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Erick Gonzalez\Documents\Quarry\Vtex\CARGA\Quarry Cargas\CARGAS\18032021\"/>
    </mc:Choice>
  </mc:AlternateContent>
  <xr:revisionPtr revIDLastSave="0" documentId="8_{CDFCA163-F600-4119-9A78-A15F8FD2A485}" xr6:coauthVersionLast="46" xr6:coauthVersionMax="46" xr10:uidLastSave="{00000000-0000-0000-0000-000000000000}"/>
  <bookViews>
    <workbookView xWindow="-108" yWindow="-108" windowWidth="23256" windowHeight="12576" activeTab="4" xr2:uid="{99356B70-AD46-4BAF-9E16-7ABB5EA93D8B}"/>
  </bookViews>
  <sheets>
    <sheet name="sku shooting" sheetId="8" r:id="rId1"/>
    <sheet name="datos de carga" sheetId="1" r:id="rId2"/>
    <sheet name="seo" sheetId="2" r:id="rId3"/>
    <sheet name="inventario " sheetId="3" r:id="rId4"/>
    <sheet name="color" sheetId="4" r:id="rId5"/>
    <sheet name="talla" sheetId="5" r:id="rId6"/>
    <sheet name="descripciones" sheetId="6" r:id="rId7"/>
    <sheet name="bbdd" sheetId="7" r:id="rId8"/>
    <sheet name="Hoja1" sheetId="9" r:id="rId9"/>
  </sheets>
  <externalReferences>
    <externalReference r:id="rId10"/>
  </externalReferences>
  <definedNames>
    <definedName name="_xlnm._FilterDatabase" localSheetId="1" hidden="1">'datos de carga'!$A$5:$AF$5</definedName>
    <definedName name="_xlnm._FilterDatabase" localSheetId="8" hidden="1">Hoja1!$A$1:$R$1</definedName>
    <definedName name="_xlnm._FilterDatabase" localSheetId="3" hidden="1">'inventario '!$A$1:$E$4502</definedName>
    <definedName name="_xlnm._FilterDatabase" localSheetId="0" hidden="1">'sku shooting'!$B$1:$B$312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32" i="1" l="1"/>
  <c r="AA32" i="1" l="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AE10" i="1"/>
  <c r="AE11" i="1"/>
  <c r="AE12" i="1"/>
  <c r="AE13" i="1"/>
  <c r="AE14" i="1"/>
  <c r="AE15" i="1"/>
  <c r="AE16" i="1"/>
  <c r="AE17" i="1"/>
  <c r="AE18" i="1"/>
  <c r="AE19" i="1"/>
  <c r="AE20" i="1"/>
  <c r="AE21" i="1"/>
  <c r="AE22" i="1"/>
  <c r="AE23" i="1"/>
  <c r="AE24" i="1"/>
  <c r="AE25" i="1"/>
  <c r="AE26" i="1"/>
  <c r="AE27" i="1"/>
  <c r="AE28" i="1"/>
  <c r="AE29" i="1"/>
  <c r="AE30" i="1"/>
  <c r="AE31" i="1"/>
  <c r="E6" i="1"/>
  <c r="C6" i="1"/>
  <c r="U6" i="1" s="1"/>
  <c r="C7" i="1"/>
  <c r="U7" i="1" s="1"/>
  <c r="C8" i="1"/>
  <c r="U8" i="1" s="1"/>
  <c r="C9" i="1"/>
  <c r="U9" i="1" s="1"/>
  <c r="C10" i="1"/>
  <c r="U10" i="1" s="1"/>
  <c r="C11" i="1"/>
  <c r="C12" i="1"/>
  <c r="C13" i="1"/>
  <c r="U13" i="1" s="1"/>
  <c r="C14" i="1"/>
  <c r="U14" i="1" s="1"/>
  <c r="C15" i="1"/>
  <c r="U15" i="1" s="1"/>
  <c r="C16" i="1"/>
  <c r="U16" i="1" s="1"/>
  <c r="C17" i="1"/>
  <c r="U17" i="1" s="1"/>
  <c r="C18" i="1"/>
  <c r="U18" i="1" s="1"/>
  <c r="C19" i="1"/>
  <c r="C20" i="1"/>
  <c r="U20" i="1" s="1"/>
  <c r="C21" i="1"/>
  <c r="U21" i="1" s="1"/>
  <c r="C22" i="1"/>
  <c r="U22" i="1" s="1"/>
  <c r="C23" i="1"/>
  <c r="P23" i="1" s="1"/>
  <c r="C24" i="1"/>
  <c r="U24" i="1" s="1"/>
  <c r="C25" i="1"/>
  <c r="U25" i="1" s="1"/>
  <c r="C26" i="1"/>
  <c r="U26" i="1" s="1"/>
  <c r="C27" i="1"/>
  <c r="U27" i="1" s="1"/>
  <c r="C28" i="1"/>
  <c r="U28" i="1" s="1"/>
  <c r="C29" i="1"/>
  <c r="U29" i="1" s="1"/>
  <c r="C30" i="1"/>
  <c r="U30" i="1" s="1"/>
  <c r="C31" i="1"/>
  <c r="U31" i="1" s="1"/>
  <c r="E31" i="1"/>
  <c r="E30" i="1"/>
  <c r="AB30" i="1" s="1"/>
  <c r="E29" i="1"/>
  <c r="E28" i="1"/>
  <c r="AB28" i="1" s="1"/>
  <c r="E27" i="1"/>
  <c r="AB27" i="1" s="1"/>
  <c r="E26" i="1"/>
  <c r="E25" i="1"/>
  <c r="E24" i="1"/>
  <c r="R24" i="1" s="1"/>
  <c r="E23" i="1"/>
  <c r="AB23" i="1" s="1"/>
  <c r="E22" i="1"/>
  <c r="E21" i="1"/>
  <c r="E20" i="1"/>
  <c r="AB20" i="1" s="1"/>
  <c r="E19" i="1"/>
  <c r="AB19" i="1" s="1"/>
  <c r="E18" i="1"/>
  <c r="E17" i="1"/>
  <c r="E16" i="1"/>
  <c r="R16" i="1" s="1"/>
  <c r="E15" i="1"/>
  <c r="AB15" i="1" s="1"/>
  <c r="E14" i="1"/>
  <c r="E13" i="1"/>
  <c r="E12" i="1"/>
  <c r="AB12" i="1" s="1"/>
  <c r="E11" i="1"/>
  <c r="AB11" i="1" s="1"/>
  <c r="E10" i="1"/>
  <c r="E9" i="1"/>
  <c r="E8" i="1"/>
  <c r="R8" i="1" s="1"/>
  <c r="E7" i="1"/>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B50" i="9"/>
  <c r="C50" i="9"/>
  <c r="D50" i="9"/>
  <c r="E50" i="9"/>
  <c r="F50" i="9"/>
  <c r="J31" i="1"/>
  <c r="J30" i="1"/>
  <c r="J29" i="1"/>
  <c r="J28" i="1"/>
  <c r="J27" i="1"/>
  <c r="J26" i="1"/>
  <c r="J25" i="1"/>
  <c r="J24" i="1"/>
  <c r="J23" i="1"/>
  <c r="J22" i="1"/>
  <c r="J21" i="1"/>
  <c r="J20" i="1"/>
  <c r="J19" i="1"/>
  <c r="J18" i="1"/>
  <c r="J17" i="1"/>
  <c r="J16" i="1"/>
  <c r="J15" i="1"/>
  <c r="J14" i="1"/>
  <c r="J13" i="1"/>
  <c r="J12" i="1"/>
  <c r="J11" i="1"/>
  <c r="J10" i="1"/>
  <c r="J9" i="1"/>
  <c r="J8" i="1"/>
  <c r="J7" i="1"/>
  <c r="J6" i="1"/>
  <c r="U12" i="1" l="1"/>
  <c r="U23" i="1"/>
  <c r="U19" i="1"/>
  <c r="U11" i="1"/>
  <c r="P30" i="1"/>
  <c r="AB24" i="1"/>
  <c r="AC24" i="1" s="1"/>
  <c r="R23" i="1"/>
  <c r="R7" i="1"/>
  <c r="P7" i="1"/>
  <c r="AB26" i="1"/>
  <c r="AC26" i="1" s="1"/>
  <c r="R26" i="1"/>
  <c r="AB22" i="1"/>
  <c r="R22" i="1"/>
  <c r="AB18" i="1"/>
  <c r="AC18" i="1" s="1"/>
  <c r="R18" i="1"/>
  <c r="AB14" i="1"/>
  <c r="AC14" i="1" s="1"/>
  <c r="R14" i="1"/>
  <c r="AB10" i="1"/>
  <c r="AC10" i="1" s="1"/>
  <c r="R10" i="1"/>
  <c r="R6" i="1"/>
  <c r="P26" i="1"/>
  <c r="P22" i="1"/>
  <c r="P18" i="1"/>
  <c r="P14" i="1"/>
  <c r="P10" i="1"/>
  <c r="P6" i="1"/>
  <c r="P29" i="1"/>
  <c r="P19" i="1"/>
  <c r="R19" i="1"/>
  <c r="AB25" i="1"/>
  <c r="AC25" i="1" s="1"/>
  <c r="R25" i="1"/>
  <c r="AB21" i="1"/>
  <c r="AC21" i="1" s="1"/>
  <c r="R21" i="1"/>
  <c r="AB17" i="1"/>
  <c r="AC17" i="1" s="1"/>
  <c r="R17" i="1"/>
  <c r="AB13" i="1"/>
  <c r="AC13" i="1" s="1"/>
  <c r="R13" i="1"/>
  <c r="R9" i="1"/>
  <c r="P25" i="1"/>
  <c r="P21" i="1"/>
  <c r="P17" i="1"/>
  <c r="P13" i="1"/>
  <c r="P9" i="1"/>
  <c r="AB29" i="1"/>
  <c r="AC29" i="1" s="1"/>
  <c r="R29" i="1"/>
  <c r="AB31" i="1"/>
  <c r="AC31" i="1" s="1"/>
  <c r="R31" i="1"/>
  <c r="P15" i="1"/>
  <c r="R30" i="1"/>
  <c r="R15" i="1"/>
  <c r="P27" i="1"/>
  <c r="P11" i="1"/>
  <c r="R27" i="1"/>
  <c r="R11" i="1"/>
  <c r="AB16" i="1"/>
  <c r="AC16" i="1" s="1"/>
  <c r="P31" i="1"/>
  <c r="P28" i="1"/>
  <c r="P24" i="1"/>
  <c r="P20" i="1"/>
  <c r="P16" i="1"/>
  <c r="P12" i="1"/>
  <c r="P8" i="1"/>
  <c r="R28" i="1"/>
  <c r="R20" i="1"/>
  <c r="R12" i="1"/>
  <c r="Z30" i="1"/>
  <c r="AA30" i="1" s="1"/>
  <c r="AC27" i="1"/>
  <c r="Z28" i="1"/>
  <c r="AA28" i="1" s="1"/>
  <c r="Z20" i="1"/>
  <c r="AA20" i="1" s="1"/>
  <c r="AC19" i="1"/>
  <c r="AC11" i="1"/>
  <c r="Z31" i="1"/>
  <c r="AA31" i="1" s="1"/>
  <c r="AC30" i="1"/>
  <c r="Z29" i="1"/>
  <c r="AA29" i="1" s="1"/>
  <c r="AF29" i="1" s="1"/>
  <c r="Z13" i="1"/>
  <c r="AA13" i="1" s="1"/>
  <c r="Z26" i="1"/>
  <c r="AA26" i="1" s="1"/>
  <c r="AC22" i="1"/>
  <c r="Z22" i="1"/>
  <c r="AA22" i="1" s="1"/>
  <c r="AF22" i="1" s="1"/>
  <c r="Z14" i="1"/>
  <c r="AA14" i="1" s="1"/>
  <c r="Z10" i="1"/>
  <c r="AA10" i="1" s="1"/>
  <c r="Z25" i="1"/>
  <c r="AA25" i="1" s="1"/>
  <c r="Z24" i="1"/>
  <c r="AA24" i="1" s="1"/>
  <c r="AF24" i="1" s="1"/>
  <c r="Z16" i="1"/>
  <c r="AA16" i="1" s="1"/>
  <c r="Z12" i="1"/>
  <c r="AA12" i="1" s="1"/>
  <c r="AF12" i="1" s="1"/>
  <c r="AC12" i="1"/>
  <c r="Z23" i="1"/>
  <c r="AA23" i="1" s="1"/>
  <c r="AC23" i="1"/>
  <c r="AC15" i="1"/>
  <c r="Z15" i="1"/>
  <c r="AA15" i="1" s="1"/>
  <c r="AF15" i="1" s="1"/>
  <c r="Z18" i="1"/>
  <c r="AA18" i="1" s="1"/>
  <c r="AC28" i="1"/>
  <c r="Z27" i="1"/>
  <c r="AA27" i="1" s="1"/>
  <c r="AF27" i="1" s="1"/>
  <c r="Z19" i="1"/>
  <c r="AA19" i="1" s="1"/>
  <c r="AF19" i="1" s="1"/>
  <c r="AC20" i="1"/>
  <c r="Z21" i="1"/>
  <c r="AA21" i="1" s="1"/>
  <c r="Z17" i="1"/>
  <c r="AA17" i="1" s="1"/>
  <c r="Z11" i="1"/>
  <c r="AA11" i="1" s="1"/>
  <c r="AF11" i="1" s="1"/>
  <c r="AD31" i="1" l="1"/>
  <c r="AF31" i="1"/>
  <c r="AD25" i="1"/>
  <c r="AF25" i="1"/>
  <c r="AD21" i="1"/>
  <c r="AF21" i="1"/>
  <c r="AD10" i="1"/>
  <c r="AF10" i="1"/>
  <c r="AD26" i="1"/>
  <c r="AF26" i="1"/>
  <c r="AD20" i="1"/>
  <c r="AF20" i="1"/>
  <c r="AD18" i="1"/>
  <c r="AF18" i="1"/>
  <c r="AD16" i="1"/>
  <c r="AF16" i="1"/>
  <c r="AD14" i="1"/>
  <c r="AF14" i="1"/>
  <c r="AD13" i="1"/>
  <c r="AF13" i="1"/>
  <c r="AD28" i="1"/>
  <c r="AF28" i="1"/>
  <c r="AD17" i="1"/>
  <c r="AF17" i="1"/>
  <c r="AD23" i="1"/>
  <c r="AF23" i="1"/>
  <c r="AD30" i="1"/>
  <c r="AF30" i="1"/>
  <c r="AD29" i="1"/>
  <c r="AD24" i="1"/>
  <c r="AD11" i="1"/>
  <c r="AD22" i="1"/>
  <c r="AD19" i="1"/>
  <c r="AD12" i="1"/>
  <c r="AD15" i="1"/>
  <c r="AD27" i="1"/>
  <c r="E1" i="1" l="1"/>
  <c r="AE1" i="1" l="1"/>
  <c r="AA1" i="1"/>
  <c r="J1" i="1"/>
  <c r="AB1" i="1"/>
  <c r="AC1" i="1" s="1"/>
  <c r="C1" i="1"/>
  <c r="V1" i="1" s="1"/>
  <c r="AF1" i="1" l="1"/>
  <c r="Z1" i="1"/>
  <c r="AD1" i="1" s="1"/>
  <c r="P1" i="1"/>
  <c r="R1" i="1"/>
  <c r="U1" i="1"/>
  <c r="F1" i="1" s="1"/>
</calcChain>
</file>

<file path=xl/sharedStrings.xml><?xml version="1.0" encoding="utf-8"?>
<sst xmlns="http://schemas.openxmlformats.org/spreadsheetml/2006/main" count="58203" uniqueCount="15603">
  <si>
    <t>QD25A336MZCHI</t>
  </si>
  <si>
    <t>QD25A336NRGRA</t>
  </si>
  <si>
    <t>QC250367MZMED</t>
  </si>
  <si>
    <t>QC250370OLMED</t>
  </si>
  <si>
    <t>QD14A871RSMED</t>
  </si>
  <si>
    <t>QD14A871NGCHI</t>
  </si>
  <si>
    <t>QD14A871VNCHI</t>
  </si>
  <si>
    <t>QD140053MZCHI</t>
  </si>
  <si>
    <t>QD140053NRCHI</t>
  </si>
  <si>
    <t>QD140053AMCHI</t>
  </si>
  <si>
    <t>QD14A908MZCHI</t>
  </si>
  <si>
    <t>QD14A871MZCHI</t>
  </si>
  <si>
    <t>QD14A871AMCHI</t>
  </si>
  <si>
    <t>GD14R044BGCHI</t>
  </si>
  <si>
    <t>QD240415RSCHI</t>
  </si>
  <si>
    <t>QD250001VNCHI</t>
  </si>
  <si>
    <t>QD260276AMCHI</t>
  </si>
  <si>
    <t>QD260276RSCHI</t>
  </si>
  <si>
    <t>QD260278AMCHI</t>
  </si>
  <si>
    <t>QD260278MZCHI</t>
  </si>
  <si>
    <t>QD260278MRCHI</t>
  </si>
  <si>
    <t>QD260278RSCHI</t>
  </si>
  <si>
    <t>QD260278NGCHI</t>
  </si>
  <si>
    <t>QD260278RLCHI</t>
  </si>
  <si>
    <t>QD260278VNCHI</t>
  </si>
  <si>
    <t>GC210556SM32</t>
  </si>
  <si>
    <t>GC210555ST32</t>
  </si>
  <si>
    <t>GD21G014SM5</t>
  </si>
  <si>
    <t>GC210556ST32</t>
  </si>
  <si>
    <t>GC210559NG32</t>
  </si>
  <si>
    <t>GD21G013BL5</t>
  </si>
  <si>
    <t>GD21G012AC5</t>
  </si>
  <si>
    <t>GC210561NG32</t>
  </si>
  <si>
    <t>GC210560NG32</t>
  </si>
  <si>
    <t>GC210558NG32</t>
  </si>
  <si>
    <t>GD21G012BL5</t>
  </si>
  <si>
    <t>GC210557BL32</t>
  </si>
  <si>
    <t>GC210555SM32</t>
  </si>
  <si>
    <t>GD21G014ST5</t>
  </si>
  <si>
    <t>QD140047MRCHI</t>
  </si>
  <si>
    <t>QD140036RJCHI</t>
  </si>
  <si>
    <t>QD140031MZCHI</t>
  </si>
  <si>
    <t>QD140031RSCHI</t>
  </si>
  <si>
    <t>QD140034AMCHI</t>
  </si>
  <si>
    <t>QD14A916MZCHI</t>
  </si>
  <si>
    <t>QD13B095NGCHI</t>
  </si>
  <si>
    <t>QD13B095RSCHI</t>
  </si>
  <si>
    <t>QD13B095MZCHI</t>
  </si>
  <si>
    <t>QD13B095BGCHI</t>
  </si>
  <si>
    <t>QD130011OLCHI</t>
  </si>
  <si>
    <t>QD130011RSCHI</t>
  </si>
  <si>
    <t>QD130011AMCHI</t>
  </si>
  <si>
    <t>QD130011LVCHI</t>
  </si>
  <si>
    <t>QD130011NGCHI</t>
  </si>
  <si>
    <t>QD130011VNCHI</t>
  </si>
  <si>
    <t>QD140042VNCHI</t>
  </si>
  <si>
    <t>QD140042MZCHI</t>
  </si>
  <si>
    <t>QD140042AMCHI</t>
  </si>
  <si>
    <t>QD140042RSCHI</t>
  </si>
  <si>
    <t>QC140651AMMED</t>
  </si>
  <si>
    <t>QC140651VRMED</t>
  </si>
  <si>
    <t>QC140651RJMED</t>
  </si>
  <si>
    <t>QC140651MZMED</t>
  </si>
  <si>
    <t>QD250001NGCHI</t>
  </si>
  <si>
    <t>QD140066</t>
  </si>
  <si>
    <t>Chamarra denim corta con manga globo. Botonadura plateada, bolsas delanteras y ligero efecto de desgarre. 83% Algodón 15% Poliéster 2% Elastano</t>
  </si>
  <si>
    <t>QD250037</t>
  </si>
  <si>
    <t>Sudadera invernal con sisa caída. Ajustadores en la capucha, tejido ajustable en mangas y bajos. 100% Poliéster</t>
  </si>
  <si>
    <t>QD030048</t>
  </si>
  <si>
    <t xml:space="preserve">Blusa safari fabricada en viscosa. Manga con cinturoncillo de ajuste de altura, bolsas delanteras funcionales. 100% Viscosa </t>
  </si>
  <si>
    <t>QD250040</t>
  </si>
  <si>
    <t>Sudadera invernal, de fit boxy con sisa caída. Cinta decorativa cruzada al frente, mangas con tejido ajustable. 100% Poliéster</t>
  </si>
  <si>
    <t>QD250041</t>
  </si>
  <si>
    <t>Sudadera invernal crop con cortes localizados. Puños y bajos con tejido ajustable. 100% Poliéster</t>
  </si>
  <si>
    <t>QD140069</t>
  </si>
  <si>
    <t>Chamarra biker corta. Herrajes metálicos, bolsas delanteras, completamente forrada. 100% Poliuretano</t>
  </si>
  <si>
    <t>QD250039</t>
  </si>
  <si>
    <t>Sudadera color block. Tejido elástico ajustable en capucha, puños y pretina. Bolsa canguro y jareta ajustable. 100% Poliéster</t>
  </si>
  <si>
    <t>QD250038</t>
  </si>
  <si>
    <t>Sudadera tejida con forro de borrega. Franjas decorativas en mangas, capucha con jareta ajustable. 100% Poliéster</t>
  </si>
  <si>
    <t>QD140067</t>
  </si>
  <si>
    <t>Chamarra rompevientos efecto tie dye. Medio cierre delantero, bolsa canguro oculta con cierre. Bajos con jareta ajustable. 100% Poliéster</t>
  </si>
  <si>
    <t>QD250042</t>
  </si>
  <si>
    <t>Sudadera invernal con efecto de tejido. Capucha con jareta ajustable. 100% Poliéster</t>
  </si>
  <si>
    <t>QD020001</t>
  </si>
  <si>
    <t>Short efecto piel. Pretina con resorte y jareta ajustable. 100% Poliuretano</t>
  </si>
  <si>
    <t>QD020002</t>
  </si>
  <si>
    <t>Short paper bag efecto piel con cinturón. Bolsas delanteras funcionales. 100% Poliuretano</t>
  </si>
  <si>
    <t>QD150002</t>
  </si>
  <si>
    <t>Falda efecto piel con cinturón. Cremallera metálica, bolsas funcionales. 100% Poliuretano</t>
  </si>
  <si>
    <t>QD150001</t>
  </si>
  <si>
    <t xml:space="preserve">Falda efecto piel con cremallera metálica cruzada. Pretina con broches. 100% Poliuretano </t>
  </si>
  <si>
    <t>CHI</t>
  </si>
  <si>
    <t>MED</t>
  </si>
  <si>
    <t>GRA</t>
  </si>
  <si>
    <t>XGD</t>
  </si>
  <si>
    <t>Departamento*</t>
  </si>
  <si>
    <t>Categoria*</t>
  </si>
  <si>
    <t>Còdigo</t>
  </si>
  <si>
    <t>EAN</t>
  </si>
  <si>
    <t>Nombre Producto*</t>
  </si>
  <si>
    <t>Descripción</t>
  </si>
  <si>
    <t>Detalles</t>
  </si>
  <si>
    <t>Cuidados</t>
  </si>
  <si>
    <t>PALABRAS CLAVE</t>
  </si>
  <si>
    <t>Fecha Lanzamiento*</t>
  </si>
  <si>
    <t>ALTURA</t>
  </si>
  <si>
    <t>LARGURA</t>
  </si>
  <si>
    <t>COMPRIMENTO</t>
  </si>
  <si>
    <t>Peso*</t>
  </si>
  <si>
    <t>Precio*</t>
  </si>
  <si>
    <t>Precio oferta*</t>
  </si>
  <si>
    <t>INVENTARIO</t>
  </si>
  <si>
    <t>Tipo</t>
  </si>
  <si>
    <t>Cuello</t>
  </si>
  <si>
    <t>Silueta</t>
  </si>
  <si>
    <t>Fit</t>
  </si>
  <si>
    <t>Manga</t>
  </si>
  <si>
    <t>Material</t>
  </si>
  <si>
    <t>Informaciòn adicional</t>
  </si>
  <si>
    <t>Color 1</t>
  </si>
  <si>
    <t>Color</t>
  </si>
  <si>
    <t>Talla</t>
  </si>
  <si>
    <t>Talla Meli</t>
  </si>
  <si>
    <t>Color Meli</t>
  </si>
  <si>
    <t>Nombre-fotos</t>
  </si>
  <si>
    <t>Color-picker</t>
  </si>
  <si>
    <t>Hombre</t>
  </si>
  <si>
    <t>Chamarras y Chalecos</t>
  </si>
  <si>
    <t>GC24G154AO</t>
  </si>
  <si>
    <t>Playera slim fit fabricada en tela premium de tacto suave. Cuello redondo, manga corta y estampado al frente.</t>
  </si>
  <si>
    <t>Lavar a máquina
No usar blanqueador
Usar detergentes suaves
Secar Colgando</t>
  </si>
  <si>
    <t>Categoría</t>
  </si>
  <si>
    <t>Palabras clave</t>
  </si>
  <si>
    <t>chamarras, chamarraz, abrigos, abrigo, avrigo, avrigos, abrigoz, avrigoz, chalecos, chalekos, chalecoz, chalekoz, saco, zaco, sacos, zacos</t>
  </si>
  <si>
    <t>Blusas</t>
  </si>
  <si>
    <t>Blusas, bluzas, vlusas, vluzas, blusa, bluza, vluza, vlusa, camisas para mujer, camisas con botones, blusas con botones, blusa manga corta, blusa manga larga, blusa a cuadros, blusa lisa, blusa basica.</t>
  </si>
  <si>
    <t>Playeras</t>
  </si>
  <si>
    <t>playera, palyeras, plallera, plalleras, payera, payeras, payeraz, remera, remeras, remeraz, camisetas, camicetas, camisetaz, kmisetas, kmicetas, kmisetas, kmizetaz, polo, polos, t.shirt, tank top, tanc top, top, crop top</t>
  </si>
  <si>
    <t>Shorts</t>
  </si>
  <si>
    <t>short, shorts, zhorts, zhort, chor, shor, zhor, zhorts, zhortz, shortz, chorts, chortz</t>
  </si>
  <si>
    <t>Sudaderas y Sweaters</t>
  </si>
  <si>
    <t>sudadera, sudaderas, zudadera, zudaderas, zudaderaz, sudaderaz, sueter, sweater, sueters, sweaters, zueter, zueters, zueterz, punto, jersey, cardigan, cardigang</t>
  </si>
  <si>
    <t>Vestidos y Faldas</t>
  </si>
  <si>
    <t>vestido, vestidos, bestidos, bestido, falda, faldas, faldaz, skirt</t>
  </si>
  <si>
    <t>Jumpers</t>
  </si>
  <si>
    <t>jumper, jumpers, yumper, yumpers, peto, overol, oberol, hoverol, hoberol</t>
  </si>
  <si>
    <t>Pantalones y Leggins</t>
  </si>
  <si>
    <t>pantalon, pantalones, parte baja, leggin, leggins, legin, legins, pantalones lisos, pantalones strech, pantalones ajustados, pantalones, pegados</t>
  </si>
  <si>
    <t>Jeans</t>
  </si>
  <si>
    <t>jeans, jean, mezclilla, mezcliya, mesclilla, mescliya, pantalon, pantalones, pantalon mezclilla, pantalon mesclilla, bleach, stone, stone medio, entintado, destrucciones, jeans rotos, negro, jeans deslavados, jeans de moda</t>
  </si>
  <si>
    <t>CONSTANCE</t>
  </si>
  <si>
    <t>Push-up Super skinny, blosas simuladas, cintura media, triple boton, pretina ancha, efecto push up, sin blosas, super skinny, jeans pagados, jeans moda, jeans ajustados, pantalones ajustados, jeans stretch, jeans levanta pompas</t>
  </si>
  <si>
    <t>KENDALL</t>
  </si>
  <si>
    <t>Super skinny, bolsa secreta, cintura media, bolsas simuladas, super skinny, 5 bolsas, jeans moda, jeans pegados, pantalones pegados, jeans stretch</t>
  </si>
  <si>
    <t>GIGI</t>
  </si>
  <si>
    <t>Push-up Skinny, triple boton, cintura baja, bolsas simuladas, pretina ancha, push up, skinny, jeans pegados, jeans moda, jeans moldeador, jeans levanta pompas</t>
  </si>
  <si>
    <t>KATE</t>
  </si>
  <si>
    <t>Jegging, bolsas simuladas, cintura media, bolsas traseras, skinny, jeans moda, jeans stretch, jeans pegados</t>
  </si>
  <si>
    <t>DAYANA</t>
  </si>
  <si>
    <t>Super skinny, tiro muy alto, jeans moda, jeans stretch, jeans pegados</t>
  </si>
  <si>
    <t>ANNIA</t>
  </si>
  <si>
    <t>Skinny, jeggins, tiro alto, jeans moda, jeans stretchm jeans pegados, jeans comodos</t>
  </si>
  <si>
    <t>EMILY</t>
  </si>
  <si>
    <t>Super skinny, leggins, tiro alto, jeans moda, jeans stretch jeans pegados, jeans comodos</t>
  </si>
  <si>
    <t>CAROL</t>
  </si>
  <si>
    <t>MELANIE</t>
  </si>
  <si>
    <t>Super skinny, yoga jeans, tiro alto, jeans moda, jeans stretch jeans pegados, jeans comodos</t>
  </si>
  <si>
    <t>GISELLE</t>
  </si>
  <si>
    <t>Super skinny, cintura alta, cinco bolsillos, jeans moda, jeans stretch jeans pegados, jeans comodos</t>
  </si>
  <si>
    <t>Boxers</t>
  </si>
  <si>
    <t>boxer, boxers, voxers, calzones, calsones, calzonsillos, calsonsillos, truzas, trusas, calzones hombre, brief</t>
  </si>
  <si>
    <t>Camisas y Polos</t>
  </si>
  <si>
    <t>camisa, camisas, kamisa, kmisa, kamisas, kmisas, kmiza, kmizaz, camisa de hombre, camisa estampada, camisa a cuadros, camisas lisas, camisas con botones, camisa cuello mao, camisa manga corta, camisa manga larga</t>
  </si>
  <si>
    <t>MORRISON</t>
  </si>
  <si>
    <t>Regular, cintura baja, abertura recta, pierna amplia, muslo amplio, holgado, comodo, jeans comodos</t>
  </si>
  <si>
    <t>BONO</t>
  </si>
  <si>
    <t>Straight, cintura media, pierna recta, muslo semi amplio, jeans comodos</t>
  </si>
  <si>
    <t>JAGGER</t>
  </si>
  <si>
    <t>Relaxed, cintura baja, muslo ajustado, pierna semi ajustada, cuerpo estetico, ajsute en muslo, pierna recta hasta el tobillo, jeans comodos, buena flexibilidad</t>
  </si>
  <si>
    <t>HARRISON</t>
  </si>
  <si>
    <t>Slim, pierna ajustada, muslo semi ajustado, cintura media, jeans ajustado, stretch, jeans comodos, pierna estrecha</t>
  </si>
  <si>
    <t>AXEL</t>
  </si>
  <si>
    <t>Skinny, pierna muy ajustada, jeans ajustados, muslo ajustado, cintura media, jeans moda, jeans comodos, jeans con stretch</t>
  </si>
  <si>
    <t>JUSTIN</t>
  </si>
  <si>
    <t>Super skinny, muslo super ajustado, jeans muy ajustados, pierna ceñida, cintura baja, super elastico, flexible, jeans comodos, jeans moda</t>
  </si>
  <si>
    <t>JUMPER</t>
  </si>
  <si>
    <t>Bermudas</t>
  </si>
  <si>
    <t xml:space="preserve">short, shorts, zhorts, zhort, chor, shor, zhor, zhorts, zhortz, shortz, chorts, chortz, bermudas, vermudas, pantalones cortos, capris, </t>
  </si>
  <si>
    <t>Pantalones</t>
  </si>
  <si>
    <t>pantalon, pantalones, parte baja, pantalones lisos, pantalones strech, pantalones ajustados, pantalones, pegados</t>
  </si>
  <si>
    <t>Ropa Interior</t>
  </si>
  <si>
    <t>Bermudas y Shorts</t>
  </si>
  <si>
    <t>Perfume</t>
  </si>
  <si>
    <t>perfume, perjume, perfumes, locion, colonia, aroma, olor, perfume dama, perfume hombre, loccion, aromatisante, fragrance, fragancia</t>
  </si>
  <si>
    <t>Pants</t>
  </si>
  <si>
    <t>pantalon, pantalones, pants, parte baja, pantalon deportivo, pants strech, pants ajustados, pant, pegados, pats, patns</t>
  </si>
  <si>
    <t xml:space="preserve">Cubrebocas </t>
  </si>
  <si>
    <t xml:space="preserve">cubrebocas, cubrevocas, bocas, vocas, bocas, cubre, cuvre, covit, bacteria, tapabocas, tapavocas, tapaboca, mascarilla </t>
  </si>
  <si>
    <t>Código Quarry</t>
  </si>
  <si>
    <t>1A</t>
  </si>
  <si>
    <t>AZUL</t>
  </si>
  <si>
    <t>11000_Azul_11000-Azul</t>
  </si>
  <si>
    <t>1G</t>
  </si>
  <si>
    <t xml:space="preserve">GRIS RATON </t>
  </si>
  <si>
    <t>11000_Gris_11000-Gris</t>
  </si>
  <si>
    <t xml:space="preserve">1K </t>
  </si>
  <si>
    <t>MOKA</t>
  </si>
  <si>
    <t>11000_Cafe_11000-Cafe</t>
  </si>
  <si>
    <t>1M</t>
  </si>
  <si>
    <t>MAGENTA</t>
  </si>
  <si>
    <t>11000_Fucsia_11000-Fucsia</t>
  </si>
  <si>
    <t xml:space="preserve">1P </t>
  </si>
  <si>
    <t>PEWTER</t>
  </si>
  <si>
    <t>11000_Plateado_11000-Plateado</t>
  </si>
  <si>
    <t>1R</t>
  </si>
  <si>
    <t xml:space="preserve">FUCCIA </t>
  </si>
  <si>
    <t>1V</t>
  </si>
  <si>
    <t>VERDE AGUAMARINA</t>
  </si>
  <si>
    <t>11000_Agua_11000-Agua</t>
  </si>
  <si>
    <t>2A</t>
  </si>
  <si>
    <t xml:space="preserve">2P </t>
  </si>
  <si>
    <t>NIQUEL</t>
  </si>
  <si>
    <t>AC</t>
  </si>
  <si>
    <t>AZUL CIELO</t>
  </si>
  <si>
    <t>11000_Azul cielo_11000-AzulCielo</t>
  </si>
  <si>
    <t>AM</t>
  </si>
  <si>
    <t>AZUL MARINO</t>
  </si>
  <si>
    <t>11000_Azul marino_11000-AzulMarino</t>
  </si>
  <si>
    <t>AO</t>
  </si>
  <si>
    <t>AMARILLO</t>
  </si>
  <si>
    <t>11000_Amarillo_11000-Amarillo</t>
  </si>
  <si>
    <t>AP</t>
  </si>
  <si>
    <t>AZUL PAVO</t>
  </si>
  <si>
    <t>AR</t>
  </si>
  <si>
    <t>ARENA</t>
  </si>
  <si>
    <t>11000_Beige_11000-Beige</t>
  </si>
  <si>
    <t>AT</t>
  </si>
  <si>
    <t>AMARANTO</t>
  </si>
  <si>
    <t>11000_Fucsia oscuro_11000-FucsiaOscuro</t>
  </si>
  <si>
    <t>AZ</t>
  </si>
  <si>
    <t>BC</t>
  </si>
  <si>
    <t>BLANCO</t>
  </si>
  <si>
    <t>11000_Blanco_11000-Blanco</t>
  </si>
  <si>
    <t>BG</t>
  </si>
  <si>
    <t>BEIGE</t>
  </si>
  <si>
    <t>BL</t>
  </si>
  <si>
    <t>BLEACH</t>
  </si>
  <si>
    <t>BT</t>
  </si>
  <si>
    <t>VERDE BOTELLA</t>
  </si>
  <si>
    <t>11000_Verde_11000-Verde</t>
  </si>
  <si>
    <t>CD</t>
  </si>
  <si>
    <t>CUADROS</t>
  </si>
  <si>
    <t>CF</t>
  </si>
  <si>
    <t>CAFÉ</t>
  </si>
  <si>
    <t>CH</t>
  </si>
  <si>
    <t>CHOCOLATE</t>
  </si>
  <si>
    <t>CL</t>
  </si>
  <si>
    <t>CAMEL</t>
  </si>
  <si>
    <t>CM</t>
  </si>
  <si>
    <t>CEMENTO</t>
  </si>
  <si>
    <t>CO</t>
  </si>
  <si>
    <t>CORAL</t>
  </si>
  <si>
    <t>11000_Rosa_11000-Rosa</t>
  </si>
  <si>
    <t>CR</t>
  </si>
  <si>
    <t>CEREZA</t>
  </si>
  <si>
    <t>11000_Rojo_11000-Rojo</t>
  </si>
  <si>
    <t>DG</t>
  </si>
  <si>
    <t>DESENGOMADO</t>
  </si>
  <si>
    <t>DR</t>
  </si>
  <si>
    <t>DORADO</t>
  </si>
  <si>
    <t>11000_Dorado_11000-Dorado</t>
  </si>
  <si>
    <t>DZ</t>
  </si>
  <si>
    <t>DURAZNO</t>
  </si>
  <si>
    <t>11000_Naranja_11000-Naranja</t>
  </si>
  <si>
    <t>ES</t>
  </si>
  <si>
    <t>ESMERALDA</t>
  </si>
  <si>
    <t>11000_Esmeralda_11000-Esmeralda</t>
  </si>
  <si>
    <t>GO</t>
  </si>
  <si>
    <t>GRIS OXFORD</t>
  </si>
  <si>
    <t>GR</t>
  </si>
  <si>
    <t>GRIS</t>
  </si>
  <si>
    <t>HS</t>
  </si>
  <si>
    <t>HUESO</t>
  </si>
  <si>
    <t>11000_Crema_11000-Crema</t>
  </si>
  <si>
    <t>JD</t>
  </si>
  <si>
    <t>JADE</t>
  </si>
  <si>
    <t>KH</t>
  </si>
  <si>
    <t>KAKHY</t>
  </si>
  <si>
    <t>LV</t>
  </si>
  <si>
    <t>LAVANDA</t>
  </si>
  <si>
    <t>11000_Lavanda_11000-Lavanda</t>
  </si>
  <si>
    <t>MB</t>
  </si>
  <si>
    <t>MEGA BLEACH</t>
  </si>
  <si>
    <t>MG</t>
  </si>
  <si>
    <t>ML</t>
  </si>
  <si>
    <t>MILITAR</t>
  </si>
  <si>
    <t>11000_Verde oscuro_11000-VerdeOscuro</t>
  </si>
  <si>
    <t>MR</t>
  </si>
  <si>
    <t>MORADO</t>
  </si>
  <si>
    <t>11000_Violeta_11000-Violeta</t>
  </si>
  <si>
    <t>MT</t>
  </si>
  <si>
    <t>MENTA</t>
  </si>
  <si>
    <t>11000_Verde claro_11000-VerdeClaro</t>
  </si>
  <si>
    <t>MZ</t>
  </si>
  <si>
    <t>MOSTAZA</t>
  </si>
  <si>
    <t>NG</t>
  </si>
  <si>
    <t>NEGRO</t>
  </si>
  <si>
    <t>11000_Negro_11000-Negro</t>
  </si>
  <si>
    <t>NR</t>
  </si>
  <si>
    <t>NARANJA</t>
  </si>
  <si>
    <t>OL</t>
  </si>
  <si>
    <t>OLIVO</t>
  </si>
  <si>
    <t>PL</t>
  </si>
  <si>
    <t>PLATA</t>
  </si>
  <si>
    <t>PT</t>
  </si>
  <si>
    <t>PETROLEO</t>
  </si>
  <si>
    <t>11000_Azul petroleo_11000-AzulPetroleo</t>
  </si>
  <si>
    <t>RC</t>
  </si>
  <si>
    <t>ROSA CHICLE</t>
  </si>
  <si>
    <t>RJ</t>
  </si>
  <si>
    <t>ROJO</t>
  </si>
  <si>
    <t>RS</t>
  </si>
  <si>
    <t>ROSA</t>
  </si>
  <si>
    <t>RY</t>
  </si>
  <si>
    <t>RAYADO</t>
  </si>
  <si>
    <t>SB</t>
  </si>
  <si>
    <t>STONE BLEACH</t>
  </si>
  <si>
    <t>SC</t>
  </si>
  <si>
    <t>SIN COLOR</t>
  </si>
  <si>
    <t>SL</t>
  </si>
  <si>
    <t>SALMON</t>
  </si>
  <si>
    <t>11000_Salmon_11000-Salmon</t>
  </si>
  <si>
    <t>SM</t>
  </si>
  <si>
    <t>STONE MEDIO</t>
  </si>
  <si>
    <t>ST</t>
  </si>
  <si>
    <t>STONE</t>
  </si>
  <si>
    <t>SV</t>
  </si>
  <si>
    <t>SUAVIZADO</t>
  </si>
  <si>
    <t>SW</t>
  </si>
  <si>
    <t>SNOW WASH</t>
  </si>
  <si>
    <t>11000_Celeste_11000-Celeste</t>
  </si>
  <si>
    <t>TB</t>
  </si>
  <si>
    <t>TABACO</t>
  </si>
  <si>
    <t>TI</t>
  </si>
  <si>
    <t>OXIDADO</t>
  </si>
  <si>
    <t>TQ</t>
  </si>
  <si>
    <t>TURQUESA</t>
  </si>
  <si>
    <t>VM</t>
  </si>
  <si>
    <t>VERDE MANZANA</t>
  </si>
  <si>
    <t>VN</t>
  </si>
  <si>
    <t>VINO</t>
  </si>
  <si>
    <t>11000_Vino_11000-Vino</t>
  </si>
  <si>
    <t>VR</t>
  </si>
  <si>
    <t>VERDE</t>
  </si>
  <si>
    <t>VS</t>
  </si>
  <si>
    <t>VARIOS</t>
  </si>
  <si>
    <t>ZN</t>
  </si>
  <si>
    <t>ZINC</t>
  </si>
  <si>
    <t>AF</t>
  </si>
  <si>
    <t>AZUL FUERTE</t>
  </si>
  <si>
    <t>Tallas</t>
  </si>
  <si>
    <t>Equivalente MeLi</t>
  </si>
  <si>
    <t>10000_M_cbe4ee0</t>
  </si>
  <si>
    <t>10000_L_93784da</t>
  </si>
  <si>
    <t>GDE</t>
  </si>
  <si>
    <t>10000_XL_d98a2a0</t>
  </si>
  <si>
    <t>XXG</t>
  </si>
  <si>
    <t>10000_XXL_8c7f430</t>
  </si>
  <si>
    <t>UNT</t>
  </si>
  <si>
    <t>10000_U_423f3fe</t>
  </si>
  <si>
    <t>XCH</t>
  </si>
  <si>
    <t>10000_XS_e8a8f32</t>
  </si>
  <si>
    <t>10000_S_cadbd3c</t>
  </si>
  <si>
    <t>10000_26_10000-26</t>
  </si>
  <si>
    <t>10000_28_10000-28</t>
  </si>
  <si>
    <t>10000_30_10000-30</t>
  </si>
  <si>
    <t>10000_32_873edff</t>
  </si>
  <si>
    <t>10000_34_da934b5</t>
  </si>
  <si>
    <t>10000_36_c4b8f6b</t>
  </si>
  <si>
    <t>10000_29_10000_29</t>
  </si>
  <si>
    <t>10000_31_10000-31</t>
  </si>
  <si>
    <t>10000_33_2624c93</t>
  </si>
  <si>
    <t>sku</t>
  </si>
  <si>
    <t>descripción</t>
  </si>
  <si>
    <t>GC04A001</t>
  </si>
  <si>
    <t>Suave, cómodo y fresco, sus estilo retro te recordará esos buenos días en la escuela, tiene forma perfecta al frente para un soporte excelente, realiza todas tus actividades del día sin preocuparte por nada más! Poliéster/Elastáno</t>
  </si>
  <si>
    <t>GC04A002</t>
  </si>
  <si>
    <t>Boxer corto que se ajusta perfectamente a tu cuerpo, sus estilo retro te recordará esos buenos días en la escuela, tiene forma perfecta al frente para un soporte excelente, realiza todas tus actividades del día sin preocuparte por nada más! Poliéster/Elastáno</t>
  </si>
  <si>
    <t>GC14Q267</t>
  </si>
  <si>
    <t xml:space="preserve">Chamarra para toda ocasión con su vibrante contraste en el forro te dará una personalidad única! Que el clima no te agarre por sorpresa! Nada mejor que estar preparado y con estilo. Exterior: Algodón/Poliéster </t>
  </si>
  <si>
    <t>GC21A006</t>
  </si>
  <si>
    <t>Pantalón de corte súper skinny, la mezcla de composiciones en la tela ha sido diseñada especialmente para brindarte total movimiento y mantendrá su forma durante todo el día, ideal para uso diario! Busca los diferentes tonos! Algodón/Poliester/Elastáno</t>
  </si>
  <si>
    <t>GC21O653</t>
  </si>
  <si>
    <t>Sorpréndete con la comodidad de este pantalón, la tela y la construcción permiten que se ajuste al cuerpo permitiendote total movimiento, el color y el lavado le dan características únicas que harán que se vuelva de tus favoritos de tu guardaropa. Algodón/Elástano</t>
  </si>
  <si>
    <t>GC24G278</t>
  </si>
  <si>
    <t>¡Luce increible con esta playera! Su increible tela la hace una prenda genial para esta temporada. Luce siempre cool y atrevido. 100% Políester.</t>
  </si>
  <si>
    <t>GC24G281</t>
  </si>
  <si>
    <t>GC24G285</t>
  </si>
  <si>
    <t>GC24G286</t>
  </si>
  <si>
    <t>GC24G290</t>
  </si>
  <si>
    <t>¿Quieres sentirte el Rey? Con esta playera podras serlo sin perder estilo. El mejor accesorio para el mejor look. 100% Algodón.</t>
  </si>
  <si>
    <t>GC24G572</t>
  </si>
  <si>
    <t>No hay mejor look para esta primavera que esta playera, con la tendencia imperdible tie-dye de la temporada. Se el mas cool y atrevete a usarla. 100% Políester.</t>
  </si>
  <si>
    <t>GC24G574</t>
  </si>
  <si>
    <t>El mejor estilo tropical a tu mano con esta playera. Se el mas fashion de tus amigos. 100% Políester.</t>
  </si>
  <si>
    <t>GD03Q063</t>
  </si>
  <si>
    <t>No hay mejor tendencia que el DENIM total look. Este es ideal para salir de compras con tus amigas o de finde. Combinalo con tus mejores jeans. 100% Algodón.</t>
  </si>
  <si>
    <t>QC02J041</t>
  </si>
  <si>
    <t>Siéntete cómodo y no pierdas el estilo con estos Jogger con elástico en cintura y jareta ajustable, ideales para un fin de semana. Arma tu look con una t-shirt y luce un estilo sport chic sin esfuerzos . 50%Algodón 50%Poliestér.</t>
  </si>
  <si>
    <t>QC04B641</t>
  </si>
  <si>
    <t>Siente cómodo y con estilo con nuestros boxers , se diferente y atrévete a usar sus estampados que serán el complemento de tu look . 93% Algodón  3% Elastano.</t>
  </si>
  <si>
    <t>QC04B656</t>
  </si>
  <si>
    <t>Siente cómodo y con estilo con nuestros boxers , se diferente y atrévete a usar sus estampados que serán el complemento de tu look . 93% Poliéster  3% Elastano.</t>
  </si>
  <si>
    <t>QC04B659</t>
  </si>
  <si>
    <t>Siente cómodo y con estilo con nuestros boxers , se diferente y atrévete a usarlos , prueba esta variante en liso, sabemos que te va a encantar. 93% Algodón  3% Elastano.</t>
  </si>
  <si>
    <t>QC22K019</t>
  </si>
  <si>
    <t>QC22K020</t>
  </si>
  <si>
    <t>QC22K021</t>
  </si>
  <si>
    <t>QC24A698</t>
  </si>
  <si>
    <t>Obtén un estilo minimalista con nuestra T-shirt estampada en tonos que te dará un look impecable, la puedes combinar con tus Jeans favoritos o nuestros nuevos Jogger. 50%Algodón 50%Poliestér.</t>
  </si>
  <si>
    <t>QC24A699</t>
  </si>
  <si>
    <t>Luce diferente y arriésgate a probar nuestra t-shirt con capucha y pequeños detalles en contraste, su corte ajustado te hará lucir tu figura al máximo, y serás el mejor vestido . 50%Algodón 50%Poliestér.</t>
  </si>
  <si>
    <t>QC24A702</t>
  </si>
  <si>
    <t>Refuerza tu estilo con esta T-shirt full print marmoleado y estampado localizado en contraste que te dará un look rockero y atrevido . 50%Algodón 50%Poliestér.</t>
  </si>
  <si>
    <t>QC24A709</t>
  </si>
  <si>
    <t>Sabemos que los básicos no pueden faltar en nuestro closet, esta T-shirt escote redondo te hará lucir el mejor look combinado con tus Jeans y unos sneakers. 50%Algodón 50%Poliestér.</t>
  </si>
  <si>
    <t>QC24A720</t>
  </si>
  <si>
    <t>Decidimos darle un giro a la Polo clásica, atrévete a probar esta Polo, con cortes y su cuello en contrastes y dale ese cambio a tu look . 100% Algodón.</t>
  </si>
  <si>
    <t>QC24A799</t>
  </si>
  <si>
    <t>Nunca nos a gustado ser ordinarios, usa esta T-shirt estampada con aplicaciones , es el complemento que le hace falta a tu closet . 95% Algodón 5%Elastano.</t>
  </si>
  <si>
    <t>QC24A800</t>
  </si>
  <si>
    <t>QC24A802</t>
  </si>
  <si>
    <t>QC25A287</t>
  </si>
  <si>
    <t>Impregna de moda tu look, y luce siempre rebelde, esta prenda en el color de la temporada siempre te hará lucir increiblemente cool. 50% Algodón, 50% Políester.</t>
  </si>
  <si>
    <t>QD01C012</t>
  </si>
  <si>
    <t xml:space="preserve">Llena tu guardarropa de las mejores prendas para el verano, y para esto, no hay mejor pieza que este cool conjutno de crop top y short. Usalo para los mejores festivales y para los dias mas calurosos del verano. 100% Poliéster.
</t>
  </si>
  <si>
    <t>QD01C013</t>
  </si>
  <si>
    <t>QD03B802</t>
  </si>
  <si>
    <t>Un basico que no debe de faltar en ningun guardarropa. Esta blusa con bello detalle de botones enfrente, es la mejor pieza para usarla con los jeans mas atrevidos. Recuerda comprar mas de un color ya que es una prenda clave para usarse con cualquier tipo de look. 100% Viscosa</t>
  </si>
  <si>
    <t>QD03K028</t>
  </si>
  <si>
    <t>Las flores llegan a envolver las mejores piezas para esta temporada. Es por eso que esta prenda te hará lucir sexy y con estilo. Combinala con los jeans mas atrevidos que tengas. 100% Viscosa</t>
  </si>
  <si>
    <t>QD14A889</t>
  </si>
  <si>
    <t>QD14A917</t>
  </si>
  <si>
    <t>QD15T025</t>
  </si>
  <si>
    <t>Sientete siempre sexy con esta falda corta semi circular, los colores son los mejores acentos para conseguir tu mejor look. Llenate de confianza para esta temporada. 100% Poliester.</t>
  </si>
  <si>
    <t>QD24E174</t>
  </si>
  <si>
    <t>¡Las mejores playeras y graficos estan en Quarry! Ven por esta palyera con un super cool estamapdo en foil, y dejate llevar por tu creatividad, para que armes  los mejores looks.  97% VISCOSA 3% ELASTANO</t>
  </si>
  <si>
    <t>QD24E175</t>
  </si>
  <si>
    <t>QD24E177</t>
  </si>
  <si>
    <t>La mejor comapñera para lucir a la moda, es esta genial blusa con el detalle de tendencia que es el cuello alto. La tela de esta prenda la hace fresca y cool, para siempre lucir genial. 50% Algodón, 50% Poliéster.</t>
  </si>
  <si>
    <t>QD24E191</t>
  </si>
  <si>
    <t>Sientete siempre sexy, con este bralette realizado con encaje floral, deja que tu lado sexy y atrevido predomine con esta prenda, que debe de ser un basico en tu guardarropa. 50% Algodón, 50% Poliéster.</t>
  </si>
  <si>
    <t>QD31A637</t>
  </si>
  <si>
    <t>¡Increible y sexy! Asi te sentirás al usar este hermoso vestido, con una falda con mucho vuelo, que te hara ver perfecta para cualquer ocasión. Disfruta el usarlo para salir con tus amigas. 100% Viscosa</t>
  </si>
  <si>
    <t>QD31N002</t>
  </si>
  <si>
    <t>¡El mejor detalle de la temporada! Es este vestido perfecto con un detalle de olan en hombros, que te haran ver sofisticada. Es ideal para ir a visitar a tus abuelos o para salir con tu pareja. 90% poliéster 10% poliamida</t>
  </si>
  <si>
    <t>QD33J013</t>
  </si>
  <si>
    <t>Luce deportiva, sexy y a la moda, con este jumper. Recuerda que la tendencia de los detalles en costados en tus prendas, es un ¡MUST! Esta temporada. Aprovecha y compra mas de un color! Tomate una selfie y compartela con nosotros! 95% poliéster 5% poliamida</t>
  </si>
  <si>
    <t>GC24G277</t>
  </si>
  <si>
    <t>Siéntete cómodo y a la moda con esta T-shirt jaspe, y su estampado monocromático, obtén un estilo effortless de lo mas cool. 100% Algodón.</t>
  </si>
  <si>
    <t>GC24G280</t>
  </si>
  <si>
    <t>Dale un toque a tu look con esta T-shirt y su estampado metalizado, te dará un toque único que complementara tu look . 100% Algodón.</t>
  </si>
  <si>
    <t>GC24G304</t>
  </si>
  <si>
    <t>Siéntete fresco y luce tus músculos con esta Tank Top tropical de piñas, estarás fresco y atraerás miradas, ¡¡No te la puedes perder!! 92% Poliéster  8% Elastano .</t>
  </si>
  <si>
    <t>GC24G571</t>
  </si>
  <si>
    <t>Este verano no te quedes fuera de la tendencia Tie Dye  y luce increíble con esta T-shirt en tonos denim, ¡¡¡¡no te arrepentirás!!! 92% Poliéster  8% Elastano .</t>
  </si>
  <si>
    <t>GC24G573</t>
  </si>
  <si>
    <t>Celébrate!!! Tshirt con estampado Tie Dye en tonos pastel, luce fresco y no te quedes fuera de tendencia este verano, te veras increíble. 92% Poliéster  8% Elastano .</t>
  </si>
  <si>
    <t>GC21O658</t>
  </si>
  <si>
    <t>Complementa tu estilo con estos Black Jeans , un básico que no podrás dejar pasar. 98 % Algodón 2% Elastano.</t>
  </si>
  <si>
    <t>GD03K224</t>
  </si>
  <si>
    <t>Este verano prueba la tendencia con escotes en la espalda y compra esta blusa con amarre en escote trasero  y luce sexy con su abertura , con los botones en la pretina acentúan tu cintura para estilizar tu silueta. 100% Viscosa.</t>
  </si>
  <si>
    <t>GD14R043</t>
  </si>
  <si>
    <t>Complementa tu look con esta chamarra denim en tono crudo y bolsos de parche, le dará a tu look frescura este verano. MERCANCIA DETENIDA,  NO SUBIR A RED.</t>
  </si>
  <si>
    <t>GD14R044</t>
  </si>
  <si>
    <t>Los tonos crudos estarán de moda, no te quedes fuera y compra esta denim Jacket para complementar tu look y estar en tendencia este verano . MERCANCIA DETENIDA,  NO SUBIR A RED.</t>
  </si>
  <si>
    <t>GD21G010</t>
  </si>
  <si>
    <t>Luce increíble con estos jean de cintura media, con lavado estilo Stone. Son el complemento ideal para tu look de cuarentena, estarás cómoda y con estilo. 98 % Algodón 2% Elastano.</t>
  </si>
  <si>
    <t>GD33K006</t>
  </si>
  <si>
    <t>Este verano luce tu mejor silueta con este jumpsuit con hombro descubierto, su olan como detalle en el escote da un look súper romántico y ad hoc para esta temporada . 100% Viscosa.</t>
  </si>
  <si>
    <t>GD33R017</t>
  </si>
  <si>
    <t>Atrévete a probar este jumper de denim crudo, puedes combinarlo con una T-shirt y tus sneaker favoritos para lucir perfecta este verano. MERCANCIA DETENIDA,  NO SUBIR A RED.</t>
  </si>
  <si>
    <t>Esta cuarentena quédate en casa lo mas cómodo posible, con estos bóxer corte Víctor, estarás súper cómodo para disfrutar de tus series favoritas en undewear sin que nadie te moleste. 100% Algodón.</t>
  </si>
  <si>
    <t>QC08A902</t>
  </si>
  <si>
    <t>Luce fresco este verano con esta camisa básica manga corta, su estampado de rayas le dará un giro a tu look inigualable. 100% Viscosa.</t>
  </si>
  <si>
    <t>QC08A901</t>
  </si>
  <si>
    <t>QC24A688</t>
  </si>
  <si>
    <t>Obtén un look clásico con nuestra playera tipo polo, sus bloques de color reforzaran tu look al máximo. 100% Algodón.</t>
  </si>
  <si>
    <t>QC24A721</t>
  </si>
  <si>
    <t>Confortable te sentirás esta cuarentena con esta playera de cuello Mao y colores en contraste , lucirás increíble este verano. 100% Algodón.</t>
  </si>
  <si>
    <t>QC24A736</t>
  </si>
  <si>
    <t>Esta cuarentena el estilo effortless esta de moda, obtén tu look con esta T-shirt y su tiny print en el delantero y úsala con tus mejores Jeans. 100% Algodón.</t>
  </si>
  <si>
    <t>QC24A751</t>
  </si>
  <si>
    <t>Un básico no lo puedes dejar pasar, esta playera estilo polo, complementara tu look total White, busca tus Jeans blancos y luce impecable esta temporada. 50% Algodón 50% Poliéster.</t>
  </si>
  <si>
    <t>QC24A803</t>
  </si>
  <si>
    <t>Por que un estilo Barroco nunca pasa de moda, usa esta T-shirt estampada , reforzara tu estilo y personalidad que nunca pasaras desapercibido. 100% Algodón.</t>
  </si>
  <si>
    <t>GC24G305</t>
  </si>
  <si>
    <t>No esta el código en sistema .</t>
  </si>
  <si>
    <t>QC54A029</t>
  </si>
  <si>
    <t>Este verano juega con los estampados estilo navi y apuesta por este traje de baño , no te esperes mas para tenerlo en tu closet. 100% Poliéster.</t>
  </si>
  <si>
    <t>QC02J043</t>
  </si>
  <si>
    <t>Siéntete de lo mas cómodo esta cuarentena y usa estos short estilo deportivos, son súper cómodos pero lo mas importante no te harán perder el estilo en estos días en casa. 50% Algodón 50% Poliéster.</t>
  </si>
  <si>
    <t>QD02A182</t>
  </si>
  <si>
    <t>Este verano no te detengas y opta por la tendencia cítric, sus estampados frescos y divertidos te harán lucir increíble este verano , usa este short con elástico y cintura y siéntete cómoda y en tendencia. 100% Viscosa.</t>
  </si>
  <si>
    <t>QD02O005</t>
  </si>
  <si>
    <t>Un estampado tropical nunca pasara de moda en verano, compra este short con elástico en cintura , es súper cómodo y  fresco esta temporada. 100% Viscosa.</t>
  </si>
  <si>
    <t>QD03B085</t>
  </si>
  <si>
    <t>Si quieres lucir fresca y cómoda , compra esta blusa manga corta con su corte recto te hará lucir tu mejor forma, es un básico que jamás pasara de moda. 100% Poliéster.</t>
  </si>
  <si>
    <t>QD03B838</t>
  </si>
  <si>
    <t>Siéntete fresca este verano y obtén un l look romántico con esta blusa de tirante, con su detalle de encaje en el filo del escote, lucirás increíble . Puedes combinarla con tus Jeans o un short de denim. 100% Viscosa.</t>
  </si>
  <si>
    <t>QD03B841</t>
  </si>
  <si>
    <t>Este verano no dejes pasar esta blusa off soldar con elástico en escote y mangas, te dará un look romántico y fresco ideal para esta temporada. 100% Viscosa.</t>
  </si>
  <si>
    <t>QD03B842</t>
  </si>
  <si>
    <t>Sexy e Increíble. Así te veras con esta blusa con olan en escote. Ideal para tu fin de semana. Opta por tener varios colores en tu guardarropa.  100% Viscosa.</t>
  </si>
  <si>
    <t>QD03B843</t>
  </si>
  <si>
    <t>Una prenda como esta es un básico en tu closet, ideal para cualquier tipo de evento. Apuesta por usarla con unos jeans super high waist, para que te veas, ¡INCREIBLE! 100% Viscosa.</t>
  </si>
  <si>
    <t>QD03B844</t>
  </si>
  <si>
    <t>Las blusas sin mangas  con nudo son un ¡Must!. Lucirás fresca y a la moda con esta prenda, ideal para cualquier evento que gire en torno al verano. 100% Viscosa.</t>
  </si>
  <si>
    <t>QD03B847</t>
  </si>
  <si>
    <t>Sexy e Increíble. Así te veras con esta blusa manga 3/4  Ideal para tu fin de semana. El estampado de esta prenda la convierten una pieza clave para lucir ¡Espectacular! 100% Viscosa.</t>
  </si>
  <si>
    <t>QD14A939</t>
  </si>
  <si>
    <t>ESTA PRENDA ESTA DETENIDA, NO LLEGARÁ PRONTO, FAVOR DE NO SUBIR A RED .</t>
  </si>
  <si>
    <t>QD21A777</t>
  </si>
  <si>
    <t>No te puede faltar esta pieza básica en tu armario, con este pantalón lucirás siempre fresca e increíble, lo puedes combinar con playeras o blusas, o ser mas atrevida con una chamarra de mezclilla.  98% Algodón 2% Elastano.</t>
  </si>
  <si>
    <t>QD21A791</t>
  </si>
  <si>
    <t>Los mejores jeans los encuentras en Quarry, luce increíble con este pantalón Super High Waist. La mejor prenda para lucir increíble. Combínalo con nuestras blusas y playeras, lucirás increíble. 98% Algodón 2% Elastano.</t>
  </si>
  <si>
    <t>GD21G009</t>
  </si>
  <si>
    <t>Los mejores jeans los encuentras en Quarry, luce increíble con este pantalón High Waist. La mejor prenda para lucir increíble. Combínalo con nuestras blusas y playeras, lucirás increíble. 98% Algodón 2% Elastano.</t>
  </si>
  <si>
    <t>QD24E258</t>
  </si>
  <si>
    <t>Luce cool con este body de lunares. La combinación con unos jeans harán el mejor look. Además lucirás muy sexy con el escote barco que tiene esta prenda. 100% Poliéster.</t>
  </si>
  <si>
    <t>QD24E271</t>
  </si>
  <si>
    <t>Una prenda como esta es un básico en tu closet, ideal para cualquier tipo de evento. Apuesta por usarla con unos jeans super high waist, para que te veas, ¡INCREIBLE! 100% Algodón.</t>
  </si>
  <si>
    <t>QD24E243</t>
  </si>
  <si>
    <t>Luce increíble con la mejor tendencia, ¡Las abejas vienen con todo para esta temporada! Esta playera te dará un look de lo mas cool en tu guardarropa y mas con los detales de esta prenda. ¡Te veras sorprendente!. Viscosa. 100% Viscosa.</t>
  </si>
  <si>
    <t>QD24E244</t>
  </si>
  <si>
    <t>QD24E245</t>
  </si>
  <si>
    <t>QD24E246</t>
  </si>
  <si>
    <t>QD24E247</t>
  </si>
  <si>
    <t>QD24E248</t>
  </si>
  <si>
    <t>QD24E257</t>
  </si>
  <si>
    <t>Las blusas  con nudo estilo marinero, son un ¡Must!. Lucirás fresca y a la moda con esta prenda, ideal para cualquier época del año, esta pieza se puede convertir en un básico de tu guardarropa. 100% Viscosa.</t>
  </si>
  <si>
    <t>Luce cool con este body de lunares. La combinación con unos jeans harán el mejor look. Además lucirás muy sexy con el escote barco que tiene esta prenda. 100% Viscosa.</t>
  </si>
  <si>
    <t>QD24E259</t>
  </si>
  <si>
    <t>Las mejores playeras estampadas las encuentras en Quarry. Disfruta esta primavera con las mejores prendas. Lucirás siempre a la moda, e increíble. 100% Poliéster.</t>
  </si>
  <si>
    <t>QD24E270</t>
  </si>
  <si>
    <t>QD24K084</t>
  </si>
  <si>
    <t>NO ME APARECE EN SISTEMA.  .</t>
  </si>
  <si>
    <t>QD31A630</t>
  </si>
  <si>
    <t>Ganas de lucir increíble, con este vestido lucirás genial siempre. El estampado de tendencia hacen a esta prenda una clave importante para siempre estar a la moda. 100% Algodón.</t>
  </si>
  <si>
    <t>QD31A628</t>
  </si>
  <si>
    <t>Luce increíble con la mejor tendencia, este vestido te dará un look de lo mas cool en tu guardarropa y mas con los detales de esta prenda. ¡Te veras sorprendente! 70% Algodón 30% Lino .</t>
  </si>
  <si>
    <t>QD31A629</t>
  </si>
  <si>
    <t>Sexy y a la moda, con este vestido lucirás genial siempre. El estampado de tendencia hacen a esta prenda una clave importante para siempre estar a la moda. 100% Viscosa.</t>
  </si>
  <si>
    <t>QD31A631</t>
  </si>
  <si>
    <t>QD31A638</t>
  </si>
  <si>
    <t>QD21A645</t>
  </si>
  <si>
    <t>No te puede faltar esta pieza básica en tu armario, con este pantalón lucirás siempre fresca e increíble, el estampado es el mejor complemento de esta prenda. 100%Viscosa.</t>
  </si>
  <si>
    <t>QD33A228</t>
  </si>
  <si>
    <t>El mejor aliado para el calor, este Jumper, la tela y el corte lo hacen muy fresco e ideal para usarlo en la época de calor. Increíble para cualquier evento del verano. 97% Algodón 3% Elastano.</t>
  </si>
  <si>
    <t>QD33A230</t>
  </si>
  <si>
    <t>La inspiración militar veraniega, es lo que te ofrecemos en este jumper, lucirás increíble y sexy. 97% Algodón 3% Elastano.</t>
  </si>
  <si>
    <t>QD33A231</t>
  </si>
  <si>
    <t>El mejor aliado para el calor, este Jumper, la tela y el corte lo hacen muy fresco e ideal para usarlo arriba de tu traje de baño, o transformarlo con unas sandalias haciéndolo el mejor look del verano. 97% Algodón 3% Elastano.</t>
  </si>
  <si>
    <t>QD33A235</t>
  </si>
  <si>
    <t>¡Cítrica y Sexy! Con este jumper tendrás la tendencia en tus manos para crear los mejores looks, para la primavera. 97%Viscosa 3% Elastano.</t>
  </si>
  <si>
    <t>QD33A238</t>
  </si>
  <si>
    <t>El mejor aliado para el calor, este Jumper, la tela y el corte lo hacen muy fresco e ideal para usarlo en la época de calor. Increíble para cualquier evento del verano. 100% Viscosa.</t>
  </si>
  <si>
    <t>GC21A009</t>
  </si>
  <si>
    <t>Pantalón súper skinny con cinco bolsillos, efecto deslavado, cierre y botón metálico. 98% Algodón 2% Elastano</t>
  </si>
  <si>
    <t>Pantalón skinny de cintura media, con cinco bolsillos, botón y cierre metálico. 98% Algodón 2% Elastano</t>
  </si>
  <si>
    <t>GD21G011</t>
  </si>
  <si>
    <t>Jegging de cintura alta. Algodón/Elastano</t>
  </si>
  <si>
    <t>GD24K085</t>
  </si>
  <si>
    <t>QC21L017</t>
  </si>
  <si>
    <t>Pantalón súper skinny con cinco bolsillos, efecto blanqueado, con destruciones, cierre y botón metálico. Algodón/Elastano</t>
  </si>
  <si>
    <t>QC21L018</t>
  </si>
  <si>
    <t>Pantalón chino fabricado con tela gabardina stretch suavizada, cierre metálico y botón de pasta. 98% Algodón 2% Elastano</t>
  </si>
  <si>
    <t>QC24A745</t>
  </si>
  <si>
    <t>Playera slim fit, cuello redondo con estampado grande al frente. 100% Algodón</t>
  </si>
  <si>
    <t>QC24A779</t>
  </si>
  <si>
    <t>Playera slim fit, cuello redondo con estampado al frente. 100% Algodón</t>
  </si>
  <si>
    <t>QC24A780</t>
  </si>
  <si>
    <t>Playera slim fit, cuello redondo con estampado de textura al frente. 100% Algodón</t>
  </si>
  <si>
    <t>QC24A781</t>
  </si>
  <si>
    <t>QC24A782</t>
  </si>
  <si>
    <t>QC24A784</t>
  </si>
  <si>
    <t>QC24A787</t>
  </si>
  <si>
    <t>Playera slim fit, cuello redondo con estampado de textura brillante al frente. Algodón/Poliéster</t>
  </si>
  <si>
    <t>QC24A789</t>
  </si>
  <si>
    <t>Playera slim fit, cuello redondo con estampado de textura al frente. Algodón/Poliéster</t>
  </si>
  <si>
    <t>QC24A792</t>
  </si>
  <si>
    <t>Playera slim fit, cuello redondo fabricada en tela ligera con estampado al frente. 100% Algodón</t>
  </si>
  <si>
    <t>QC24A793</t>
  </si>
  <si>
    <t>QC24A796</t>
  </si>
  <si>
    <t>Polo slim fit de manga corta con detalles en contraste en cuello y mangas, logo bordado. 75% Poliéster 25% Algodón</t>
  </si>
  <si>
    <t>QC24A797</t>
  </si>
  <si>
    <t>QC24A798</t>
  </si>
  <si>
    <t>QC24D226</t>
  </si>
  <si>
    <t>Playera slim fit de manga corta con cuello redondo, fabricada en tela fluida, estampado al frente. 100% Poliéster</t>
  </si>
  <si>
    <t>QC24D227</t>
  </si>
  <si>
    <t>QC24D230</t>
  </si>
  <si>
    <t>Playera slim fit de manga corta con cuello redondo, estampado al frente. 100% Poliéster</t>
  </si>
  <si>
    <t>QC250001</t>
  </si>
  <si>
    <t>Sudadera con capucha y cierre plateado con detalle de contraste al interior. Algodón/Poliéster</t>
  </si>
  <si>
    <t>QC25A320</t>
  </si>
  <si>
    <t>Sudadera ligera de manga larga con cuello redondo y estampado al frente. Algodón/Poliéster</t>
  </si>
  <si>
    <t>QC25A321</t>
  </si>
  <si>
    <t>Sudadera cuello chimenea con cordones ajustadores y bolsas ocultas al frente. Algodón/Poliéster</t>
  </si>
  <si>
    <t>QC25A322</t>
  </si>
  <si>
    <t>Playera slim, con capucha y estampado texturizado al frente. Algodón/Poliéster</t>
  </si>
  <si>
    <t>QC25A323</t>
  </si>
  <si>
    <t>Sudadera ligera con capucha, manga larga, bolsa de canguro y estampado al frente. Algodón/Poliéster</t>
  </si>
  <si>
    <t>QC62A001</t>
  </si>
  <si>
    <t>Cubrebocas con estampado digital. 100% Poliéster</t>
  </si>
  <si>
    <t>QC62A026</t>
  </si>
  <si>
    <t>QC62A030</t>
  </si>
  <si>
    <t xml:space="preserve">Paquete con 3 cubrebocas. </t>
  </si>
  <si>
    <t>QC62A031</t>
  </si>
  <si>
    <t>QC62A032</t>
  </si>
  <si>
    <t>QC86A001</t>
  </si>
  <si>
    <t>Perfume para caballero.</t>
  </si>
  <si>
    <t>QC86A002</t>
  </si>
  <si>
    <t>QD24E292</t>
  </si>
  <si>
    <t>Playera ajustada cuello redondo con manga corta y estampado al frente. 96% Poliéster 4% Elastáno</t>
  </si>
  <si>
    <t>QD24E293</t>
  </si>
  <si>
    <t>QD24E294</t>
  </si>
  <si>
    <t>QD24E297</t>
  </si>
  <si>
    <t>Playera cuello redondo de fit ajustado al cuerpo, manga corta y estampado al frente. 94% Algodón 6% Elastano</t>
  </si>
  <si>
    <t>QD24E300</t>
  </si>
  <si>
    <t>Playera cuello redondo, fabricada en tela fluida con estampado digital. 100% Poliéster</t>
  </si>
  <si>
    <t>QD24E301</t>
  </si>
  <si>
    <t>QD24E302</t>
  </si>
  <si>
    <t>QD24E303</t>
  </si>
  <si>
    <t>QD24E305</t>
  </si>
  <si>
    <t>Playera cuello redondo, fabricada en tela stretch con estampado de glitter. 94% Algodón 6% Elastano</t>
  </si>
  <si>
    <t>QD24E306</t>
  </si>
  <si>
    <t>QD24E317</t>
  </si>
  <si>
    <t>QD24E318</t>
  </si>
  <si>
    <t>QD24E320</t>
  </si>
  <si>
    <t>QD24E393</t>
  </si>
  <si>
    <t>QD24E394</t>
  </si>
  <si>
    <t>QD250002</t>
  </si>
  <si>
    <t>Sudadera con capucha forrada con borrega, con cierre al frente y cordones ajustadores. Algodón/Poliéster</t>
  </si>
  <si>
    <t>QD35A139</t>
  </si>
  <si>
    <t>Legging cropped, cintura alta, fabricado en tela gruesa a cuadros. Poliéster/Elastano</t>
  </si>
  <si>
    <t>QD35A141</t>
  </si>
  <si>
    <t>Legging cropped, cintura alta, fabricado en tela gruesa de raya de gis. Poliéster/Elastano</t>
  </si>
  <si>
    <t>QD35A144</t>
  </si>
  <si>
    <t>Pantalón legging grueso de costura al frente y cintura alta. Poliéster/Elastano</t>
  </si>
  <si>
    <t>QD35A145</t>
  </si>
  <si>
    <t>Pantalón legging grueso de costura al frente con detalle de doble elástico en cintura. Poliéster/Elastano</t>
  </si>
  <si>
    <t>QD62A058</t>
  </si>
  <si>
    <t>QD86A001</t>
  </si>
  <si>
    <t>Perfume para dama.</t>
  </si>
  <si>
    <t>QD86A002</t>
  </si>
  <si>
    <t>QC08A955</t>
  </si>
  <si>
    <t>Camisa slim fit, cuello clásico con contraste y detalle en los puños. 65% Poliéster 35% Algodón</t>
  </si>
  <si>
    <t>QC08A956</t>
  </si>
  <si>
    <t>QC08A961</t>
  </si>
  <si>
    <t>QC08A960</t>
  </si>
  <si>
    <t>Camisa slim fit, button down con cuello contrastado, detalle en puños. 65% Poliéster 35% Algodón</t>
  </si>
  <si>
    <t>QC08A957</t>
  </si>
  <si>
    <t>Camisa slim fit, detalle exterior en cuello y en bolsa, contraste interior en puños. 65% Poliéster 35% Algodón</t>
  </si>
  <si>
    <t>QC08A958</t>
  </si>
  <si>
    <t>Camisa slim fit, detalles exteriores en cuello y puños, botonera en contraste. 65% Poliéster 35% Algodón</t>
  </si>
  <si>
    <t>QC08A953</t>
  </si>
  <si>
    <t>Camisa slim fit, detalles exteriores en cuello y puños. 65% Poliéster 35% Algodón</t>
  </si>
  <si>
    <t>QC08A954</t>
  </si>
  <si>
    <t>Camisa slim fit, cuello clásico con botonera en contraste. 65% Poliéster 35% Algodón</t>
  </si>
  <si>
    <t>QC08A959</t>
  </si>
  <si>
    <t>Camisa slim fit, cuello clásico con estrellas bordadas en contraste. 65% Poliéster 35% Algodón</t>
  </si>
  <si>
    <t>QC24D234</t>
  </si>
  <si>
    <t>Playera slim fit, manga corta y cuello redondo con estampado digital. 100% Poliéster</t>
  </si>
  <si>
    <t>QC24D232</t>
  </si>
  <si>
    <t>Playera slim fit, manga corta y cuello redondo con estampado digital al frente y mangas. 100% Poliéster</t>
  </si>
  <si>
    <t>QC24D233</t>
  </si>
  <si>
    <t>QC24D218</t>
  </si>
  <si>
    <t xml:space="preserve">Playera slim fit con cuello V, fabricada en tela fluida, a rayas. 60% Poliéster 33% Viscosa 7%  </t>
  </si>
  <si>
    <t>QC24D222</t>
  </si>
  <si>
    <t>Playera slim fit cuello redondo con bordado astronauta cool. 50% Algodón 50% Poliéster</t>
  </si>
  <si>
    <t>QC24D220</t>
  </si>
  <si>
    <t>Playera textura waffle, cuello V, fabricada en tela fluida. 47% Poliéster 47% Viscosa 6% Elastano</t>
  </si>
  <si>
    <t>QC24D228</t>
  </si>
  <si>
    <t>QC24A869</t>
  </si>
  <si>
    <t>Playera slim fit, cuello redondo tipo beisbolera con mangas en contraste. 50% Algodón 50% Poliéster</t>
  </si>
  <si>
    <t>QC24D231</t>
  </si>
  <si>
    <t>QC24D229</t>
  </si>
  <si>
    <t>QC24D210</t>
  </si>
  <si>
    <t xml:space="preserve">Playera slim fit con cuello redondo, fabricada en tela fluida, a rayas. 55% Viscosa 40% Poliéster 5% Lino  </t>
  </si>
  <si>
    <t>QD24E227</t>
  </si>
  <si>
    <t>QD24E229</t>
  </si>
  <si>
    <t>QD24E228</t>
  </si>
  <si>
    <t>QD24E230</t>
  </si>
  <si>
    <t>QD24E231</t>
  </si>
  <si>
    <t>QD24E400</t>
  </si>
  <si>
    <t>QD24E215</t>
  </si>
  <si>
    <t>Playera escote amplio, manga corta y fit regular. 100% Algodón</t>
  </si>
  <si>
    <t>QD24E348</t>
  </si>
  <si>
    <t>Playera con hombros descubiertos y manga corta, fit regular. 100% Algodón</t>
  </si>
  <si>
    <t>QD24E261</t>
  </si>
  <si>
    <t>Playera cuello redondo, fabricada en tela ligera con estampado al frente. 100% Algodón</t>
  </si>
  <si>
    <t>QD25C192</t>
  </si>
  <si>
    <t>Sudadera ligera de silueta boxy, sisa caída y parche al frente. 50% Algodón 50% Poliéster</t>
  </si>
  <si>
    <t>QD25C190</t>
  </si>
  <si>
    <t>QD25C191</t>
  </si>
  <si>
    <t>QD24E399</t>
  </si>
  <si>
    <t>Playera cuello redondo, fabricada en tela fluida con estampado al frente. 100% Poliéster</t>
  </si>
  <si>
    <t>QD24E353</t>
  </si>
  <si>
    <t>Playera fit regular con escote amplio, manga corta y estampado en toda la prenda. 100% Rayón</t>
  </si>
  <si>
    <t>QD24E354</t>
  </si>
  <si>
    <t>Playera de fit regular, escote redondo y hombros descubiertos. 100% Rayón</t>
  </si>
  <si>
    <t>QD24E288</t>
  </si>
  <si>
    <t>Playera fit regular, fabricada en tela flame, escote V amplio y manga corta. 100% Algodón</t>
  </si>
  <si>
    <t>QD24E287</t>
  </si>
  <si>
    <t>Playera fit regular, cuello redondo, fabricada en tela flame, manga corta. 100% Algodón</t>
  </si>
  <si>
    <t>QD24E398</t>
  </si>
  <si>
    <t>QD24E396</t>
  </si>
  <si>
    <t>GC21A010</t>
  </si>
  <si>
    <t xml:space="preserve">Pantalón skinny fit, con cinco bolsillos y ligero efecto deslavado, boton y cierre metálicos. 98% Algodón 2% Elastano </t>
  </si>
  <si>
    <t>QD24E356</t>
  </si>
  <si>
    <t>Playera escote amplio, mangas cortas en contraste  y fit regular. 100% Rayón</t>
  </si>
  <si>
    <t>QC21L013</t>
  </si>
  <si>
    <t xml:space="preserve">Pantalón skinny fit, con cinco bolsillos, efecto deslavado y destrucciones, boton y cierre metálicos. 98% Algodón 2% Elastano </t>
  </si>
  <si>
    <t>QC21L009</t>
  </si>
  <si>
    <t xml:space="preserve">Paantalón slim fit, con cinco bolsillos, efecto deslavado y destrucciones, boton y cierre metálicos. 98% Algodón 2% Elastano </t>
  </si>
  <si>
    <t>QC21L011</t>
  </si>
  <si>
    <t>QC21L010</t>
  </si>
  <si>
    <t xml:space="preserve">Pantalón slim fit, con cinco bolsillos, ligero efecto deslavado y destrucciones, boton y cierre metálicos. 98% Algodón 2% Elastano </t>
  </si>
  <si>
    <t xml:space="preserve">Pantalón skinny fit, con cinco bolsillos, efecto deslavado, boton y cierre metálicos. 98% Algodón 2% Elastano </t>
  </si>
  <si>
    <t>QD24E262</t>
  </si>
  <si>
    <t>Playera cuello redondo de fit regular, fabricada en tela fluida, con estampado al frente. 100% Viscosa</t>
  </si>
  <si>
    <t>QD24E263</t>
  </si>
  <si>
    <t>Playera lisa cuello redondo, fit regular, fabricada en tela flame. 100% Algodón</t>
  </si>
  <si>
    <t>Sofisticado aroma que se quedará grabado en tus mejores momentos, con notas de madera y toques de opal, logra un sutil velo místico alrededor tuyo.</t>
  </si>
  <si>
    <t>Toques frescos para disfrutar durante todo tu día, con una base cítrica y notas de flor de naranjo, te harán disfrutar de un respiro de aire de campo dentro de la ciudad.</t>
  </si>
  <si>
    <t xml:space="preserve">Notas florales y dulces mezcladas con acentos cítricos cómo si de un perfecto dia de campo se tratara, siente la ligereza del viento en el campo jugando contigo. </t>
  </si>
  <si>
    <t xml:space="preserve">Inspirado en las tardes de verano, este aroma te deleita con notas dulces y profundas cómo si de tu postre favorito se tratara, crea un halo de encanto casi mágico en ti. </t>
  </si>
  <si>
    <t>GC21A002</t>
  </si>
  <si>
    <t>Sientete libre de ir a dónde quieras con este cómodo pantalón de corte super skinny que te seguirá el paso por dónde quiera que vayas! Su corte es ajustado, la tela se estira y se adapta a tu cuerpo. 98% Algodón 2% Spandex</t>
  </si>
  <si>
    <t>GC21A003</t>
  </si>
  <si>
    <t>Este pantalón tiene el color perfecto para toda ocasión, es tambien cómodo, de corte super skinny que te seguirá el paso por dónde quiera que vayas!  Su corte es ajustado, la tela se estira y se adapta a tu cuerpo.  98% Algodón 2% Spandex</t>
  </si>
  <si>
    <t>GC21A007</t>
  </si>
  <si>
    <t>GC21T320</t>
  </si>
  <si>
    <t>Nada cómo lucir bien sin sacrificar la comodidad, nuestros pantalones de corte chino tienen el ajuste ideal para hacerte lucir espectacular en todo momento. Algodón/Poliéster</t>
  </si>
  <si>
    <t>GC24G237</t>
  </si>
  <si>
    <t>In the navy! Embárcate en una nueva aventura cada día con esta playera de inspiración nautica, la tela es suave, de fácil planchado y te mantendrá cómodo todo el tiempo, toma el mando!. Algodón/Poliéster</t>
  </si>
  <si>
    <t>GC24G263</t>
  </si>
  <si>
    <t>Playera con tela de fácil planchado, fit regular que te permite la mayor libertad de movimiento, el tacto suave se quedará contigo durante todo el dia. Algodón/Poliéster</t>
  </si>
  <si>
    <t>GC24G270</t>
  </si>
  <si>
    <t>Clásica pero actual, así es esta playera con estampado al frente ideal para combinar con tu par de jeans favoritos! Su tela de fácil planchado y fit regular y cómodo la volverán una de tus consentidas. Algodón/Poliéster</t>
  </si>
  <si>
    <t>GC24G273</t>
  </si>
  <si>
    <t>GC24G274</t>
  </si>
  <si>
    <t>GC24G275</t>
  </si>
  <si>
    <t>Destaca entre la gente con esta playera de fit regular que te brinda toda la comodidad que necesitas, la tela es de fácil planchado, no la querrás dejar! Algodón/Poliéster</t>
  </si>
  <si>
    <t>GC24G276</t>
  </si>
  <si>
    <t>GC24G288</t>
  </si>
  <si>
    <t>GC24G296</t>
  </si>
  <si>
    <t>GC24G297</t>
  </si>
  <si>
    <t>GC24G583</t>
  </si>
  <si>
    <t>GC24G584</t>
  </si>
  <si>
    <t>GD03Q064</t>
  </si>
  <si>
    <t>No querrás dejar fuera de tu armario esta blusa! La mezclilla es de tacto suave y estiliza tu cuerpo, una prenda que nunca pasará de moda!. 100% Algodón</t>
  </si>
  <si>
    <t>QC02J042</t>
  </si>
  <si>
    <t xml:space="preserve">Luce bien aún en bermudas! Ideales para andar por la casa, una escapadita a la calle, para practicar deporte y hasta para ver a tu crush! Son suaves al tacto lo que te asegura la mayor comodidad durante todo el dia!. Algodón/Poliéster </t>
  </si>
  <si>
    <t>QC02J044</t>
  </si>
  <si>
    <t>QC04A210</t>
  </si>
  <si>
    <t>Siempre sexy nunca insexy con este calzoncillo puedes demostrar todo lo que sientes por alguien …. Además se ajusta perfecto al cuerpo, con un soporte sin igual. Poliéster/Spandex</t>
  </si>
  <si>
    <t>QC04B672</t>
  </si>
  <si>
    <t>Hawai en casa! En la oficina, en el antro o en dónde sea que lleves puestos estos sexys cacheteros, tienen el confort que ya conoces y que nunca te defrauda! Poliéster/Spandex</t>
  </si>
  <si>
    <t>QC04B673</t>
  </si>
  <si>
    <t>Exalta tu lado salvaje ! En la oficina, en el antro o en dónde sea que lleves puestos estos sexys cacheteros, tienen el confort que ya conoces y que nunca te defrauda! Poliéster/Spandex</t>
  </si>
  <si>
    <t>QC04B674</t>
  </si>
  <si>
    <t>Calzoncillo de corte regular, estampado digital, tela súper suave al tacto, el confort y ajuste que ya conoces, todo en su lugar! Poliéster/Spandex</t>
  </si>
  <si>
    <t>QC04B675</t>
  </si>
  <si>
    <t>De dos a tres caidas (o las que quieras) sin límite de tiempo… Calzoncillo corto con tela súper suave y ajuste perfecto, qué más se necesita? Poliéster/Spandex</t>
  </si>
  <si>
    <t>QC04B678</t>
  </si>
  <si>
    <t>Hawai en casa! En la oficina, en el antro o en dónde sea que lleves puestos estos sexys calzoncillos cortos, tienen el confort que ya conoces y que nunca te defrauda! Poliéster/Spandex</t>
  </si>
  <si>
    <t>QC04B679</t>
  </si>
  <si>
    <t>Calzoncillo de corte regular, estampado digital de tucanes, tela súper suave al tacto, el confort y ajuste que ya conoces, todo en su lugar! Poliéster/Spandex</t>
  </si>
  <si>
    <t>QC04B680</t>
  </si>
  <si>
    <t>Si necesitas un aire tropical en la oficina, en el antro o en dónde sea, lleva contigo estos sexys calzoncillos cortos, tienen el confort que ya conoces y que nunca te defrauda! Poliéster/Spandex</t>
  </si>
  <si>
    <t>QC04B681</t>
  </si>
  <si>
    <t>Qué bonita banana!! En la impresión digital de este bonito calzoncillo cachetero, todo sexy, todo en su lugar con el ajuste perfecto para sentirte cómodo. Poliéster/Spandex</t>
  </si>
  <si>
    <t>QC04B682</t>
  </si>
  <si>
    <t xml:space="preserve">Te van a querer comer … con este divertido estampado, calzoncillo de corte regular,  tela súper suave al tacto, el confort y ajuste que ya conoces, todo en su lugar! Poliéster/Spandex </t>
  </si>
  <si>
    <t>QC04B683</t>
  </si>
  <si>
    <t>Que no se te enfríe el asunto… con este estampado de helados! La tela es súper suavecita y te brinda el mejor de los ajustes en el cuerpo. Poliéster/Spandex</t>
  </si>
  <si>
    <t>QC04B684</t>
  </si>
  <si>
    <t>QC04B692</t>
  </si>
  <si>
    <t>QC04B694</t>
  </si>
  <si>
    <t>QC04B697</t>
  </si>
  <si>
    <t>Calzoncillo cachetero con filos contrastantes, tela súper suave al tacto, el confort y ajuste que ya conoces, todo en su lugar! Poliéster/Spandex</t>
  </si>
  <si>
    <t>QC04B698</t>
  </si>
  <si>
    <t>Calzoncillo de corte regular con bies contrastante, tela súper suave al tacto, el confort y ajuste que ya conoces, todo en su lugar! Poliéster/Spandex</t>
  </si>
  <si>
    <t>QC04B699</t>
  </si>
  <si>
    <t>QC04B700</t>
  </si>
  <si>
    <t>QC04B713</t>
  </si>
  <si>
    <t>Tú decides que tan mal te portas en la escuela … con este calconcillo inspiración "college", qué además te da la calidad y ajuste que siempre te hemos ofrecido. Poliéster/Spandex</t>
  </si>
  <si>
    <t>QC04B715</t>
  </si>
  <si>
    <t>Si necesitas algo más clasico aquí tenemos este boxer corto perfecto para una ocasión seria… que siempre se puede volver divertida, del ajuste perfecto y la comodidad nosotros nos encargamos. Poliéster/Spandex</t>
  </si>
  <si>
    <t>QC08A897</t>
  </si>
  <si>
    <t>Atrévete a probar esta increíble camisa estilo resort, con manga larga, los estampados tropicales están super a la moda esta temporada no te quedes fuera y combínala con tus jeans favoritos. 100% Viscosa</t>
  </si>
  <si>
    <t>QC08A898</t>
  </si>
  <si>
    <t>Los estampados tropicales son el Hit de esta temporada, prueba esta camisa resort con manga corta y ponte en tendencia, es perfecta para combinarla con tus jeans favoritos. 100% Viscosa</t>
  </si>
  <si>
    <t>QC08A899</t>
  </si>
  <si>
    <t>Si los estampados tropicales no te convencen prueba este estampado a dos tonos que te hará estar en tendencia sin tanto riesgo, el corte de esta camisa resort elevara tu estilo al máximo. 100% Viscosa</t>
  </si>
  <si>
    <t>QC08A900</t>
  </si>
  <si>
    <t>Esta temporada combina las rayas con toques tropicales, este print te tendrá en tendencia toda la temporada, arriésgate y atrae todas las miradas con esta camisa estilo resort manga corta y combínala con unos jeans o tus bermudas de denim te veras increíble 100% Viscosa</t>
  </si>
  <si>
    <t>QC08A919</t>
  </si>
  <si>
    <t>Las camisas resort esta temporada son el fit mas exitoso, no te quedes fuera de esta tendencia y si no quieres arriesgarte con un estampado utiliza esta en tonos lisos, inclúyela en tu closet como un básico de temporada. 100% Viscosa</t>
  </si>
  <si>
    <t>QC22K022</t>
  </si>
  <si>
    <t>Luce un estilo relajado y compra estos increíbles joggers con elástico en cintura, estarás super cómodo para estar esta cuarentena en casa sin perder el estilo. 50% Algodón 50%Poliester</t>
  </si>
  <si>
    <t>QC24A683</t>
  </si>
  <si>
    <t>Explora tu estilo y arriésgate, los tonos mostaza son un hit desde la temporada pasada así que no dejes pasar esta t-short con estampado en delantero "Explore" y arma tu mejor look. 50% Algodón 50%Poliester</t>
  </si>
  <si>
    <t>QC24A684</t>
  </si>
  <si>
    <t>Black is Basic, y como nosotros lo sabemos no debe faltar esta t-shirt con estampado en relieve y manga corta, armaras el mejor look y estarás a la moda sin tanto esfuerzo. 50% Algodón 50%Poliester</t>
  </si>
  <si>
    <t>QC24A712</t>
  </si>
  <si>
    <t>Esta cuarentena el estilo effortless esta en tendencia, obtén tu look con esta shirt estampada bicolor, con manga corta, realza tu look con este contraste de azul y blanco, serás la sensación es esas historias de Tik Tok. 50% Algodón 50%Poliester</t>
  </si>
  <si>
    <t>QC24A715</t>
  </si>
  <si>
    <t>No pierdas el espíritu de verano esta temporada y compra esta t-shirt con estampado sublimado y mangas en contraste, dale a tu look color y arriésgate. 50% Algodón 50%Poliester</t>
  </si>
  <si>
    <t>QC24A716</t>
  </si>
  <si>
    <t>Sabemos que los básicos son nuestro mejor aliado, no dejes fuera esta t-shirt manga corta , puedes combinarla con todo, incluso darle un giro a tu look con una camisa encima , cómprala en todos los colores, no te arrepentirás. 50% Algodón 50%Poliester</t>
  </si>
  <si>
    <t>QC24A717</t>
  </si>
  <si>
    <t>Sabemos que los básicos son nuestro mejor aliado, no dejes fuera esta t-shir manga corta , puedes combinarla con todo, incluso darle un giro a tu look con una camisa encima , cómprala en todos los colores, no te arrepentirás. 50% Algodón 50%Poliester</t>
  </si>
  <si>
    <t>QC24A719</t>
  </si>
  <si>
    <t>La playera Polo es un clásico, siempre tendrás estilo usando una de estas, atrévete a probar esta polo con contraste de color en cuello y puños, sin esfuerzo tendrás el mejor look esta cuarentena para esas selfies. 50% Algodón 50%Poliester</t>
  </si>
  <si>
    <t>QC24A725</t>
  </si>
  <si>
    <t>Un estilo minimalista nunca para de moda, usa esta t-shirt en tono menta y luce su increíble estampado que le dará un shoot de estilo a todo tu look, se vera increíble con tus jeans favoritos 50% Algodón 50%Poliester</t>
  </si>
  <si>
    <t>QC24A730</t>
  </si>
  <si>
    <t xml:space="preserve">No te quedes fuera de la tendencia cítrica y compra esta t-shirt negra con estampado cítrico que te hará estar en tendencia esta temporada. 100% Algodón </t>
  </si>
  <si>
    <t>QC24A732</t>
  </si>
  <si>
    <t xml:space="preserve">Luce fresco este verano con esta t-shirt manga corta, Los estampados cítricos esta temporada están super a la moda, combínala con una bermuda para este clima cálido y luce increíble 100% Algodón </t>
  </si>
  <si>
    <t>QC24A733</t>
  </si>
  <si>
    <t xml:space="preserve">Se la sensación con este estampado de piñas en tonos contrastantes. Puedes combinar esta t-shirt manga corta con cualquier jeans o pantalón que tengas y te veras increíble, recuerda que los estampados cítricos y tropicales son la tendencia esta temporada 100% Algodón </t>
  </si>
  <si>
    <t>QC24A741</t>
  </si>
  <si>
    <t xml:space="preserve">¡¡CALIFORNIA ORANGE!!! Atrae todas las miradas con este increíble estampado, utiliza esta t-shirt manga corta incluso con una camisa de denim sobrepuesta, le darás un giro totalmente diferente a tu look y serás el mejor en esas selfies de cuarentena. 100% Algodón </t>
  </si>
  <si>
    <t>QC24A742</t>
  </si>
  <si>
    <t>Menta y Amarillo son la perfecta combinación esta temporada, te hará lucir super fresco y a la moda, usa esta t-shirt y su increíble estampado de bananas , serás la sensación. 50% Algodón 50%Poliester</t>
  </si>
  <si>
    <t>QC24A747</t>
  </si>
  <si>
    <t xml:space="preserve">CLEAR MINDS, esta cuarentena lo que necesitamos es aclarar nuestras mentes, Usa esta t-shirt manga corta con este increíble estampado de calavera y comparte el mensaje en tus selfies. 100% Algodón </t>
  </si>
  <si>
    <t>QC24A750</t>
  </si>
  <si>
    <t>Refresca tu estilo con este básico de escote redondo y botones en delantero como detalle en la aletilla, le da un toque de estilo a un look clásico, cómprala en todos los colores será tu mejor aliado en cualquier momento 50% Algodón 50%Poliester</t>
  </si>
  <si>
    <t>QC24A862</t>
  </si>
  <si>
    <t xml:space="preserve"> </t>
  </si>
  <si>
    <t>QC24A866</t>
  </si>
  <si>
    <t>QC24A867</t>
  </si>
  <si>
    <t>QC25A250</t>
  </si>
  <si>
    <t>Un básico que no puede faltar en tu closet, Esta sudadera en tonos lisos con gorro será tu mejor aliado para estar en casa, no dudes en comprarla en distintos colores para complementar todos tus looks 50% Algodón 50%Poliester</t>
  </si>
  <si>
    <t>QC25A254</t>
  </si>
  <si>
    <t>La tendencia anime llego para quedarse, usa esta sudadera con gorro y se la sensación con su estampado de anime, lucirás diferente y a la moda. 50% Algodón 50%Poliester</t>
  </si>
  <si>
    <t>QC25A255</t>
  </si>
  <si>
    <t>QC25A256</t>
  </si>
  <si>
    <t>Dale estilo a tu look y compleméntalo con esta sudadera con gorro, su print localizado "Stay Back" le dará un toque increíble a tu look. 50% Algodón 50%Poliester</t>
  </si>
  <si>
    <t>QC25A259</t>
  </si>
  <si>
    <t>¡¡¡STAY STRONG!! Es momento de mantenernos fuertes, compra esta sudadera con gorro en tonos claros y porta el mejor mensaje para esta cuarentena , comparte tu look en las redes , sabemos que será de los mejores.  50% Algodón 50%Poliester</t>
  </si>
  <si>
    <t>QC25A319</t>
  </si>
  <si>
    <t>Esta cuarentena quédate en  casa cómodo y usa esta sudadera con gorro  jaspeada, los efectos jaspe siempre refuerzan tu look haciéndolo diferente , no tengas miedo y pruébala. 50% Algodón 50%Poliester</t>
  </si>
  <si>
    <t>QC54A001</t>
  </si>
  <si>
    <t>Este verano aprovecha y compra tu traje de baño, su corte regular tipo short con bolsas en costado lo hará el indicado para llevarlo a cualquier parte, su estampado de rayas esta super cool!! 100%Poliester</t>
  </si>
  <si>
    <t>QC54A002</t>
  </si>
  <si>
    <t>El verano juega con los estampados de rayas y cómprate este traje de baño con estampado estilo navi y no te quedes fuera de la tendencia, su corte regular tipo short con bolsas en costado lo hará el mas funcional. 100%Poliester</t>
  </si>
  <si>
    <t>QC54A003</t>
  </si>
  <si>
    <t>Este verano aprovecha y compra tu traje de baño, su corte regular tipo short con bolsas en costado lo hará el indicado para llevarlo a cualquier parte, su estampado de rayas con motivos florales no te dejara fuera de la tendencia surf. 100%Poliester</t>
  </si>
  <si>
    <t>QC54A004</t>
  </si>
  <si>
    <t>Este verano compra tu traje de baño y no te quedes fuera de tendencia, su corte regular tipo short con bolsas en costado lo hará el mas funcional, su print le da un estilo único que te hará verte increíble. 100%Poliester</t>
  </si>
  <si>
    <t>QC54A005</t>
  </si>
  <si>
    <t>QC54A007</t>
  </si>
  <si>
    <t>QC54A008</t>
  </si>
  <si>
    <t>QC54A009</t>
  </si>
  <si>
    <t>QC54A010</t>
  </si>
  <si>
    <t>QC54A012</t>
  </si>
  <si>
    <t>QC54A022</t>
  </si>
  <si>
    <t>El mejor aroma para conquistar a tu crush! Confia en que el mejor aroma es el accesorio mas importante.</t>
  </si>
  <si>
    <t>QD02A161</t>
  </si>
  <si>
    <t>Este verano compra este short y no te quedes fuera de tendencia, su corte es el mas cool. Algodón</t>
  </si>
  <si>
    <t>QD03B829</t>
  </si>
  <si>
    <t>La mejor blusa para verte increible y sexy, con esta prenda podras crear los mejores looks para este verano, ideal para tus clases online. Viscosa</t>
  </si>
  <si>
    <t>QD03B831</t>
  </si>
  <si>
    <t>QD03B836</t>
  </si>
  <si>
    <t>QD03B837</t>
  </si>
  <si>
    <t>QD03B848</t>
  </si>
  <si>
    <t>QD03B849</t>
  </si>
  <si>
    <t>QD03B850</t>
  </si>
  <si>
    <t>QD03B851</t>
  </si>
  <si>
    <t>QD03K029</t>
  </si>
  <si>
    <t>QD21A778</t>
  </si>
  <si>
    <t>Luce sexy e increible con estos jeans Skinny. Esta prenda es basica en tu guardarropa para lucir siempre a la moda. Mas de un chico te volteara a ver. Su increible fit es ideal para todo tipo de evento.  Algodón Elastano</t>
  </si>
  <si>
    <t>QD21A779</t>
  </si>
  <si>
    <t>QD21A788</t>
  </si>
  <si>
    <t>QD24E196</t>
  </si>
  <si>
    <t>La mejor playera para recibir y lucir increible esta temporada, sin perder en cuenta los mejores estampados para ser la mas cool y chic esta temporada. Poliester</t>
  </si>
  <si>
    <t>QD24E210</t>
  </si>
  <si>
    <t>QD24E211</t>
  </si>
  <si>
    <t>QD24E222</t>
  </si>
  <si>
    <t>QD24E223</t>
  </si>
  <si>
    <t>QD24E224</t>
  </si>
  <si>
    <t>QD24E225</t>
  </si>
  <si>
    <t>QD24E226</t>
  </si>
  <si>
    <t>QD31A626</t>
  </si>
  <si>
    <t>¡Wow! Asi te diran todos los chicos por DM en tu Insta, al usar este vestido en tus historias, el corte y escote lo hacen freco y sexy. Ideal para lucir increible siempre. Viscosa</t>
  </si>
  <si>
    <t>QD31A632</t>
  </si>
  <si>
    <t>QD31A636</t>
  </si>
  <si>
    <t>QD33A227</t>
  </si>
  <si>
    <t>¡Wow! Asi te diran todos los chicos por DM en tu Insta, al usar este jumper en tus historias, el corte y escote lo hacen freco y sexy. Ideal para lucir increible siempre, comprate tus fotos con nostros con los hashtags de quarry. Viscosa</t>
  </si>
  <si>
    <t>QD33A237</t>
  </si>
  <si>
    <t>QD54A019</t>
  </si>
  <si>
    <t>Luce sexy con este traje de baño, no importa el tipo de evento esta prenda es ideal para cualquier fiesta. ¡Luce Increible! Elastano, Poliester</t>
  </si>
  <si>
    <t>QD54A021</t>
  </si>
  <si>
    <t>QD54A023</t>
  </si>
  <si>
    <t>QD54A024</t>
  </si>
  <si>
    <t>QD54A025</t>
  </si>
  <si>
    <t>QD54A026</t>
  </si>
  <si>
    <t>QD54A027</t>
  </si>
  <si>
    <t>QD54A029</t>
  </si>
  <si>
    <t>Huele delicioso y fresca siempre! Confia en que el mejor aroma es el accesorio mas importante.</t>
  </si>
  <si>
    <t>GC21A012</t>
  </si>
  <si>
    <t>Siéntete libre de ir a dónde quieras con este cómodo pantalón de corte slim straight que te seguirá el paso por dónde quiera que vayas! Su corte es ajustado, la tela se estira y se adapta a tu cuerpo. 98% Algodón 2% Spandex</t>
  </si>
  <si>
    <t>QC04B676</t>
  </si>
  <si>
    <t>QC04B718</t>
  </si>
  <si>
    <t>Atrévete a probar esta increíble camisa estilo resort, con manga corta, esta prenda es un must esta temporada, no te quedes fuera y combínala con tus jeans favoritos. 100% Viscosa</t>
  </si>
  <si>
    <t>QC08A923</t>
  </si>
  <si>
    <t>Este print te tendrá en tendencia toda la temporada, arriésgate y atrae todas las miradas con esta camisa manga corta y combínala con unos jeans o tus bermudas de denim te veras increíble 100% Viscosa</t>
  </si>
  <si>
    <t>QC24A724</t>
  </si>
  <si>
    <t>La mejor playera para recibir y lucir increíble esta temporada, sin perder en cuenta los mejores estampados para ser la mas cool y chic esta temporada. Poliéster</t>
  </si>
  <si>
    <t>QC24A731</t>
  </si>
  <si>
    <t>QC24A734</t>
  </si>
  <si>
    <t>QD24E219</t>
  </si>
  <si>
    <t>Esta playera manga corta, con un estampado súper trendy, es obviamente una clara y moderna pieza que se debe de tomar en cuenta si quieres actualizar el estilo de tu guardarropa.¡ Recuerda que esta temporada todo gira sobre los estampados!. Poliéster, Elastano.</t>
  </si>
  <si>
    <t>QD24E221</t>
  </si>
  <si>
    <t>GD02R072</t>
  </si>
  <si>
    <t xml:space="preserve"> Para los momentos de calor no hay mejor opción que un fresco y sexy short. Con esta pieza en mezclilla, tendrás frescura y belleza juntas. Con su fit podrás sentirte cómoda y segura.  Algodón, Elastano.</t>
  </si>
  <si>
    <t>GD02R073</t>
  </si>
  <si>
    <t>¿Calor?  Con este  sexy short, dile adiós al calor. Con esta pieza en color blanco, podrás combinarla perfecto con cualquiera de tus playeras de verano.  Algodón, Elastano.</t>
  </si>
  <si>
    <t>GD13K010</t>
  </si>
  <si>
    <t>La mejor opción, para este frio veraniego o para este clima cambiante es este chaleco, es la mejor opción para protegerte de los cambios sutiles de temperatura. Nylon.</t>
  </si>
  <si>
    <t>GD14Q011</t>
  </si>
  <si>
    <t>Realza tu look , y luce espectacular con esta chamarra crop de mezclilla. Una pieza necesaria en cualquier guardarropa. Utiliza la tuya con cualquier tipo de jeans. Luce Increíble ¡Siempre! Algodón, Elastano.</t>
  </si>
  <si>
    <t>GD14T114</t>
  </si>
  <si>
    <t>¡La mejor tendencia! Esta pieza tiene mucho estilo y te verás super cool con ella. Atrévete a comprarla en varios estampados. Algodón.</t>
  </si>
  <si>
    <t>GD21Q312</t>
  </si>
  <si>
    <t>No te puede faltar esta pieza básica en tu armario, con este pantalón lucirás siempre fresca e increíble, lo puedes combinar con playeras o blusas, o ser mas atrevida con una chamarra de mezclilla.  Algodón, Elastano.</t>
  </si>
  <si>
    <t>GD21Q377</t>
  </si>
  <si>
    <t>GD21Q413</t>
  </si>
  <si>
    <t>GD21Q432</t>
  </si>
  <si>
    <t>GD21U575</t>
  </si>
  <si>
    <t>GD31A025</t>
  </si>
  <si>
    <t>QD13B056</t>
  </si>
  <si>
    <t>QD14A852</t>
  </si>
  <si>
    <t>Cuídate de la lluvia, pero sin perder el estilo con esta chamarra. Esta prenda es ideal para enfrentar los días lluviosos, con el mejor look. Esta prenda con mucha moda y siempre a la vanguardia. Algodón</t>
  </si>
  <si>
    <t>QD14A931</t>
  </si>
  <si>
    <t>Cuídate de la lluvia, pero sin perder el estilo con esta chamarra. Esta prenda es ideal para enfrentar los días lluviosos, con el mejor look. Esta prenda con mucha moda y siempre a la vanguardia.  Algodón</t>
  </si>
  <si>
    <t>QD21A682</t>
  </si>
  <si>
    <t>Si amas lo ultimo en denim con fits cool, entonces te enamoraras de estos skinny jeans, con una silueta acampanada y deshilachado en bajos, esto hace de esta prenda un must en tu guardarropa. El mejor elemento para ir a la escuela o para tu fin de semana. Algodón, Poliéster, Elastano.</t>
  </si>
  <si>
    <t>QD21P121</t>
  </si>
  <si>
    <t>Si amas lo ultimo en denim con fits cool, entonces te enamoraras de estos skinny jeans, con cortes sexys en las piernas, esto hace de esta prenda un must en tu guardarropa. El mejor elemento para ir a la escuela o para tu fin de semana. Algodón, Poliéster, Elastano.</t>
  </si>
  <si>
    <t>QD25A340</t>
  </si>
  <si>
    <t>Luce cool, con esta sudadera con  estampado, que  será un gran complemento en tus looks. Atrévete a crear looks diferentes. Algodón</t>
  </si>
  <si>
    <t>QD31A542</t>
  </si>
  <si>
    <t>Ganas de lucir increíble, con este vestido lucirás genial siempre. El detalle en la espalda hacen de esta prenda una clave básico en cualquier guardarropa. Algodón</t>
  </si>
  <si>
    <t>QD31A604</t>
  </si>
  <si>
    <t>Ganas de lucir increíble, con este vestido lucirás genial siempre. El efecto terciopelo hace de esta prenda una clave esencial en cualquier guardarropa. Lucirás increíble en cualquier evento de noche. Poliéster</t>
  </si>
  <si>
    <t>QD31A615</t>
  </si>
  <si>
    <t>Ganas de lucir increíble, con este vestido lucirás genial siempre. El estampado de tendencia hacen a esta prenda una clave importante para siempre estar a la moda. Algodón.</t>
  </si>
  <si>
    <t>GC05Y004</t>
  </si>
  <si>
    <t>Siéntete seguro con este cubre bocas que se amolda perfectamente a la cara reduciendo la entrada de agentes externos, es lavable, cómodo y además, se ve bien con todo! Poliéster/Algodón</t>
  </si>
  <si>
    <t>GC05Y002</t>
  </si>
  <si>
    <t>GC05Y003</t>
  </si>
  <si>
    <t>GC24G586</t>
  </si>
  <si>
    <t>Dinámica playera hecha con tela extra suave que te mantiene fresco durante todo el día, se ajusta ligeramente al cuerpo brindandote comodidad absoluta. 100% Poliéster</t>
  </si>
  <si>
    <t>GC24G587</t>
  </si>
  <si>
    <t>Resalta tus selfies con esta playera hecha con tela extra suave que te mantiene fresco durante todo el día, se ajusta ligeramente al cuerpo brindandote comodidad absoluta. 100% Poliéster</t>
  </si>
  <si>
    <t>QC25A227</t>
  </si>
  <si>
    <t xml:space="preserve">Gánale al clima y prepárate con esta sudadera canguro en bloques de color, puedes ajustar la capucha a tu gusto ya que cuenta con jaretas para hacerlo. 100% poliéster </t>
  </si>
  <si>
    <t>GC08K574</t>
  </si>
  <si>
    <t xml:space="preserve">Camisa con ajustadores en las mangas por si el día se vuelve complicado! Slim-fit, hecha con tela de fácil planchado que te facilitará la vida. Algodón/Poliéster </t>
  </si>
  <si>
    <t>GC08K597</t>
  </si>
  <si>
    <t>Camisa flores perfecta para cualquier ocasión, detalle interno en el cuello, fit relajado, no te estreses buscando la mejor opción, aquí la tienes!. 100% Algodón</t>
  </si>
  <si>
    <t>GC08K732</t>
  </si>
  <si>
    <t>Los cuadros nunca pasarán de moda, llevalos en esta camisa de franela ligera de tacto súper suave, perfecta para esas noches de juerga con los amigos. Algodón/Poliéster</t>
  </si>
  <si>
    <t>GC08K827</t>
  </si>
  <si>
    <t>Camisa texturizada con ajustadores en las mangas, adaptable a tus diversas actividades te mantiene fresco y su fit relajado te da extra comodidad. 100% Algodón</t>
  </si>
  <si>
    <t>GC08K830</t>
  </si>
  <si>
    <t>Que tu estilo no se detenga! Camisa manga corta long-fit, con deshilachado en mangas y estampado en la espalda, demuestra tu actitud! Algodón/Poliéster</t>
  </si>
  <si>
    <t>GC08K832</t>
  </si>
  <si>
    <t>Sobre-camisa deslavada, cuello chimenea, ajustadores en la manga, bordaddo al frente y estampado en la espalda, todo lo que necesitas para destacar entre todo lo común! 100% Algodón</t>
  </si>
  <si>
    <t>GC08K861</t>
  </si>
  <si>
    <t>Camisa de fit relajado con tela texturizada de tacto suave y contraste en el cuello, porque la formalidad no está peleada con la modernidad. 100% Algodón</t>
  </si>
  <si>
    <t>GC08K891</t>
  </si>
  <si>
    <t xml:space="preserve">Muévete comodamente todo el día con esta camisa que sin duda logrará que llames la atención. </t>
  </si>
  <si>
    <t>GC08K914</t>
  </si>
  <si>
    <t>GC08K943</t>
  </si>
  <si>
    <t>GC08K950</t>
  </si>
  <si>
    <t>Corte relajado y estilo único es lo que encontraras en esta camisa, con un estampado que cabe en cualquier guardaropa, no la dejes ir! Algodón/Poliéster</t>
  </si>
  <si>
    <t>GC08K954</t>
  </si>
  <si>
    <t>Sorprénde a tus ligues con esta camisa de fit relajado y su estampado que sin duda te hará inolvidable, la tela es de tacto suave y facil planchado. Algodón/Poliéster</t>
  </si>
  <si>
    <t>GC13Q024</t>
  </si>
  <si>
    <t>Camisa denim deslavada con manga cap, un estilo que sin duda querrás llevar! Estampado de rosas al frente y en la espalda que son todo un statement de moda. 100% Algodón</t>
  </si>
  <si>
    <t>GC14E021</t>
  </si>
  <si>
    <t>Chamarra bondeada de tacto suave que te brinda una estructura única, en gris jaspe la puedes combinar con absolutamente todo! Poliéster</t>
  </si>
  <si>
    <t>GC21O451</t>
  </si>
  <si>
    <t>Destácate entre todos! Cómodos pantalones skinny cropped, con ajuste perfecto a tu cuerpo, las destrucciones en las rodillas le dan un toque extra de originalidad. Algodón/Elastáno</t>
  </si>
  <si>
    <t>GC21O489</t>
  </si>
  <si>
    <t>Sorpréndete y consiéntete con estos pantalones que se adaptan perfectamente a tu cuerpo y a tu ritmo de vida!</t>
  </si>
  <si>
    <t>GC21O545</t>
  </si>
  <si>
    <t>Pantalones cropped skinny con detalle lateral, gracias a su tela se ajustan perfectamente a tu cuerpo sin sacrificar la comodidad. Algodón/Elastáno</t>
  </si>
  <si>
    <t>GC21O595</t>
  </si>
  <si>
    <t>GC21O621</t>
  </si>
  <si>
    <t>GC25C067</t>
  </si>
  <si>
    <t>Nada cómo una buena sudadera que puedas llevar en todo momento, totalmente estampada y  tiene un ligero cepillado por dentro que le da un tacto extra suave. Algodón/Poliéster</t>
  </si>
  <si>
    <t>GC25C081</t>
  </si>
  <si>
    <t>Aléjate de la pantalla para que veas la cara! Cool no? Ahora imaginate llevarla puesta! Tiene un cepillado por dentro que brinda un tacto extra suave. Algodón/Poliéster</t>
  </si>
  <si>
    <t>GC25C130</t>
  </si>
  <si>
    <t>Nada cómo una buena sudadera que puedas llevar en todo momento, con un estampado al frente y tiene un ligero cepillado por dentro que le da un tacto extra suave. Algodón/Poliéster</t>
  </si>
  <si>
    <t>QC08A786</t>
  </si>
  <si>
    <t>Tela tejida con un hilo metalico para darle ese toque extra que todos bucamos, clásico pero actual! De corte relajado esta camisa llenará de color tu guardaropa. Algodón/Poliéster</t>
  </si>
  <si>
    <t>QC08A817</t>
  </si>
  <si>
    <t xml:space="preserve">Resalta aún en la oscuridad! Camisa con detalles reflectantes que te mantendran más actual que nunca, su fit ajustado y estampado vibrante son combinaciones ganadoras. Algodón/Poliéster  </t>
  </si>
  <si>
    <t>QC08A880</t>
  </si>
  <si>
    <t>Clasica pero cool, los cuadros nunca se irán de nuestros favoritos ! Llevalos en esta camisa de franela ligera de tacto súper suave, perfecta para esas noches de juerga con los amigos. Algodón/Poliéster</t>
  </si>
  <si>
    <t>QC25A245</t>
  </si>
  <si>
    <t>No te la puedes perder! Hecha con tela de tacto súper suave esta sudadera canguro se volverá tu favorita inmediatamente! Algodón/Poliéster</t>
  </si>
  <si>
    <t>GC08K932</t>
  </si>
  <si>
    <t>Camisa manga corta con tela respirable y de tacto suave, ideal para mantenerte fresco en todas tus actividades del día, el corte recto te permite libertad de movimiento. 100% Algodón</t>
  </si>
  <si>
    <t>GC08K935</t>
  </si>
  <si>
    <t>Camisa manga larga con tela respirable y de tacto suave, ideal para mantenerte fresco en todas tus actividades del día, el corte recto te permite libertad de movimiento. 100% Algodón</t>
  </si>
  <si>
    <t>GC08Q118</t>
  </si>
  <si>
    <t>GC14Q264</t>
  </si>
  <si>
    <t>Que el clima no te agarre por sorpresa! Enfréntalo con esta chamarra color vino,  mientras sus cortes al frente te mantienen cómodo y actual. Exterior 100% Algodón</t>
  </si>
  <si>
    <t>GC14Q280</t>
  </si>
  <si>
    <t>¡Que el clima no te agarre por sorpresa! Enfréntalo con esta chamarra deslavada con forro abrigador,  mientras sus cortes al frente te mantienen cómodo y actual. Exterior 100% Algodón</t>
  </si>
  <si>
    <t>GC21A008</t>
  </si>
  <si>
    <t>Alegra tus días tristes con este pantalón de cómodo fit semi ajustado, su color único y suave mezclilla te harán sentir especial! 98% Algodón, 2% Elastano</t>
  </si>
  <si>
    <t>GC21A011</t>
  </si>
  <si>
    <t>GC24G243</t>
  </si>
  <si>
    <t>No pases desapercibido y grítale al mundo quién eres con esta playera estampada, su cómodo ajuste te acompañara todo el día. 100% Algodón</t>
  </si>
  <si>
    <t>GC24G252</t>
  </si>
  <si>
    <t>Llamativa playera con macro estampado que sin duda robará la atención de los demás, el suave tacto de la tela la vuelve aún más irresistible. 100% Algodón</t>
  </si>
  <si>
    <t>GC24G298</t>
  </si>
  <si>
    <t>GC24G299</t>
  </si>
  <si>
    <t>GC24G306</t>
  </si>
  <si>
    <t>GD03K227</t>
  </si>
  <si>
    <t>Luce siempre atractiva con esta blusa con escote ojal, ideal para lucir sexy siempre. Úsalo con unos jeans, o con un pantalón estampado. 100% Rayon</t>
  </si>
  <si>
    <t>GD03K228</t>
  </si>
  <si>
    <t>GD24K086</t>
  </si>
  <si>
    <t>Esta playera manga corta, con un estampado súper trendy, es obviamente una clara y moderna pieza que se debe de tomar en cuenta si quieres actualizar el estilo de tu guardarropa.¡ Recuerda que esta temporada todo gira sobre los estampados!.95% Viscosa 5% Elastano</t>
  </si>
  <si>
    <t>QC04B651</t>
  </si>
  <si>
    <t>Siente cómodo y con estilo con nuestros briefs , se diferente y atrévete a usar sus estampados que serán el complemento de tu look . 93% Algodón  3% Elastano.</t>
  </si>
  <si>
    <t>QC04B690</t>
  </si>
  <si>
    <t>Siente cómodo y con estilo con nuestros briefs , este modelo liso es un basico en tu guardarropa . 93% Algodón  3% Elastano.</t>
  </si>
  <si>
    <t>QC04B691</t>
  </si>
  <si>
    <t>QC04B693</t>
  </si>
  <si>
    <t>QC04B716</t>
  </si>
  <si>
    <t>QC14A592</t>
  </si>
  <si>
    <t>Divertida chamarra con capucha y ajustadores en la gorra para que no te sorprenda el viento, los bloques de color le agregan una infinita posibilidad de combinaciones con tu ropa favorita!  100% Nylon</t>
  </si>
  <si>
    <t>QC24A667</t>
  </si>
  <si>
    <t>Dale un giro a tu look y luce diferente sin arriesgarte con esta playera manga larga y sus bloques de color monocromáticos, te garantizan obtener el mejor look. 100% Algodón.</t>
  </si>
  <si>
    <t>QC24A668</t>
  </si>
  <si>
    <t>Con esta playera estampada , atrae las miradas de todas las chavas, es cómoda y fresca, no te la puedes perder. 100% Algodón.</t>
  </si>
  <si>
    <t>QC24A669</t>
  </si>
  <si>
    <t>Con esta playera , atrae las miradas de todas las chavas, es cómoda y fresca, no te la puedes perder. 100% Algodón.</t>
  </si>
  <si>
    <t>QD03B828</t>
  </si>
  <si>
    <t>QD14A843</t>
  </si>
  <si>
    <t>Cuídate de la lluvia, pero sin perder el estilo con esta chamarra impermeable con capucha. Esta prenda es ideal para enfrentar los días lluviosos, con el mejor look.100% Poliéster</t>
  </si>
  <si>
    <t>QD14A864</t>
  </si>
  <si>
    <t>Cuídate de la lluvia, pero sin perder el estilo con esta chamarra impermeable con capucha. Esta prenda es ideal para enfrentar los días lluviosos, con el mejor look. Los bloques de color en esta pieza, la hacen una prenda con mucha moda y siempre a la vanguardia.100% Nylon</t>
  </si>
  <si>
    <t>QD14A865</t>
  </si>
  <si>
    <t>QD14A901</t>
  </si>
  <si>
    <t>QD21A771</t>
  </si>
  <si>
    <t>Si amas lo ultimo en denim con fits cool, entonces te enamoraras de estos skinny jeans, diseñados con una cintura super high, en combinación con una tela super cómoda y fresca. El mejor elemento para ir a la escuela o para tu fin de semana.75% Algodón 23% Poliéster 2% Elastano</t>
  </si>
  <si>
    <t>QD21A789</t>
  </si>
  <si>
    <t>Sexy pantalón con pata elefante. El detalle en la cintura lo hace una prenda con un ajuste ideal para cualquier ocasión. Esta prenda la puedes usar con cualquier tipo de blusa o playera, ¡te verás genial!. Rayon</t>
  </si>
  <si>
    <t>QD24E220</t>
  </si>
  <si>
    <t>Esta playera manga corta, con un estampado súper trendy, es obviamente una clara y moderna pieza que se debe de tomar en cuenta si quieres actualizar el estilo de tu guardarropa.¡ Recuerda que esta temporada todo gira sobre los estampados!. Algodón</t>
  </si>
  <si>
    <t>QD31A639</t>
  </si>
  <si>
    <t>QD31A644</t>
  </si>
  <si>
    <t>QD31A647</t>
  </si>
  <si>
    <t>Sexy y a la moda, con este vestido escote ojal, lucirás genial siempre. El estampado de tendencia hacen a esta prenda una clave importante para siempre estar a la moda. 100% Viscosa.</t>
  </si>
  <si>
    <t>QD33J009</t>
  </si>
  <si>
    <t>¡Lista para el mejor verano! Con este audaz jumper podrás estar siempre super fresca, es ideal para poder ir a algún lugar con clima cálido o la playa. El cinto para ajustarlo le añade elegancia y audacia.95% Poliéster, 5% Elastano</t>
  </si>
  <si>
    <t>QC24D223</t>
  </si>
  <si>
    <t>Destaca entre la gente y muestra tu apoyo al PRIDE, con esta playera que te brinda toda la comodidad que necesitas, la tela es de fácil planchado, no la querrás dejar! Poliéster</t>
  </si>
  <si>
    <t>QC24D224</t>
  </si>
  <si>
    <t>QD24E358</t>
  </si>
  <si>
    <t>QD24E359</t>
  </si>
  <si>
    <t>QD62A037</t>
  </si>
  <si>
    <t>Protegete con estos cool y modernos Cubrebocas, no dejes de ser el mas fashion. Protegete y cuida a los que mas quieres! Poliéster</t>
  </si>
  <si>
    <t>QD62A038</t>
  </si>
  <si>
    <t>QD62A039</t>
  </si>
  <si>
    <t>QC08A907</t>
  </si>
  <si>
    <t>QC08A908</t>
  </si>
  <si>
    <t>QC08A909</t>
  </si>
  <si>
    <t>Los estampados tropicales son el Hit de esta temporada, prueba esta camisa  con manga corta y ponte en tendencia, es perfecta para combinarla con tus jeans favoritos. 100% Viscosa</t>
  </si>
  <si>
    <t>QC08A910</t>
  </si>
  <si>
    <t>Los estampados tropicales son el Hit de esta temporada, prueba esta camisa  con manga corta y ponte en tendencia, es perfecta para combinarla con tus jeans favoritos. Algodón</t>
  </si>
  <si>
    <t>QC08A914</t>
  </si>
  <si>
    <t>QC08A916</t>
  </si>
  <si>
    <t>QC24A739</t>
  </si>
  <si>
    <t>Se el cool cada día con esta playera de inspiración lineal, la tela es suave, de fácil planchado y te mantendrá cómodo todo el tiempo, toma el mando!. Algodón/Poliéster</t>
  </si>
  <si>
    <t>QC24A740</t>
  </si>
  <si>
    <t>Embárcate en una nueva aventura cada día con esta playera con estampado de tendencia, la tela es suave, de fácil planchado y te mantendrá cómodo todo el tiempo, toma el mando!. Algodón/Poliéster</t>
  </si>
  <si>
    <t>QC62A013</t>
  </si>
  <si>
    <t>QC62A014</t>
  </si>
  <si>
    <t>QC62A015</t>
  </si>
  <si>
    <t>GC02A001</t>
  </si>
  <si>
    <t>Bermuda a la rodilla de ajuste perfecto, su carácterística tela te brinda toda la comodidad y libertad de movimiento a la que estás acostumbrado. Algodón/Elastáno</t>
  </si>
  <si>
    <t>GC08K924</t>
  </si>
  <si>
    <t>Camisa a cuadros, un básico imperdible en toda temporada, dale vida a tu guardaropa y llévate la tuya! 100% Algodón</t>
  </si>
  <si>
    <t>GC08K925</t>
  </si>
  <si>
    <t>Camisa con mini estampado, una ocasión formal no tiene por qué ser aburrida! Algodón/Poliéster</t>
  </si>
  <si>
    <t>Pantalón skinny fit con destrucciones, se adapta perfectamente a tu cuerpo y a tu estilo de vida, corre por los tuyos!. Algodón/Elastáno</t>
  </si>
  <si>
    <t>Pantalón skinny fit, se adapta perfectamente a tu cuerpo y a tu estilo de vida, corre por los tuyos!. Algodón/Elastáno</t>
  </si>
  <si>
    <t>GC24G238</t>
  </si>
  <si>
    <t>Playera de tela a rayas con estampado de inspiración naútica, lúcete con esta increible prenda, toma a las vacaciones por sorpresa! Algodón/Poliéster</t>
  </si>
  <si>
    <t>GC24G261</t>
  </si>
  <si>
    <t>Levanta tu outfit con esta playera que lo dice todo por ti, el contraste de las letras con el color de la playera es lo único que necesitas. Algodón/Poliéster</t>
  </si>
  <si>
    <t>GC24G262</t>
  </si>
  <si>
    <t>Playera con vibrante estampado, de ajuste regular y con la comodidad de siempre, lista para irse contigo! Algodón/Poliéster</t>
  </si>
  <si>
    <t>GC24G271</t>
  </si>
  <si>
    <t>Playera con una tela de textura única y super suave con estampado de inspiración naútica, lúcete con esta increible prenda, toma a las vacaciones por sorpresa! Algodón/Poliéster</t>
  </si>
  <si>
    <t>GC24G272</t>
  </si>
  <si>
    <t>Playera con increíble estampado al frente de textura terciopelo, es de ajuste regular y con la comodidad de siempre, lista para irse contigo! Algodón/Poliéster</t>
  </si>
  <si>
    <t>Tank top de tela de fácil secado, ideal para esa escapada de la ciudad, sórprendete con la suavidad de esta playera. 100% Poliéster</t>
  </si>
  <si>
    <t>GC24G578</t>
  </si>
  <si>
    <t>Fit regular, base de mil rayas y encima estampado, ¿Sorprendido? Espera a sentir el suave tacto y comodidad de esta playera! Algodón/Poliéster</t>
  </si>
  <si>
    <t>GC24G579</t>
  </si>
  <si>
    <t>GC24G580</t>
  </si>
  <si>
    <t>Playera con increíble estampado al frente de influencia veraniega, de ajuste regular y con la comodidad de siempre, lista para irse contigo! Algodón/Poliéster</t>
  </si>
  <si>
    <t>GC25C059</t>
  </si>
  <si>
    <t>Sudadera de texturas combinadas con estampado alfrente, ¿Listo para ir preparando tu guardaropa de invierno? Algodón/Poliéster</t>
  </si>
  <si>
    <t>GC25Z044</t>
  </si>
  <si>
    <t>Sudadera cuello redondo con estampado de textura terciopelo, de ajuste regular y tela muy suave, se convertirá en tu favorita!. Algodón/Poliéster</t>
  </si>
  <si>
    <t>Denim short color stone, actualizamos un básico y ahora puede quedarse contigo durante mucho tiempo con la comodidad y ajuste perfecto que ya conoces. Algodón/Poliéster</t>
  </si>
  <si>
    <t>GD02R075</t>
  </si>
  <si>
    <t>Este pantalón de cintura media es el fit perfecto para resaltar tu figura, el ajuste es ideal para acompañarte durante todo el día! Algodó/Elastáno</t>
  </si>
  <si>
    <t>GD14Q014</t>
  </si>
  <si>
    <t>Chamarra de mezclilla con cortes que ayudarán a estilizar tu figura, la tela se ajusta a tu cuerpo y te brinda comodidad al mismo tiempo. Algodón/Elastáno</t>
  </si>
  <si>
    <t>GD21Q490</t>
  </si>
  <si>
    <t>Pantalón skinny de cintura alta, con el ajuste perfecto para estilizar y realzar tu figura, más la comodidad de siempre!. Algodón/Elastáno</t>
  </si>
  <si>
    <t>GD21Q491</t>
  </si>
  <si>
    <t>GD21Q514</t>
  </si>
  <si>
    <t>GD25C023</t>
  </si>
  <si>
    <t>Sudadera crop con capucha, prueba lo diferente! Te va a encantar la textura de nuestra tela, siempre comoda, siempre en onda, siempre Quarry. Algodón/Poliéster</t>
  </si>
  <si>
    <t xml:space="preserve">Escote con detalle cruzado al frente, este vestido mini te hará sacar tu lado más sensual sin sacrificar la comodidad. 100% Poliéster </t>
  </si>
  <si>
    <t>QC08A905</t>
  </si>
  <si>
    <t>Déjate sorprender con la comodidad y estilo de esta camisa de rayas, totalmente hecha para ti!. 100% Viscosa</t>
  </si>
  <si>
    <t>QC08A906</t>
  </si>
  <si>
    <t>QC08A911</t>
  </si>
  <si>
    <t>No te pierdas de la influencia veraniega con esta camisa, las mangas tienen un dobladillo original para hacerte destacar y el bolsillo te agrega ese toque de estilo. Algodón/Poliéster</t>
  </si>
  <si>
    <t>QC08A912</t>
  </si>
  <si>
    <t>Déjate sorprender con la comodidad y estilo de esta camisa de divertido estampado, el bolsillo te da ese espacio extra que todos necesitamos. Algodón/Poliéster</t>
  </si>
  <si>
    <t>QC08A915</t>
  </si>
  <si>
    <t>QC08A917</t>
  </si>
  <si>
    <t>Pantalón slim fit, se adapta perfectamente a tu cuerpo y a tu estilo de vida, corre por los tuyos!. Algodón/Elastáno</t>
  </si>
  <si>
    <t>QC21L015</t>
  </si>
  <si>
    <t>Pantalón super skinny fit, con destrucciones, se adapta perfectamente a tu cuerpo y a tu estilo de vida, corre por los tuyos!. Algodón/Elastáno</t>
  </si>
  <si>
    <t>Pantalón chino de gabardina, imperdible en todo guardaropa, dale tu toque personal! Búscala en todos sus colores. 100% Algodón</t>
  </si>
  <si>
    <t>Playera básica cuello redondo, la playera que no puede faltar en tu guardaropa, con nuestro característico sello de comodidad. 100% Algodón</t>
  </si>
  <si>
    <t>QC24A728</t>
  </si>
  <si>
    <t>Playera de algodón con increíble estampado al frente, de ajuste regular y con la comodidad de siempre, lista para irse contigo!. 100% Algodón</t>
  </si>
  <si>
    <t>QC24A735</t>
  </si>
  <si>
    <t>Playera con estampado de inspiración marinera, lúcete con esta increible prenda, toma a las vacaciones por sorpresa!. Algodón/Poliéster</t>
  </si>
  <si>
    <t>QC24A737</t>
  </si>
  <si>
    <t>Playera fit regular con estampado, el confort y calidad que ya conoces con el estilo que nos caracteriza. Algodón/Poliéster</t>
  </si>
  <si>
    <t>QC24A738</t>
  </si>
  <si>
    <t>Re inventamos las forma de hacer playeras a rayas, además son cómodas y se llevan bien con todo!. 100% Algodón</t>
  </si>
  <si>
    <t>QC24A744</t>
  </si>
  <si>
    <t>Playera de algodón con increíble estampado al frente, de ajuste regular y con la comodidad de siempre, lista para irse contigo! 100% Algodón</t>
  </si>
  <si>
    <t>QC24A746</t>
  </si>
  <si>
    <t>Fresca playera con moderno color y estampado que resaltan al máximo tu personalidad , róbate las miradas! 100% Algodón</t>
  </si>
  <si>
    <t>QC24D202</t>
  </si>
  <si>
    <t>Todo el diseño de esta playera se encuentra en su combinación única de colores, súmale la comodidad que ya conoces y tienes todo listo! 100% Poliéster</t>
  </si>
  <si>
    <t>Bloques de color y rayas combinando perfecto en esta playera de fit regular, cómodo ajuste que va contigo durante todo el día. Algodón/Poliéster</t>
  </si>
  <si>
    <t>QC24D225</t>
  </si>
  <si>
    <t>El orgullo se vive todos los días, muéstrate orgulloso, muéstrate en apoyo, muéstrate feliz. 100% Poliéster</t>
  </si>
  <si>
    <t>Short ligero ideal para una escapada de la ciudad, perfecto para llevarlo con tenis y disfrutar al máximo!. 100% Viscosa</t>
  </si>
  <si>
    <t>Mini short envolvente con pretina y jareta, la silueta más sensual que podrías encontrar, la tela te mantiene fresca todo el tiempo. 100% Viscosa</t>
  </si>
  <si>
    <t>Blusa vaporosa con olán en el escote, una pieza que no debe faltar en tu guardaropa! 100% Poliéster</t>
  </si>
  <si>
    <t>Crop top estilo campirano, ideal para esas escapaditas de la ciudad, botonera simulada al frente y comodidad por todos lados. 100% Viscosa</t>
  </si>
  <si>
    <t>Top sin mangas con amarre al frente y botonadura simulada, silueta súper favorecedora, cómoda y fresca, ¿Necesitas más?. 100% Viscosa</t>
  </si>
  <si>
    <t>QD14A840</t>
  </si>
  <si>
    <t>Rompevientos ligero a la cintura, de cuello alto para mantenerte bien protegida, comodidad y practicidad siempre contigo, 100% Poliéster</t>
  </si>
  <si>
    <t>QD21A780</t>
  </si>
  <si>
    <t>Pantalón de mezclilla con corte "push-up", te ayuda a resaltar todo lo que hay que resaltar!. Algodón/Elastáno</t>
  </si>
  <si>
    <t>QD21A782</t>
  </si>
  <si>
    <t>Jeans de pretina ancha abotonada y cintura media, resalta tu figura cómo nunca! No te puedes quedar sin estos jeans que son todo un lujo. Algodón/Elastáno</t>
  </si>
  <si>
    <t>QD21A785</t>
  </si>
  <si>
    <t>Pantalon de mezclilla con corte "push-up", te ayuda a resaltar todo lo que hay que resaltar!. Algodón/Elastáno</t>
  </si>
  <si>
    <t xml:space="preserve">Top canalé de tirantes, con botonadura similada y amarre al frente, silueta súper favorecedora, siéntete cómoda todo el tiempo. 100% Algodón </t>
  </si>
  <si>
    <t>QD24E272</t>
  </si>
  <si>
    <t>Playera crop manga corta con cuello en contraste, y divertido estampado, ¿Estás lista?. 100% Algodón</t>
  </si>
  <si>
    <t>QD24E273</t>
  </si>
  <si>
    <t>Not your honey! Playera crop manga corta con cuello en contraste, y divertido estampado, ¿Estás lista?. 100% Algodón</t>
  </si>
  <si>
    <t>QD24E275</t>
  </si>
  <si>
    <t>Hey tú! Bonita!! Resalta lo obvio! No te quedes sin tu playera crop. 100% Algodón</t>
  </si>
  <si>
    <t>QD24E276</t>
  </si>
  <si>
    <t>Playera cuello redondo, vive la comodidad cómo nunca, está lista para irse contigo! 100% Algodón</t>
  </si>
  <si>
    <t>QD24E277</t>
  </si>
  <si>
    <t>Playera con inserto transparente, déjate sorprender con esta silueta que te hará lucir aún más sexy! La parte de arriba es sólida y cómoda, la parte de abajo deja ver lo justo!. Algodón/Póliester</t>
  </si>
  <si>
    <t>QD24E279</t>
  </si>
  <si>
    <t>Playera crop de estampado floral al frente, una silueta que se ha convertido en una clásica y no puede quedarse fuera de tu armario!. 100% Algodón</t>
  </si>
  <si>
    <t>QD24E283</t>
  </si>
  <si>
    <t>Playera anudada al frente con estampado inspiración surf, una silueta favorecedora que llegó para quedarse!. 100% Algodón</t>
  </si>
  <si>
    <t>QD24E290</t>
  </si>
  <si>
    <t>QD24E291</t>
  </si>
  <si>
    <t>Playera asiluetada con manga cap, estampado de inspiración veraniega. 100% Algodón</t>
  </si>
  <si>
    <t>QD24E357</t>
  </si>
  <si>
    <t>QD250001</t>
  </si>
  <si>
    <t>Sudadera básica cuello redondo y manga ranglan, descubre la suavidad de nuestra tela y la comodidad de esta sudadera que son inigualables! Búscala en todas sus variantes. Algodón/Poliéster</t>
  </si>
  <si>
    <t>QD25A393</t>
  </si>
  <si>
    <t>El tie dye cómo nunca lo habias visto! Sudadera crop con ajustador en la cintura, escote amplio y textura super suavecita!. Algodón/Poliéster</t>
  </si>
  <si>
    <t>QD31A430</t>
  </si>
  <si>
    <t>¿Día de descanso fuera de la ciudad? Lúcete con este vaporoso vestido, la silueta es más corta al frente, lo suficiente para que sigas sintiéndote cómoda pero sexy. 100% Viscosa</t>
  </si>
  <si>
    <t>QD31A562</t>
  </si>
  <si>
    <t>Vestido urbano perfecto para llevar con tenis, dáles una muestra de estilo al usarlo! Está de lo más cómodo! Algodón/Poliéster</t>
  </si>
  <si>
    <t>QD31A565</t>
  </si>
  <si>
    <t>Vestido tubo con franjas en los costados, ideal para resaltar tu figura, se puede usar con tenis y llevarlo a dónde quieras!Algodón/Elastáno</t>
  </si>
  <si>
    <t>Vestido de figura asiluetada que te ayudará a enmarcar y resaltar tu belleza, ¿Lista para causar impacto?. 100% Poliéster</t>
  </si>
  <si>
    <t>QD31A624</t>
  </si>
  <si>
    <t>Te vas a enamorar de este vestido multi-ocasión, úsalo con tenis para un dia casual, úsalo con zapato para una noche de fiesta, es único! Poliéster/Elastáno</t>
  </si>
  <si>
    <t>QD35A131</t>
  </si>
  <si>
    <t>Legging con botonadura en tobillos, se ajusta perfectamente a tu cuerpo, no se transparenta y lo puedes llevar en toda ocasión! Poliéster/Elastáno</t>
  </si>
  <si>
    <t>Pantalón skinny de cintura alta. Cinco bolsillos con botonadura y cierre metálicos. Efecto deslavado con desgarre al frente. 98% Algodón 2% Elastano</t>
  </si>
  <si>
    <t>Pantalón skinny de cintura media. Cinco bolsillos con botonadura y cierre metálicos. Efecto deslavado con desgarre al frente y bajos deshilados. 98% Algodón 2% Elastano</t>
  </si>
  <si>
    <t>Blusa de mesh con impresión digital. Fit ceñido al cuerpo, manga larga y escote redondo amplio. 99% Poliéster 1% Elastano</t>
  </si>
  <si>
    <t>Blusa de fit relajado con olán en escote. 100% Poliéster</t>
  </si>
  <si>
    <t>Blusa con cintura enresortada. Escote y mangas con elástico y botonadura simulada al frente. 100% Rayón</t>
  </si>
  <si>
    <t>Crop top camisero con anudado al frente. Botonadura funcional. 100% Rayón</t>
  </si>
  <si>
    <t>Pantalón skinny de pretina ancha con botonadura múltiple al frente y cierre metálico. Efecto deslavado y ligeras rasgaduras al frente. 98% Algodón 2% Elastano</t>
  </si>
  <si>
    <t>Pantalón skinny de pretina ancha con botonadura múltiple al frente y cierre metálico. 98% Algodón 2% Elastano</t>
  </si>
  <si>
    <t xml:space="preserve">Top de tirantes fabricado en tela de fácil ajuste al cuerpo, botonadura decorativa y anudado al frente.  100% Algodón </t>
  </si>
  <si>
    <t>Crop top cuello redondo. Fabricado en tela fluida con estampado iridiscente bonita. 100% Algodón</t>
  </si>
  <si>
    <t>Playera de fit relajado con escote redondo amplio. Bordado al frente. 100% Algodón</t>
  </si>
  <si>
    <t>Playera ajustada al cuerpo con contraste en tela transparente y bordado al frente. Fabricada en tela fluida semi ajustada al cuerpo. Algodón/Poliester</t>
  </si>
  <si>
    <t>Playera cuello redondo de fit ajustado al cuerpo. Estampado con brillos al frente.  100% Algodón</t>
  </si>
  <si>
    <t>Playera cuello redondo de fit ajustado al cuerpo. Estampado de naranja al frente. Algodón/Elastáno</t>
  </si>
  <si>
    <t>Sudadera básica de fit regular con manga ranglan, puños y bajos de tejido ajustable y escote redondo amplio. 50% Poliéster 50% Algodón</t>
  </si>
  <si>
    <t>Pantalón skinny con cinco bolsillos, efecto deslavado, cierre y botón metálico. 98% Algodón 2% Elastano</t>
  </si>
  <si>
    <t>QC21L016</t>
  </si>
  <si>
    <t>Pantalón súper skinny con cinco bolsillos, efecto deslavado con destrucciones, cierre y botón metálico. 98% Algodón 2% Elastano</t>
  </si>
  <si>
    <t>Playera slim fit, cuello redondo con parche estampado y bordado al frente. 100% Algodón</t>
  </si>
  <si>
    <t>Playera slim fit, cuello redondo con estampado de mono patinador al frente. 100% Algodón</t>
  </si>
  <si>
    <t>QC040753</t>
  </si>
  <si>
    <t>QC040754</t>
  </si>
  <si>
    <t>QC040755</t>
  </si>
  <si>
    <t>QC04B677</t>
  </si>
  <si>
    <t>QC04B712</t>
  </si>
  <si>
    <t>QC04B714</t>
  </si>
  <si>
    <t>QC04B717</t>
  </si>
  <si>
    <t>QC04B719</t>
  </si>
  <si>
    <t>QC04B744</t>
  </si>
  <si>
    <t>QC04B745</t>
  </si>
  <si>
    <t>QC04B746</t>
  </si>
  <si>
    <t>QC04B747</t>
  </si>
  <si>
    <t>QC04B748</t>
  </si>
  <si>
    <t>QC04B749</t>
  </si>
  <si>
    <t>QC04B750</t>
  </si>
  <si>
    <t>QC04B753</t>
  </si>
  <si>
    <t>QC04B754</t>
  </si>
  <si>
    <t>QC04B755</t>
  </si>
  <si>
    <t>QC04B756</t>
  </si>
  <si>
    <t>QD140042</t>
  </si>
  <si>
    <t>QD21A799</t>
  </si>
  <si>
    <t>Pantalón de pretina con elástico, jaretas ajustables. Bolsas simuladas. 70% Algodón 27% Poliéster 3% Elastano</t>
  </si>
  <si>
    <t>QD140050</t>
  </si>
  <si>
    <t>Chamarra asiluetada. Capitonada, con capucha desprendible y forro de micro peluche, cierre delantero y en bolsas de metal. 100% Poliéster</t>
  </si>
  <si>
    <t>SW1070</t>
  </si>
  <si>
    <t>QD140035</t>
  </si>
  <si>
    <t>Chamarra asiluetada de cuello alto con cierre que guarda una capucha en su interior. Forro de micro peluche y accesorios metálicos. Exterior 100% Nylon Forro 100% Poliéster</t>
  </si>
  <si>
    <t>QD140038</t>
  </si>
  <si>
    <t>Chamarra asiluetada. Con paneles capitonados, capucha desprendible y forro de micro peluche, cierre delantero y en bolsas de metal. 100% Poliéster</t>
  </si>
  <si>
    <t>QC140653</t>
  </si>
  <si>
    <t>Chamarra oversize con capucha. Fabricada en el exterior con tela de borrega y en el interior con forro capitonado. Puños y pretina con tejido especial ajustable. Cierre frontal con jaladera metálica. 100% Poliéster</t>
  </si>
  <si>
    <t>QC25A217</t>
  </si>
  <si>
    <t>Sudadera de tela polar, con cierre al frente y en los bolsillos, cuello alto, elástico ajustable en puños y bajos, parche de goma en el pecho. 100% Algodón</t>
  </si>
  <si>
    <t>QC140649</t>
  </si>
  <si>
    <t>Cazadora en paneles, cuello alto con capucha y ajustadores combinados. Forro en tela polar, puños y bajos con tejido elástico, bolsa interior de cartera. 100% Poliéster</t>
  </si>
  <si>
    <t>QC260939</t>
  </si>
  <si>
    <t>Sudadera invernal con capucha. Bolsas frontales, jaretas ajustables en capucha y cierre con jaladera metálica. Fabricada en tejido especial que combina el exterior tejido con interior de micro peluche. 100% Poliéster</t>
  </si>
  <si>
    <t>QC260940</t>
  </si>
  <si>
    <t>QC260941</t>
  </si>
  <si>
    <t>QC260942</t>
  </si>
  <si>
    <t>QC260943</t>
  </si>
  <si>
    <t>QC260944</t>
  </si>
  <si>
    <t>QC260945</t>
  </si>
  <si>
    <t>QC140063</t>
  </si>
  <si>
    <t>Sobrecamisa hecha en tela 100% algodón, forrada con tela de borrega, bolsillos en pecho con solapa, botonadura al frente. 100% Algodón</t>
  </si>
  <si>
    <t>QC14A601</t>
  </si>
  <si>
    <t>Chamarra acolchada de cuello subido con capucha. Bolsillos delanteros con cierre de cremallera termosellada. Bolsillos interiores. Bajo ajustable con elásticos laterales. Cierre frontal con cremallera termosellada. 100% Poliéster</t>
  </si>
  <si>
    <t>QC14A622</t>
  </si>
  <si>
    <t>Chamarra capitonada de dos vistas, cuello alto con cierre y capucha oculta, puños con elástico ajustable, bolsas laterales en ambas vistas. 100% Poliéster</t>
  </si>
  <si>
    <t>QC14A603</t>
  </si>
  <si>
    <t>Chamarra capitonada de cuello alto, bolsas frontales con cierre de jaladera metálica, bajos con encintado elástico. 100% Poliéster</t>
  </si>
  <si>
    <t>QC140646</t>
  </si>
  <si>
    <t xml:space="preserve">Chamarra capitonada de cuello alto, con puños y pretina en tejido elástico con franjas contrastantes, cierres con jaladera metálica y bolsa interior para cartera. 100% Poliéster </t>
  </si>
  <si>
    <t>QC13A448</t>
  </si>
  <si>
    <t>Chaleco capitonado de cuello alto, forrado con tela polar, bolsas delanteras con forro polar, cierre frontal con jaladera metálica. 100% Poliéster</t>
  </si>
  <si>
    <t>QC140650</t>
  </si>
  <si>
    <t>Chamarra capitonada con capucha, forrada con tela de borrega de tacto extra suave, bolsa interior para cartera, puños elásticos y bolsas con cierre. 100% Poliéster</t>
  </si>
  <si>
    <t>QC140655</t>
  </si>
  <si>
    <t>Chamarra capitonada con capucha, bloques de contraste de color, cierres hechos de tejido especial de rayas con jaladeras de plastico transparentes. 100% Poliéster</t>
  </si>
  <si>
    <t>QC140647</t>
  </si>
  <si>
    <t>Chamarra puff con capucha desprendible. Forrada con tela gruesa de punto, ajustadores elásticos en capucha con accesorios metálicos. Puños y bajos en tejido elástico. Exterior 100% Poliamida, Interior 100% Poliéster</t>
  </si>
  <si>
    <t>QC25A216</t>
  </si>
  <si>
    <t>Sudadera tecnólogica con tejido doble, por fuera textura jaspeada y por dentro textura de tela polar, elástico en puños y bajos. 60% Algodón 40% Poliéster</t>
  </si>
  <si>
    <t>QC140654</t>
  </si>
  <si>
    <t xml:space="preserve">Chamarra rompevientos de doble vista. Bolsas exteriores con cierre y elástico ajustable en capucha y bajos. Accesorios metálicos. 100% Poliéster </t>
  </si>
  <si>
    <t>QC140643</t>
  </si>
  <si>
    <t>Chamarra invernal ligera, con forro de tela polar, bolsa de cartera y cuello alto con capucha, bolsas delanteras con cierre de jaladera metálica. 100% Poliéster</t>
  </si>
  <si>
    <t>QC14A616</t>
  </si>
  <si>
    <t>QC14A618</t>
  </si>
  <si>
    <t>Chamarra bomber en tejido efecto piel, con cuello de tejido elástico, bolsa interna para cartera, puños y bajos en tejido elástico. 100% Poliéster</t>
  </si>
  <si>
    <t>QC140658</t>
  </si>
  <si>
    <t>Sobrecamisa invernal, forrada, con textura de borrega por fuera, cuello camisero y botonadura al frente. 100% Poliéster</t>
  </si>
  <si>
    <t>QC080003</t>
  </si>
  <si>
    <t>Camisa confeccionada en tejido con mezcla de algodón. Cuello solapa y bolsillo camisero en pecho. Cierre frontal con botones. 60% Algodón 40% Poliéster</t>
  </si>
  <si>
    <t>QC250344</t>
  </si>
  <si>
    <t>Sudadera ligera con tejido tecnológico. Cuello alto con capucha, puños y bajos con elástico ajustable, cierres con jaladeras decorativas. 60% Algodón 40% Poliéster</t>
  </si>
  <si>
    <t>QD030015</t>
  </si>
  <si>
    <t>Blusa asiluetada de inspiración campirana. Lazada al frente, manga 3/4 y escote con elástico. 83% Rayón 13% Nylon</t>
  </si>
  <si>
    <t>QD310019</t>
  </si>
  <si>
    <t>Rumper con manga olán. Espalda con elástico y forro en delantero y short. Exterior 100% Rayón Forro 100% Poliéster</t>
  </si>
  <si>
    <t>QD030016</t>
  </si>
  <si>
    <t xml:space="preserve">Blusa multi olánes con tirantes delgados, envolvente y ajustable con jaretas al cuerpo.  97% Poliéster 3% Elastano </t>
  </si>
  <si>
    <t>QD030017</t>
  </si>
  <si>
    <t>Top de tirantes con influencia campirana, ceñido al cuerpo. 100% Rayón</t>
  </si>
  <si>
    <t>QD310021</t>
  </si>
  <si>
    <t>Vestido corto de tejido ceñido al cuerpo con manga larga. Escote amplio y botonadura funcional al frente. 77% Poliéster 20% Rayón 3% Elastano</t>
  </si>
  <si>
    <t>QD310022</t>
  </si>
  <si>
    <t>Jumper con herrajes metálicos ajustables. Frente con media botonadura práctica y cavidad para el busto. 100% Algodón</t>
  </si>
  <si>
    <t>QC250342</t>
  </si>
  <si>
    <t xml:space="preserve">Sudadera de tela polar, manga ranglan, cierre al frente con jaladera metálica, puños con elástico. 100% Poliéster </t>
  </si>
  <si>
    <t>QC250343</t>
  </si>
  <si>
    <t xml:space="preserve">Sudadera pullover de tela polar, manga ranglan, cremallera con jaladera metálica, puños con elástico. 100% Poliéster </t>
  </si>
  <si>
    <t>QD24E401</t>
  </si>
  <si>
    <t>Playera de escote amplio y fit semi ajustado al cuerpo. Escote V con un pequeño fruncido delantero, manga larga. 87% Poliéster 10% Rayón 3% Elastano</t>
  </si>
  <si>
    <t>QD24E402</t>
  </si>
  <si>
    <t>Blusa de fit relajado con manga crop. Escote barco y manga ranglan. 87% Poliéster 10% Rayón 3% Elastano</t>
  </si>
  <si>
    <t>QD24E403</t>
  </si>
  <si>
    <t>Blusa corta con anudado en bajos y manga larga. Escote amplio de dos piezas. 100% Rayón</t>
  </si>
  <si>
    <t>QD24E404</t>
  </si>
  <si>
    <t>Playera corta semi ajustada con escote amplio y manga larga. Efecto jaspeado. 100% Rayón</t>
  </si>
  <si>
    <t>QD25A401</t>
  </si>
  <si>
    <t>Sudadera camuflaje de fit oversize. Manga larga con puños y sisa caída. 78% Poliéster 19% Rayón 3% Elastano</t>
  </si>
  <si>
    <t>QD24E405</t>
  </si>
  <si>
    <t>Playera camuflaje de fit semi ajustado. Cuello V y manga larga. 68% Poliéster 29% Rayón 3% Elastano</t>
  </si>
  <si>
    <t>QD24E368</t>
  </si>
  <si>
    <t>Body de fit ajustado con escote amplio. Mangas y cuello con ribetes decorativos. 95% Algodón 5% Elastano</t>
  </si>
  <si>
    <t>QD03B902</t>
  </si>
  <si>
    <t xml:space="preserve">Blusa de fit relajado. Manga volante con ribete decorativo en escote y frente. 95% Rayón 5% Elastano </t>
  </si>
  <si>
    <t>QD24E369</t>
  </si>
  <si>
    <t>Blusa de fit ajustado con mangas globo en tela transparente. Hombros expuestos. Cuerpo 95% Algodón 5% Elastano</t>
  </si>
  <si>
    <t>QD24E370</t>
  </si>
  <si>
    <t>Blusa de fit ajustado con hombros descubiertos y manga globo. Botonera simulada al frente. 96% Rayón 4% Elastano</t>
  </si>
  <si>
    <t>QD24E371</t>
  </si>
  <si>
    <t>Blusa ajustada de manga globo con mini olán, mangas ajustables con elástico y fruncido decorativo al frente. 96% Rayón 4% Elastano</t>
  </si>
  <si>
    <t>QD24E372</t>
  </si>
  <si>
    <t>Blusa ajustada de cuello alto con abertura y hombros descubiertos. Manga larga, tela de mezcla de materiales para un tacto suave. 51% Algodón 49% Modal</t>
  </si>
  <si>
    <t>QD24E373</t>
  </si>
  <si>
    <t>Blusa ajustada con escote cruzado al frente y en la espalda, manga 3/4. Tela hecha en combinación de materiales que brinda tacto suave. 51% Algodón 49% Modal</t>
  </si>
  <si>
    <t>QD24E374</t>
  </si>
  <si>
    <t>Crop top ajustado a rayas, manga corta y acabado en festón, escote delantero con fruncido decorativo. 73% Poliéster 16% Rayón 7% Cotton 4% Elastano</t>
  </si>
  <si>
    <t>QD24E375</t>
  </si>
  <si>
    <t>Crop top con escote en V, frente con fruncido decorativo. Manga corta. 95% Rayón 5% Elastano</t>
  </si>
  <si>
    <t>QD24E376</t>
  </si>
  <si>
    <t>Blusa ajustada con cruces en escote delantero, hombros descubiertos. Manga larga, tela de mezcla de materiales para un tacto suave. 51% Algodón 49% Modal</t>
  </si>
  <si>
    <t>QD24E377</t>
  </si>
  <si>
    <t>Blusa ajustada, con textura, manga larga con elevadores en tela contraste. Botonadura funcional al frente y bolsa mini en contraste de tela. 100% Algodón</t>
  </si>
  <si>
    <t>QC040762</t>
  </si>
  <si>
    <t>Calzoncillo de corte regular. Estampado digital de Halloween, contrastes en la pierna. Tela de tacto extra suave. 93% Poliéster 7% Elastano</t>
  </si>
  <si>
    <t>QC040763</t>
  </si>
  <si>
    <t>QC040766</t>
  </si>
  <si>
    <t>QC040765</t>
  </si>
  <si>
    <t>QC040764</t>
  </si>
  <si>
    <t>Boxer trunk. Estampado digital de Halloween, contrastes elásticos al frente. Tela de tacto extra suave. 93% Poliéster 7% Elastano</t>
  </si>
  <si>
    <t>El orgullo se vive todos los días. Calzoncillo de corte regular con estampado digital y contraste en la pierna. Tela de tacto extra suave. 93% Poliéster 7% Elastano</t>
  </si>
  <si>
    <t>Calzoncillo de corte regular. Liso con contrastes en la pierna. 93% Poliamida 7% Elastano</t>
  </si>
  <si>
    <t>Calzoncillo de corte cachetero. Liso con contrastes en la pierna. 93% Poliamida 7% Elastano</t>
  </si>
  <si>
    <t>Calzoncillo de corte regular con una confección especial que realza los atributos delanteros. Con estampado digital y contrastes en las piernas. 93% Poliamida 7% Elastano</t>
  </si>
  <si>
    <t>Boxer trunk. Estampado digital y contrastes elásticos al frente. Tela de tacto extra suave. 93% Poliéster 7% Elastano</t>
  </si>
  <si>
    <t>Calzoncillo de corte regular. Liso con contrastes en la pierna.  Tela de tacto extra suave. 93% Poliéster 7% Elastano</t>
  </si>
  <si>
    <t>Boxer trunk. Liso con contrastes elásticos al frente. Tela de tacto extra suave. 93% Poliéster 7% Elastano</t>
  </si>
  <si>
    <t>Calzoncillo de corte regular. Textura jaspeada  con contrastes en la pierna.  Tela de tacto extra suave. 93% Poliéster 7% Elastano</t>
  </si>
  <si>
    <t>Calzoncillo de corte regular. Liso con contrastes en la pierna. Tela de tacto extra suave. 93% Poliéster 7% Elastano</t>
  </si>
  <si>
    <t>Calzoncillo de corte regular. Estampado digital con contrastes en la pierna. Tela de tacto extra suave. 93% Poliéster 7% Elastano</t>
  </si>
  <si>
    <t>Calzoncillo de corte cachetero. Estampado digital con contrastes en la pierna.  Tela de tacto extra suave. 93% Poliamida 7% Elastano</t>
  </si>
  <si>
    <t>QC040761</t>
  </si>
  <si>
    <t>QC040760</t>
  </si>
  <si>
    <t>QC040757</t>
  </si>
  <si>
    <t>QC040759</t>
  </si>
  <si>
    <t>QC040758</t>
  </si>
  <si>
    <t>QD140032</t>
  </si>
  <si>
    <t>Parka con capucha de peluche desprendible, cuerpo con forro de peluche, cierre metálico con botonadura al frente. 65% Algodón 35% Poliester</t>
  </si>
  <si>
    <t>QC140644</t>
  </si>
  <si>
    <t>Chamarra bloques de color. Capucha con ajustadores, cierres en bolsas y al frente con jaladera metálica, forro ligero. Exterior 100% Poliamida</t>
  </si>
  <si>
    <t>QD140036</t>
  </si>
  <si>
    <t>Chamarra asiluetada con cierre delantero metálico, capucha integrada y cuerpo con forro de peluche. Exterior 100% Poliamida</t>
  </si>
  <si>
    <t>QD140045</t>
  </si>
  <si>
    <t xml:space="preserve">Chamarra doble vista. Asiluetada con capucha desprendible. Vista 1: Lisa con capitonado. Vista 2: Peluche y bolsas con cierre. Vista 1: 100% Poliamida Vista 2: 100% Poliester </t>
  </si>
  <si>
    <t>QC140656</t>
  </si>
  <si>
    <t>Chamarra capitonada de cuello alto, bolsas delanteras con cierre, 4 bolsillos delanteros con cierre. Cuerpo con forro de peluche. 100% Poliester</t>
  </si>
  <si>
    <t>QD140049</t>
  </si>
  <si>
    <t>Chamarra larga con cuello y mangas en tejido, cuerpo con forro de peluche, capucha desprendible con peluche y cierre delantero metálico. Exterior 100% Poliamida</t>
  </si>
  <si>
    <t>QD140030</t>
  </si>
  <si>
    <t>Chamarra doble vista. Asiluetada con capucha integrada. Vista 1: Lisa con capitonado, Vista 2: Trendy peluche. Bolsas con cierre. Vista 1: 100% Poliamida Vista 2: 100% Poliester</t>
  </si>
  <si>
    <t>QD140040</t>
  </si>
  <si>
    <t>Chamarra biker corta con accesorios metálicos. Fabricada en tela tipo suede de tacto super suave. 100% Poliester</t>
  </si>
  <si>
    <t>QD260263</t>
  </si>
  <si>
    <t>Suéter cuello perkins de tacto super suave. Fabricado en tejido de canalé con franja en contraste en cuello y puños. 65% Viscosa 35% Poliester</t>
  </si>
  <si>
    <t>QD260264</t>
  </si>
  <si>
    <t>Suéter manga vampiro con figuras en realce al frente. Fabricado en tejido canalé con tacto super suave. 65% Viscosa 35% Poliester</t>
  </si>
  <si>
    <t>QD260275</t>
  </si>
  <si>
    <t>Suéter crop manga larga escote en V. De inspiración preppy con lineas gruesas en contraste fabricado en tejido de punto.  65% Viscosa 35% Poliester</t>
  </si>
  <si>
    <t>QD240432</t>
  </si>
  <si>
    <t>Suéter con escote en V, fabricado en tejido canalé con botonadura y bolsas simulados. 65% Viscosa 35% Poliester</t>
  </si>
  <si>
    <t>QD240431</t>
  </si>
  <si>
    <t>Suéter tipo blusa, con manga corta y cuello perkins, bordado al frente. 65% Viscosa 35% Poliester</t>
  </si>
  <si>
    <t>QD240428</t>
  </si>
  <si>
    <t>Suéter cuello perkins de tacto super suave. Fabricado en tejido de canalé. 65% Viscosa 35% Poliester</t>
  </si>
  <si>
    <t>QD240427</t>
  </si>
  <si>
    <t>Suéter cuello perkins de tacto super suave. Botonadura simulada en magnas. Fabricado en tejido de canalé. 65% Viscosa 35% Poliester</t>
  </si>
  <si>
    <t>QD240425</t>
  </si>
  <si>
    <t>Suéter básico, cuello alto, fabricado en tejido de canalé con tacto super suave. 65% Viscosa 35% Poliester</t>
  </si>
  <si>
    <t>QD240424</t>
  </si>
  <si>
    <t>Suéter cuello perkins con botonadura simulada en cuello y puños de manga. Fabricado en tejido canalé de tacto super suave. 65% Viscosa 35% Poliester</t>
  </si>
  <si>
    <t>QD240426</t>
  </si>
  <si>
    <t>QD260272</t>
  </si>
  <si>
    <t>QD14A924</t>
  </si>
  <si>
    <t>Parka con capucha desprendible,  cuerpo con forro de peluche, cierre metálico con botonadura al frente. Exterior 100% Algodón</t>
  </si>
  <si>
    <t>QD140041</t>
  </si>
  <si>
    <t>Saco largo en tejido suave con solapas de muesca, bolsillos simulados al frente y cierra con un broche al frente. Forrado. 95% Poliester 5% Elastano </t>
  </si>
  <si>
    <t>QD140037</t>
  </si>
  <si>
    <t>Saco largo, abierto, fabricado en tejido suave con solapa corrida y mangas recogidas, bolsillos simulados al frente. Forrado. 95% Poliester 5% Elastano </t>
  </si>
  <si>
    <t>QD140048</t>
  </si>
  <si>
    <t>Chamarra puffy asiluetada, cremalleras metálicas y smock en los costados. Forro de peluche. 100% Poliester</t>
  </si>
  <si>
    <t>QC240839</t>
  </si>
  <si>
    <t>Playera cuello redondo con estampado al frente. 98% Algodón 2% Elastano</t>
  </si>
  <si>
    <t>QC240840</t>
  </si>
  <si>
    <t>Playera cuello redondo fabricada en tela fluida con estampado al frente. 100% Poliester</t>
  </si>
  <si>
    <t>QC240880</t>
  </si>
  <si>
    <t>QC240838</t>
  </si>
  <si>
    <t>QC240281</t>
  </si>
  <si>
    <t>Playera slim fit, cuello redondo, fabricada en tela 100% algodón de tacto suave. 100% Algodón</t>
  </si>
  <si>
    <t>QC240279</t>
  </si>
  <si>
    <t>QC240275</t>
  </si>
  <si>
    <t>QC240276</t>
  </si>
  <si>
    <t>QD240418</t>
  </si>
  <si>
    <t>Blusa crop de manga larga con elástico en puños y cintura, botonadura simulada al frente y escote V. 100% Viscosa</t>
  </si>
  <si>
    <t>QD030018</t>
  </si>
  <si>
    <t>Blusa playera con escote ajustable y bajos con elástico. 100% Poliester</t>
  </si>
  <si>
    <t>QD240417</t>
  </si>
  <si>
    <t>Playera crop con manga corta y estampado por toda la prenda. 100% Viscosa</t>
  </si>
  <si>
    <t>QD240429</t>
  </si>
  <si>
    <t>Suéter cuello perkins y media manga. Fabricado en tejido canalé de tacto super suave. 65% Viscosa 35% Poliester</t>
  </si>
  <si>
    <t>QD240437</t>
  </si>
  <si>
    <t>Playera de fit regular con estampado por toda la prenda, cuello redondo y manga corta. 65% Poliester 35% Algodón</t>
  </si>
  <si>
    <t>QD240438</t>
  </si>
  <si>
    <t>QD240439</t>
  </si>
  <si>
    <t>QD240434</t>
  </si>
  <si>
    <t>Playera de fit regular con manga larga y estampado en toda la prenda. 65% Poliester 35% Algodón</t>
  </si>
  <si>
    <t>QD240435</t>
  </si>
  <si>
    <t>QD240436</t>
  </si>
  <si>
    <t>Playera de fit regular con botonadura al frente y manga corta. 65% Poliester 35% Algodón</t>
  </si>
  <si>
    <t>QD310009</t>
  </si>
  <si>
    <t>Vestido con solapa y botonadura al frente. 100% Viscosa</t>
  </si>
  <si>
    <t>GC14Q288</t>
  </si>
  <si>
    <t>Chamarra corta denim. Cuello con borrega. Bolsillos delanteros semi ocultos, botonadura metálica. 98% Algodón 2% Elastano</t>
  </si>
  <si>
    <t>GC25C082</t>
  </si>
  <si>
    <t>Sudadera cuello redondo de textura afelpada en el interior. Estampado con textura al frente, puños y bajos de tejido elástico. Algodón/ Poliéster</t>
  </si>
  <si>
    <t>GC25C160</t>
  </si>
  <si>
    <t>Sudadera con capucha fabricada en tela jaspeada. Cordón ajustable en capucha y estampado al frente. Poliéster/Algodón</t>
  </si>
  <si>
    <t>GC210566</t>
  </si>
  <si>
    <t>Jogger de mezclilla con elástico en la pretina. Jareta ajustable, desgarres en las piernas, y tobillos con elástico. 98% Algodón 2% Elastano</t>
  </si>
  <si>
    <t>GD21G013</t>
  </si>
  <si>
    <t>Pantalón anckle fit con cintura alta. Cinco bolsillos, con efecto deslavado y desgarre en la rodilla. Botonadura y cremallera metálicos. 97% Algodón 3% Elastano</t>
  </si>
  <si>
    <t>GD21G015</t>
  </si>
  <si>
    <t>Pantalón anckle fit con cintura alta. Cinco bolsillos, ligero efecto deslavado y desgarre en la rodilla. Botonadura y cremallera metálicos. 97% Algodón 3% Elastano</t>
  </si>
  <si>
    <t>GD25K064</t>
  </si>
  <si>
    <t>Sudadera ligera. Cuerpo boxy corta. Detalles en "V" integrados a la prenda. Algodón/Poliéster</t>
  </si>
  <si>
    <t>GD240154</t>
  </si>
  <si>
    <t>Playera slim fit con estampado frontal. Cuello redondo y manga corta. 100% Algodón</t>
  </si>
  <si>
    <t>QC14A639</t>
  </si>
  <si>
    <t>Chamarra capitonada con cuello alto y capucha. Mangas y bajos con tejido elástico, ajustadores en capucha y parche de goma en el pecho. 100% Poliéster</t>
  </si>
  <si>
    <t>QC14A640</t>
  </si>
  <si>
    <t>Chamarra capucha desprendible. Bolsas delanteras con cierres. Cuello alto, puños y bajos con elástico de textura suave. 100% Poliéster</t>
  </si>
  <si>
    <t>QC14A641</t>
  </si>
  <si>
    <t>QC24A560</t>
  </si>
  <si>
    <t>Playera henley slim fit. Manga corta, y cuello de tejido ajustable. Algodón/Poliéster</t>
  </si>
  <si>
    <t>QC24A579</t>
  </si>
  <si>
    <t>Playera básica. Slim fit, cuello redondo y manga corta. 100% Algodón</t>
  </si>
  <si>
    <t>QC24A639</t>
  </si>
  <si>
    <t>Playera slim fit cuello redondo, textura jaspeada. Estampado al frente y en mangas. 90% Algodón 10% Poliéster</t>
  </si>
  <si>
    <t>QC24A727</t>
  </si>
  <si>
    <t>Playera slim fit cuello redondo, textura jaspeada. Estampado al frente. 60% Algodón 40% Poliéster</t>
  </si>
  <si>
    <t>QC24D235</t>
  </si>
  <si>
    <t>Playera slim fit cuello redondo con estampado frontal y en mangas. Fabricada en tela fluida de tacto super suave. 100% Poliéster</t>
  </si>
  <si>
    <t>QC24D236</t>
  </si>
  <si>
    <t>QC24D237</t>
  </si>
  <si>
    <t>QC24D238</t>
  </si>
  <si>
    <t>QC24D239</t>
  </si>
  <si>
    <t>QC24D240</t>
  </si>
  <si>
    <t>Playera cuello V, slim fit con estampado frontal y en mangas. Fabricada en tela fluida de tacto super suave. 100% Poliéster</t>
  </si>
  <si>
    <t>QC24D241</t>
  </si>
  <si>
    <t>SE IBAN A A REGRESAR LAS PRENDAS PORQUE ESTABAN MAL HECHAS</t>
  </si>
  <si>
    <t>QC24D242</t>
  </si>
  <si>
    <t>Playera slim fit cuello redondo con estampado frontal. Fabricada en tela fluida de tacto super suave. 100% Poliéster</t>
  </si>
  <si>
    <t>QC24D243</t>
  </si>
  <si>
    <t>QC24D244</t>
  </si>
  <si>
    <t>QC24D245</t>
  </si>
  <si>
    <t>QC24D247</t>
  </si>
  <si>
    <t>Playera básica manga larga y cuello redondo. Fabricada en tela fluida de tacto super suave. 100% Poliéster</t>
  </si>
  <si>
    <t>QC24026A</t>
  </si>
  <si>
    <t>EN LUGAR DE "A" DEBERIA SER UN NUMERO</t>
  </si>
  <si>
    <t>QC210574</t>
  </si>
  <si>
    <t>Pantalón jogger de gabardina. Pretina y bajos con elástico, jareta con tejido especial. Bolsas traseras y cremallera simulada. 100% Algodón</t>
  </si>
  <si>
    <t>QC240248</t>
  </si>
  <si>
    <t>Playera slim fit fabricada en tela 100% algodón premium de tacto suave. Cuello redondo, manga corta y estampado al frente. 100% Algodón</t>
  </si>
  <si>
    <t>QC240250</t>
  </si>
  <si>
    <t>Playera slim fit fabricada en tela 100% algodón premium de tacto suave. Cuello redondo, manga corta, estampado al frente y en mangas. 100% Algodón</t>
  </si>
  <si>
    <t>QC240251</t>
  </si>
  <si>
    <t>QC240252</t>
  </si>
  <si>
    <t>QC240257</t>
  </si>
  <si>
    <t>QC240259</t>
  </si>
  <si>
    <t>Playera slim fit fabricada en tela 100% algodón premium de tacto suave. Cuello redondo, manga corta, estampado al frente y en manga. 100% Algodón</t>
  </si>
  <si>
    <t>QC240260</t>
  </si>
  <si>
    <t>Playera slim fit fabricada en tela 100% algodón premium de tacto suave. Full printed, cuello redondo, manga corta. 100% Algodón</t>
  </si>
  <si>
    <t>QC240261</t>
  </si>
  <si>
    <t>QC240262</t>
  </si>
  <si>
    <t>QC240263</t>
  </si>
  <si>
    <t>QC240277</t>
  </si>
  <si>
    <t>QC240834</t>
  </si>
  <si>
    <t>Playera slim fit cuello redondo. Textura jaspeada con estampado al frente. 100% Poliéster</t>
  </si>
  <si>
    <t>QC240879</t>
  </si>
  <si>
    <t>Playera Simpson cuello redondo con manga corta y fit regular. 100% Algodón</t>
  </si>
  <si>
    <t>QC250258</t>
  </si>
  <si>
    <t>QD14A893</t>
  </si>
  <si>
    <t>Chamarra larga asiluetada. Capitonada, capucha con peluche y ajustadores, medio forro de peluche, puños con tejido elástico. 100% Poliéster</t>
  </si>
  <si>
    <t>QD14A895</t>
  </si>
  <si>
    <t>Chamarra esquimal larga y asiluetada. Capucha integrada con peluche, bolsillos delanteros ocultos y puños con tejido elástico. 100% Poliéster</t>
  </si>
  <si>
    <t>QD21A792</t>
  </si>
  <si>
    <t>Pantalón denim básico con cintura alta. Bolsillos traseros, pretina con doble botón metálico y cremallera. 77% Algodón, 22% Poliester, 1% Elastano</t>
  </si>
  <si>
    <t>QD21A793</t>
  </si>
  <si>
    <t>Pantalón denim levanta pompas. Cintura alta, pretina ancha con triple botón metálico, doble presilla, cremallera metálica. Bolsas simuladas. 77% Algodón, 22% Poliéster, 1% Elastano</t>
  </si>
  <si>
    <t>QD21A794</t>
  </si>
  <si>
    <t>Pantalón denim levanta pompas. Cintura alta, pretina ancha de construcción decorativa con triple botón y cremallera metálicos. Bolsas simuladas.  77% Algodón, 22% Poliéster, 1% Elastano</t>
  </si>
  <si>
    <t>QD21A795</t>
  </si>
  <si>
    <t>Pantalón denim levanta pompas. Cintura alta, pretina ancha con triple botón y cremallera metálicos. Bolsas simuladas. 77% Algodón, 22% Poliéster, 1% Elastano</t>
  </si>
  <si>
    <t>QD21A796</t>
  </si>
  <si>
    <t>QD21A797</t>
  </si>
  <si>
    <t>QD21G015</t>
  </si>
  <si>
    <t>Pantalón cintura alta. Cinco bolsillos, con ligero efecto deslavado. Botonadura y cremallera metálicos. 97% Algodón 3% Elastano</t>
  </si>
  <si>
    <t>QD24E380</t>
  </si>
  <si>
    <t>Crop top fabricado en tejido de canalé con rivete decorativo, cuello redondo en tejido elástico. Algodón/Poliéster</t>
  </si>
  <si>
    <t>QD24E381</t>
  </si>
  <si>
    <t>Playera crop fabricada en tela fluida. Escote amplio con tejido en contraste, mangas con detalles contrastantes.100% Viscosa</t>
  </si>
  <si>
    <t>QD24E390</t>
  </si>
  <si>
    <t>Playera básica manga larga y escote en V amplio. Fabricada en tela fluida de tacto super suave. 100% Viscosa</t>
  </si>
  <si>
    <t>QD25A168</t>
  </si>
  <si>
    <t>Suéter ligero de tacto premium, cuello redondo amplio. Hombro caído, puños y bajos en tejido ajustable. 100% Viscosa</t>
  </si>
  <si>
    <t>QD26A168</t>
  </si>
  <si>
    <t>QD030019</t>
  </si>
  <si>
    <t>Blusa campirana con escote ajustable. Elastico en cintura, manga corta. 100% Algodón</t>
  </si>
  <si>
    <t>QD130008</t>
  </si>
  <si>
    <t>Chaleco básico fabricado en tela polar. Cuello alto y bolsillos delanteros. 100% Poliéster</t>
  </si>
  <si>
    <t>QD130009</t>
  </si>
  <si>
    <t>Chaleco capitonado y asiluetado. Con herrajes metálicos. Cuello interior en tejido suave. 100% Poliéster</t>
  </si>
  <si>
    <t>QD140046</t>
  </si>
  <si>
    <t>Chamarra capitonada asiluetada. Cuello alto con peluche en el interior y capucha oculta. Forro de peluche. 100% Poliéster</t>
  </si>
  <si>
    <t>QD140056</t>
  </si>
  <si>
    <t>Chamarra básica capitonada con capucha integrada, bolsillos delanteros. 100% Poliéster</t>
  </si>
  <si>
    <t>QD240045</t>
  </si>
  <si>
    <t>Suéter ligero con cuello cisne. En tejido canalé grueso con manga larga y tacto super suave. 100% Viscosa</t>
  </si>
  <si>
    <t>QD240410</t>
  </si>
  <si>
    <t>Playera cuello redondo con estampado digital. Fabricada en tela fluida. 100% Poliéster</t>
  </si>
  <si>
    <t>QD240411</t>
  </si>
  <si>
    <t>QD240413</t>
  </si>
  <si>
    <t>Crop top fabricado en tela fluida con estampado digital. 100% Poliéster</t>
  </si>
  <si>
    <t>QD240415</t>
  </si>
  <si>
    <t>Blusa gruesa tipo sueter de cuello alto. Fabricada en tejido canalé con rivete en puños y bajos. Poliéster/Viscosa</t>
  </si>
  <si>
    <t>QD350100</t>
  </si>
  <si>
    <t>Legging invernal de cintura alta con elástico en pretina y cordón ajustador. Poliéster/Elastano</t>
  </si>
  <si>
    <t>QC080006</t>
  </si>
  <si>
    <t>Camisa slim fit con botonadura gemela. Cinta decorativa en la bolsa de pecho. Algodón/Poliéster</t>
  </si>
  <si>
    <t>QC080007</t>
  </si>
  <si>
    <t>Camisa slim fit con detalles en cuello. Franja contraste en botonadura y en puños. Algodón/Poliéster</t>
  </si>
  <si>
    <t>QC080008</t>
  </si>
  <si>
    <t>Camisa slim fit bloques de color. Contrastes internos en puños y cuello. Algodón/Poliéster</t>
  </si>
  <si>
    <t>QC080009</t>
  </si>
  <si>
    <t>Camisa slim fit. Button down con cuello fabricado en dos piezas contraste. Algodón/Poliéster</t>
  </si>
  <si>
    <t>QC080010</t>
  </si>
  <si>
    <t>Camisa slim fit. Detalle discreto de contrastante en cuello, puños y botonera. Algodón/Poliéster</t>
  </si>
  <si>
    <t>QC14A638</t>
  </si>
  <si>
    <t>Chamarra doble vista. Cuello alto con capucha y cordones ajustables. Vista 1: Capitonada , bolsas delanteras con cierre. Vista 2: Tejido jaspeado con bolsas delanteras. 100% Poliéster</t>
  </si>
  <si>
    <t>QC25A340</t>
  </si>
  <si>
    <t>Chamarra doble vista. Bloques de color con capucha desmontable, cierres con jaladeras de tejido combinado. 100% Poliéster</t>
  </si>
  <si>
    <t>QD14A604</t>
  </si>
  <si>
    <t>Chamarra ligera de tejido mil canales. Puños con elástico, cuello alto y cremallera metálica.  100% Poliéster</t>
  </si>
  <si>
    <t>QD14A784</t>
  </si>
  <si>
    <t>Chamarra motera corta. Textura de antelina, de suave tacto, herrajes y cremalleras metálicos. 100% Poliéster</t>
  </si>
  <si>
    <t>QD24E081</t>
  </si>
  <si>
    <t>Playera con canesú de encaje y estampado. Fabricada en tela fluida, de fit regular. Viscosa 100%</t>
  </si>
  <si>
    <t>QD260267</t>
  </si>
  <si>
    <t>QC040771</t>
  </si>
  <si>
    <t>Bóxer corto, liso con contrastes delanteros, elástico con estampado digital, fabricado en tela de algodón con stretch. 93% Algodón 7% Elastano</t>
  </si>
  <si>
    <t>QC040772</t>
  </si>
  <si>
    <t>Calzoncillo liso con contrastes delanteros y en piernas, elástico con estampado digital, fabricado en tela de algodón con stretch. 93% Algodón 7% Elastano</t>
  </si>
  <si>
    <t>QC040774</t>
  </si>
  <si>
    <t>Calzoncillo de corte semi-regular, ligeramente más corto en la parte trasera. Elástico con estampado digital, contrastes en delantero y piernas. 93% Algodón 7% Elastano</t>
  </si>
  <si>
    <t>QC040775</t>
  </si>
  <si>
    <t>QC040777</t>
  </si>
  <si>
    <t>QC040779</t>
  </si>
  <si>
    <t>Calzoncillo de corte regular, estampado digital unicornios lineales, fabricado en tela de textura suave. 100% Poliéster</t>
  </si>
  <si>
    <t>QC040783</t>
  </si>
  <si>
    <t>Bóxer corto con estampado digital, fabricado en tela de textura suave. 100% Poliéster</t>
  </si>
  <si>
    <t>QC040786</t>
  </si>
  <si>
    <t>Calzoncillo de corte regular, estampado digital máscaras de lucha, fabricado en tela de textura suave. 100% Poliéster</t>
  </si>
  <si>
    <t>QC040787</t>
  </si>
  <si>
    <t>Calzoncillo de corte regular, estampado digital pop-art, fabricado en tela de textura suave. 100% Poliéster</t>
  </si>
  <si>
    <t>QC040788</t>
  </si>
  <si>
    <t>Bóxer corto con contrastes delanteros, estampado digital conos de tránsito, fabricado en tela de textura suave. 100% Poliéster</t>
  </si>
  <si>
    <t>QC040789</t>
  </si>
  <si>
    <t>Bóxer corto con contrastes delanteros, estampado digital lluvia de rayos, fabricado en tela de textura suave. 100% Poliéster</t>
  </si>
  <si>
    <t>QC040791</t>
  </si>
  <si>
    <t>Calzoncillo cachetero con contrastes delanteros y en piernas, estampado digital de estrellas, fabricado en tela de textura suave. 100% Poliéster</t>
  </si>
  <si>
    <t>QC040793</t>
  </si>
  <si>
    <t>Calzoncillo de corte regular, estampado digital flores, fabricado en tela de textura suave. 100% Poliéster</t>
  </si>
  <si>
    <t>QC040794</t>
  </si>
  <si>
    <t>Calzoncillo de corte regular, estampado digital líneas y estrellas, fabricado en tela de textura suave. 100% Poliéster</t>
  </si>
  <si>
    <t>QC040795</t>
  </si>
  <si>
    <t>Calzoncillo de corte regular, estampado digital floral, fabricado en tela de textura suave. 100% Poliéster</t>
  </si>
  <si>
    <t>QC040798</t>
  </si>
  <si>
    <t>Calzoncillo de corte regular, estampado digital amor emoji, fabricado en tela de textura suave. 100% Poliéster</t>
  </si>
  <si>
    <t>QC040799</t>
  </si>
  <si>
    <t>Calzoncillo de corte regular, estampado digital libélulas, fabricado en tela de textura suave. 100% Poliéster</t>
  </si>
  <si>
    <t>QC040800</t>
  </si>
  <si>
    <t>Calzoncillo de corte regular, estampado digital mariposas, fabricado en tela de textura suave. 100% Poliéster</t>
  </si>
  <si>
    <t>QC040801</t>
  </si>
  <si>
    <t>Calzoncillo de corte regular con contraste en delantero y piernas, estampado digital mariposas, fabricado en tela de textura suave. 100% Poliéster</t>
  </si>
  <si>
    <t>QC049776</t>
  </si>
  <si>
    <t>Calzoncillo cachetero liso con contrastes delanteros y en piernas, elástico con estampado, fabricado en tela de textura suave. 100% Poliéster</t>
  </si>
  <si>
    <t>QC040807</t>
  </si>
  <si>
    <t>Calzoncillo de corte regular, estampado digital de flores, fabricado en tela de textura suave. 100% Poliéster</t>
  </si>
  <si>
    <t>QC040769</t>
  </si>
  <si>
    <t>Calzoncillo de corte regular, estampado digital psicodelia, fabricado en tela de textura suave. 100% Poliéster</t>
  </si>
  <si>
    <t>QC040770</t>
  </si>
  <si>
    <t>Bóxer corto con contrastes delanteros, estampado digital fiesta, fabricado en tela de textura suave. 100% Poliéster</t>
  </si>
  <si>
    <t>GC140025</t>
  </si>
  <si>
    <t>GC140026</t>
  </si>
  <si>
    <t>GC210555</t>
  </si>
  <si>
    <t>GC210556</t>
  </si>
  <si>
    <t>GC210557</t>
  </si>
  <si>
    <t>GC210558</t>
  </si>
  <si>
    <t>GC210559</t>
  </si>
  <si>
    <t>GC210560</t>
  </si>
  <si>
    <t>GC210561</t>
  </si>
  <si>
    <t>GC210565</t>
  </si>
  <si>
    <t>GD140047</t>
  </si>
  <si>
    <t>GD14R045</t>
  </si>
  <si>
    <t>GD210025</t>
  </si>
  <si>
    <t>GD210026</t>
  </si>
  <si>
    <t>GD210027</t>
  </si>
  <si>
    <t>GD21G012</t>
  </si>
  <si>
    <t>GD21G014</t>
  </si>
  <si>
    <t>QC140651</t>
  </si>
  <si>
    <t>QC140659</t>
  </si>
  <si>
    <t>QC14A635</t>
  </si>
  <si>
    <t>QC240282</t>
  </si>
  <si>
    <t>QC240841</t>
  </si>
  <si>
    <t>QC240842</t>
  </si>
  <si>
    <t>QC240843</t>
  </si>
  <si>
    <t>QC240844</t>
  </si>
  <si>
    <t>QC240845</t>
  </si>
  <si>
    <t>QC240846</t>
  </si>
  <si>
    <t>QC240847</t>
  </si>
  <si>
    <t>QC240848</t>
  </si>
  <si>
    <t>QC240849</t>
  </si>
  <si>
    <t>QC240866</t>
  </si>
  <si>
    <t>QC250348</t>
  </si>
  <si>
    <t>QC250349</t>
  </si>
  <si>
    <t>QC250350</t>
  </si>
  <si>
    <t>QC250354</t>
  </si>
  <si>
    <t>QC250357</t>
  </si>
  <si>
    <t>QC250358</t>
  </si>
  <si>
    <t>QC250359</t>
  </si>
  <si>
    <t>QC250361</t>
  </si>
  <si>
    <t>QC250362</t>
  </si>
  <si>
    <t>QC250367</t>
  </si>
  <si>
    <t>QC250368</t>
  </si>
  <si>
    <t>QC250369</t>
  </si>
  <si>
    <t>QC250370</t>
  </si>
  <si>
    <t>QC25A337</t>
  </si>
  <si>
    <t>QD030020</t>
  </si>
  <si>
    <t>QD030021</t>
  </si>
  <si>
    <t>QD030022</t>
  </si>
  <si>
    <t>QD030023</t>
  </si>
  <si>
    <t>QD030024</t>
  </si>
  <si>
    <t>QD030025</t>
  </si>
  <si>
    <t>QD030026</t>
  </si>
  <si>
    <t>QD030027</t>
  </si>
  <si>
    <t>QD030028</t>
  </si>
  <si>
    <t>QD030029</t>
  </si>
  <si>
    <t>QD030030</t>
  </si>
  <si>
    <t>QD030031</t>
  </si>
  <si>
    <t>QD030033</t>
  </si>
  <si>
    <t>QD030035</t>
  </si>
  <si>
    <t>QD030037</t>
  </si>
  <si>
    <t>QD130011</t>
  </si>
  <si>
    <t>QD13B095</t>
  </si>
  <si>
    <t>QD140031</t>
  </si>
  <si>
    <t>QD140034</t>
  </si>
  <si>
    <t>QD140039</t>
  </si>
  <si>
    <t>QD140047</t>
  </si>
  <si>
    <t>QD140053</t>
  </si>
  <si>
    <t>QD14A871</t>
  </si>
  <si>
    <t>QD14A882</t>
  </si>
  <si>
    <t>QD14A908</t>
  </si>
  <si>
    <t>QD14A915</t>
  </si>
  <si>
    <t>QD14A916</t>
  </si>
  <si>
    <t>QD210024</t>
  </si>
  <si>
    <t>QD210025</t>
  </si>
  <si>
    <t>QD210809</t>
  </si>
  <si>
    <t>QD210810</t>
  </si>
  <si>
    <t>QD240419</t>
  </si>
  <si>
    <t>QD250004</t>
  </si>
  <si>
    <t>QD250005</t>
  </si>
  <si>
    <t>QD250006</t>
  </si>
  <si>
    <t>QD250007</t>
  </si>
  <si>
    <t>QD250008</t>
  </si>
  <si>
    <t>QD250009</t>
  </si>
  <si>
    <t>QD250010</t>
  </si>
  <si>
    <t>QD250011</t>
  </si>
  <si>
    <t>QD25A336</t>
  </si>
  <si>
    <t>QD260276</t>
  </si>
  <si>
    <t>QD260278</t>
  </si>
  <si>
    <t>QD310010</t>
  </si>
  <si>
    <t>QD330025</t>
  </si>
  <si>
    <t>RAIZ</t>
  </si>
  <si>
    <t>DEPTO</t>
  </si>
  <si>
    <t>FAMILIA</t>
  </si>
  <si>
    <t>LÍNEA</t>
  </si>
  <si>
    <t>TEMPORADA</t>
  </si>
  <si>
    <t>SEMANA</t>
  </si>
  <si>
    <t>FIT</t>
  </si>
  <si>
    <t>MANGA</t>
  </si>
  <si>
    <t>OFERTA</t>
  </si>
  <si>
    <t>TELA</t>
  </si>
  <si>
    <t>TEMA</t>
  </si>
  <si>
    <t>INGRESO</t>
  </si>
  <si>
    <t>PROVEEDOR</t>
  </si>
  <si>
    <t>PRECIO</t>
  </si>
  <si>
    <t>COSTO</t>
  </si>
  <si>
    <t>DC01A005</t>
  </si>
  <si>
    <t>GENERICO</t>
  </si>
  <si>
    <t>REBAJA</t>
  </si>
  <si>
    <t>DC14A005</t>
  </si>
  <si>
    <t>CHAMARRA</t>
  </si>
  <si>
    <t>CORE</t>
  </si>
  <si>
    <t>-</t>
  </si>
  <si>
    <t>DC21J005</t>
  </si>
  <si>
    <t>LOW PRICE</t>
  </si>
  <si>
    <t>MEZCLILLA</t>
  </si>
  <si>
    <t>DD01A001</t>
  </si>
  <si>
    <t>CONJUNTO</t>
  </si>
  <si>
    <t>BASICO</t>
  </si>
  <si>
    <t>DD01A004</t>
  </si>
  <si>
    <t>DD01A005</t>
  </si>
  <si>
    <t>DD14A004</t>
  </si>
  <si>
    <t>DD14A005</t>
  </si>
  <si>
    <t>DD20A005</t>
  </si>
  <si>
    <t>BOLSA</t>
  </si>
  <si>
    <t>DD50A005</t>
  </si>
  <si>
    <t>SOMBRERO</t>
  </si>
  <si>
    <t>BERMUDA</t>
  </si>
  <si>
    <t>30 SEMANA</t>
  </si>
  <si>
    <t>LINEA</t>
  </si>
  <si>
    <t>ATEMPORAL</t>
  </si>
  <si>
    <t>GLAMOUR Y DISE?O, S.A. DE C</t>
  </si>
  <si>
    <t>GC02A002</t>
  </si>
  <si>
    <t>46 SEMANA</t>
  </si>
  <si>
    <t>GC02Q008</t>
  </si>
  <si>
    <t>7 SEMANA</t>
  </si>
  <si>
    <t>WORK DENIM</t>
  </si>
  <si>
    <t>6 SEMANA</t>
  </si>
  <si>
    <t>RECTO</t>
  </si>
  <si>
    <t>11 SEMANA</t>
  </si>
  <si>
    <t>GC02Q036</t>
  </si>
  <si>
    <t>GC02Q037</t>
  </si>
  <si>
    <t>16 SEMANA</t>
  </si>
  <si>
    <t>VANGUARDIA</t>
  </si>
  <si>
    <t>12 SEMANA</t>
  </si>
  <si>
    <t>BASICOS</t>
  </si>
  <si>
    <t>GC02Q040</t>
  </si>
  <si>
    <t>GC02Q041</t>
  </si>
  <si>
    <t>8 SEMANA</t>
  </si>
  <si>
    <t>BASICO PREMIUM WASHED</t>
  </si>
  <si>
    <t>36 SEMANA</t>
  </si>
  <si>
    <t>GC02Q043</t>
  </si>
  <si>
    <t>GC02Q044</t>
  </si>
  <si>
    <t>TRENDY</t>
  </si>
  <si>
    <t>GC02Q045</t>
  </si>
  <si>
    <t>20 SEMANA</t>
  </si>
  <si>
    <t>Varios</t>
  </si>
  <si>
    <t>GC02Q046</t>
  </si>
  <si>
    <t>CLEAN</t>
  </si>
  <si>
    <t>4 SEMANA</t>
  </si>
  <si>
    <t>GC02Q050</t>
  </si>
  <si>
    <t>ADVANCE</t>
  </si>
  <si>
    <t>DENIM</t>
  </si>
  <si>
    <t>GC02Q052</t>
  </si>
  <si>
    <t>26 SEMANA</t>
  </si>
  <si>
    <t>GC02Q053</t>
  </si>
  <si>
    <t>29 SEMANA</t>
  </si>
  <si>
    <t>GC02T017</t>
  </si>
  <si>
    <t>GABARDINA</t>
  </si>
  <si>
    <t>10 SEMANA</t>
  </si>
  <si>
    <t>LANZAMIENTO</t>
  </si>
  <si>
    <t>GC02T032</t>
  </si>
  <si>
    <t>23 SEMANA</t>
  </si>
  <si>
    <t>GC02T033</t>
  </si>
  <si>
    <t>GC02T034</t>
  </si>
  <si>
    <t>SKINNY</t>
  </si>
  <si>
    <t>GC02T035</t>
  </si>
  <si>
    <t>GC02T038</t>
  </si>
  <si>
    <t>CHINO</t>
  </si>
  <si>
    <t>GC02T039</t>
  </si>
  <si>
    <t>47 SEMANA</t>
  </si>
  <si>
    <t>GC02T040</t>
  </si>
  <si>
    <t>GC02X003</t>
  </si>
  <si>
    <t>FELPA</t>
  </si>
  <si>
    <t>GC02X004</t>
  </si>
  <si>
    <t>19 SEMANA</t>
  </si>
  <si>
    <t>GC02X005</t>
  </si>
  <si>
    <t>14 SEMANA</t>
  </si>
  <si>
    <t>GC02X006</t>
  </si>
  <si>
    <t>BOXER</t>
  </si>
  <si>
    <t>POLYESTER</t>
  </si>
  <si>
    <t>CUBREBOCAS</t>
  </si>
  <si>
    <t>MODELAJE</t>
  </si>
  <si>
    <t>17 SEMANA</t>
  </si>
  <si>
    <t>GC08F001</t>
  </si>
  <si>
    <t>CAMISA</t>
  </si>
  <si>
    <t>32 SEMANA</t>
  </si>
  <si>
    <t>MANGA CORTA</t>
  </si>
  <si>
    <t>PIQUE</t>
  </si>
  <si>
    <t>BLACK PAINT</t>
  </si>
  <si>
    <t>GC08K185</t>
  </si>
  <si>
    <t>21 SEMANA</t>
  </si>
  <si>
    <t>CLASSIC</t>
  </si>
  <si>
    <t>POPELINA</t>
  </si>
  <si>
    <t>MANGA LARGA</t>
  </si>
  <si>
    <t>FLORAL</t>
  </si>
  <si>
    <t>50 SEMANA</t>
  </si>
  <si>
    <t>GC08K285</t>
  </si>
  <si>
    <t>3 SEMANA</t>
  </si>
  <si>
    <t>JIM</t>
  </si>
  <si>
    <t>GC08K289</t>
  </si>
  <si>
    <t>5 SEMANA</t>
  </si>
  <si>
    <t>INSTAGRAM</t>
  </si>
  <si>
    <t>ALGODON</t>
  </si>
  <si>
    <t>GC08K367</t>
  </si>
  <si>
    <t>44 SEMANA</t>
  </si>
  <si>
    <t>PATCH WORK</t>
  </si>
  <si>
    <t>GC08K382</t>
  </si>
  <si>
    <t>49 SEMANA</t>
  </si>
  <si>
    <t>SLIM</t>
  </si>
  <si>
    <t>GC08K387</t>
  </si>
  <si>
    <t>GC08K424</t>
  </si>
  <si>
    <t>MIAMI SURF</t>
  </si>
  <si>
    <t>GC08K425</t>
  </si>
  <si>
    <t>9 SEMANA</t>
  </si>
  <si>
    <t>ALGODON PRETE?IDO</t>
  </si>
  <si>
    <t>GC08K442</t>
  </si>
  <si>
    <t>HERITAGE</t>
  </si>
  <si>
    <t>GC08K456</t>
  </si>
  <si>
    <t>GRAFFITI SPORT</t>
  </si>
  <si>
    <t>GC08K483</t>
  </si>
  <si>
    <t>33 SEMANA</t>
  </si>
  <si>
    <t>GC08K486</t>
  </si>
  <si>
    <t>GC08K487</t>
  </si>
  <si>
    <t>38 SEMANA</t>
  </si>
  <si>
    <t>GC08K492</t>
  </si>
  <si>
    <t>42 SEMANA</t>
  </si>
  <si>
    <t>GC08K498</t>
  </si>
  <si>
    <t>35 SEMANA</t>
  </si>
  <si>
    <t>40 SEMANA</t>
  </si>
  <si>
    <t>GC08K512</t>
  </si>
  <si>
    <t>51 SEMANA</t>
  </si>
  <si>
    <t>GC08K515</t>
  </si>
  <si>
    <t>41 SEMANA</t>
  </si>
  <si>
    <t>GC08K521</t>
  </si>
  <si>
    <t>CITY PUNK</t>
  </si>
  <si>
    <t>GC08K531</t>
  </si>
  <si>
    <t>GC08K536</t>
  </si>
  <si>
    <t>RESURTIDO</t>
  </si>
  <si>
    <t>GC08K549</t>
  </si>
  <si>
    <t>ALGODON LISO</t>
  </si>
  <si>
    <t>GC08K567</t>
  </si>
  <si>
    <t>Tokio GYM</t>
  </si>
  <si>
    <t>GC08K568</t>
  </si>
  <si>
    <t>GC08K570</t>
  </si>
  <si>
    <t>GC08K573</t>
  </si>
  <si>
    <t>AQUA CLASSIC</t>
  </si>
  <si>
    <t>GC08K575</t>
  </si>
  <si>
    <t>15 SEMANA</t>
  </si>
  <si>
    <t>GC08K581</t>
  </si>
  <si>
    <t>18 SEMANA</t>
  </si>
  <si>
    <t>GC08K589</t>
  </si>
  <si>
    <t>GC08K592</t>
  </si>
  <si>
    <t>GC08K593</t>
  </si>
  <si>
    <t>28 SEMANA</t>
  </si>
  <si>
    <t>GC08K598</t>
  </si>
  <si>
    <t>GC08K616</t>
  </si>
  <si>
    <t>GAME BOY</t>
  </si>
  <si>
    <t>GC08K617</t>
  </si>
  <si>
    <t>25 SEMANA</t>
  </si>
  <si>
    <t>TECNO PUNK</t>
  </si>
  <si>
    <t>GC08K634</t>
  </si>
  <si>
    <t>SAMURAI</t>
  </si>
  <si>
    <t>GC08K641</t>
  </si>
  <si>
    <t>GC08K645</t>
  </si>
  <si>
    <t>GC08K646</t>
  </si>
  <si>
    <t>VIAJERO</t>
  </si>
  <si>
    <t>GC08K667</t>
  </si>
  <si>
    <t>GC08K669</t>
  </si>
  <si>
    <t>GC08K697</t>
  </si>
  <si>
    <t>GC08K699</t>
  </si>
  <si>
    <t>PAUSE</t>
  </si>
  <si>
    <t>GC08K709</t>
  </si>
  <si>
    <t>43 SEMANA</t>
  </si>
  <si>
    <t>ICEBERG</t>
  </si>
  <si>
    <t>GC08K712</t>
  </si>
  <si>
    <t>GC08K719</t>
  </si>
  <si>
    <t>GC08K727</t>
  </si>
  <si>
    <t>52 SEMANA</t>
  </si>
  <si>
    <t>FRANELA</t>
  </si>
  <si>
    <t>TEINME</t>
  </si>
  <si>
    <t>GC08K741</t>
  </si>
  <si>
    <t>GC08K742</t>
  </si>
  <si>
    <t>GC08K743</t>
  </si>
  <si>
    <t>DIGITAL WAVE</t>
  </si>
  <si>
    <t>GC08K761</t>
  </si>
  <si>
    <t>ENGELANDS</t>
  </si>
  <si>
    <t>GC08K764</t>
  </si>
  <si>
    <t>GC08K765</t>
  </si>
  <si>
    <t>GC08K766</t>
  </si>
  <si>
    <t>GC08K767</t>
  </si>
  <si>
    <t>GC08K777</t>
  </si>
  <si>
    <t>13 SEMANA</t>
  </si>
  <si>
    <t>GC08K780</t>
  </si>
  <si>
    <t>GC08K781</t>
  </si>
  <si>
    <t>GC08K785</t>
  </si>
  <si>
    <t>GC08K786</t>
  </si>
  <si>
    <t>GC08K792</t>
  </si>
  <si>
    <t>GC08K794</t>
  </si>
  <si>
    <t>GC08K797</t>
  </si>
  <si>
    <t>GC08K798</t>
  </si>
  <si>
    <t>GC08K801</t>
  </si>
  <si>
    <t>48 SEMANA</t>
  </si>
  <si>
    <t>FUTURE CAMO</t>
  </si>
  <si>
    <t>GC08K802</t>
  </si>
  <si>
    <t>GC08K806</t>
  </si>
  <si>
    <t>GC08K813</t>
  </si>
  <si>
    <t>34 SEMANA</t>
  </si>
  <si>
    <t>GC08K814</t>
  </si>
  <si>
    <t>37 SEMANA</t>
  </si>
  <si>
    <t>REBEL</t>
  </si>
  <si>
    <t>2 SEMANA</t>
  </si>
  <si>
    <t>GC08K823</t>
  </si>
  <si>
    <t>1 SEMANA</t>
  </si>
  <si>
    <t>GC08K825</t>
  </si>
  <si>
    <t>CAPUCHA</t>
  </si>
  <si>
    <t>GC08K828</t>
  </si>
  <si>
    <t>CUELLO ALTO</t>
  </si>
  <si>
    <t>GC08K840</t>
  </si>
  <si>
    <t>SIMPLE MIND</t>
  </si>
  <si>
    <t>GC08K841</t>
  </si>
  <si>
    <t>GC08K843</t>
  </si>
  <si>
    <t>NEOENERGY</t>
  </si>
  <si>
    <t>GC08K845</t>
  </si>
  <si>
    <t>GC08K846</t>
  </si>
  <si>
    <t>GC08K847</t>
  </si>
  <si>
    <t>PSICOTROPICAL</t>
  </si>
  <si>
    <t>GC08K852</t>
  </si>
  <si>
    <t>22 SEMANA</t>
  </si>
  <si>
    <t>GC08K853</t>
  </si>
  <si>
    <t>GC08K854</t>
  </si>
  <si>
    <t>GC08K858</t>
  </si>
  <si>
    <t>GC08K860</t>
  </si>
  <si>
    <t>MIX KULT</t>
  </si>
  <si>
    <t>GC08K863</t>
  </si>
  <si>
    <t>31 SEMANA</t>
  </si>
  <si>
    <t>GC08K867</t>
  </si>
  <si>
    <t>GC08K869</t>
  </si>
  <si>
    <t>GC08K871</t>
  </si>
  <si>
    <t>GC08K872</t>
  </si>
  <si>
    <t>24 SEMANA</t>
  </si>
  <si>
    <t>GC08K876</t>
  </si>
  <si>
    <t>COMUNIDAD GLOBAL</t>
  </si>
  <si>
    <t>GC08K877</t>
  </si>
  <si>
    <t>COLLEGE</t>
  </si>
  <si>
    <t>GC08K878</t>
  </si>
  <si>
    <t>GC08K879</t>
  </si>
  <si>
    <t>GC08K880</t>
  </si>
  <si>
    <t>GC08K882</t>
  </si>
  <si>
    <t>GC08K883</t>
  </si>
  <si>
    <t>GC08K885</t>
  </si>
  <si>
    <t>GC08K886</t>
  </si>
  <si>
    <t>GC08K887</t>
  </si>
  <si>
    <t>GC08K888</t>
  </si>
  <si>
    <t>GC08K889</t>
  </si>
  <si>
    <t>EL PENSADOR</t>
  </si>
  <si>
    <t>GC08K890</t>
  </si>
  <si>
    <t>GC08K892</t>
  </si>
  <si>
    <t>GC08K896</t>
  </si>
  <si>
    <t>39 SEMANA</t>
  </si>
  <si>
    <t>GC08K897</t>
  </si>
  <si>
    <t>GC08K898</t>
  </si>
  <si>
    <t>GC08K899</t>
  </si>
  <si>
    <t>GC08K901</t>
  </si>
  <si>
    <t>GC08K903</t>
  </si>
  <si>
    <t>GC08K907</t>
  </si>
  <si>
    <t>GC08K908</t>
  </si>
  <si>
    <t>GC08K909</t>
  </si>
  <si>
    <t>NATURALEZA HUMANA</t>
  </si>
  <si>
    <t>GC08K910</t>
  </si>
  <si>
    <t>GC08K911</t>
  </si>
  <si>
    <t>GC08K912</t>
  </si>
  <si>
    <t>GC08K913</t>
  </si>
  <si>
    <t>GC08K915</t>
  </si>
  <si>
    <t>GC08K917</t>
  </si>
  <si>
    <t>GC08K918</t>
  </si>
  <si>
    <t>GC08K919</t>
  </si>
  <si>
    <t>GC08K920</t>
  </si>
  <si>
    <t>RAYON</t>
  </si>
  <si>
    <t>GC08K921</t>
  </si>
  <si>
    <t>RESORT</t>
  </si>
  <si>
    <t>GC08K923</t>
  </si>
  <si>
    <t>GC08K926</t>
  </si>
  <si>
    <t>GC08K927</t>
  </si>
  <si>
    <t>GC08K928</t>
  </si>
  <si>
    <t>GC08K929</t>
  </si>
  <si>
    <t>GC08K930</t>
  </si>
  <si>
    <t>GC08K931</t>
  </si>
  <si>
    <t>RACE SPORT</t>
  </si>
  <si>
    <t>GC08K934</t>
  </si>
  <si>
    <t>27 SEMANA</t>
  </si>
  <si>
    <t>GC08K937</t>
  </si>
  <si>
    <t>GC08K938</t>
  </si>
  <si>
    <t>GC08K939</t>
  </si>
  <si>
    <t>GC08K940</t>
  </si>
  <si>
    <t>VISCOSA</t>
  </si>
  <si>
    <t>GC08K944</t>
  </si>
  <si>
    <t>GC08K946</t>
  </si>
  <si>
    <t>GC08K947</t>
  </si>
  <si>
    <t>GC08K948</t>
  </si>
  <si>
    <t>GC08K951</t>
  </si>
  <si>
    <t>GC08K957</t>
  </si>
  <si>
    <t>GC08K958</t>
  </si>
  <si>
    <t>GC08K959</t>
  </si>
  <si>
    <t>GC08K960</t>
  </si>
  <si>
    <t>GC08K961</t>
  </si>
  <si>
    <t>GC08K963</t>
  </si>
  <si>
    <t>GC08N304</t>
  </si>
  <si>
    <t>GC08N307</t>
  </si>
  <si>
    <t>GC08N314</t>
  </si>
  <si>
    <t>GC08N325</t>
  </si>
  <si>
    <t>GC08N326</t>
  </si>
  <si>
    <t>GC08Q064</t>
  </si>
  <si>
    <t>SIN MANGA</t>
  </si>
  <si>
    <t>53 SEMANA</t>
  </si>
  <si>
    <t>GC08Q088</t>
  </si>
  <si>
    <t>GC08Q095</t>
  </si>
  <si>
    <t>GC08Q097</t>
  </si>
  <si>
    <t>GC08Q098</t>
  </si>
  <si>
    <t>GC08Q099</t>
  </si>
  <si>
    <t>GC08Q101</t>
  </si>
  <si>
    <t>GC08Q102</t>
  </si>
  <si>
    <t>GC08Q103</t>
  </si>
  <si>
    <t>GC08Q104</t>
  </si>
  <si>
    <t>GC08Q105</t>
  </si>
  <si>
    <t>GC08Q106</t>
  </si>
  <si>
    <t>GC08Q107</t>
  </si>
  <si>
    <t>GC08Q110</t>
  </si>
  <si>
    <t>GC08Q111</t>
  </si>
  <si>
    <t>GC08Q112</t>
  </si>
  <si>
    <t>GC08Q113</t>
  </si>
  <si>
    <t>GC08Q114</t>
  </si>
  <si>
    <t>GC08Q115</t>
  </si>
  <si>
    <t>GC08Q116</t>
  </si>
  <si>
    <t>GC08Q117</t>
  </si>
  <si>
    <t>GC08Q120</t>
  </si>
  <si>
    <t>GC08Q121</t>
  </si>
  <si>
    <t>GC13Q013</t>
  </si>
  <si>
    <t>CHALECO</t>
  </si>
  <si>
    <t>GC13Q014</t>
  </si>
  <si>
    <t>CUELLO REDONDO</t>
  </si>
  <si>
    <t>GC13Q023</t>
  </si>
  <si>
    <t>GRUNGE</t>
  </si>
  <si>
    <t>LINO</t>
  </si>
  <si>
    <t>CUELLO V</t>
  </si>
  <si>
    <t>GC13T032</t>
  </si>
  <si>
    <t>GC13X025</t>
  </si>
  <si>
    <t>GC13X040</t>
  </si>
  <si>
    <t>GC13Z005</t>
  </si>
  <si>
    <t>GC13Z007</t>
  </si>
  <si>
    <t>ENCOUNTER</t>
  </si>
  <si>
    <t>GC14E015</t>
  </si>
  <si>
    <t>GC14E018</t>
  </si>
  <si>
    <t>GC14E019</t>
  </si>
  <si>
    <t>GC14E020</t>
  </si>
  <si>
    <t>GC14E022</t>
  </si>
  <si>
    <t>PLAYERA</t>
  </si>
  <si>
    <t>RETRO</t>
  </si>
  <si>
    <t>GC14E023</t>
  </si>
  <si>
    <t>CIUDADES</t>
  </si>
  <si>
    <t>GC14Q041</t>
  </si>
  <si>
    <t>GC14Q256</t>
  </si>
  <si>
    <t>GC14Q257</t>
  </si>
  <si>
    <t>GC14Q263</t>
  </si>
  <si>
    <t>GC14Q265</t>
  </si>
  <si>
    <t>GC14Q266</t>
  </si>
  <si>
    <t>GC14Q277</t>
  </si>
  <si>
    <t>GC14Q279</t>
  </si>
  <si>
    <t>GC14Q281</t>
  </si>
  <si>
    <t>GC14Q282</t>
  </si>
  <si>
    <t>GC14Q283</t>
  </si>
  <si>
    <t>GC14Q285</t>
  </si>
  <si>
    <t>GC14Q286</t>
  </si>
  <si>
    <t>GC14Q287</t>
  </si>
  <si>
    <t>GC14Q289</t>
  </si>
  <si>
    <t>GC14Q290</t>
  </si>
  <si>
    <t>NYLON</t>
  </si>
  <si>
    <t>GC14Z212</t>
  </si>
  <si>
    <t>GC14Z213</t>
  </si>
  <si>
    <t>GC14Z214</t>
  </si>
  <si>
    <t>SUPER SKINNY</t>
  </si>
  <si>
    <t>NO APLICA</t>
  </si>
  <si>
    <t>SLIM STRAIGHT</t>
  </si>
  <si>
    <t>GC210562</t>
  </si>
  <si>
    <t>JOGGER</t>
  </si>
  <si>
    <t>GC210567</t>
  </si>
  <si>
    <t>GC21A004</t>
  </si>
  <si>
    <t>GC21A005</t>
  </si>
  <si>
    <t>GC21A553</t>
  </si>
  <si>
    <t>GC21A554</t>
  </si>
  <si>
    <t>GC21G001</t>
  </si>
  <si>
    <t>GC21O032</t>
  </si>
  <si>
    <t>GC21O081</t>
  </si>
  <si>
    <t>GC21O083</t>
  </si>
  <si>
    <t>REZNOR</t>
  </si>
  <si>
    <t>GC21O084</t>
  </si>
  <si>
    <t>GC21O087</t>
  </si>
  <si>
    <t>GC21O088</t>
  </si>
  <si>
    <t>GC21O095</t>
  </si>
  <si>
    <t>GC21O107</t>
  </si>
  <si>
    <t>GC21O108</t>
  </si>
  <si>
    <t>GC21O109</t>
  </si>
  <si>
    <t>GC21O110</t>
  </si>
  <si>
    <t>GC21O112</t>
  </si>
  <si>
    <t>GC21O129</t>
  </si>
  <si>
    <t>GC21O130</t>
  </si>
  <si>
    <t>GC21O154</t>
  </si>
  <si>
    <t>GC21O246</t>
  </si>
  <si>
    <t>GC21O247</t>
  </si>
  <si>
    <t>GC21O248</t>
  </si>
  <si>
    <t>GC21O265</t>
  </si>
  <si>
    <t>GC21O266</t>
  </si>
  <si>
    <t>GC21O267</t>
  </si>
  <si>
    <t>GC21O270</t>
  </si>
  <si>
    <t>GC21O287</t>
  </si>
  <si>
    <t>GC21O290</t>
  </si>
  <si>
    <t>BASICOS COLORES</t>
  </si>
  <si>
    <t>GC21O319</t>
  </si>
  <si>
    <t>GC21O321</t>
  </si>
  <si>
    <t>45 SEMANA</t>
  </si>
  <si>
    <t>GC21O325</t>
  </si>
  <si>
    <t>GC21O342</t>
  </si>
  <si>
    <t>GC21O348</t>
  </si>
  <si>
    <t>GC21O349</t>
  </si>
  <si>
    <t>GC21O353</t>
  </si>
  <si>
    <t>GC21O354</t>
  </si>
  <si>
    <t>GC21O355</t>
  </si>
  <si>
    <t>GC21O356</t>
  </si>
  <si>
    <t>GC21O357</t>
  </si>
  <si>
    <t>GC21O359</t>
  </si>
  <si>
    <t>GC21O360</t>
  </si>
  <si>
    <t>GC21O366</t>
  </si>
  <si>
    <t>GC21O375</t>
  </si>
  <si>
    <t>ACTIVE WEAR</t>
  </si>
  <si>
    <t>GC21O380</t>
  </si>
  <si>
    <t>GC21O388</t>
  </si>
  <si>
    <t>GC21O399</t>
  </si>
  <si>
    <t>GC21O401</t>
  </si>
  <si>
    <t>GC21O402</t>
  </si>
  <si>
    <t>GC21O404</t>
  </si>
  <si>
    <t>GC21O409</t>
  </si>
  <si>
    <t>GC21O413</t>
  </si>
  <si>
    <t>GC21O419</t>
  </si>
  <si>
    <t>GC21O425</t>
  </si>
  <si>
    <t>GC21O427</t>
  </si>
  <si>
    <t>GC21O429</t>
  </si>
  <si>
    <t>GC21O433</t>
  </si>
  <si>
    <t>GC21O443</t>
  </si>
  <si>
    <t>GC21O445</t>
  </si>
  <si>
    <t>ADVANCED</t>
  </si>
  <si>
    <t>GC21O449</t>
  </si>
  <si>
    <t>GC21O453</t>
  </si>
  <si>
    <t>GC21O454</t>
  </si>
  <si>
    <t>GC21O456</t>
  </si>
  <si>
    <t>GC21O457</t>
  </si>
  <si>
    <t>GC21O459</t>
  </si>
  <si>
    <t>GC21O460</t>
  </si>
  <si>
    <t>GC21O461</t>
  </si>
  <si>
    <t>GC21O462</t>
  </si>
  <si>
    <t>GC21O463</t>
  </si>
  <si>
    <t>GC21O469</t>
  </si>
  <si>
    <t>GC21O470</t>
  </si>
  <si>
    <t>GC21O476</t>
  </si>
  <si>
    <t>GC21O479</t>
  </si>
  <si>
    <t>MALUMA</t>
  </si>
  <si>
    <t>GC21O486</t>
  </si>
  <si>
    <t>GC21O487</t>
  </si>
  <si>
    <t>GC21O488</t>
  </si>
  <si>
    <t>GC21O496</t>
  </si>
  <si>
    <t>GC21O498</t>
  </si>
  <si>
    <t>GC21O505</t>
  </si>
  <si>
    <t>GC21O506</t>
  </si>
  <si>
    <t>GC21O510</t>
  </si>
  <si>
    <t>GC21O516</t>
  </si>
  <si>
    <t>GC21O520</t>
  </si>
  <si>
    <t>GC21O521</t>
  </si>
  <si>
    <t>GC21O524</t>
  </si>
  <si>
    <t>GC21O526</t>
  </si>
  <si>
    <t>GC21O531</t>
  </si>
  <si>
    <t>GC21O533</t>
  </si>
  <si>
    <t>GC21O534</t>
  </si>
  <si>
    <t>GC21O535</t>
  </si>
  <si>
    <t>GC21O538</t>
  </si>
  <si>
    <t>GC21O547</t>
  </si>
  <si>
    <t>GC21O549</t>
  </si>
  <si>
    <t>GC21O555</t>
  </si>
  <si>
    <t>GC21O556</t>
  </si>
  <si>
    <t>GC21O557</t>
  </si>
  <si>
    <t>GC21O558</t>
  </si>
  <si>
    <t>GC21O559</t>
  </si>
  <si>
    <t>GC21O561</t>
  </si>
  <si>
    <t>GC21O565</t>
  </si>
  <si>
    <t>GC21O566</t>
  </si>
  <si>
    <t>GC21O567</t>
  </si>
  <si>
    <t>GC21O571</t>
  </si>
  <si>
    <t>GC21O572</t>
  </si>
  <si>
    <t>GC21O573</t>
  </si>
  <si>
    <t>GC21O574</t>
  </si>
  <si>
    <t>GC21O575</t>
  </si>
  <si>
    <t>GC21O580</t>
  </si>
  <si>
    <t>GC21O581</t>
  </si>
  <si>
    <t>GC21O582</t>
  </si>
  <si>
    <t>GC21O583</t>
  </si>
  <si>
    <t>GC21O585</t>
  </si>
  <si>
    <t>GC21O586</t>
  </si>
  <si>
    <t>GC21O587</t>
  </si>
  <si>
    <t>GC21O588</t>
  </si>
  <si>
    <t>GC21O589</t>
  </si>
  <si>
    <t>GC21O591</t>
  </si>
  <si>
    <t>GC21O592</t>
  </si>
  <si>
    <t>GC21O596</t>
  </si>
  <si>
    <t>GC21O597</t>
  </si>
  <si>
    <t>GC21O598</t>
  </si>
  <si>
    <t>GC21O599</t>
  </si>
  <si>
    <t>GC21O601</t>
  </si>
  <si>
    <t>GC21O602</t>
  </si>
  <si>
    <t>GC21O603</t>
  </si>
  <si>
    <t>GC21O604</t>
  </si>
  <si>
    <t>GC21O605</t>
  </si>
  <si>
    <t>GC21O606</t>
  </si>
  <si>
    <t>GC21O608</t>
  </si>
  <si>
    <t>GC21O610</t>
  </si>
  <si>
    <t>GC21O611</t>
  </si>
  <si>
    <t>GC21O612</t>
  </si>
  <si>
    <t>GC21O613</t>
  </si>
  <si>
    <t>GC21O614</t>
  </si>
  <si>
    <t>GC21O615</t>
  </si>
  <si>
    <t>GC21O616</t>
  </si>
  <si>
    <t>GC21O617</t>
  </si>
  <si>
    <t>GC21O618</t>
  </si>
  <si>
    <t>GC21O619</t>
  </si>
  <si>
    <t>GC21O620</t>
  </si>
  <si>
    <t>GC21O624</t>
  </si>
  <si>
    <t>GC21O625</t>
  </si>
  <si>
    <t>GC21O626</t>
  </si>
  <si>
    <t>GC21O627</t>
  </si>
  <si>
    <t>GC21O628</t>
  </si>
  <si>
    <t>GC21O629</t>
  </si>
  <si>
    <t>GC21O630</t>
  </si>
  <si>
    <t>GC21O631</t>
  </si>
  <si>
    <t>GC21O632</t>
  </si>
  <si>
    <t>GC21O633</t>
  </si>
  <si>
    <t>GC21O634</t>
  </si>
  <si>
    <t>GC21O635</t>
  </si>
  <si>
    <t>GC21O636</t>
  </si>
  <si>
    <t>GC21O637</t>
  </si>
  <si>
    <t>GC21O638</t>
  </si>
  <si>
    <t>GC21O639</t>
  </si>
  <si>
    <t>GC21O641</t>
  </si>
  <si>
    <t>GC21O642</t>
  </si>
  <si>
    <t>GC21O643</t>
  </si>
  <si>
    <t>GC21O644</t>
  </si>
  <si>
    <t>GC21O645</t>
  </si>
  <si>
    <t>GC21O646</t>
  </si>
  <si>
    <t>GC21O647</t>
  </si>
  <si>
    <t>GC21O648</t>
  </si>
  <si>
    <t>GC21O649</t>
  </si>
  <si>
    <t>GC21O651</t>
  </si>
  <si>
    <t>GC21O652</t>
  </si>
  <si>
    <t>GC21O654</t>
  </si>
  <si>
    <t>GC21O655</t>
  </si>
  <si>
    <t>GC21O656</t>
  </si>
  <si>
    <t>GC21O657</t>
  </si>
  <si>
    <t>GC21O660</t>
  </si>
  <si>
    <t>GC21O661</t>
  </si>
  <si>
    <t>GC21O662</t>
  </si>
  <si>
    <t>GC21O663</t>
  </si>
  <si>
    <t>GC21O664</t>
  </si>
  <si>
    <t>GC21O666</t>
  </si>
  <si>
    <t>GC21O667</t>
  </si>
  <si>
    <t>GC21O670</t>
  </si>
  <si>
    <t>GC21O681</t>
  </si>
  <si>
    <t>GC21O683</t>
  </si>
  <si>
    <t>GC21O684</t>
  </si>
  <si>
    <t>GC21Q107</t>
  </si>
  <si>
    <t>GC21Q361</t>
  </si>
  <si>
    <t>LENNON</t>
  </si>
  <si>
    <t>GC21Q534</t>
  </si>
  <si>
    <t>TAPER</t>
  </si>
  <si>
    <t>GC21Q603</t>
  </si>
  <si>
    <t>THE ANIMAL PRINT</t>
  </si>
  <si>
    <t>GC21Q620</t>
  </si>
  <si>
    <t>GC21Q645</t>
  </si>
  <si>
    <t>HENDRIX</t>
  </si>
  <si>
    <t>GC21Q672</t>
  </si>
  <si>
    <t>GC21Q687</t>
  </si>
  <si>
    <t>GC21Q698</t>
  </si>
  <si>
    <t>GC21Q743</t>
  </si>
  <si>
    <t>GC21Q749</t>
  </si>
  <si>
    <t>GC21Q794</t>
  </si>
  <si>
    <t>GC21Q796</t>
  </si>
  <si>
    <t>GC21Q798</t>
  </si>
  <si>
    <t>GC21Q801</t>
  </si>
  <si>
    <t>GC21Q802</t>
  </si>
  <si>
    <t>GC21Q827</t>
  </si>
  <si>
    <t>GC21Q832</t>
  </si>
  <si>
    <t>COTTON</t>
  </si>
  <si>
    <t>GC21Q833</t>
  </si>
  <si>
    <t>BOWIE</t>
  </si>
  <si>
    <t>GC21Q849</t>
  </si>
  <si>
    <t>GC21Q857</t>
  </si>
  <si>
    <t>GC21Q895</t>
  </si>
  <si>
    <t>GC21Q902</t>
  </si>
  <si>
    <t>GC21Q928</t>
  </si>
  <si>
    <t>VICIOUS</t>
  </si>
  <si>
    <t>GC21Q950</t>
  </si>
  <si>
    <t>ETHNIC</t>
  </si>
  <si>
    <t>GC21T178</t>
  </si>
  <si>
    <t>GC21T198</t>
  </si>
  <si>
    <t>GC21T202</t>
  </si>
  <si>
    <t>GC21T206</t>
  </si>
  <si>
    <t>GC21T208</t>
  </si>
  <si>
    <t>GC21T216</t>
  </si>
  <si>
    <t>GC21T223</t>
  </si>
  <si>
    <t>TYLER</t>
  </si>
  <si>
    <t>GC21T224</t>
  </si>
  <si>
    <t>GC21T230</t>
  </si>
  <si>
    <t>GC21T231</t>
  </si>
  <si>
    <t>GC21T232</t>
  </si>
  <si>
    <t>GC21T233</t>
  </si>
  <si>
    <t>GC21T235</t>
  </si>
  <si>
    <t>GC21T236</t>
  </si>
  <si>
    <t>GC21T247</t>
  </si>
  <si>
    <t>GC21T251</t>
  </si>
  <si>
    <t>GC21T252</t>
  </si>
  <si>
    <t>GC21T271</t>
  </si>
  <si>
    <t>ALBION</t>
  </si>
  <si>
    <t>GC21T280</t>
  </si>
  <si>
    <t>GC21T281</t>
  </si>
  <si>
    <t>GC21T284</t>
  </si>
  <si>
    <t>GC21T285</t>
  </si>
  <si>
    <t>GC21T287</t>
  </si>
  <si>
    <t>GC21T290</t>
  </si>
  <si>
    <t>GC21T294</t>
  </si>
  <si>
    <t>GC21T296</t>
  </si>
  <si>
    <t>GC21T298</t>
  </si>
  <si>
    <t>CROPPET</t>
  </si>
  <si>
    <t>GC21T300</t>
  </si>
  <si>
    <t>GC21T301</t>
  </si>
  <si>
    <t>GC21T302</t>
  </si>
  <si>
    <t>GC21T305</t>
  </si>
  <si>
    <t>GC21T307</t>
  </si>
  <si>
    <t>GC21T308</t>
  </si>
  <si>
    <t>GC21T309</t>
  </si>
  <si>
    <t>GC21T310</t>
  </si>
  <si>
    <t>GC21T311</t>
  </si>
  <si>
    <t>GC21T312</t>
  </si>
  <si>
    <t>GC21T313</t>
  </si>
  <si>
    <t>GC21T314</t>
  </si>
  <si>
    <t>GC21T315</t>
  </si>
  <si>
    <t>UTILITY</t>
  </si>
  <si>
    <t>GC21T316</t>
  </si>
  <si>
    <t>GC21T317</t>
  </si>
  <si>
    <t>GC21T318</t>
  </si>
  <si>
    <t>GC21T319</t>
  </si>
  <si>
    <t>GC21U002</t>
  </si>
  <si>
    <t>CHIFON</t>
  </si>
  <si>
    <t>GC24A343</t>
  </si>
  <si>
    <t>MISSION</t>
  </si>
  <si>
    <t>GC24B541</t>
  </si>
  <si>
    <t>GC24B663</t>
  </si>
  <si>
    <t>GC24B664</t>
  </si>
  <si>
    <t>GC24B665</t>
  </si>
  <si>
    <t>GC24B692</t>
  </si>
  <si>
    <t>GC24D086</t>
  </si>
  <si>
    <t>GC24D200</t>
  </si>
  <si>
    <t>GC24D222</t>
  </si>
  <si>
    <t>POLO</t>
  </si>
  <si>
    <t>GC24D241</t>
  </si>
  <si>
    <t>GC24D467</t>
  </si>
  <si>
    <t>MANGA 3/4</t>
  </si>
  <si>
    <t>GC24D480</t>
  </si>
  <si>
    <t>GC24D486</t>
  </si>
  <si>
    <t>GC24D515</t>
  </si>
  <si>
    <t>GC24D651</t>
  </si>
  <si>
    <t>GC24D655</t>
  </si>
  <si>
    <t>GC24D679</t>
  </si>
  <si>
    <t>GC24D681</t>
  </si>
  <si>
    <t>GC24D710</t>
  </si>
  <si>
    <t>GC24D747</t>
  </si>
  <si>
    <t>GC24D748</t>
  </si>
  <si>
    <t>GC24D828</t>
  </si>
  <si>
    <t>GC24D830</t>
  </si>
  <si>
    <t>GC24D850</t>
  </si>
  <si>
    <t>GC24D853</t>
  </si>
  <si>
    <t>GC24D858</t>
  </si>
  <si>
    <t>GC24D870</t>
  </si>
  <si>
    <t>GC24D873</t>
  </si>
  <si>
    <t>GC24D874</t>
  </si>
  <si>
    <t>GC24D885</t>
  </si>
  <si>
    <t>GC24D912</t>
  </si>
  <si>
    <t>GC24D954</t>
  </si>
  <si>
    <t>GC24D993</t>
  </si>
  <si>
    <t>GC24E008</t>
  </si>
  <si>
    <t>GC24E032</t>
  </si>
  <si>
    <t>GC24E040</t>
  </si>
  <si>
    <t>GC24E044</t>
  </si>
  <si>
    <t>GC24E052</t>
  </si>
  <si>
    <t>GC24E053</t>
  </si>
  <si>
    <t>GC24E056</t>
  </si>
  <si>
    <t>GC24E068</t>
  </si>
  <si>
    <t>GC24E069</t>
  </si>
  <si>
    <t>GC24E073</t>
  </si>
  <si>
    <t>GC24E074</t>
  </si>
  <si>
    <t>GC24E078</t>
  </si>
  <si>
    <t>GC24E089</t>
  </si>
  <si>
    <t>GC24E124</t>
  </si>
  <si>
    <t>GC24E166</t>
  </si>
  <si>
    <t>GC24E184</t>
  </si>
  <si>
    <t>GC24E198</t>
  </si>
  <si>
    <t>TECHSPORT</t>
  </si>
  <si>
    <t>GC24E202</t>
  </si>
  <si>
    <t>GC24E207</t>
  </si>
  <si>
    <t>GC24E219</t>
  </si>
  <si>
    <t>GC24E221</t>
  </si>
  <si>
    <t>GC24E223</t>
  </si>
  <si>
    <t>GC24E225</t>
  </si>
  <si>
    <t>GC24E234</t>
  </si>
  <si>
    <t>GC24E252</t>
  </si>
  <si>
    <t>GC24E263</t>
  </si>
  <si>
    <t>GC24E264</t>
  </si>
  <si>
    <t>GC24E268</t>
  </si>
  <si>
    <t>GC24E280</t>
  </si>
  <si>
    <t>GC24E281</t>
  </si>
  <si>
    <t>GC24E282</t>
  </si>
  <si>
    <t>GC24E296</t>
  </si>
  <si>
    <t>GC24E297</t>
  </si>
  <si>
    <t>GC24E306</t>
  </si>
  <si>
    <t>GC24E311</t>
  </si>
  <si>
    <t>GC24E313</t>
  </si>
  <si>
    <t>GC24E317</t>
  </si>
  <si>
    <t>GC24E319</t>
  </si>
  <si>
    <t>GC24E320</t>
  </si>
  <si>
    <t>GC24E321</t>
  </si>
  <si>
    <t>GC24E322</t>
  </si>
  <si>
    <t>GC24E336</t>
  </si>
  <si>
    <t>GC24E337</t>
  </si>
  <si>
    <t>GC24E339</t>
  </si>
  <si>
    <t>GC24E341</t>
  </si>
  <si>
    <t>GC24E342</t>
  </si>
  <si>
    <t>GC24E345</t>
  </si>
  <si>
    <t>GC24E346</t>
  </si>
  <si>
    <t>GC24E348</t>
  </si>
  <si>
    <t>GC24E353</t>
  </si>
  <si>
    <t>GC24E358</t>
  </si>
  <si>
    <t>GC24E364</t>
  </si>
  <si>
    <t>GC24E370</t>
  </si>
  <si>
    <t>GC24E372</t>
  </si>
  <si>
    <t>GC24E373</t>
  </si>
  <si>
    <t>GC24E374</t>
  </si>
  <si>
    <t>GC24E387</t>
  </si>
  <si>
    <t>GC24E389</t>
  </si>
  <si>
    <t>GC24E397</t>
  </si>
  <si>
    <t>GC24E401</t>
  </si>
  <si>
    <t>GC24E404</t>
  </si>
  <si>
    <t>GC24E408</t>
  </si>
  <si>
    <t>GC24E409</t>
  </si>
  <si>
    <t>GC24E410</t>
  </si>
  <si>
    <t>GC24E416</t>
  </si>
  <si>
    <t>GC24E423</t>
  </si>
  <si>
    <t>GC24E426</t>
  </si>
  <si>
    <t>GC24E432</t>
  </si>
  <si>
    <t>GC24E440</t>
  </si>
  <si>
    <t>GC24E441</t>
  </si>
  <si>
    <t>GC24E443</t>
  </si>
  <si>
    <t>GC24E444</t>
  </si>
  <si>
    <t>GC24E445</t>
  </si>
  <si>
    <t>GC24E446</t>
  </si>
  <si>
    <t>GC24E471</t>
  </si>
  <si>
    <t>GC24E510</t>
  </si>
  <si>
    <t>GC24E513</t>
  </si>
  <si>
    <t>GC24E514</t>
  </si>
  <si>
    <t>GC24E515</t>
  </si>
  <si>
    <t>GC24E519</t>
  </si>
  <si>
    <t>GC24E520</t>
  </si>
  <si>
    <t>GC24E533</t>
  </si>
  <si>
    <t>GC24E574</t>
  </si>
  <si>
    <t>GC24E580</t>
  </si>
  <si>
    <t>GC24E582</t>
  </si>
  <si>
    <t>GC24E585</t>
  </si>
  <si>
    <t>GC24E601</t>
  </si>
  <si>
    <t>GC24E617</t>
  </si>
  <si>
    <t>GC24E623</t>
  </si>
  <si>
    <t>GC24E628</t>
  </si>
  <si>
    <t>GC24E629</t>
  </si>
  <si>
    <t>GC24E631</t>
  </si>
  <si>
    <t>GC24E633</t>
  </si>
  <si>
    <t>GC24E634</t>
  </si>
  <si>
    <t>GC24E640</t>
  </si>
  <si>
    <t>GC24E641</t>
  </si>
  <si>
    <t>GC24E646</t>
  </si>
  <si>
    <t>GC24E648</t>
  </si>
  <si>
    <t>GC24E654</t>
  </si>
  <si>
    <t>GC24E665</t>
  </si>
  <si>
    <t>GC24E666</t>
  </si>
  <si>
    <t>GC24G001</t>
  </si>
  <si>
    <t>GC24G012</t>
  </si>
  <si>
    <t>GC24G018</t>
  </si>
  <si>
    <t>GC24G020</t>
  </si>
  <si>
    <t>GC24G034</t>
  </si>
  <si>
    <t>GC24G042</t>
  </si>
  <si>
    <t>GC24G050</t>
  </si>
  <si>
    <t>GC24G051</t>
  </si>
  <si>
    <t>GC24G056</t>
  </si>
  <si>
    <t>GC24G063</t>
  </si>
  <si>
    <t>GC24G064</t>
  </si>
  <si>
    <t>GC24G072</t>
  </si>
  <si>
    <t>GC24G073</t>
  </si>
  <si>
    <t>GC24G074</t>
  </si>
  <si>
    <t>GC24G079</t>
  </si>
  <si>
    <t>GC24G084</t>
  </si>
  <si>
    <t>GC24G085</t>
  </si>
  <si>
    <t>GC24G089</t>
  </si>
  <si>
    <t>GC24G097</t>
  </si>
  <si>
    <t>GC24G099</t>
  </si>
  <si>
    <t>GC24G101</t>
  </si>
  <si>
    <t>GC24G107</t>
  </si>
  <si>
    <t>GC24G129</t>
  </si>
  <si>
    <t>GC24G136</t>
  </si>
  <si>
    <t>GC24G142</t>
  </si>
  <si>
    <t>GC24G146</t>
  </si>
  <si>
    <t>GC24G149</t>
  </si>
  <si>
    <t>GC24G152</t>
  </si>
  <si>
    <t>GC24G153</t>
  </si>
  <si>
    <t>GC24G154</t>
  </si>
  <si>
    <t>GC24G156</t>
  </si>
  <si>
    <t>GC24G157</t>
  </si>
  <si>
    <t>GC24G160</t>
  </si>
  <si>
    <t>GC24G161</t>
  </si>
  <si>
    <t>GC24G164</t>
  </si>
  <si>
    <t>GC24G167</t>
  </si>
  <si>
    <t>GC24G168</t>
  </si>
  <si>
    <t>GC24G170</t>
  </si>
  <si>
    <t>GC24G172</t>
  </si>
  <si>
    <t>GC24G174</t>
  </si>
  <si>
    <t>GC24G175</t>
  </si>
  <si>
    <t>GC24G176</t>
  </si>
  <si>
    <t>GC24G177</t>
  </si>
  <si>
    <t>GC24G178</t>
  </si>
  <si>
    <t>GC24G180</t>
  </si>
  <si>
    <t>GC24G181</t>
  </si>
  <si>
    <t>GC24G182</t>
  </si>
  <si>
    <t>GC24G183</t>
  </si>
  <si>
    <t>GC24G185</t>
  </si>
  <si>
    <t>GC24G186</t>
  </si>
  <si>
    <t>GC24G187</t>
  </si>
  <si>
    <t>GC24G188</t>
  </si>
  <si>
    <t>GC24G192</t>
  </si>
  <si>
    <t>GC24G193</t>
  </si>
  <si>
    <t>GC24G195</t>
  </si>
  <si>
    <t>GC24G196</t>
  </si>
  <si>
    <t>GC24G198</t>
  </si>
  <si>
    <t>GC24G199</t>
  </si>
  <si>
    <t>GC24G202</t>
  </si>
  <si>
    <t>GC24G203</t>
  </si>
  <si>
    <t>GC24G204</t>
  </si>
  <si>
    <t>GC24G205</t>
  </si>
  <si>
    <t>GC24G207</t>
  </si>
  <si>
    <t>GC24G208</t>
  </si>
  <si>
    <t>GC24G209</t>
  </si>
  <si>
    <t>GC24G210</t>
  </si>
  <si>
    <t>GC24G211</t>
  </si>
  <si>
    <t>GC24G212</t>
  </si>
  <si>
    <t>GC24G214</t>
  </si>
  <si>
    <t>GC24G215</t>
  </si>
  <si>
    <t>GC24G244</t>
  </si>
  <si>
    <t>GC24G245</t>
  </si>
  <si>
    <t>GC24G249</t>
  </si>
  <si>
    <t>GC24G250</t>
  </si>
  <si>
    <t>GC24G251</t>
  </si>
  <si>
    <t>GC24G253</t>
  </si>
  <si>
    <t>GC24G254</t>
  </si>
  <si>
    <t>GC24G255</t>
  </si>
  <si>
    <t>GC24G256</t>
  </si>
  <si>
    <t>GC24G257</t>
  </si>
  <si>
    <t>GC24G259</t>
  </si>
  <si>
    <t>GC24G265</t>
  </si>
  <si>
    <t>GC24G282</t>
  </si>
  <si>
    <t>GC24G283</t>
  </si>
  <si>
    <t>GC24G284</t>
  </si>
  <si>
    <t>GC24G287</t>
  </si>
  <si>
    <t>GC24G289</t>
  </si>
  <si>
    <t>GC24G291</t>
  </si>
  <si>
    <t>GC24G292</t>
  </si>
  <si>
    <t>GC24G293</t>
  </si>
  <si>
    <t>GC24G294</t>
  </si>
  <si>
    <t>GC24G295</t>
  </si>
  <si>
    <t>GC24G300</t>
  </si>
  <si>
    <t>GC24G301</t>
  </si>
  <si>
    <t>GC24G302</t>
  </si>
  <si>
    <t>GC24G303</t>
  </si>
  <si>
    <t>TIRANTES</t>
  </si>
  <si>
    <t>GC24G575</t>
  </si>
  <si>
    <t>GC24G576</t>
  </si>
  <si>
    <t>GC24G588</t>
  </si>
  <si>
    <t>GC24G589</t>
  </si>
  <si>
    <t>GC24G590</t>
  </si>
  <si>
    <t>GC24G591</t>
  </si>
  <si>
    <t>GC24G592</t>
  </si>
  <si>
    <t>GC24G593</t>
  </si>
  <si>
    <t>SUDADERA</t>
  </si>
  <si>
    <t>GC25C022</t>
  </si>
  <si>
    <t>GC25C029</t>
  </si>
  <si>
    <t>GC25C030</t>
  </si>
  <si>
    <t>GC25C036</t>
  </si>
  <si>
    <t>GC25C037</t>
  </si>
  <si>
    <t>GC25C044</t>
  </si>
  <si>
    <t>GC25C054</t>
  </si>
  <si>
    <t>GC25C060</t>
  </si>
  <si>
    <t>GC25C064</t>
  </si>
  <si>
    <t>GC25C083</t>
  </si>
  <si>
    <t>GC25C089</t>
  </si>
  <si>
    <t>GC25C090</t>
  </si>
  <si>
    <t>GC25C103</t>
  </si>
  <si>
    <t>GC25C108</t>
  </si>
  <si>
    <t>GC25C110</t>
  </si>
  <si>
    <t>GC25C111</t>
  </si>
  <si>
    <t>GC25C112</t>
  </si>
  <si>
    <t>GC25C113</t>
  </si>
  <si>
    <t>GC25C116</t>
  </si>
  <si>
    <t>GC25C123</t>
  </si>
  <si>
    <t>GC25C124</t>
  </si>
  <si>
    <t>GC25C125</t>
  </si>
  <si>
    <t>GC25C131</t>
  </si>
  <si>
    <t>GC25C137</t>
  </si>
  <si>
    <t>GC25C139</t>
  </si>
  <si>
    <t>GC25C142</t>
  </si>
  <si>
    <t>GC25C146</t>
  </si>
  <si>
    <t>GC25C147</t>
  </si>
  <si>
    <t>GC25C148</t>
  </si>
  <si>
    <t>GC25C149</t>
  </si>
  <si>
    <t>GC25C150</t>
  </si>
  <si>
    <t>GC25C155</t>
  </si>
  <si>
    <t>GC25C166</t>
  </si>
  <si>
    <t>GC25C167</t>
  </si>
  <si>
    <t>GC25X423</t>
  </si>
  <si>
    <t>GC25X598</t>
  </si>
  <si>
    <t>GC25X660</t>
  </si>
  <si>
    <t>GC25X693</t>
  </si>
  <si>
    <t>GC25X702</t>
  </si>
  <si>
    <t>GC25X705</t>
  </si>
  <si>
    <t>GC25X733</t>
  </si>
  <si>
    <t>GC25X746</t>
  </si>
  <si>
    <t>GC25X748</t>
  </si>
  <si>
    <t>GC25X749</t>
  </si>
  <si>
    <t>GC25X750</t>
  </si>
  <si>
    <t>GC25X787</t>
  </si>
  <si>
    <t>GC25X793</t>
  </si>
  <si>
    <t>GC25X800</t>
  </si>
  <si>
    <t>GC25X802</t>
  </si>
  <si>
    <t>GC25X803</t>
  </si>
  <si>
    <t>GC25X804</t>
  </si>
  <si>
    <t>GC25X812</t>
  </si>
  <si>
    <t>GC25X842</t>
  </si>
  <si>
    <t>GC25X843</t>
  </si>
  <si>
    <t>GC25X846</t>
  </si>
  <si>
    <t>GC25X864</t>
  </si>
  <si>
    <t>GC25X869</t>
  </si>
  <si>
    <t>GC25X884</t>
  </si>
  <si>
    <t>GC25X885</t>
  </si>
  <si>
    <t>GC25X887</t>
  </si>
  <si>
    <t>GC25X903</t>
  </si>
  <si>
    <t>GC25X906</t>
  </si>
  <si>
    <t>GC25X908</t>
  </si>
  <si>
    <t>GC25Z021</t>
  </si>
  <si>
    <t>SKINNY SLIM</t>
  </si>
  <si>
    <t>GC37T010</t>
  </si>
  <si>
    <t>YACHT</t>
  </si>
  <si>
    <t>GD02N001</t>
  </si>
  <si>
    <t>SHORT</t>
  </si>
  <si>
    <t>JENNIFER</t>
  </si>
  <si>
    <t>GD02N004</t>
  </si>
  <si>
    <t>GD02N006</t>
  </si>
  <si>
    <t>GD02R040</t>
  </si>
  <si>
    <t>GD02R041</t>
  </si>
  <si>
    <t>RAVE TECHNOLOGY</t>
  </si>
  <si>
    <t>GD02R049</t>
  </si>
  <si>
    <t>ENERGY FLOWER</t>
  </si>
  <si>
    <t>GD02R057</t>
  </si>
  <si>
    <t>GD02R058</t>
  </si>
  <si>
    <t>GD02R059</t>
  </si>
  <si>
    <t>GD02R061</t>
  </si>
  <si>
    <t>GD02R062</t>
  </si>
  <si>
    <t>GD02R063</t>
  </si>
  <si>
    <t>GD02R066</t>
  </si>
  <si>
    <t>GD02R067</t>
  </si>
  <si>
    <t>GD02R068</t>
  </si>
  <si>
    <t>GD02R069</t>
  </si>
  <si>
    <t>GD02R070</t>
  </si>
  <si>
    <t>GD02R071</t>
  </si>
  <si>
    <t>GD02R076</t>
  </si>
  <si>
    <t>GD02R077</t>
  </si>
  <si>
    <t>GD02U002</t>
  </si>
  <si>
    <t>GD02U007</t>
  </si>
  <si>
    <t>GD02U008</t>
  </si>
  <si>
    <t>GD02U010</t>
  </si>
  <si>
    <t>RIOS PARADE</t>
  </si>
  <si>
    <t>GD02U011</t>
  </si>
  <si>
    <t>GD02U012</t>
  </si>
  <si>
    <t>GD02U017</t>
  </si>
  <si>
    <t>GD03A003</t>
  </si>
  <si>
    <t>BLUSA</t>
  </si>
  <si>
    <t>GASA LISA</t>
  </si>
  <si>
    <t>GD03A008</t>
  </si>
  <si>
    <t>GD03A019</t>
  </si>
  <si>
    <t>GD03A025</t>
  </si>
  <si>
    <t>GD03B007</t>
  </si>
  <si>
    <t>GD03B008</t>
  </si>
  <si>
    <t>GD03K077</t>
  </si>
  <si>
    <t>GD03K132</t>
  </si>
  <si>
    <t>GD03K136</t>
  </si>
  <si>
    <t>GD03K142</t>
  </si>
  <si>
    <t>GD03K143</t>
  </si>
  <si>
    <t>GD03K144</t>
  </si>
  <si>
    <t>GD03K153</t>
  </si>
  <si>
    <t>BOHO</t>
  </si>
  <si>
    <t>GD03K155</t>
  </si>
  <si>
    <t>GD03K157</t>
  </si>
  <si>
    <t>GD03K160</t>
  </si>
  <si>
    <t>GD03K161</t>
  </si>
  <si>
    <t>GD03K162</t>
  </si>
  <si>
    <t>GD03K163</t>
  </si>
  <si>
    <t>GD03K164</t>
  </si>
  <si>
    <t>GD03K165</t>
  </si>
  <si>
    <t>GD03K166</t>
  </si>
  <si>
    <t>GASA FLORES</t>
  </si>
  <si>
    <t>GD03K167</t>
  </si>
  <si>
    <t>GD03K170</t>
  </si>
  <si>
    <t>GD03K171</t>
  </si>
  <si>
    <t>GD03K173</t>
  </si>
  <si>
    <t>GD03K174</t>
  </si>
  <si>
    <t>GD03K175</t>
  </si>
  <si>
    <t>GD03K177</t>
  </si>
  <si>
    <t>GD03K180</t>
  </si>
  <si>
    <t>GD03K182</t>
  </si>
  <si>
    <t>GD03K184</t>
  </si>
  <si>
    <t>GD03K186</t>
  </si>
  <si>
    <t>GD03K187</t>
  </si>
  <si>
    <t>GD03K190</t>
  </si>
  <si>
    <t>GD03K198</t>
  </si>
  <si>
    <t>GD03K200</t>
  </si>
  <si>
    <t>GD03K205</t>
  </si>
  <si>
    <t>GD03K206</t>
  </si>
  <si>
    <t>GD03K207</t>
  </si>
  <si>
    <t>GD03K208</t>
  </si>
  <si>
    <t>GD03K213</t>
  </si>
  <si>
    <t>GD03K214</t>
  </si>
  <si>
    <t>GD03K216</t>
  </si>
  <si>
    <t>GD03K219</t>
  </si>
  <si>
    <t>GD03K220</t>
  </si>
  <si>
    <t>GD03K221</t>
  </si>
  <si>
    <t>GD03K222</t>
  </si>
  <si>
    <t>GD03K225</t>
  </si>
  <si>
    <t>GD03K226</t>
  </si>
  <si>
    <t>GD03K229</t>
  </si>
  <si>
    <t>GD03L063</t>
  </si>
  <si>
    <t>GD03L067</t>
  </si>
  <si>
    <t>GD03L068</t>
  </si>
  <si>
    <t>GD03L083</t>
  </si>
  <si>
    <t>GD03Q062</t>
  </si>
  <si>
    <t>ARMONIA</t>
  </si>
  <si>
    <t>STRAPLE</t>
  </si>
  <si>
    <t>GD03S056</t>
  </si>
  <si>
    <t>GD03S058</t>
  </si>
  <si>
    <t>GD03S079</t>
  </si>
  <si>
    <t>GD03S098</t>
  </si>
  <si>
    <t>GD03S158</t>
  </si>
  <si>
    <t>GD03S161</t>
  </si>
  <si>
    <t>GD13Q001</t>
  </si>
  <si>
    <t>GD14K059</t>
  </si>
  <si>
    <t>GD14K060</t>
  </si>
  <si>
    <t>GD14K062</t>
  </si>
  <si>
    <t>GD14Q001</t>
  </si>
  <si>
    <t>GD14Q004</t>
  </si>
  <si>
    <t>GD14Q005</t>
  </si>
  <si>
    <t>GD14Q006</t>
  </si>
  <si>
    <t>GD14Q009</t>
  </si>
  <si>
    <t>GD14Q010</t>
  </si>
  <si>
    <t>GD14Q012</t>
  </si>
  <si>
    <t>GD14Q013</t>
  </si>
  <si>
    <t>GD14Q015</t>
  </si>
  <si>
    <t>GD14Q016</t>
  </si>
  <si>
    <t>GD14Q019</t>
  </si>
  <si>
    <t>GD14Q020</t>
  </si>
  <si>
    <t>GD14Q021</t>
  </si>
  <si>
    <t>GD15K001</t>
  </si>
  <si>
    <t>FALDA</t>
  </si>
  <si>
    <t>GD15K002</t>
  </si>
  <si>
    <t>ENTUBADO</t>
  </si>
  <si>
    <t>PIEL</t>
  </si>
  <si>
    <t>GD15R008</t>
  </si>
  <si>
    <t>GD15R010</t>
  </si>
  <si>
    <t>GD15R012</t>
  </si>
  <si>
    <t>GD15R014</t>
  </si>
  <si>
    <t>GD15R015</t>
  </si>
  <si>
    <t>GD15R016</t>
  </si>
  <si>
    <t>HIGH WAIST</t>
  </si>
  <si>
    <t>MEDIUM WAIST</t>
  </si>
  <si>
    <t>SKINNY HIGH</t>
  </si>
  <si>
    <t>SUPER HIGH WAIST</t>
  </si>
  <si>
    <t>FERGIE</t>
  </si>
  <si>
    <t>GD21Q055</t>
  </si>
  <si>
    <t>ASHLEE</t>
  </si>
  <si>
    <t>GD21Q064</t>
  </si>
  <si>
    <t>SUPER JEGGINS</t>
  </si>
  <si>
    <t>GD21Q067</t>
  </si>
  <si>
    <t>GD21Q068</t>
  </si>
  <si>
    <t>GD21Q070</t>
  </si>
  <si>
    <t>JEGGINS RESORTE</t>
  </si>
  <si>
    <t>GD21Q083</t>
  </si>
  <si>
    <t>GD21Q113</t>
  </si>
  <si>
    <t>JEGGINS CUCHILLA</t>
  </si>
  <si>
    <t>GD21Q135</t>
  </si>
  <si>
    <t>GD21Q140</t>
  </si>
  <si>
    <t>GD21Q194</t>
  </si>
  <si>
    <t>LOW COST</t>
  </si>
  <si>
    <t>INDUSTRIAS APPAREL</t>
  </si>
  <si>
    <t>GD21Q201</t>
  </si>
  <si>
    <t>GD21Q202</t>
  </si>
  <si>
    <t>GD21Q205</t>
  </si>
  <si>
    <t>GD21Q211</t>
  </si>
  <si>
    <t>GD21Q216</t>
  </si>
  <si>
    <t>GD21Q224</t>
  </si>
  <si>
    <t>GD21Q225</t>
  </si>
  <si>
    <t>GD21Q226</t>
  </si>
  <si>
    <t>GD21Q229</t>
  </si>
  <si>
    <t>GD21Q232</t>
  </si>
  <si>
    <t>GD21Q234</t>
  </si>
  <si>
    <t>GD21Q249</t>
  </si>
  <si>
    <t>GD21Q258</t>
  </si>
  <si>
    <t>GD21Q259</t>
  </si>
  <si>
    <t>GD21Q265</t>
  </si>
  <si>
    <t>GD21Q269</t>
  </si>
  <si>
    <t>GD21Q270</t>
  </si>
  <si>
    <t>GD21Q271</t>
  </si>
  <si>
    <t>GD21Q272</t>
  </si>
  <si>
    <t>GD21Q273</t>
  </si>
  <si>
    <t>GD21Q275</t>
  </si>
  <si>
    <t>GD21Q279</t>
  </si>
  <si>
    <t>GD21Q282</t>
  </si>
  <si>
    <t>GD21Q284</t>
  </si>
  <si>
    <t>GD21Q286</t>
  </si>
  <si>
    <t>GD21Q287</t>
  </si>
  <si>
    <t>GD21Q289</t>
  </si>
  <si>
    <t>GD21Q292</t>
  </si>
  <si>
    <t>GD21Q302</t>
  </si>
  <si>
    <t>GD21Q310</t>
  </si>
  <si>
    <t>GD21Q311</t>
  </si>
  <si>
    <t>GD21Q313</t>
  </si>
  <si>
    <t>GD21Q317</t>
  </si>
  <si>
    <t>GD21Q318</t>
  </si>
  <si>
    <t>GD21Q319</t>
  </si>
  <si>
    <t>GD21Q320</t>
  </si>
  <si>
    <t>GD21Q321</t>
  </si>
  <si>
    <t>GD21Q322</t>
  </si>
  <si>
    <t>GD21Q324</t>
  </si>
  <si>
    <t>GD21Q325</t>
  </si>
  <si>
    <t>GD21Q327</t>
  </si>
  <si>
    <t>GD21Q334</t>
  </si>
  <si>
    <t>GD21Q335</t>
  </si>
  <si>
    <t>GD21Q336</t>
  </si>
  <si>
    <t>GD21Q337</t>
  </si>
  <si>
    <t>GD21Q340</t>
  </si>
  <si>
    <t>GD21Q341</t>
  </si>
  <si>
    <t>GD21Q342</t>
  </si>
  <si>
    <t>GD21Q343</t>
  </si>
  <si>
    <t>GD21Q344</t>
  </si>
  <si>
    <t>GD21Q345</t>
  </si>
  <si>
    <t>GD21Q346</t>
  </si>
  <si>
    <t>GD21Q351</t>
  </si>
  <si>
    <t>GD21Q355</t>
  </si>
  <si>
    <t>GD21Q356</t>
  </si>
  <si>
    <t>GD21Q357</t>
  </si>
  <si>
    <t>GD21Q358</t>
  </si>
  <si>
    <t>GD21Q359</t>
  </si>
  <si>
    <t>GD21Q360</t>
  </si>
  <si>
    <t>GD21Q362</t>
  </si>
  <si>
    <t>GD21Q363</t>
  </si>
  <si>
    <t>GD21Q364</t>
  </si>
  <si>
    <t>GD21Q367</t>
  </si>
  <si>
    <t>GD21Q368</t>
  </si>
  <si>
    <t>GD21Q369</t>
  </si>
  <si>
    <t>GD21Q370</t>
  </si>
  <si>
    <t>GD21Q371</t>
  </si>
  <si>
    <t>GD21Q376</t>
  </si>
  <si>
    <t>GD21Q378</t>
  </si>
  <si>
    <t>GD21Q379</t>
  </si>
  <si>
    <t>GD21Q380</t>
  </si>
  <si>
    <t>GD21Q381</t>
  </si>
  <si>
    <t>GD21Q382</t>
  </si>
  <si>
    <t>GD21Q384</t>
  </si>
  <si>
    <t>GD21Q385</t>
  </si>
  <si>
    <t>GD21Q386</t>
  </si>
  <si>
    <t>GD21Q388</t>
  </si>
  <si>
    <t>GD21Q389</t>
  </si>
  <si>
    <t>GD21Q390</t>
  </si>
  <si>
    <t>GD21Q392</t>
  </si>
  <si>
    <t>GD21Q393</t>
  </si>
  <si>
    <t>GD21Q394</t>
  </si>
  <si>
    <t>GD21Q401</t>
  </si>
  <si>
    <t>GD21Q402</t>
  </si>
  <si>
    <t>GD21Q403</t>
  </si>
  <si>
    <t>GD21Q404</t>
  </si>
  <si>
    <t>GD21Q405</t>
  </si>
  <si>
    <t>GD21Q406</t>
  </si>
  <si>
    <t>GD21Q407</t>
  </si>
  <si>
    <t>GD21Q408</t>
  </si>
  <si>
    <t>GD21Q409</t>
  </si>
  <si>
    <t>GD21Q410</t>
  </si>
  <si>
    <t>GD21Q411</t>
  </si>
  <si>
    <t>CAMPANA</t>
  </si>
  <si>
    <t>GD21Q412</t>
  </si>
  <si>
    <t>GD21Q414</t>
  </si>
  <si>
    <t>GD21Q415</t>
  </si>
  <si>
    <t>GD21Q416</t>
  </si>
  <si>
    <t>GD21Q417</t>
  </si>
  <si>
    <t>GD21Q419</t>
  </si>
  <si>
    <t>GD21Q420</t>
  </si>
  <si>
    <t>GD21Q422</t>
  </si>
  <si>
    <t>SHAILA</t>
  </si>
  <si>
    <t>GD21Q423</t>
  </si>
  <si>
    <t>GD21Q424</t>
  </si>
  <si>
    <t>GD21Q425</t>
  </si>
  <si>
    <t>GD21Q426</t>
  </si>
  <si>
    <t>GD21Q427</t>
  </si>
  <si>
    <t>GD21Q428</t>
  </si>
  <si>
    <t>GD21Q429</t>
  </si>
  <si>
    <t>GD21Q430</t>
  </si>
  <si>
    <t>GD21Q431</t>
  </si>
  <si>
    <t>GD21Q433</t>
  </si>
  <si>
    <t>GD21Q434</t>
  </si>
  <si>
    <t>GD21Q435</t>
  </si>
  <si>
    <t>GD21Q436</t>
  </si>
  <si>
    <t>GD21Q437</t>
  </si>
  <si>
    <t>GD21Q438</t>
  </si>
  <si>
    <t>GD21Q439</t>
  </si>
  <si>
    <t>GD21Q440</t>
  </si>
  <si>
    <t>GD21Q441</t>
  </si>
  <si>
    <t>GD21Q442</t>
  </si>
  <si>
    <t>GD21Q443</t>
  </si>
  <si>
    <t>GD21Q444</t>
  </si>
  <si>
    <t>GD21Q445</t>
  </si>
  <si>
    <t>GD21Q446</t>
  </si>
  <si>
    <t>GD21Q447</t>
  </si>
  <si>
    <t>GD21Q448</t>
  </si>
  <si>
    <t>GD21Q449</t>
  </si>
  <si>
    <t>GD21Q450</t>
  </si>
  <si>
    <t>GD21Q451</t>
  </si>
  <si>
    <t>GD21Q452</t>
  </si>
  <si>
    <t>GD21Q453</t>
  </si>
  <si>
    <t>GD21Q454</t>
  </si>
  <si>
    <t>GD21Q456</t>
  </si>
  <si>
    <t>GD21Q457</t>
  </si>
  <si>
    <t>GD21Q459</t>
  </si>
  <si>
    <t>GD21Q460</t>
  </si>
  <si>
    <t>GD21Q461</t>
  </si>
  <si>
    <t>GD21Q462</t>
  </si>
  <si>
    <t>GD21Q463</t>
  </si>
  <si>
    <t>GD21Q464</t>
  </si>
  <si>
    <t>GD21Q465</t>
  </si>
  <si>
    <t>GD21Q466</t>
  </si>
  <si>
    <t>GD21Q467</t>
  </si>
  <si>
    <t>GD21Q468</t>
  </si>
  <si>
    <t>GD21Q469</t>
  </si>
  <si>
    <t>GD21Q470</t>
  </si>
  <si>
    <t>GD21Q471</t>
  </si>
  <si>
    <t>GD21Q472</t>
  </si>
  <si>
    <t>GD21Q473</t>
  </si>
  <si>
    <t>GD21Q475</t>
  </si>
  <si>
    <t>GD21Q477</t>
  </si>
  <si>
    <t>GD21Q478</t>
  </si>
  <si>
    <t>GD21Q479</t>
  </si>
  <si>
    <t>GD21Q480</t>
  </si>
  <si>
    <t>GD21Q481</t>
  </si>
  <si>
    <t>GD21Q482</t>
  </si>
  <si>
    <t>GD21Q483</t>
  </si>
  <si>
    <t>GD21Q484</t>
  </si>
  <si>
    <t>GD21Q485</t>
  </si>
  <si>
    <t>GD21Q486</t>
  </si>
  <si>
    <t>GD21Q487</t>
  </si>
  <si>
    <t>GD21Q489</t>
  </si>
  <si>
    <t>GD21Q492</t>
  </si>
  <si>
    <t>GD21Q493</t>
  </si>
  <si>
    <t>GD21Q494</t>
  </si>
  <si>
    <t>GD21Q495</t>
  </si>
  <si>
    <t>GD21Q496</t>
  </si>
  <si>
    <t>GD21Q497</t>
  </si>
  <si>
    <t>GD21Q498</t>
  </si>
  <si>
    <t>GD21Q499</t>
  </si>
  <si>
    <t>GD21Q500</t>
  </si>
  <si>
    <t>GD21Q501</t>
  </si>
  <si>
    <t>GD21Q502</t>
  </si>
  <si>
    <t>GD21Q503</t>
  </si>
  <si>
    <t>GD21Q504</t>
  </si>
  <si>
    <t>GD21Q505</t>
  </si>
  <si>
    <t>GD21Q506</t>
  </si>
  <si>
    <t>GD21Q507</t>
  </si>
  <si>
    <t>GD21Q508</t>
  </si>
  <si>
    <t>GD21Q509</t>
  </si>
  <si>
    <t>GD21Q510</t>
  </si>
  <si>
    <t>GD21Q511</t>
  </si>
  <si>
    <t>GD21Q512</t>
  </si>
  <si>
    <t>GD21Q513</t>
  </si>
  <si>
    <t>GD21Q515</t>
  </si>
  <si>
    <t>GD21Q516</t>
  </si>
  <si>
    <t>GD21Q517</t>
  </si>
  <si>
    <t>GD21Q518</t>
  </si>
  <si>
    <t>GD21Q519</t>
  </si>
  <si>
    <t>GD21Q521</t>
  </si>
  <si>
    <t>GD21Q522</t>
  </si>
  <si>
    <t>SKINNY LOW</t>
  </si>
  <si>
    <t>GD21Q523</t>
  </si>
  <si>
    <t>GD21Q524</t>
  </si>
  <si>
    <t>GD21Q526</t>
  </si>
  <si>
    <t>JEGGINS</t>
  </si>
  <si>
    <t>GD21Q528</t>
  </si>
  <si>
    <t>NICOLE</t>
  </si>
  <si>
    <t>GD21Q529</t>
  </si>
  <si>
    <t>GD21Q530</t>
  </si>
  <si>
    <t>GD21Q531</t>
  </si>
  <si>
    <t>GD21Q532</t>
  </si>
  <si>
    <t>GD21Q533</t>
  </si>
  <si>
    <t>GD21Q534</t>
  </si>
  <si>
    <t>GD21Q535</t>
  </si>
  <si>
    <t>GD21Q536</t>
  </si>
  <si>
    <t>GD21Q537</t>
  </si>
  <si>
    <t>GD21Q538</t>
  </si>
  <si>
    <t>GD21Q625</t>
  </si>
  <si>
    <t>GD21Q627</t>
  </si>
  <si>
    <t>LEGGINS</t>
  </si>
  <si>
    <t>GD21Q645</t>
  </si>
  <si>
    <t>GD21Q646</t>
  </si>
  <si>
    <t>GD21Q647</t>
  </si>
  <si>
    <t>GD21Q648</t>
  </si>
  <si>
    <t>GD21R134</t>
  </si>
  <si>
    <t>GD21R269</t>
  </si>
  <si>
    <t>GD21R368</t>
  </si>
  <si>
    <t>GD21R369</t>
  </si>
  <si>
    <t>PARIS</t>
  </si>
  <si>
    <t>GD21R372</t>
  </si>
  <si>
    <t>GD21R374</t>
  </si>
  <si>
    <t>GD21R388</t>
  </si>
  <si>
    <t>GD21R403</t>
  </si>
  <si>
    <t>GD21R407</t>
  </si>
  <si>
    <t>GD21R411</t>
  </si>
  <si>
    <t>SHARAPOVA</t>
  </si>
  <si>
    <t>GD21R429</t>
  </si>
  <si>
    <t>FLOWER</t>
  </si>
  <si>
    <t>GD21R465</t>
  </si>
  <si>
    <t>GD21R474</t>
  </si>
  <si>
    <t>GD21R479</t>
  </si>
  <si>
    <t>GD21R489</t>
  </si>
  <si>
    <t>RAFAELA</t>
  </si>
  <si>
    <t>GD21R491</t>
  </si>
  <si>
    <t>TOÑA</t>
  </si>
  <si>
    <t>GD21R514</t>
  </si>
  <si>
    <t>GD21R526</t>
  </si>
  <si>
    <t>GD21R531</t>
  </si>
  <si>
    <t>GD21R552</t>
  </si>
  <si>
    <t>RELAXED FIT FLARE</t>
  </si>
  <si>
    <t>GD21R564</t>
  </si>
  <si>
    <t>GD21R595</t>
  </si>
  <si>
    <t>GD21R596</t>
  </si>
  <si>
    <t>GD21R685</t>
  </si>
  <si>
    <t>GD21R714</t>
  </si>
  <si>
    <t>GD21R722</t>
  </si>
  <si>
    <t>GD21R734</t>
  </si>
  <si>
    <t>GD21R749</t>
  </si>
  <si>
    <t>GD21R751</t>
  </si>
  <si>
    <t>GD21R774</t>
  </si>
  <si>
    <t>GD21R847</t>
  </si>
  <si>
    <t>GD21R850</t>
  </si>
  <si>
    <t>GD21R856</t>
  </si>
  <si>
    <t>GD21R910</t>
  </si>
  <si>
    <t>GD21R933</t>
  </si>
  <si>
    <t>GD21R967</t>
  </si>
  <si>
    <t>GD21R984</t>
  </si>
  <si>
    <t>GD21R989</t>
  </si>
  <si>
    <t>GD21R990</t>
  </si>
  <si>
    <t>GD21R999</t>
  </si>
  <si>
    <t>GD21T022</t>
  </si>
  <si>
    <t>GD21U129</t>
  </si>
  <si>
    <t>DAMIANA</t>
  </si>
  <si>
    <t>GD21U172</t>
  </si>
  <si>
    <t>GD21U543</t>
  </si>
  <si>
    <t>GD21U545</t>
  </si>
  <si>
    <t>GD21U548</t>
  </si>
  <si>
    <t>GD21U550</t>
  </si>
  <si>
    <t>GD21U552</t>
  </si>
  <si>
    <t>GD21U553</t>
  </si>
  <si>
    <t>GD21U555</t>
  </si>
  <si>
    <t>GD21U556</t>
  </si>
  <si>
    <t>GD21U558</t>
  </si>
  <si>
    <t>GD21U561</t>
  </si>
  <si>
    <t>GD21U570</t>
  </si>
  <si>
    <t>GD21U573</t>
  </si>
  <si>
    <t>GD21U574</t>
  </si>
  <si>
    <t>GD21U576</t>
  </si>
  <si>
    <t>GD21U577</t>
  </si>
  <si>
    <t>GD21U578</t>
  </si>
  <si>
    <t>GD21U579</t>
  </si>
  <si>
    <t>GD21U580</t>
  </si>
  <si>
    <t>GD21U581</t>
  </si>
  <si>
    <t>GD21U582</t>
  </si>
  <si>
    <t>GD21U583</t>
  </si>
  <si>
    <t>GD21U584</t>
  </si>
  <si>
    <t>GD22Q003</t>
  </si>
  <si>
    <t>GD24A041</t>
  </si>
  <si>
    <t>GD24A045</t>
  </si>
  <si>
    <t>GD24A056</t>
  </si>
  <si>
    <t>GD24A071</t>
  </si>
  <si>
    <t>GD24A087</t>
  </si>
  <si>
    <t>GD24A093</t>
  </si>
  <si>
    <t>GD24A102</t>
  </si>
  <si>
    <t>GD24A104</t>
  </si>
  <si>
    <t>GD24A106</t>
  </si>
  <si>
    <t>GD24A108</t>
  </si>
  <si>
    <t>GD24A110</t>
  </si>
  <si>
    <t>GD24A117</t>
  </si>
  <si>
    <t>GD24A124</t>
  </si>
  <si>
    <t>GD24A140</t>
  </si>
  <si>
    <t>GD24A142</t>
  </si>
  <si>
    <t>GD24A144</t>
  </si>
  <si>
    <t>GD24A152</t>
  </si>
  <si>
    <t>GD24B547</t>
  </si>
  <si>
    <t>GD24B548</t>
  </si>
  <si>
    <t>GD24B552</t>
  </si>
  <si>
    <t>GD24B555</t>
  </si>
  <si>
    <t>GD24B562</t>
  </si>
  <si>
    <t>GD24C599</t>
  </si>
  <si>
    <t>GD24D301</t>
  </si>
  <si>
    <t>GD24D313</t>
  </si>
  <si>
    <t>GD24D317</t>
  </si>
  <si>
    <t>GD24E005</t>
  </si>
  <si>
    <t>GD24E006</t>
  </si>
  <si>
    <t>GD24E008</t>
  </si>
  <si>
    <t>GD24E009</t>
  </si>
  <si>
    <t>GD24E010</t>
  </si>
  <si>
    <t>GD24J125</t>
  </si>
  <si>
    <t>GD24J203</t>
  </si>
  <si>
    <t>GD24J342</t>
  </si>
  <si>
    <t>GD24J380</t>
  </si>
  <si>
    <t>GD24J402</t>
  </si>
  <si>
    <t>GD24J463</t>
  </si>
  <si>
    <t>FLUO</t>
  </si>
  <si>
    <t>GD24J481</t>
  </si>
  <si>
    <t>GD24J511</t>
  </si>
  <si>
    <t>GD24J593</t>
  </si>
  <si>
    <t>GD24J616</t>
  </si>
  <si>
    <t>GD24J618</t>
  </si>
  <si>
    <t>REAL WORLD</t>
  </si>
  <si>
    <t>GD24J662</t>
  </si>
  <si>
    <t>GD24J663</t>
  </si>
  <si>
    <t>GD24K003</t>
  </si>
  <si>
    <t>GD24K005</t>
  </si>
  <si>
    <t>GD24K011</t>
  </si>
  <si>
    <t>GD24K012</t>
  </si>
  <si>
    <t>GD24K015</t>
  </si>
  <si>
    <t>GD24K016</t>
  </si>
  <si>
    <t>GD24K020</t>
  </si>
  <si>
    <t>GD24K023</t>
  </si>
  <si>
    <t>GD24K024</t>
  </si>
  <si>
    <t>GD24K025</t>
  </si>
  <si>
    <t>GD24K027</t>
  </si>
  <si>
    <t>GD24K028</t>
  </si>
  <si>
    <t>GD24K030</t>
  </si>
  <si>
    <t>GD24K032</t>
  </si>
  <si>
    <t>GD24K033</t>
  </si>
  <si>
    <t>GD24K034</t>
  </si>
  <si>
    <t>GD24K036</t>
  </si>
  <si>
    <t>GD24K037</t>
  </si>
  <si>
    <t>GD24K040</t>
  </si>
  <si>
    <t>GD24K041</t>
  </si>
  <si>
    <t>GD24K042</t>
  </si>
  <si>
    <t>GD24K043</t>
  </si>
  <si>
    <t>GD24K060</t>
  </si>
  <si>
    <t>GD24K061</t>
  </si>
  <si>
    <t>GD24K062</t>
  </si>
  <si>
    <t>GD24K071</t>
  </si>
  <si>
    <t>GD24K072</t>
  </si>
  <si>
    <t>GD24K073</t>
  </si>
  <si>
    <t>GD24K087</t>
  </si>
  <si>
    <t>GD24K088</t>
  </si>
  <si>
    <t>GD25A312</t>
  </si>
  <si>
    <t>GD25C022</t>
  </si>
  <si>
    <t>GD25K031</t>
  </si>
  <si>
    <t>GD25K038</t>
  </si>
  <si>
    <t>GD25K040</t>
  </si>
  <si>
    <t>GD25K043</t>
  </si>
  <si>
    <t>GD25K050</t>
  </si>
  <si>
    <t>GD25K053</t>
  </si>
  <si>
    <t>GD25K054</t>
  </si>
  <si>
    <t>GD25K063</t>
  </si>
  <si>
    <t>GD25K065</t>
  </si>
  <si>
    <t>GD25K069</t>
  </si>
  <si>
    <t>GD25K081</t>
  </si>
  <si>
    <t>GD25K085</t>
  </si>
  <si>
    <t>GD25X173</t>
  </si>
  <si>
    <t>GD25X260</t>
  </si>
  <si>
    <t>GD25X263</t>
  </si>
  <si>
    <t>GD25X267</t>
  </si>
  <si>
    <t>GD25X275</t>
  </si>
  <si>
    <t>GD25X279</t>
  </si>
  <si>
    <t>GD25X329</t>
  </si>
  <si>
    <t>GD25X337</t>
  </si>
  <si>
    <t>VESTIDO</t>
  </si>
  <si>
    <t>GD31A022</t>
  </si>
  <si>
    <t>GD31A026</t>
  </si>
  <si>
    <t>GD31A027</t>
  </si>
  <si>
    <t>GD31A029</t>
  </si>
  <si>
    <t>GD31A030</t>
  </si>
  <si>
    <t>GD31A033</t>
  </si>
  <si>
    <t>GD31A034</t>
  </si>
  <si>
    <t>GD31A038</t>
  </si>
  <si>
    <t>GD31A046</t>
  </si>
  <si>
    <t>GD31A047</t>
  </si>
  <si>
    <t>GD31A051</t>
  </si>
  <si>
    <t>GD31A052</t>
  </si>
  <si>
    <t>GD31A057</t>
  </si>
  <si>
    <t>GD32K001</t>
  </si>
  <si>
    <t>GD32K003</t>
  </si>
  <si>
    <t>GD32K004</t>
  </si>
  <si>
    <t>GD32K005</t>
  </si>
  <si>
    <t>GD33K002</t>
  </si>
  <si>
    <t>GD33K005</t>
  </si>
  <si>
    <t>GD33R014</t>
  </si>
  <si>
    <t>GD33R015</t>
  </si>
  <si>
    <t>GD35D010</t>
  </si>
  <si>
    <t>MALLAS</t>
  </si>
  <si>
    <t>GD35D011</t>
  </si>
  <si>
    <t>GD35D012</t>
  </si>
  <si>
    <t>GD35J003</t>
  </si>
  <si>
    <t>GD35R003</t>
  </si>
  <si>
    <t>GD35U001</t>
  </si>
  <si>
    <t>GD35U003</t>
  </si>
  <si>
    <t>GD35U004</t>
  </si>
  <si>
    <t>GD35U005</t>
  </si>
  <si>
    <t>GD35U011</t>
  </si>
  <si>
    <t>GD35U012</t>
  </si>
  <si>
    <t>GD37R001</t>
  </si>
  <si>
    <t>PESCADOR</t>
  </si>
  <si>
    <t>GD37R002</t>
  </si>
  <si>
    <t>QC01C005</t>
  </si>
  <si>
    <t>VICTOR</t>
  </si>
  <si>
    <t>COLIN VALLE LORENA</t>
  </si>
  <si>
    <t>NAUTICO</t>
  </si>
  <si>
    <t>QC01C007</t>
  </si>
  <si>
    <t>ANDY</t>
  </si>
  <si>
    <t>QC01C008</t>
  </si>
  <si>
    <t>QC02A018</t>
  </si>
  <si>
    <t>X RAY NEW YORK</t>
  </si>
  <si>
    <t>ELIAS</t>
  </si>
  <si>
    <t>HI POWER</t>
  </si>
  <si>
    <t>QC02A039</t>
  </si>
  <si>
    <t>QC02A043</t>
  </si>
  <si>
    <t>QC02A044</t>
  </si>
  <si>
    <t>QC02A045</t>
  </si>
  <si>
    <t>QC02A054</t>
  </si>
  <si>
    <t>QC02A055</t>
  </si>
  <si>
    <t>QC02A056</t>
  </si>
  <si>
    <t>QC02A057</t>
  </si>
  <si>
    <t>QC02A059</t>
  </si>
  <si>
    <t>XU MING XUAN FEI BAO</t>
  </si>
  <si>
    <t>QC02A060</t>
  </si>
  <si>
    <t>QC02A063</t>
  </si>
  <si>
    <t>QC02A064</t>
  </si>
  <si>
    <t>QC02A065</t>
  </si>
  <si>
    <t>QC02A070</t>
  </si>
  <si>
    <t>QC040756</t>
  </si>
  <si>
    <t>54 SEMANA</t>
  </si>
  <si>
    <t>QC040767</t>
  </si>
  <si>
    <t>QC040768</t>
  </si>
  <si>
    <t>QC040773</t>
  </si>
  <si>
    <t>ROUSH AND VALENTINA</t>
  </si>
  <si>
    <t>QC040778</t>
  </si>
  <si>
    <t>QC040780</t>
  </si>
  <si>
    <t>QC040781</t>
  </si>
  <si>
    <t>QC040782</t>
  </si>
  <si>
    <t>COLIN VALLE ENRIQUE</t>
  </si>
  <si>
    <t>QC040784</t>
  </si>
  <si>
    <t>QC040785</t>
  </si>
  <si>
    <t>QC040790</t>
  </si>
  <si>
    <t>QC040792</t>
  </si>
  <si>
    <t>100% POLIESTER</t>
  </si>
  <si>
    <t>QC040796</t>
  </si>
  <si>
    <t>QC040797</t>
  </si>
  <si>
    <t>QC040802</t>
  </si>
  <si>
    <t>QC040804</t>
  </si>
  <si>
    <t>QC040808</t>
  </si>
  <si>
    <t>QC040809</t>
  </si>
  <si>
    <t>QC040810</t>
  </si>
  <si>
    <t>QC040812</t>
  </si>
  <si>
    <t>QC04A202</t>
  </si>
  <si>
    <t>HALLOWEEN</t>
  </si>
  <si>
    <t>QC04A207</t>
  </si>
  <si>
    <t>QC04A209</t>
  </si>
  <si>
    <t>QC04B216</t>
  </si>
  <si>
    <t>QC04B246</t>
  </si>
  <si>
    <t>QC04B251</t>
  </si>
  <si>
    <t>QC04B259</t>
  </si>
  <si>
    <t>QC04B276</t>
  </si>
  <si>
    <t>QC04B278</t>
  </si>
  <si>
    <t>QC04B279</t>
  </si>
  <si>
    <t>QC04B289</t>
  </si>
  <si>
    <t>QC04B290</t>
  </si>
  <si>
    <t>QC04B298</t>
  </si>
  <si>
    <t>QC04B310</t>
  </si>
  <si>
    <t>QC04B313</t>
  </si>
  <si>
    <t>QC04B332</t>
  </si>
  <si>
    <t>QC04B336</t>
  </si>
  <si>
    <t>QC04B337</t>
  </si>
  <si>
    <t>QC04B342</t>
  </si>
  <si>
    <t>QC04B346</t>
  </si>
  <si>
    <t>QC04B347</t>
  </si>
  <si>
    <t>QC04B349</t>
  </si>
  <si>
    <t>QC04B358</t>
  </si>
  <si>
    <t>QC04B366</t>
  </si>
  <si>
    <t>QC04B373</t>
  </si>
  <si>
    <t>QC04B378</t>
  </si>
  <si>
    <t>QC04B394</t>
  </si>
  <si>
    <t>QC04B395</t>
  </si>
  <si>
    <t>QC04B412</t>
  </si>
  <si>
    <t>QC04B413</t>
  </si>
  <si>
    <t>QC04B415</t>
  </si>
  <si>
    <t>QC04B429</t>
  </si>
  <si>
    <t>QC04B433</t>
  </si>
  <si>
    <t>NOE</t>
  </si>
  <si>
    <t>QC04B440</t>
  </si>
  <si>
    <t>QC04B441</t>
  </si>
  <si>
    <t>BRIEF</t>
  </si>
  <si>
    <t>QC04B451</t>
  </si>
  <si>
    <t>QC04B452</t>
  </si>
  <si>
    <t>QC04B453</t>
  </si>
  <si>
    <t>DSL</t>
  </si>
  <si>
    <t>QC04B454</t>
  </si>
  <si>
    <t>QC04B461</t>
  </si>
  <si>
    <t>QC04B463</t>
  </si>
  <si>
    <t>QC04B464</t>
  </si>
  <si>
    <t>QC04B466</t>
  </si>
  <si>
    <t>QC04B467</t>
  </si>
  <si>
    <t>G-STAR</t>
  </si>
  <si>
    <t>QC04B471</t>
  </si>
  <si>
    <t>QC04B475</t>
  </si>
  <si>
    <t>QC04B477</t>
  </si>
  <si>
    <t>QC04B479</t>
  </si>
  <si>
    <t>QC04B484</t>
  </si>
  <si>
    <t>JAGGER LARGO</t>
  </si>
  <si>
    <t>QC04B485</t>
  </si>
  <si>
    <t>QC04B490</t>
  </si>
  <si>
    <t>QC04B494</t>
  </si>
  <si>
    <t>QC04B495</t>
  </si>
  <si>
    <t>QC04B496</t>
  </si>
  <si>
    <t>QC04B502</t>
  </si>
  <si>
    <t>QC04B507</t>
  </si>
  <si>
    <t>QC04B516</t>
  </si>
  <si>
    <t>QC04B517</t>
  </si>
  <si>
    <t>QC04B523</t>
  </si>
  <si>
    <t>QC04B524</t>
  </si>
  <si>
    <t>QC04B525</t>
  </si>
  <si>
    <t>QC04B527</t>
  </si>
  <si>
    <t>QC04B528</t>
  </si>
  <si>
    <t>QC04B529</t>
  </si>
  <si>
    <t>QC04B537</t>
  </si>
  <si>
    <t>QC04B538</t>
  </si>
  <si>
    <t>QC04B543</t>
  </si>
  <si>
    <t>QC04B546</t>
  </si>
  <si>
    <t>NAVIDAD</t>
  </si>
  <si>
    <t>QC04B547</t>
  </si>
  <si>
    <t>QC04B548</t>
  </si>
  <si>
    <t>QC04B549</t>
  </si>
  <si>
    <t>QC04B550</t>
  </si>
  <si>
    <t>QC04B551</t>
  </si>
  <si>
    <t>QC04B552</t>
  </si>
  <si>
    <t>QC04B555</t>
  </si>
  <si>
    <t>QC04B556</t>
  </si>
  <si>
    <t>QC04B559</t>
  </si>
  <si>
    <t>QC04B566</t>
  </si>
  <si>
    <t>QC04B568</t>
  </si>
  <si>
    <t>QC04B571</t>
  </si>
  <si>
    <t>QC04B582</t>
  </si>
  <si>
    <t>QC04B583</t>
  </si>
  <si>
    <t>QC04B584</t>
  </si>
  <si>
    <t>QC04B585</t>
  </si>
  <si>
    <t>QC04B586</t>
  </si>
  <si>
    <t>QC04B587</t>
  </si>
  <si>
    <t>QC04B598</t>
  </si>
  <si>
    <t>QC04B600</t>
  </si>
  <si>
    <t>QC04B601</t>
  </si>
  <si>
    <t>QC04B602</t>
  </si>
  <si>
    <t>QC04B603</t>
  </si>
  <si>
    <t>QC04B604</t>
  </si>
  <si>
    <t>QC04B606</t>
  </si>
  <si>
    <t>QC04B607</t>
  </si>
  <si>
    <t>QC04B609</t>
  </si>
  <si>
    <t>QC04B611</t>
  </si>
  <si>
    <t>QC04B614</t>
  </si>
  <si>
    <t>QC04B616</t>
  </si>
  <si>
    <t>QC04B623</t>
  </si>
  <si>
    <t>QC04B624</t>
  </si>
  <si>
    <t>QC04B625</t>
  </si>
  <si>
    <t>QC04B626</t>
  </si>
  <si>
    <t>QC04B627</t>
  </si>
  <si>
    <t>QC04B628</t>
  </si>
  <si>
    <t>QC04B629</t>
  </si>
  <si>
    <t>QC04B630</t>
  </si>
  <si>
    <t>QC04B637</t>
  </si>
  <si>
    <t>QC04B638</t>
  </si>
  <si>
    <t>QC04B639</t>
  </si>
  <si>
    <t>QC04B640</t>
  </si>
  <si>
    <t>QC04B642</t>
  </si>
  <si>
    <t>QC04B643</t>
  </si>
  <si>
    <t>QC04B644</t>
  </si>
  <si>
    <t>QC04B645</t>
  </si>
  <si>
    <t>QC04B646</t>
  </si>
  <si>
    <t>QC04B647</t>
  </si>
  <si>
    <t>QC04B648</t>
  </si>
  <si>
    <t>QC04B649</t>
  </si>
  <si>
    <t>QC04B650</t>
  </si>
  <si>
    <t>QC04B652</t>
  </si>
  <si>
    <t>QC04B653</t>
  </si>
  <si>
    <t>QC04B654</t>
  </si>
  <si>
    <t>QC04B655</t>
  </si>
  <si>
    <t>QC04B657</t>
  </si>
  <si>
    <t>QC04B658</t>
  </si>
  <si>
    <t>QC04B660</t>
  </si>
  <si>
    <t>QC04B661</t>
  </si>
  <si>
    <t>QC04B662</t>
  </si>
  <si>
    <t>QC04B663</t>
  </si>
  <si>
    <t>QC04B664</t>
  </si>
  <si>
    <t>QC04B665</t>
  </si>
  <si>
    <t>QC04B666</t>
  </si>
  <si>
    <t>QC04B667</t>
  </si>
  <si>
    <t>QC04B668</t>
  </si>
  <si>
    <t>QC04B669</t>
  </si>
  <si>
    <t>QC04B670</t>
  </si>
  <si>
    <t>QC04B671</t>
  </si>
  <si>
    <t>QC04B685</t>
  </si>
  <si>
    <t>QC04B686</t>
  </si>
  <si>
    <t>CHELSING</t>
  </si>
  <si>
    <t>QC05A214</t>
  </si>
  <si>
    <t>QC05A215</t>
  </si>
  <si>
    <t>QC05A216</t>
  </si>
  <si>
    <t>QC05A217</t>
  </si>
  <si>
    <t>SENSE MODA</t>
  </si>
  <si>
    <t>QC080975</t>
  </si>
  <si>
    <t>QC08A099</t>
  </si>
  <si>
    <t>QC08A783</t>
  </si>
  <si>
    <t>SMASH</t>
  </si>
  <si>
    <t>BARABAS</t>
  </si>
  <si>
    <t>QC08A851</t>
  </si>
  <si>
    <t>QC08A854</t>
  </si>
  <si>
    <t>QC08A872</t>
  </si>
  <si>
    <t>QC08A873</t>
  </si>
  <si>
    <t>MISTIC</t>
  </si>
  <si>
    <t>QC08A874</t>
  </si>
  <si>
    <t>QC08A875</t>
  </si>
  <si>
    <t>QC08A876</t>
  </si>
  <si>
    <t>QC08A877</t>
  </si>
  <si>
    <t>QC08A878</t>
  </si>
  <si>
    <t>QC08A881</t>
  </si>
  <si>
    <t>QC08A882</t>
  </si>
  <si>
    <t>QC08A883</t>
  </si>
  <si>
    <t>REGULAR JEANS NUMBER 8</t>
  </si>
  <si>
    <t>QC08A884</t>
  </si>
  <si>
    <t>REGULAR SLIM FIT</t>
  </si>
  <si>
    <t>QC08A913</t>
  </si>
  <si>
    <t>QC08A949</t>
  </si>
  <si>
    <t>QC08A951</t>
  </si>
  <si>
    <t>QC08A952</t>
  </si>
  <si>
    <t>ABRIGO</t>
  </si>
  <si>
    <t>QC09A067</t>
  </si>
  <si>
    <t>QC09A070</t>
  </si>
  <si>
    <t>QC11A083</t>
  </si>
  <si>
    <t>CARTERA</t>
  </si>
  <si>
    <t>PAPEL</t>
  </si>
  <si>
    <t>QC11A147</t>
  </si>
  <si>
    <t>QC11A148</t>
  </si>
  <si>
    <t>QC11A149</t>
  </si>
  <si>
    <t>QC11A150</t>
  </si>
  <si>
    <t>QC11A151</t>
  </si>
  <si>
    <t>QC11A152</t>
  </si>
  <si>
    <t>QC11A153</t>
  </si>
  <si>
    <t>QC11A154</t>
  </si>
  <si>
    <t>QC11A155</t>
  </si>
  <si>
    <t>QC11A156</t>
  </si>
  <si>
    <t>QC11A157</t>
  </si>
  <si>
    <t>QC11A158</t>
  </si>
  <si>
    <t>QC11A159</t>
  </si>
  <si>
    <t>QC11A160</t>
  </si>
  <si>
    <t>QC11A161</t>
  </si>
  <si>
    <t>QC11A162</t>
  </si>
  <si>
    <t>QC11A163</t>
  </si>
  <si>
    <t>QC11A165</t>
  </si>
  <si>
    <t>QC120633</t>
  </si>
  <si>
    <t>CINTURON</t>
  </si>
  <si>
    <t>DISEÑOS DE MODA DMC</t>
  </si>
  <si>
    <t>QC120635</t>
  </si>
  <si>
    <t>QC120636</t>
  </si>
  <si>
    <t>QC120637</t>
  </si>
  <si>
    <t>QC120639</t>
  </si>
  <si>
    <t>QC120640</t>
  </si>
  <si>
    <t>QC120641</t>
  </si>
  <si>
    <t>QC13A038</t>
  </si>
  <si>
    <t>SAPIR</t>
  </si>
  <si>
    <t>QC13A058</t>
  </si>
  <si>
    <t>BLOSSOM</t>
  </si>
  <si>
    <t>QC13A445</t>
  </si>
  <si>
    <t>QC13A446</t>
  </si>
  <si>
    <t>QC13A447</t>
  </si>
  <si>
    <t>QC13A450</t>
  </si>
  <si>
    <t>QC13A451</t>
  </si>
  <si>
    <t>QC140000</t>
  </si>
  <si>
    <t>QC140642</t>
  </si>
  <si>
    <t>QC140645</t>
  </si>
  <si>
    <t>QC140660</t>
  </si>
  <si>
    <t>QC140661</t>
  </si>
  <si>
    <t>QC140662</t>
  </si>
  <si>
    <t>QC140663</t>
  </si>
  <si>
    <t>QC140664</t>
  </si>
  <si>
    <t>QC140669</t>
  </si>
  <si>
    <t>QC14A294</t>
  </si>
  <si>
    <t>QC14A415</t>
  </si>
  <si>
    <t>QC14A493</t>
  </si>
  <si>
    <t>QC14A506</t>
  </si>
  <si>
    <t>QC14A507</t>
  </si>
  <si>
    <t>QC14A529</t>
  </si>
  <si>
    <t>QC14A530</t>
  </si>
  <si>
    <t>QC14A531</t>
  </si>
  <si>
    <t>QC14A532</t>
  </si>
  <si>
    <t>QC14A534</t>
  </si>
  <si>
    <t>JEFF</t>
  </si>
  <si>
    <t>QC14A541</t>
  </si>
  <si>
    <t>QC14A549</t>
  </si>
  <si>
    <t>QC14A558</t>
  </si>
  <si>
    <t>QC14A563</t>
  </si>
  <si>
    <t>QC14A573</t>
  </si>
  <si>
    <t>QC14A576</t>
  </si>
  <si>
    <t>QC14A577</t>
  </si>
  <si>
    <t>QC14A581</t>
  </si>
  <si>
    <t>QC14A587</t>
  </si>
  <si>
    <t>QC14A588</t>
  </si>
  <si>
    <t>QC14A590</t>
  </si>
  <si>
    <t>QC14A591</t>
  </si>
  <si>
    <t>QC14A593</t>
  </si>
  <si>
    <t>QC14A594</t>
  </si>
  <si>
    <t>QC14A595</t>
  </si>
  <si>
    <t>QC14A596</t>
  </si>
  <si>
    <t>QC14A597</t>
  </si>
  <si>
    <t>QC14A598</t>
  </si>
  <si>
    <t>QC14A599</t>
  </si>
  <si>
    <t>QC14A602</t>
  </si>
  <si>
    <t>QC14A604</t>
  </si>
  <si>
    <t>QC14A605</t>
  </si>
  <si>
    <t>QC14A606</t>
  </si>
  <si>
    <t>QC14A609</t>
  </si>
  <si>
    <t>QC14A610</t>
  </si>
  <si>
    <t>QC14A611</t>
  </si>
  <si>
    <t>QC14A612</t>
  </si>
  <si>
    <t>QC14A613</t>
  </si>
  <si>
    <t>QC14A614</t>
  </si>
  <si>
    <t>FRANK</t>
  </si>
  <si>
    <t>QC14A615</t>
  </si>
  <si>
    <t>MIXSISI</t>
  </si>
  <si>
    <t>QC14A617</t>
  </si>
  <si>
    <t>QC14A619</t>
  </si>
  <si>
    <t>QC14A623</t>
  </si>
  <si>
    <t>QC14A624</t>
  </si>
  <si>
    <t>QC14A625</t>
  </si>
  <si>
    <t>QC14A631</t>
  </si>
  <si>
    <t>QC14A632</t>
  </si>
  <si>
    <t>QC14A633</t>
  </si>
  <si>
    <t xml:space="preserve">CUELLO REDONDO </t>
  </si>
  <si>
    <t>QC14A634</t>
  </si>
  <si>
    <t>QC14A636</t>
  </si>
  <si>
    <t>QC14A637</t>
  </si>
  <si>
    <t>QC14Z017</t>
  </si>
  <si>
    <t>QC19A196</t>
  </si>
  <si>
    <t>GORRA</t>
  </si>
  <si>
    <t>QC200001</t>
  </si>
  <si>
    <t>MOCHILA</t>
  </si>
  <si>
    <t>QC200002</t>
  </si>
  <si>
    <t>QC200003</t>
  </si>
  <si>
    <t>QC200004</t>
  </si>
  <si>
    <t>QC200005</t>
  </si>
  <si>
    <t>QC200006</t>
  </si>
  <si>
    <t>QC200007</t>
  </si>
  <si>
    <t>QC200008</t>
  </si>
  <si>
    <t>QC200009</t>
  </si>
  <si>
    <t>QC200010</t>
  </si>
  <si>
    <t>QC200011</t>
  </si>
  <si>
    <t>QC200012</t>
  </si>
  <si>
    <t>QC200013</t>
  </si>
  <si>
    <t>QC200014</t>
  </si>
  <si>
    <t>QC200015</t>
  </si>
  <si>
    <t>QC200016</t>
  </si>
  <si>
    <t>QC200017</t>
  </si>
  <si>
    <t>QC21A521</t>
  </si>
  <si>
    <t>QC21A534</t>
  </si>
  <si>
    <t>QC21A542</t>
  </si>
  <si>
    <t>QC21A551</t>
  </si>
  <si>
    <t>QC21A552</t>
  </si>
  <si>
    <t>QC21A553</t>
  </si>
  <si>
    <t>QC21A554</t>
  </si>
  <si>
    <t>QC21A555</t>
  </si>
  <si>
    <t>QC21A556</t>
  </si>
  <si>
    <t>QC21A561</t>
  </si>
  <si>
    <t>100% ALGODON</t>
  </si>
  <si>
    <t>QC21L012</t>
  </si>
  <si>
    <t>QC21L014</t>
  </si>
  <si>
    <t>QC220031</t>
  </si>
  <si>
    <t>QC220032</t>
  </si>
  <si>
    <t>QC220033</t>
  </si>
  <si>
    <t>QC220034</t>
  </si>
  <si>
    <t>PANTS</t>
  </si>
  <si>
    <t>MOSSEL</t>
  </si>
  <si>
    <t>QC240249</t>
  </si>
  <si>
    <t>QC240253</t>
  </si>
  <si>
    <t>QC240254</t>
  </si>
  <si>
    <t>QC240255</t>
  </si>
  <si>
    <t>QC240256</t>
  </si>
  <si>
    <t>QC240258</t>
  </si>
  <si>
    <t>QC240264</t>
  </si>
  <si>
    <t>QC240265</t>
  </si>
  <si>
    <t>QC240266</t>
  </si>
  <si>
    <t>QC240267</t>
  </si>
  <si>
    <t>QC240268</t>
  </si>
  <si>
    <t>QC240269</t>
  </si>
  <si>
    <t>QC240270</t>
  </si>
  <si>
    <t>QC240271</t>
  </si>
  <si>
    <t>QC240272</t>
  </si>
  <si>
    <t>QC240273</t>
  </si>
  <si>
    <t>QC240274</t>
  </si>
  <si>
    <t>QC240278</t>
  </si>
  <si>
    <t>QC240280</t>
  </si>
  <si>
    <t>QC240283</t>
  </si>
  <si>
    <t>QC240284</t>
  </si>
  <si>
    <t>QC240285</t>
  </si>
  <si>
    <t>QC240835</t>
  </si>
  <si>
    <t>QC240836</t>
  </si>
  <si>
    <t>QC240837</t>
  </si>
  <si>
    <t>MUSCLE FIT</t>
  </si>
  <si>
    <t>QC240850</t>
  </si>
  <si>
    <t>QC240851</t>
  </si>
  <si>
    <t>QC240852</t>
  </si>
  <si>
    <t>QC240874</t>
  </si>
  <si>
    <t>REGULAR</t>
  </si>
  <si>
    <t>QC240877</t>
  </si>
  <si>
    <t>QC240878</t>
  </si>
  <si>
    <t>QC240889</t>
  </si>
  <si>
    <t>ACTION GROUP</t>
  </si>
  <si>
    <t>QC240890</t>
  </si>
  <si>
    <t>QC240891</t>
  </si>
  <si>
    <t>QC240892</t>
  </si>
  <si>
    <t>QC240893</t>
  </si>
  <si>
    <t>QC240894</t>
  </si>
  <si>
    <t>QC24A359</t>
  </si>
  <si>
    <t>QC24A411</t>
  </si>
  <si>
    <t>QC24A414</t>
  </si>
  <si>
    <t>QC24A439</t>
  </si>
  <si>
    <t>QC24A441</t>
  </si>
  <si>
    <t>QC24A442</t>
  </si>
  <si>
    <t>QC24A480</t>
  </si>
  <si>
    <t>MIGUEL ANGEL VILLAFAÑE</t>
  </si>
  <si>
    <t>QC24A483</t>
  </si>
  <si>
    <t>QC24A487</t>
  </si>
  <si>
    <t>QC24A489</t>
  </si>
  <si>
    <t>QC24A492</t>
  </si>
  <si>
    <t>QC24A499</t>
  </si>
  <si>
    <t>QC24A515</t>
  </si>
  <si>
    <t>QC24A518</t>
  </si>
  <si>
    <t>QC24A525</t>
  </si>
  <si>
    <t>FASHION COLLECTION</t>
  </si>
  <si>
    <t>QC24A526</t>
  </si>
  <si>
    <t>SAFARI</t>
  </si>
  <si>
    <t>QC24A528</t>
  </si>
  <si>
    <t>QC24A529</t>
  </si>
  <si>
    <t>QC24A536</t>
  </si>
  <si>
    <t>QC24A537</t>
  </si>
  <si>
    <t>QC24A538</t>
  </si>
  <si>
    <t>QC24A539</t>
  </si>
  <si>
    <t>QC24A540</t>
  </si>
  <si>
    <t>QC24A549</t>
  </si>
  <si>
    <t>QC24A552</t>
  </si>
  <si>
    <t>QC24A553</t>
  </si>
  <si>
    <t>QC24A554</t>
  </si>
  <si>
    <t>QC24A559</t>
  </si>
  <si>
    <t>QC24A561</t>
  </si>
  <si>
    <t>QC24A563</t>
  </si>
  <si>
    <t>QC24A564</t>
  </si>
  <si>
    <t>QC24A569</t>
  </si>
  <si>
    <t>QC24A570</t>
  </si>
  <si>
    <t>QC24A576</t>
  </si>
  <si>
    <t>QC24A577</t>
  </si>
  <si>
    <t>QC24A578</t>
  </si>
  <si>
    <t>QC24A580</t>
  </si>
  <si>
    <t>QC24A582</t>
  </si>
  <si>
    <t>QC24A583</t>
  </si>
  <si>
    <t>QC24A587</t>
  </si>
  <si>
    <t>QC24A588</t>
  </si>
  <si>
    <t>QC24A590</t>
  </si>
  <si>
    <t>QC24A591</t>
  </si>
  <si>
    <t>QC24A592</t>
  </si>
  <si>
    <t>QC24A593</t>
  </si>
  <si>
    <t>QC24A594</t>
  </si>
  <si>
    <t>QC24A595</t>
  </si>
  <si>
    <t>QC24A602</t>
  </si>
  <si>
    <t>QC24A603</t>
  </si>
  <si>
    <t>QC24A605</t>
  </si>
  <si>
    <t>QC24A606</t>
  </si>
  <si>
    <t>QC24A610</t>
  </si>
  <si>
    <t>QC24A612</t>
  </si>
  <si>
    <t>QC24A615</t>
  </si>
  <si>
    <t>QC24A617</t>
  </si>
  <si>
    <t>QC24A618</t>
  </si>
  <si>
    <t>QC24A619</t>
  </si>
  <si>
    <t>QC24A620</t>
  </si>
  <si>
    <t>QC24A621</t>
  </si>
  <si>
    <t>QC24A622</t>
  </si>
  <si>
    <t>QC24A624</t>
  </si>
  <si>
    <t>QC24A625</t>
  </si>
  <si>
    <t>QC24A626</t>
  </si>
  <si>
    <t>QC24A627</t>
  </si>
  <si>
    <t>QC24A628</t>
  </si>
  <si>
    <t>QC24A629</t>
  </si>
  <si>
    <t>QC24A631</t>
  </si>
  <si>
    <t>QC24A632</t>
  </si>
  <si>
    <t>QC24A636</t>
  </si>
  <si>
    <t>QC24A638</t>
  </si>
  <si>
    <t>QC24A640</t>
  </si>
  <si>
    <t>QC24A641</t>
  </si>
  <si>
    <t>QC24A645</t>
  </si>
  <si>
    <t>QC24A648</t>
  </si>
  <si>
    <t>QC24A649</t>
  </si>
  <si>
    <t>QC24A650</t>
  </si>
  <si>
    <t>QC24A651</t>
  </si>
  <si>
    <t>QC24A653</t>
  </si>
  <si>
    <t>QC24A655</t>
  </si>
  <si>
    <t>QC24A656</t>
  </si>
  <si>
    <t>QC24A661</t>
  </si>
  <si>
    <t>QC24A662</t>
  </si>
  <si>
    <t>QC24A664</t>
  </si>
  <si>
    <t>QC24A666</t>
  </si>
  <si>
    <t>QC24A671</t>
  </si>
  <si>
    <t>QC24A672</t>
  </si>
  <si>
    <t>QC24A673</t>
  </si>
  <si>
    <t>QC24A676</t>
  </si>
  <si>
    <t>QC24A679</t>
  </si>
  <si>
    <t>QC24A680</t>
  </si>
  <si>
    <t>QC24A681</t>
  </si>
  <si>
    <t>QC24A682</t>
  </si>
  <si>
    <t>QC24A687</t>
  </si>
  <si>
    <t>QC24A689</t>
  </si>
  <si>
    <t>QC24A690</t>
  </si>
  <si>
    <t>QC24A696</t>
  </si>
  <si>
    <t>QC24A700</t>
  </si>
  <si>
    <t>QC24A705</t>
  </si>
  <si>
    <t>QC24A706</t>
  </si>
  <si>
    <t>QC24A707</t>
  </si>
  <si>
    <t>QC24A708</t>
  </si>
  <si>
    <t>QC24A710</t>
  </si>
  <si>
    <t>QC24A711</t>
  </si>
  <si>
    <t>QC24A713</t>
  </si>
  <si>
    <t>QC24A718</t>
  </si>
  <si>
    <t>QC24A726</t>
  </si>
  <si>
    <t>QC24A743</t>
  </si>
  <si>
    <t>QC24A801</t>
  </si>
  <si>
    <t>QC24A804</t>
  </si>
  <si>
    <t>QC24A812</t>
  </si>
  <si>
    <t>QC24D199</t>
  </si>
  <si>
    <t>QC24D200</t>
  </si>
  <si>
    <t>QC24D201</t>
  </si>
  <si>
    <t>QC24D203</t>
  </si>
  <si>
    <t>QC24D204</t>
  </si>
  <si>
    <t>QC24D205</t>
  </si>
  <si>
    <t>QC24D206</t>
  </si>
  <si>
    <t>QC24D207</t>
  </si>
  <si>
    <t>QC24D208</t>
  </si>
  <si>
    <t>QC24D209</t>
  </si>
  <si>
    <t>QC24D211</t>
  </si>
  <si>
    <t>QC24D212</t>
  </si>
  <si>
    <t>QC24D213</t>
  </si>
  <si>
    <t>QC24D214</t>
  </si>
  <si>
    <t>QC24D246</t>
  </si>
  <si>
    <t>QC250355</t>
  </si>
  <si>
    <t>QC250371</t>
  </si>
  <si>
    <t>QC250372</t>
  </si>
  <si>
    <t>QC250375</t>
  </si>
  <si>
    <t>QC250378</t>
  </si>
  <si>
    <t>QC250379</t>
  </si>
  <si>
    <t>QC250380</t>
  </si>
  <si>
    <t>QC250388</t>
  </si>
  <si>
    <t>QC250389</t>
  </si>
  <si>
    <t>QC250390</t>
  </si>
  <si>
    <t>QC250391</t>
  </si>
  <si>
    <t>QC250392</t>
  </si>
  <si>
    <t>QC250393</t>
  </si>
  <si>
    <t>QC250394</t>
  </si>
  <si>
    <t>QC250401</t>
  </si>
  <si>
    <t>QC25A177</t>
  </si>
  <si>
    <t>QC25A214</t>
  </si>
  <si>
    <t>CHAO YUE</t>
  </si>
  <si>
    <t>QC25A215</t>
  </si>
  <si>
    <t>QC25A228</t>
  </si>
  <si>
    <t>QC25A229</t>
  </si>
  <si>
    <t>QC25A230</t>
  </si>
  <si>
    <t>QC25A232</t>
  </si>
  <si>
    <t>QC25A233</t>
  </si>
  <si>
    <t>QC25A236</t>
  </si>
  <si>
    <t>QC25A239</t>
  </si>
  <si>
    <t>QC25A246</t>
  </si>
  <si>
    <t>QC25A288</t>
  </si>
  <si>
    <t>QC25A299</t>
  </si>
  <si>
    <t>QC25A301</t>
  </si>
  <si>
    <t>QC25A302</t>
  </si>
  <si>
    <t>QC25A306</t>
  </si>
  <si>
    <t>QC25A318</t>
  </si>
  <si>
    <t>QC25A338</t>
  </si>
  <si>
    <t>QC25A339</t>
  </si>
  <si>
    <t>SWEATER</t>
  </si>
  <si>
    <t>QC26A282</t>
  </si>
  <si>
    <t>QC26A309</t>
  </si>
  <si>
    <t>QC26A344</t>
  </si>
  <si>
    <t>QC26A348</t>
  </si>
  <si>
    <t>QC26A349</t>
  </si>
  <si>
    <t>QC26A356</t>
  </si>
  <si>
    <t>QC26A364</t>
  </si>
  <si>
    <t>KENVELO</t>
  </si>
  <si>
    <t>QC26A366</t>
  </si>
  <si>
    <t>QC26A369</t>
  </si>
  <si>
    <t>QC26A370</t>
  </si>
  <si>
    <t>QC26A376</t>
  </si>
  <si>
    <t>BONGWOR</t>
  </si>
  <si>
    <t>QC26A377</t>
  </si>
  <si>
    <t>QC26A380</t>
  </si>
  <si>
    <t>Q BA FASHION</t>
  </si>
  <si>
    <t>QC26A381</t>
  </si>
  <si>
    <t>QC26A383</t>
  </si>
  <si>
    <t>QC26A385</t>
  </si>
  <si>
    <t>QC26A386</t>
  </si>
  <si>
    <t>QC26A388</t>
  </si>
  <si>
    <t>QC26A390</t>
  </si>
  <si>
    <t>QC26A391</t>
  </si>
  <si>
    <t>QC26A393</t>
  </si>
  <si>
    <t>QC26A934</t>
  </si>
  <si>
    <t>QC26A935</t>
  </si>
  <si>
    <t>QC26A936</t>
  </si>
  <si>
    <t>QC26A937</t>
  </si>
  <si>
    <t>QC26A938</t>
  </si>
  <si>
    <t>QC28A082</t>
  </si>
  <si>
    <t>ZAPATO</t>
  </si>
  <si>
    <t>QC28A083</t>
  </si>
  <si>
    <t>QC28A084</t>
  </si>
  <si>
    <t>QC28A085</t>
  </si>
  <si>
    <t>QC28A086</t>
  </si>
  <si>
    <t>QC28A087</t>
  </si>
  <si>
    <t>QC28A088</t>
  </si>
  <si>
    <t>QC28A089</t>
  </si>
  <si>
    <t>QC28A091</t>
  </si>
  <si>
    <t>QC28A092</t>
  </si>
  <si>
    <t>QC28A095</t>
  </si>
  <si>
    <t>QC28A096</t>
  </si>
  <si>
    <t>QC30A029</t>
  </si>
  <si>
    <t>SACO</t>
  </si>
  <si>
    <t>QC30A033</t>
  </si>
  <si>
    <t>QC30A034</t>
  </si>
  <si>
    <t>QC30A043</t>
  </si>
  <si>
    <t>QC30A048</t>
  </si>
  <si>
    <t>QC38A001</t>
  </si>
  <si>
    <t>PULSERA</t>
  </si>
  <si>
    <t>QC38A002</t>
  </si>
  <si>
    <t>QC38A003</t>
  </si>
  <si>
    <t>QC38A004</t>
  </si>
  <si>
    <t>QC38A005</t>
  </si>
  <si>
    <t>QC38A006</t>
  </si>
  <si>
    <t>QC38A007</t>
  </si>
  <si>
    <t>QC38A008</t>
  </si>
  <si>
    <t>QC38A009</t>
  </si>
  <si>
    <t>QC38A010</t>
  </si>
  <si>
    <t>QC38A011</t>
  </si>
  <si>
    <t>QC38A012</t>
  </si>
  <si>
    <t>QC38A013</t>
  </si>
  <si>
    <t>QC38A014</t>
  </si>
  <si>
    <t>QC38A015</t>
  </si>
  <si>
    <t>QC38A016</t>
  </si>
  <si>
    <t>QC38A017</t>
  </si>
  <si>
    <t>QC38A018</t>
  </si>
  <si>
    <t>QC38A019</t>
  </si>
  <si>
    <t>QC38A020</t>
  </si>
  <si>
    <t>QC38A021</t>
  </si>
  <si>
    <t>QC38A022</t>
  </si>
  <si>
    <t>QC38A023</t>
  </si>
  <si>
    <t>QC38A024</t>
  </si>
  <si>
    <t>QC38A025</t>
  </si>
  <si>
    <t>QC38A026</t>
  </si>
  <si>
    <t>QC38A027</t>
  </si>
  <si>
    <t>QC38A028</t>
  </si>
  <si>
    <t>QC38A029</t>
  </si>
  <si>
    <t>QC38A030</t>
  </si>
  <si>
    <t>QC38A031</t>
  </si>
  <si>
    <t>QC38A032</t>
  </si>
  <si>
    <t>QC38A033</t>
  </si>
  <si>
    <t>QC38A034</t>
  </si>
  <si>
    <t>QC38A035</t>
  </si>
  <si>
    <t>QC38A036</t>
  </si>
  <si>
    <t>QC38A037</t>
  </si>
  <si>
    <t>QC38A038</t>
  </si>
  <si>
    <t>QC38A039</t>
  </si>
  <si>
    <t>QC38A040</t>
  </si>
  <si>
    <t>QC38A041</t>
  </si>
  <si>
    <t>QC38A042</t>
  </si>
  <si>
    <t>QC38A043</t>
  </si>
  <si>
    <t>QC38A044</t>
  </si>
  <si>
    <t>QC38A045</t>
  </si>
  <si>
    <t>QC52A001</t>
  </si>
  <si>
    <t>PORTA-TABLETS</t>
  </si>
  <si>
    <t>TRAJE DE BAÑO</t>
  </si>
  <si>
    <t>QC54A023</t>
  </si>
  <si>
    <t>QC54A024</t>
  </si>
  <si>
    <t>QC54A025</t>
  </si>
  <si>
    <t>QC62A008</t>
  </si>
  <si>
    <t>QC62A010</t>
  </si>
  <si>
    <t>QC62A011</t>
  </si>
  <si>
    <t>QC62A012</t>
  </si>
  <si>
    <t>QC62A017</t>
  </si>
  <si>
    <t>QC62A018</t>
  </si>
  <si>
    <t>QC62A019</t>
  </si>
  <si>
    <t>QC62A020</t>
  </si>
  <si>
    <t>QC62A021</t>
  </si>
  <si>
    <t>QC62A022</t>
  </si>
  <si>
    <t>QC62A023</t>
  </si>
  <si>
    <t>QC62A024</t>
  </si>
  <si>
    <t>QC62A025</t>
  </si>
  <si>
    <t>QC62A027</t>
  </si>
  <si>
    <t>QC62A028</t>
  </si>
  <si>
    <t>QC62A029</t>
  </si>
  <si>
    <t>QD01C008</t>
  </si>
  <si>
    <t>PIJAMA</t>
  </si>
  <si>
    <t>QD01C009</t>
  </si>
  <si>
    <t>QD01C010</t>
  </si>
  <si>
    <t>QD01C011</t>
  </si>
  <si>
    <t>QD01C014</t>
  </si>
  <si>
    <t>QD01C015</t>
  </si>
  <si>
    <t>QD01C016</t>
  </si>
  <si>
    <t>QD02A044</t>
  </si>
  <si>
    <t>QD02A045</t>
  </si>
  <si>
    <t>COS</t>
  </si>
  <si>
    <t>QD02A052</t>
  </si>
  <si>
    <t>QD02A057</t>
  </si>
  <si>
    <t>QD02A064</t>
  </si>
  <si>
    <t>QD02A071</t>
  </si>
  <si>
    <t>QD02A075</t>
  </si>
  <si>
    <t>QD02A078</t>
  </si>
  <si>
    <t>QD02A079</t>
  </si>
  <si>
    <t>QD02A080</t>
  </si>
  <si>
    <t>QD02A084</t>
  </si>
  <si>
    <t>QD02A088</t>
  </si>
  <si>
    <t>QD02A090</t>
  </si>
  <si>
    <t>QD02A099</t>
  </si>
  <si>
    <t>QD02A112</t>
  </si>
  <si>
    <t>QD02A116</t>
  </si>
  <si>
    <t>QD02A117</t>
  </si>
  <si>
    <t>QD02A126</t>
  </si>
  <si>
    <t>QD02A127</t>
  </si>
  <si>
    <t>QD02A129</t>
  </si>
  <si>
    <t>QD02A136</t>
  </si>
  <si>
    <t>QD02A139</t>
  </si>
  <si>
    <t>QD02A147</t>
  </si>
  <si>
    <t>QD02A150</t>
  </si>
  <si>
    <t>QD02A151</t>
  </si>
  <si>
    <t>QD02A156</t>
  </si>
  <si>
    <t>MING FANG JEANS</t>
  </si>
  <si>
    <t>QD02A157</t>
  </si>
  <si>
    <t>QD02A158</t>
  </si>
  <si>
    <t>QD02A166</t>
  </si>
  <si>
    <t>QD02A168</t>
  </si>
  <si>
    <t>QD02A169</t>
  </si>
  <si>
    <t>QD02A170</t>
  </si>
  <si>
    <t>QD02A171</t>
  </si>
  <si>
    <t>QD02A172</t>
  </si>
  <si>
    <t>INQUIETA TEXTIL</t>
  </si>
  <si>
    <t>HOMBRO DESCUBIERTO</t>
  </si>
  <si>
    <t>QD030038</t>
  </si>
  <si>
    <t>QD030039</t>
  </si>
  <si>
    <t>QD030040</t>
  </si>
  <si>
    <t>QD030044</t>
  </si>
  <si>
    <t>QD030045</t>
  </si>
  <si>
    <t>QD030046</t>
  </si>
  <si>
    <t>QD03A112</t>
  </si>
  <si>
    <t>DIVA</t>
  </si>
  <si>
    <t>QD03A113</t>
  </si>
  <si>
    <t>QD03A115</t>
  </si>
  <si>
    <t>QD03A840</t>
  </si>
  <si>
    <t>AMBIANCE</t>
  </si>
  <si>
    <t>QD03B103</t>
  </si>
  <si>
    <t>QD03B144</t>
  </si>
  <si>
    <t>70´S SHOW</t>
  </si>
  <si>
    <t>QD03B164</t>
  </si>
  <si>
    <t>QD03B169</t>
  </si>
  <si>
    <t>QD03B175</t>
  </si>
  <si>
    <t>QD03B184</t>
  </si>
  <si>
    <t>QD03B223</t>
  </si>
  <si>
    <t>QD03B237</t>
  </si>
  <si>
    <t>QD03B245</t>
  </si>
  <si>
    <t>QD03B317</t>
  </si>
  <si>
    <t>QD03B356</t>
  </si>
  <si>
    <t>QD03B369</t>
  </si>
  <si>
    <t>QD03B378</t>
  </si>
  <si>
    <t>QD03B420</t>
  </si>
  <si>
    <t>QD03B425</t>
  </si>
  <si>
    <t>QD03B451</t>
  </si>
  <si>
    <t>QD03B480</t>
  </si>
  <si>
    <t>QD03B510</t>
  </si>
  <si>
    <t>QD03B511</t>
  </si>
  <si>
    <t>QD03B541</t>
  </si>
  <si>
    <t>MILITARY CHIC</t>
  </si>
  <si>
    <t>QD03B543</t>
  </si>
  <si>
    <t>QD03B546</t>
  </si>
  <si>
    <t>QD03B547</t>
  </si>
  <si>
    <t>QD03B549</t>
  </si>
  <si>
    <t>QD03B550</t>
  </si>
  <si>
    <t>QD03B556</t>
  </si>
  <si>
    <t>QD03B563</t>
  </si>
  <si>
    <t>QD03B568</t>
  </si>
  <si>
    <t>QD03B571</t>
  </si>
  <si>
    <t>QD03B573</t>
  </si>
  <si>
    <t>QD03B578</t>
  </si>
  <si>
    <t>QD03B580</t>
  </si>
  <si>
    <t>QD03B594</t>
  </si>
  <si>
    <t>QD03B596</t>
  </si>
  <si>
    <t>QD03B598</t>
  </si>
  <si>
    <t>QD03B600</t>
  </si>
  <si>
    <t>QD03B601</t>
  </si>
  <si>
    <t>QD03B605</t>
  </si>
  <si>
    <t>QD03B607</t>
  </si>
  <si>
    <t>QD03B620</t>
  </si>
  <si>
    <t>QD03B628</t>
  </si>
  <si>
    <t>QD03B632</t>
  </si>
  <si>
    <t>YI MEI FASHION</t>
  </si>
  <si>
    <t>QD03B633</t>
  </si>
  <si>
    <t>QD03B634</t>
  </si>
  <si>
    <t>QD03B636</t>
  </si>
  <si>
    <t>QD03B641</t>
  </si>
  <si>
    <t>QD03B642</t>
  </si>
  <si>
    <t>QD03B646</t>
  </si>
  <si>
    <t>QD03B649</t>
  </si>
  <si>
    <t>QD03B654</t>
  </si>
  <si>
    <t>QD03B657</t>
  </si>
  <si>
    <t>QD03B658</t>
  </si>
  <si>
    <t>QD03B661</t>
  </si>
  <si>
    <t>QD03B666</t>
  </si>
  <si>
    <t>QD03B667</t>
  </si>
  <si>
    <t>CHICO</t>
  </si>
  <si>
    <t>QD03B668</t>
  </si>
  <si>
    <t>QD03B669</t>
  </si>
  <si>
    <t>QD03B670</t>
  </si>
  <si>
    <t>QD03B671</t>
  </si>
  <si>
    <t>QD03B672</t>
  </si>
  <si>
    <t>QD03B673</t>
  </si>
  <si>
    <t>QD03B674</t>
  </si>
  <si>
    <t>QD03B678</t>
  </si>
  <si>
    <t>QD03B679</t>
  </si>
  <si>
    <t>QD03B681</t>
  </si>
  <si>
    <t>QD03B682</t>
  </si>
  <si>
    <t>QD03B683</t>
  </si>
  <si>
    <t>QD03B696</t>
  </si>
  <si>
    <t>QD03B699</t>
  </si>
  <si>
    <t>QD03B700</t>
  </si>
  <si>
    <t>QD03B701</t>
  </si>
  <si>
    <t>QD03B702</t>
  </si>
  <si>
    <t>QD03B707</t>
  </si>
  <si>
    <t>QD03B708</t>
  </si>
  <si>
    <t>QD03B709</t>
  </si>
  <si>
    <t>QD03B710</t>
  </si>
  <si>
    <t>QD03B711</t>
  </si>
  <si>
    <t>QD03B714</t>
  </si>
  <si>
    <t>QD03B723</t>
  </si>
  <si>
    <t>QD03B725</t>
  </si>
  <si>
    <t>QD03B726</t>
  </si>
  <si>
    <t>QD03B729</t>
  </si>
  <si>
    <t>QD03B732</t>
  </si>
  <si>
    <t>QD03B734</t>
  </si>
  <si>
    <t>QD03B735</t>
  </si>
  <si>
    <t>QD03B751</t>
  </si>
  <si>
    <t>QD03B752</t>
  </si>
  <si>
    <t>QD03B753</t>
  </si>
  <si>
    <t>QD03B754</t>
  </si>
  <si>
    <t>QD03B755</t>
  </si>
  <si>
    <t>QD03B769</t>
  </si>
  <si>
    <t>QD03B770</t>
  </si>
  <si>
    <t>QD03B772</t>
  </si>
  <si>
    <t>QD03B774</t>
  </si>
  <si>
    <t>QD03B775</t>
  </si>
  <si>
    <t>QD03B776</t>
  </si>
  <si>
    <t>QD03B789</t>
  </si>
  <si>
    <t>QD03B790</t>
  </si>
  <si>
    <t>QD03B791</t>
  </si>
  <si>
    <t>QD03B795</t>
  </si>
  <si>
    <t>QD03B796</t>
  </si>
  <si>
    <t>QD03B797</t>
  </si>
  <si>
    <t>QD03B798</t>
  </si>
  <si>
    <t>QD03B799</t>
  </si>
  <si>
    <t>QD03B800</t>
  </si>
  <si>
    <t>QD03B801</t>
  </si>
  <si>
    <t>QD03B803</t>
  </si>
  <si>
    <t>QD03B804</t>
  </si>
  <si>
    <t>QD03B805</t>
  </si>
  <si>
    <t>QD03B806</t>
  </si>
  <si>
    <t>QD03B807</t>
  </si>
  <si>
    <t>QD03B810</t>
  </si>
  <si>
    <t>QD03B811</t>
  </si>
  <si>
    <t>QD03B812</t>
  </si>
  <si>
    <t>QD03B813</t>
  </si>
  <si>
    <t>QD03B814</t>
  </si>
  <si>
    <t>QD03B815</t>
  </si>
  <si>
    <t>QD03B817</t>
  </si>
  <si>
    <t>QD03B819</t>
  </si>
  <si>
    <t>QD03B820</t>
  </si>
  <si>
    <t>QD03B821</t>
  </si>
  <si>
    <t>QD03B823</t>
  </si>
  <si>
    <t>QD03B827</t>
  </si>
  <si>
    <t>QD03B830</t>
  </si>
  <si>
    <t>QD03B832</t>
  </si>
  <si>
    <t>QD03B833</t>
  </si>
  <si>
    <t>QD03B835</t>
  </si>
  <si>
    <t>QD03B839</t>
  </si>
  <si>
    <t>QD03B840</t>
  </si>
  <si>
    <t>QD03B845</t>
  </si>
  <si>
    <t>QD03B846</t>
  </si>
  <si>
    <t>QD03B857</t>
  </si>
  <si>
    <t>QD05A225</t>
  </si>
  <si>
    <t>QD05A226</t>
  </si>
  <si>
    <t>QD05A227</t>
  </si>
  <si>
    <t>QD09A052</t>
  </si>
  <si>
    <t>QD09A090</t>
  </si>
  <si>
    <t>QD09A102</t>
  </si>
  <si>
    <t>QD09A103</t>
  </si>
  <si>
    <t>QD09A109</t>
  </si>
  <si>
    <t>QD09A111</t>
  </si>
  <si>
    <t>QD09A112</t>
  </si>
  <si>
    <t>QD09A113</t>
  </si>
  <si>
    <t>QD09A116</t>
  </si>
  <si>
    <t>QD09A118</t>
  </si>
  <si>
    <t>PONCHO</t>
  </si>
  <si>
    <t>JOIA ACCESSORIES</t>
  </si>
  <si>
    <t>QD10A019</t>
  </si>
  <si>
    <t>QD12A227</t>
  </si>
  <si>
    <t>QD130010</t>
  </si>
  <si>
    <t>QD13A075</t>
  </si>
  <si>
    <t>QD13A076</t>
  </si>
  <si>
    <t>QD13A082</t>
  </si>
  <si>
    <t>QD13A090</t>
  </si>
  <si>
    <t>QD13A097</t>
  </si>
  <si>
    <t>QD13B067</t>
  </si>
  <si>
    <t>QD13B073</t>
  </si>
  <si>
    <t>QD13B074</t>
  </si>
  <si>
    <t>QD13B075</t>
  </si>
  <si>
    <t>DAVID</t>
  </si>
  <si>
    <t>QD13B077</t>
  </si>
  <si>
    <t>QD13B082</t>
  </si>
  <si>
    <t>QD13B087</t>
  </si>
  <si>
    <t>QD13B088</t>
  </si>
  <si>
    <t>QD13B089</t>
  </si>
  <si>
    <t>QD13B090</t>
  </si>
  <si>
    <t>QD13B091</t>
  </si>
  <si>
    <t>QD13B092</t>
  </si>
  <si>
    <t>QD13B096</t>
  </si>
  <si>
    <t>QD13B097</t>
  </si>
  <si>
    <t>QD140000</t>
  </si>
  <si>
    <t>QD140043</t>
  </si>
  <si>
    <t>QD140051</t>
  </si>
  <si>
    <t>QD140052</t>
  </si>
  <si>
    <t>QD140062</t>
  </si>
  <si>
    <t>QD140065</t>
  </si>
  <si>
    <t>QD14A499</t>
  </si>
  <si>
    <t>QD14A500</t>
  </si>
  <si>
    <t>QD14A502</t>
  </si>
  <si>
    <t>QD14A508</t>
  </si>
  <si>
    <t>QD14A540</t>
  </si>
  <si>
    <t>QD14A564</t>
  </si>
  <si>
    <t>QD14A595</t>
  </si>
  <si>
    <t>QD14A597</t>
  </si>
  <si>
    <t>QD14A598</t>
  </si>
  <si>
    <t>QD14A608</t>
  </si>
  <si>
    <t>QD14A609</t>
  </si>
  <si>
    <t>QD14A612</t>
  </si>
  <si>
    <t>QD14A613</t>
  </si>
  <si>
    <t>QD14A614</t>
  </si>
  <si>
    <t>QD14A622</t>
  </si>
  <si>
    <t>QD14A623</t>
  </si>
  <si>
    <t>QD14A624</t>
  </si>
  <si>
    <t>QD14A626</t>
  </si>
  <si>
    <t>QD14A627</t>
  </si>
  <si>
    <t>QD14A628</t>
  </si>
  <si>
    <t>QD14A634</t>
  </si>
  <si>
    <t>QD14A635</t>
  </si>
  <si>
    <t>QD14A642</t>
  </si>
  <si>
    <t>QD14A647</t>
  </si>
  <si>
    <t>QD14A648</t>
  </si>
  <si>
    <t>QD14A649</t>
  </si>
  <si>
    <t>QD14A652</t>
  </si>
  <si>
    <t>QD14A655</t>
  </si>
  <si>
    <t>QD14A692</t>
  </si>
  <si>
    <t>QD14A695</t>
  </si>
  <si>
    <t>QD14A700</t>
  </si>
  <si>
    <t>QD14A702</t>
  </si>
  <si>
    <t>QD14A708</t>
  </si>
  <si>
    <t>QD14A712</t>
  </si>
  <si>
    <t>QD14A713</t>
  </si>
  <si>
    <t>QD14A721</t>
  </si>
  <si>
    <t>QD14A734</t>
  </si>
  <si>
    <t>QD14A741</t>
  </si>
  <si>
    <t>HUA MEI FASHION</t>
  </si>
  <si>
    <t>QD14A757</t>
  </si>
  <si>
    <t>QD14A758</t>
  </si>
  <si>
    <t>QD14A759</t>
  </si>
  <si>
    <t>QD14A760</t>
  </si>
  <si>
    <t>QD14A762</t>
  </si>
  <si>
    <t>ELAINE</t>
  </si>
  <si>
    <t>QD14A765</t>
  </si>
  <si>
    <t>QD14A767</t>
  </si>
  <si>
    <t>QD14A769</t>
  </si>
  <si>
    <t>QD14A770</t>
  </si>
  <si>
    <t>QD14A778</t>
  </si>
  <si>
    <t>QD14A785</t>
  </si>
  <si>
    <t>QD14A789</t>
  </si>
  <si>
    <t>JESSI</t>
  </si>
  <si>
    <t>QD14A790</t>
  </si>
  <si>
    <t>QD14A791</t>
  </si>
  <si>
    <t>QD14A794</t>
  </si>
  <si>
    <t>QD14A800</t>
  </si>
  <si>
    <t>QD14A801</t>
  </si>
  <si>
    <t>QD14A802</t>
  </si>
  <si>
    <t>QD14A803</t>
  </si>
  <si>
    <t>QD14A804</t>
  </si>
  <si>
    <t>QD14A812</t>
  </si>
  <si>
    <t>QD14A816</t>
  </si>
  <si>
    <t>QD14A822</t>
  </si>
  <si>
    <t>QD14A824</t>
  </si>
  <si>
    <t>QD14A829</t>
  </si>
  <si>
    <t>QD14A835</t>
  </si>
  <si>
    <t>QD14A836</t>
  </si>
  <si>
    <t>QD14A844</t>
  </si>
  <si>
    <t>QD14A845</t>
  </si>
  <si>
    <t>QD14A850</t>
  </si>
  <si>
    <t>QD14A851</t>
  </si>
  <si>
    <t>QD14A860</t>
  </si>
  <si>
    <t>QD14A861</t>
  </si>
  <si>
    <t>QD14A862</t>
  </si>
  <si>
    <t>QD14A863</t>
  </si>
  <si>
    <t>QD14A866</t>
  </si>
  <si>
    <t>QD14A867</t>
  </si>
  <si>
    <t>QD14A868</t>
  </si>
  <si>
    <t>QD14A869</t>
  </si>
  <si>
    <t>QD14A870</t>
  </si>
  <si>
    <t>QD14A872</t>
  </si>
  <si>
    <t>QD14A873</t>
  </si>
  <si>
    <t>QD14A875</t>
  </si>
  <si>
    <t>QD14A876</t>
  </si>
  <si>
    <t>QD14A878</t>
  </si>
  <si>
    <t>QD14A879</t>
  </si>
  <si>
    <t>QD14A881</t>
  </si>
  <si>
    <t>QD14A883</t>
  </si>
  <si>
    <t>QD14A884</t>
  </si>
  <si>
    <t>QD14A885</t>
  </si>
  <si>
    <t>QD14A886</t>
  </si>
  <si>
    <t>QD14A887</t>
  </si>
  <si>
    <t>QD14A888</t>
  </si>
  <si>
    <t>QD14A890</t>
  </si>
  <si>
    <t>QD14A891</t>
  </si>
  <si>
    <t>QD14A892</t>
  </si>
  <si>
    <t>QD14A894</t>
  </si>
  <si>
    <t>QD14A896</t>
  </si>
  <si>
    <t>QD14A900</t>
  </si>
  <si>
    <t>QD14A904</t>
  </si>
  <si>
    <t>QD14A912</t>
  </si>
  <si>
    <t>QD14A913</t>
  </si>
  <si>
    <t>QD14A914</t>
  </si>
  <si>
    <t>QD14A918</t>
  </si>
  <si>
    <t>QD14A925</t>
  </si>
  <si>
    <t>QD14A926</t>
  </si>
  <si>
    <t>QD14A927</t>
  </si>
  <si>
    <t>QD14A929</t>
  </si>
  <si>
    <t>QD14A930</t>
  </si>
  <si>
    <t>QD14A932</t>
  </si>
  <si>
    <t>QD14A947</t>
  </si>
  <si>
    <t>QD15A184</t>
  </si>
  <si>
    <t>QD15A191</t>
  </si>
  <si>
    <t>QD15A192</t>
  </si>
  <si>
    <t>QD15A197</t>
  </si>
  <si>
    <t>QD15A198</t>
  </si>
  <si>
    <t>QD15A202</t>
  </si>
  <si>
    <t>QD15A205</t>
  </si>
  <si>
    <t>QD15A206</t>
  </si>
  <si>
    <t>QD15A210</t>
  </si>
  <si>
    <t>QD15A211</t>
  </si>
  <si>
    <t>QD15A213</t>
  </si>
  <si>
    <t>QD15A214</t>
  </si>
  <si>
    <t>QD15A217</t>
  </si>
  <si>
    <t>QD15A218</t>
  </si>
  <si>
    <t>QD15A221</t>
  </si>
  <si>
    <t>QD15A222</t>
  </si>
  <si>
    <t>QD15A223</t>
  </si>
  <si>
    <t>QD15A226</t>
  </si>
  <si>
    <t>QD15A227</t>
  </si>
  <si>
    <t>QD15A230</t>
  </si>
  <si>
    <t>QD15A231</t>
  </si>
  <si>
    <t>QD15J157</t>
  </si>
  <si>
    <t>QD18A179</t>
  </si>
  <si>
    <t>LENTES</t>
  </si>
  <si>
    <t>QD18A244</t>
  </si>
  <si>
    <t>QD18A265</t>
  </si>
  <si>
    <t>QD18A279</t>
  </si>
  <si>
    <t>QD19A213</t>
  </si>
  <si>
    <t>QD210801</t>
  </si>
  <si>
    <t>QD210802</t>
  </si>
  <si>
    <t>QD210804</t>
  </si>
  <si>
    <t>PUSH UP</t>
  </si>
  <si>
    <t>QD210812</t>
  </si>
  <si>
    <t>QD210813</t>
  </si>
  <si>
    <t>QD21A524</t>
  </si>
  <si>
    <t>QD21A641</t>
  </si>
  <si>
    <t>QD21A644</t>
  </si>
  <si>
    <t>BOOM BOOM</t>
  </si>
  <si>
    <t>QD21A676</t>
  </si>
  <si>
    <t>QD21A677</t>
  </si>
  <si>
    <t>QD21A683</t>
  </si>
  <si>
    <t>QD21A684</t>
  </si>
  <si>
    <t>QD21A690</t>
  </si>
  <si>
    <t>QD21A691</t>
  </si>
  <si>
    <t>QD21A697</t>
  </si>
  <si>
    <t>QD21A698</t>
  </si>
  <si>
    <t>QD21A701</t>
  </si>
  <si>
    <t>11.5 EUROPE SOURCE JEANS QUATI</t>
  </si>
  <si>
    <t>QD21A702</t>
  </si>
  <si>
    <t>QD21A715</t>
  </si>
  <si>
    <t>QD21A716</t>
  </si>
  <si>
    <t>QD21A718</t>
  </si>
  <si>
    <t>QD21A720</t>
  </si>
  <si>
    <t>QD21A721</t>
  </si>
  <si>
    <t>QD21A729</t>
  </si>
  <si>
    <t>JIN BAO LI FASHION</t>
  </si>
  <si>
    <t>QD21A741</t>
  </si>
  <si>
    <t>QD21A743</t>
  </si>
  <si>
    <t>QD21A745</t>
  </si>
  <si>
    <t>QD21A748</t>
  </si>
  <si>
    <t>QD21A749</t>
  </si>
  <si>
    <t>QD21A761</t>
  </si>
  <si>
    <t>QD21A762</t>
  </si>
  <si>
    <t>QD21A763</t>
  </si>
  <si>
    <t>QD21A764</t>
  </si>
  <si>
    <t>QD21A766</t>
  </si>
  <si>
    <t>QD21A768</t>
  </si>
  <si>
    <t>QD21A769</t>
  </si>
  <si>
    <t>QD21A770</t>
  </si>
  <si>
    <t>QD21A773</t>
  </si>
  <si>
    <t>QD21A774</t>
  </si>
  <si>
    <t>QD21A781</t>
  </si>
  <si>
    <t>QD21A783</t>
  </si>
  <si>
    <t>QD21A787</t>
  </si>
  <si>
    <t>QD21P122</t>
  </si>
  <si>
    <t>QD21P123</t>
  </si>
  <si>
    <t>QD21P124</t>
  </si>
  <si>
    <t>QD21P125</t>
  </si>
  <si>
    <t>QD21P126</t>
  </si>
  <si>
    <t>QD22O014</t>
  </si>
  <si>
    <t>QD22O019</t>
  </si>
  <si>
    <t>QD240406</t>
  </si>
  <si>
    <t>QD240407</t>
  </si>
  <si>
    <t>QD240408</t>
  </si>
  <si>
    <t>QD240409</t>
  </si>
  <si>
    <t>QD240416</t>
  </si>
  <si>
    <t>QD240420</t>
  </si>
  <si>
    <t>QD240421</t>
  </si>
  <si>
    <t>QD240422</t>
  </si>
  <si>
    <t>QD240423</t>
  </si>
  <si>
    <t>QD240433</t>
  </si>
  <si>
    <t>QD240445</t>
  </si>
  <si>
    <t>QD240446</t>
  </si>
  <si>
    <t>QD240447</t>
  </si>
  <si>
    <t>QD240448</t>
  </si>
  <si>
    <t>QD24A108</t>
  </si>
  <si>
    <t>QD24A111</t>
  </si>
  <si>
    <t>QD24A423</t>
  </si>
  <si>
    <t>QD24A537</t>
  </si>
  <si>
    <t>QD24A555</t>
  </si>
  <si>
    <t>QD24A860</t>
  </si>
  <si>
    <t>QD24A878</t>
  </si>
  <si>
    <t>QD24A889</t>
  </si>
  <si>
    <t>QD24A991</t>
  </si>
  <si>
    <t>QD24A992</t>
  </si>
  <si>
    <t>QD24A998</t>
  </si>
  <si>
    <t>QD24B079</t>
  </si>
  <si>
    <t>QD24B935</t>
  </si>
  <si>
    <t>QD24B937</t>
  </si>
  <si>
    <t>QD24B938</t>
  </si>
  <si>
    <t>QD24B940</t>
  </si>
  <si>
    <t>QD24B942</t>
  </si>
  <si>
    <t>QD24B945</t>
  </si>
  <si>
    <t>QD24B953</t>
  </si>
  <si>
    <t>QD24C067</t>
  </si>
  <si>
    <t>QD24C105</t>
  </si>
  <si>
    <t>QD24C194</t>
  </si>
  <si>
    <t>QD24C195</t>
  </si>
  <si>
    <t>QD24C198</t>
  </si>
  <si>
    <t>QD24C224</t>
  </si>
  <si>
    <t>QD24C591</t>
  </si>
  <si>
    <t>QD24C593</t>
  </si>
  <si>
    <t>QD24C599</t>
  </si>
  <si>
    <t>QD24C772</t>
  </si>
  <si>
    <t>QD24C803</t>
  </si>
  <si>
    <t>QD24C828</t>
  </si>
  <si>
    <t>QD24C854</t>
  </si>
  <si>
    <t>QD24C856</t>
  </si>
  <si>
    <t>QD24C876</t>
  </si>
  <si>
    <t>QD24C904</t>
  </si>
  <si>
    <t>QD24C978</t>
  </si>
  <si>
    <t>QD24C988</t>
  </si>
  <si>
    <t>QD24D021</t>
  </si>
  <si>
    <t>QD24D029</t>
  </si>
  <si>
    <t>QD24D107</t>
  </si>
  <si>
    <t>QD24D396</t>
  </si>
  <si>
    <t>QD24D397</t>
  </si>
  <si>
    <t>QD24D398</t>
  </si>
  <si>
    <t>QD24D412</t>
  </si>
  <si>
    <t>QD24D423</t>
  </si>
  <si>
    <t>QD24D429</t>
  </si>
  <si>
    <t>QD24D430</t>
  </si>
  <si>
    <t>QD24D431</t>
  </si>
  <si>
    <t>QD24D442</t>
  </si>
  <si>
    <t>QD24D444</t>
  </si>
  <si>
    <t>QD24D445</t>
  </si>
  <si>
    <t>QD24D455</t>
  </si>
  <si>
    <t>QD24D465</t>
  </si>
  <si>
    <t>QD24D471</t>
  </si>
  <si>
    <t>QD24D474</t>
  </si>
  <si>
    <t>QD24D476</t>
  </si>
  <si>
    <t>QD24D490</t>
  </si>
  <si>
    <t>QD24D512</t>
  </si>
  <si>
    <t>QD24D565</t>
  </si>
  <si>
    <t>QD24D581</t>
  </si>
  <si>
    <t>QD24D588</t>
  </si>
  <si>
    <t>QD24D601</t>
  </si>
  <si>
    <t>QD24D605</t>
  </si>
  <si>
    <t>QD24D607</t>
  </si>
  <si>
    <t>QD24D659</t>
  </si>
  <si>
    <t>QD24D662</t>
  </si>
  <si>
    <t>QD24D664</t>
  </si>
  <si>
    <t>QD24D668</t>
  </si>
  <si>
    <t>QD24D675</t>
  </si>
  <si>
    <t>QD24D678</t>
  </si>
  <si>
    <t>QD24D686</t>
  </si>
  <si>
    <t>QD24D687</t>
  </si>
  <si>
    <t>QD24D695</t>
  </si>
  <si>
    <t>QD24D701</t>
  </si>
  <si>
    <t>QD24D703</t>
  </si>
  <si>
    <t>QD24D723</t>
  </si>
  <si>
    <t>QD24D724</t>
  </si>
  <si>
    <t>QD24D727</t>
  </si>
  <si>
    <t>QD24D729</t>
  </si>
  <si>
    <t>QD24D730</t>
  </si>
  <si>
    <t>QD24D733</t>
  </si>
  <si>
    <t>QD24D757</t>
  </si>
  <si>
    <t>HOLIDAYS</t>
  </si>
  <si>
    <t>QD24D760</t>
  </si>
  <si>
    <t>QD24D764</t>
  </si>
  <si>
    <t>QD24D766</t>
  </si>
  <si>
    <t>QD24D767</t>
  </si>
  <si>
    <t>QD24D775</t>
  </si>
  <si>
    <t>QD24D778</t>
  </si>
  <si>
    <t>QD24D779</t>
  </si>
  <si>
    <t>QD24D784</t>
  </si>
  <si>
    <t>QD24D789</t>
  </si>
  <si>
    <t>QD24D790</t>
  </si>
  <si>
    <t>QD24D792</t>
  </si>
  <si>
    <t>QD24D793</t>
  </si>
  <si>
    <t>QD24D794</t>
  </si>
  <si>
    <t>QD24D795</t>
  </si>
  <si>
    <t>QD24D797</t>
  </si>
  <si>
    <t>QD24D801</t>
  </si>
  <si>
    <t>QD24D803</t>
  </si>
  <si>
    <t>QD24D804</t>
  </si>
  <si>
    <t>QD24D807</t>
  </si>
  <si>
    <t>QD24D808</t>
  </si>
  <si>
    <t>QD24D809</t>
  </si>
  <si>
    <t>QD24D810</t>
  </si>
  <si>
    <t>QD24D812</t>
  </si>
  <si>
    <t>QD24D813</t>
  </si>
  <si>
    <t>QD24D822</t>
  </si>
  <si>
    <t>QJAN QJAN GE FASHION</t>
  </si>
  <si>
    <t>QD24D824</t>
  </si>
  <si>
    <t>QD24D829</t>
  </si>
  <si>
    <t>QD24D832</t>
  </si>
  <si>
    <t>QD24D835</t>
  </si>
  <si>
    <t>QD24D837</t>
  </si>
  <si>
    <t>QD24D838</t>
  </si>
  <si>
    <t>QD24D839</t>
  </si>
  <si>
    <t>QD24D840</t>
  </si>
  <si>
    <t>QD24D846</t>
  </si>
  <si>
    <t>QD24D847</t>
  </si>
  <si>
    <t>QD24D848</t>
  </si>
  <si>
    <t>QD24D852</t>
  </si>
  <si>
    <t>QD24D859</t>
  </si>
  <si>
    <t>QD24D860</t>
  </si>
  <si>
    <t>QD24D861</t>
  </si>
  <si>
    <t>QD24D862</t>
  </si>
  <si>
    <t>QD24D864</t>
  </si>
  <si>
    <t>QD24D865</t>
  </si>
  <si>
    <t>QD24D867</t>
  </si>
  <si>
    <t>QD24D868</t>
  </si>
  <si>
    <t>QD24D869</t>
  </si>
  <si>
    <t>QD24D870</t>
  </si>
  <si>
    <t>QD24D872</t>
  </si>
  <si>
    <t>QD24D874</t>
  </si>
  <si>
    <t>QD24D876</t>
  </si>
  <si>
    <t>QD24D878</t>
  </si>
  <si>
    <t>QD24D879</t>
  </si>
  <si>
    <t>QD24D880</t>
  </si>
  <si>
    <t>QD24D884</t>
  </si>
  <si>
    <t>QD24D885</t>
  </si>
  <si>
    <t>QD24D886</t>
  </si>
  <si>
    <t>QD24D889</t>
  </si>
  <si>
    <t>KAI NI TE FASHION</t>
  </si>
  <si>
    <t>YING SUI FAEHIAN</t>
  </si>
  <si>
    <t>QD24D895</t>
  </si>
  <si>
    <t>QD24D904</t>
  </si>
  <si>
    <t>QD24D906</t>
  </si>
  <si>
    <t>QD24D920</t>
  </si>
  <si>
    <t>QD24D923</t>
  </si>
  <si>
    <t>QD24D926</t>
  </si>
  <si>
    <t>QD24D935</t>
  </si>
  <si>
    <t>QD24D936</t>
  </si>
  <si>
    <t>QD24D940</t>
  </si>
  <si>
    <t>QD24D947</t>
  </si>
  <si>
    <t>QD24D948</t>
  </si>
  <si>
    <t>QD24D949</t>
  </si>
  <si>
    <t>QD24D950</t>
  </si>
  <si>
    <t>QD24D951</t>
  </si>
  <si>
    <t>QD24D952</t>
  </si>
  <si>
    <t>QD24D955</t>
  </si>
  <si>
    <t>QD24D958</t>
  </si>
  <si>
    <t>QD24D962</t>
  </si>
  <si>
    <t>QD24D963</t>
  </si>
  <si>
    <t>QD24D964</t>
  </si>
  <si>
    <t>QD24D966</t>
  </si>
  <si>
    <t>QD24D967</t>
  </si>
  <si>
    <t>QD24D971</t>
  </si>
  <si>
    <t>QD24D973</t>
  </si>
  <si>
    <t>QD24D975</t>
  </si>
  <si>
    <t>QD24D976</t>
  </si>
  <si>
    <t>QD24D977</t>
  </si>
  <si>
    <t>QD24D988</t>
  </si>
  <si>
    <t>QD24D991</t>
  </si>
  <si>
    <t>QD24D992</t>
  </si>
  <si>
    <t>QD24D995</t>
  </si>
  <si>
    <t>QD24D998</t>
  </si>
  <si>
    <t>QD24D999</t>
  </si>
  <si>
    <t>QD24E001</t>
  </si>
  <si>
    <t>QD24E002</t>
  </si>
  <si>
    <t>QD24E003</t>
  </si>
  <si>
    <t>QD24E004</t>
  </si>
  <si>
    <t>QD24E006</t>
  </si>
  <si>
    <t>QD24E011</t>
  </si>
  <si>
    <t>QD24E018</t>
  </si>
  <si>
    <t>QD24E022</t>
  </si>
  <si>
    <t>QD24E025</t>
  </si>
  <si>
    <t>QD24E029</t>
  </si>
  <si>
    <t>QD24E032</t>
  </si>
  <si>
    <t>QD24E038</t>
  </si>
  <si>
    <t>QD24E039</t>
  </si>
  <si>
    <t>QD24E042</t>
  </si>
  <si>
    <t>QD24E043</t>
  </si>
  <si>
    <t>QD24E046</t>
  </si>
  <si>
    <t>QD24E048</t>
  </si>
  <si>
    <t>QD24E049</t>
  </si>
  <si>
    <t>QD24E050</t>
  </si>
  <si>
    <t>QD24E052</t>
  </si>
  <si>
    <t>QD24E055</t>
  </si>
  <si>
    <t>QD24E056</t>
  </si>
  <si>
    <t>QD24E057</t>
  </si>
  <si>
    <t>QD24E068</t>
  </si>
  <si>
    <t>QD24E069</t>
  </si>
  <si>
    <t>QD24E071</t>
  </si>
  <si>
    <t>QD24E076</t>
  </si>
  <si>
    <t>QD24E078</t>
  </si>
  <si>
    <t>QD24E079</t>
  </si>
  <si>
    <t>QD24E080</t>
  </si>
  <si>
    <t>QD24E082</t>
  </si>
  <si>
    <t>QD24E083</t>
  </si>
  <si>
    <t>QD24E091</t>
  </si>
  <si>
    <t>QD24E092</t>
  </si>
  <si>
    <t>QD24E093</t>
  </si>
  <si>
    <t>QD24E094</t>
  </si>
  <si>
    <t>QD24E096</t>
  </si>
  <si>
    <t>QD24E097</t>
  </si>
  <si>
    <t>QD24E098</t>
  </si>
  <si>
    <t>QD24E100</t>
  </si>
  <si>
    <t>QD24E101</t>
  </si>
  <si>
    <t>QD24E105</t>
  </si>
  <si>
    <t>QD24E106</t>
  </si>
  <si>
    <t>QD24E107</t>
  </si>
  <si>
    <t>QD24E109</t>
  </si>
  <si>
    <t>QD24E114</t>
  </si>
  <si>
    <t>QD24E118</t>
  </si>
  <si>
    <t>QD24E132</t>
  </si>
  <si>
    <t>QD24E133</t>
  </si>
  <si>
    <t>QD24E134</t>
  </si>
  <si>
    <t>QD24E135</t>
  </si>
  <si>
    <t>QD24E136</t>
  </si>
  <si>
    <t>QD24E137</t>
  </si>
  <si>
    <t>QD24E138</t>
  </si>
  <si>
    <t>QD24E139</t>
  </si>
  <si>
    <t>QD24E140</t>
  </si>
  <si>
    <t>QD24E141</t>
  </si>
  <si>
    <t>QD24E142</t>
  </si>
  <si>
    <t>QD24E143</t>
  </si>
  <si>
    <t>QD24E144</t>
  </si>
  <si>
    <t>QD24E154</t>
  </si>
  <si>
    <t>QD24E155</t>
  </si>
  <si>
    <t>QD24E156</t>
  </si>
  <si>
    <t>QD24E157</t>
  </si>
  <si>
    <t>QD24E158</t>
  </si>
  <si>
    <t>QD24E159</t>
  </si>
  <si>
    <t>QD24E161</t>
  </si>
  <si>
    <t>QD24E166</t>
  </si>
  <si>
    <t>QD24E167</t>
  </si>
  <si>
    <t>QD24E169</t>
  </si>
  <si>
    <t>QD24E170</t>
  </si>
  <si>
    <t>QD24E171</t>
  </si>
  <si>
    <t>QD24E172</t>
  </si>
  <si>
    <t>QD24E173</t>
  </si>
  <si>
    <t>QD24E176</t>
  </si>
  <si>
    <t>QD24E178</t>
  </si>
  <si>
    <t>QD24E180</t>
  </si>
  <si>
    <t>QD24E181</t>
  </si>
  <si>
    <t>QD24E183</t>
  </si>
  <si>
    <t>QD24E184</t>
  </si>
  <si>
    <t>QD24E186</t>
  </si>
  <si>
    <t>QD24E187</t>
  </si>
  <si>
    <t>QD24E188</t>
  </si>
  <si>
    <t>QD24E190</t>
  </si>
  <si>
    <t>QD24E194</t>
  </si>
  <si>
    <t>QD24E195</t>
  </si>
  <si>
    <t>QD24E212</t>
  </si>
  <si>
    <t>QD24E213</t>
  </si>
  <si>
    <t>QD24E214</t>
  </si>
  <si>
    <t>QD24E216</t>
  </si>
  <si>
    <t>QD24E232</t>
  </si>
  <si>
    <t>QD24E274</t>
  </si>
  <si>
    <t>QD24E278</t>
  </si>
  <si>
    <t>QD24E280</t>
  </si>
  <si>
    <t>QD24E281</t>
  </si>
  <si>
    <t>QD24E282</t>
  </si>
  <si>
    <t>QD24E284</t>
  </si>
  <si>
    <t>QD24E285</t>
  </si>
  <si>
    <t>QD24E343</t>
  </si>
  <si>
    <t>QD24E344</t>
  </si>
  <si>
    <t>QD24E345</t>
  </si>
  <si>
    <t>QD24E382</t>
  </si>
  <si>
    <t>QD24E391</t>
  </si>
  <si>
    <t>QD24E392</t>
  </si>
  <si>
    <t>QD24E395</t>
  </si>
  <si>
    <t>QD24E397</t>
  </si>
  <si>
    <t>QD24F004</t>
  </si>
  <si>
    <t>QD24F006</t>
  </si>
  <si>
    <t>QD24F007</t>
  </si>
  <si>
    <t>QD24F008</t>
  </si>
  <si>
    <t>QD24F009</t>
  </si>
  <si>
    <t>QD24F017</t>
  </si>
  <si>
    <t>QD24F018</t>
  </si>
  <si>
    <t>QD24F019</t>
  </si>
  <si>
    <t>QD24F020</t>
  </si>
  <si>
    <t>QD24F022</t>
  </si>
  <si>
    <t>QD24F024</t>
  </si>
  <si>
    <t>QD24F026</t>
  </si>
  <si>
    <t>QD24F027</t>
  </si>
  <si>
    <t>QD24F028</t>
  </si>
  <si>
    <t>QD24F029</t>
  </si>
  <si>
    <t>QD250003</t>
  </si>
  <si>
    <t>QD25A258</t>
  </si>
  <si>
    <t>QD25A277</t>
  </si>
  <si>
    <t>QD25A281</t>
  </si>
  <si>
    <t>QD25A288</t>
  </si>
  <si>
    <t>EILEEN FASHION</t>
  </si>
  <si>
    <t>QD25A289</t>
  </si>
  <si>
    <t>QD25A301</t>
  </si>
  <si>
    <t>QD25A303</t>
  </si>
  <si>
    <t>QD25A304</t>
  </si>
  <si>
    <t>QD25A315</t>
  </si>
  <si>
    <t>QD25A318</t>
  </si>
  <si>
    <t>QD25A319</t>
  </si>
  <si>
    <t>QD25A320</t>
  </si>
  <si>
    <t>QD25A322</t>
  </si>
  <si>
    <t>QD25A325</t>
  </si>
  <si>
    <t>QD25A334</t>
  </si>
  <si>
    <t>QD25A335</t>
  </si>
  <si>
    <t>QD25A339</t>
  </si>
  <si>
    <t>QD25A341</t>
  </si>
  <si>
    <t>QD25A342</t>
  </si>
  <si>
    <t>QD25A343</t>
  </si>
  <si>
    <t>QD25A344</t>
  </si>
  <si>
    <t>QD25A345</t>
  </si>
  <si>
    <t>QD25A346</t>
  </si>
  <si>
    <t>QD25A347</t>
  </si>
  <si>
    <t>QD25A348</t>
  </si>
  <si>
    <t>QD25A349</t>
  </si>
  <si>
    <t>QD25A357</t>
  </si>
  <si>
    <t>QD25A358</t>
  </si>
  <si>
    <t>QD25A362</t>
  </si>
  <si>
    <t>QD25A363</t>
  </si>
  <si>
    <t>QD25A364</t>
  </si>
  <si>
    <t>QD25A365</t>
  </si>
  <si>
    <t>QD25A366</t>
  </si>
  <si>
    <t>QD25A367</t>
  </si>
  <si>
    <t>QD25A368</t>
  </si>
  <si>
    <t>QD25A369</t>
  </si>
  <si>
    <t>QD25A371</t>
  </si>
  <si>
    <t>QD25A379</t>
  </si>
  <si>
    <t>QD25A381</t>
  </si>
  <si>
    <t>QD25A382</t>
  </si>
  <si>
    <t>QD25A383</t>
  </si>
  <si>
    <t>QD25A385</t>
  </si>
  <si>
    <t>QD25A386</t>
  </si>
  <si>
    <t>QD25A387</t>
  </si>
  <si>
    <t>QD25A388</t>
  </si>
  <si>
    <t>QD25A392</t>
  </si>
  <si>
    <t>QD260277</t>
  </si>
  <si>
    <t>QD260279</t>
  </si>
  <si>
    <t>QD260280</t>
  </si>
  <si>
    <t>QD260281</t>
  </si>
  <si>
    <t>QD260282</t>
  </si>
  <si>
    <t>QD260283</t>
  </si>
  <si>
    <t>QD260284</t>
  </si>
  <si>
    <t>QD260285</t>
  </si>
  <si>
    <t>QD26A004</t>
  </si>
  <si>
    <t>QD26A020</t>
  </si>
  <si>
    <t>EPHONE</t>
  </si>
  <si>
    <t>QD26A027</t>
  </si>
  <si>
    <t>QD26A029</t>
  </si>
  <si>
    <t>QD26A030</t>
  </si>
  <si>
    <t>QD26A031</t>
  </si>
  <si>
    <t>QD26A035</t>
  </si>
  <si>
    <t>QD26A054</t>
  </si>
  <si>
    <t>QD26A080</t>
  </si>
  <si>
    <t>QD26A081</t>
  </si>
  <si>
    <t>QD26A087</t>
  </si>
  <si>
    <t>QD26A089</t>
  </si>
  <si>
    <t>QD26A090</t>
  </si>
  <si>
    <t>QD26A092</t>
  </si>
  <si>
    <t>QD26A094</t>
  </si>
  <si>
    <t>QD26A095</t>
  </si>
  <si>
    <t>QD26A096</t>
  </si>
  <si>
    <t>QD26A097</t>
  </si>
  <si>
    <t>QD26A101</t>
  </si>
  <si>
    <t>BS</t>
  </si>
  <si>
    <t>QD26A103</t>
  </si>
  <si>
    <t>QD26A105</t>
  </si>
  <si>
    <t>QD26A106</t>
  </si>
  <si>
    <t>QD26A107</t>
  </si>
  <si>
    <t>QD26A108</t>
  </si>
  <si>
    <t>QD26A109</t>
  </si>
  <si>
    <t>HUANG YU CLOTHING</t>
  </si>
  <si>
    <t>QD26A114</t>
  </si>
  <si>
    <t>QD26A115</t>
  </si>
  <si>
    <t>LANG MAN REN</t>
  </si>
  <si>
    <t>QD26A116</t>
  </si>
  <si>
    <t>MICHEL</t>
  </si>
  <si>
    <t>QD26A117</t>
  </si>
  <si>
    <t>QD26A119</t>
  </si>
  <si>
    <t>QD26A120</t>
  </si>
  <si>
    <t>QUIAN SE YIN DIAN</t>
  </si>
  <si>
    <t>QD26A121</t>
  </si>
  <si>
    <t>QD26A122</t>
  </si>
  <si>
    <t>QD26A123</t>
  </si>
  <si>
    <t>QD26A129</t>
  </si>
  <si>
    <t>AN SHI SWEATER</t>
  </si>
  <si>
    <t>QD26A130</t>
  </si>
  <si>
    <t>QD26A131</t>
  </si>
  <si>
    <t>QD26A134</t>
  </si>
  <si>
    <t>QD26A135</t>
  </si>
  <si>
    <t>QD26A141</t>
  </si>
  <si>
    <t>QD26A142</t>
  </si>
  <si>
    <t>QD26A143</t>
  </si>
  <si>
    <t>QD26A146</t>
  </si>
  <si>
    <t>QD26A148</t>
  </si>
  <si>
    <t>QD26A149</t>
  </si>
  <si>
    <t>QD26A154</t>
  </si>
  <si>
    <t>QD26A155</t>
  </si>
  <si>
    <t>QD26A158</t>
  </si>
  <si>
    <t>QD26A159</t>
  </si>
  <si>
    <t>QD26A160</t>
  </si>
  <si>
    <t>QD26A162</t>
  </si>
  <si>
    <t>QD26A163</t>
  </si>
  <si>
    <t>QD26A164</t>
  </si>
  <si>
    <t>QD26A165</t>
  </si>
  <si>
    <t>QD26A167</t>
  </si>
  <si>
    <t>QD26A169</t>
  </si>
  <si>
    <t>QD26I113</t>
  </si>
  <si>
    <t>QD26I137</t>
  </si>
  <si>
    <t>QD26I174</t>
  </si>
  <si>
    <t>QD26I176</t>
  </si>
  <si>
    <t>QD26I177</t>
  </si>
  <si>
    <t>QD26I180</t>
  </si>
  <si>
    <t>QD26I208</t>
  </si>
  <si>
    <t>QD28A059</t>
  </si>
  <si>
    <t>QD28A060</t>
  </si>
  <si>
    <t>QD28A061</t>
  </si>
  <si>
    <t>QD28A062</t>
  </si>
  <si>
    <t>QD28A063</t>
  </si>
  <si>
    <t>QD28A064</t>
  </si>
  <si>
    <t>QD28A065</t>
  </si>
  <si>
    <t>QD28A066</t>
  </si>
  <si>
    <t>QD28A067</t>
  </si>
  <si>
    <t>QD28A068</t>
  </si>
  <si>
    <t>QD28A069</t>
  </si>
  <si>
    <t>QD28A070</t>
  </si>
  <si>
    <t>QD28A071</t>
  </si>
  <si>
    <t>QD28A084</t>
  </si>
  <si>
    <t>QD30A049</t>
  </si>
  <si>
    <t>QD30A090</t>
  </si>
  <si>
    <t>QD30A093</t>
  </si>
  <si>
    <t>QD30A094</t>
  </si>
  <si>
    <t>QD30A102</t>
  </si>
  <si>
    <t>QD30A103</t>
  </si>
  <si>
    <t>QD30A104</t>
  </si>
  <si>
    <t>QD30A105</t>
  </si>
  <si>
    <t>QD31A057</t>
  </si>
  <si>
    <t>QD31A143</t>
  </si>
  <si>
    <t>QD31A145</t>
  </si>
  <si>
    <t>QD31A157</t>
  </si>
  <si>
    <t>QD31A170</t>
  </si>
  <si>
    <t>QD31A174</t>
  </si>
  <si>
    <t>QD31A216</t>
  </si>
  <si>
    <t>QD31A217</t>
  </si>
  <si>
    <t>QD31A228</t>
  </si>
  <si>
    <t>QD31A230</t>
  </si>
  <si>
    <t>QD31A231</t>
  </si>
  <si>
    <t>QD31A249</t>
  </si>
  <si>
    <t>QD31A265</t>
  </si>
  <si>
    <t>QD31A284</t>
  </si>
  <si>
    <t>QD31A332</t>
  </si>
  <si>
    <t>QD31A354</t>
  </si>
  <si>
    <t>QD31A355</t>
  </si>
  <si>
    <t>QD31A380</t>
  </si>
  <si>
    <t>QD31A442</t>
  </si>
  <si>
    <t>QD31A443</t>
  </si>
  <si>
    <t>QD31A447</t>
  </si>
  <si>
    <t>QD31A456</t>
  </si>
  <si>
    <t>QD31A457</t>
  </si>
  <si>
    <t>QD31A481</t>
  </si>
  <si>
    <t>QD31A503</t>
  </si>
  <si>
    <t>QD31A504</t>
  </si>
  <si>
    <t>QD31A507</t>
  </si>
  <si>
    <t>QD31A508</t>
  </si>
  <si>
    <t>QD31A510</t>
  </si>
  <si>
    <t>QD31A514</t>
  </si>
  <si>
    <t>QD31A530</t>
  </si>
  <si>
    <t>QD31A532</t>
  </si>
  <si>
    <t>QD31A545</t>
  </si>
  <si>
    <t>QD31A547</t>
  </si>
  <si>
    <t>QD31A548</t>
  </si>
  <si>
    <t>QD31A549</t>
  </si>
  <si>
    <t>QD31A558</t>
  </si>
  <si>
    <t>QUIAN YI RE</t>
  </si>
  <si>
    <t>QD31A559</t>
  </si>
  <si>
    <t>QD31A563</t>
  </si>
  <si>
    <t>QD31A568</t>
  </si>
  <si>
    <t>QD31A571</t>
  </si>
  <si>
    <t>QD31A573</t>
  </si>
  <si>
    <t>QD31A578</t>
  </si>
  <si>
    <t>QD31A579</t>
  </si>
  <si>
    <t>QD31A580</t>
  </si>
  <si>
    <t>QD31A583</t>
  </si>
  <si>
    <t>QD31A584</t>
  </si>
  <si>
    <t>QD31A585</t>
  </si>
  <si>
    <t>QD31A586</t>
  </si>
  <si>
    <t>QD31A590</t>
  </si>
  <si>
    <t>QD31A598</t>
  </si>
  <si>
    <t>QD31A599</t>
  </si>
  <si>
    <t>QD31A611</t>
  </si>
  <si>
    <t>QD31A618</t>
  </si>
  <si>
    <t>QD31A625</t>
  </si>
  <si>
    <t>QD31A627</t>
  </si>
  <si>
    <t>QD31A633</t>
  </si>
  <si>
    <t>QD31A634</t>
  </si>
  <si>
    <t>QD31A635</t>
  </si>
  <si>
    <t>QD31A643</t>
  </si>
  <si>
    <t>QD31A645</t>
  </si>
  <si>
    <t>QD32A243</t>
  </si>
  <si>
    <t>QD32A250</t>
  </si>
  <si>
    <t>QD32A251</t>
  </si>
  <si>
    <t>QD32A252</t>
  </si>
  <si>
    <t>QD33A025</t>
  </si>
  <si>
    <t>QD33A039</t>
  </si>
  <si>
    <t>QD33A066</t>
  </si>
  <si>
    <t>QD33A087</t>
  </si>
  <si>
    <t>QD33A089</t>
  </si>
  <si>
    <t>QD33A095</t>
  </si>
  <si>
    <t>QD33A104</t>
  </si>
  <si>
    <t>QD33A109</t>
  </si>
  <si>
    <t>QD33A111</t>
  </si>
  <si>
    <t>QD33A113</t>
  </si>
  <si>
    <t>QD33A128</t>
  </si>
  <si>
    <t>QD33A129</t>
  </si>
  <si>
    <t>QD33A130</t>
  </si>
  <si>
    <t>QD33A132</t>
  </si>
  <si>
    <t>QD33A142</t>
  </si>
  <si>
    <t>QD33A143</t>
  </si>
  <si>
    <t>QD33A148</t>
  </si>
  <si>
    <t>QD33A151</t>
  </si>
  <si>
    <t>QD33A204</t>
  </si>
  <si>
    <t>QD33A208</t>
  </si>
  <si>
    <t>QD33A210</t>
  </si>
  <si>
    <t>QD33A211</t>
  </si>
  <si>
    <t>QD33A212</t>
  </si>
  <si>
    <t>QD33A213</t>
  </si>
  <si>
    <t>QD33A215</t>
  </si>
  <si>
    <t>QD33A216</t>
  </si>
  <si>
    <t>QD33A217</t>
  </si>
  <si>
    <t>QD33A218</t>
  </si>
  <si>
    <t>QD33A219</t>
  </si>
  <si>
    <t>QD33A220</t>
  </si>
  <si>
    <t>QD33A221</t>
  </si>
  <si>
    <t>QD33A222</t>
  </si>
  <si>
    <t>QD33A223</t>
  </si>
  <si>
    <t>QD33A224</t>
  </si>
  <si>
    <t>QD33A229</t>
  </si>
  <si>
    <t>QD33A236</t>
  </si>
  <si>
    <t>QD33J011</t>
  </si>
  <si>
    <t>QD350153</t>
  </si>
  <si>
    <t>QD350154</t>
  </si>
  <si>
    <t>QD350155</t>
  </si>
  <si>
    <t>QD350156</t>
  </si>
  <si>
    <t>QD350157</t>
  </si>
  <si>
    <t>QD350158</t>
  </si>
  <si>
    <t>QD350159</t>
  </si>
  <si>
    <t>QD350160</t>
  </si>
  <si>
    <t>QD350161</t>
  </si>
  <si>
    <t>QD350163</t>
  </si>
  <si>
    <t>QD350164</t>
  </si>
  <si>
    <t>QD350165</t>
  </si>
  <si>
    <t>QD350166</t>
  </si>
  <si>
    <t>QD35A012</t>
  </si>
  <si>
    <t>QD35A013</t>
  </si>
  <si>
    <t>QD35A016</t>
  </si>
  <si>
    <t>QD35A017</t>
  </si>
  <si>
    <t>QD35A018</t>
  </si>
  <si>
    <t>QD35A020</t>
  </si>
  <si>
    <t>QD35A021</t>
  </si>
  <si>
    <t>QD35A026</t>
  </si>
  <si>
    <t>QD35A030</t>
  </si>
  <si>
    <t>QD35A037</t>
  </si>
  <si>
    <t>QD35A039</t>
  </si>
  <si>
    <t>QD35A047</t>
  </si>
  <si>
    <t>QD35A053</t>
  </si>
  <si>
    <t>QD35A058</t>
  </si>
  <si>
    <t>QD35A073</t>
  </si>
  <si>
    <t>QD35A078</t>
  </si>
  <si>
    <t>QD35A082</t>
  </si>
  <si>
    <t>QD35A091</t>
  </si>
  <si>
    <t>QD35A093</t>
  </si>
  <si>
    <t>QD35A095</t>
  </si>
  <si>
    <t>QD35A099</t>
  </si>
  <si>
    <t>QD35A100</t>
  </si>
  <si>
    <t>QD35A101</t>
  </si>
  <si>
    <t>QD35A107</t>
  </si>
  <si>
    <t>QD35A108</t>
  </si>
  <si>
    <t>QD35A111</t>
  </si>
  <si>
    <t>QD35A112</t>
  </si>
  <si>
    <t>QD35A113</t>
  </si>
  <si>
    <t>QD35A114</t>
  </si>
  <si>
    <t>QD35A115</t>
  </si>
  <si>
    <t>QD35A121</t>
  </si>
  <si>
    <t>QD35A122</t>
  </si>
  <si>
    <t>QD35A127</t>
  </si>
  <si>
    <t>QD35A128</t>
  </si>
  <si>
    <t>QD35A129</t>
  </si>
  <si>
    <t>QD35A130</t>
  </si>
  <si>
    <t>QD35A132</t>
  </si>
  <si>
    <t>QD35A133</t>
  </si>
  <si>
    <t>QD35A134</t>
  </si>
  <si>
    <t>QD35A135</t>
  </si>
  <si>
    <t>QD35A137</t>
  </si>
  <si>
    <t>QD35A140</t>
  </si>
  <si>
    <t>QD35A142</t>
  </si>
  <si>
    <t>QD35A143</t>
  </si>
  <si>
    <t>QD35A146</t>
  </si>
  <si>
    <t>QD36A245</t>
  </si>
  <si>
    <t>PASHMINA</t>
  </si>
  <si>
    <t>QD36A249</t>
  </si>
  <si>
    <t>QD36A251</t>
  </si>
  <si>
    <t>QD44A176</t>
  </si>
  <si>
    <t>QD44A177</t>
  </si>
  <si>
    <t>QD47A109</t>
  </si>
  <si>
    <t>RELOJ</t>
  </si>
  <si>
    <t>QD50A227</t>
  </si>
  <si>
    <t>QD50A231</t>
  </si>
  <si>
    <t>QD54A004</t>
  </si>
  <si>
    <t>QD54A030</t>
  </si>
  <si>
    <t>QD62A001</t>
  </si>
  <si>
    <t>QD62A002</t>
  </si>
  <si>
    <t>QD62A003</t>
  </si>
  <si>
    <t>QD62A004</t>
  </si>
  <si>
    <t>QD62A005</t>
  </si>
  <si>
    <t>QD62A006</t>
  </si>
  <si>
    <t>QD62A009</t>
  </si>
  <si>
    <t>QD62A010</t>
  </si>
  <si>
    <t>QD62A011</t>
  </si>
  <si>
    <t>QD62A013</t>
  </si>
  <si>
    <t>QD62A014</t>
  </si>
  <si>
    <t>QD62A015</t>
  </si>
  <si>
    <t>QD62A018</t>
  </si>
  <si>
    <t>QD62A020</t>
  </si>
  <si>
    <t>QD62A021</t>
  </si>
  <si>
    <t>QD62A023</t>
  </si>
  <si>
    <t>QD62A024</t>
  </si>
  <si>
    <t>QD62A025</t>
  </si>
  <si>
    <t>QD62A026</t>
  </si>
  <si>
    <t>QD62A034</t>
  </si>
  <si>
    <t>QD62A035</t>
  </si>
  <si>
    <t>QD62A036</t>
  </si>
  <si>
    <t>QD62A040</t>
  </si>
  <si>
    <t>QD62A041</t>
  </si>
  <si>
    <t>QD62A042</t>
  </si>
  <si>
    <t>QD62A043</t>
  </si>
  <si>
    <t>QD62A044</t>
  </si>
  <si>
    <t>QD62A045</t>
  </si>
  <si>
    <t>QD62A046</t>
  </si>
  <si>
    <t>QD62A047</t>
  </si>
  <si>
    <t>QD62A048</t>
  </si>
  <si>
    <t>QD62A049</t>
  </si>
  <si>
    <t>QD62A050</t>
  </si>
  <si>
    <t>QD62A051</t>
  </si>
  <si>
    <t>QD62A052</t>
  </si>
  <si>
    <t>QD62A053</t>
  </si>
  <si>
    <t>QD62A054</t>
  </si>
  <si>
    <t>QD62A055</t>
  </si>
  <si>
    <t>QD62A056</t>
  </si>
  <si>
    <t>QD62A057</t>
  </si>
  <si>
    <t>QD62A059</t>
  </si>
  <si>
    <t>QD62A060</t>
  </si>
  <si>
    <t>QD62A061</t>
  </si>
  <si>
    <t>QD62A062</t>
  </si>
  <si>
    <t>QD62A063</t>
  </si>
  <si>
    <t>QD62A064</t>
  </si>
  <si>
    <t>QD62A065</t>
  </si>
  <si>
    <t>QC240888NGMED</t>
  </si>
  <si>
    <t>QC240886BCMED</t>
  </si>
  <si>
    <t>QC240887GRMED</t>
  </si>
  <si>
    <t>QD240449GRCHI</t>
  </si>
  <si>
    <t>QD240450BCCHI</t>
  </si>
  <si>
    <t>QD240451NGCHI</t>
  </si>
  <si>
    <t>QD240452BCCHI</t>
  </si>
  <si>
    <t>QC25A339NGMED</t>
  </si>
  <si>
    <t>QC25A339RJMED</t>
  </si>
  <si>
    <t>QC25A339GRMED</t>
  </si>
  <si>
    <t>QC25A339AMMED</t>
  </si>
  <si>
    <t>QC14A633CFMED</t>
  </si>
  <si>
    <t>QD25A339MLMED</t>
  </si>
  <si>
    <t>QD25A339NGMED</t>
  </si>
  <si>
    <t>QD25A339MZMED</t>
  </si>
  <si>
    <t>QD25A339RSMED</t>
  </si>
  <si>
    <t>QD25A339KHMED</t>
  </si>
  <si>
    <t>QC140656AMCHI</t>
  </si>
  <si>
    <t>QD14A947BCCHI</t>
  </si>
  <si>
    <t>QC14A631NGMED</t>
  </si>
  <si>
    <t>QD140037AMCHI</t>
  </si>
  <si>
    <t>QD140037VRCHI</t>
  </si>
  <si>
    <t>QD140037AZCHI</t>
  </si>
  <si>
    <t>QD140037RJCHI</t>
  </si>
  <si>
    <t>QC250372GRCHI</t>
  </si>
  <si>
    <t>QC250372RJCHI</t>
  </si>
  <si>
    <t>QC25A239NGMED</t>
  </si>
  <si>
    <t>QD14A878BTCHI</t>
  </si>
  <si>
    <t>QC140669GRMED</t>
  </si>
  <si>
    <t>QC140669AMMED</t>
  </si>
  <si>
    <t>QC140669NGMED</t>
  </si>
  <si>
    <t>QC140669NRMED</t>
  </si>
  <si>
    <t>QD14A925VNCHI</t>
  </si>
  <si>
    <t>QD14A925NGCHI</t>
  </si>
  <si>
    <t>QD14A925RSCHI</t>
  </si>
  <si>
    <t>QD14A879NGCHI</t>
  </si>
  <si>
    <t>QC140662NGMED</t>
  </si>
  <si>
    <t>QD14A918VNCHI</t>
  </si>
  <si>
    <t>QD14A918AMCHI</t>
  </si>
  <si>
    <t>QD350165GRMED</t>
  </si>
  <si>
    <t>QD350161NGMED</t>
  </si>
  <si>
    <t>QD350157NGMED</t>
  </si>
  <si>
    <t>QD350154NGMED</t>
  </si>
  <si>
    <t>QD350155NGMED</t>
  </si>
  <si>
    <t>QD210813AMMED</t>
  </si>
  <si>
    <t>QD210813NGMED</t>
  </si>
  <si>
    <t>QD350164RJMED</t>
  </si>
  <si>
    <t>QD350163NGMED</t>
  </si>
  <si>
    <t>QD350166AMMED</t>
  </si>
  <si>
    <t>QC14A528</t>
  </si>
  <si>
    <t>QC240886</t>
  </si>
  <si>
    <t>QC240887</t>
  </si>
  <si>
    <t>QC240888</t>
  </si>
  <si>
    <t>QD240449</t>
  </si>
  <si>
    <t>QD240450</t>
  </si>
  <si>
    <t>QD240451</t>
  </si>
  <si>
    <t>QD240452</t>
  </si>
  <si>
    <t>CODIGO</t>
  </si>
  <si>
    <t>DESCRIPCION</t>
  </si>
  <si>
    <t>ALM</t>
  </si>
  <si>
    <t>CANTIDAD</t>
  </si>
  <si>
    <t>ACCESORIO DAMA 2</t>
  </si>
  <si>
    <t>BOLSA 2</t>
  </si>
  <si>
    <t>SOMBRERO 2  ALG.</t>
  </si>
  <si>
    <t>GC05Y003NGUNT</t>
  </si>
  <si>
    <t>CUBREBOCAS SCUBA NG UNT</t>
  </si>
  <si>
    <t>GC14E022SMCHI</t>
  </si>
  <si>
    <t>CHAMARRA CABALLERO DENIM SM CHI</t>
  </si>
  <si>
    <t>GC14E022SMGRA</t>
  </si>
  <si>
    <t>CHAMARRA CABALLERO DENIM SM GRA</t>
  </si>
  <si>
    <t>GC14E022SMMED</t>
  </si>
  <si>
    <t>CHAMARRA CABALLERO DENIM SM MED</t>
  </si>
  <si>
    <t>GC14E022SMXGD</t>
  </si>
  <si>
    <t>CHAMARRA CABALLERO DENIM SM XGD</t>
  </si>
  <si>
    <t>GC14E023BGCHI</t>
  </si>
  <si>
    <t>CHAMARRA CABALLERO DENIM BG CHI</t>
  </si>
  <si>
    <t>GC14E023BGGRA</t>
  </si>
  <si>
    <t>CHAMARRA CABALLERO DENIM BG GRA</t>
  </si>
  <si>
    <t>GC14E023BGMED</t>
  </si>
  <si>
    <t>CHAMARRA CABALLERO DENIM BG MED</t>
  </si>
  <si>
    <t>GC14E023BGXGD</t>
  </si>
  <si>
    <t>CHAMARRA CABALLERO DENIM BG XGD</t>
  </si>
  <si>
    <t>GC14Q289STCHI</t>
  </si>
  <si>
    <t>GC14Q289STGRA</t>
  </si>
  <si>
    <t>GC14Q289STMED</t>
  </si>
  <si>
    <t>GC210555SM29</t>
  </si>
  <si>
    <t>JEANS CABALLERO SUPER SKINNY SM 29</t>
  </si>
  <si>
    <t>GC210555SM30</t>
  </si>
  <si>
    <t>JEANS CABALLERO SUPER SKINNY SM 30</t>
  </si>
  <si>
    <t>JEANS CABALLERO SUPER SKINNY SM 32</t>
  </si>
  <si>
    <t>GC210555SM34</t>
  </si>
  <si>
    <t>JEANS CABALLERO SUPER SKINNY SM 34</t>
  </si>
  <si>
    <t>GC210555ST28</t>
  </si>
  <si>
    <t>JEANS CABALLERO SUPER SKINNY ST 28</t>
  </si>
  <si>
    <t>GC210555ST29</t>
  </si>
  <si>
    <t>JEANS CABALLERO SUPER SKINNY ST 29</t>
  </si>
  <si>
    <t>GC210555ST30</t>
  </si>
  <si>
    <t>JEANS CABALLERO SUPER SKINNY ST 30</t>
  </si>
  <si>
    <t>GC210555ST31</t>
  </si>
  <si>
    <t>JEANS CABALLERO SUPER SKINNY ST 31</t>
  </si>
  <si>
    <t>JEANS CABALLERO SUPER SKINNY ST 32</t>
  </si>
  <si>
    <t>GC210555ST33</t>
  </si>
  <si>
    <t>JEANS CABALLERO SUPER SKINNY ST 33</t>
  </si>
  <si>
    <t>GC210555ST34</t>
  </si>
  <si>
    <t>JEANS CABALLERO SUPER SKINNY ST 34</t>
  </si>
  <si>
    <t>GC210556SM28</t>
  </si>
  <si>
    <t>JEANS CABALLERO SKINNY SM 28</t>
  </si>
  <si>
    <t>GC210556SM29</t>
  </si>
  <si>
    <t>JEANS CABALLERO SKINNY SM 29</t>
  </si>
  <si>
    <t>GC210556SM30</t>
  </si>
  <si>
    <t>JEANS CABALLERO SKINNY SM 30</t>
  </si>
  <si>
    <t>GC210556SM31</t>
  </si>
  <si>
    <t>JEANS CABALLERO SKINNY SM 31</t>
  </si>
  <si>
    <t>JEANS CABALLERO SKINNY SM 32</t>
  </si>
  <si>
    <t>GC210556SM33</t>
  </si>
  <si>
    <t>JEANS CABALLERO SKINNY SM 33</t>
  </si>
  <si>
    <t>GC210556SM34</t>
  </si>
  <si>
    <t>JEANS CABALLERO SKINNY SM 34</t>
  </si>
  <si>
    <t>GC210556ST28</t>
  </si>
  <si>
    <t>JEANS CABALLERO SKINNY ST 28</t>
  </si>
  <si>
    <t>GC210556ST29</t>
  </si>
  <si>
    <t>JEANS CABALLERO SKINNY ST 29</t>
  </si>
  <si>
    <t>GC210556ST30</t>
  </si>
  <si>
    <t>JEANS CABALLERO SKINNY ST 30</t>
  </si>
  <si>
    <t>GC210556ST31</t>
  </si>
  <si>
    <t>JEANS CABALLERO SKINNY ST 31</t>
  </si>
  <si>
    <t>JEANS CABALLERO SKINNY ST 32</t>
  </si>
  <si>
    <t>GC210556ST33</t>
  </si>
  <si>
    <t>JEANS CABALLERO SKINNY ST 33</t>
  </si>
  <si>
    <t>GC210556ST34</t>
  </si>
  <si>
    <t>JEANS CABALLERO SKINNY ST 34</t>
  </si>
  <si>
    <t>GC210557BL28</t>
  </si>
  <si>
    <t>JEANS CABALLERO SUPER SKINNY BL 28</t>
  </si>
  <si>
    <t>GC210557BL29</t>
  </si>
  <si>
    <t>JEANS CABALLERO SUPER SKINNY BL 29</t>
  </si>
  <si>
    <t>GC210557BL30</t>
  </si>
  <si>
    <t>JEANS CABALLERO SUPER SKINNY BL 30</t>
  </si>
  <si>
    <t>GC210557BL31</t>
  </si>
  <si>
    <t>JEANS CABALLERO SUPER SKINNY BL 31</t>
  </si>
  <si>
    <t>JEANS CABALLERO SUPER SKINNY BL 32</t>
  </si>
  <si>
    <t>GC210557BL33</t>
  </si>
  <si>
    <t>JEANS CABALLERO SUPER SKINNY BL 33</t>
  </si>
  <si>
    <t>GC210557BL34</t>
  </si>
  <si>
    <t>JEANS CABALLERO SUPER SKINNY BL 34</t>
  </si>
  <si>
    <t>GC210558NG28</t>
  </si>
  <si>
    <t>JEANS CABALLERO SKINNY NG 28</t>
  </si>
  <si>
    <t>GC210558NG29</t>
  </si>
  <si>
    <t>JEANS CABALLERO SKINNY NG 29</t>
  </si>
  <si>
    <t>GC210558NG30</t>
  </si>
  <si>
    <t>JEANS CABALLERO SKINNY NG 30</t>
  </si>
  <si>
    <t>GC210558NG31</t>
  </si>
  <si>
    <t>JEANS CABALLERO SKINNY NG 31</t>
  </si>
  <si>
    <t>JEANS CABALLERO SKINNY NG 32</t>
  </si>
  <si>
    <t>GC210558NG33</t>
  </si>
  <si>
    <t>JEANS CABALLERO SKINNY NG 33</t>
  </si>
  <si>
    <t>GC210558NG34</t>
  </si>
  <si>
    <t>JEANS CABALLERO SKINNY NG 34</t>
  </si>
  <si>
    <t>GC210558NG36</t>
  </si>
  <si>
    <t>JEANS CABALLERO SKINNY NG 36</t>
  </si>
  <si>
    <t>GC210559NG28</t>
  </si>
  <si>
    <t>JEANS CABALLERO SUPER SKINNY NG 28</t>
  </si>
  <si>
    <t>GC210559NG29</t>
  </si>
  <si>
    <t>JEANS CABALLERO SUPER SKINNY NG 29</t>
  </si>
  <si>
    <t>GC210559NG30</t>
  </si>
  <si>
    <t>JEANS CABALLERO SUPER SKINNY NG 30</t>
  </si>
  <si>
    <t>GC210559NG31</t>
  </si>
  <si>
    <t>JEANS CABALLERO SUPER SKINNY NG 31</t>
  </si>
  <si>
    <t>JEANS CABALLERO SUPER SKINNY NG 32</t>
  </si>
  <si>
    <t>GC210559NG33</t>
  </si>
  <si>
    <t>JEANS CABALLERO SUPER SKINNY NG 33</t>
  </si>
  <si>
    <t>GC210559NG34</t>
  </si>
  <si>
    <t>JEANS CABALLERO SUPER SKINNY NG 34</t>
  </si>
  <si>
    <t>GC210560NG28</t>
  </si>
  <si>
    <t>JEANS CABALLERO SLIM NG 28</t>
  </si>
  <si>
    <t>GC210560NG29</t>
  </si>
  <si>
    <t>JEANS CABALLERO SLIM NG 29</t>
  </si>
  <si>
    <t>GC210560NG30</t>
  </si>
  <si>
    <t>JEANS CABALLERO SLIM NG 30</t>
  </si>
  <si>
    <t>GC210560NG31</t>
  </si>
  <si>
    <t>JEANS CABALLERO SLIM NG 31</t>
  </si>
  <si>
    <t>JEANS CABALLERO SLIM NG 32</t>
  </si>
  <si>
    <t>GC210560NG33</t>
  </si>
  <si>
    <t>JEANS CABALLERO SLIM NG 33</t>
  </si>
  <si>
    <t>GC210560NG34</t>
  </si>
  <si>
    <t>JEANS CABALLERO SLIM NG 34</t>
  </si>
  <si>
    <t>GC210560NG36</t>
  </si>
  <si>
    <t>JEANS CABALLERO SLIM NG 36</t>
  </si>
  <si>
    <t>GC210561NG30</t>
  </si>
  <si>
    <t>JEANS CABALLERO SLIM STRAIGHT NG 30</t>
  </si>
  <si>
    <t>GC210561NG31</t>
  </si>
  <si>
    <t>JEANS CABALLERO SLIM STRAIGHT NG 31</t>
  </si>
  <si>
    <t>JEANS CABALLERO SLIM STRAIGHT NG 32</t>
  </si>
  <si>
    <t>GC210561NG33</t>
  </si>
  <si>
    <t>JEANS CABALLERO SLIM STRAIGHT NG 33</t>
  </si>
  <si>
    <t>GC210561NG34</t>
  </si>
  <si>
    <t>JEANS CABALLERO SLIM STRAIGHT NG 34</t>
  </si>
  <si>
    <t>GC210561NG36</t>
  </si>
  <si>
    <t>JEANS CABALLERO SLIM STRAIGHT NG 36</t>
  </si>
  <si>
    <t>GC21A007SM28</t>
  </si>
  <si>
    <t>PANTALON MEZCLILLA  SKINNY SM 28</t>
  </si>
  <si>
    <t>GC21A007ST36</t>
  </si>
  <si>
    <t>PANTALON MEZCLILLA  SKINNY ST 36</t>
  </si>
  <si>
    <t>GC21A008BL33</t>
  </si>
  <si>
    <t>PANTALON MEZCLILLA SLIM CLEAN BL 33</t>
  </si>
  <si>
    <t>GC21A008BL34</t>
  </si>
  <si>
    <t>PANTALON MEZCLILLA SLIM CLEAN BL 34</t>
  </si>
  <si>
    <t>GC21A008ST34</t>
  </si>
  <si>
    <t>PANTALON MEZCLILLA SLIM CLEAN ST 34</t>
  </si>
  <si>
    <t>PANTALON MEZCLILLA SUPER SKINNY CORE</t>
  </si>
  <si>
    <t>GC21A009BL29</t>
  </si>
  <si>
    <t>GC21A009SM28</t>
  </si>
  <si>
    <t>GC21A009SM34</t>
  </si>
  <si>
    <t>GC21A009ST28</t>
  </si>
  <si>
    <t>GC21A009ST29</t>
  </si>
  <si>
    <t>GC21A009ST30</t>
  </si>
  <si>
    <t>GC21A009ST31</t>
  </si>
  <si>
    <t>GC21A009SW28</t>
  </si>
  <si>
    <t>GC21A009SW29</t>
  </si>
  <si>
    <t>GC21A009SW30</t>
  </si>
  <si>
    <t>GC21A009SW31</t>
  </si>
  <si>
    <t>GC21A009SW32</t>
  </si>
  <si>
    <t>GC21A009SW33</t>
  </si>
  <si>
    <t>GC21A009SW34</t>
  </si>
  <si>
    <t>GC21A010BL31</t>
  </si>
  <si>
    <t>PANTALON MEZCLILLA SKINNY CORE BL 31</t>
  </si>
  <si>
    <t>GC21A010SM29</t>
  </si>
  <si>
    <t>PANTALON MEZCLILLA SKINNY CORE SM 29</t>
  </si>
  <si>
    <t>GC21A010SM30</t>
  </si>
  <si>
    <t>PANTALON MEZCLILLA SKINNY CORE SM 30</t>
  </si>
  <si>
    <t>GC21A010SM34</t>
  </si>
  <si>
    <t>PANTALON MEZCLILLA SKINNY CORE SM 34</t>
  </si>
  <si>
    <t>GC21A010SM36</t>
  </si>
  <si>
    <t>PANTALON MEZCLILLA SKINNY CORE SM 36</t>
  </si>
  <si>
    <t>GC21A010SW34</t>
  </si>
  <si>
    <t>PANTALON MEZCLILLA SKINNY CORE SW 34</t>
  </si>
  <si>
    <t>GC21A011SM30</t>
  </si>
  <si>
    <t>PANTALON MEZCLILLA SLIM CORE SM 30</t>
  </si>
  <si>
    <t>GC21A011SM33</t>
  </si>
  <si>
    <t>PANTALON MEZCLILLA SLIM CORE SM 33</t>
  </si>
  <si>
    <t>GC21A011SW28</t>
  </si>
  <si>
    <t>PANTALON MEZCLILLA SLIM CORE SW 28</t>
  </si>
  <si>
    <t>GC21A011SW29</t>
  </si>
  <si>
    <t>PANTALON MEZCLILLA SLIM CORE SW 29</t>
  </si>
  <si>
    <t>GC21A011SW32</t>
  </si>
  <si>
    <t>PANTALON MEZCLILLA SLIM CORE SW 32</t>
  </si>
  <si>
    <t>GC21A011SW33</t>
  </si>
  <si>
    <t>PANTALON MEZCLILLA SLIM CORE SW 33</t>
  </si>
  <si>
    <t>GC21A011SW34</t>
  </si>
  <si>
    <t>PANTALON MEZCLILLA SLIM CORE SW 34</t>
  </si>
  <si>
    <t>PANTALON MEZCLILLA SLIM STRAIGHT COR</t>
  </si>
  <si>
    <t>GC21A012SM30</t>
  </si>
  <si>
    <t>GC21A012SM31</t>
  </si>
  <si>
    <t>GC21A012SM32</t>
  </si>
  <si>
    <t>GC21A012SM34</t>
  </si>
  <si>
    <t>GC21A012SM36</t>
  </si>
  <si>
    <t>GC21A012ST31</t>
  </si>
  <si>
    <t>GC21A012ST36</t>
  </si>
  <si>
    <t>GC21A012SW30</t>
  </si>
  <si>
    <t>GC21A012SW31</t>
  </si>
  <si>
    <t>GC21A012SW32</t>
  </si>
  <si>
    <t>GC21A012SW33</t>
  </si>
  <si>
    <t>GC21A012SW34</t>
  </si>
  <si>
    <t>GC21A012SW36</t>
  </si>
  <si>
    <t>GC24E519NGGRA</t>
  </si>
  <si>
    <t>PLAYERA CHIFON ADVANCED NG GRA</t>
  </si>
  <si>
    <t>GC24E520VRGRA</t>
  </si>
  <si>
    <t>PLAYERA CHIFON ADVANCED VR GRA</t>
  </si>
  <si>
    <t>GC24G238BCGRA</t>
  </si>
  <si>
    <t>PLAYERA CUELLO REDONDO CON ESTAMPADO</t>
  </si>
  <si>
    <t>GC24G238BCMED</t>
  </si>
  <si>
    <t>GC24G243GOCHI</t>
  </si>
  <si>
    <t>PLAYERA CHIFON  ADVANCED GO CHI</t>
  </si>
  <si>
    <t>GC24G243GOGRA</t>
  </si>
  <si>
    <t>PLAYERA CHIFON  ADVANCED GO GRA</t>
  </si>
  <si>
    <t>GC24G243GOXGD</t>
  </si>
  <si>
    <t>PLAYERA CHIFON  ADVANCED GO XGD</t>
  </si>
  <si>
    <t>GC24G252NGMED</t>
  </si>
  <si>
    <t>PLAYERA CHIFON  ADVANCED NG MED</t>
  </si>
  <si>
    <t>GC24G253OLGRA</t>
  </si>
  <si>
    <t>GC24G262NGCHI</t>
  </si>
  <si>
    <t>GC24G262NGGRA</t>
  </si>
  <si>
    <t>GC24G262NGMED</t>
  </si>
  <si>
    <t>GC24G262NGXGD</t>
  </si>
  <si>
    <t>GC24G263GRCHI</t>
  </si>
  <si>
    <t>GC24G263GRMED</t>
  </si>
  <si>
    <t>GC24G271AZCHI</t>
  </si>
  <si>
    <t>GC24G271AZGRA</t>
  </si>
  <si>
    <t>GC24G271AZMED</t>
  </si>
  <si>
    <t>GC24G271AZXGD</t>
  </si>
  <si>
    <t>GC24G272NGCHI</t>
  </si>
  <si>
    <t>GC24G272NGGRA</t>
  </si>
  <si>
    <t>GC24G272NGMED</t>
  </si>
  <si>
    <t>GC24G272NGXGD</t>
  </si>
  <si>
    <t>GC24G273BCXGD</t>
  </si>
  <si>
    <t>GC24G274GRCHI</t>
  </si>
  <si>
    <t>GC24G274GRGRA</t>
  </si>
  <si>
    <t>GC24G274GRXGD</t>
  </si>
  <si>
    <t>GC24G276AMXGD</t>
  </si>
  <si>
    <t>PLAYERA CUELLO REDONDO CON APLICACIO</t>
  </si>
  <si>
    <t>GC24G277GRXGD</t>
  </si>
  <si>
    <t>GC24G278RSXGD</t>
  </si>
  <si>
    <t>GC24G288NGCHI</t>
  </si>
  <si>
    <t>GC24G288NGGRA</t>
  </si>
  <si>
    <t>GC24G288NGMED</t>
  </si>
  <si>
    <t>GC24G288NGXGD</t>
  </si>
  <si>
    <t>GC24G296GRGRA</t>
  </si>
  <si>
    <t>GC24G298TQXGD</t>
  </si>
  <si>
    <t>GC24G299AZXGD</t>
  </si>
  <si>
    <t>GC24G306AZGRA</t>
  </si>
  <si>
    <t>PLAYERA TANK TOP SUBLIMADA AZ GRA</t>
  </si>
  <si>
    <t>GC24G572RSCHI</t>
  </si>
  <si>
    <t>PLAYERA SUBLIMADA  ADVANCED RS CHI</t>
  </si>
  <si>
    <t>GC24G572RSMED</t>
  </si>
  <si>
    <t>PLAYERA SUBLIMADA  ADVANCED RS MED</t>
  </si>
  <si>
    <t>GC24G574BCXGD</t>
  </si>
  <si>
    <t>PLAYERA SUBLIMADA  ADVANCED BC XGD</t>
  </si>
  <si>
    <t>GC24G578AMGRA</t>
  </si>
  <si>
    <t>GC24G578AMMED</t>
  </si>
  <si>
    <t>GC24G578AMXGD</t>
  </si>
  <si>
    <t>GC24G578AZCHI</t>
  </si>
  <si>
    <t>GC24G578AZGRA</t>
  </si>
  <si>
    <t>GC24G578AZMED</t>
  </si>
  <si>
    <t>GC24G578AZXGD</t>
  </si>
  <si>
    <t>GC24G579GRCHI</t>
  </si>
  <si>
    <t>GC24G580ACCHI</t>
  </si>
  <si>
    <t>GC24G580ACGRA</t>
  </si>
  <si>
    <t>GC24G580ACMED</t>
  </si>
  <si>
    <t>GC24G580ACXGD</t>
  </si>
  <si>
    <t>PLAYERA CUELLO REDONDO CON SUBLIMADO</t>
  </si>
  <si>
    <t>GC24G584BGCHI</t>
  </si>
  <si>
    <t>GC24G584BGMED</t>
  </si>
  <si>
    <t>GC24G592BCGRA</t>
  </si>
  <si>
    <t>PLAYERA CUELLO REDONDO PRINT LOCALIZ</t>
  </si>
  <si>
    <t>GC24G592BCMED</t>
  </si>
  <si>
    <t>GC24G592BCXGD</t>
  </si>
  <si>
    <t>GC24G593BCXGD</t>
  </si>
  <si>
    <t>GD03K224AOCHI</t>
  </si>
  <si>
    <t>BLUSA POLIESTER TRENDY VS61 AO CHI</t>
  </si>
  <si>
    <t>GD03K224AOGRA</t>
  </si>
  <si>
    <t>BLUSA POLIESTER TRENDY VS61 AO GRA</t>
  </si>
  <si>
    <t>GD03K224AOMED</t>
  </si>
  <si>
    <t>BLUSA POLIESTER TRENDY VS61 AO MED</t>
  </si>
  <si>
    <t>GD03K224BCCHI</t>
  </si>
  <si>
    <t>BLUSA POLIESTER TRENDY VS61 BC CHI</t>
  </si>
  <si>
    <t>GD03K224BCGRA</t>
  </si>
  <si>
    <t>BLUSA POLIESTER TRENDY VS61 BC GRA</t>
  </si>
  <si>
    <t>GD03K224BCMED</t>
  </si>
  <si>
    <t>BLUSA POLIESTER TRENDY VS61 BC MED</t>
  </si>
  <si>
    <t>GD03K224CFCHI</t>
  </si>
  <si>
    <t>BLUSA POLIESTER TRENDY VS61 CF CHI</t>
  </si>
  <si>
    <t>GD03K224CFGRA</t>
  </si>
  <si>
    <t>BLUSA POLIESTER TRENDY VS61 CF GRA</t>
  </si>
  <si>
    <t>GD03K224CFMED</t>
  </si>
  <si>
    <t>BLUSA POLIESTER TRENDY VS61 CF MED</t>
  </si>
  <si>
    <t>GD03K227ARCHI</t>
  </si>
  <si>
    <t>BLUSA POP TRENDY VS31 AR CHI</t>
  </si>
  <si>
    <t>GD03K229AZCHI</t>
  </si>
  <si>
    <t>BLUSA POP TRENDY VS63     AZ CHI</t>
  </si>
  <si>
    <t>GD03K229BGCHI</t>
  </si>
  <si>
    <t>BLUSA POP TRENDY VS63     BG CHI</t>
  </si>
  <si>
    <t>GD03K229BGGRA</t>
  </si>
  <si>
    <t>BLUSA POP TRENDY VS63     BG GRA</t>
  </si>
  <si>
    <t>GD03K229BGMED</t>
  </si>
  <si>
    <t>BLUSA POP TRENDY VS63     BG MED</t>
  </si>
  <si>
    <t>GD14Q014SWGRA</t>
  </si>
  <si>
    <t>GD14Q014SWMED</t>
  </si>
  <si>
    <t>GD14Q019NGCHI</t>
  </si>
  <si>
    <t>CHAMARRA MEZC CLEAN NG CHI</t>
  </si>
  <si>
    <t>GD14Q019NGGRA</t>
  </si>
  <si>
    <t>CHAMARRA MEZC CLEAN NG GRA</t>
  </si>
  <si>
    <t>GD14Q019NGMED</t>
  </si>
  <si>
    <t>CHAMARRA MEZC CLEAN NG MED</t>
  </si>
  <si>
    <t>GD14Q020STCHI</t>
  </si>
  <si>
    <t>GD14Q020STMED</t>
  </si>
  <si>
    <t>GD14Q020STXGD</t>
  </si>
  <si>
    <t>GD14R043BGCHI</t>
  </si>
  <si>
    <t>CHAMARRA MEZ. DAMA BG CHI</t>
  </si>
  <si>
    <t>GD14R043BGGRA</t>
  </si>
  <si>
    <t>CHAMARRA MEZ. DAMA BG GRA</t>
  </si>
  <si>
    <t>GD14R043BGMED</t>
  </si>
  <si>
    <t>CHAMARRA MEZ. DAMA BG MED</t>
  </si>
  <si>
    <t>GD14R044BGGRA</t>
  </si>
  <si>
    <t>GD14R044BGMED</t>
  </si>
  <si>
    <t>GD14R045BCGRA</t>
  </si>
  <si>
    <t>CHAMARRA MEZ. DAMA BC GRA</t>
  </si>
  <si>
    <t>GD14R045BCMED</t>
  </si>
  <si>
    <t>CHAMARRA MEZ. DAMA BC MED</t>
  </si>
  <si>
    <t>GD14R046STCHI</t>
  </si>
  <si>
    <t>CHAMARRA MEZ. DAMA ST CHI</t>
  </si>
  <si>
    <t>GD14R046STGRA</t>
  </si>
  <si>
    <t>CHAMARRA MEZ. DAMA ST GRA</t>
  </si>
  <si>
    <t>GD14R046STMED</t>
  </si>
  <si>
    <t>CHAMARRA MEZ. DAMA ST MED</t>
  </si>
  <si>
    <t>GD21G009AC11</t>
  </si>
  <si>
    <t>JEANS CORE HIGH WAIST AC 11</t>
  </si>
  <si>
    <t>GD21G009AC13</t>
  </si>
  <si>
    <t>JEANS CORE HIGH WAIST AC 13</t>
  </si>
  <si>
    <t>GD21G009AC3</t>
  </si>
  <si>
    <t>JEANS CORE HIGH WAIST AC 3</t>
  </si>
  <si>
    <t>GD21G009AC5</t>
  </si>
  <si>
    <t>JEANS CORE HIGH WAIST AC 5</t>
  </si>
  <si>
    <t>GD21G009BL11</t>
  </si>
  <si>
    <t>JEANS CORE HIGH WAIST BL 11</t>
  </si>
  <si>
    <t>GD21G009BL13</t>
  </si>
  <si>
    <t>JEANS CORE HIGH WAIST BL 13</t>
  </si>
  <si>
    <t>GD21G009BL3</t>
  </si>
  <si>
    <t>JEANS CORE HIGH WAIST BL 3</t>
  </si>
  <si>
    <t>GD21G009BL5</t>
  </si>
  <si>
    <t>JEANS CORE HIGH WAIST BL 5</t>
  </si>
  <si>
    <t>GD21G009BL7</t>
  </si>
  <si>
    <t>JEANS CORE HIGH WAIST BL 7</t>
  </si>
  <si>
    <t>GD21G009BL9</t>
  </si>
  <si>
    <t>JEANS CORE HIGH WAIST BL 9</t>
  </si>
  <si>
    <t>GD21G009ST3</t>
  </si>
  <si>
    <t>JEANS CORE HIGH WAIST ST 3</t>
  </si>
  <si>
    <t>GD21G010AC11</t>
  </si>
  <si>
    <t>JEANS CORE MEDIUM WAIST AC 11</t>
  </si>
  <si>
    <t>GD21G010AC13</t>
  </si>
  <si>
    <t>JEANS CORE MEDIUM WAIST AC 13</t>
  </si>
  <si>
    <t>GD21G010AC7</t>
  </si>
  <si>
    <t>JEANS CORE MEDIUM WAIST AC 7</t>
  </si>
  <si>
    <t>GD21G010BL13</t>
  </si>
  <si>
    <t>JEANS CORE MEDIUM WAIST BL 13</t>
  </si>
  <si>
    <t>GD21G010BL5</t>
  </si>
  <si>
    <t>JEANS CORE MEDIUM WAIST BL 5</t>
  </si>
  <si>
    <t>GD21G010BL7</t>
  </si>
  <si>
    <t>JEANS CORE MEDIUM WAIST BL 7</t>
  </si>
  <si>
    <t>GD21G010BL9</t>
  </si>
  <si>
    <t>JEANS CORE MEDIUM WAIST BL 9</t>
  </si>
  <si>
    <t>GD21G010SM5</t>
  </si>
  <si>
    <t>JEANS CORE MEDIUM WAIST SM 5</t>
  </si>
  <si>
    <t>GD21G010SM9</t>
  </si>
  <si>
    <t>JEANS CORE MEDIUM WAIST SM 9</t>
  </si>
  <si>
    <t>GD21G010ST11</t>
  </si>
  <si>
    <t>JEANS CORE MEDIUM WAIST ST 11</t>
  </si>
  <si>
    <t>GD21G010ST13</t>
  </si>
  <si>
    <t>JEANS CORE MEDIUM WAIST ST 13</t>
  </si>
  <si>
    <t>GD21G010ST3</t>
  </si>
  <si>
    <t>JEANS CORE MEDIUM WAIST ST 3</t>
  </si>
  <si>
    <t>GD21G010ST5</t>
  </si>
  <si>
    <t>JEANS CORE MEDIUM WAIST ST 5</t>
  </si>
  <si>
    <t>GD21G010ST7</t>
  </si>
  <si>
    <t>JEANS CORE MEDIUM WAIST ST 7</t>
  </si>
  <si>
    <t>GD21G010ST9</t>
  </si>
  <si>
    <t>JEANS CORE MEDIUM WAIST ST 9</t>
  </si>
  <si>
    <t>GD21G011BL11</t>
  </si>
  <si>
    <t>JEGGING DAMA CLEAN HIGH WAIST BL 11</t>
  </si>
  <si>
    <t>GD21G011BL13</t>
  </si>
  <si>
    <t>JEGGING DAMA CLEAN HIGH WAIST BL 13</t>
  </si>
  <si>
    <t>GD21G011BL5</t>
  </si>
  <si>
    <t>JEGGING DAMA CLEAN HIGH WAIST BL 5</t>
  </si>
  <si>
    <t>GD21G011SM3</t>
  </si>
  <si>
    <t>JEGGING DAMA CLEAN HIGH WAIST SM 3</t>
  </si>
  <si>
    <t>GD21G011SM9</t>
  </si>
  <si>
    <t>JEGGING DAMA CLEAN HIGH WAIST SM 9</t>
  </si>
  <si>
    <t>GD21G011SV3</t>
  </si>
  <si>
    <t>JEGGING DAMA CLEAN HIGH WAIST SV 3</t>
  </si>
  <si>
    <t>GD21G011SV5</t>
  </si>
  <si>
    <t>JEGGING DAMA CLEAN HIGH WAIST SV 5</t>
  </si>
  <si>
    <t>GD21G011SV7</t>
  </si>
  <si>
    <t>JEGGING DAMA CLEAN HIGH WAIST SV 7</t>
  </si>
  <si>
    <t>GD21G011SV9</t>
  </si>
  <si>
    <t>JEGGING DAMA CLEAN HIGH WAIST SV 9</t>
  </si>
  <si>
    <t>GD21G012AC13</t>
  </si>
  <si>
    <t>JEANS DAMA SUPER HIGH WAIST AC 13</t>
  </si>
  <si>
    <t>GD21G012AC3</t>
  </si>
  <si>
    <t>JEANS DAMA SUPER HIGH WAIST AC 3</t>
  </si>
  <si>
    <t>JEANS DAMA SUPER HIGH WAIST AC 5</t>
  </si>
  <si>
    <t>GD21G012AC7</t>
  </si>
  <si>
    <t>JEANS DAMA SUPER HIGH WAIST AC 7</t>
  </si>
  <si>
    <t>GD21G012AC9</t>
  </si>
  <si>
    <t>JEANS DAMA SUPER HIGH WAIST AC 9</t>
  </si>
  <si>
    <t>GD21G012BL13</t>
  </si>
  <si>
    <t>JEANS DAMA SUPER HIGH WAIST BL 13</t>
  </si>
  <si>
    <t>GD21G012BL3</t>
  </si>
  <si>
    <t>JEANS DAMA SUPER HIGH WAIST BL 3</t>
  </si>
  <si>
    <t>JEANS DAMA SUPER HIGH WAIST BL 5</t>
  </si>
  <si>
    <t>GD21G012BL7</t>
  </si>
  <si>
    <t>JEANS DAMA SUPER HIGH WAIST BL 7</t>
  </si>
  <si>
    <t>GD21G012BL9</t>
  </si>
  <si>
    <t>JEANS DAMA SUPER HIGH WAIST BL 9</t>
  </si>
  <si>
    <t>GD21G013BL11</t>
  </si>
  <si>
    <t>JEANS DAMA HIGH WAIST BL 11</t>
  </si>
  <si>
    <t>GD21G013BL13</t>
  </si>
  <si>
    <t>JEANS DAMA HIGH WAIST BL 13</t>
  </si>
  <si>
    <t>GD21G013BL3</t>
  </si>
  <si>
    <t>JEANS DAMA HIGH WAIST BL 3</t>
  </si>
  <si>
    <t>JEANS DAMA HIGH WAIST BL 5</t>
  </si>
  <si>
    <t>GD21G013BL7</t>
  </si>
  <si>
    <t>JEANS DAMA HIGH WAIST BL 7</t>
  </si>
  <si>
    <t>GD21G013BL9</t>
  </si>
  <si>
    <t>JEANS DAMA HIGH WAIST BL 9</t>
  </si>
  <si>
    <t>GD21G014SM11</t>
  </si>
  <si>
    <t>JEANS DAMA SUPER HIGH WAIST SM 11</t>
  </si>
  <si>
    <t>GD21G014SM13</t>
  </si>
  <si>
    <t>JEANS DAMA SUPER HIGH WAIST SM 13</t>
  </si>
  <si>
    <t>GD21G014SM3</t>
  </si>
  <si>
    <t>JEANS DAMA SUPER HIGH WAIST SM 3</t>
  </si>
  <si>
    <t>JEANS DAMA SUPER HIGH WAIST SM 5</t>
  </si>
  <si>
    <t>GD21G014SM7</t>
  </si>
  <si>
    <t>JEANS DAMA SUPER HIGH WAIST SM 7</t>
  </si>
  <si>
    <t>GD21G014SM9</t>
  </si>
  <si>
    <t>JEANS DAMA SUPER HIGH WAIST SM 9</t>
  </si>
  <si>
    <t>GD21G014ST11</t>
  </si>
  <si>
    <t>JEANS DAMA SUPER HIGH WAIST ST 11</t>
  </si>
  <si>
    <t>GD21G014ST13</t>
  </si>
  <si>
    <t>JEANS DAMA SUPER HIGH WAIST ST 13</t>
  </si>
  <si>
    <t>GD21G014ST3</t>
  </si>
  <si>
    <t>JEANS DAMA SUPER HIGH WAIST ST 3</t>
  </si>
  <si>
    <t>JEANS DAMA SUPER HIGH WAIST ST 5</t>
  </si>
  <si>
    <t>GD21G014ST7</t>
  </si>
  <si>
    <t>JEANS DAMA SUPER HIGH WAIST ST 7</t>
  </si>
  <si>
    <t>GD21G014ST9</t>
  </si>
  <si>
    <t>JEANS DAMA SUPER HIGH WAIST ST 9</t>
  </si>
  <si>
    <t>GD21G015SM13</t>
  </si>
  <si>
    <t>JEANS DAMA HIGH WAIST SM 13</t>
  </si>
  <si>
    <t>JEANS DAMA HIGH WAIST SM 3</t>
  </si>
  <si>
    <t>JEANS DAMA HIGH WAIST SM 5</t>
  </si>
  <si>
    <t>GD24K085BCCHI</t>
  </si>
  <si>
    <t>PLAYERA VS65 BC CHI</t>
  </si>
  <si>
    <t>GD24K085BCGRA</t>
  </si>
  <si>
    <t>PLAYERA VS65 BC GRA</t>
  </si>
  <si>
    <t>GD24K085BCMED</t>
  </si>
  <si>
    <t>PLAYERA VS65 BC MED</t>
  </si>
  <si>
    <t>GD24K086BCCHI</t>
  </si>
  <si>
    <t>PLAYERA R&amp;VD005 BC CHI</t>
  </si>
  <si>
    <t>GD24K086BCGRA</t>
  </si>
  <si>
    <t>PLAYERA R&amp;VD005 BC GRA</t>
  </si>
  <si>
    <t>GD24K086BCMED</t>
  </si>
  <si>
    <t>PLAYERA R&amp;VD005 BC MED</t>
  </si>
  <si>
    <t>GD24K087BCCHI</t>
  </si>
  <si>
    <t>PLAYERA R&amp;VD006 BC CHI</t>
  </si>
  <si>
    <t>GD24K087BCGRA</t>
  </si>
  <si>
    <t>PLAYERA R&amp;VD006 BC GRA</t>
  </si>
  <si>
    <t>GD24K087BCMED</t>
  </si>
  <si>
    <t>PLAYERA R&amp;VD006 BC MED</t>
  </si>
  <si>
    <t>GD24K088BCCHI</t>
  </si>
  <si>
    <t>PLAYERA R&amp;VD007 BC CHI</t>
  </si>
  <si>
    <t>GD24K088BCGRA</t>
  </si>
  <si>
    <t>PLAYERA R&amp;VD007 BC GRA</t>
  </si>
  <si>
    <t>GD24K088BCMED</t>
  </si>
  <si>
    <t>PLAYERA R&amp;VD007 BC MED</t>
  </si>
  <si>
    <t>GD25K054AMGRA</t>
  </si>
  <si>
    <t>SUDADERA FRENCH TRENDY AM GRA</t>
  </si>
  <si>
    <t>GD25K054AMMED</t>
  </si>
  <si>
    <t>SUDADERA FRENCH TRENDY AM MED</t>
  </si>
  <si>
    <t>BOLSAS MEZCLILLA QUARRY AM</t>
  </si>
  <si>
    <t>GD32K001AZUNT</t>
  </si>
  <si>
    <t>BOLSAS MEZCLILLA QUARRY AM     AZ UN</t>
  </si>
  <si>
    <t>GD32K001NGUNT</t>
  </si>
  <si>
    <t>BOLSAS MEZCLILLA QUARRY AM     NG UN</t>
  </si>
  <si>
    <t>GD32K003RSUNT</t>
  </si>
  <si>
    <t>BOLSAS QUARRY RS UNT</t>
  </si>
  <si>
    <t>GD32K005AZUNT</t>
  </si>
  <si>
    <t>BOLSAS MEZCLILLA QUARRY AZ UNT    AZ</t>
  </si>
  <si>
    <t>GD33R017BGCHI</t>
  </si>
  <si>
    <t>JUMPER DAMA CRUDO BG CHI</t>
  </si>
  <si>
    <t>GD33R017BGGRA</t>
  </si>
  <si>
    <t>JUMPER DAMA CRUDO BG GRA</t>
  </si>
  <si>
    <t>GD33R017BGMED</t>
  </si>
  <si>
    <t>JUMPER DAMA CRUDO BG MED</t>
  </si>
  <si>
    <t>QC01C008BCCHI</t>
  </si>
  <si>
    <t>CONJUNTO GRAVITY  PLAYERA/BOXER 14 F</t>
  </si>
  <si>
    <t>QC02A064CO36</t>
  </si>
  <si>
    <t>BERMUDA GRAVITY  27006 CO 36</t>
  </si>
  <si>
    <t>QC040762MRCHI</t>
  </si>
  <si>
    <t>BOXER NAUTICO HALOWEEN 1 MR CHI</t>
  </si>
  <si>
    <t>QC040768VSGRA</t>
  </si>
  <si>
    <t>BOXER VICTOR OI 11 VS GRA</t>
  </si>
  <si>
    <t>QC040773VRCHI</t>
  </si>
  <si>
    <t>BOXER ANDY OI 16 VR CHI</t>
  </si>
  <si>
    <t>QC040773VRGRA</t>
  </si>
  <si>
    <t>BOXER ANDY OI 16 VR GRA</t>
  </si>
  <si>
    <t>QC040773VRMED</t>
  </si>
  <si>
    <t>BOXER ANDY OI 16 VR MED</t>
  </si>
  <si>
    <t>QC040783RJCHI</t>
  </si>
  <si>
    <t>BOXER VICTOR OI 26 RJ CHI</t>
  </si>
  <si>
    <t>QC040783RJGRA</t>
  </si>
  <si>
    <t>BOXER VICTOR OI 26 RJ GRA</t>
  </si>
  <si>
    <t>QC040788GRCHI</t>
  </si>
  <si>
    <t>BOXER VICTOR OI 31 GR CHI</t>
  </si>
  <si>
    <t>QC040788GRGRA</t>
  </si>
  <si>
    <t>BOXER VICTOR OI 31 GR GRA</t>
  </si>
  <si>
    <t>QC040789AOCHI</t>
  </si>
  <si>
    <t>BOXER VICTOR OI 32 AO CHI</t>
  </si>
  <si>
    <t>QC040790RSCHI</t>
  </si>
  <si>
    <t>BOXER VICTOR OI 32 RS CHI</t>
  </si>
  <si>
    <t>QC040790RSGRA</t>
  </si>
  <si>
    <t>BOXER VICTOR OI 32 RS GRA</t>
  </si>
  <si>
    <t>QC040790RSMED</t>
  </si>
  <si>
    <t>BOXER VICTOR OI 32 RS MED</t>
  </si>
  <si>
    <t>QC040792BCCHI</t>
  </si>
  <si>
    <t>BOXER NAUTICO OI 35 BC CHI</t>
  </si>
  <si>
    <t>QC040792BCGRA</t>
  </si>
  <si>
    <t>BOXER NAUTICO OI 35 BC GRA</t>
  </si>
  <si>
    <t>QC040792BCMED</t>
  </si>
  <si>
    <t>BOXER NAUTICO OI 35 BC MED</t>
  </si>
  <si>
    <t>QC040796AMCHI</t>
  </si>
  <si>
    <t>BOXER ANDY OI 39 AM CHI</t>
  </si>
  <si>
    <t>QC040796AMGRA</t>
  </si>
  <si>
    <t>BOXER ANDY OI 39 AM GRA</t>
  </si>
  <si>
    <t>QC040796AMMED</t>
  </si>
  <si>
    <t>BOXER ANDY OI 39 AM MED</t>
  </si>
  <si>
    <t>QC040797AMCHI</t>
  </si>
  <si>
    <t>BOXER ANDY OI 40 AM CHI</t>
  </si>
  <si>
    <t>QC040797AMGRA</t>
  </si>
  <si>
    <t>BOXER ANDY OI 40 AM GRA</t>
  </si>
  <si>
    <t>QC040799BCCHI</t>
  </si>
  <si>
    <t>BOXER ANDY OI 42 BC CHI</t>
  </si>
  <si>
    <t>QC040799BCGRA</t>
  </si>
  <si>
    <t>BOXER ANDY OI 42 BC GRA</t>
  </si>
  <si>
    <t>QC040799BCMED</t>
  </si>
  <si>
    <t>BOXER ANDY OI 42 BC MED</t>
  </si>
  <si>
    <t>QC040800BCCHI</t>
  </si>
  <si>
    <t>BOXER ANDY OI 43 BC CHI</t>
  </si>
  <si>
    <t>QC040800BCGRA</t>
  </si>
  <si>
    <t>BOXER ANDY OI 43 BC GRA</t>
  </si>
  <si>
    <t>QC040800BCMED</t>
  </si>
  <si>
    <t>BOXER ANDY OI 43 BC MED</t>
  </si>
  <si>
    <t>QC040802GRCHI</t>
  </si>
  <si>
    <t>BOXER ANDY OI 45 GR CHI</t>
  </si>
  <si>
    <t>QC040802GRGRA</t>
  </si>
  <si>
    <t>BOXER ANDY OI 45 GR GRA</t>
  </si>
  <si>
    <t>QC040802GRMED</t>
  </si>
  <si>
    <t>BOXER ANDY OI 45 GR MED</t>
  </si>
  <si>
    <t>QC04A210BCGRA</t>
  </si>
  <si>
    <t>BOXER  14 feb BC GRA</t>
  </si>
  <si>
    <t>QC04B251AZCHI</t>
  </si>
  <si>
    <t>BOXER  VICTOR AZ CHI</t>
  </si>
  <si>
    <t>QC04B259VRCHI</t>
  </si>
  <si>
    <t>BOXER VICTOR VR CHI</t>
  </si>
  <si>
    <t>QC04B278AZCHI</t>
  </si>
  <si>
    <t>BOXER TRIPACK VICTOR AZ CHI</t>
  </si>
  <si>
    <t>QC04B279GRCHI</t>
  </si>
  <si>
    <t>BOXER TRIPACK VICTOR GR CHI</t>
  </si>
  <si>
    <t>QC04B279GRMED</t>
  </si>
  <si>
    <t>BOXER TRIPACK VICTOR GR MED</t>
  </si>
  <si>
    <t>QC04B298PTGRA</t>
  </si>
  <si>
    <t>BOXER ANDY PT GRA</t>
  </si>
  <si>
    <t>QC04B336BCMED</t>
  </si>
  <si>
    <t>BOXER CATCH ANDY BC MED</t>
  </si>
  <si>
    <t>QC04B337BCCHI</t>
  </si>
  <si>
    <t>BOXER VICTOR BC CHI</t>
  </si>
  <si>
    <t>QC04B346PTCHI</t>
  </si>
  <si>
    <t>BOXER CACHETERO NAUTICO PT CHI</t>
  </si>
  <si>
    <t>QC04B347GRCHI</t>
  </si>
  <si>
    <t>BOXER CACHETERO ANDY GR CHI</t>
  </si>
  <si>
    <t>QC04B349NGCHI</t>
  </si>
  <si>
    <t>BOXER BRIEF CLASICO NG CHI</t>
  </si>
  <si>
    <t>QC04B394GRMED</t>
  </si>
  <si>
    <t>CACH ANDY GR MED</t>
  </si>
  <si>
    <t>QC04B464GRCHI</t>
  </si>
  <si>
    <t>CACH TRIPACK  NAUTICO GR CHI</t>
  </si>
  <si>
    <t>QC04B475AZCHI</t>
  </si>
  <si>
    <t>CACH NAUTICO AZ CHI</t>
  </si>
  <si>
    <t>QC04B494BCCHI</t>
  </si>
  <si>
    <t>QC04B496BCGRA</t>
  </si>
  <si>
    <t>CACH NAUTICO BC GRA</t>
  </si>
  <si>
    <t>QC04B507AZCHI</t>
  </si>
  <si>
    <t>BOXER DANIEL AZ CHI</t>
  </si>
  <si>
    <t>QC04B516VRGRA</t>
  </si>
  <si>
    <t>BOXER NAUTICO VR GRA</t>
  </si>
  <si>
    <t>QC04B527RFCHI</t>
  </si>
  <si>
    <t>BOXER VICTOR RF CHI</t>
  </si>
  <si>
    <t>QC04B527RFGRA</t>
  </si>
  <si>
    <t>BOXER VICTOR RF GRA</t>
  </si>
  <si>
    <t>QC04B527RFMED</t>
  </si>
  <si>
    <t>BOXER VICTOR RF MED</t>
  </si>
  <si>
    <t>QC04B528MRGRA</t>
  </si>
  <si>
    <t>BOXER VICTOR MR GRA</t>
  </si>
  <si>
    <t>QC04B529BCCHI</t>
  </si>
  <si>
    <t>QC04B529BCMED</t>
  </si>
  <si>
    <t>BOXER VICTOR BC MED</t>
  </si>
  <si>
    <t>QC04B538BCCHI</t>
  </si>
  <si>
    <t>BOXER NAUTICO BC CHI</t>
  </si>
  <si>
    <t>QC04B546HSCHI</t>
  </si>
  <si>
    <t>BOXER VICTOR HS CHI</t>
  </si>
  <si>
    <t>QC04B547BCCHI</t>
  </si>
  <si>
    <t>QC04B547BCMED</t>
  </si>
  <si>
    <t>QC04B548VSCHI</t>
  </si>
  <si>
    <t>BOXER VICTOR VS CHI</t>
  </si>
  <si>
    <t>QC04B549RJCHI</t>
  </si>
  <si>
    <t>BOXER  NAUTICO RJ CHI</t>
  </si>
  <si>
    <t>QC04B550AZCHI</t>
  </si>
  <si>
    <t>BOXER  NAUTICO AZ CHI</t>
  </si>
  <si>
    <t>QC04B550AZGRA</t>
  </si>
  <si>
    <t>BOXER  NAUTICO AZ GRA</t>
  </si>
  <si>
    <t>QC04B556AOCHI</t>
  </si>
  <si>
    <t>BOXER  ANDY AO CHI</t>
  </si>
  <si>
    <t>QC04B571NGMED</t>
  </si>
  <si>
    <t>BOXER  NAUTICO NG MED</t>
  </si>
  <si>
    <t>QC04B583MRGRA</t>
  </si>
  <si>
    <t>BOXER  CACHETERO MR GRA</t>
  </si>
  <si>
    <t>QC04B584GRCHI</t>
  </si>
  <si>
    <t>BOXER  NAUTICO GR CHI</t>
  </si>
  <si>
    <t>QC04B584GRGRA</t>
  </si>
  <si>
    <t>BOXER  NAUTICO GR GRA</t>
  </si>
  <si>
    <t>QC04B585AOMED</t>
  </si>
  <si>
    <t>BOXER  VICTOR AO MED</t>
  </si>
  <si>
    <t>QC04B586NGGRA</t>
  </si>
  <si>
    <t>BOXER  CACHETERO NG GRA</t>
  </si>
  <si>
    <t>QC04B601RYGRA</t>
  </si>
  <si>
    <t>BOXER  ANDY RY GRA</t>
  </si>
  <si>
    <t>QC04B611AZGRA</t>
  </si>
  <si>
    <t>QC04B614AZCHI</t>
  </si>
  <si>
    <t>QC04B614AZMED</t>
  </si>
  <si>
    <t>BOXER  NAUTICO AZ MED</t>
  </si>
  <si>
    <t>QC04B616MRCHI</t>
  </si>
  <si>
    <t>BOXER  NAUTICO MR CHI</t>
  </si>
  <si>
    <t>QC04B623VSMED</t>
  </si>
  <si>
    <t>BOXER  CACH VS MED</t>
  </si>
  <si>
    <t>QC04B666RJMED</t>
  </si>
  <si>
    <t>BOXER ANDY RJ MED</t>
  </si>
  <si>
    <t>QC04B667VRMED</t>
  </si>
  <si>
    <t>BOXER CACH VR MED</t>
  </si>
  <si>
    <t>QC04B669AZMED</t>
  </si>
  <si>
    <t>BOXER ANDY AZ MED</t>
  </si>
  <si>
    <t>QC04B677RJGRA</t>
  </si>
  <si>
    <t>BOXER VICTOR RJ GRA</t>
  </si>
  <si>
    <t>QC04B715MTGRA</t>
  </si>
  <si>
    <t>BOXER VICTOR BRUSH MT GRA</t>
  </si>
  <si>
    <t>QC04B747BCMED</t>
  </si>
  <si>
    <t>BOXER CACHETERO PRIDE BP004 BC MED</t>
  </si>
  <si>
    <t>QC04B748NGGRA</t>
  </si>
  <si>
    <t>BOXER ANDY NG GRA</t>
  </si>
  <si>
    <t>QC05A215NGUNT</t>
  </si>
  <si>
    <t>CUBRABOCAS SUBLIMADO NG UNT</t>
  </si>
  <si>
    <t>QC05A216NGUNT</t>
  </si>
  <si>
    <t>QC05A217NGUNT</t>
  </si>
  <si>
    <t>QC080003AMCHI</t>
  </si>
  <si>
    <t>CAMISA GRAVITY CL001 AM CHI</t>
  </si>
  <si>
    <t>QC080003AMGRA</t>
  </si>
  <si>
    <t>CAMISA GRAVITY CL001 AM GRA</t>
  </si>
  <si>
    <t>QC080003AMMED</t>
  </si>
  <si>
    <t>CAMISA GRAVITY CL001 AM MED</t>
  </si>
  <si>
    <t>QC080003AMXGD</t>
  </si>
  <si>
    <t>CAMISA GRAVITY CL001 AM XGD</t>
  </si>
  <si>
    <t>QC080003AMXXG</t>
  </si>
  <si>
    <t>CAMISA GRAVITY CL001 AM XXG</t>
  </si>
  <si>
    <t>QC080003AOCHI</t>
  </si>
  <si>
    <t>CAMISA GRAVITY CL001 AO CHI</t>
  </si>
  <si>
    <t>QC080003AOGRA</t>
  </si>
  <si>
    <t>CAMISA GRAVITY CL001 AO GRA</t>
  </si>
  <si>
    <t>QC080003AOXGD</t>
  </si>
  <si>
    <t>CAMISA GRAVITY CL001 AO XGD</t>
  </si>
  <si>
    <t>QC080003AOXXG</t>
  </si>
  <si>
    <t>CAMISA GRAVITY CL001 AO XXG</t>
  </si>
  <si>
    <t>QC080003AZCHI</t>
  </si>
  <si>
    <t>CAMISA GRAVITY CL001 AZ CHI</t>
  </si>
  <si>
    <t>QC080003AZGRA</t>
  </si>
  <si>
    <t>CAMISA GRAVITY CL001 AZ GRA</t>
  </si>
  <si>
    <t>QC080003AZMED</t>
  </si>
  <si>
    <t>CAMISA GRAVITY CL001 AZ MED</t>
  </si>
  <si>
    <t>QC080003AZXGD</t>
  </si>
  <si>
    <t>CAMISA GRAVITY CL001 AZ XGD</t>
  </si>
  <si>
    <t>QC080003AZXXG</t>
  </si>
  <si>
    <t>CAMISA GRAVITY CL001 AZ XXG</t>
  </si>
  <si>
    <t>QC080003CDCHI</t>
  </si>
  <si>
    <t>CAMISA GRAVITY CL001 CD CHI</t>
  </si>
  <si>
    <t>QC080003CDGRA</t>
  </si>
  <si>
    <t>CAMISA GRAVITY CL001 CD GRA</t>
  </si>
  <si>
    <t>QC080003CDMED</t>
  </si>
  <si>
    <t>CAMISA GRAVITY CL001 CD MED</t>
  </si>
  <si>
    <t>QC080003CDXGD</t>
  </si>
  <si>
    <t>CAMISA GRAVITY CL001 CD XGD</t>
  </si>
  <si>
    <t>QC080003CDXXG</t>
  </si>
  <si>
    <t>CAMISA GRAVITY CL001 CD XXG</t>
  </si>
  <si>
    <t>QC080003NRCHI</t>
  </si>
  <si>
    <t>CAMISA GRAVITY CL001 NR CHI</t>
  </si>
  <si>
    <t>QC080003NRGRA</t>
  </si>
  <si>
    <t>CAMISA GRAVITY CL001 NR GRA</t>
  </si>
  <si>
    <t>QC080003NRMED</t>
  </si>
  <si>
    <t>CAMISA GRAVITY CL001 NR MED</t>
  </si>
  <si>
    <t>QC080003NRXGD</t>
  </si>
  <si>
    <t>CAMISA GRAVITY CL001 NR XGD</t>
  </si>
  <si>
    <t>QC080003NRXXG</t>
  </si>
  <si>
    <t>CAMISA GRAVITY CL001 NR XXG</t>
  </si>
  <si>
    <t>QC080003RJGRA</t>
  </si>
  <si>
    <t>CAMISA GRAVITY CL001 RJ GRA</t>
  </si>
  <si>
    <t>QC080003RJXGD</t>
  </si>
  <si>
    <t>CAMISA GRAVITY CL001 RJ XGD</t>
  </si>
  <si>
    <t>QC080003RJXXG</t>
  </si>
  <si>
    <t>CAMISA GRAVITY CL001 RJ XXG</t>
  </si>
  <si>
    <t>QC080003VNCHI</t>
  </si>
  <si>
    <t>CAMISA GRAVITY CL001 VN CHI</t>
  </si>
  <si>
    <t>QC080003VNGRA</t>
  </si>
  <si>
    <t>CAMISA GRAVITY CL001 VN GRA</t>
  </si>
  <si>
    <t>QC080003VNXGD</t>
  </si>
  <si>
    <t>CAMISA GRAVITY CL001 VN XGD</t>
  </si>
  <si>
    <t>QC080003VNXXG</t>
  </si>
  <si>
    <t>CAMISA GRAVITY CL001 VN XXG</t>
  </si>
  <si>
    <t>QC080003VRCHI</t>
  </si>
  <si>
    <t>CAMISA GRAVITY CL001 VR CHI</t>
  </si>
  <si>
    <t>QC080003VRGRA</t>
  </si>
  <si>
    <t>CAMISA GRAVITY CL001 VR GRA</t>
  </si>
  <si>
    <t>QC080003VRMED</t>
  </si>
  <si>
    <t>CAMISA GRAVITY CL001 VR MED</t>
  </si>
  <si>
    <t>QC080003VRXGD</t>
  </si>
  <si>
    <t>CAMISA GRAVITY CL001 VR XGD</t>
  </si>
  <si>
    <t>QC080003VRXXG</t>
  </si>
  <si>
    <t>CAMISA GRAVITY CL001 VR XXG</t>
  </si>
  <si>
    <t>QC080962BCCHI</t>
  </si>
  <si>
    <t>CAMISA CORRUGADA ML BC CHI</t>
  </si>
  <si>
    <t>QC080962BCGRA</t>
  </si>
  <si>
    <t>CAMISA CORRUGADA ML BC GRA</t>
  </si>
  <si>
    <t>QC080962BCMED</t>
  </si>
  <si>
    <t>CAMISA CORRUGADA ML BC MED</t>
  </si>
  <si>
    <t>QC080962BCXGD</t>
  </si>
  <si>
    <t>CAMISA CORRUGADA ML BC XGD</t>
  </si>
  <si>
    <t>QC080962NGCHI</t>
  </si>
  <si>
    <t>CAMISA CORRUGADA ML NG CHI</t>
  </si>
  <si>
    <t>QC080962NGGRA</t>
  </si>
  <si>
    <t>CAMISA CORRUGADA ML NG GRA</t>
  </si>
  <si>
    <t>QC080962NGMED</t>
  </si>
  <si>
    <t>CAMISA CORRUGADA ML NG MED</t>
  </si>
  <si>
    <t>QC080962NGXGD</t>
  </si>
  <si>
    <t>CAMISA CORRUGADA ML NG XGD</t>
  </si>
  <si>
    <t>QC080975ACCHI</t>
  </si>
  <si>
    <t>CAMISA GRAVITY BNMLV12 AC CHI</t>
  </si>
  <si>
    <t>QC080975AMCHI</t>
  </si>
  <si>
    <t>CAMISA GRAVITY BNMLV12 AM CHI</t>
  </si>
  <si>
    <t>QC080975AMXGD</t>
  </si>
  <si>
    <t>CAMISA GRAVITY BNMLV12 AM XGD</t>
  </si>
  <si>
    <t>QC080975BCCHI</t>
  </si>
  <si>
    <t>CAMISA GRAVITY BNMLV12 BC CHI</t>
  </si>
  <si>
    <t>QC080975BCGRA</t>
  </si>
  <si>
    <t>CAMISA GRAVITY BNMLV12 BC GRA</t>
  </si>
  <si>
    <t>QC080975BCXGD</t>
  </si>
  <si>
    <t>CAMISA GRAVITY BNMLV12 BC XGD</t>
  </si>
  <si>
    <t>QC08A875AZGRA</t>
  </si>
  <si>
    <t>CAMISA GRAVITY  SHIRT-4 AZ GRA</t>
  </si>
  <si>
    <t>QC08A897NGXGD</t>
  </si>
  <si>
    <t>CAMISA GRAVITY QRY20701      NG XGD</t>
  </si>
  <si>
    <t>QC08A898BCCHI</t>
  </si>
  <si>
    <t>CAMISA GRAVITY QRY20701      BC CHI</t>
  </si>
  <si>
    <t>QC08A898BCGRA</t>
  </si>
  <si>
    <t>CAMISA GRAVITY QRY20701      BC GRA</t>
  </si>
  <si>
    <t>QC08A898BCXGD</t>
  </si>
  <si>
    <t>CAMISA GRAVITY QRY20701      BC XGD</t>
  </si>
  <si>
    <t>QC08A899MZGRA</t>
  </si>
  <si>
    <t>CAMISA GRAVITY QRY20701      MZ GRA</t>
  </si>
  <si>
    <t>QC08A899MZXGD</t>
  </si>
  <si>
    <t>CAMISA GRAVITY QRY20701      MZ XGD</t>
  </si>
  <si>
    <t>QC08A900BCMED</t>
  </si>
  <si>
    <t>CAMISA GRAVITY QRY20701      BC MED</t>
  </si>
  <si>
    <t>QC08A900BCXGD</t>
  </si>
  <si>
    <t>QC08A901AZXGD</t>
  </si>
  <si>
    <t>QC08A902VNXGD</t>
  </si>
  <si>
    <t>QC08A905CFCHI</t>
  </si>
  <si>
    <t>CAMISA GRAVITY  RESORT MEMUN CF CHI</t>
  </si>
  <si>
    <t>QC08A905CFGRA</t>
  </si>
  <si>
    <t>CAMISA GRAVITY  RESORT MEMUN CF GRA</t>
  </si>
  <si>
    <t>QC08A905CFMED</t>
  </si>
  <si>
    <t>CAMISA GRAVITY  RESORT MEMUN CF MED</t>
  </si>
  <si>
    <t>QC08A905CFXGD</t>
  </si>
  <si>
    <t>CAMISA GRAVITY  RESORT MEMUN CF XGD</t>
  </si>
  <si>
    <t>QC08A907RJGRA</t>
  </si>
  <si>
    <t>CAMISA GRAVITY RESORT MEMUN     RJ G</t>
  </si>
  <si>
    <t>QC08A908AZGRA</t>
  </si>
  <si>
    <t>CAMISA GRAVITY MEMUN      AZ GRA</t>
  </si>
  <si>
    <t>QC08A908AZMED</t>
  </si>
  <si>
    <t>CAMISA GRAVITY MEMUN      AZ MED</t>
  </si>
  <si>
    <t>QC08A909GRCHI</t>
  </si>
  <si>
    <t>CAMISA GRAVITY MEMUN      GR CHI</t>
  </si>
  <si>
    <t>QC08A909GRGRA</t>
  </si>
  <si>
    <t>CAMISA GRAVITY MEMUN      GR GRA</t>
  </si>
  <si>
    <t>CAMISA GRAVITY MEMUN      GR XGD</t>
  </si>
  <si>
    <t>QC08A910BCCHI</t>
  </si>
  <si>
    <t>CAMISA GRAVITY MEMUN      BC CHI</t>
  </si>
  <si>
    <t>QC08A910BCGRA</t>
  </si>
  <si>
    <t>CAMISA GRAVITY MEMUN      BC GRA</t>
  </si>
  <si>
    <t>QC08A910BCMED</t>
  </si>
  <si>
    <t>CAMISA GRAVITY MEMUN      BC MED</t>
  </si>
  <si>
    <t>QC08A910BCXGD</t>
  </si>
  <si>
    <t>CAMISA GRAVITY MEMUN      BC XGD</t>
  </si>
  <si>
    <t>QC08A911AMCHI</t>
  </si>
  <si>
    <t>CAMISA GRAVITY MEMUN      AM CHI</t>
  </si>
  <si>
    <t>QC08A911AMMED</t>
  </si>
  <si>
    <t>CAMISA GRAVITY MEMUN      AM MED</t>
  </si>
  <si>
    <t>QC08A912RSCHI</t>
  </si>
  <si>
    <t>CAMISA GRAVITY MEMUN      RS CHI</t>
  </si>
  <si>
    <t>QC08A912RSGRA</t>
  </si>
  <si>
    <t>CAMISA GRAVITY MEMUN      RS GRA</t>
  </si>
  <si>
    <t>QC08A912RSMED</t>
  </si>
  <si>
    <t>CAMISA GRAVITY MEMUN      RS MED</t>
  </si>
  <si>
    <t>QC08A912RSXGD</t>
  </si>
  <si>
    <t>CAMISA GRAVITY MEMUN      RS XGD</t>
  </si>
  <si>
    <t>QC08A913GRCHI</t>
  </si>
  <si>
    <t>QC08A913GRGRA</t>
  </si>
  <si>
    <t>QC08A913GRMED</t>
  </si>
  <si>
    <t>CAMISA GRAVITY MEMUN      GR MED</t>
  </si>
  <si>
    <t>QC08A913GRXGD</t>
  </si>
  <si>
    <t>QC08A914BCCHI</t>
  </si>
  <si>
    <t>QC08A914BCGRA</t>
  </si>
  <si>
    <t>QC08A914BCMED</t>
  </si>
  <si>
    <t>QC08A915AMGRA</t>
  </si>
  <si>
    <t>CAMISA GRAVITY MEMUN      AM GRA</t>
  </si>
  <si>
    <t>QC08A915AMXGD</t>
  </si>
  <si>
    <t>CAMISA GRAVITY MEMUN      AM XGD</t>
  </si>
  <si>
    <t>QC08A916OLCHI</t>
  </si>
  <si>
    <t>CAMISA GRAVITY MEMUN      OL CHI</t>
  </si>
  <si>
    <t>QC08A916OLGRA</t>
  </si>
  <si>
    <t>CAMISA GRAVITY MEMUN      OL GRA</t>
  </si>
  <si>
    <t>QC08A916OLMED</t>
  </si>
  <si>
    <t>CAMISA GRAVITY MEMUN      OL MED</t>
  </si>
  <si>
    <t>QC08A917CFCHI</t>
  </si>
  <si>
    <t>CAMISA GRAVITY MEMUN      CF CHI</t>
  </si>
  <si>
    <t>QC08A917CFGRA</t>
  </si>
  <si>
    <t>CAMISA GRAVITY MEMUN      CF GRA</t>
  </si>
  <si>
    <t>QC08A917CFMED</t>
  </si>
  <si>
    <t>CAMISA GRAVITY MEMUN      CF MED</t>
  </si>
  <si>
    <t>QC08A917CFXGD</t>
  </si>
  <si>
    <t>CAMISA GRAVITY MEMUN      CF XGD</t>
  </si>
  <si>
    <t>QC08A919CFXGD</t>
  </si>
  <si>
    <t>QC08A919OLXGD</t>
  </si>
  <si>
    <t>QC08A923MLCHI</t>
  </si>
  <si>
    <t>QC08A923MLGRA</t>
  </si>
  <si>
    <t>QC08A923MLXGD</t>
  </si>
  <si>
    <t>QC08A949SWCHI</t>
  </si>
  <si>
    <t>CAMISA GRAVITY  CAM-ING SW CHI</t>
  </si>
  <si>
    <t>QC08A949SWGRA</t>
  </si>
  <si>
    <t>CAMISA GRAVITY  CAM-ING SW GRA</t>
  </si>
  <si>
    <t>QC08A949SWXGD</t>
  </si>
  <si>
    <t>CAMISA GRAVITY  CAM-ING SW XGD</t>
  </si>
  <si>
    <t>QC08A951SVCHI</t>
  </si>
  <si>
    <t>CAMISA GRAVITY  CAM-ING SV CHI</t>
  </si>
  <si>
    <t>QC08A951SVGRA</t>
  </si>
  <si>
    <t>CAMISA GRAVITY  CAM-ING SV GRA</t>
  </si>
  <si>
    <t>QC08A951SVXGD</t>
  </si>
  <si>
    <t>CAMISA GRAVITY  CAM-ING SV XGD</t>
  </si>
  <si>
    <t>QC08A952BLCHI</t>
  </si>
  <si>
    <t>CAMISA GRAVITY  CAM-ING BL CHI</t>
  </si>
  <si>
    <t>QC08A952BLGRA</t>
  </si>
  <si>
    <t>CAMISA GRAVITY  CAM-ING BL GRA</t>
  </si>
  <si>
    <t>QC08A952BLXGD</t>
  </si>
  <si>
    <t>CAMISA GRAVITY  CAM-ING BL XGD</t>
  </si>
  <si>
    <t>CAMISA GRAVITY  CAMISA  DETALLE CINT</t>
  </si>
  <si>
    <t>QC08A953BCXGD</t>
  </si>
  <si>
    <t>QC08A954AZCHI</t>
  </si>
  <si>
    <t>CAMISA GRAVITY  CAMISA AZ CHI</t>
  </si>
  <si>
    <t>QC08A954AZGRA</t>
  </si>
  <si>
    <t>CAMISA GRAVITY  CAMISA AZ GRA</t>
  </si>
  <si>
    <t>QC08A954AZXGD</t>
  </si>
  <si>
    <t>CAMISA GRAVITY  CAMISA AZ XGD</t>
  </si>
  <si>
    <t>CAMISA GRAVITY  CAMISA AM CHI</t>
  </si>
  <si>
    <t>QC08A955AMXGD</t>
  </si>
  <si>
    <t>CAMISA GRAVITY  CAMISA AM XGD</t>
  </si>
  <si>
    <t>QC08A956AMCHI</t>
  </si>
  <si>
    <t>QC08A956AMXGD</t>
  </si>
  <si>
    <t>QC08A958AZCHI</t>
  </si>
  <si>
    <t>QC08A958AZXGD</t>
  </si>
  <si>
    <t>QC08A959BCCHI</t>
  </si>
  <si>
    <t>CAMISA GRAVITY  CAMISA BC CHI</t>
  </si>
  <si>
    <t>QC08A959BCGRA</t>
  </si>
  <si>
    <t>CAMISA GRAVITY  CAMISA BC GRA</t>
  </si>
  <si>
    <t>CAMISA GRAVITY  CAMISA BC MED</t>
  </si>
  <si>
    <t>QC08A959BCXGD</t>
  </si>
  <si>
    <t>CAMISA GRAVITY  CAMISA BC XGD</t>
  </si>
  <si>
    <t>QC08A960AZCHI</t>
  </si>
  <si>
    <t>QC08A960AZMED</t>
  </si>
  <si>
    <t>CAMISA GRAVITY  CAMISA AZ MED</t>
  </si>
  <si>
    <t>QC08A960AZXGD</t>
  </si>
  <si>
    <t>QC08A961BCCHI</t>
  </si>
  <si>
    <t>QC08A961BCGRA</t>
  </si>
  <si>
    <t>QC08A961BCMED</t>
  </si>
  <si>
    <t>QC08A961BCXGD</t>
  </si>
  <si>
    <t>QC11A083VSUNT</t>
  </si>
  <si>
    <t>CARTERA PAPEL PV16 3 VS UNT</t>
  </si>
  <si>
    <t>QC11A153VSUNT</t>
  </si>
  <si>
    <t>CARTERA GRAVITY C007 VS UNT</t>
  </si>
  <si>
    <t>QC11A156VSUNT</t>
  </si>
  <si>
    <t>CARTERA GRAVITY C010 VS UNT</t>
  </si>
  <si>
    <t>QC11A157VSUNT</t>
  </si>
  <si>
    <t>CARTERA GRAVITY C011 VS UNT</t>
  </si>
  <si>
    <t>QC13A448MZMED</t>
  </si>
  <si>
    <t>CHALECO GRAVITY CNM0903Q      MZ MED</t>
  </si>
  <si>
    <t>QC13A448NRCHI</t>
  </si>
  <si>
    <t>CHALECO GRAVITY CNM0903Q      NR CHI</t>
  </si>
  <si>
    <t>QC13A448NRMED</t>
  </si>
  <si>
    <t>CHALECO GRAVITY CNM0903Q      NR MED</t>
  </si>
  <si>
    <t>QC13A448NRXGD</t>
  </si>
  <si>
    <t>CHALECO GRAVITY CNM0903Q      NR XGD</t>
  </si>
  <si>
    <t>QC13A448OLMED</t>
  </si>
  <si>
    <t>CHALECO GRAVITY CNM0903Q      OL MED</t>
  </si>
  <si>
    <t>QC13A450AMCHI</t>
  </si>
  <si>
    <t>QC13A450AMGRA</t>
  </si>
  <si>
    <t>QC13A450AMMED</t>
  </si>
  <si>
    <t>QC13A450NGCHI</t>
  </si>
  <si>
    <t>QC13A450NGGRA</t>
  </si>
  <si>
    <t>QC13A450NGMED</t>
  </si>
  <si>
    <t>QC13A450NGXGD</t>
  </si>
  <si>
    <t>QC13A450NRCHI</t>
  </si>
  <si>
    <t>QC13A450NRGRA</t>
  </si>
  <si>
    <t>QC13A450NRMED</t>
  </si>
  <si>
    <t>QC13A450RJCHI</t>
  </si>
  <si>
    <t>QC13A450RJGRA</t>
  </si>
  <si>
    <t>QC13A450RJMED</t>
  </si>
  <si>
    <t>QC13A450RJXGD</t>
  </si>
  <si>
    <t>QC13A450VSCHI</t>
  </si>
  <si>
    <t>QC13A450VSGRA</t>
  </si>
  <si>
    <t>QC13A450VSMED</t>
  </si>
  <si>
    <t>QC140063MZCHI</t>
  </si>
  <si>
    <t>CAMISOLA FRANELA 4FL555 MZ CHI</t>
  </si>
  <si>
    <t>QC140063MZGRA</t>
  </si>
  <si>
    <t>CAMISOLA FRANELA 4FL555 MZ GRA</t>
  </si>
  <si>
    <t>QC140642AMCHI</t>
  </si>
  <si>
    <t>CHAMARRA GRAVITY LNM0970 AM CHI</t>
  </si>
  <si>
    <t>QC140642AMGRA</t>
  </si>
  <si>
    <t>CHAMARRA GRAVITY LNM0970 AM GRA</t>
  </si>
  <si>
    <t>QC140642AMMED</t>
  </si>
  <si>
    <t>CHAMARRA GRAVITY LNM0970 AM MED</t>
  </si>
  <si>
    <t>QC140642AMXGD</t>
  </si>
  <si>
    <t>CHAMARRA GRAVITY LNM0970 AM XGD</t>
  </si>
  <si>
    <t>QC140642NGCHI</t>
  </si>
  <si>
    <t>CHAMARRA GRAVITY LNM0970 NG CHI</t>
  </si>
  <si>
    <t>QC140642NGGRA</t>
  </si>
  <si>
    <t>CHAMARRA GRAVITY LNM0970 NG GRA</t>
  </si>
  <si>
    <t>QC140642NGMED</t>
  </si>
  <si>
    <t>CHAMARRA GRAVITY LNM0970 NG MED</t>
  </si>
  <si>
    <t>QC140642NGXGD</t>
  </si>
  <si>
    <t>CHAMARRA GRAVITY LNM0970 NG XGD</t>
  </si>
  <si>
    <t>QC140643AMMED</t>
  </si>
  <si>
    <t>CHAMARRA GRAVITY LNM0966 AM MED</t>
  </si>
  <si>
    <t>QC140643AMXGD</t>
  </si>
  <si>
    <t>CHAMARRA GRAVITY LNM0966 AM XGD</t>
  </si>
  <si>
    <t>QC140643NRCHI</t>
  </si>
  <si>
    <t>CHAMARRA GRAVITY LNM0966 NR CHI</t>
  </si>
  <si>
    <t>QC140643NRGRA</t>
  </si>
  <si>
    <t>CHAMARRA GRAVITY LNM0966 NR GRA</t>
  </si>
  <si>
    <t>QC140643NRMED</t>
  </si>
  <si>
    <t>CHAMARRA GRAVITY LNM0966 NR MED</t>
  </si>
  <si>
    <t>QC140643NRXGD</t>
  </si>
  <si>
    <t>CHAMARRA GRAVITY LNM0966 NR XGD</t>
  </si>
  <si>
    <t>QC140643OLCHI</t>
  </si>
  <si>
    <t>CHAMARRA GRAVITY LNM0966 OL CHI</t>
  </si>
  <si>
    <t>QC140643OLGRA</t>
  </si>
  <si>
    <t>CHAMARRA GRAVITY LNM0966 OL GRA</t>
  </si>
  <si>
    <t>QC140643OLMED</t>
  </si>
  <si>
    <t>CHAMARRA GRAVITY LNM0966 OL MED</t>
  </si>
  <si>
    <t>QC140643OLXGD</t>
  </si>
  <si>
    <t>CHAMARRA GRAVITY LNM0966 OL XGD</t>
  </si>
  <si>
    <t>QC140646VSCHI</t>
  </si>
  <si>
    <t>CHAMARRA GRAVITY LNM1015 VS CHI</t>
  </si>
  <si>
    <t>QC140646VSGRA</t>
  </si>
  <si>
    <t>CHAMARRA GRAVITY LNM1015 VS GRA</t>
  </si>
  <si>
    <t>QC140646VSMED</t>
  </si>
  <si>
    <t>CHAMARRA GRAVITY LNM1015 VS MED</t>
  </si>
  <si>
    <t>QC140646VSXGD</t>
  </si>
  <si>
    <t>CHAMARRA GRAVITY LNM1015 VS XGD</t>
  </si>
  <si>
    <t>QC140647AMGRA</t>
  </si>
  <si>
    <t>CHAMARRA GRAVITY LNM0982 AM GRA</t>
  </si>
  <si>
    <t>QC140649AMCHI</t>
  </si>
  <si>
    <t>CHAMARRA GRAVITY LNM0983 AM CHI</t>
  </si>
  <si>
    <t>QC140649AMGRA</t>
  </si>
  <si>
    <t>CHAMARRA GRAVITY LNM0983 AM GRA</t>
  </si>
  <si>
    <t>QC140649AMMED</t>
  </si>
  <si>
    <t>CHAMARRA GRAVITY LNM0983 AM MED</t>
  </si>
  <si>
    <t>QC140649AMXGD</t>
  </si>
  <si>
    <t>CHAMARRA GRAVITY LNM0983 AM XGD</t>
  </si>
  <si>
    <t>QC140649VSGRA</t>
  </si>
  <si>
    <t>CHAMARRA GRAVITY LNM0983 VS GRA</t>
  </si>
  <si>
    <t>QC140649VSXGD</t>
  </si>
  <si>
    <t>CHAMARRA GRAVITY LNM0983 VS XGD</t>
  </si>
  <si>
    <t>QC140650AMGRA</t>
  </si>
  <si>
    <t>CHAMARRA GRAVITY LNM0981 AM GRA</t>
  </si>
  <si>
    <t>QC140651AMCHI</t>
  </si>
  <si>
    <t>CHAMARRA GRAVITY LNM0904 AM CHI</t>
  </si>
  <si>
    <t>QC140651AMGRA</t>
  </si>
  <si>
    <t>CHAMARRA GRAVITY LNM0904 AM GRA</t>
  </si>
  <si>
    <t>CHAMARRA GRAVITY LNM0904 AM MED</t>
  </si>
  <si>
    <t>QC140651AMXGD</t>
  </si>
  <si>
    <t>CHAMARRA GRAVITY LNM0904 AM XGD</t>
  </si>
  <si>
    <t>QC140651MZCHI</t>
  </si>
  <si>
    <t>CHAMARRA GRAVITY LNM0904 MZ CHI</t>
  </si>
  <si>
    <t>QC140651MZGRA</t>
  </si>
  <si>
    <t>CHAMARRA GRAVITY LNM0904 MZ GRA</t>
  </si>
  <si>
    <t>CHAMARRA GRAVITY LNM0904 MZ MED</t>
  </si>
  <si>
    <t>QC140651MZXGD</t>
  </si>
  <si>
    <t>CHAMARRA GRAVITY LNM0904 MZ XGD</t>
  </si>
  <si>
    <t>QC140651RJCHI</t>
  </si>
  <si>
    <t>CHAMARRA GRAVITY LNM0904 RJ CHI</t>
  </si>
  <si>
    <t>QC140651RJGRA</t>
  </si>
  <si>
    <t>CHAMARRA GRAVITY LNM0904 RJ GRA</t>
  </si>
  <si>
    <t>CHAMARRA GRAVITY LNM0904 RJ MED</t>
  </si>
  <si>
    <t>QC140651RJXGD</t>
  </si>
  <si>
    <t>CHAMARRA GRAVITY LNM0904 RJ XGD</t>
  </si>
  <si>
    <t>QC140651VRCHI</t>
  </si>
  <si>
    <t>CHAMARRA GRAVITY LNM0904 VR CHI</t>
  </si>
  <si>
    <t>QC140651VRGRA</t>
  </si>
  <si>
    <t>CHAMARRA GRAVITY LNM0904 VR GRA</t>
  </si>
  <si>
    <t>CHAMARRA GRAVITY LNM0904 VR MED</t>
  </si>
  <si>
    <t>QC140651VRXGD</t>
  </si>
  <si>
    <t>CHAMARRA GRAVITY LNM0904 VR XGD</t>
  </si>
  <si>
    <t>QC140653KHGRA</t>
  </si>
  <si>
    <t>CHAMARRA GRAVITY LSHM0947 KH GRA</t>
  </si>
  <si>
    <t>QC140653KHXGD</t>
  </si>
  <si>
    <t>CHAMARRA GRAVITY LSHM0947 KH XGD</t>
  </si>
  <si>
    <t>QC140653NGXGD</t>
  </si>
  <si>
    <t>CHAMARRA GRAVITY LSHM0947 NG XGD</t>
  </si>
  <si>
    <t>QC140653VSCHI</t>
  </si>
  <si>
    <t>CHAMARRA GRAVITY LSHM0947 VS CHI</t>
  </si>
  <si>
    <t>QC140653VSGRA</t>
  </si>
  <si>
    <t>CHAMARRA GRAVITY LSHM0947 VS GRA</t>
  </si>
  <si>
    <t>QC140653VSMED</t>
  </si>
  <si>
    <t>CHAMARRA GRAVITY LSHM0947 VS MED</t>
  </si>
  <si>
    <t>QC140653VSXGD</t>
  </si>
  <si>
    <t>CHAMARRA GRAVITY LSHM0947 VS XGD</t>
  </si>
  <si>
    <t>QC140654MZGRA</t>
  </si>
  <si>
    <t>CHAMARRA GRAVITY LNM0902 MZ GRA</t>
  </si>
  <si>
    <t>QC140654MZMED</t>
  </si>
  <si>
    <t>CHAMARRA GRAVITY LNM0902 MZ MED</t>
  </si>
  <si>
    <t>QC140654NGCHI</t>
  </si>
  <si>
    <t>CHAMARRA GRAVITY LNM0902 NG CHI</t>
  </si>
  <si>
    <t>QC140654NGGRA</t>
  </si>
  <si>
    <t>CHAMARRA GRAVITY LNM0902 NG GRA</t>
  </si>
  <si>
    <t>QC140654NGMED</t>
  </si>
  <si>
    <t>CHAMARRA GRAVITY LNM0902 NG MED</t>
  </si>
  <si>
    <t>QC140654NGXGD</t>
  </si>
  <si>
    <t>CHAMARRA GRAVITY LNM0902 NG XGD</t>
  </si>
  <si>
    <t>QC140654RJGRA</t>
  </si>
  <si>
    <t>CHAMARRA GRAVITY LNM0902 RJ GRA</t>
  </si>
  <si>
    <t>QC140655AMXGD</t>
  </si>
  <si>
    <t>CHAMARRA GRAVITY LNM0968 AM XGD</t>
  </si>
  <si>
    <t>QC140655RJXGD</t>
  </si>
  <si>
    <t>CHAMARRA GRAVITY LNM0968 RJ XGD</t>
  </si>
  <si>
    <t>CHAMARRA GRAVITY 0570GP AM CHI</t>
  </si>
  <si>
    <t>QC140659AMXGD</t>
  </si>
  <si>
    <t>CHAMARRA LNM0976 AM XGD</t>
  </si>
  <si>
    <t>QC140659NGGRA</t>
  </si>
  <si>
    <t>CHAMARRA LNM0976 NG GRA</t>
  </si>
  <si>
    <t>QC140659NRMED</t>
  </si>
  <si>
    <t>CHAMARRA LNM0976 NR MED</t>
  </si>
  <si>
    <t>QC140659NRXGD</t>
  </si>
  <si>
    <t>CHAMARRA LNM0976 NR XGD</t>
  </si>
  <si>
    <t>QC140660NGXGD</t>
  </si>
  <si>
    <t>CHAMARRA 0026-1-1 NG XGD</t>
  </si>
  <si>
    <t>QC140661NGCHI</t>
  </si>
  <si>
    <t>CHAMARRA JONATHAN-MG2002 NG CHI</t>
  </si>
  <si>
    <t>QC140662NGGRA</t>
  </si>
  <si>
    <t>CHAMARRA 0023-7-1 NG GRA</t>
  </si>
  <si>
    <t>CHAMARRA 0023-7-1 NG MED</t>
  </si>
  <si>
    <t>QC140662NGXGD</t>
  </si>
  <si>
    <t>CHAMARRA 0023-7-1 NG XGD</t>
  </si>
  <si>
    <t>QC140663AZCHI</t>
  </si>
  <si>
    <t>CHAMARRA LOGAN-LR2003 AZ CHI</t>
  </si>
  <si>
    <t>QC140663AZGRA</t>
  </si>
  <si>
    <t>CHAMARRA LOGAN-LR2003 AZ GRA</t>
  </si>
  <si>
    <t>QC140663AZMED</t>
  </si>
  <si>
    <t>CHAMARRA LOGAN-LR2003 AZ MED</t>
  </si>
  <si>
    <t>QC140663AZXGD</t>
  </si>
  <si>
    <t>CHAMARRA LOGAN-LR2003 AZ XGD</t>
  </si>
  <si>
    <t>QC140663NGCHI</t>
  </si>
  <si>
    <t>CHAMARRA LOGAN-LR2003 NG CHI</t>
  </si>
  <si>
    <t>QC140663NGGRA</t>
  </si>
  <si>
    <t>CHAMARRA LOGAN-LR2003 NG GRA</t>
  </si>
  <si>
    <t>QC140663NGMED</t>
  </si>
  <si>
    <t>CHAMARRA LOGAN-LR2003 NG MED</t>
  </si>
  <si>
    <t>QC140663NGXGD</t>
  </si>
  <si>
    <t>CHAMARRA LOGAN-LR2003 NG XGD</t>
  </si>
  <si>
    <t>QC140664ACCHI</t>
  </si>
  <si>
    <t>CHAMARRA LOGAN-LR2002 AC CHI</t>
  </si>
  <si>
    <t>QC140664ACGRA</t>
  </si>
  <si>
    <t>CHAMARRA LOGAN-LR2002 AC GRA</t>
  </si>
  <si>
    <t>QC140664ACMED</t>
  </si>
  <si>
    <t>CHAMARRA LOGAN-LR2002 AC MED</t>
  </si>
  <si>
    <t>QC140664ACXGD</t>
  </si>
  <si>
    <t>CHAMARRA LOGAN-LR2002 AC XGD</t>
  </si>
  <si>
    <t>QC140664AMCHI</t>
  </si>
  <si>
    <t>CHAMARRA LOGAN-LR2002 AM CHI</t>
  </si>
  <si>
    <t>QC140664AMGRA</t>
  </si>
  <si>
    <t>CHAMARRA LOGAN-LR2002 AM GRA</t>
  </si>
  <si>
    <t>QC140664AMMED</t>
  </si>
  <si>
    <t>CHAMARRA LOGAN-LR2002 AM MED</t>
  </si>
  <si>
    <t>QC140664AMXGD</t>
  </si>
  <si>
    <t>CHAMARRA LOGAN-LR2002 AM XGD</t>
  </si>
  <si>
    <t>QC140665NGCHI</t>
  </si>
  <si>
    <t>CHAMARRA LN2589 NG CHI</t>
  </si>
  <si>
    <t>QC140665NGGRA</t>
  </si>
  <si>
    <t>CHAMARRA LN2589 NG GRA</t>
  </si>
  <si>
    <t>QC140665NGMED</t>
  </si>
  <si>
    <t>CHAMARRA LN2589 NG MED</t>
  </si>
  <si>
    <t>QC140665NGXGD</t>
  </si>
  <si>
    <t>CHAMARRA LN2589 NG XGD</t>
  </si>
  <si>
    <t>QC140668GRCHI</t>
  </si>
  <si>
    <t>CHAMARRA LN25381 GR CHI</t>
  </si>
  <si>
    <t>QC140668GRGRA</t>
  </si>
  <si>
    <t>CHAMARRA LN25381 GR GRA</t>
  </si>
  <si>
    <t>QC140668GRMED</t>
  </si>
  <si>
    <t>CHAMARRA LN25381 GR MED</t>
  </si>
  <si>
    <t>QC140668GRXGD</t>
  </si>
  <si>
    <t>CHAMARRA LN25381 GR XGD</t>
  </si>
  <si>
    <t>QC140668OLCHI</t>
  </si>
  <si>
    <t>CHAMARRA LN25381 OL CHI</t>
  </si>
  <si>
    <t>QC140668OLGRA</t>
  </si>
  <si>
    <t>CHAMARRA LN25381 OL GRA</t>
  </si>
  <si>
    <t>QC140668OLMED</t>
  </si>
  <si>
    <t>CHAMARRA LN25381 OL MED</t>
  </si>
  <si>
    <t>QC140668OLXGD</t>
  </si>
  <si>
    <t>CHAMARRA LN25381 OL XGD</t>
  </si>
  <si>
    <t>QC140669AMCHI</t>
  </si>
  <si>
    <t>CHAMARRA LN3098 AM CHI</t>
  </si>
  <si>
    <t>QC140669AMGRA</t>
  </si>
  <si>
    <t>CHAMARRA LN3098 AM GRA</t>
  </si>
  <si>
    <t>CHAMARRA LN3098 AM MED</t>
  </si>
  <si>
    <t>QC140669AMXGD</t>
  </si>
  <si>
    <t>CHAMARRA LN3098 AM XGD</t>
  </si>
  <si>
    <t>QC140669GRCHI</t>
  </si>
  <si>
    <t>CHAMARRA LN3098 GR CHI</t>
  </si>
  <si>
    <t>QC140669GRGRA</t>
  </si>
  <si>
    <t>CHAMARRA LN3098 GR GRA</t>
  </si>
  <si>
    <t>CHAMARRA LN3098 GR MED</t>
  </si>
  <si>
    <t>QC140669GRXGD</t>
  </si>
  <si>
    <t>CHAMARRA LN3098 GR XGD</t>
  </si>
  <si>
    <t>QC140669NGCHI</t>
  </si>
  <si>
    <t>CHAMARRA LN3098 NG CHI</t>
  </si>
  <si>
    <t>QC140669NGGRA</t>
  </si>
  <si>
    <t>CHAMARRA LN3098 NG GRA</t>
  </si>
  <si>
    <t>CHAMARRA LN3098 NG MED</t>
  </si>
  <si>
    <t>QC140669NGXGD</t>
  </si>
  <si>
    <t>CHAMARRA LN3098 NG XGD</t>
  </si>
  <si>
    <t>QC140669NRCHI</t>
  </si>
  <si>
    <t>CHAMARRA LN3098 NR CHI</t>
  </si>
  <si>
    <t>QC140669NRGRA</t>
  </si>
  <si>
    <t>CHAMARRA LN3098 NR GRA</t>
  </si>
  <si>
    <t>CHAMARRA LN3098 NR MED</t>
  </si>
  <si>
    <t>QC140669NRXGD</t>
  </si>
  <si>
    <t>CHAMARRA LN3098 NR XGD</t>
  </si>
  <si>
    <t>CHAMARRA GRAVITY CORTA LNM0972Q</t>
  </si>
  <si>
    <t>QC14A601GRGRA</t>
  </si>
  <si>
    <t>QC14A601KHGRA</t>
  </si>
  <si>
    <t>QC14A601NRCHI</t>
  </si>
  <si>
    <t>QC14A601NRGRA</t>
  </si>
  <si>
    <t>QC14A601NRMED</t>
  </si>
  <si>
    <t>QC14A602AZCHI</t>
  </si>
  <si>
    <t>CHAMARRA GRAVITY LNM0974Q AZ CHI</t>
  </si>
  <si>
    <t>QC14A602AZGRA</t>
  </si>
  <si>
    <t>CHAMARRA GRAVITY LNM0974Q AZ GRA</t>
  </si>
  <si>
    <t>QC14A602AZMED</t>
  </si>
  <si>
    <t>CHAMARRA GRAVITY LNM0974Q AZ MED</t>
  </si>
  <si>
    <t>QC14A602AZXGD</t>
  </si>
  <si>
    <t>CHAMARRA GRAVITY LNM0974Q AZ XGD</t>
  </si>
  <si>
    <t>QC14A602MZCHI</t>
  </si>
  <si>
    <t>CHAMARRA GRAVITY LNM0974Q MZ CHI</t>
  </si>
  <si>
    <t>QC14A602MZGRA</t>
  </si>
  <si>
    <t>CHAMARRA GRAVITY LNM0974Q MZ GRA</t>
  </si>
  <si>
    <t>QC14A602MZMED</t>
  </si>
  <si>
    <t>CHAMARRA GRAVITY LNM0974Q MZ MED</t>
  </si>
  <si>
    <t>QC14A602MZXGD</t>
  </si>
  <si>
    <t>CHAMARRA GRAVITY LNM0974Q MZ XGD</t>
  </si>
  <si>
    <t>QC14A602RJCHI</t>
  </si>
  <si>
    <t>CHAMARRA GRAVITY LNM0974Q RJ CHI</t>
  </si>
  <si>
    <t>QC14A602RJGRA</t>
  </si>
  <si>
    <t>CHAMARRA GRAVITY LNM0974Q RJ GRA</t>
  </si>
  <si>
    <t>QC14A602RJMED</t>
  </si>
  <si>
    <t>CHAMARRA GRAVITY LNM0974Q RJ MED</t>
  </si>
  <si>
    <t>QC14A602RJXGD</t>
  </si>
  <si>
    <t>CHAMARRA GRAVITY LNM0974Q RJ XGD</t>
  </si>
  <si>
    <t>QC14A602RYCHI</t>
  </si>
  <si>
    <t>CHAMARRA GRAVITY LNM0974Q RY CHI</t>
  </si>
  <si>
    <t>QC14A602RYGRA</t>
  </si>
  <si>
    <t>CHAMARRA GRAVITY LNM0974Q RY GRA</t>
  </si>
  <si>
    <t>QC14A602RYMED</t>
  </si>
  <si>
    <t>CHAMARRA GRAVITY LNM0974Q RY MED</t>
  </si>
  <si>
    <t>QC14A602RYXGD</t>
  </si>
  <si>
    <t>CHAMARRA GRAVITY LNM0974Q RY XGD</t>
  </si>
  <si>
    <t>QC14A602VRCHI</t>
  </si>
  <si>
    <t>CHAMARRA GRAVITY LNM0974Q VR CHI</t>
  </si>
  <si>
    <t>QC14A602VRGRA</t>
  </si>
  <si>
    <t>CHAMARRA GRAVITY LNM0974Q VR GRA</t>
  </si>
  <si>
    <t>QC14A602VRMED</t>
  </si>
  <si>
    <t>CHAMARRA GRAVITY LNM0974Q VR MED</t>
  </si>
  <si>
    <t>QC14A602VRXGD</t>
  </si>
  <si>
    <t>CHAMARRA GRAVITY LNM0974Q VR XGD</t>
  </si>
  <si>
    <t>QC14A603MZGRA</t>
  </si>
  <si>
    <t>CHAMARRA GRAVITY LNM0977Q      MZ GR</t>
  </si>
  <si>
    <t>QC14A603NGCHI</t>
  </si>
  <si>
    <t>CHAMARRA GRAVITY LNM0977Q      NG CH</t>
  </si>
  <si>
    <t>QC14A603NGMED</t>
  </si>
  <si>
    <t>CHAMARRA GRAVITY LNM0977Q      NG ME</t>
  </si>
  <si>
    <t>QC14A603NGXGD</t>
  </si>
  <si>
    <t>CHAMARRA GRAVITY LNM0977Q      NG XG</t>
  </si>
  <si>
    <t>QC14A603RYCHI</t>
  </si>
  <si>
    <t>CHAMARRA GRAVITY LNM0977Q      RY CH</t>
  </si>
  <si>
    <t>QC14A603RYGRA</t>
  </si>
  <si>
    <t>CHAMARRA GRAVITY LNM0977Q      RY GR</t>
  </si>
  <si>
    <t>QC14A603RYMED</t>
  </si>
  <si>
    <t>CHAMARRA GRAVITY LNM0977Q      RY ME</t>
  </si>
  <si>
    <t>QC14A603RYXGD</t>
  </si>
  <si>
    <t>CHAMARRA GRAVITY LNM0977Q      RY XG</t>
  </si>
  <si>
    <t>QC14A603VRGRA</t>
  </si>
  <si>
    <t>CHAMARRA GRAVITY LNM0977Q      VR GR</t>
  </si>
  <si>
    <t>QC14A603VRXGD</t>
  </si>
  <si>
    <t>CHAMARRA GRAVITY LNM0977Q      VR XG</t>
  </si>
  <si>
    <t>QC14A616NGMED</t>
  </si>
  <si>
    <t>CHAMARRA GRAVITY LPM0955Q      NG ME</t>
  </si>
  <si>
    <t>QC14A616NGXGD</t>
  </si>
  <si>
    <t>CHAMARRA GRAVITY LPM0955Q      NG XG</t>
  </si>
  <si>
    <t>QC14A617KHCHI</t>
  </si>
  <si>
    <t>CHAMARRA GRAVITY LSHM0947Q      KH C</t>
  </si>
  <si>
    <t>QC14A617KHGRA</t>
  </si>
  <si>
    <t>CHAMARRA GRAVITY LSHM0947Q      KH G</t>
  </si>
  <si>
    <t>QC14A617KHMED</t>
  </si>
  <si>
    <t>CHAMARRA GRAVITY LSHM0947Q      KH M</t>
  </si>
  <si>
    <t>QC14A617KHXGD</t>
  </si>
  <si>
    <t>CHAMARRA GRAVITY LSHM0947Q      KH X</t>
  </si>
  <si>
    <t>QC14A617NGCHI</t>
  </si>
  <si>
    <t>CHAMARRA GRAVITY LSHM0947Q      NG C</t>
  </si>
  <si>
    <t>QC14A617NGGRA</t>
  </si>
  <si>
    <t>CHAMARRA GRAVITY LSHM0947Q      NG G</t>
  </si>
  <si>
    <t>QC14A617NGMED</t>
  </si>
  <si>
    <t>CHAMARRA GRAVITY LSHM0947Q      NG M</t>
  </si>
  <si>
    <t>QC14A617VSCHI</t>
  </si>
  <si>
    <t>CHAMARRA GRAVITY LSHM0947Q      VS C</t>
  </si>
  <si>
    <t>QC14A617VSGRA</t>
  </si>
  <si>
    <t>CHAMARRA GRAVITY LSHM0947Q      VS G</t>
  </si>
  <si>
    <t>QC14A617VSMED</t>
  </si>
  <si>
    <t>CHAMARRA GRAVITY LSHM0947Q      VS M</t>
  </si>
  <si>
    <t>QC14A617VSXGD</t>
  </si>
  <si>
    <t>CHAMARRA GRAVITY LSHM0947Q      VS X</t>
  </si>
  <si>
    <t>QC14A618NGMED</t>
  </si>
  <si>
    <t>CHAMARRA GRAVITY LPM0946Q      NG ME</t>
  </si>
  <si>
    <t>QC14A618NGXGD</t>
  </si>
  <si>
    <t>CHAMARRA GRAVITY LPM0946Q      NG XG</t>
  </si>
  <si>
    <t>QC14A622NGXGD</t>
  </si>
  <si>
    <t>CHAMARRA GRAVITY LNM0908Q      NG XG</t>
  </si>
  <si>
    <t>QC14A622NRGRA</t>
  </si>
  <si>
    <t>CHAMARRA GRAVITY LNM0908Q      NR GR</t>
  </si>
  <si>
    <t>QC14A622RJGRA</t>
  </si>
  <si>
    <t>CHAMARRA GRAVITY LNM0908Q      RJ GR</t>
  </si>
  <si>
    <t>QC14A623AZXGD</t>
  </si>
  <si>
    <t>CHAMARRA GRAVITY LNM0902Q AZ XGD</t>
  </si>
  <si>
    <t>QC14A624RJXGD</t>
  </si>
  <si>
    <t>QC14A625AMCHI</t>
  </si>
  <si>
    <t>CHAMARRA GRAVITY 3JA4830      AM CHI</t>
  </si>
  <si>
    <t>QC14A625AMGRA</t>
  </si>
  <si>
    <t>CHAMARRA GRAVITY 3JA4830      AM GRA</t>
  </si>
  <si>
    <t>QC14A625AMMED</t>
  </si>
  <si>
    <t>CHAMARRA GRAVITY 3JA4830      AM MED</t>
  </si>
  <si>
    <t>QC14A625AMXGD</t>
  </si>
  <si>
    <t>CHAMARRA GRAVITY 3JA4830      AM XGD</t>
  </si>
  <si>
    <t>QC14A625NRCHI</t>
  </si>
  <si>
    <t>CHAMARRA GRAVITY 3JA4830      NR CHI</t>
  </si>
  <si>
    <t>QC14A625NRGRA</t>
  </si>
  <si>
    <t>CHAMARRA GRAVITY 3JA4830      NR GRA</t>
  </si>
  <si>
    <t>QC14A625RJGRA</t>
  </si>
  <si>
    <t>CHAMARRA GRAVITY 3JA4830      RJ GRA</t>
  </si>
  <si>
    <t>QC14A625VNCHI</t>
  </si>
  <si>
    <t>CHAMARRA GRAVITY 3JA4830      VN CHI</t>
  </si>
  <si>
    <t>CHAMARRA GRAVITY BHI200602N NG MED</t>
  </si>
  <si>
    <t>QC14A632CFCHI</t>
  </si>
  <si>
    <t>CHAMARRA GRAVITY BHI200603N CF CHI</t>
  </si>
  <si>
    <t>QC14A632CFGRA</t>
  </si>
  <si>
    <t>CHAMARRA GRAVITY BHI200603N CF GRA</t>
  </si>
  <si>
    <t>QC14A632NGGRA</t>
  </si>
  <si>
    <t>CHAMARRA GRAVITY BHI200603N NG GRA</t>
  </si>
  <si>
    <t>QC14A633CFGRA</t>
  </si>
  <si>
    <t>CHAMARRA GRAVITY BHI200604N CF GRA</t>
  </si>
  <si>
    <t>CHAMARRA GRAVITY BHI200604N CF MED</t>
  </si>
  <si>
    <t>QC14A633CFXGD</t>
  </si>
  <si>
    <t>CHAMARRA GRAVITY BHI200604N CF XGD</t>
  </si>
  <si>
    <t>QC14A633NGCHI</t>
  </si>
  <si>
    <t>CHAMARRA GRAVITY BHI200604N NG CHI</t>
  </si>
  <si>
    <t>QC14A633NGXGD</t>
  </si>
  <si>
    <t>CHAMARRA GRAVITY BHI200604N NG XGD</t>
  </si>
  <si>
    <t>QC14A634CFCHI</t>
  </si>
  <si>
    <t>CHAMARRA GRAVITY BHI200605N CF CHI</t>
  </si>
  <si>
    <t>QC14A634CFGRA</t>
  </si>
  <si>
    <t>CHAMARRA GRAVITY BHI200605N CF GRA</t>
  </si>
  <si>
    <t>QC14A634CFMED</t>
  </si>
  <si>
    <t>CHAMARRA GRAVITY BHI200605N CF MED</t>
  </si>
  <si>
    <t>QC14A634CFXGD</t>
  </si>
  <si>
    <t>CHAMARRA GRAVITY BHI200605N CF XGD</t>
  </si>
  <si>
    <t>QC14A635CFXGD</t>
  </si>
  <si>
    <t>CHAMARRA GRAVITY BHI200606N CF XGD</t>
  </si>
  <si>
    <t>QC14A635NGCHI</t>
  </si>
  <si>
    <t>CHAMARRA GRAVITY BHI200606N NG CHI</t>
  </si>
  <si>
    <t>QC14A635NGGRA</t>
  </si>
  <si>
    <t>CHAMARRA GRAVITY BHI200606N NG GRA</t>
  </si>
  <si>
    <t>QC14A636CLGRA</t>
  </si>
  <si>
    <t>CHAMARRA GRAVITY BHI190526 CL GRA</t>
  </si>
  <si>
    <t>QC14A636CLMED</t>
  </si>
  <si>
    <t>CHAMARRA GRAVITY BHI190526 CL MED</t>
  </si>
  <si>
    <t>QC14A636CLXGD</t>
  </si>
  <si>
    <t>CHAMARRA GRAVITY BHI190526 CL XGD</t>
  </si>
  <si>
    <t>QC14A636RJGRA</t>
  </si>
  <si>
    <t>CHAMARRA GRAVITY BHI190526 RJ GRA</t>
  </si>
  <si>
    <t>QC14A636RJMED</t>
  </si>
  <si>
    <t>CHAMARRA GRAVITY BHI190526 RJ MED</t>
  </si>
  <si>
    <t>QC14A636RJXGD</t>
  </si>
  <si>
    <t>CHAMARRA GRAVITY BHI190526 RJ XGD</t>
  </si>
  <si>
    <t>QC14A637NGCHI</t>
  </si>
  <si>
    <t>CHAMARRA GRAVITY BHI190527 NG CHI</t>
  </si>
  <si>
    <t>QC14A637NGGRA</t>
  </si>
  <si>
    <t>CHAMARRA GRAVITY BHI190527 NG GRA</t>
  </si>
  <si>
    <t>QC14A637NGMED</t>
  </si>
  <si>
    <t>CHAMARRA GRAVITY BHI190527 NG MED</t>
  </si>
  <si>
    <t>QC14A637NGXGD</t>
  </si>
  <si>
    <t>CHAMARRA GRAVITY BHI190527 NG XGD</t>
  </si>
  <si>
    <t>QC14A638AZGRA</t>
  </si>
  <si>
    <t>CHAMARRA GRAVITY BHI190534 AZ GRA</t>
  </si>
  <si>
    <t>QC14A638AZMED</t>
  </si>
  <si>
    <t>CHAMARRA GRAVITY BHI190534 AZ MED</t>
  </si>
  <si>
    <t>QC14A638AZXGD</t>
  </si>
  <si>
    <t>CHAMARRA GRAVITY BHI190534 AZ XGD</t>
  </si>
  <si>
    <t>QC14A638GRCHI</t>
  </si>
  <si>
    <t>CHAMARRA GRAVITY BHI190534 GR CHI</t>
  </si>
  <si>
    <t>QC14A638GRGRA</t>
  </si>
  <si>
    <t>CHAMARRA GRAVITY BHI190534 GR GRA</t>
  </si>
  <si>
    <t>QC14A638GRMED</t>
  </si>
  <si>
    <t>CHAMARRA GRAVITY BHI190534 GR MED</t>
  </si>
  <si>
    <t>QC14A638GRXGD</t>
  </si>
  <si>
    <t>CHAMARRA GRAVITY BHI190534 GR XGD</t>
  </si>
  <si>
    <t>QC14A638NGCHI</t>
  </si>
  <si>
    <t>CHAMARRA GRAVITY BHI190534 NG CHI</t>
  </si>
  <si>
    <t>QC14A638NGGRA</t>
  </si>
  <si>
    <t>CHAMARRA GRAVITY BHI190534 NG GRA</t>
  </si>
  <si>
    <t>QC14A638NGMED</t>
  </si>
  <si>
    <t>CHAMARRA GRAVITY BHI190534 NG MED</t>
  </si>
  <si>
    <t>QC14A638NGXGD</t>
  </si>
  <si>
    <t>CHAMARRA GRAVITY BHI190534 NG XGD</t>
  </si>
  <si>
    <t>QC14A638RJMED</t>
  </si>
  <si>
    <t>CHAMARRA GRAVITY BHI190534 RJ MED</t>
  </si>
  <si>
    <t>QC14A639AMGRA</t>
  </si>
  <si>
    <t>CHAMARRA GRAVITY BHI190533 AM GRA</t>
  </si>
  <si>
    <t>QC14A639AMXGD</t>
  </si>
  <si>
    <t>CHAMARRA GRAVITY BHI190533 AM XGD</t>
  </si>
  <si>
    <t>QC14A639OLCHI</t>
  </si>
  <si>
    <t>CHAMARRA GRAVITY BHI190533 OL CHI</t>
  </si>
  <si>
    <t>QC14A639OLXGD</t>
  </si>
  <si>
    <t>CHAMARRA GRAVITY BHI190533 OL XGD</t>
  </si>
  <si>
    <t>QC14A639VNGRA</t>
  </si>
  <si>
    <t>CHAMARRA GRAVITY BHI190533 VN GRA</t>
  </si>
  <si>
    <t>QC14A639VNXGD</t>
  </si>
  <si>
    <t>CHAMARRA GRAVITY BHI190533 VN XGD</t>
  </si>
  <si>
    <t>QC14A640AMCHI</t>
  </si>
  <si>
    <t>CHAMARRA GRAVITY BHI200507 AM CHI</t>
  </si>
  <si>
    <t>QC14A640AMXGD</t>
  </si>
  <si>
    <t>CHAMARRA GRAVITY BHI200507 AM XGD</t>
  </si>
  <si>
    <t>QC14A640NGMED</t>
  </si>
  <si>
    <t>CHAMARRA GRAVITY BHI200507 NG MED</t>
  </si>
  <si>
    <t>QC14A640RJMED</t>
  </si>
  <si>
    <t>CHAMARRA GRAVITY BHI200507 RJ MED</t>
  </si>
  <si>
    <t>QC14A640RJXGD</t>
  </si>
  <si>
    <t>CHAMARRA GRAVITY BHI200507 RJ XGD</t>
  </si>
  <si>
    <t>QC14A641AMCHI</t>
  </si>
  <si>
    <t>CHAMARRA GRAVITY BHI200509N AM CHI</t>
  </si>
  <si>
    <t>QC14A641AMGRA</t>
  </si>
  <si>
    <t>CHAMARRA GRAVITY BHI200509N AM GRA</t>
  </si>
  <si>
    <t>QC14A641AMMED</t>
  </si>
  <si>
    <t>CHAMARRA GRAVITY BHI200509N AM MED</t>
  </si>
  <si>
    <t>QC14A641AMXGD</t>
  </si>
  <si>
    <t>CHAMARRA GRAVITY BHI200509N AM XGD</t>
  </si>
  <si>
    <t>QC14A641OLCHI</t>
  </si>
  <si>
    <t>CHAMARRA GRAVITY BHI200509N OL CHI</t>
  </si>
  <si>
    <t>QC14A641OLGRA</t>
  </si>
  <si>
    <t>CHAMARRA GRAVITY BHI200509N OL GRA</t>
  </si>
  <si>
    <t>QC14A641OLMED</t>
  </si>
  <si>
    <t>CHAMARRA GRAVITY BHI200509N OL MED</t>
  </si>
  <si>
    <t>QC14A641OLXGD</t>
  </si>
  <si>
    <t>CHAMARRA GRAVITY BHI200509N OL XGD</t>
  </si>
  <si>
    <t>QC14A641VNXGD</t>
  </si>
  <si>
    <t>CHAMARRA GRAVITY BHI200509N VN XGD</t>
  </si>
  <si>
    <t>QC210563GR28</t>
  </si>
  <si>
    <t>PANTALON GABARDINA TIPO CHINO GR 28</t>
  </si>
  <si>
    <t>QC210563GR29</t>
  </si>
  <si>
    <t>PANTALON GABARDINA TIPO CHINO GR 29</t>
  </si>
  <si>
    <t>QC210563GR30</t>
  </si>
  <si>
    <t>PANTALON GABARDINA TIPO CHINO GR 30</t>
  </si>
  <si>
    <t>QC210563GR31</t>
  </si>
  <si>
    <t>PANTALON GABARDINA TIPO CHINO GR 31</t>
  </si>
  <si>
    <t>QC210563GR32</t>
  </si>
  <si>
    <t>PANTALON GABARDINA TIPO CHINO GR 32</t>
  </si>
  <si>
    <t>QC210563GR33</t>
  </si>
  <si>
    <t>PANTALON GABARDINA TIPO CHINO GR 33</t>
  </si>
  <si>
    <t>QC210563GR34</t>
  </si>
  <si>
    <t>PANTALON GABARDINA TIPO CHINO GR 34</t>
  </si>
  <si>
    <t>QC210563GR36</t>
  </si>
  <si>
    <t>PANTALON GABARDINA TIPO CHINO GR 36</t>
  </si>
  <si>
    <t>QC210563NG28</t>
  </si>
  <si>
    <t>PANTALON GABARDINA TIPO CHINO NG 28</t>
  </si>
  <si>
    <t>QC210563NG29</t>
  </si>
  <si>
    <t>PANTALON GABARDINA TIPO CHINO NG 29</t>
  </si>
  <si>
    <t>QC210563NG30</t>
  </si>
  <si>
    <t>PANTALON GABARDINA TIPO CHINO NG 30</t>
  </si>
  <si>
    <t>QC210563NG31</t>
  </si>
  <si>
    <t>PANTALON GABARDINA TIPO CHINO NG 31</t>
  </si>
  <si>
    <t>QC210563NG32</t>
  </si>
  <si>
    <t>PANTALON GABARDINA TIPO CHINO NG 32</t>
  </si>
  <si>
    <t>QC210563NG33</t>
  </si>
  <si>
    <t>PANTALON GABARDINA TIPO CHINO NG 33</t>
  </si>
  <si>
    <t>QC210563NG34</t>
  </si>
  <si>
    <t>PANTALON GABARDINA TIPO CHINO NG 34</t>
  </si>
  <si>
    <t>QC210563NG36</t>
  </si>
  <si>
    <t>PANTALON GABARDINA TIPO CHINO NG 36</t>
  </si>
  <si>
    <t>QC210574AMCHI</t>
  </si>
  <si>
    <t>PANTALON GRAVITY JM0889 AM CHI</t>
  </si>
  <si>
    <t>QC210574AMGRA</t>
  </si>
  <si>
    <t>PANTALON GRAVITY JM0889 AM GRA</t>
  </si>
  <si>
    <t>QC210574AMMED</t>
  </si>
  <si>
    <t>PANTALON GRAVITY JM0889 AM MED</t>
  </si>
  <si>
    <t>QC210574AMXGD</t>
  </si>
  <si>
    <t>PANTALON GRAVITY JM0889 AM XGD</t>
  </si>
  <si>
    <t>QC210574GRCHI</t>
  </si>
  <si>
    <t>PANTALON GRAVITY JM0889 GR CHI</t>
  </si>
  <si>
    <t>QC210574GRGRA</t>
  </si>
  <si>
    <t>PANTALON GRAVITY JM0889 GR GRA</t>
  </si>
  <si>
    <t>QC210574GRMED</t>
  </si>
  <si>
    <t>PANTALON GRAVITY JM0889 GR MED</t>
  </si>
  <si>
    <t>QC210574GRXGD</t>
  </si>
  <si>
    <t>PANTALON GRAVITY JM0889 GR XGD</t>
  </si>
  <si>
    <t>QC210574KHCHI</t>
  </si>
  <si>
    <t>PANTALON GRAVITY JM0889 KH CHI</t>
  </si>
  <si>
    <t>QC210574KHGRA</t>
  </si>
  <si>
    <t>PANTALON GRAVITY JM0889 KH GRA</t>
  </si>
  <si>
    <t>QC210574KHMED</t>
  </si>
  <si>
    <t>PANTALON GRAVITY JM0889 KH MED</t>
  </si>
  <si>
    <t>QC210574KHXGD</t>
  </si>
  <si>
    <t>PANTALON GRAVITY JM0889 KH XGD</t>
  </si>
  <si>
    <t>QC210574NGCHI</t>
  </si>
  <si>
    <t>PANTALON GRAVITY JM0889 NG CHI</t>
  </si>
  <si>
    <t>QC210574NGGRA</t>
  </si>
  <si>
    <t>PANTALON GRAVITY JM0889 NG GRA</t>
  </si>
  <si>
    <t>QC210574NGMED</t>
  </si>
  <si>
    <t>PANTALON GRAVITY JM0889 NG MED</t>
  </si>
  <si>
    <t>QC210574NGXGD</t>
  </si>
  <si>
    <t>PANTALON GRAVITY JM0889 NG XGD</t>
  </si>
  <si>
    <t>QC210574TBCHI</t>
  </si>
  <si>
    <t>PANTALON GRAVITY JM0889 TB CHI</t>
  </si>
  <si>
    <t>QC210574TBGRA</t>
  </si>
  <si>
    <t>PANTALON GRAVITY JM0889 TB GRA</t>
  </si>
  <si>
    <t>QC210574TBMED</t>
  </si>
  <si>
    <t>PANTALON GRAVITY JM0889 TB MED</t>
  </si>
  <si>
    <t>QC210574TBXGD</t>
  </si>
  <si>
    <t>PANTALON GRAVITY JM0889 TB XGD</t>
  </si>
  <si>
    <t>QC210574VRGRA</t>
  </si>
  <si>
    <t>PANTALON GRAVITY JM0889 VR GRA</t>
  </si>
  <si>
    <t>QC210574VRMED</t>
  </si>
  <si>
    <t>PANTALON GRAVITY JM0889 VR MED</t>
  </si>
  <si>
    <t>QC210574VRXGD</t>
  </si>
  <si>
    <t>PANTALON GRAVITY JM0889 VR XGD</t>
  </si>
  <si>
    <t>QC21L009SM28</t>
  </si>
  <si>
    <t>PANTALON MEZCLILLA SM 28</t>
  </si>
  <si>
    <t>QC21L009SM30</t>
  </si>
  <si>
    <t>PANTALON MEZCLILLA SM 30</t>
  </si>
  <si>
    <t>QC21L011SW28</t>
  </si>
  <si>
    <t>PANTALON MEZ BORDADO BOLSA TRASERA S</t>
  </si>
  <si>
    <t>QC21L011SW29</t>
  </si>
  <si>
    <t>QC21L011SW30</t>
  </si>
  <si>
    <t>QC21L011SW31</t>
  </si>
  <si>
    <t>QC21L011SW32</t>
  </si>
  <si>
    <t>QC21L013SM28</t>
  </si>
  <si>
    <t>PANTALON MEZ DETALLE B TRASERA SM 28</t>
  </si>
  <si>
    <t>QC21L013SM32</t>
  </si>
  <si>
    <t>PANTALON MEZ DETALLE B TRASERA SM 32</t>
  </si>
  <si>
    <t>QC21L015SM28</t>
  </si>
  <si>
    <t>QC21L016SW29</t>
  </si>
  <si>
    <t>PANTALON MEZ DESTRUCCIONES Y AMARRES</t>
  </si>
  <si>
    <t>QC21L016SW30</t>
  </si>
  <si>
    <t>QC21L016SW34</t>
  </si>
  <si>
    <t>QC21L018BG29</t>
  </si>
  <si>
    <t>QC21L018BG30</t>
  </si>
  <si>
    <t>QC21L018BG32</t>
  </si>
  <si>
    <t>QC21L018BG33</t>
  </si>
  <si>
    <t>QC21L018BG36</t>
  </si>
  <si>
    <t>QC220031CD28</t>
  </si>
  <si>
    <t>JOGGER 19762R CD 28</t>
  </si>
  <si>
    <t>QC220031CD30</t>
  </si>
  <si>
    <t>JOGGER 19762R CD 30</t>
  </si>
  <si>
    <t>QC220031CD32</t>
  </si>
  <si>
    <t>JOGGER 19762R CD 32</t>
  </si>
  <si>
    <t>QC220031CD34</t>
  </si>
  <si>
    <t>JOGGER 19762R CD 34</t>
  </si>
  <si>
    <t>QC220031CD36</t>
  </si>
  <si>
    <t>JOGGER 19762R CD 36</t>
  </si>
  <si>
    <t>QC220031GR28</t>
  </si>
  <si>
    <t>JOGGER 19762R GR 28</t>
  </si>
  <si>
    <t>QC220031GR30</t>
  </si>
  <si>
    <t>JOGGER 19762R GR 30</t>
  </si>
  <si>
    <t>QC220031GR32</t>
  </si>
  <si>
    <t>JOGGER 19762R GR 32</t>
  </si>
  <si>
    <t>QC220031GR34</t>
  </si>
  <si>
    <t>JOGGER 19762R GR 34</t>
  </si>
  <si>
    <t>QC220031GR36</t>
  </si>
  <si>
    <t>JOGGER 19762R GR 36</t>
  </si>
  <si>
    <t>QC220031NG28</t>
  </si>
  <si>
    <t>JOGGER 19762R NG 28</t>
  </si>
  <si>
    <t>QC220031NG30</t>
  </si>
  <si>
    <t>JOGGER 19762R NG 30</t>
  </si>
  <si>
    <t>QC220031NG32</t>
  </si>
  <si>
    <t>JOGGER 19762R NG 32</t>
  </si>
  <si>
    <t>QC220031NG34</t>
  </si>
  <si>
    <t>JOGGER 19762R NG 34</t>
  </si>
  <si>
    <t>QC220031NG36</t>
  </si>
  <si>
    <t>JOGGER 19762R NG 36</t>
  </si>
  <si>
    <t>QC220031OL28</t>
  </si>
  <si>
    <t>JOGGER 19762R OL 28</t>
  </si>
  <si>
    <t>QC220031OL30</t>
  </si>
  <si>
    <t>JOGGER 19762R OL 30</t>
  </si>
  <si>
    <t>QC220031OL32</t>
  </si>
  <si>
    <t>JOGGER 19762R OL 32</t>
  </si>
  <si>
    <t>QC220031OL34</t>
  </si>
  <si>
    <t>JOGGER 19762R OL 34</t>
  </si>
  <si>
    <t>QC220031OL36</t>
  </si>
  <si>
    <t>JOGGER 19762R OL 36</t>
  </si>
  <si>
    <t>QC220032GO28</t>
  </si>
  <si>
    <t>JOGGER 19711R GO 28</t>
  </si>
  <si>
    <t>QC220032GO30</t>
  </si>
  <si>
    <t>JOGGER 19711R GO 30</t>
  </si>
  <si>
    <t>QC220032GO32</t>
  </si>
  <si>
    <t>JOGGER 19711R GO 32</t>
  </si>
  <si>
    <t>QC220032GO34</t>
  </si>
  <si>
    <t>JOGGER 19711R GO 34</t>
  </si>
  <si>
    <t>QC220032GO36</t>
  </si>
  <si>
    <t>JOGGER 19711R GO 36</t>
  </si>
  <si>
    <t>QC220032GR28</t>
  </si>
  <si>
    <t>JOGGER 19711R GR 28</t>
  </si>
  <si>
    <t>QC220032GR30</t>
  </si>
  <si>
    <t>JOGGER 19711R GR 30</t>
  </si>
  <si>
    <t>QC220032GR32</t>
  </si>
  <si>
    <t>JOGGER 19711R GR 32</t>
  </si>
  <si>
    <t>QC220032GR34</t>
  </si>
  <si>
    <t>JOGGER 19711R GR 34</t>
  </si>
  <si>
    <t>QC220032GR36</t>
  </si>
  <si>
    <t>JOGGER 19711R GR 36</t>
  </si>
  <si>
    <t>QC220032NG28</t>
  </si>
  <si>
    <t>JOGGER 19711R NG 28</t>
  </si>
  <si>
    <t>QC220032NG30</t>
  </si>
  <si>
    <t>JOGGER 19711R NG 30</t>
  </si>
  <si>
    <t>QC220032NG32</t>
  </si>
  <si>
    <t>JOGGER 19711R NG 32</t>
  </si>
  <si>
    <t>QC220032NG34</t>
  </si>
  <si>
    <t>JOGGER 19711R NG 34</t>
  </si>
  <si>
    <t>QC220032NG36</t>
  </si>
  <si>
    <t>JOGGER 19711R NG 36</t>
  </si>
  <si>
    <t>QC220032VR28</t>
  </si>
  <si>
    <t>JOGGER 19711R VR 28</t>
  </si>
  <si>
    <t>QC220032VR30</t>
  </si>
  <si>
    <t>JOGGER 19711R VR 30</t>
  </si>
  <si>
    <t>QC220032VR32</t>
  </si>
  <si>
    <t>JOGGER 19711R VR 32</t>
  </si>
  <si>
    <t>QC220032VR34</t>
  </si>
  <si>
    <t>JOGGER 19711R VR 34</t>
  </si>
  <si>
    <t>QC220032VR36</t>
  </si>
  <si>
    <t>JOGGER 19711R VR 36</t>
  </si>
  <si>
    <t>QC220033CD28</t>
  </si>
  <si>
    <t>JOGGER 19764R CD 28</t>
  </si>
  <si>
    <t>QC220033CD30</t>
  </si>
  <si>
    <t>JOGGER 19764R CD 30</t>
  </si>
  <si>
    <t>QC220033CD32</t>
  </si>
  <si>
    <t>JOGGER 19764R CD 32</t>
  </si>
  <si>
    <t>QC220033CD34</t>
  </si>
  <si>
    <t>JOGGER 19764R CD 34</t>
  </si>
  <si>
    <t>QC220033CD36</t>
  </si>
  <si>
    <t>JOGGER 19764R CD 36</t>
  </si>
  <si>
    <t>QC220033GC28</t>
  </si>
  <si>
    <t>JOGGER 19764R GC 28</t>
  </si>
  <si>
    <t>QC220033GC30</t>
  </si>
  <si>
    <t>JOGGER 19764R GC 30</t>
  </si>
  <si>
    <t>QC220033GC32</t>
  </si>
  <si>
    <t>JOGGER 19764R GC 32</t>
  </si>
  <si>
    <t>QC220033GC34</t>
  </si>
  <si>
    <t>JOGGER 19764R GC 34</t>
  </si>
  <si>
    <t>QC220033GC36</t>
  </si>
  <si>
    <t>JOGGER 19764R GC 36</t>
  </si>
  <si>
    <t>QC220033GR28</t>
  </si>
  <si>
    <t>JOGGER 19764R GR 28</t>
  </si>
  <si>
    <t>QC220033GR30</t>
  </si>
  <si>
    <t>JOGGER 19764R GR 30</t>
  </si>
  <si>
    <t>QC220033GR32</t>
  </si>
  <si>
    <t>JOGGER 19764R GR 32</t>
  </si>
  <si>
    <t>QC220033GR34</t>
  </si>
  <si>
    <t>JOGGER 19764R GR 34</t>
  </si>
  <si>
    <t>QC220033GR36</t>
  </si>
  <si>
    <t>JOGGER 19764R GR 36</t>
  </si>
  <si>
    <t>QC220033NG28</t>
  </si>
  <si>
    <t>JOGGER 19764R NG 28</t>
  </si>
  <si>
    <t>QC220033NG30</t>
  </si>
  <si>
    <t>JOGGER 19764R NG 30</t>
  </si>
  <si>
    <t>QC220033NG32</t>
  </si>
  <si>
    <t>JOGGER 19764R NG 32</t>
  </si>
  <si>
    <t>QC220033NG34</t>
  </si>
  <si>
    <t>JOGGER 19764R NG 34</t>
  </si>
  <si>
    <t>QC220033NG36</t>
  </si>
  <si>
    <t>JOGGER 19764R NG 36</t>
  </si>
  <si>
    <t>QC220034CD28</t>
  </si>
  <si>
    <t>JOGGER 19765R CD 28</t>
  </si>
  <si>
    <t>QC220034CD30</t>
  </si>
  <si>
    <t>JOGGER 19765R CD 30</t>
  </si>
  <si>
    <t>QC220034CD32</t>
  </si>
  <si>
    <t>JOGGER 19765R CD 32</t>
  </si>
  <si>
    <t>QC220034CD34</t>
  </si>
  <si>
    <t>JOGGER 19765R CD 34</t>
  </si>
  <si>
    <t>QC220034CD36</t>
  </si>
  <si>
    <t>JOGGER 19765R CD 36</t>
  </si>
  <si>
    <t>QC220034GR28</t>
  </si>
  <si>
    <t>JOGGER 19765R GR 28</t>
  </si>
  <si>
    <t>QC220034GR30</t>
  </si>
  <si>
    <t>JOGGER 19765R GR 30</t>
  </si>
  <si>
    <t>QC220034GR32</t>
  </si>
  <si>
    <t>JOGGER 19765R GR 32</t>
  </si>
  <si>
    <t>QC220034GR34</t>
  </si>
  <si>
    <t>JOGGER 19765R GR 34</t>
  </si>
  <si>
    <t>QC220034GR36</t>
  </si>
  <si>
    <t>JOGGER 19765R GR 36</t>
  </si>
  <si>
    <t>QC220034NG28</t>
  </si>
  <si>
    <t>JOGGER 19765R NG 28</t>
  </si>
  <si>
    <t>QC220034NG30</t>
  </si>
  <si>
    <t>JOGGER 19765R NG 30</t>
  </si>
  <si>
    <t>QC220034NG32</t>
  </si>
  <si>
    <t>JOGGER 19765R NG 32</t>
  </si>
  <si>
    <t>QC220034NG34</t>
  </si>
  <si>
    <t>JOGGER 19765R NG 34</t>
  </si>
  <si>
    <t>QC220035GC28</t>
  </si>
  <si>
    <t>JOGGER 19767R GC 28</t>
  </si>
  <si>
    <t>QC220035GC30</t>
  </si>
  <si>
    <t>JOGGER 19767R GC 30</t>
  </si>
  <si>
    <t>QC220035GC32</t>
  </si>
  <si>
    <t>JOGGER 19767R GC 32</t>
  </si>
  <si>
    <t>QC220035GC34</t>
  </si>
  <si>
    <t>JOGGER 19767R GC 34</t>
  </si>
  <si>
    <t>QC220035GC36</t>
  </si>
  <si>
    <t>JOGGER 19767R GC 36</t>
  </si>
  <si>
    <t>QC220035GO28</t>
  </si>
  <si>
    <t>JOGGER 19767R GO 28</t>
  </si>
  <si>
    <t>QC220035GO30</t>
  </si>
  <si>
    <t>JOGGER 19767R GO 30</t>
  </si>
  <si>
    <t>QC220035GO32</t>
  </si>
  <si>
    <t>JOGGER 19767R GO 32</t>
  </si>
  <si>
    <t>QC220035GO34</t>
  </si>
  <si>
    <t>JOGGER 19767R GO 34</t>
  </si>
  <si>
    <t>QC220035GO36</t>
  </si>
  <si>
    <t>JOGGER 19767R GO 36</t>
  </si>
  <si>
    <t>QC220035GR28</t>
  </si>
  <si>
    <t>JOGGER 19767R GR 28</t>
  </si>
  <si>
    <t>QC220035GR30</t>
  </si>
  <si>
    <t>JOGGER 19767R GR 30</t>
  </si>
  <si>
    <t>QC220035GR32</t>
  </si>
  <si>
    <t>JOGGER 19767R GR 32</t>
  </si>
  <si>
    <t>QC220035GR34</t>
  </si>
  <si>
    <t>JOGGER 19767R GR 34</t>
  </si>
  <si>
    <t>QC220035GR36</t>
  </si>
  <si>
    <t>JOGGER 19767R GR 36</t>
  </si>
  <si>
    <t>QC220035NG28</t>
  </si>
  <si>
    <t>JOGGER 19767R NG 28</t>
  </si>
  <si>
    <t>QC220035NG30</t>
  </si>
  <si>
    <t>JOGGER 19767R NG 30</t>
  </si>
  <si>
    <t>QC220035NG32</t>
  </si>
  <si>
    <t>JOGGER 19767R NG 32</t>
  </si>
  <si>
    <t>QC220035NG34</t>
  </si>
  <si>
    <t>JOGGER 19767R NG 34</t>
  </si>
  <si>
    <t>QC220035NG36</t>
  </si>
  <si>
    <t>JOGGER 19767R NG 36</t>
  </si>
  <si>
    <t>QC220036GC28</t>
  </si>
  <si>
    <t>JOGGER 1977-1-3R GC 28</t>
  </si>
  <si>
    <t>QC220036GC30</t>
  </si>
  <si>
    <t>JOGGER 1977-1-3R GC 30</t>
  </si>
  <si>
    <t>QC220036GC32</t>
  </si>
  <si>
    <t>JOGGER 1977-1-3R GC 32</t>
  </si>
  <si>
    <t>QC220036GC34</t>
  </si>
  <si>
    <t>JOGGER 1977-1-3R GC 34</t>
  </si>
  <si>
    <t>QC220036GC36</t>
  </si>
  <si>
    <t>JOGGER 1977-1-3R GC 36</t>
  </si>
  <si>
    <t>QC220036GO28</t>
  </si>
  <si>
    <t>JOGGER 1977-1-3R GO 28</t>
  </si>
  <si>
    <t>QC220036GO30</t>
  </si>
  <si>
    <t>JOGGER 1977-1-3R GO 30</t>
  </si>
  <si>
    <t>QC220036GO32</t>
  </si>
  <si>
    <t>JOGGER 1977-1-3R GO 32</t>
  </si>
  <si>
    <t>QC220036GO36</t>
  </si>
  <si>
    <t>JOGGER 1977-1-3R GO 36</t>
  </si>
  <si>
    <t>QC220036GR28</t>
  </si>
  <si>
    <t>JOGGER 1977-1-3R GR 28</t>
  </si>
  <si>
    <t>QC220036GR30</t>
  </si>
  <si>
    <t>JOGGER 1977-1-3R GR 30</t>
  </si>
  <si>
    <t>QC220036GR32</t>
  </si>
  <si>
    <t>JOGGER 1977-1-3R GR 32</t>
  </si>
  <si>
    <t>QC220036GR36</t>
  </si>
  <si>
    <t>JOGGER 1977-1-3R GR 36</t>
  </si>
  <si>
    <t>QC22K020NGGRA</t>
  </si>
  <si>
    <t>PANT JOGGER MULINE JOQUA014 NG GRA</t>
  </si>
  <si>
    <t>QC22K020NGXGD</t>
  </si>
  <si>
    <t>PANT JOGGER MULINE JOQUA014 NG XGD</t>
  </si>
  <si>
    <t>QC240248NRCHI</t>
  </si>
  <si>
    <t>PLAYERA GRAVITY NR CHI</t>
  </si>
  <si>
    <t>PLAYERA GRAVITY NR GRA</t>
  </si>
  <si>
    <t>PLAYERA GRAVITY NR MED</t>
  </si>
  <si>
    <t>QC240248NRXGD</t>
  </si>
  <si>
    <t>PLAYERA GRAVITY NR XGD</t>
  </si>
  <si>
    <t>QC240250NGCHI</t>
  </si>
  <si>
    <t>PLAYERA GRAVITY NG CHI</t>
  </si>
  <si>
    <t>PLAYERA GRAVITY NG GRA</t>
  </si>
  <si>
    <t>PLAYERA GRAVITY NG MED</t>
  </si>
  <si>
    <t>PLAYERA GRAVITY NG XGD</t>
  </si>
  <si>
    <t>QC240253BCCHI</t>
  </si>
  <si>
    <t>PLAYERA GRAVITY BC CHI</t>
  </si>
  <si>
    <t>QC240253BCGRA</t>
  </si>
  <si>
    <t>PLAYERA GRAVITY BC GRA</t>
  </si>
  <si>
    <t>QC240253BCMED</t>
  </si>
  <si>
    <t>PLAYERA GRAVITY BC MED</t>
  </si>
  <si>
    <t>QC240253BCXGD</t>
  </si>
  <si>
    <t>PLAYERA GRAVITY BC XGD</t>
  </si>
  <si>
    <t>QC240254RSCHI</t>
  </si>
  <si>
    <t>PLAYERA GRAVITY RS CHI</t>
  </si>
  <si>
    <t>QC240254RSGRA</t>
  </si>
  <si>
    <t>PLAYERA GRAVITY RS GRA</t>
  </si>
  <si>
    <t>QC240254RSMED</t>
  </si>
  <si>
    <t>PLAYERA GRAVITY RS MED</t>
  </si>
  <si>
    <t>QC240254RSXGD</t>
  </si>
  <si>
    <t>PLAYERA GRAVITY RS XGD</t>
  </si>
  <si>
    <t>QC240255BCCHI</t>
  </si>
  <si>
    <t>QC240255BCGRA</t>
  </si>
  <si>
    <t>QC240255BCMED</t>
  </si>
  <si>
    <t>QC240255BCXGD</t>
  </si>
  <si>
    <t>QC240256GRCHI</t>
  </si>
  <si>
    <t>PLAYERA GRAVITY GR CHI</t>
  </si>
  <si>
    <t>QC240256GRGRA</t>
  </si>
  <si>
    <t>PLAYERA GRAVITY GR GRA</t>
  </si>
  <si>
    <t>QC240256GRMED</t>
  </si>
  <si>
    <t>PLAYERA GRAVITY GR MED</t>
  </si>
  <si>
    <t>QC240256GRXGD</t>
  </si>
  <si>
    <t>PLAYERA GRAVITY GR XGD</t>
  </si>
  <si>
    <t>QC240257RSCHI</t>
  </si>
  <si>
    <t>QC240257RSGRA</t>
  </si>
  <si>
    <t>QC240257RSMED</t>
  </si>
  <si>
    <t>QC240258BGCHI</t>
  </si>
  <si>
    <t>PLAYERA GRAVITY BG CHI</t>
  </si>
  <si>
    <t>PLAYERA GRAVITY BG GRA</t>
  </si>
  <si>
    <t>QC240258BGMED</t>
  </si>
  <si>
    <t>PLAYERA GRAVITY BG MED</t>
  </si>
  <si>
    <t>QC240258BGXGD</t>
  </si>
  <si>
    <t>PLAYERA GRAVITY BG XGD</t>
  </si>
  <si>
    <t>QC240259GRGRA</t>
  </si>
  <si>
    <t>QC240259GRXGD</t>
  </si>
  <si>
    <t>QC240260NRCHI</t>
  </si>
  <si>
    <t>QC240260NRGRA</t>
  </si>
  <si>
    <t>QC240260NRMED</t>
  </si>
  <si>
    <t>QC240260NRXGD</t>
  </si>
  <si>
    <t>QC240261RJCHI</t>
  </si>
  <si>
    <t>PLAYERA GRAVITY RJ CHI</t>
  </si>
  <si>
    <t>QC240261RJGRA</t>
  </si>
  <si>
    <t>PLAYERA GRAVITY RJ GRA</t>
  </si>
  <si>
    <t>QC240261RJMED</t>
  </si>
  <si>
    <t>PLAYERA GRAVITY RJ MED</t>
  </si>
  <si>
    <t>QC240261RJXGD</t>
  </si>
  <si>
    <t>PLAYERA GRAVITY RJ XGD</t>
  </si>
  <si>
    <t>QC240262NGCHI</t>
  </si>
  <si>
    <t>QC240262NGGRA</t>
  </si>
  <si>
    <t>QC240262NGMED</t>
  </si>
  <si>
    <t>QC240262NGXGD</t>
  </si>
  <si>
    <t>QC240263GRCHI</t>
  </si>
  <si>
    <t>QC240263GRGRA</t>
  </si>
  <si>
    <t>QC240263GRMED</t>
  </si>
  <si>
    <t>QC240263GRXGD</t>
  </si>
  <si>
    <t>PLAYERA GRAVITY AM GRA</t>
  </si>
  <si>
    <t>PLAYERA GRAVITY AM MED</t>
  </si>
  <si>
    <t>PLAYERA GRAVITY AM XGD</t>
  </si>
  <si>
    <t>QC240268BCCHI</t>
  </si>
  <si>
    <t>QC240268BCGRA</t>
  </si>
  <si>
    <t>QC240268BCMED</t>
  </si>
  <si>
    <t>QC240268BCXGD</t>
  </si>
  <si>
    <t>QC240269RSCHI</t>
  </si>
  <si>
    <t>QC240269RSGRA</t>
  </si>
  <si>
    <t>QC240269RSMED</t>
  </si>
  <si>
    <t>QC240269RSXGD</t>
  </si>
  <si>
    <t>QC240270BGCHI</t>
  </si>
  <si>
    <t>QC240270BGGRA</t>
  </si>
  <si>
    <t>QC240270BGMED</t>
  </si>
  <si>
    <t>QC240270BGXGD</t>
  </si>
  <si>
    <t>PLAYERA GRAVITY DIA DE MUERTOS BC CH</t>
  </si>
  <si>
    <t>QC240271BCXGD</t>
  </si>
  <si>
    <t>PLAYERA GRAVITY DIA DE MUERTOS BC XG</t>
  </si>
  <si>
    <t>QC240273NGGRA</t>
  </si>
  <si>
    <t>PLAYERA GRAVITY DIA DE MUERTOS NG GR</t>
  </si>
  <si>
    <t>PLAYERA GRAVITY CABALLERO RS CHI</t>
  </si>
  <si>
    <t>QC240274RSGRA</t>
  </si>
  <si>
    <t>PLAYERA GRAVITY CABALLERO RS GRA</t>
  </si>
  <si>
    <t>PLAYERA GRAVITY CABALLERO RS MED</t>
  </si>
  <si>
    <t>QC240274RSXGD</t>
  </si>
  <si>
    <t>PLAYERA GRAVITY CABALLERO RS XGD</t>
  </si>
  <si>
    <t>PLAYERA GRAVITY CABALLERO AM CHI</t>
  </si>
  <si>
    <t>QC240275AMGRA</t>
  </si>
  <si>
    <t>PLAYERA GRAVITY CABALLERO AM GRA</t>
  </si>
  <si>
    <t>QC240275AMMED</t>
  </si>
  <si>
    <t>PLAYERA GRAVITY CABALLERO AM MED</t>
  </si>
  <si>
    <t>QC240275AMXGD</t>
  </si>
  <si>
    <t>PLAYERA GRAVITY CABALLERO AM XGD</t>
  </si>
  <si>
    <t>QC240276AMCHI</t>
  </si>
  <si>
    <t>QC240276AMGRA</t>
  </si>
  <si>
    <t>QC240276AMMED</t>
  </si>
  <si>
    <t>QC240276AMXGD</t>
  </si>
  <si>
    <t>QC240277AMCHI</t>
  </si>
  <si>
    <t>QC240277AMGRA</t>
  </si>
  <si>
    <t>QC240277AMMED</t>
  </si>
  <si>
    <t>QC240277AMXGD</t>
  </si>
  <si>
    <t>QC240278RJCHI</t>
  </si>
  <si>
    <t>PLAYERA GRAVITY CABALLERO RJ CHI</t>
  </si>
  <si>
    <t>QC240278RJGRA</t>
  </si>
  <si>
    <t>PLAYERA GRAVITY CABALLERO RJ GRA</t>
  </si>
  <si>
    <t>QC240278RJMED</t>
  </si>
  <si>
    <t>PLAYERA GRAVITY CABALLERO RJ MED</t>
  </si>
  <si>
    <t>QC240278RJXGD</t>
  </si>
  <si>
    <t>PLAYERA GRAVITY CABALLERO RJ XGD</t>
  </si>
  <si>
    <t>QC240279BGCHI</t>
  </si>
  <si>
    <t>PLAYERA GRAVITY CABALLERO BG CHI</t>
  </si>
  <si>
    <t>QC240279BGGRA</t>
  </si>
  <si>
    <t>PLAYERA GRAVITY CABALLERO BG GRA</t>
  </si>
  <si>
    <t>QC240279BGMED</t>
  </si>
  <si>
    <t>PLAYERA GRAVITY CABALLERO BG MED</t>
  </si>
  <si>
    <t>QC240279BGXGD</t>
  </si>
  <si>
    <t>PLAYERA GRAVITY CABALLERO BG XGD</t>
  </si>
  <si>
    <t>QC240280OLCHI</t>
  </si>
  <si>
    <t>PLAYERA GRAVITY CABALLERO OL CHI</t>
  </si>
  <si>
    <t>QC240280OLGRA</t>
  </si>
  <si>
    <t>PLAYERA GRAVITY CABALLERO OL GRA</t>
  </si>
  <si>
    <t>QC240280OLMED</t>
  </si>
  <si>
    <t>PLAYERA GRAVITY CABALLERO OL MED</t>
  </si>
  <si>
    <t>QC240280OLXGD</t>
  </si>
  <si>
    <t>PLAYERA GRAVITY CABALLERO OL XGD</t>
  </si>
  <si>
    <t>QC240281RSCHI</t>
  </si>
  <si>
    <t>QC240281RSGRA</t>
  </si>
  <si>
    <t>QC240281RSXGD</t>
  </si>
  <si>
    <t>QC240282NRCHI</t>
  </si>
  <si>
    <t>PLAYERA GRAVITY CABALLERO NR CHI</t>
  </si>
  <si>
    <t>QC240282NRGRA</t>
  </si>
  <si>
    <t>PLAYERA GRAVITY CABALLERO NR GRA</t>
  </si>
  <si>
    <t>QC240282NRMED</t>
  </si>
  <si>
    <t>PLAYERA GRAVITY CABALLERO NR MED</t>
  </si>
  <si>
    <t>QC240282NRXGD</t>
  </si>
  <si>
    <t>PLAYERA GRAVITY CABALLERO NR XGD</t>
  </si>
  <si>
    <t>QC240283RSCHI</t>
  </si>
  <si>
    <t>QC240283RSGRA</t>
  </si>
  <si>
    <t>QC240283RSMED</t>
  </si>
  <si>
    <t>QC240283RSXGD</t>
  </si>
  <si>
    <t>QC240284GRCHI</t>
  </si>
  <si>
    <t>PLAYERA GRAVITY CABALLERO GR CHI</t>
  </si>
  <si>
    <t>QC240284GRGRA</t>
  </si>
  <si>
    <t>PLAYERA GRAVITY CABALLERO GR GRA</t>
  </si>
  <si>
    <t>QC240284GRMED</t>
  </si>
  <si>
    <t>PLAYERA GRAVITY CABALLERO GR MED</t>
  </si>
  <si>
    <t>QC240284GRXGD</t>
  </si>
  <si>
    <t>PLAYERA GRAVITY CABALLERO GR XGD</t>
  </si>
  <si>
    <t>QC240285BCGRA</t>
  </si>
  <si>
    <t>PLAYERA GRAVITY CABALLERO BC GRA</t>
  </si>
  <si>
    <t>QC240834GOGRA</t>
  </si>
  <si>
    <t>PLAYERA CON ESTAMPADO GO GRA</t>
  </si>
  <si>
    <t>QC240834NGCHI</t>
  </si>
  <si>
    <t>PLAYERA CON ESTAMPADO NG CHI</t>
  </si>
  <si>
    <t>QC240834NGGRA</t>
  </si>
  <si>
    <t>PLAYERA CON ESTAMPADO NG GRA</t>
  </si>
  <si>
    <t>QC240834NGMED</t>
  </si>
  <si>
    <t>PLAYERA CON ESTAMPADO NG MED</t>
  </si>
  <si>
    <t>QC240834NGXGD</t>
  </si>
  <si>
    <t>PLAYERA CON ESTAMPADO NG XGD</t>
  </si>
  <si>
    <t>QC240840AMCHI</t>
  </si>
  <si>
    <t>PLAYERA CON ESTAMPADO AM CHI</t>
  </si>
  <si>
    <t>QC240840AMXGD</t>
  </si>
  <si>
    <t>PLAYERA CON ESTAMPADO AM XGD</t>
  </si>
  <si>
    <t>QC240841NGCHI</t>
  </si>
  <si>
    <t>PLAYERA LONG FIT CON ESTAMPADO NG CH</t>
  </si>
  <si>
    <t>QC240841NGGRA</t>
  </si>
  <si>
    <t>PLAYERA LONG FIT CON ESTAMPADO NG GR</t>
  </si>
  <si>
    <t>QC240841NGMED</t>
  </si>
  <si>
    <t>PLAYERA LONG FIT CON ESTAMPADO NG ME</t>
  </si>
  <si>
    <t>QC240842BCCHI</t>
  </si>
  <si>
    <t>PLAYERA LONG FIT CON ESTAMPADO BC CH</t>
  </si>
  <si>
    <t>QC240842BCGRA</t>
  </si>
  <si>
    <t>PLAYERA LONG FIT CON ESTAMPADO BC GR</t>
  </si>
  <si>
    <t>QC240842BCMED</t>
  </si>
  <si>
    <t>PLAYERA LONG FIT CON ESTAMPADO BC ME</t>
  </si>
  <si>
    <t>QC240842BCXGD</t>
  </si>
  <si>
    <t>PLAYERA LONG FIT CON ESTAMPADO BC XG</t>
  </si>
  <si>
    <t>QC240843NGCHI</t>
  </si>
  <si>
    <t>PLAYERA SLIM FIT CON ESTAMPADO NG CH</t>
  </si>
  <si>
    <t>QC240843NGMED</t>
  </si>
  <si>
    <t>PLAYERA SLIM FIT CON ESTAMPADO NG ME</t>
  </si>
  <si>
    <t>QC240844NRCHI</t>
  </si>
  <si>
    <t>PLAYERA SLIM FIT CON ESTAMPADO NR CH</t>
  </si>
  <si>
    <t>QC240844NRGRA</t>
  </si>
  <si>
    <t>PLAYERA SLIM FIT CON ESTAMPADO NR GR</t>
  </si>
  <si>
    <t>QC240844NRMED</t>
  </si>
  <si>
    <t>PLAYERA SLIM FIT CON ESTAMPADO NR ME</t>
  </si>
  <si>
    <t>QC240844NRXGD</t>
  </si>
  <si>
    <t>PLAYERA SLIM FIT CON ESTAMPADO NR XG</t>
  </si>
  <si>
    <t>QC240845GRCHI</t>
  </si>
  <si>
    <t>PLAYERA SLIM FIT CON ESTAMPADO GR CH</t>
  </si>
  <si>
    <t>QC240845GRGRA</t>
  </si>
  <si>
    <t>PLAYERA SLIM FIT CON ESTAMPADO GR GR</t>
  </si>
  <si>
    <t>QC240845GRMED</t>
  </si>
  <si>
    <t>PLAYERA SLIM FIT CON ESTAMPADO GR ME</t>
  </si>
  <si>
    <t>QC240845GRXGD</t>
  </si>
  <si>
    <t>PLAYERA SLIM FIT CON ESTAMPADO GR XG</t>
  </si>
  <si>
    <t>QC240846APCHI</t>
  </si>
  <si>
    <t>PLAYERA BASICA REGULAR FIT AP CHI</t>
  </si>
  <si>
    <t>QC240846APGRA</t>
  </si>
  <si>
    <t>PLAYERA BASICA REGULAR FIT AP GRA</t>
  </si>
  <si>
    <t>QC240846APMED</t>
  </si>
  <si>
    <t>PLAYERA BASICA REGULAR FIT AP MED</t>
  </si>
  <si>
    <t>QC240846APXGD</t>
  </si>
  <si>
    <t>PLAYERA BASICA REGULAR FIT AP XGD</t>
  </si>
  <si>
    <t>QC240846BCCHI</t>
  </si>
  <si>
    <t>PLAYERA BASICA REGULAR FIT BC CHI</t>
  </si>
  <si>
    <t>QC240846BCGRA</t>
  </si>
  <si>
    <t>PLAYERA BASICA REGULAR FIT BC GRA</t>
  </si>
  <si>
    <t>QC240846BCXGD</t>
  </si>
  <si>
    <t>PLAYERA BASICA REGULAR FIT BC XGD</t>
  </si>
  <si>
    <t>QC240846GRCHI</t>
  </si>
  <si>
    <t>PLAYERA BASICA REGULAR FIT GR CHI</t>
  </si>
  <si>
    <t>QC240846GRGRA</t>
  </si>
  <si>
    <t>PLAYERA BASICA REGULAR FIT GR GRA</t>
  </si>
  <si>
    <t>QC240846GRMED</t>
  </si>
  <si>
    <t>PLAYERA BASICA REGULAR FIT GR MED</t>
  </si>
  <si>
    <t>QC240846GRXGD</t>
  </si>
  <si>
    <t>PLAYERA BASICA REGULAR FIT GR XGD</t>
  </si>
  <si>
    <t>QC240846NGCHI</t>
  </si>
  <si>
    <t>PLAYERA BASICA REGULAR FIT NG CHI</t>
  </si>
  <si>
    <t>QC240846NGGRA</t>
  </si>
  <si>
    <t>PLAYERA BASICA REGULAR FIT NG GRA</t>
  </si>
  <si>
    <t>QC240846NGMED</t>
  </si>
  <si>
    <t>PLAYERA BASICA REGULAR FIT NG MED</t>
  </si>
  <si>
    <t>QC240846NGXGD</t>
  </si>
  <si>
    <t>PLAYERA BASICA REGULAR FIT NG XGD</t>
  </si>
  <si>
    <t>QC240846NICHI</t>
  </si>
  <si>
    <t>PLAYERA BASICA REGULAR FIT NI CHI</t>
  </si>
  <si>
    <t>QC240846NIGRA</t>
  </si>
  <si>
    <t>PLAYERA BASICA REGULAR FIT NI GRA</t>
  </si>
  <si>
    <t>QC240846NIMED</t>
  </si>
  <si>
    <t>PLAYERA BASICA REGULAR FIT NI MED</t>
  </si>
  <si>
    <t>QC240846NIXGD</t>
  </si>
  <si>
    <t>PLAYERA BASICA REGULAR FIT NI XGD</t>
  </si>
  <si>
    <t>QC240848NICHI</t>
  </si>
  <si>
    <t>PLAYERA MUSCLE CON ESTAMPADO NI CHI</t>
  </si>
  <si>
    <t>QC240848NIGRA</t>
  </si>
  <si>
    <t>PLAYERA MUSCLE CON ESTAMPADO NI GRA</t>
  </si>
  <si>
    <t>QC240848NIMED</t>
  </si>
  <si>
    <t>PLAYERA MUSCLE CON ESTAMPADO NI MED</t>
  </si>
  <si>
    <t>QC240848NIXGD</t>
  </si>
  <si>
    <t>PLAYERA MUSCLE CON ESTAMPADO NI XGD</t>
  </si>
  <si>
    <t>QC240849APCHI</t>
  </si>
  <si>
    <t>PLAYERA MUSCLE CON ESTAMPADO AP CHI</t>
  </si>
  <si>
    <t>QC240849APGRA</t>
  </si>
  <si>
    <t>PLAYERA MUSCLE CON ESTAMPADO AP GRA</t>
  </si>
  <si>
    <t>QC240849APMED</t>
  </si>
  <si>
    <t>PLAYERA MUSCLE CON ESTAMPADO AP MED</t>
  </si>
  <si>
    <t>QC240849APXGD</t>
  </si>
  <si>
    <t>PLAYERA MUSCLE CON ESTAMPADO AP XGD</t>
  </si>
  <si>
    <t>QC240850AMCHI</t>
  </si>
  <si>
    <t>PLAYERA SLIM CON ESTAMPADO AM CHI</t>
  </si>
  <si>
    <t>QC240850AMGRA</t>
  </si>
  <si>
    <t>PLAYERA SLIM CON ESTAMPADO AM GRA</t>
  </si>
  <si>
    <t>QC240850AMMED</t>
  </si>
  <si>
    <t>PLAYERA SLIM CON ESTAMPADO AM MED</t>
  </si>
  <si>
    <t>QC240850AMXGD</t>
  </si>
  <si>
    <t>PLAYERA SLIM CON ESTAMPADO AM XGD</t>
  </si>
  <si>
    <t>QC240851NICHI</t>
  </si>
  <si>
    <t>PLAYERA SLIM FIT CON ESTAMPADO NI CH</t>
  </si>
  <si>
    <t>QC240851NIGRA</t>
  </si>
  <si>
    <t>PLAYERA SLIM FIT CON ESTAMPADO NI GR</t>
  </si>
  <si>
    <t>QC240851NIMED</t>
  </si>
  <si>
    <t>PLAYERA SLIM FIT CON ESTAMPADO NI ME</t>
  </si>
  <si>
    <t>QC240851NIXGD</t>
  </si>
  <si>
    <t>PLAYERA SLIM FIT CON ESTAMPADO NI XG</t>
  </si>
  <si>
    <t>QC240852BCCHI</t>
  </si>
  <si>
    <t>PLAYERA SLIM FIT  CON ESTAMPADO BC C</t>
  </si>
  <si>
    <t>QC240852BCGRA</t>
  </si>
  <si>
    <t>PLAYERA SLIM FIT  CON ESTAMPADO BC G</t>
  </si>
  <si>
    <t>QC240852BCMED</t>
  </si>
  <si>
    <t>PLAYERA SLIM FIT  CON ESTAMPADO BC M</t>
  </si>
  <si>
    <t>QC240852BCXGD</t>
  </si>
  <si>
    <t>PLAYERA SLIM FIT  CON ESTAMPADO BC X</t>
  </si>
  <si>
    <t>QC240853NGCHI</t>
  </si>
  <si>
    <t>PLAYERA SLIM CON ESTAMPADO NG CHI</t>
  </si>
  <si>
    <t>QC240853NGGRA</t>
  </si>
  <si>
    <t>PLAYERA SLIM CON ESTAMPADO NG GRA</t>
  </si>
  <si>
    <t>QC240853NGMED</t>
  </si>
  <si>
    <t>PLAYERA SLIM CON ESTAMPADO NG MED</t>
  </si>
  <si>
    <t>QC240853NGXGD</t>
  </si>
  <si>
    <t>PLAYERA SLIM CON ESTAMPADO NG XGD</t>
  </si>
  <si>
    <t>QC240854AMCHI</t>
  </si>
  <si>
    <t>QC240854AMGRA</t>
  </si>
  <si>
    <t>QC240854AMMED</t>
  </si>
  <si>
    <t>QC240854AMXGD</t>
  </si>
  <si>
    <t>QC240856AMCHI</t>
  </si>
  <si>
    <t>PLAYERA  SLIM FIT CON ESTAMPADO AM C</t>
  </si>
  <si>
    <t>QC240856AMGRA</t>
  </si>
  <si>
    <t>PLAYERA  SLIM FIT CON ESTAMPADO AM G</t>
  </si>
  <si>
    <t>QC240856AMMED</t>
  </si>
  <si>
    <t>PLAYERA  SLIM FIT CON ESTAMPADO AM M</t>
  </si>
  <si>
    <t>QC240856AMXGD</t>
  </si>
  <si>
    <t>PLAYERA  SLIM FIT CON ESTAMPADO AM X</t>
  </si>
  <si>
    <t>QC240857AOCHI</t>
  </si>
  <si>
    <t>PLAYERA  SLIM FIT CON ESTAMPADO AO C</t>
  </si>
  <si>
    <t>QC240857AOGRA</t>
  </si>
  <si>
    <t>PLAYERA  SLIM FIT CON ESTAMPADO AO G</t>
  </si>
  <si>
    <t>QC240857AOMED</t>
  </si>
  <si>
    <t>PLAYERA  SLIM FIT CON ESTAMPADO AO M</t>
  </si>
  <si>
    <t>QC240857AOXGD</t>
  </si>
  <si>
    <t>PLAYERA  SLIM FIT CON ESTAMPADO AO X</t>
  </si>
  <si>
    <t>QC240866AMCHI</t>
  </si>
  <si>
    <t>PLAYERA B‰SICA  LONG  FIT CON LOGO A</t>
  </si>
  <si>
    <t>QC240866AMGRA</t>
  </si>
  <si>
    <t>QC240866AMMED</t>
  </si>
  <si>
    <t>QC240866AMXGD</t>
  </si>
  <si>
    <t>QC240866GRCHI</t>
  </si>
  <si>
    <t>PLAYERA B‰SICA  LONG  FIT CON LOGO G</t>
  </si>
  <si>
    <t>QC240866GRGRA</t>
  </si>
  <si>
    <t>QC240866GRMED</t>
  </si>
  <si>
    <t>QC240866GRXGD</t>
  </si>
  <si>
    <t>PLAYERA B‰SICA  LONG  FIT CON LOGO N</t>
  </si>
  <si>
    <t>QC240866NGGRA</t>
  </si>
  <si>
    <t>QC240866NGXGD</t>
  </si>
  <si>
    <t>QC240869AMCHI</t>
  </si>
  <si>
    <t>PLAYERA LONG  FIT CON ESTAMPADO AM C</t>
  </si>
  <si>
    <t>QC240869AMGRA</t>
  </si>
  <si>
    <t>PLAYERA LONG  FIT CON ESTAMPADO AM G</t>
  </si>
  <si>
    <t>QC240869AMMED</t>
  </si>
  <si>
    <t>PLAYERA LONG  FIT CON ESTAMPADO AM M</t>
  </si>
  <si>
    <t>QC240869AMXGD</t>
  </si>
  <si>
    <t>PLAYERA LONG  FIT CON ESTAMPADO AM X</t>
  </si>
  <si>
    <t>QC240870APCHI</t>
  </si>
  <si>
    <t>PLAYERA LONG  FIT CON ESTAMPADO AP C</t>
  </si>
  <si>
    <t>QC240870APGRA</t>
  </si>
  <si>
    <t>PLAYERA LONG  FIT CON ESTAMPADO AP G</t>
  </si>
  <si>
    <t>QC240870APMED</t>
  </si>
  <si>
    <t>PLAYERA LONG  FIT CON ESTAMPADO AP M</t>
  </si>
  <si>
    <t>QC240870APXGD</t>
  </si>
  <si>
    <t>PLAYERA LONG  FIT CON ESTAMPADO AP X</t>
  </si>
  <si>
    <t>QC240874NGGRA</t>
  </si>
  <si>
    <t>QC240874NGXGD</t>
  </si>
  <si>
    <t>PLAYERA ESTAMPADO MICKEY NG GRA</t>
  </si>
  <si>
    <t>QC240877NGXGD</t>
  </si>
  <si>
    <t>PLAYERA ESTAMPADO MICKEY NG XGD</t>
  </si>
  <si>
    <t>QC240878BCCHI</t>
  </si>
  <si>
    <t>PLAYERA ESTAMPADO SIMPSON BC CHI</t>
  </si>
  <si>
    <t>QC240878BCXGD</t>
  </si>
  <si>
    <t>PLAYERA ESTAMPADO SIMPSON BC XGD</t>
  </si>
  <si>
    <t>QC240879NGCHI</t>
  </si>
  <si>
    <t>PLAYERA ESTAMPADO SIMPSON NG CHI</t>
  </si>
  <si>
    <t>QC240879NGGRA</t>
  </si>
  <si>
    <t>PLAYERA ESTAMPADO SIMPSON NG GRA</t>
  </si>
  <si>
    <t>QC240879NGMED</t>
  </si>
  <si>
    <t>PLAYERA ESTAMPADO SIMPSON NG MED</t>
  </si>
  <si>
    <t>QC240879NGXGD</t>
  </si>
  <si>
    <t>PLAYERA ESTAMPADO SIMPSON NG XGD</t>
  </si>
  <si>
    <t>QC240881NGCHI</t>
  </si>
  <si>
    <t>PLAYERA BLOQUES DE COLOR NG CHI</t>
  </si>
  <si>
    <t>QC240881NGGRA</t>
  </si>
  <si>
    <t>PLAYERA BLOQUES DE COLOR NG GRA</t>
  </si>
  <si>
    <t>QC240881NGMED</t>
  </si>
  <si>
    <t>PLAYERA BLOQUES DE COLOR NG MED</t>
  </si>
  <si>
    <t>QC240881NGXGD</t>
  </si>
  <si>
    <t>PLAYERA BLOQUES DE COLOR NG XGD</t>
  </si>
  <si>
    <t>QC240884GOCHI</t>
  </si>
  <si>
    <t>QC240884GOGRA</t>
  </si>
  <si>
    <t>QC240884GOMED</t>
  </si>
  <si>
    <t>QC240884GOXGD</t>
  </si>
  <si>
    <t>QC240884NCCHI</t>
  </si>
  <si>
    <t>QC240884NCGRA</t>
  </si>
  <si>
    <t>QC240884NCMED</t>
  </si>
  <si>
    <t>QC240884NCXGD</t>
  </si>
  <si>
    <t>QC240884NGCHI</t>
  </si>
  <si>
    <t>QC240884NGGRA</t>
  </si>
  <si>
    <t>QC240884NGMED</t>
  </si>
  <si>
    <t>QC240884NGXGD</t>
  </si>
  <si>
    <t>QC240885BCCHI</t>
  </si>
  <si>
    <t>PLAYERA CON ESTAMPADO BC CHI</t>
  </si>
  <si>
    <t>QC240885BCGRA</t>
  </si>
  <si>
    <t>PLAYERA CON ESTAMPADO BC GRA</t>
  </si>
  <si>
    <t>QC240885BCMED</t>
  </si>
  <si>
    <t>PLAYERA CON ESTAMPADO BC MED</t>
  </si>
  <si>
    <t>QC240885BCXGD</t>
  </si>
  <si>
    <t>PLAYERA CON ESTAMPADO BC XGD</t>
  </si>
  <si>
    <t>QC240886BCCHI</t>
  </si>
  <si>
    <t>QC240886BCGRA</t>
  </si>
  <si>
    <t>QC240886BCXGD</t>
  </si>
  <si>
    <t>QC240887GRCHI</t>
  </si>
  <si>
    <t>PLAYERA CON ESTAMPADO GR CHI</t>
  </si>
  <si>
    <t>QC240887GRGRA</t>
  </si>
  <si>
    <t>PLAYERA CON ESTAMPADO GR GRA</t>
  </si>
  <si>
    <t>PLAYERA CON ESTAMPADO GR MED</t>
  </si>
  <si>
    <t>QC240887GRXGD</t>
  </si>
  <si>
    <t>PLAYERA CON ESTAMPADO GR XGD</t>
  </si>
  <si>
    <t>QC240888NGCHI</t>
  </si>
  <si>
    <t>QC240888NGGRA</t>
  </si>
  <si>
    <t>QC240888NGXGD</t>
  </si>
  <si>
    <t>QC240889AMCHI</t>
  </si>
  <si>
    <t>PLAYERA C7732 AM CHI</t>
  </si>
  <si>
    <t>QC240889AMGRA</t>
  </si>
  <si>
    <t>PLAYERA C7732 AM GRA</t>
  </si>
  <si>
    <t>QC240889AMMED</t>
  </si>
  <si>
    <t>PLAYERA C7732 AM MED</t>
  </si>
  <si>
    <t>QC240889AMXCH</t>
  </si>
  <si>
    <t>PLAYERA C7732 AM XCH</t>
  </si>
  <si>
    <t>QC240889BCCHI</t>
  </si>
  <si>
    <t>PLAYERA C7732 BC CHI</t>
  </si>
  <si>
    <t>QC240889BCGRA</t>
  </si>
  <si>
    <t>PLAYERA C7732 BC GRA</t>
  </si>
  <si>
    <t>QC240889BCMED</t>
  </si>
  <si>
    <t>PLAYERA C7732 BC MED</t>
  </si>
  <si>
    <t>QC240889BCXCH</t>
  </si>
  <si>
    <t>PLAYERA C7732 BC XCH</t>
  </si>
  <si>
    <t>QC240889GOCHI</t>
  </si>
  <si>
    <t>PLAYERA C7732 GO CHI</t>
  </si>
  <si>
    <t>QC240889GOGRA</t>
  </si>
  <si>
    <t>PLAYERA C7732 GO GRA</t>
  </si>
  <si>
    <t>QC240889GOMED</t>
  </si>
  <si>
    <t>PLAYERA C7732 GO MED</t>
  </si>
  <si>
    <t>QC240889GOXCH</t>
  </si>
  <si>
    <t>PLAYERA C7732 GO XCH</t>
  </si>
  <si>
    <t>QC240889VNCHI</t>
  </si>
  <si>
    <t>PLAYERA C7732 VN CHI</t>
  </si>
  <si>
    <t>QC240889VNGRA</t>
  </si>
  <si>
    <t>PLAYERA C7732 VN GRA</t>
  </si>
  <si>
    <t>QC240889VNMED</t>
  </si>
  <si>
    <t>PLAYERA C7732 VN MED</t>
  </si>
  <si>
    <t>QC240889VNXCH</t>
  </si>
  <si>
    <t>PLAYERA C7732 VN XCH</t>
  </si>
  <si>
    <t>QC240890AMCHI</t>
  </si>
  <si>
    <t>PLAYERA C4310 AM CHI</t>
  </si>
  <si>
    <t>QC240890AMGRA</t>
  </si>
  <si>
    <t>PLAYERA C4310 AM GRA</t>
  </si>
  <si>
    <t>QC240890AMMED</t>
  </si>
  <si>
    <t>PLAYERA C4310 AM MED</t>
  </si>
  <si>
    <t>QC240890AMXCH</t>
  </si>
  <si>
    <t>PLAYERA C4310 AM XCH</t>
  </si>
  <si>
    <t>QC240890NGCHI</t>
  </si>
  <si>
    <t>PLAYERA C4310 NG CHI</t>
  </si>
  <si>
    <t>QC240890NGGRA</t>
  </si>
  <si>
    <t>PLAYERA C4310 NG GRA</t>
  </si>
  <si>
    <t>QC240890NGMED</t>
  </si>
  <si>
    <t>PLAYERA C4310 NG MED</t>
  </si>
  <si>
    <t>QC240890NGXCH</t>
  </si>
  <si>
    <t>PLAYERA C4310 NG XCH</t>
  </si>
  <si>
    <t>QC240891NGCHI</t>
  </si>
  <si>
    <t>PLAYERA C600062 NG CHI</t>
  </si>
  <si>
    <t>QC240891NGGRA</t>
  </si>
  <si>
    <t>PLAYERA C600062 NG GRA</t>
  </si>
  <si>
    <t>QC240891NGMED</t>
  </si>
  <si>
    <t>PLAYERA C600062 NG MED</t>
  </si>
  <si>
    <t>QC240891NGXCH</t>
  </si>
  <si>
    <t>PLAYERA C600062 NG XCH</t>
  </si>
  <si>
    <t>QC240891VNCHI</t>
  </si>
  <si>
    <t>PLAYERA C600062 VN CHI</t>
  </si>
  <si>
    <t>QC240891VNGRA</t>
  </si>
  <si>
    <t>PLAYERA C600062 VN GRA</t>
  </si>
  <si>
    <t>QC240891VNMED</t>
  </si>
  <si>
    <t>PLAYERA C600062 VN MED</t>
  </si>
  <si>
    <t>QC240891VNXCH</t>
  </si>
  <si>
    <t>PLAYERA C600062 VN XCH</t>
  </si>
  <si>
    <t>QC240892NGCHI</t>
  </si>
  <si>
    <t>PLAYERA C600410 NG CHI</t>
  </si>
  <si>
    <t>QC240892NGGRA</t>
  </si>
  <si>
    <t>PLAYERA C600410 NG GRA</t>
  </si>
  <si>
    <t>QC240892NGMED</t>
  </si>
  <si>
    <t>PLAYERA C600410 NG MED</t>
  </si>
  <si>
    <t>QC240892NGXCH</t>
  </si>
  <si>
    <t>PLAYERA C600410 NG XCH</t>
  </si>
  <si>
    <t>QC240892VNCHI</t>
  </si>
  <si>
    <t>PLAYERA C600410 VN CHI</t>
  </si>
  <si>
    <t>QC240892VNGRA</t>
  </si>
  <si>
    <t>PLAYERA C600410 VN GRA</t>
  </si>
  <si>
    <t>QC240892VNMED</t>
  </si>
  <si>
    <t>PLAYERA C600410 VN MED</t>
  </si>
  <si>
    <t>QC240892VNXCH</t>
  </si>
  <si>
    <t>PLAYERA C600410 VN XCH</t>
  </si>
  <si>
    <t>QC240893GOCHI</t>
  </si>
  <si>
    <t>PLAYERA C7592 GO CHI</t>
  </si>
  <si>
    <t>QC240893GOGRA</t>
  </si>
  <si>
    <t>PLAYERA C7592 GO GRA</t>
  </si>
  <si>
    <t>QC240893GOMED</t>
  </si>
  <si>
    <t>PLAYERA C7592 GO MED</t>
  </si>
  <si>
    <t>QC240893GOXCH</t>
  </si>
  <si>
    <t>PLAYERA C7592 GO XCH</t>
  </si>
  <si>
    <t>QC240893NGCHI</t>
  </si>
  <si>
    <t>PLAYERA C7592 NG CHI</t>
  </si>
  <si>
    <t>QC240893NGGRA</t>
  </si>
  <si>
    <t>PLAYERA C7592 NG GRA</t>
  </si>
  <si>
    <t>QC240893NGMED</t>
  </si>
  <si>
    <t>PLAYERA C7592 NG MED</t>
  </si>
  <si>
    <t>QC240893NGXCH</t>
  </si>
  <si>
    <t>PLAYERA C7592 NG XCH</t>
  </si>
  <si>
    <t>QC240893VNCHI</t>
  </si>
  <si>
    <t>PLAYERA C7592 VN CHI</t>
  </si>
  <si>
    <t>QC240893VNGRA</t>
  </si>
  <si>
    <t>PLAYERA C7592 VN GRA</t>
  </si>
  <si>
    <t>QC240893VNMED</t>
  </si>
  <si>
    <t>PLAYERA C7592 VN MED</t>
  </si>
  <si>
    <t>QC240893VNXCH</t>
  </si>
  <si>
    <t>PLAYERA C7592 VN XCH</t>
  </si>
  <si>
    <t>QC240894AMCHI</t>
  </si>
  <si>
    <t>PLAYERA C700190 AM CHI</t>
  </si>
  <si>
    <t>QC240894AMGRA</t>
  </si>
  <si>
    <t>PLAYERA C700190 AM GRA</t>
  </si>
  <si>
    <t>QC240894AMMED</t>
  </si>
  <si>
    <t>PLAYERA C700190 AM MED</t>
  </si>
  <si>
    <t>QC240894AMXCH</t>
  </si>
  <si>
    <t>PLAYERA C700190 AM XCH</t>
  </si>
  <si>
    <t>QC240894BCCHI</t>
  </si>
  <si>
    <t>PLAYERA C700190 BC CHI</t>
  </si>
  <si>
    <t>QC240894BCGRA</t>
  </si>
  <si>
    <t>PLAYERA C700190 BC GRA</t>
  </si>
  <si>
    <t>QC240894BCMED</t>
  </si>
  <si>
    <t>PLAYERA C700190 BC MED</t>
  </si>
  <si>
    <t>QC240894BCXCH</t>
  </si>
  <si>
    <t>PLAYERA C700190 BC XCH</t>
  </si>
  <si>
    <t>QC240894NGCHI</t>
  </si>
  <si>
    <t>PLAYERA C700190 NG CHI</t>
  </si>
  <si>
    <t>QC240894NGGRA</t>
  </si>
  <si>
    <t>PLAYERA C700190 NG GRA</t>
  </si>
  <si>
    <t>QC240894NGMED</t>
  </si>
  <si>
    <t>PLAYERA C700190 NG MED</t>
  </si>
  <si>
    <t>QC240894NGXCH</t>
  </si>
  <si>
    <t>PLAYERA C700190 NG XCH</t>
  </si>
  <si>
    <t>QC240894VNCHI</t>
  </si>
  <si>
    <t>PLAYERA C700190 VN CHI</t>
  </si>
  <si>
    <t>QC240894VNGRA</t>
  </si>
  <si>
    <t>PLAYERA C700190 VN GRA</t>
  </si>
  <si>
    <t>QC240894VNMED</t>
  </si>
  <si>
    <t>PLAYERA C700190 VN MED</t>
  </si>
  <si>
    <t>QC240894VNXCH</t>
  </si>
  <si>
    <t>PLAYERA C700190 VN XCH</t>
  </si>
  <si>
    <t>QC240895AMCHI</t>
  </si>
  <si>
    <t>PLAYERA  JCML01 AM CHI</t>
  </si>
  <si>
    <t>QC240895AMGRA</t>
  </si>
  <si>
    <t>PLAYERA  JCML01 AM GRA</t>
  </si>
  <si>
    <t>QC240895AMMED</t>
  </si>
  <si>
    <t>PLAYERA  JCML01 AM MED</t>
  </si>
  <si>
    <t>QC240895AMXGD</t>
  </si>
  <si>
    <t>PLAYERA  JCML01 AM XGD</t>
  </si>
  <si>
    <t>QC240895BCCHI</t>
  </si>
  <si>
    <t>PLAYERA  JCML01 BC CHI</t>
  </si>
  <si>
    <t>QC240895BCGRA</t>
  </si>
  <si>
    <t>PLAYERA  JCML01 BC GRA</t>
  </si>
  <si>
    <t>QC240895BCMED</t>
  </si>
  <si>
    <t>PLAYERA  JCML01 BC MED</t>
  </si>
  <si>
    <t>QC240895BCXGD</t>
  </si>
  <si>
    <t>PLAYERA  JCML01 BC XGD</t>
  </si>
  <si>
    <t>QC240895GRCHI</t>
  </si>
  <si>
    <t>PLAYERA  JCML01 GR CHI</t>
  </si>
  <si>
    <t>QC240895GRGRA</t>
  </si>
  <si>
    <t>PLAYERA  JCML01 GR GRA</t>
  </si>
  <si>
    <t>QC240895GRXGD</t>
  </si>
  <si>
    <t>PLAYERA  JCML01 GR XGD</t>
  </si>
  <si>
    <t>QC240895RSCHI</t>
  </si>
  <si>
    <t>PLAYERA  JCML01 RS CHI</t>
  </si>
  <si>
    <t>QC240895RSGRA</t>
  </si>
  <si>
    <t>PLAYERA  JCML01 RS GRA</t>
  </si>
  <si>
    <t>QC240895RSMED</t>
  </si>
  <si>
    <t>PLAYERA  JCML01 RS MED</t>
  </si>
  <si>
    <t>QC240895RSXGD</t>
  </si>
  <si>
    <t>PLAYERA  JCML01 RS XGD</t>
  </si>
  <si>
    <t>QC240895VNCHI</t>
  </si>
  <si>
    <t>PLAYERA  JCML01 VN CHI</t>
  </si>
  <si>
    <t>QC240895VNGRA</t>
  </si>
  <si>
    <t>PLAYERA  JCML01 VN GRA</t>
  </si>
  <si>
    <t>QC240895VNMED</t>
  </si>
  <si>
    <t>PLAYERA  JCML01 VN MED</t>
  </si>
  <si>
    <t>QC240895VNXGD</t>
  </si>
  <si>
    <t>PLAYERA  JCML01 VN XGD</t>
  </si>
  <si>
    <t>QC240918BCCHI</t>
  </si>
  <si>
    <t>PLAYERA LICENCIA BEISBOL BC CHI</t>
  </si>
  <si>
    <t>QC240918BCGRA</t>
  </si>
  <si>
    <t>PLAYERA LICENCIA BEISBOL BC GRA</t>
  </si>
  <si>
    <t>QC240918BCMED</t>
  </si>
  <si>
    <t>PLAYERA LICENCIA BEISBOL BC MED</t>
  </si>
  <si>
    <t>QC240918BCXGD</t>
  </si>
  <si>
    <t>PLAYERA LICENCIA BEISBOL BC XGD</t>
  </si>
  <si>
    <t>QC240919GRCHI</t>
  </si>
  <si>
    <t>PLAYERA LICENCIA MICKEY GR CHI</t>
  </si>
  <si>
    <t>QC240919GRGRA</t>
  </si>
  <si>
    <t>PLAYERA LICENCIA MICKEY GR GRA</t>
  </si>
  <si>
    <t>QC240919GRMED</t>
  </si>
  <si>
    <t>PLAYERA LICENCIA MICKEY GR MED</t>
  </si>
  <si>
    <t>QC240919GRXGD</t>
  </si>
  <si>
    <t>PLAYERA LICENCIA MICKEY GR XGD</t>
  </si>
  <si>
    <t>QC240920ARCHI</t>
  </si>
  <si>
    <t>PLAYERA LICENCIA MARVEL AR CHI</t>
  </si>
  <si>
    <t>QC240920ARGRA</t>
  </si>
  <si>
    <t>PLAYERA LICENCIA MARVEL AR GRA</t>
  </si>
  <si>
    <t>QC240920ARMED</t>
  </si>
  <si>
    <t>PLAYERA LICENCIA MARVEL AR MED</t>
  </si>
  <si>
    <t>QC240920ARXGD</t>
  </si>
  <si>
    <t>PLAYERA LICENCIA MARVEL AR XGD</t>
  </si>
  <si>
    <t>QC240920BCCHI</t>
  </si>
  <si>
    <t>PLAYERA LICENCIA MARVEL BC CHI</t>
  </si>
  <si>
    <t>QC240920BCGRA</t>
  </si>
  <si>
    <t>PLAYERA LICENCIA MARVEL BC GRA</t>
  </si>
  <si>
    <t>QC240920BCMED</t>
  </si>
  <si>
    <t>PLAYERA LICENCIA MARVEL BC MED</t>
  </si>
  <si>
    <t>QC240920BCXGD</t>
  </si>
  <si>
    <t>PLAYERA LICENCIA MARVEL BC XGD</t>
  </si>
  <si>
    <t>QC240920NGCHI</t>
  </si>
  <si>
    <t>PLAYERA LICENCIA MARVEL NG CHI</t>
  </si>
  <si>
    <t>QC240920NGGRA</t>
  </si>
  <si>
    <t>PLAYERA LICENCIA MARVEL NG GRA</t>
  </si>
  <si>
    <t>QC240920NGMED</t>
  </si>
  <si>
    <t>PLAYERA LICENCIA MARVEL NG MED</t>
  </si>
  <si>
    <t>QC240920NGXGD</t>
  </si>
  <si>
    <t>PLAYERA LICENCIA MARVEL NG XGD</t>
  </si>
  <si>
    <t>QC240920RJCHI</t>
  </si>
  <si>
    <t>PLAYERA LICENCIA MARVEL RJ CHI</t>
  </si>
  <si>
    <t>QC240920RJGRA</t>
  </si>
  <si>
    <t>PLAYERA LICENCIA MARVEL RJ GRA</t>
  </si>
  <si>
    <t>QC240920RJMED</t>
  </si>
  <si>
    <t>PLAYERA LICENCIA MARVEL RJ MED</t>
  </si>
  <si>
    <t>QC240920RJXGD</t>
  </si>
  <si>
    <t>PLAYERA LICENCIA MARVEL RJ XGD</t>
  </si>
  <si>
    <t>QC240921BCCHI</t>
  </si>
  <si>
    <t>PLAYERA LICENCIA STAR WARS BC CHI</t>
  </si>
  <si>
    <t>QC240921BCGRA</t>
  </si>
  <si>
    <t>PLAYERA LICENCIA STAR WARS BC GRA</t>
  </si>
  <si>
    <t>QC240921BCMED</t>
  </si>
  <si>
    <t>PLAYERA LICENCIA STAR WARS BC MED</t>
  </si>
  <si>
    <t>QC240921BCXGD</t>
  </si>
  <si>
    <t>PLAYERA LICENCIA STAR WARS BC XGD</t>
  </si>
  <si>
    <t>QC240921NGCHI</t>
  </si>
  <si>
    <t>PLAYERA LICENCIA STAR WARS NG CHI</t>
  </si>
  <si>
    <t>QC240921NGGRA</t>
  </si>
  <si>
    <t>PLAYERA LICENCIA STAR WARS NG GRA</t>
  </si>
  <si>
    <t>QC240921NGMED</t>
  </si>
  <si>
    <t>PLAYERA LICENCIA STAR WARS NG MED</t>
  </si>
  <si>
    <t>QC240921NGXGD</t>
  </si>
  <si>
    <t>PLAYERA LICENCIA STAR WARS NG XGD</t>
  </si>
  <si>
    <t>QC240922ARCHI</t>
  </si>
  <si>
    <t>PLAYERA LICENCIA SIMPSON AR CHI</t>
  </si>
  <si>
    <t>QC240922ARGRA</t>
  </si>
  <si>
    <t>PLAYERA LICENCIA SIMPSON AR GRA</t>
  </si>
  <si>
    <t>QC240922ARMED</t>
  </si>
  <si>
    <t>PLAYERA LICENCIA SIMPSON AR MED</t>
  </si>
  <si>
    <t>QC240922ARXGD</t>
  </si>
  <si>
    <t>PLAYERA LICENCIA SIMPSON AR XGD</t>
  </si>
  <si>
    <t>QC240922GOCHI</t>
  </si>
  <si>
    <t>PLAYERA LICENCIA SIMPSON GO CHI</t>
  </si>
  <si>
    <t>QC240922GOGRA</t>
  </si>
  <si>
    <t>PLAYERA LICENCIA SIMPSON GO GRA</t>
  </si>
  <si>
    <t>QC240922GOMED</t>
  </si>
  <si>
    <t>PLAYERA LICENCIA SIMPSON GO MED</t>
  </si>
  <si>
    <t>QC240922GOXGD</t>
  </si>
  <si>
    <t>PLAYERA LICENCIA SIMPSON GO XGD</t>
  </si>
  <si>
    <t>QC24A577AMGRA</t>
  </si>
  <si>
    <t>PLAYERA GRAVITY  HT0189NX AM GRA</t>
  </si>
  <si>
    <t>QC24A577AMMED</t>
  </si>
  <si>
    <t>PLAYERA GRAVITY  HT0189NX AM MED</t>
  </si>
  <si>
    <t>QC24A577AMXGD</t>
  </si>
  <si>
    <t>PLAYERA GRAVITY  HT0189NX AM XGD</t>
  </si>
  <si>
    <t>QC24A577GRCHI</t>
  </si>
  <si>
    <t>PLAYERA GRAVITY  HT0189NX GR CHI</t>
  </si>
  <si>
    <t>QC24A577GRGRA</t>
  </si>
  <si>
    <t>PLAYERA GRAVITY  HT0189NX GR GRA</t>
  </si>
  <si>
    <t>QC24A577GRXGD</t>
  </si>
  <si>
    <t>PLAYERA GRAVITY  HT0189NX GR XGD</t>
  </si>
  <si>
    <t>QC24A577MZGRA</t>
  </si>
  <si>
    <t>PLAYERA GRAVITY  HT0189NX MZ GRA</t>
  </si>
  <si>
    <t>QC24A577MZMED</t>
  </si>
  <si>
    <t>PLAYERA GRAVITY  HT0189NX MZ MED</t>
  </si>
  <si>
    <t>QC24A577MZXGD</t>
  </si>
  <si>
    <t>PLAYERA GRAVITY  HT0189NX MZ XGD</t>
  </si>
  <si>
    <t>QC24A577NGGRA</t>
  </si>
  <si>
    <t>PLAYERA GRAVITY  HT0189NX NG GRA</t>
  </si>
  <si>
    <t>QC24A577NGMED</t>
  </si>
  <si>
    <t>PLAYERA GRAVITY  HT0189NX NG MED</t>
  </si>
  <si>
    <t>QC24A577NGXGD</t>
  </si>
  <si>
    <t>PLAYERA GRAVITY  HT0189NX NG XGD</t>
  </si>
  <si>
    <t>QC24A577VRCHI</t>
  </si>
  <si>
    <t>PLAYERA GRAVITY  HT0189NX VR CHI</t>
  </si>
  <si>
    <t>QC24A577VRGRA</t>
  </si>
  <si>
    <t>PLAYERA GRAVITY  HT0189NX VR GRA</t>
  </si>
  <si>
    <t>QC24A577VRMED</t>
  </si>
  <si>
    <t>PLAYERA GRAVITY  HT0189NX VR MED</t>
  </si>
  <si>
    <t>QC24A577VRXGD</t>
  </si>
  <si>
    <t>PLAYERA GRAVITY  HT0189NX VR XGD</t>
  </si>
  <si>
    <t>QC24A579RJGRA</t>
  </si>
  <si>
    <t>QC24A579RJXGD</t>
  </si>
  <si>
    <t>QC24A679NGCHI</t>
  </si>
  <si>
    <t>PLAYERA GRAVITY PL11051      NG CHI</t>
  </si>
  <si>
    <t>QC24A679NGGRA</t>
  </si>
  <si>
    <t>PLAYERA GRAVITY PL11051      NG GRA</t>
  </si>
  <si>
    <t>QC24A679NGMED</t>
  </si>
  <si>
    <t>PLAYERA GRAVITY PL11051      NG MED</t>
  </si>
  <si>
    <t>QC24A679NGXGD</t>
  </si>
  <si>
    <t>PLAYERA GRAVITY PL11051      NG XGD</t>
  </si>
  <si>
    <t>QC24A681GRCHI</t>
  </si>
  <si>
    <t>PLAYERA GRAVITY PL11065 GR CHI</t>
  </si>
  <si>
    <t>QC24A681GRGRA</t>
  </si>
  <si>
    <t>PLAYERA GRAVITY PL11065 GR GRA</t>
  </si>
  <si>
    <t>QC24A681GRMED</t>
  </si>
  <si>
    <t>PLAYERA GRAVITY PL11065 GR MED</t>
  </si>
  <si>
    <t>QC24A681GRXGD</t>
  </si>
  <si>
    <t>PLAYERA GRAVITY PL11065 GR XGD</t>
  </si>
  <si>
    <t>QC24A682GOGRA</t>
  </si>
  <si>
    <t>PLAYERA GRAVITY PL1052 GO GRA</t>
  </si>
  <si>
    <t>QC24A682GOXGD</t>
  </si>
  <si>
    <t>PLAYERA GRAVITY PL1052 GO XGD</t>
  </si>
  <si>
    <t>QC24A698NGXCH</t>
  </si>
  <si>
    <t>PLAYERA GRAVITY CA2818 NG XCH</t>
  </si>
  <si>
    <t>QC24A698NGXGD</t>
  </si>
  <si>
    <t>PLAYERA GRAVITY CA2818 NG XGD</t>
  </si>
  <si>
    <t>QC24A698VRXCH</t>
  </si>
  <si>
    <t>PLAYERA GRAVITY CA2818 VR XCH</t>
  </si>
  <si>
    <t>QC24A698VRXGD</t>
  </si>
  <si>
    <t>PLAYERA GRAVITY CA2818 VR XGD</t>
  </si>
  <si>
    <t>QC24A699BCXCH</t>
  </si>
  <si>
    <t>PLAYERA GRAVITY CA1811 BC XCH</t>
  </si>
  <si>
    <t>QC24A699NGXCH</t>
  </si>
  <si>
    <t>PLAYERA GRAVITY CA1811 NG XCH</t>
  </si>
  <si>
    <t>QC24A702NGCHI</t>
  </si>
  <si>
    <t>PLAYERA GRAVITY CA1815 NG CHI</t>
  </si>
  <si>
    <t>QC24A702NGMED</t>
  </si>
  <si>
    <t>PLAYERA GRAVITY CA1815 NG MED</t>
  </si>
  <si>
    <t>QC24A702NGXCH</t>
  </si>
  <si>
    <t>PLAYERA GRAVITY CA1815 NG XCH</t>
  </si>
  <si>
    <t>QC24A702NGXGD</t>
  </si>
  <si>
    <t>PLAYERA GRAVITY CA1815 NG XGD</t>
  </si>
  <si>
    <t>QC24A707GRGRA</t>
  </si>
  <si>
    <t>PLAYERA GRAVITY CA3812 GR GRA</t>
  </si>
  <si>
    <t>QC24A707GRXGD</t>
  </si>
  <si>
    <t>PLAYERA GRAVITY CA3812 GR XGD</t>
  </si>
  <si>
    <t>QC24A716RJMED</t>
  </si>
  <si>
    <t>PLAYERA GRAVITY 6039 RJ MED</t>
  </si>
  <si>
    <t>QC24A717RSGRA</t>
  </si>
  <si>
    <t>PLAYERA GRAVITY 6039 RS GRA</t>
  </si>
  <si>
    <t>QC24A719AMGRA</t>
  </si>
  <si>
    <t>PLAYERA GRAVITY SHA004MAR AM GRA</t>
  </si>
  <si>
    <t>QC24A719AMXGD</t>
  </si>
  <si>
    <t>PLAYERA GRAVITY SHA004MAR AM XGD</t>
  </si>
  <si>
    <t>PLAYERA GRAVITY RES. MEMUN AZ CHI</t>
  </si>
  <si>
    <t>QC24A727AZMED</t>
  </si>
  <si>
    <t>PLAYERA GRAVITY RES. MEMUN AZ MED</t>
  </si>
  <si>
    <t>PLAYERA GRAVITY RES. MEMUN BC GRA</t>
  </si>
  <si>
    <t>PLAYERA GRAVITY RES. MEMUN BC MED</t>
  </si>
  <si>
    <t>QC24A728BCXGD</t>
  </si>
  <si>
    <t>PLAYERA GRAVITY RES. MEMUN BC XGD</t>
  </si>
  <si>
    <t>QC24A731GRCHI</t>
  </si>
  <si>
    <t>PLAYERA GRAVITY RES. MEMUN GR CHI</t>
  </si>
  <si>
    <t>QC24A735BCCHI</t>
  </si>
  <si>
    <t>PLAYERA GRAVITY RES. MEMUN BC CHI</t>
  </si>
  <si>
    <t>QC24A735BCGRA</t>
  </si>
  <si>
    <t>QC24A735BCMED</t>
  </si>
  <si>
    <t>QC24A735BCXGD</t>
  </si>
  <si>
    <t>QC24A736AZCHI</t>
  </si>
  <si>
    <t>QC24A736AZGRA</t>
  </si>
  <si>
    <t>PLAYERA GRAVITY RES. MEMUN AZ GRA</t>
  </si>
  <si>
    <t>QC24A736AZMED</t>
  </si>
  <si>
    <t>QC24A736AZXGD</t>
  </si>
  <si>
    <t>PLAYERA GRAVITY RES. MEMUN AZ XGD</t>
  </si>
  <si>
    <t>QC24A737GRCHI</t>
  </si>
  <si>
    <t>PLAYERA GRAVITY RES. MEMUN VN CHI</t>
  </si>
  <si>
    <t>QC24A737GRGRA</t>
  </si>
  <si>
    <t>PLAYERA GRAVITY RES. MEMUN VN GRA</t>
  </si>
  <si>
    <t>QC24A737GRMED</t>
  </si>
  <si>
    <t>PLAYERA GRAVITY RES. MEMUN VN MED</t>
  </si>
  <si>
    <t>QC24A737GRXGD</t>
  </si>
  <si>
    <t>PLAYERA GRAVITY RES. MEMUN VN XGD</t>
  </si>
  <si>
    <t>QC24A738BCXGD</t>
  </si>
  <si>
    <t>QC24A740AZGRA</t>
  </si>
  <si>
    <t>QC24A741BCXGD</t>
  </si>
  <si>
    <t>QC24A744BCGRA</t>
  </si>
  <si>
    <t>QC24A744BCMED</t>
  </si>
  <si>
    <t>QC24A744BCXGD</t>
  </si>
  <si>
    <t>QC24A745MZXGD</t>
  </si>
  <si>
    <t>PLAYERA GRAVITY RES MEMUN     MZ XGD</t>
  </si>
  <si>
    <t>QC24A746RSCHI</t>
  </si>
  <si>
    <t>PLAYERA GRAVITY RES. MEMUN RS CHI</t>
  </si>
  <si>
    <t>QC24A746RSMED</t>
  </si>
  <si>
    <t>PLAYERA GRAVITY RES. MEMUN RS MED</t>
  </si>
  <si>
    <t>QC24A747NGXGD</t>
  </si>
  <si>
    <t>PLAYERA GRAVITY RES. MEMUN NG XGD</t>
  </si>
  <si>
    <t>QC24A750AZCHI</t>
  </si>
  <si>
    <t>QC24A750AZXGD</t>
  </si>
  <si>
    <t>QC24A750MTCHI</t>
  </si>
  <si>
    <t>PLAYERA GRAVITY RES. MEMUN MT CHI</t>
  </si>
  <si>
    <t>QC24A750MTGRA</t>
  </si>
  <si>
    <t>PLAYERA GRAVITY RES. MEMUN MT GRA</t>
  </si>
  <si>
    <t>QC24A750MTXGD</t>
  </si>
  <si>
    <t>PLAYERA GRAVITY RES. MEMUN MT XGD</t>
  </si>
  <si>
    <t>QC24A750NGCHI</t>
  </si>
  <si>
    <t>PLAYERA GRAVITY RES. MEMUN NG CHI</t>
  </si>
  <si>
    <t>QC24A750NGXGD</t>
  </si>
  <si>
    <t>QC24A750RSXGD</t>
  </si>
  <si>
    <t>PLAYERA GRAVITY RES. MEMUN RS XGD</t>
  </si>
  <si>
    <t>QC24A779TQGRA</t>
  </si>
  <si>
    <t>PLAYERA GRAVITY RES.  MEMUN TQ GRA</t>
  </si>
  <si>
    <t>QC24A780ARGRA</t>
  </si>
  <si>
    <t>PLAYERA GRAVITY RES.  MEMUN AR GRA</t>
  </si>
  <si>
    <t>QC24A781AMCHI</t>
  </si>
  <si>
    <t>PLAYERA GRAVITY RES.  MEMUN AM CHI</t>
  </si>
  <si>
    <t>QC24A784MTCHI</t>
  </si>
  <si>
    <t>PLAYERA GRAVITY RES.  MEMUN MT CHI</t>
  </si>
  <si>
    <t>QC24A784MTGRA</t>
  </si>
  <si>
    <t>PLAYERA GRAVITY RES.  MEMUN MT GRA</t>
  </si>
  <si>
    <t>QC24A784MTXGD</t>
  </si>
  <si>
    <t>PLAYERA GRAVITY RES.  MEMUN MT XGD</t>
  </si>
  <si>
    <t>QC24A793AZCHI</t>
  </si>
  <si>
    <t>PLAYERA GRAVITY RES.  MEMUN AZ CHI</t>
  </si>
  <si>
    <t>QC24A798MTXGD</t>
  </si>
  <si>
    <t>PLAYERA GRAVITY RES. POLO MEMUN MT X</t>
  </si>
  <si>
    <t>QC24A800BCGRA</t>
  </si>
  <si>
    <t>PLAYERA GRAVITY RES.XSL-2027 BC GRA</t>
  </si>
  <si>
    <t>QC24A800BCXGD</t>
  </si>
  <si>
    <t>PLAYERA GRAVITY RES.XSL-2027 BC XGD</t>
  </si>
  <si>
    <t>QC24A800NGGRA</t>
  </si>
  <si>
    <t>PLAYERA GRAVITY RES.XSL-2027 NG GRA</t>
  </si>
  <si>
    <t>QC24A802BCGRA</t>
  </si>
  <si>
    <t>PLAYERA GRAVITY RES XSL-2023 BC GRA</t>
  </si>
  <si>
    <t>QC24A802NGCHI</t>
  </si>
  <si>
    <t>PLAYERA GRAVITY RES XSL-2023 NG CHI</t>
  </si>
  <si>
    <t>QC24A802NGGRA</t>
  </si>
  <si>
    <t>PLAYERA GRAVITY RES XSL-2023 NG GRA</t>
  </si>
  <si>
    <t>QC24A802NGMED</t>
  </si>
  <si>
    <t>PLAYERA GRAVITY RES XSL-2023 NG MED</t>
  </si>
  <si>
    <t>QC24A802NGXGD</t>
  </si>
  <si>
    <t>PLAYERA GRAVITY RES XSL-2023 NG XGD</t>
  </si>
  <si>
    <t>QC24A862BCGRA</t>
  </si>
  <si>
    <t>PLAYERA GRAVITY  14 feb BC GRA</t>
  </si>
  <si>
    <t>QC24A862NGCHI</t>
  </si>
  <si>
    <t>PLAYERA GRAVITY  14 feb NG CHI</t>
  </si>
  <si>
    <t>QC24A862NGGRA</t>
  </si>
  <si>
    <t>PLAYERA GRAVITY  14 feb NG GRA</t>
  </si>
  <si>
    <t>QC24A866HSCHI</t>
  </si>
  <si>
    <t>PLAYERA GRAVITY  BEISBOLERA 6011 BC</t>
  </si>
  <si>
    <t>QC24A869BCGRA</t>
  </si>
  <si>
    <t>QC24A869GRCHI</t>
  </si>
  <si>
    <t>PLAYERA GRAVITY  BEISBOLERA 6011 GR</t>
  </si>
  <si>
    <t>QC24D202AOCHI</t>
  </si>
  <si>
    <t>QC24D202AOGRA</t>
  </si>
  <si>
    <t>QC24D202AOMED</t>
  </si>
  <si>
    <t>QC24D202AOXGD</t>
  </si>
  <si>
    <t>QC24D202AZGRA</t>
  </si>
  <si>
    <t>QC24D202AZXGD</t>
  </si>
  <si>
    <t>QC24D202CFGRA</t>
  </si>
  <si>
    <t>QC24D202CFMED</t>
  </si>
  <si>
    <t>QC24D202CFXGD</t>
  </si>
  <si>
    <t>QC24D202COGRA</t>
  </si>
  <si>
    <t>QC24D202COXGD</t>
  </si>
  <si>
    <t>QC24D202NRGRA</t>
  </si>
  <si>
    <t>QC24D202NRMED</t>
  </si>
  <si>
    <t>QC24D202NRXGD</t>
  </si>
  <si>
    <t>QC24D204AZGRA</t>
  </si>
  <si>
    <t>QC24D204AZXGD</t>
  </si>
  <si>
    <t>QC24D204JDGRA</t>
  </si>
  <si>
    <t>QC24D204JDXGD</t>
  </si>
  <si>
    <t>QC24D204NRGRA</t>
  </si>
  <si>
    <t>QC24D204NRMED</t>
  </si>
  <si>
    <t>QC24D204NRXGD</t>
  </si>
  <si>
    <t>QC24D205AMXGD</t>
  </si>
  <si>
    <t>PLAYERA GRAVITY  FC CUELLO REDONDO R</t>
  </si>
  <si>
    <t>QC24D205CFXGD</t>
  </si>
  <si>
    <t>QC24D210JDXGD</t>
  </si>
  <si>
    <t>QC24D218AZCHI</t>
  </si>
  <si>
    <t>QC24D218AZGRA</t>
  </si>
  <si>
    <t>QC24D218AZMED</t>
  </si>
  <si>
    <t>QC24D218AZXGD</t>
  </si>
  <si>
    <t>QC24D218CFGRA</t>
  </si>
  <si>
    <t>QC24D218CFMED</t>
  </si>
  <si>
    <t>QC24D218CFXGD</t>
  </si>
  <si>
    <t>QC24D218GRCHI</t>
  </si>
  <si>
    <t>QC24D218GRGRA</t>
  </si>
  <si>
    <t>QC24D218GRMED</t>
  </si>
  <si>
    <t>QC24D218NGCHI</t>
  </si>
  <si>
    <t>QC24D218NGGRA</t>
  </si>
  <si>
    <t>QC24D218NGMED</t>
  </si>
  <si>
    <t>QC24D218NGXGD</t>
  </si>
  <si>
    <t>QC24D218NRCHI</t>
  </si>
  <si>
    <t>QC24D218NRGRA</t>
  </si>
  <si>
    <t>QC24D218NRMED</t>
  </si>
  <si>
    <t>QC24D218NRXGD</t>
  </si>
  <si>
    <t>QC24D220NGCHI</t>
  </si>
  <si>
    <t>QC24D220NGGRA</t>
  </si>
  <si>
    <t>QC24D220NGMED</t>
  </si>
  <si>
    <t>QC24D220NGXGD</t>
  </si>
  <si>
    <t>QC24D220OLGRA</t>
  </si>
  <si>
    <t>QC24D220OLXGD</t>
  </si>
  <si>
    <t>QC24D223BCGRA</t>
  </si>
  <si>
    <t>PLAYERA GRAVITY  PRIDE BC GRA</t>
  </si>
  <si>
    <t>QC24D223BCMED</t>
  </si>
  <si>
    <t>PLAYERA GRAVITY  PRIDE BC MED</t>
  </si>
  <si>
    <t>QC24D223BCXGD</t>
  </si>
  <si>
    <t>PLAYERA GRAVITY  PRIDE BC XGD</t>
  </si>
  <si>
    <t>QC24D224BCCHI</t>
  </si>
  <si>
    <t>PLAYERA GRAVITY  PRIDE BC CHI</t>
  </si>
  <si>
    <t>QC24D224BCGRA</t>
  </si>
  <si>
    <t>QC24D224BCMED</t>
  </si>
  <si>
    <t>QC24D224BCXGD</t>
  </si>
  <si>
    <t>QC24D225BCCHI</t>
  </si>
  <si>
    <t>QC24D225BCGRA</t>
  </si>
  <si>
    <t>QC24D225BCMED</t>
  </si>
  <si>
    <t>QC24D225BCXGD</t>
  </si>
  <si>
    <t>QC24D227GRMED</t>
  </si>
  <si>
    <t>PLAYERA GRAVITY PCMMAGO02 GR MED</t>
  </si>
  <si>
    <t>QC24D227GRXGD</t>
  </si>
  <si>
    <t>PLAYERA GRAVITY PCMMAGO02 GR XGD</t>
  </si>
  <si>
    <t>QC24D235NGGRA</t>
  </si>
  <si>
    <t>QC24D236AMMED</t>
  </si>
  <si>
    <t>QC24D236AMXGD</t>
  </si>
  <si>
    <t>QC24D238NRCHI</t>
  </si>
  <si>
    <t>QC24D238NRXGD</t>
  </si>
  <si>
    <t>QC24D239GRCHI</t>
  </si>
  <si>
    <t>QC24D239GRXGD</t>
  </si>
  <si>
    <t>QC24D243BCCHI</t>
  </si>
  <si>
    <t>PLAYERA GRAVITY  7244 BC CHI</t>
  </si>
  <si>
    <t>QC24D243BCGRA</t>
  </si>
  <si>
    <t>PLAYERA GRAVITY  7244 BC GRA</t>
  </si>
  <si>
    <t>QC24D243BCMED</t>
  </si>
  <si>
    <t>PLAYERA GRAVITY  7244 BC MED</t>
  </si>
  <si>
    <t>QC24D243BCXGD</t>
  </si>
  <si>
    <t>PLAYERA GRAVITY  7244 BC XGD</t>
  </si>
  <si>
    <t>QC24D244RSCHI</t>
  </si>
  <si>
    <t>PLAYERA GRAVITY  7254 RS CHI</t>
  </si>
  <si>
    <t>QC24D245HSGRA</t>
  </si>
  <si>
    <t>PLAYERA GRAVITY  7198 HS GRA</t>
  </si>
  <si>
    <t>QC24D246AMCHI</t>
  </si>
  <si>
    <t>PLAYERA GRAVITY  7201 AM CHI</t>
  </si>
  <si>
    <t>QC24D246AMXGD</t>
  </si>
  <si>
    <t>PLAYERA GRAVITY  7201 AM XGD</t>
  </si>
  <si>
    <t>QC24D247AMXGD</t>
  </si>
  <si>
    <t>QC24D247HSCHI</t>
  </si>
  <si>
    <t>PLAYERA GRAVITY HS CHI</t>
  </si>
  <si>
    <t>QC24D247HSGRA</t>
  </si>
  <si>
    <t>PLAYERA GRAVITY HS GRA</t>
  </si>
  <si>
    <t>QC24D247HSMED</t>
  </si>
  <si>
    <t>PLAYERA GRAVITY HS MED</t>
  </si>
  <si>
    <t>QC24D247HSXGD</t>
  </si>
  <si>
    <t>PLAYERA GRAVITY HS XGD</t>
  </si>
  <si>
    <t>QC250001AMXXG</t>
  </si>
  <si>
    <t>QC250001ARXXG</t>
  </si>
  <si>
    <t>QC250001AZXXG</t>
  </si>
  <si>
    <t>QC250001VNXXG</t>
  </si>
  <si>
    <t>QC250342NGCHI</t>
  </si>
  <si>
    <t>SUDADERA GRAVITY 9500 NG CHI</t>
  </si>
  <si>
    <t>QC250342NGGRA</t>
  </si>
  <si>
    <t>SUDADERA GRAVITY 9500 NG GRA</t>
  </si>
  <si>
    <t>QC250342NGMED</t>
  </si>
  <si>
    <t>SUDADERA GRAVITY 9500 NG MED</t>
  </si>
  <si>
    <t>QC250342VRCHI</t>
  </si>
  <si>
    <t>SUDADERA GRAVITY 9500 VR CHI</t>
  </si>
  <si>
    <t>QC250342VRGRA</t>
  </si>
  <si>
    <t>SUDADERA GRAVITY 9500 VR GRA</t>
  </si>
  <si>
    <t>QC250342VRMED</t>
  </si>
  <si>
    <t>SUDADERA GRAVITY 9500 VR MED</t>
  </si>
  <si>
    <t>QC250342VRXGD</t>
  </si>
  <si>
    <t>SUDADERA GRAVITY 9500 VR XGD</t>
  </si>
  <si>
    <t>QC250344NGGRA</t>
  </si>
  <si>
    <t>SUDADERA GRAVITY HD00715 NG GRA</t>
  </si>
  <si>
    <t>QC250344NGXXG</t>
  </si>
  <si>
    <t>SUDADERA GRAVITY HD00715 NG XXG</t>
  </si>
  <si>
    <t>QC250354RSCHI</t>
  </si>
  <si>
    <t>SUDADERA ESTAMPADA CON CAPUCHA RS CH</t>
  </si>
  <si>
    <t>QC250354RSMED</t>
  </si>
  <si>
    <t>SUDADERA ESTAMPADA CON CAPUCHA RS ME</t>
  </si>
  <si>
    <t>QC250354RSXGD</t>
  </si>
  <si>
    <t>SUDADERA ESTAMPADA CON CAPUCHA RS XG</t>
  </si>
  <si>
    <t>QC250355BCCHI</t>
  </si>
  <si>
    <t>SUDADERA ESTAMPADA CON CAPUCHA BC CH</t>
  </si>
  <si>
    <t>QC250355BCGRA</t>
  </si>
  <si>
    <t>SUDADERA ESTAMPADA CON CAPUCHA BC GR</t>
  </si>
  <si>
    <t>QC250355BCMED</t>
  </si>
  <si>
    <t>SUDADERA ESTAMPADA CON CAPUCHA BC ME</t>
  </si>
  <si>
    <t>QC250355BCXGD</t>
  </si>
  <si>
    <t>SUDADERA ESTAMPADA CON CAPUCHA BC XG</t>
  </si>
  <si>
    <t>QC250359GRCHI</t>
  </si>
  <si>
    <t>SUDADERA  ESTAMPADA CON CAPUCHA GR C</t>
  </si>
  <si>
    <t>QC250359GRGRA</t>
  </si>
  <si>
    <t>SUDADERA  ESTAMPADA CON CAPUCHA GR G</t>
  </si>
  <si>
    <t>QC250360AMCHI</t>
  </si>
  <si>
    <t>SUDADERA CUELLO REDONDO CON ESTAMPAD</t>
  </si>
  <si>
    <t>QC250360AMGRA</t>
  </si>
  <si>
    <t>QC250360AMMED</t>
  </si>
  <si>
    <t>QC250360AMXGD</t>
  </si>
  <si>
    <t>QC250361RSCHI</t>
  </si>
  <si>
    <t>QC250361RSGRA</t>
  </si>
  <si>
    <t>QC250361RSMED</t>
  </si>
  <si>
    <t>QC250361RSXGD</t>
  </si>
  <si>
    <t>QC250362NGCHI</t>
  </si>
  <si>
    <t>QC250363RJCHI</t>
  </si>
  <si>
    <t>QC250363RJGRA</t>
  </si>
  <si>
    <t>QC250363RJMED</t>
  </si>
  <si>
    <t>QC250363RJXGD</t>
  </si>
  <si>
    <t>QC250364GRCHI</t>
  </si>
  <si>
    <t>SUDADERA ESTAMPADA CON CAPUCHA GR CH</t>
  </si>
  <si>
    <t>QC250364GRGRA</t>
  </si>
  <si>
    <t>SUDADERA ESTAMPADA CON CAPUCHA GR GR</t>
  </si>
  <si>
    <t>QC250364GRMED</t>
  </si>
  <si>
    <t>SUDADERA ESTAMPADA CON CAPUCHA GR ME</t>
  </si>
  <si>
    <t>QC250364GRXGD</t>
  </si>
  <si>
    <t>SUDADERA ESTAMPADA CON CAPUCHA GR XG</t>
  </si>
  <si>
    <t>QC250365APCHI</t>
  </si>
  <si>
    <t>SUDADERA ESTAMPADA CON CAPUCHA AP CH</t>
  </si>
  <si>
    <t>QC250365APGRA</t>
  </si>
  <si>
    <t>SUDADERA ESTAMPADA CON CAPUCHA AP GR</t>
  </si>
  <si>
    <t>QC250365APMED</t>
  </si>
  <si>
    <t>SUDADERA ESTAMPADA CON CAPUCHA AP ME</t>
  </si>
  <si>
    <t>QC250365APXGD</t>
  </si>
  <si>
    <t>SUDADERA ESTAMPADA CON CAPUCHA AP XG</t>
  </si>
  <si>
    <t>QC250366NGCHI</t>
  </si>
  <si>
    <t>SUDADERA  ESTAMPADA CON CAPUCHA NG C</t>
  </si>
  <si>
    <t>QC250366NGGRA</t>
  </si>
  <si>
    <t>SUDADERA  ESTAMPADA CON CAPUCHA NG G</t>
  </si>
  <si>
    <t>QC250366NGMED</t>
  </si>
  <si>
    <t>SUDADERA  ESTAMPADA CON CAPUCHA NG M</t>
  </si>
  <si>
    <t>QC250366NGXGD</t>
  </si>
  <si>
    <t>SUDADERA  ESTAMPADA CON CAPUCHA NG X</t>
  </si>
  <si>
    <t>QC250367MZCHI</t>
  </si>
  <si>
    <t>SUDADERA BASICA FRENCH MZ CHI</t>
  </si>
  <si>
    <t>QC250367MZGRA</t>
  </si>
  <si>
    <t>SUDADERA BASICA FRENCH MZ GRA</t>
  </si>
  <si>
    <t>SUDADERA BASICA FRENCH MZ MED</t>
  </si>
  <si>
    <t>QC250367MZXGD</t>
  </si>
  <si>
    <t>SUDADERA BASICA FRENCH MZ XGD</t>
  </si>
  <si>
    <t>QC250368AMCHI</t>
  </si>
  <si>
    <t>SUDADERA BASICA FRENCH AM CHI</t>
  </si>
  <si>
    <t>QC250368AMGRA</t>
  </si>
  <si>
    <t>SUDADERA BASICA FRENCH AM GRA</t>
  </si>
  <si>
    <t>QC250369NGCHI</t>
  </si>
  <si>
    <t>SUDADERA BASICA FRENCH NG CHI</t>
  </si>
  <si>
    <t>QC250369NGGRA</t>
  </si>
  <si>
    <t>SUDADERA BASICA FRENCH NG GRA</t>
  </si>
  <si>
    <t>QC250369NGXGD</t>
  </si>
  <si>
    <t>SUDADERA BASICA FRENCH NG XGD</t>
  </si>
  <si>
    <t>QC250370OLCHI</t>
  </si>
  <si>
    <t>SUDADERA BASICA FRENCH OL CHI</t>
  </si>
  <si>
    <t>QC250370OLGRA</t>
  </si>
  <si>
    <t>SUDADERA BASICA FRENCH OL GRA</t>
  </si>
  <si>
    <t>SUDADERA BASICA FRENCH OL MED</t>
  </si>
  <si>
    <t>QC250370OLXGD</t>
  </si>
  <si>
    <t>SUDADERA BASICA FRENCH OL XGD</t>
  </si>
  <si>
    <t>QC250371AMGRA</t>
  </si>
  <si>
    <t>SUDADERA DL26FW-MJCT177 AM GRA</t>
  </si>
  <si>
    <t>QC250371AMMED</t>
  </si>
  <si>
    <t>SUDADERA DL26FW-MJCT177 AM MED</t>
  </si>
  <si>
    <t>QC250371AMXGD</t>
  </si>
  <si>
    <t>SUDADERA DL26FW-MJCT177 AM XGD</t>
  </si>
  <si>
    <t>QC250371GRCHI</t>
  </si>
  <si>
    <t>SUDADERA DL26FW-MJCT177 GR CHI</t>
  </si>
  <si>
    <t>QC250371GRGRA</t>
  </si>
  <si>
    <t>SUDADERA DL26FW-MJCT177 GR GRA</t>
  </si>
  <si>
    <t>QC250371GRMED</t>
  </si>
  <si>
    <t>SUDADERA DL26FW-MJCT177 GR MED</t>
  </si>
  <si>
    <t>QC250371GRXGD</t>
  </si>
  <si>
    <t>SUDADERA DL26FW-MJCT177 GR XGD</t>
  </si>
  <si>
    <t>QC250371NGCHI</t>
  </si>
  <si>
    <t>SUDADERA DL26FW-MJCT177 NG CHI</t>
  </si>
  <si>
    <t>QC250371NGGRA</t>
  </si>
  <si>
    <t>SUDADERA DL26FW-MJCT177 NG GRA</t>
  </si>
  <si>
    <t>QC250371NGMED</t>
  </si>
  <si>
    <t>SUDADERA DL26FW-MJCT177 NG MED</t>
  </si>
  <si>
    <t>QC250371NGXGD</t>
  </si>
  <si>
    <t>SUDADERA DL26FW-MJCT177 NG XGD</t>
  </si>
  <si>
    <t>QC250372GCCHI</t>
  </si>
  <si>
    <t>SUDADERA 136322 GC CHI</t>
  </si>
  <si>
    <t>QC250372GCMED</t>
  </si>
  <si>
    <t>SUDADERA 136322 GC MED</t>
  </si>
  <si>
    <t>QC250372GCXGD</t>
  </si>
  <si>
    <t>SUDADERA 136322 GC XGD</t>
  </si>
  <si>
    <t>QC250372GOXGD</t>
  </si>
  <si>
    <t>SUDADERA 136322 GO XGD</t>
  </si>
  <si>
    <t>QC250372GOXXG</t>
  </si>
  <si>
    <t>SUDADERA 136322 GO XXG</t>
  </si>
  <si>
    <t>SUDADERA 136322 GR CHI</t>
  </si>
  <si>
    <t>QC250372GRGRA</t>
  </si>
  <si>
    <t>SUDADERA 136322 GR GRA</t>
  </si>
  <si>
    <t>QC250372GRXGD</t>
  </si>
  <si>
    <t>SUDADERA 136322 GR XGD</t>
  </si>
  <si>
    <t>QC250372GRXXG</t>
  </si>
  <si>
    <t>SUDADERA 136322 GR XXG</t>
  </si>
  <si>
    <t>SUDADERA 136322 RJ CHI</t>
  </si>
  <si>
    <t>QC250372RJGRA</t>
  </si>
  <si>
    <t>SUDADERA 136322 RJ GRA</t>
  </si>
  <si>
    <t>QC250375APCHI</t>
  </si>
  <si>
    <t>SUDADERA B‰SICA CON CAPUCHA AP CHI</t>
  </si>
  <si>
    <t>QC250375APGRA</t>
  </si>
  <si>
    <t>SUDADERA B‰SICA CON CAPUCHA AP GRA</t>
  </si>
  <si>
    <t>QC250375APMED</t>
  </si>
  <si>
    <t>SUDADERA B‰SICA CON CAPUCHA AP MED</t>
  </si>
  <si>
    <t>QC250375APXGD</t>
  </si>
  <si>
    <t>SUDADERA B‰SICA CON CAPUCHA AP XGD</t>
  </si>
  <si>
    <t>QC250378GRCHI</t>
  </si>
  <si>
    <t>SUDADERA B‰SICA CON CAPUCHA GR CHI</t>
  </si>
  <si>
    <t>QC250378GRGRA</t>
  </si>
  <si>
    <t>SUDADERA B‰SICA CON CAPUCHA GR GRA</t>
  </si>
  <si>
    <t>QC250378GRMED</t>
  </si>
  <si>
    <t>SUDADERA B‰SICA CON CAPUCHA GR MED</t>
  </si>
  <si>
    <t>QC250378GRXGD</t>
  </si>
  <si>
    <t>SUDADERA B‰SICA CON CAPUCHA GR XGD</t>
  </si>
  <si>
    <t>QC250379NGCHI</t>
  </si>
  <si>
    <t>SUDADERA B‰SICA CON CAPUCHA NG CHI</t>
  </si>
  <si>
    <t>QC250379NGGRA</t>
  </si>
  <si>
    <t>SUDADERA B‰SICA CON CAPUCHA NG GRA</t>
  </si>
  <si>
    <t>QC250379NGMED</t>
  </si>
  <si>
    <t>SUDADERA B‰SICA CON CAPUCHA NG MED</t>
  </si>
  <si>
    <t>QC250379NGXGD</t>
  </si>
  <si>
    <t>SUDADERA B‰SICA CON CAPUCHA NG XGD</t>
  </si>
  <si>
    <t>QC250380BCCHI</t>
  </si>
  <si>
    <t>SUDADERA B‰SICA CON CAPUCHA BC CHI</t>
  </si>
  <si>
    <t>QC250380BCGRA</t>
  </si>
  <si>
    <t>SUDADERA B‰SICA CON CAPUCHA BC GRA</t>
  </si>
  <si>
    <t>QC250380BCMED</t>
  </si>
  <si>
    <t>SUDADERA B‰SICA CON CAPUCHA BC MED</t>
  </si>
  <si>
    <t>QC250380BCXGD</t>
  </si>
  <si>
    <t>SUDADERA B‰SICA CON CAPUCHA BC XGD</t>
  </si>
  <si>
    <t>QC250388NGCHI</t>
  </si>
  <si>
    <t>SUDADERA C5451 NG CHI</t>
  </si>
  <si>
    <t>QC250388NGGRA</t>
  </si>
  <si>
    <t>SUDADERA C5451 NG GRA</t>
  </si>
  <si>
    <t>QC250388NGMED</t>
  </si>
  <si>
    <t>SUDADERA C5451 NG MED</t>
  </si>
  <si>
    <t>QC250388NGXGD</t>
  </si>
  <si>
    <t>SUDADERA C5451 NG XGD</t>
  </si>
  <si>
    <t>QC250388VNCHI</t>
  </si>
  <si>
    <t>SUDADERA C5451 VN CHI</t>
  </si>
  <si>
    <t>QC250388VNGRA</t>
  </si>
  <si>
    <t>SUDADERA C5451 VN GRA</t>
  </si>
  <si>
    <t>QC250388VNMED</t>
  </si>
  <si>
    <t>SUDADERA C5451 VN MED</t>
  </si>
  <si>
    <t>QC250388VNXGD</t>
  </si>
  <si>
    <t>SUDADERA C5451 VN XGD</t>
  </si>
  <si>
    <t>QC250389BCCHI</t>
  </si>
  <si>
    <t>SUDADERA C5439 BC CHI</t>
  </si>
  <si>
    <t>QC250389BCGRA</t>
  </si>
  <si>
    <t>SUDADERA C5439 BC GRA</t>
  </si>
  <si>
    <t>QC250389BCMED</t>
  </si>
  <si>
    <t>SUDADERA C5439 BC MED</t>
  </si>
  <si>
    <t>QC250389BCXGD</t>
  </si>
  <si>
    <t>SUDADERA C5439 BC XGD</t>
  </si>
  <si>
    <t>QC250389NGCHI</t>
  </si>
  <si>
    <t>SUDADERA C5439 NG CHI</t>
  </si>
  <si>
    <t>QC250389NGGRA</t>
  </si>
  <si>
    <t>SUDADERA C5439 NG GRA</t>
  </si>
  <si>
    <t>QC250389NGMED</t>
  </si>
  <si>
    <t>SUDADERA C5439 NG MED</t>
  </si>
  <si>
    <t>QC250389NGXGD</t>
  </si>
  <si>
    <t>SUDADERA C5439 NG XGD</t>
  </si>
  <si>
    <t>QC250390BCCHI</t>
  </si>
  <si>
    <t>SUDADERA C5444 BC CHI</t>
  </si>
  <si>
    <t>QC250390BCGRA</t>
  </si>
  <si>
    <t>SUDADERA C5444 BC GRA</t>
  </si>
  <si>
    <t>QC250390BCMED</t>
  </si>
  <si>
    <t>SUDADERA C5444 BC MED</t>
  </si>
  <si>
    <t>QC250390BCXGD</t>
  </si>
  <si>
    <t>SUDADERA C5444 BC XGD</t>
  </si>
  <si>
    <t>QC250390NGCHI</t>
  </si>
  <si>
    <t>SUDADERA C5444 NG CHI</t>
  </si>
  <si>
    <t>QC250390NGGRA</t>
  </si>
  <si>
    <t>SUDADERA C5444 NG GRA</t>
  </si>
  <si>
    <t>QC250390NGMED</t>
  </si>
  <si>
    <t>SUDADERA C5444 NG MED</t>
  </si>
  <si>
    <t>QC250390NGXGD</t>
  </si>
  <si>
    <t>SUDADERA C5444 NG XGD</t>
  </si>
  <si>
    <t>QC250390RJCHI</t>
  </si>
  <si>
    <t>SUDADERA C5444 RJ CHI</t>
  </si>
  <si>
    <t>QC250390RJGRA</t>
  </si>
  <si>
    <t>SUDADERA C5444 RJ GRA</t>
  </si>
  <si>
    <t>QC250390RJMED</t>
  </si>
  <si>
    <t>SUDADERA C5444 RJ MED</t>
  </si>
  <si>
    <t>QC250390RJXGD</t>
  </si>
  <si>
    <t>SUDADERA C5444 RJ XGD</t>
  </si>
  <si>
    <t>QC250391AMCHI</t>
  </si>
  <si>
    <t>SUDADERA C5458 AM CHI</t>
  </si>
  <si>
    <t>QC250391AMGRA</t>
  </si>
  <si>
    <t>SUDADERA C5458 AM GRA</t>
  </si>
  <si>
    <t>QC250391AMMED</t>
  </si>
  <si>
    <t>SUDADERA C5458 AM MED</t>
  </si>
  <si>
    <t>QC250391AMXGD</t>
  </si>
  <si>
    <t>SUDADERA C5458 AM XGD</t>
  </si>
  <si>
    <t>QC250391NGCHI</t>
  </si>
  <si>
    <t>SUDADERA C5458 NG CHI</t>
  </si>
  <si>
    <t>QC250391NGGRA</t>
  </si>
  <si>
    <t>SUDADERA C5458 NG GRA</t>
  </si>
  <si>
    <t>QC250391NGMED</t>
  </si>
  <si>
    <t>SUDADERA C5458 NG MED</t>
  </si>
  <si>
    <t>QC250391NGXGD</t>
  </si>
  <si>
    <t>SUDADERA C5458 NG XGD</t>
  </si>
  <si>
    <t>QC250391VNCHI</t>
  </si>
  <si>
    <t>SUDADERA C5458 VN CHI</t>
  </si>
  <si>
    <t>QC250391VNGRA</t>
  </si>
  <si>
    <t>SUDADERA C5458 VN GRA</t>
  </si>
  <si>
    <t>QC250391VNMED</t>
  </si>
  <si>
    <t>SUDADERA C5458 VN MED</t>
  </si>
  <si>
    <t>QC250391VNXGD</t>
  </si>
  <si>
    <t>SUDADERA C5458 VN XGD</t>
  </si>
  <si>
    <t>QC250392BCCHI</t>
  </si>
  <si>
    <t>SUDADERA C7732 BC CHI</t>
  </si>
  <si>
    <t>QC250392BCGRA</t>
  </si>
  <si>
    <t>SUDADERA C7732 BC GRA</t>
  </si>
  <si>
    <t>QC250392BCMED</t>
  </si>
  <si>
    <t>SUDADERA C7732 BC MED</t>
  </si>
  <si>
    <t>QC250392BCXGD</t>
  </si>
  <si>
    <t>SUDADERA C7732 BC XGD</t>
  </si>
  <si>
    <t>QC250392GOCHI</t>
  </si>
  <si>
    <t>SUDADERA C7732 GO CHI</t>
  </si>
  <si>
    <t>QC250392GOGRA</t>
  </si>
  <si>
    <t>SUDADERA C7732 GO GRA</t>
  </si>
  <si>
    <t>QC250392GOMED</t>
  </si>
  <si>
    <t>SUDADERA C7732 GO MED</t>
  </si>
  <si>
    <t>QC250392GOXGD</t>
  </si>
  <si>
    <t>SUDADERA C7732 GO XGD</t>
  </si>
  <si>
    <t>QC250392NGCHI</t>
  </si>
  <si>
    <t>SUDADERA C7732 NG CHI</t>
  </si>
  <si>
    <t>QC250392NGGRA</t>
  </si>
  <si>
    <t>SUDADERA C7732 NG GRA</t>
  </si>
  <si>
    <t>QC250392NGMED</t>
  </si>
  <si>
    <t>SUDADERA C7732 NG MED</t>
  </si>
  <si>
    <t>QC250392NGXGD</t>
  </si>
  <si>
    <t>SUDADERA C7732 NG XGD</t>
  </si>
  <si>
    <t>QC250392VNCHI</t>
  </si>
  <si>
    <t>SUDADERA C7732 VN CHI</t>
  </si>
  <si>
    <t>QC250392VNGRA</t>
  </si>
  <si>
    <t>SUDADERA C7732 VN GRA</t>
  </si>
  <si>
    <t>QC250392VNMED</t>
  </si>
  <si>
    <t>SUDADERA C7732 VN MED</t>
  </si>
  <si>
    <t>QC250392VNXGD</t>
  </si>
  <si>
    <t>SUDADERA C7732 VN XGD</t>
  </si>
  <si>
    <t>QC250393AZCHI</t>
  </si>
  <si>
    <t>SUDADERA C5447 AZ CHI</t>
  </si>
  <si>
    <t>QC250393AZGRA</t>
  </si>
  <si>
    <t>SUDADERA C5447 AZ GRA</t>
  </si>
  <si>
    <t>QC250393AZMED</t>
  </si>
  <si>
    <t>SUDADERA C5447 AZ MED</t>
  </si>
  <si>
    <t>QC250393AZXGD</t>
  </si>
  <si>
    <t>SUDADERA C5447 AZ XGD</t>
  </si>
  <si>
    <t>QC250393GOCHI</t>
  </si>
  <si>
    <t>SUDADERA C5447 GO CHI</t>
  </si>
  <si>
    <t>QC250393GOGRA</t>
  </si>
  <si>
    <t>SUDADERA C5447 GO GRA</t>
  </si>
  <si>
    <t>QC250393GOMED</t>
  </si>
  <si>
    <t>SUDADERA C5447 GO MED</t>
  </si>
  <si>
    <t>QC250393GOXGD</t>
  </si>
  <si>
    <t>SUDADERA C5447 GO XGD</t>
  </si>
  <si>
    <t>QC250393NGCHI</t>
  </si>
  <si>
    <t>SUDADERA C5447 NG CHI</t>
  </si>
  <si>
    <t>QC250393NGGRA</t>
  </si>
  <si>
    <t>SUDADERA C5447 NG GRA</t>
  </si>
  <si>
    <t>QC250393NGMED</t>
  </si>
  <si>
    <t>SUDADERA C5447 NG MED</t>
  </si>
  <si>
    <t>QC250393NGXGD</t>
  </si>
  <si>
    <t>SUDADERA C5447 NG XGD</t>
  </si>
  <si>
    <t>QC250393OLCHI</t>
  </si>
  <si>
    <t>SUDADERA C5447 OL CHI</t>
  </si>
  <si>
    <t>QC250393OLGRA</t>
  </si>
  <si>
    <t>SUDADERA C5447 OL GRA</t>
  </si>
  <si>
    <t>QC250393OLMED</t>
  </si>
  <si>
    <t>SUDADERA C5447 OL MED</t>
  </si>
  <si>
    <t>QC250393OLXGD</t>
  </si>
  <si>
    <t>SUDADERA C5447 OL XGD</t>
  </si>
  <si>
    <t>QC250394BCCHI</t>
  </si>
  <si>
    <t>SUDADERA C5448 BC CHI</t>
  </si>
  <si>
    <t>QC250394BCGRA</t>
  </si>
  <si>
    <t>SUDADERA C5448 BC GRA</t>
  </si>
  <si>
    <t>QC250394BCMED</t>
  </si>
  <si>
    <t>SUDADERA C5448 BC MED</t>
  </si>
  <si>
    <t>QC250394BCXGD</t>
  </si>
  <si>
    <t>SUDADERA C5448 BC XGD</t>
  </si>
  <si>
    <t>QC250394NGCHI</t>
  </si>
  <si>
    <t>SUDADERA C5448 NG CHI</t>
  </si>
  <si>
    <t>QC250394NGGRA</t>
  </si>
  <si>
    <t>SUDADERA C5448 NG GRA</t>
  </si>
  <si>
    <t>QC250394NGMED</t>
  </si>
  <si>
    <t>SUDADERA C5448 NG MED</t>
  </si>
  <si>
    <t>QC250394NGXGD</t>
  </si>
  <si>
    <t>SUDADERA C5448 NG XGD</t>
  </si>
  <si>
    <t>QC250395NGCHI</t>
  </si>
  <si>
    <t>SUDADERA CUELLO CHIMENEA NG CHI</t>
  </si>
  <si>
    <t>QC250395NGGRA</t>
  </si>
  <si>
    <t>SUDADERA CUELLO CHIMENEA NG GRA</t>
  </si>
  <si>
    <t>QC250395NGMED</t>
  </si>
  <si>
    <t>SUDADERA CUELLO CHIMENEA NG MED</t>
  </si>
  <si>
    <t>QC250395NGXGD</t>
  </si>
  <si>
    <t>SUDADERA CUELLO CHIMENEA NG XGD</t>
  </si>
  <si>
    <t>QC250396VNCHI</t>
  </si>
  <si>
    <t>SUDADERA CUELLO CHIMENEA VN CHI</t>
  </si>
  <si>
    <t>QC250396VNGRA</t>
  </si>
  <si>
    <t>SUDADERA CUELLO CHIMENEA VN GRA</t>
  </si>
  <si>
    <t>QC250396VNMED</t>
  </si>
  <si>
    <t>SUDADERA CUELLO CHIMENEA VN MED</t>
  </si>
  <si>
    <t>QC250396VNXGD</t>
  </si>
  <si>
    <t>SUDADERA CUELLO CHIMENEA VN XGD</t>
  </si>
  <si>
    <t>QC250397AOCHI</t>
  </si>
  <si>
    <t>SUDADERA CUELLO CHIMENEA AO CHI</t>
  </si>
  <si>
    <t>QC250397AOGRA</t>
  </si>
  <si>
    <t>SUDADERA CUELLO CHIMENEA AO GRA</t>
  </si>
  <si>
    <t>QC250397AOMED</t>
  </si>
  <si>
    <t>SUDADERA CUELLO CHIMENEA AO MED</t>
  </si>
  <si>
    <t>QC250397AOXGD</t>
  </si>
  <si>
    <t>SUDADERA CUELLO CHIMENEA AO XGD</t>
  </si>
  <si>
    <t>QC250398GRCHI</t>
  </si>
  <si>
    <t>SUDADERA CUELLO CHIMENEA GR CHI</t>
  </si>
  <si>
    <t>QC250398GRGRA</t>
  </si>
  <si>
    <t>SUDADERA CUELLO CHIMENEA GR GRA</t>
  </si>
  <si>
    <t>QC250398GRMED</t>
  </si>
  <si>
    <t>SUDADERA CUELLO CHIMENEA GR MED</t>
  </si>
  <si>
    <t>QC250398GRXGD</t>
  </si>
  <si>
    <t>SUDADERA CUELLO CHIMENEA GR XGD</t>
  </si>
  <si>
    <t>QC250399BCCHI</t>
  </si>
  <si>
    <t>SUDADERA CUELLO CHIMENEA BC CHI</t>
  </si>
  <si>
    <t>QC250399BCGRA</t>
  </si>
  <si>
    <t>SUDADERA CUELLO CHIMENEA BC GRA</t>
  </si>
  <si>
    <t>QC250399BCMED</t>
  </si>
  <si>
    <t>SUDADERA CUELLO CHIMENEA BC MED</t>
  </si>
  <si>
    <t>QC250399BCXGD</t>
  </si>
  <si>
    <t>SUDADERA CUELLO CHIMENEA BC XGD</t>
  </si>
  <si>
    <t>QC25A214AMCHI</t>
  </si>
  <si>
    <t>SUDADERA GRAVITY QC25004      AM CHI</t>
  </si>
  <si>
    <t>QC25A214AMGRA</t>
  </si>
  <si>
    <t>SUDADERA GRAVITY QC25004      AM GRA</t>
  </si>
  <si>
    <t>QC25A214AMMED</t>
  </si>
  <si>
    <t>SUDADERA GRAVITY QC25004      AM MED</t>
  </si>
  <si>
    <t>QC25A214AMXGD</t>
  </si>
  <si>
    <t>SUDADERA GRAVITY QC25004      AM XGD</t>
  </si>
  <si>
    <t>QC25A214NGCHI</t>
  </si>
  <si>
    <t>SUDADERA GRAVITY QC25004      NG CHI</t>
  </si>
  <si>
    <t>QC25A214NGGRA</t>
  </si>
  <si>
    <t>SUDADERA GRAVITY QC25004      NG GRA</t>
  </si>
  <si>
    <t>QC25A214NGMED</t>
  </si>
  <si>
    <t>SUDADERA GRAVITY QC25004      NG MED</t>
  </si>
  <si>
    <t>QC25A214NGXGD</t>
  </si>
  <si>
    <t>SUDADERA GRAVITY QC25004      NG XGD</t>
  </si>
  <si>
    <t>QC25A214OLCHI</t>
  </si>
  <si>
    <t>SUDADERA GRAVITY QC25004      OL CHI</t>
  </si>
  <si>
    <t>QC25A214OLGRA</t>
  </si>
  <si>
    <t>SUDADERA GRAVITY QC25004      OL GRA</t>
  </si>
  <si>
    <t>QC25A214OLMED</t>
  </si>
  <si>
    <t>SUDADERA GRAVITY QC25004      OL MED</t>
  </si>
  <si>
    <t>QC25A214OLXGD</t>
  </si>
  <si>
    <t>SUDADERA GRAVITY QC25004      OL XGD</t>
  </si>
  <si>
    <t>QC25A214SCCHI</t>
  </si>
  <si>
    <t>SUDADERA GRAVITY QC25004      SC CHI</t>
  </si>
  <si>
    <t>QC25A214SCGRA</t>
  </si>
  <si>
    <t>SUDADERA GRAVITY QC25004      SC GRA</t>
  </si>
  <si>
    <t>QC25A214SCMED</t>
  </si>
  <si>
    <t>SUDADERA GRAVITY QC25004      SC MED</t>
  </si>
  <si>
    <t>QC25A214SCXGD</t>
  </si>
  <si>
    <t>SUDADERA GRAVITY QC25004      SC XGD</t>
  </si>
  <si>
    <t>QC25A215AMCHI</t>
  </si>
  <si>
    <t>SUDADERA GRAVITY  HT0189AD-PRINT AM</t>
  </si>
  <si>
    <t>QC25A215AMGRA</t>
  </si>
  <si>
    <t>QC25A215AMMED</t>
  </si>
  <si>
    <t>QC25A215AMXGD</t>
  </si>
  <si>
    <t>QC25A215NGCHI</t>
  </si>
  <si>
    <t>SUDADERA GRAVITY  HT0189AD-PRINT NG</t>
  </si>
  <si>
    <t>QC25A215NGGRA</t>
  </si>
  <si>
    <t>QC25A215NGMED</t>
  </si>
  <si>
    <t>QC25A215NGXGD</t>
  </si>
  <si>
    <t>QC25A217RJMED</t>
  </si>
  <si>
    <t>SUDADERA GRAVITY PULL04375      RJ M</t>
  </si>
  <si>
    <t>QC25A227MLCHI</t>
  </si>
  <si>
    <t>SUDADERA GRAVITY CAPUCHA ML CHI</t>
  </si>
  <si>
    <t>QC25A239BGCHI</t>
  </si>
  <si>
    <t>QC25A239BGGRA</t>
  </si>
  <si>
    <t>QC25A239BGMED</t>
  </si>
  <si>
    <t>QC25A239BGXGD</t>
  </si>
  <si>
    <t>QC25A239MZCHI</t>
  </si>
  <si>
    <t>QC25A239MZGRA</t>
  </si>
  <si>
    <t>QC25A239MZMED</t>
  </si>
  <si>
    <t>QC25A239MZXGD</t>
  </si>
  <si>
    <t>QC25A239NGCHI</t>
  </si>
  <si>
    <t>QC25A239NGGRA</t>
  </si>
  <si>
    <t>QC25A239NGXGD</t>
  </si>
  <si>
    <t>QC25A239OLCHI</t>
  </si>
  <si>
    <t>QC25A239OLGRA</t>
  </si>
  <si>
    <t>QC25A239OLMED</t>
  </si>
  <si>
    <t>QC25A239OLXGD</t>
  </si>
  <si>
    <t>QC25A319AZXCH</t>
  </si>
  <si>
    <t>SUDADERA GRAVITY MX221 AZ XCH</t>
  </si>
  <si>
    <t>QC25A319NGXCH</t>
  </si>
  <si>
    <t>SUDADERA GRAVITY MX221 NG XCH</t>
  </si>
  <si>
    <t>QC25A319VNXCH</t>
  </si>
  <si>
    <t>SUDADERA GRAVITY MX221 VN XCH</t>
  </si>
  <si>
    <t>QC25A320NGGRA</t>
  </si>
  <si>
    <t>SUDADERA GRAVITY MEMUN NG GRA</t>
  </si>
  <si>
    <t>QC25A320NGXGD</t>
  </si>
  <si>
    <t>SUDADERA GRAVITY MEMUN NG XGD</t>
  </si>
  <si>
    <t>QC25A322NGCHI</t>
  </si>
  <si>
    <t>QC25A322NGGRA</t>
  </si>
  <si>
    <t>QC25A322NGMED</t>
  </si>
  <si>
    <t>QC25A322NGXGD</t>
  </si>
  <si>
    <t>QC25A337AMGRA</t>
  </si>
  <si>
    <t>SUDADERA GRAVITY BHI203902 AM GRA</t>
  </si>
  <si>
    <t>QC25A337AMXGD</t>
  </si>
  <si>
    <t>SUDADERA GRAVITY BHI203902 AM XGD</t>
  </si>
  <si>
    <t>QC25A337AOXGD</t>
  </si>
  <si>
    <t>SUDADERA GRAVITY BHI203902 AO XGD</t>
  </si>
  <si>
    <t>QC25A337AZCHI</t>
  </si>
  <si>
    <t>SUDADERA GRAVITY BHI203902 AZ CHI</t>
  </si>
  <si>
    <t>QC25A337GOCHI</t>
  </si>
  <si>
    <t>SUDADERA GRAVITY BHI203902 GO CHI</t>
  </si>
  <si>
    <t>QC25A337GOGRA</t>
  </si>
  <si>
    <t>SUDADERA GRAVITY BHI203902 GO GRA</t>
  </si>
  <si>
    <t>QC25A337GOMED</t>
  </si>
  <si>
    <t>SUDADERA GRAVITY BHI203902 GO MED</t>
  </si>
  <si>
    <t>QC25A337GOXGD</t>
  </si>
  <si>
    <t>SUDADERA GRAVITY BHI203902 GO XGD</t>
  </si>
  <si>
    <t>QC25A337GRCHI</t>
  </si>
  <si>
    <t>SUDADERA GRAVITY BHI203902 GR CHI</t>
  </si>
  <si>
    <t>QC25A337NGXGD</t>
  </si>
  <si>
    <t>SUDADERA GRAVITY BHI203902 NG XGD</t>
  </si>
  <si>
    <t>QC25A337OLCHI</t>
  </si>
  <si>
    <t>SUDADERA GRAVITY BHI203902 OL CHI</t>
  </si>
  <si>
    <t>QC25A337OLGRA</t>
  </si>
  <si>
    <t>SUDADERA GRAVITY BHI203902 OL GRA</t>
  </si>
  <si>
    <t>QC25A337RJCHI</t>
  </si>
  <si>
    <t>SUDADERA GRAVITY BHI203902 RJ CHI</t>
  </si>
  <si>
    <t>QC25A337RJGRA</t>
  </si>
  <si>
    <t>SUDADERA GRAVITY BHI203902 RJ GRA</t>
  </si>
  <si>
    <t>QC25A337RJMED</t>
  </si>
  <si>
    <t>SUDADERA GRAVITY BHI203902 RJ MED</t>
  </si>
  <si>
    <t>QC25A337RJXGD</t>
  </si>
  <si>
    <t>SUDADERA GRAVITY BHI203902 RJ XGD</t>
  </si>
  <si>
    <t>QC25A339AMGRA</t>
  </si>
  <si>
    <t>CHAMARRA GRAVITY BHI200353 AM GRA</t>
  </si>
  <si>
    <t>CHAMARRA GRAVITY BHI200353 AM MED</t>
  </si>
  <si>
    <t>QC25A339AMXGD</t>
  </si>
  <si>
    <t>CHAMARRA GRAVITY BHI200353 AM XGD</t>
  </si>
  <si>
    <t>QC25A339GRCHI</t>
  </si>
  <si>
    <t>CHAMARRA GRAVITY BHI200353 GR CHI</t>
  </si>
  <si>
    <t>QC25A339GRGRA</t>
  </si>
  <si>
    <t>CHAMARRA GRAVITY BHI200353 GR GRA</t>
  </si>
  <si>
    <t>CHAMARRA GRAVITY BHI200353 GR MED</t>
  </si>
  <si>
    <t>QC25A339GRXGD</t>
  </si>
  <si>
    <t>CHAMARRA GRAVITY BHI200353 GR XGD</t>
  </si>
  <si>
    <t>QC25A339NGCHI</t>
  </si>
  <si>
    <t>CHAMARRA GRAVITY BHI200353 NG CHI</t>
  </si>
  <si>
    <t>QC25A339NGGRA</t>
  </si>
  <si>
    <t>CHAMARRA GRAVITY BHI200353 NG GRA</t>
  </si>
  <si>
    <t>CHAMARRA GRAVITY BHI200353 NG MED</t>
  </si>
  <si>
    <t>QC25A339NGXGD</t>
  </si>
  <si>
    <t>CHAMARRA GRAVITY BHI200353 NG XGD</t>
  </si>
  <si>
    <t>QC25A339RJCHI</t>
  </si>
  <si>
    <t>CHAMARRA GRAVITY BHI200353 RJ CHI</t>
  </si>
  <si>
    <t>QC25A339RJGRA</t>
  </si>
  <si>
    <t>CHAMARRA GRAVITY BHI200353 RJ GRA</t>
  </si>
  <si>
    <t>CHAMARRA GRAVITY BHI200353 RJ MED</t>
  </si>
  <si>
    <t>QC25A339RJXGD</t>
  </si>
  <si>
    <t>CHAMARRA GRAVITY BHI200353 RJ XGD</t>
  </si>
  <si>
    <t>QC25A340AMGRA</t>
  </si>
  <si>
    <t>CHAMARRA GRAVITY BHI200352N AM GRA</t>
  </si>
  <si>
    <t>QC25A340AMXGD</t>
  </si>
  <si>
    <t>CHAMARRA GRAVITY BHI200352N AM XGD</t>
  </si>
  <si>
    <t>QC25A340GRGRA</t>
  </si>
  <si>
    <t>CHAMARRA GRAVITY BHI200352N GR GRA</t>
  </si>
  <si>
    <t>QC25A340GRMED</t>
  </si>
  <si>
    <t>CHAMARRA GRAVITY BHI200352N GR MED</t>
  </si>
  <si>
    <t>QC25A340GRXGD</t>
  </si>
  <si>
    <t>CHAMARRA GRAVITY BHI200352N GR XGD</t>
  </si>
  <si>
    <t>QC260939VNGRA</t>
  </si>
  <si>
    <t>SWEATER GRAVITY  4ZH2506M VN GRA</t>
  </si>
  <si>
    <t>QC260939VNXGD</t>
  </si>
  <si>
    <t>SWEATER GRAVITY  4ZH2506M VN XGD</t>
  </si>
  <si>
    <t>QC260940AZGRA</t>
  </si>
  <si>
    <t>SWEATER GRAVITY  4ZH2516M AZ GRA</t>
  </si>
  <si>
    <t>QC260941NGCHI</t>
  </si>
  <si>
    <t>SWEATER GRAVITY  4ZH507M NG CHI</t>
  </si>
  <si>
    <t>QC260941NGGRA</t>
  </si>
  <si>
    <t>SWEATER GRAVITY  4ZH507M NG GRA</t>
  </si>
  <si>
    <t>QC260941NGXGD</t>
  </si>
  <si>
    <t>SWEATER GRAVITY  4ZH507M NG XGD</t>
  </si>
  <si>
    <t>QC260942NGGRA</t>
  </si>
  <si>
    <t>SWEATER GRAVITY  4ZH2510M NG GRA</t>
  </si>
  <si>
    <t>QC260943NGGRA</t>
  </si>
  <si>
    <t>SWEATER GRAVITY  4ZH509M NG GRA</t>
  </si>
  <si>
    <t>QC260943NGXGD</t>
  </si>
  <si>
    <t>SWEATER GRAVITY  4ZH509M NG XGD</t>
  </si>
  <si>
    <t>QC260944NGCHI</t>
  </si>
  <si>
    <t>SWEATER GRAVITY  4ZH508M NG CHI</t>
  </si>
  <si>
    <t>QC260944NGGRA</t>
  </si>
  <si>
    <t>SWEATER GRAVITY  4ZH508M NG GRA</t>
  </si>
  <si>
    <t>QC260944NGMED</t>
  </si>
  <si>
    <t>SWEATER GRAVITY  4ZH508M NG MED</t>
  </si>
  <si>
    <t>QC260944NGXGD</t>
  </si>
  <si>
    <t>SWEATER GRAVITY  4ZH508M NG XGD</t>
  </si>
  <si>
    <t>QC260945GOCHI</t>
  </si>
  <si>
    <t>SWEATER GRAVITY  4ZH2517M GO CHI</t>
  </si>
  <si>
    <t>QC260945GOGRA</t>
  </si>
  <si>
    <t>SWEATER GRAVITY  4ZH2517M GO GRA</t>
  </si>
  <si>
    <t>QC260945GOMED</t>
  </si>
  <si>
    <t>SWEATER GRAVITY  4ZH2517M GO MED</t>
  </si>
  <si>
    <t>QC260945GOXGD</t>
  </si>
  <si>
    <t>SWEATER GRAVITY  4ZH2517M GO XGD</t>
  </si>
  <si>
    <t>QC28A082AM26</t>
  </si>
  <si>
    <t>ZAPATO BL8119-04-9H3261-M       AM 2</t>
  </si>
  <si>
    <t>QC28A082AM27</t>
  </si>
  <si>
    <t>QC28A082AM28</t>
  </si>
  <si>
    <t>QC28A082AM29</t>
  </si>
  <si>
    <t>QC28A083CF25</t>
  </si>
  <si>
    <t>ZAPATO BL8119-04-9H3261-C       CF 2</t>
  </si>
  <si>
    <t>QC28A083CF26</t>
  </si>
  <si>
    <t>QC28A083CF28</t>
  </si>
  <si>
    <t>QC28A083CF29</t>
  </si>
  <si>
    <t>QC28A084NG26</t>
  </si>
  <si>
    <t>ZAPATO BL8119-04-9H3341       NG 26</t>
  </si>
  <si>
    <t>QC28A084NG27</t>
  </si>
  <si>
    <t>ZAPATO BL8119-04-9H3341       NG 27</t>
  </si>
  <si>
    <t>QC28A084NG28</t>
  </si>
  <si>
    <t>ZAPATO BL8119-04-9H3341       NG 28</t>
  </si>
  <si>
    <t>QC28A084NG29</t>
  </si>
  <si>
    <t>ZAPATO BL8119-04-9H3341       NG 29</t>
  </si>
  <si>
    <t>QC28A085AM27</t>
  </si>
  <si>
    <t>ZAPATO BL8119-04-UT-1401       AM 27</t>
  </si>
  <si>
    <t>QC28A088NG27</t>
  </si>
  <si>
    <t>ZAPATO 8H3303 BALLY AZT     NG 27</t>
  </si>
  <si>
    <t>QC28A088NG29</t>
  </si>
  <si>
    <t>ZAPATO 8H3303 BALLY AZT     NG 29</t>
  </si>
  <si>
    <t>QC28A089BC25</t>
  </si>
  <si>
    <t>ZAPATO 8H3303 BALLY C3     BC 25</t>
  </si>
  <si>
    <t>QC28A089BC28</t>
  </si>
  <si>
    <t>ZAPATO 8H3303 BALLY C3     BC 28</t>
  </si>
  <si>
    <t>QC28A089BC29</t>
  </si>
  <si>
    <t>ZAPATO 8H3303 BALLY C3     BC 29</t>
  </si>
  <si>
    <t>PORTA LAP 11</t>
  </si>
  <si>
    <t>QC54A029BCXGD</t>
  </si>
  <si>
    <t>T BAÑO CABALLERO GRAVITY BC XGD</t>
  </si>
  <si>
    <t>QC620041BCUNT</t>
  </si>
  <si>
    <t>CUBREBOCAS NAVIDAD BC UNT</t>
  </si>
  <si>
    <t>QC62A001AZUNT</t>
  </si>
  <si>
    <t>CUBREBOCAS  SUBLIMADO C0620 AZ UNT</t>
  </si>
  <si>
    <t>QC62A008VSUNT</t>
  </si>
  <si>
    <t>CUBREBOCAS TRIPACK C3PCK08 VS UNT</t>
  </si>
  <si>
    <t>QC62A013BCUNT</t>
  </si>
  <si>
    <t>CUBREBOCAS PRIDE BC UNT</t>
  </si>
  <si>
    <t>QC62A014BCUNT</t>
  </si>
  <si>
    <t>QC62A015BCUNT</t>
  </si>
  <si>
    <t>QC62A018NGUNT</t>
  </si>
  <si>
    <t>CUBREBOCAS NG UNT</t>
  </si>
  <si>
    <t>QC86A001VSUNT</t>
  </si>
  <si>
    <t>PERFUMES GRAVITY PER001      VS UNT</t>
  </si>
  <si>
    <t>QC86A002AMUNT</t>
  </si>
  <si>
    <t>PERFUMES GRAVITY PER001 AM UNT</t>
  </si>
  <si>
    <t>QD01C012RJCHI</t>
  </si>
  <si>
    <t>CONJUNTO GRAVITY J6227 RJ CHI</t>
  </si>
  <si>
    <t>QD01C012RJGRA</t>
  </si>
  <si>
    <t>CONJUNTO GRAVITY J6227 RJ GRA</t>
  </si>
  <si>
    <t>QD01C013VSCHI</t>
  </si>
  <si>
    <t>CONJUNTO GRAVITY J6227 VS CHI</t>
  </si>
  <si>
    <t>QD01C013VSGRA</t>
  </si>
  <si>
    <t>CONJUNTO GRAVITY J6227 VS GRA</t>
  </si>
  <si>
    <t>QD020001NGCHI</t>
  </si>
  <si>
    <t>SHORT 51728 NG CHI</t>
  </si>
  <si>
    <t>QD020001NGGRA</t>
  </si>
  <si>
    <t>SHORT 51728 NG GRA</t>
  </si>
  <si>
    <t>QD020001NGMED</t>
  </si>
  <si>
    <t>SHORT 51728 NG MED</t>
  </si>
  <si>
    <t>QD020001NGXGD</t>
  </si>
  <si>
    <t>SHORT 51728 NG XGD</t>
  </si>
  <si>
    <t>QD020002NGCHI</t>
  </si>
  <si>
    <t>SHORT 51891 NG CHI</t>
  </si>
  <si>
    <t>QD020002NGGRA</t>
  </si>
  <si>
    <t>SHORT 51891 NG GRA</t>
  </si>
  <si>
    <t>QD020002NGMED</t>
  </si>
  <si>
    <t>SHORT 51891 NG MED</t>
  </si>
  <si>
    <t>QD020002NGXGD</t>
  </si>
  <si>
    <t>SHORT 51891 NG XGD</t>
  </si>
  <si>
    <t>QD030015AMCHI</t>
  </si>
  <si>
    <t>BLUSA GRAVITIY  EM4860 AM CHI</t>
  </si>
  <si>
    <t>QD030015AMGRA</t>
  </si>
  <si>
    <t>BLUSA GRAVITIY  EM4860 AM GRA</t>
  </si>
  <si>
    <t>QD030015AMMED</t>
  </si>
  <si>
    <t>BLUSA GRAVITIY  EM4860 AM MED</t>
  </si>
  <si>
    <t>QD030015AOCHI</t>
  </si>
  <si>
    <t>BLUSA GRAVITIY  EM4860 AO CHI</t>
  </si>
  <si>
    <t>QD030015AOGRA</t>
  </si>
  <si>
    <t>BLUSA GRAVITIY  EM4860 AO GRA</t>
  </si>
  <si>
    <t>QD030015AOMED</t>
  </si>
  <si>
    <t>BLUSA GRAVITIY  EM4860 AO MED</t>
  </si>
  <si>
    <t>QD030016NGCHI</t>
  </si>
  <si>
    <t>BLUSA GRAVITIY  SJ18571 NG CHI</t>
  </si>
  <si>
    <t>QD030016NGGRA</t>
  </si>
  <si>
    <t>BLUSA GRAVITIY  SJ18571 NG GRA</t>
  </si>
  <si>
    <t>QD030016NGMED</t>
  </si>
  <si>
    <t>BLUSA GRAVITIY  SJ18571 NG MED</t>
  </si>
  <si>
    <t>QD030016RJCHI</t>
  </si>
  <si>
    <t>BLUSA GRAVITIY  SJ18571 RJ CHI</t>
  </si>
  <si>
    <t>QD030016RJGRA</t>
  </si>
  <si>
    <t>BLUSA GRAVITIY  SJ18571 RJ GRA</t>
  </si>
  <si>
    <t>QD030016RJMED</t>
  </si>
  <si>
    <t>BLUSA GRAVITIY  SJ18571 RJ MED</t>
  </si>
  <si>
    <t>QD030017AMCHI</t>
  </si>
  <si>
    <t>BLUSA GRAVITIY  EM4675 AM CHI</t>
  </si>
  <si>
    <t>QD030017AMGRA</t>
  </si>
  <si>
    <t>BLUSA GRAVITIY  EM4675 AM GRA</t>
  </si>
  <si>
    <t>QD030017AMMED</t>
  </si>
  <si>
    <t>BLUSA GRAVITIY  EM4675 AM MED</t>
  </si>
  <si>
    <t>QD030017VNCHI</t>
  </si>
  <si>
    <t>BLUSA GRAVITIY  EM4675 VN CHI</t>
  </si>
  <si>
    <t>QD030017VNGRA</t>
  </si>
  <si>
    <t>BLUSA GRAVITIY  EM4675 VN GRA</t>
  </si>
  <si>
    <t>QD030017VNMED</t>
  </si>
  <si>
    <t>BLUSA GRAVITIY  EM4675 VN MED</t>
  </si>
  <si>
    <t>QD030020AMCHI</t>
  </si>
  <si>
    <t>BLUSA  001 AM CHI</t>
  </si>
  <si>
    <t>QD030020AMGRA</t>
  </si>
  <si>
    <t>BLUSA  001 AM GRA</t>
  </si>
  <si>
    <t>QD030020AMMED</t>
  </si>
  <si>
    <t>BLUSA  001 AM MED</t>
  </si>
  <si>
    <t>QD030020MZCHI</t>
  </si>
  <si>
    <t>BLUSA  001 MZ CHI</t>
  </si>
  <si>
    <t>QD030020MZGRA</t>
  </si>
  <si>
    <t>BLUSA  001 MZ GRA</t>
  </si>
  <si>
    <t>QD030020MZMED</t>
  </si>
  <si>
    <t>BLUSA  001 MZ MED</t>
  </si>
  <si>
    <t>QD030020NGCHI</t>
  </si>
  <si>
    <t>BLUSA  001 NG CHI</t>
  </si>
  <si>
    <t>QD030020NGGRA</t>
  </si>
  <si>
    <t>BLUSA  001 NG GRA</t>
  </si>
  <si>
    <t>QD030020NGMED</t>
  </si>
  <si>
    <t>BLUSA  001 NG MED</t>
  </si>
  <si>
    <t>QD030022AMCHI</t>
  </si>
  <si>
    <t>BLUSA  003 AM CHI</t>
  </si>
  <si>
    <t>QD030022AMGRA</t>
  </si>
  <si>
    <t>BLUSA  003 AM GRA</t>
  </si>
  <si>
    <t>QD030022AMMED</t>
  </si>
  <si>
    <t>BLUSA  003 AM MED</t>
  </si>
  <si>
    <t>QD030022RJCHI</t>
  </si>
  <si>
    <t>BLUSA  003 RJ CHI</t>
  </si>
  <si>
    <t>QD030022RJGRA</t>
  </si>
  <si>
    <t>BLUSA  003 RJ GRA</t>
  </si>
  <si>
    <t>QD030022RJMED</t>
  </si>
  <si>
    <t>BLUSA  003 RJ MED</t>
  </si>
  <si>
    <t>QD030023HSCHI</t>
  </si>
  <si>
    <t>BLUSA  007 HS CHI</t>
  </si>
  <si>
    <t>QD030023HSGRA</t>
  </si>
  <si>
    <t>BLUSA  007 HS GRA</t>
  </si>
  <si>
    <t>QD030023HSMED</t>
  </si>
  <si>
    <t>BLUSA  007 HS MED</t>
  </si>
  <si>
    <t>QD030023MZCHI</t>
  </si>
  <si>
    <t>BLUSA  007 MZ CHI</t>
  </si>
  <si>
    <t>QD030023MZGRA</t>
  </si>
  <si>
    <t>BLUSA  007 MZ GRA</t>
  </si>
  <si>
    <t>QD030023MZMED</t>
  </si>
  <si>
    <t>BLUSA  007 MZ MED</t>
  </si>
  <si>
    <t>QD030023NGCHI</t>
  </si>
  <si>
    <t>BLUSA  007 NG CHI</t>
  </si>
  <si>
    <t>QD030023NGGRA</t>
  </si>
  <si>
    <t>BLUSA  007 NG GRA</t>
  </si>
  <si>
    <t>QD030023NGMED</t>
  </si>
  <si>
    <t>BLUSA  007 NG MED</t>
  </si>
  <si>
    <t>QD030023NRCHI</t>
  </si>
  <si>
    <t>BLUSA  007 NR CHI</t>
  </si>
  <si>
    <t>QD030023NRGRA</t>
  </si>
  <si>
    <t>BLUSA  007 NR GRA</t>
  </si>
  <si>
    <t>QD030023NRMED</t>
  </si>
  <si>
    <t>BLUSA  007 NR MED</t>
  </si>
  <si>
    <t>QD030024HSCHI</t>
  </si>
  <si>
    <t>BLUSA  013 HS CHI</t>
  </si>
  <si>
    <t>QD030024HSGRA</t>
  </si>
  <si>
    <t>BLUSA  013 HS GRA</t>
  </si>
  <si>
    <t>QD030024HSMED</t>
  </si>
  <si>
    <t>BLUSA  013 HS MED</t>
  </si>
  <si>
    <t>QD030025MZCHI</t>
  </si>
  <si>
    <t>BLUSA  014 MZ CHI</t>
  </si>
  <si>
    <t>QD030025MZGRA</t>
  </si>
  <si>
    <t>BLUSA  014 MZ GRA</t>
  </si>
  <si>
    <t>QD030025MZMED</t>
  </si>
  <si>
    <t>BLUSA  014 MZ MED</t>
  </si>
  <si>
    <t>QD030026MZCHI</t>
  </si>
  <si>
    <t>BLUSA  017 MZ CHI</t>
  </si>
  <si>
    <t>QD030026MZGRA</t>
  </si>
  <si>
    <t>BLUSA  017 MZ GRA</t>
  </si>
  <si>
    <t>QD030026MZMED</t>
  </si>
  <si>
    <t>BLUSA  017 MZ MED</t>
  </si>
  <si>
    <t>QD030026NGCHI</t>
  </si>
  <si>
    <t>BLUSA  017 NG CHI</t>
  </si>
  <si>
    <t>QD030026NGGRA</t>
  </si>
  <si>
    <t>BLUSA  017 NG GRA</t>
  </si>
  <si>
    <t>QD030026NGMED</t>
  </si>
  <si>
    <t>BLUSA  017 NG MED</t>
  </si>
  <si>
    <t>QD030026NRCHI</t>
  </si>
  <si>
    <t>BLUSA  017 NR CHI</t>
  </si>
  <si>
    <t>QD030026NRGRA</t>
  </si>
  <si>
    <t>BLUSA  017 NR GRA</t>
  </si>
  <si>
    <t>QD030026NRMED</t>
  </si>
  <si>
    <t>BLUSA  017 NR MED</t>
  </si>
  <si>
    <t>QD030027MZCHI</t>
  </si>
  <si>
    <t>BLUSA  022 MZ CHI</t>
  </si>
  <si>
    <t>QD030027MZGRA</t>
  </si>
  <si>
    <t>BLUSA  022 MZ GRA</t>
  </si>
  <si>
    <t>QD030027MZMED</t>
  </si>
  <si>
    <t>BLUSA  022 MZ MED</t>
  </si>
  <si>
    <t>QD030027NGCHI</t>
  </si>
  <si>
    <t>BLUSA  022 NG CHI</t>
  </si>
  <si>
    <t>QD030027NGGRA</t>
  </si>
  <si>
    <t>BLUSA  022 NG GRA</t>
  </si>
  <si>
    <t>QD030027NGMED</t>
  </si>
  <si>
    <t>BLUSA  022 NG MED</t>
  </si>
  <si>
    <t>QD030027NRGRA</t>
  </si>
  <si>
    <t>BLUSA  022 NR GRA</t>
  </si>
  <si>
    <t>QD030027NRMED</t>
  </si>
  <si>
    <t>BLUSA  022 NR MED</t>
  </si>
  <si>
    <t>QD030028MZCHI</t>
  </si>
  <si>
    <t>BLUSA  006 MZ CHI</t>
  </si>
  <si>
    <t>QD030028MZGRA</t>
  </si>
  <si>
    <t>BLUSA  006 MZ GRA</t>
  </si>
  <si>
    <t>QD030028MZMED</t>
  </si>
  <si>
    <t>BLUSA  006 MZ MED</t>
  </si>
  <si>
    <t>QD030028NRCHI</t>
  </si>
  <si>
    <t>BLUSA  006 NR CHI</t>
  </si>
  <si>
    <t>QD030028NRGRA</t>
  </si>
  <si>
    <t>BLUSA  006 NR GRA</t>
  </si>
  <si>
    <t>QD030028NRMED</t>
  </si>
  <si>
    <t>BLUSA  006 NR MED</t>
  </si>
  <si>
    <t>QD030029NRCHI</t>
  </si>
  <si>
    <t>BLUSA  008 NR CHI</t>
  </si>
  <si>
    <t>QD030029NRGRA</t>
  </si>
  <si>
    <t>BLUSA  008 NR GRA</t>
  </si>
  <si>
    <t>QD030029NRMED</t>
  </si>
  <si>
    <t>BLUSA  008 NR MED</t>
  </si>
  <si>
    <t>QD030029RJCHI</t>
  </si>
  <si>
    <t>BLUSA  008 RJ CHI</t>
  </si>
  <si>
    <t>QD030029RJMED</t>
  </si>
  <si>
    <t>BLUSA  008 RJ MED</t>
  </si>
  <si>
    <t>QD030030AMCHI</t>
  </si>
  <si>
    <t>BLUSA  010 AM CHI</t>
  </si>
  <si>
    <t>QD030030AMGRA</t>
  </si>
  <si>
    <t>BLUSA  010 AM GRA</t>
  </si>
  <si>
    <t>QD030030AMMED</t>
  </si>
  <si>
    <t>BLUSA  010 AM MED</t>
  </si>
  <si>
    <t>QD030030BCCHI</t>
  </si>
  <si>
    <t>BLUSA  010 BC CHI</t>
  </si>
  <si>
    <t>QD030030BCGRA</t>
  </si>
  <si>
    <t>BLUSA  010 BC GRA</t>
  </si>
  <si>
    <t>QD030030BCMED</t>
  </si>
  <si>
    <t>BLUSA  010 BC MED</t>
  </si>
  <si>
    <t>QD030031HSCHI</t>
  </si>
  <si>
    <t>BLUSA  011 HS CHI</t>
  </si>
  <si>
    <t>QD030031HSGRA</t>
  </si>
  <si>
    <t>BLUSA  011 HS GRA</t>
  </si>
  <si>
    <t>QD030031HSMED</t>
  </si>
  <si>
    <t>BLUSA  011 HS MED</t>
  </si>
  <si>
    <t>QD030033MZCHI</t>
  </si>
  <si>
    <t>BLUSA  018 MZ CHI</t>
  </si>
  <si>
    <t>QD030033MZGRA</t>
  </si>
  <si>
    <t>BLUSA  018 MZ GRA</t>
  </si>
  <si>
    <t>QD030033MZMED</t>
  </si>
  <si>
    <t>BLUSA  018 MZ MED</t>
  </si>
  <si>
    <t>QD030033NRCHI</t>
  </si>
  <si>
    <t>BLUSA  018 NR CHI</t>
  </si>
  <si>
    <t>QD030033NRGRA</t>
  </si>
  <si>
    <t>BLUSA  018 NR GRA</t>
  </si>
  <si>
    <t>QD030033NRMED</t>
  </si>
  <si>
    <t>BLUSA  018 NR MED</t>
  </si>
  <si>
    <t>QD030033RSCHI</t>
  </si>
  <si>
    <t>BLUSA  018 RS CHI</t>
  </si>
  <si>
    <t>QD030033RSGRA</t>
  </si>
  <si>
    <t>BLUSA  018 RS GRA</t>
  </si>
  <si>
    <t>QD030033RSMED</t>
  </si>
  <si>
    <t>BLUSA  018 RS MED</t>
  </si>
  <si>
    <t>QD030034AMCHI</t>
  </si>
  <si>
    <t>BLUSA  018 AM CHI</t>
  </si>
  <si>
    <t>QD030034AMGRA</t>
  </si>
  <si>
    <t>BLUSA  018 AM GRA</t>
  </si>
  <si>
    <t>QD030034AMMED</t>
  </si>
  <si>
    <t>BLUSA  018 AM MED</t>
  </si>
  <si>
    <t>QD030034RSCHI</t>
  </si>
  <si>
    <t>QD030034RSGRA</t>
  </si>
  <si>
    <t>QD030034RSMED</t>
  </si>
  <si>
    <t>QD030035HSCHI</t>
  </si>
  <si>
    <t>BLUSA  019 HS CHI</t>
  </si>
  <si>
    <t>QD030035HSGRA</t>
  </si>
  <si>
    <t>BLUSA  019 HS GRA</t>
  </si>
  <si>
    <t>QD030035HSMED</t>
  </si>
  <si>
    <t>BLUSA  019 HS MED</t>
  </si>
  <si>
    <t>QD030035NGCHI</t>
  </si>
  <si>
    <t>BLUSA  019 NG CHI</t>
  </si>
  <si>
    <t>QD030035NGGRA</t>
  </si>
  <si>
    <t>BLUSA  019 NG GRA</t>
  </si>
  <si>
    <t>QD030035NGMED</t>
  </si>
  <si>
    <t>BLUSA  019 NG MED</t>
  </si>
  <si>
    <t>QD030035NRCHI</t>
  </si>
  <si>
    <t>BLUSA  019 NR CHI</t>
  </si>
  <si>
    <t>QD030035NRGRA</t>
  </si>
  <si>
    <t>BLUSA  019 NR GRA</t>
  </si>
  <si>
    <t>QD030035NRMED</t>
  </si>
  <si>
    <t>BLUSA  019 NR MED</t>
  </si>
  <si>
    <t>QD030035RSCHI</t>
  </si>
  <si>
    <t>BLUSA  019 RS CHI</t>
  </si>
  <si>
    <t>QD030035RSGRA</t>
  </si>
  <si>
    <t>BLUSA  019 RS GRA</t>
  </si>
  <si>
    <t>QD030035RSMED</t>
  </si>
  <si>
    <t>BLUSA  019 RS MED</t>
  </si>
  <si>
    <t>QD030036BCCHI</t>
  </si>
  <si>
    <t>BLUSA  020 BC CHI</t>
  </si>
  <si>
    <t>QD030036BCGRA</t>
  </si>
  <si>
    <t>BLUSA  020 BC GRA</t>
  </si>
  <si>
    <t>QD030036BCMED</t>
  </si>
  <si>
    <t>BLUSA  020 BC MED</t>
  </si>
  <si>
    <t>QD030036MRCHI</t>
  </si>
  <si>
    <t>BLUSA  020 MR CHI</t>
  </si>
  <si>
    <t>QD030036MRGRA</t>
  </si>
  <si>
    <t>BLUSA  020 MR GRA</t>
  </si>
  <si>
    <t>QD030036MRMED</t>
  </si>
  <si>
    <t>BLUSA  020 MR MED</t>
  </si>
  <si>
    <t>QD030036NGCHI</t>
  </si>
  <si>
    <t>BLUSA  020 NG CHI</t>
  </si>
  <si>
    <t>QD030036NGGRA</t>
  </si>
  <si>
    <t>BLUSA  020 NG GRA</t>
  </si>
  <si>
    <t>QD030036NGMED</t>
  </si>
  <si>
    <t>BLUSA  020 NG MED</t>
  </si>
  <si>
    <t>QD030038AMCHI</t>
  </si>
  <si>
    <t>BLUSA  SM1005SQ AM CHI</t>
  </si>
  <si>
    <t>QD030038AMGRA</t>
  </si>
  <si>
    <t>BLUSA  SM1005SQ AM GRA</t>
  </si>
  <si>
    <t>QD030038AMMED</t>
  </si>
  <si>
    <t>BLUSA  SM1005SQ AM MED</t>
  </si>
  <si>
    <t>QD030038AMXGD</t>
  </si>
  <si>
    <t>BLUSA  SM1005SQ AM XGD</t>
  </si>
  <si>
    <t>QD030038BCCHI</t>
  </si>
  <si>
    <t>BLUSA  SM1005SQ BC CHI</t>
  </si>
  <si>
    <t>QD030038BCGRA</t>
  </si>
  <si>
    <t>BLUSA  SM1005SQ BC GRA</t>
  </si>
  <si>
    <t>QD030038BCMED</t>
  </si>
  <si>
    <t>BLUSA  SM1005SQ BC MED</t>
  </si>
  <si>
    <t>QD030038BCXGD</t>
  </si>
  <si>
    <t>BLUSA  SM1005SQ BC XGD</t>
  </si>
  <si>
    <t>QD030038NGCHI</t>
  </si>
  <si>
    <t>BLUSA  SM1005SQ NG CHI</t>
  </si>
  <si>
    <t>QD030038NGGRA</t>
  </si>
  <si>
    <t>BLUSA  SM1005SQ NG GRA</t>
  </si>
  <si>
    <t>QD030038NGMED</t>
  </si>
  <si>
    <t>BLUSA  SM1005SQ NG MED</t>
  </si>
  <si>
    <t>QD030038NGXGD</t>
  </si>
  <si>
    <t>BLUSA  SM1005SQ NG XGD</t>
  </si>
  <si>
    <t>QD030038NRCHI</t>
  </si>
  <si>
    <t>BLUSA  SM1005SQ NR CHI</t>
  </si>
  <si>
    <t>QD030038NRGRA</t>
  </si>
  <si>
    <t>BLUSA  SM1005SQ NR GRA</t>
  </si>
  <si>
    <t>QD030038NRMED</t>
  </si>
  <si>
    <t>BLUSA  SM1005SQ NR MED</t>
  </si>
  <si>
    <t>QD030038NRXGD</t>
  </si>
  <si>
    <t>BLUSA  SM1005SQ NR XGD</t>
  </si>
  <si>
    <t>QD030038VNCHI</t>
  </si>
  <si>
    <t>BLUSA  SM1005SQ VN CHI</t>
  </si>
  <si>
    <t>QD030038VNGRA</t>
  </si>
  <si>
    <t>BLUSA  SM1005SQ VN GRA</t>
  </si>
  <si>
    <t>QD030038VNMED</t>
  </si>
  <si>
    <t>BLUSA  SM1005SQ VN MED</t>
  </si>
  <si>
    <t>QD030038VNXGD</t>
  </si>
  <si>
    <t>BLUSA  SM1005SQ VN XGD</t>
  </si>
  <si>
    <t>QD030039RSCHI</t>
  </si>
  <si>
    <t>BLUSA  SM1006P RS CHI</t>
  </si>
  <si>
    <t>QD030039RSGRA</t>
  </si>
  <si>
    <t>BLUSA  SM1006P RS GRA</t>
  </si>
  <si>
    <t>QD030039RSMED</t>
  </si>
  <si>
    <t>BLUSA  SM1006P RS MED</t>
  </si>
  <si>
    <t>QD030039RSXGD</t>
  </si>
  <si>
    <t>BLUSA  SM1006P RS XGD</t>
  </si>
  <si>
    <t>QD030040AMCHI</t>
  </si>
  <si>
    <t>BLUSA  SM1006S AM CHI</t>
  </si>
  <si>
    <t>QD030040AMGRA</t>
  </si>
  <si>
    <t>BLUSA  SM1006S AM GRA</t>
  </si>
  <si>
    <t>QD030040AMMED</t>
  </si>
  <si>
    <t>BLUSA  SM1006S AM MED</t>
  </si>
  <si>
    <t>QD030040AMXGD</t>
  </si>
  <si>
    <t>BLUSA  SM1006S AM XGD</t>
  </si>
  <si>
    <t>QD030040BCCHI</t>
  </si>
  <si>
    <t>BLUSA  SM1006S BC CHI</t>
  </si>
  <si>
    <t>QD030040BCGRA</t>
  </si>
  <si>
    <t>BLUSA  SM1006S BC GRA</t>
  </si>
  <si>
    <t>QD030040BCMED</t>
  </si>
  <si>
    <t>BLUSA  SM1006S BC MED</t>
  </si>
  <si>
    <t>QD030040BCXGD</t>
  </si>
  <si>
    <t>BLUSA  SM1006S BC XGD</t>
  </si>
  <si>
    <t>QD030040MZCHI</t>
  </si>
  <si>
    <t>BLUSA  SM1006S MZ CHI</t>
  </si>
  <si>
    <t>QD030040MZGRA</t>
  </si>
  <si>
    <t>BLUSA  SM1006S MZ GRA</t>
  </si>
  <si>
    <t>QD030040MZMED</t>
  </si>
  <si>
    <t>BLUSA  SM1006S MZ MED</t>
  </si>
  <si>
    <t>QD030040MZXGD</t>
  </si>
  <si>
    <t>BLUSA  SM1006S MZ XGD</t>
  </si>
  <si>
    <t>QD030040NGCHI</t>
  </si>
  <si>
    <t>BLUSA  SM1006S NG CHI</t>
  </si>
  <si>
    <t>QD030040NGGRA</t>
  </si>
  <si>
    <t>BLUSA  SM1006S NG GRA</t>
  </si>
  <si>
    <t>QD030040NGMED</t>
  </si>
  <si>
    <t>BLUSA  SM1006S NG MED</t>
  </si>
  <si>
    <t>QD030040NGXGD</t>
  </si>
  <si>
    <t>BLUSA  SM1006S NG XGD</t>
  </si>
  <si>
    <t>QD030040NRCHI</t>
  </si>
  <si>
    <t>BLUSA  SM1006S NR CHI</t>
  </si>
  <si>
    <t>QD030040NRGRA</t>
  </si>
  <si>
    <t>BLUSA  SM1006S NR GRA</t>
  </si>
  <si>
    <t>QD030040NRMED</t>
  </si>
  <si>
    <t>BLUSA  SM1006S NR MED</t>
  </si>
  <si>
    <t>QD030040NRXGD</t>
  </si>
  <si>
    <t>BLUSA  SM1006S NR XGD</t>
  </si>
  <si>
    <t>QD030040RSCHI</t>
  </si>
  <si>
    <t>BLUSA  SM1006S RS CHI</t>
  </si>
  <si>
    <t>QD030040RSGRA</t>
  </si>
  <si>
    <t>BLUSA  SM1006S RS GRA</t>
  </si>
  <si>
    <t>QD030040RSMED</t>
  </si>
  <si>
    <t>BLUSA  SM1006S RS MED</t>
  </si>
  <si>
    <t>QD030040RSXGD</t>
  </si>
  <si>
    <t>BLUSA  SM1006S RS XGD</t>
  </si>
  <si>
    <t>QD030044AOCHI</t>
  </si>
  <si>
    <t>QD030044AOGRA</t>
  </si>
  <si>
    <t>QD030044AOMED</t>
  </si>
  <si>
    <t>QD030044AOXCH</t>
  </si>
  <si>
    <t>QD030044NCCHI</t>
  </si>
  <si>
    <t>QD030044NCGRA</t>
  </si>
  <si>
    <t>QD030044NCMED</t>
  </si>
  <si>
    <t>QD030044NCXCH</t>
  </si>
  <si>
    <t>QD030045BCCHI</t>
  </si>
  <si>
    <t>QD030045BCGRA</t>
  </si>
  <si>
    <t>QD030045BCMED</t>
  </si>
  <si>
    <t>QD030045BCXCH</t>
  </si>
  <si>
    <t>QD030046BCCHI</t>
  </si>
  <si>
    <t>QD030046BCGRA</t>
  </si>
  <si>
    <t>QD030046BCMED</t>
  </si>
  <si>
    <t>QD030046BCXCH</t>
  </si>
  <si>
    <t>QD03B828RSCHI</t>
  </si>
  <si>
    <t>BLUSA GRAVITY BL0482 RS CHI</t>
  </si>
  <si>
    <t>QD03B829AMCHI</t>
  </si>
  <si>
    <t>BLUSA GRAVITY BL0483 AM CHI</t>
  </si>
  <si>
    <t>QD03B829RSGRA</t>
  </si>
  <si>
    <t>BLUSA GRAVITY BL0483 RS GRA</t>
  </si>
  <si>
    <t>QD03B831BCGRA</t>
  </si>
  <si>
    <t>BLUSA GRAVITY BL0490      BC GRA</t>
  </si>
  <si>
    <t>QD03B831MZGRA</t>
  </si>
  <si>
    <t>BLUSA GRAVITY BL0490      MZ GRA</t>
  </si>
  <si>
    <t>QD03B831RSGRA</t>
  </si>
  <si>
    <t>BLUSA GRAVITY BL0490      RS GRA</t>
  </si>
  <si>
    <t>QD03B832HSCHI</t>
  </si>
  <si>
    <t>BLUSA GRAVITY 9535/9428 HS CHI</t>
  </si>
  <si>
    <t>QD03B832HSMED</t>
  </si>
  <si>
    <t>BLUSA GRAVITY 9535/9428 HS MED</t>
  </si>
  <si>
    <t>QD03B833NGCHI</t>
  </si>
  <si>
    <t>BLUSA GRAVITY  9940/ 9939 NG CHI</t>
  </si>
  <si>
    <t>QD03B836NGGRA</t>
  </si>
  <si>
    <t>BLUSA GRAVITY 10790 NG GRA</t>
  </si>
  <si>
    <t>QD03B839AZCHI</t>
  </si>
  <si>
    <t>BLUSA GRAVITY  MJ50783 AZ CHI</t>
  </si>
  <si>
    <t>QD03B839AZGRA</t>
  </si>
  <si>
    <t>BLUSA GRAVITY  MJ50783 AZ GRA</t>
  </si>
  <si>
    <t>QD03B839AZMED</t>
  </si>
  <si>
    <t>BLUSA GRAVITY  MJ50783 AZ MED</t>
  </si>
  <si>
    <t>QD03B839COCHI</t>
  </si>
  <si>
    <t>BLUSA GRAVITY  MJ50783 CO CHI</t>
  </si>
  <si>
    <t>QD03B839COGRA</t>
  </si>
  <si>
    <t>BLUSA GRAVITY  MJ50783 CO GRA</t>
  </si>
  <si>
    <t>QD03B839COMED</t>
  </si>
  <si>
    <t>BLUSA GRAVITY  MJ50783 CO MED</t>
  </si>
  <si>
    <t>QD03B840BCXCH</t>
  </si>
  <si>
    <t>QD03B841RSCHI</t>
  </si>
  <si>
    <t>QD03B841RSGRA</t>
  </si>
  <si>
    <t>QD03B841RSMED</t>
  </si>
  <si>
    <t>QD03B842BCCHI</t>
  </si>
  <si>
    <t>BLUSA GRAVITY 3890 BC CHI</t>
  </si>
  <si>
    <t>QD03B842BCGRA</t>
  </si>
  <si>
    <t>BLUSA GRAVITY 3890 BC GRA</t>
  </si>
  <si>
    <t>QD03B842BCMED</t>
  </si>
  <si>
    <t>BLUSA GRAVITY 3890 BC MED</t>
  </si>
  <si>
    <t>QD03B842NGCHI</t>
  </si>
  <si>
    <t>BLUSA GRAVITY 3890 NG CHI</t>
  </si>
  <si>
    <t>QD03B842NGGRA</t>
  </si>
  <si>
    <t>BLUSA GRAVITY 3890 NG GRA</t>
  </si>
  <si>
    <t>QD03B842NGMED</t>
  </si>
  <si>
    <t>BLUSA GRAVITY 3890 NG MED</t>
  </si>
  <si>
    <t>QD03B842RSCHI</t>
  </si>
  <si>
    <t>BLUSA GRAVITY 3890 RS CHI</t>
  </si>
  <si>
    <t>QD03B842RSGRA</t>
  </si>
  <si>
    <t>BLUSA GRAVITY 3890 RS GRA</t>
  </si>
  <si>
    <t>QD03B842RSMED</t>
  </si>
  <si>
    <t>BLUSA GRAVITY 3890 RS MED</t>
  </si>
  <si>
    <t>QD03B843BGCHI</t>
  </si>
  <si>
    <t>BLUSA GRAVITY 3889 BG CHI</t>
  </si>
  <si>
    <t>QD03B843BGGRA</t>
  </si>
  <si>
    <t>BLUSA GRAVITY 3889 BG GRA</t>
  </si>
  <si>
    <t>QD03B843BGMED</t>
  </si>
  <si>
    <t>BLUSA GRAVITY 3889 BG MED</t>
  </si>
  <si>
    <t>QD03B843RSGRA</t>
  </si>
  <si>
    <t>BLUSA GRAVITY 3889 RS GRA</t>
  </si>
  <si>
    <t>QD03B844AMCHI</t>
  </si>
  <si>
    <t>BLUSA GRAVITY 0059 AM CHI</t>
  </si>
  <si>
    <t>QD03B844AMGRA</t>
  </si>
  <si>
    <t>BLUSA GRAVITY 0059 AM GRA</t>
  </si>
  <si>
    <t>QD03B844BCCHI</t>
  </si>
  <si>
    <t>BLUSA GRAVITY 0059 BC CHI</t>
  </si>
  <si>
    <t>QD03B844BCGRA</t>
  </si>
  <si>
    <t>BLUSA GRAVITY 0059 BC GRA</t>
  </si>
  <si>
    <t>QD03B844BCMED</t>
  </si>
  <si>
    <t>BLUSA GRAVITY 0059 BC MED</t>
  </si>
  <si>
    <t>QD03B845VSCHI</t>
  </si>
  <si>
    <t>BLUSA MJ30820 VS CHI</t>
  </si>
  <si>
    <t>QD03B845VSGRA</t>
  </si>
  <si>
    <t>BLUSA MJ30820 VS GRA</t>
  </si>
  <si>
    <t>QD03B845VSMED</t>
  </si>
  <si>
    <t>BLUSA MJ30820 VS MED</t>
  </si>
  <si>
    <t>QD03B848STCHI</t>
  </si>
  <si>
    <t>QD03B848STGRA</t>
  </si>
  <si>
    <t>QD03B848STMED</t>
  </si>
  <si>
    <t>QD03B849SMCHI</t>
  </si>
  <si>
    <t>BLUSA GRAVITY 0298A-1      SM CHI</t>
  </si>
  <si>
    <t>QD03B849SMGRA</t>
  </si>
  <si>
    <t>BLUSA GRAVITY 0298A-1      SM GRA</t>
  </si>
  <si>
    <t>QD03B849SMMED</t>
  </si>
  <si>
    <t>BLUSA GRAVITY 0298A-1      SM MED</t>
  </si>
  <si>
    <t>QD03B850AOCHI</t>
  </si>
  <si>
    <t>BLUSA GRAVITY MJ55312 AO CHI</t>
  </si>
  <si>
    <t>QD03B850AOGRA</t>
  </si>
  <si>
    <t>BLUSA GRAVITY MJ55312 AO GRA</t>
  </si>
  <si>
    <t>QD03B850AOMED</t>
  </si>
  <si>
    <t>BLUSA GRAVITY MJ55312 AO MED</t>
  </si>
  <si>
    <t>QD03B850AZCHI</t>
  </si>
  <si>
    <t>BLUSA GRAVITY MJ55312 AZ CHI</t>
  </si>
  <si>
    <t>QD03B850AZGRA</t>
  </si>
  <si>
    <t>BLUSA GRAVITY MJ55312 AZ GRA</t>
  </si>
  <si>
    <t>QD03B850AZMED</t>
  </si>
  <si>
    <t>BLUSA GRAVITY MJ55312 AZ MED</t>
  </si>
  <si>
    <t>QD03B851AMCHI</t>
  </si>
  <si>
    <t>BLUSA GRAVITY  MJ54069 AM CHI</t>
  </si>
  <si>
    <t>QD03B851AMGRA</t>
  </si>
  <si>
    <t>BLUSA GRAVITY  MJ54069 AM GRA</t>
  </si>
  <si>
    <t>QD03B851AMMED</t>
  </si>
  <si>
    <t>BLUSA GRAVITY  MJ54069 AM MED</t>
  </si>
  <si>
    <t>QD03B851BCCHI</t>
  </si>
  <si>
    <t>BLUSA GRAVITY  MJ54069 BC CHI</t>
  </si>
  <si>
    <t>QD03B851BCGRA</t>
  </si>
  <si>
    <t>BLUSA GRAVITY  MJ54069 BC GRA</t>
  </si>
  <si>
    <t>QD03B851BCMED</t>
  </si>
  <si>
    <t>BLUSA GRAVITY  MJ54069 BC MED</t>
  </si>
  <si>
    <t>QD03B857AOGRA</t>
  </si>
  <si>
    <t>BLUSA GRAVITY  MJ54403 AO GRA</t>
  </si>
  <si>
    <t>QD03B857AOMED</t>
  </si>
  <si>
    <t>BLUSA GRAVITY  MJ54403 AO MED</t>
  </si>
  <si>
    <t>QD03B857BCGRA</t>
  </si>
  <si>
    <t>BLUSA GRAVITY  MJ54403 BC GRA</t>
  </si>
  <si>
    <t>QD03B857BCMED</t>
  </si>
  <si>
    <t>BLUSA GRAVITY  MJ54403 BC MED</t>
  </si>
  <si>
    <t>QD03B857NGGRA</t>
  </si>
  <si>
    <t>BLUSA GRAVITY  MJ54403 NG GRA</t>
  </si>
  <si>
    <t>QD03B857RJGRA</t>
  </si>
  <si>
    <t>BLUSA GRAVITY  MJ54403 RJ GRA</t>
  </si>
  <si>
    <t>QD03B857RSCHI</t>
  </si>
  <si>
    <t>BLUSA GRAVITY  MJ54403 RS CHI</t>
  </si>
  <si>
    <t>QD03B857RSGRA</t>
  </si>
  <si>
    <t>BLUSA GRAVITY  MJ54403 RS GRA</t>
  </si>
  <si>
    <t>QD03B857VSCHI</t>
  </si>
  <si>
    <t>BLUSA GRAVITY  MJ54403 VS CHI</t>
  </si>
  <si>
    <t>QD03B857VSGRA</t>
  </si>
  <si>
    <t>BLUSA GRAVITY  MJ54403 VS GRA</t>
  </si>
  <si>
    <t>QD03B902BCCHI</t>
  </si>
  <si>
    <t>BLUSA GRAVITY 72287 BC CHI</t>
  </si>
  <si>
    <t>QD03B902BCGRA</t>
  </si>
  <si>
    <t>BLUSA GRAVITY 72287 BC GRA</t>
  </si>
  <si>
    <t>QD03B902BCMED</t>
  </si>
  <si>
    <t>BLUSA GRAVITY 72287 BC MED</t>
  </si>
  <si>
    <t>QD03B902MZCHI</t>
  </si>
  <si>
    <t>BLUSA GRAVITY 72287 MZ CHI</t>
  </si>
  <si>
    <t>QD03B902MZGRA</t>
  </si>
  <si>
    <t>BLUSA GRAVITY 72287 MZ GRA</t>
  </si>
  <si>
    <t>QD03B902MZMED</t>
  </si>
  <si>
    <t>BLUSA GRAVITY 72287 MZ MED</t>
  </si>
  <si>
    <t>QD03B902NGCHI</t>
  </si>
  <si>
    <t>BLUSA GRAVITY 72287 NG CHI</t>
  </si>
  <si>
    <t>QD03B902NGGRA</t>
  </si>
  <si>
    <t>BLUSA GRAVITY 72287 NG GRA</t>
  </si>
  <si>
    <t>QD03B902NGMED</t>
  </si>
  <si>
    <t>BLUSA GRAVITY 72287 NG MED</t>
  </si>
  <si>
    <t>QD03K028NGCHI</t>
  </si>
  <si>
    <t>BLUSA GRAVITY MJ47226 NG CHI</t>
  </si>
  <si>
    <t>QD03K028NGGRA</t>
  </si>
  <si>
    <t>BLUSA GRAVITY MJ47226 NG GRA</t>
  </si>
  <si>
    <t>QD03K028NGMED</t>
  </si>
  <si>
    <t>BLUSA GRAVITY MJ47226 NG MED</t>
  </si>
  <si>
    <t>QD03K029AZCHI</t>
  </si>
  <si>
    <t>BLUSA GRAVITY MJ54062 AZ CHI</t>
  </si>
  <si>
    <t>QD03K029AZGRA</t>
  </si>
  <si>
    <t>BLUSA GRAVITY MJ54062 AZ GRA</t>
  </si>
  <si>
    <t>QD03K029AZMED</t>
  </si>
  <si>
    <t>BLUSA GRAVITY MJ54062 AZ MED</t>
  </si>
  <si>
    <t>QD03K029RSCHI</t>
  </si>
  <si>
    <t>BLUSA GRAVITY MJ54062 RS CHI</t>
  </si>
  <si>
    <t>QD03K029RSGRA</t>
  </si>
  <si>
    <t>BLUSA GRAVITY MJ54062 RS GRA</t>
  </si>
  <si>
    <t>QD03K029RSMED</t>
  </si>
  <si>
    <t>BLUSA GRAVITY MJ54062 RS MED</t>
  </si>
  <si>
    <t>QD05A225VSUNT</t>
  </si>
  <si>
    <t>CUBREBOCAS SUBLIMADO VS UNT</t>
  </si>
  <si>
    <t>QD05A227BCUNT</t>
  </si>
  <si>
    <t>CUBREBOCAS SUBLIMADO BC UNT</t>
  </si>
  <si>
    <t>QD09A116KHCHI</t>
  </si>
  <si>
    <t>QD09A116KHGRA</t>
  </si>
  <si>
    <t>QD09A116KHMED</t>
  </si>
  <si>
    <t>QD09A116NGCHI</t>
  </si>
  <si>
    <t>QD09A116NGGRA</t>
  </si>
  <si>
    <t>QD09A116NGMED</t>
  </si>
  <si>
    <t>QD09A116RSCHI</t>
  </si>
  <si>
    <t>QD09A116RSGRA</t>
  </si>
  <si>
    <t>QD09A116RSMED</t>
  </si>
  <si>
    <t>QD130008AMCHI</t>
  </si>
  <si>
    <t>CHALECO  M0006 AM CHI</t>
  </si>
  <si>
    <t>QD130008AMGRA</t>
  </si>
  <si>
    <t>CHALECO  M0006 AM GRA</t>
  </si>
  <si>
    <t>QD130008AMMED</t>
  </si>
  <si>
    <t>CHALECO  M0006 AM MED</t>
  </si>
  <si>
    <t>QD130008AMXGD</t>
  </si>
  <si>
    <t>CHALECO  M0006 AM XGD</t>
  </si>
  <si>
    <t>QD130008MZCHI</t>
  </si>
  <si>
    <t>CHALECO  M0006 MZ CHI</t>
  </si>
  <si>
    <t>QD130008MZGRA</t>
  </si>
  <si>
    <t>CHALECO  M0006 MZ GRA</t>
  </si>
  <si>
    <t>QD130008MZMED</t>
  </si>
  <si>
    <t>CHALECO  M0006 MZ MED</t>
  </si>
  <si>
    <t>QD130008MZXGD</t>
  </si>
  <si>
    <t>CHALECO  M0006 MZ XGD</t>
  </si>
  <si>
    <t>QD130008NGCHI</t>
  </si>
  <si>
    <t>CHALECO  M0006 NG CHI</t>
  </si>
  <si>
    <t>QD130008NGGRA</t>
  </si>
  <si>
    <t>CHALECO  M0006 NG GRA</t>
  </si>
  <si>
    <t>QD130008NGMED</t>
  </si>
  <si>
    <t>CHALECO  M0006 NG MED</t>
  </si>
  <si>
    <t>QD130008NGXGD</t>
  </si>
  <si>
    <t>CHALECO  M0006 NG XGD</t>
  </si>
  <si>
    <t>QD130008RCGRA</t>
  </si>
  <si>
    <t>CHALECO  M0006 RC GRA</t>
  </si>
  <si>
    <t>QD130008RCMED</t>
  </si>
  <si>
    <t>CHALECO  M0006 RC MED</t>
  </si>
  <si>
    <t>QD130008RCXGD</t>
  </si>
  <si>
    <t>CHALECO  M0006 RC XGD</t>
  </si>
  <si>
    <t>QD130008RJCHI</t>
  </si>
  <si>
    <t>CHALECO  M0006 RJ CHI</t>
  </si>
  <si>
    <t>QD130008RJGRA</t>
  </si>
  <si>
    <t>CHALECO  M0006 RJ GRA</t>
  </si>
  <si>
    <t>QD130008RJMED</t>
  </si>
  <si>
    <t>CHALECO  M0006 RJ MED</t>
  </si>
  <si>
    <t>QD130008RJXGD</t>
  </si>
  <si>
    <t>CHALECO  M0006 RJ XGD</t>
  </si>
  <si>
    <t>QD130008RSCHI</t>
  </si>
  <si>
    <t>CHALECO  M0006 RS CHI</t>
  </si>
  <si>
    <t>QD130008RSGRA</t>
  </si>
  <si>
    <t>CHALECO  M0006 RS GRA</t>
  </si>
  <si>
    <t>QD130008RSMED</t>
  </si>
  <si>
    <t>CHALECO  M0006 RS MED</t>
  </si>
  <si>
    <t>QD130008RSXGD</t>
  </si>
  <si>
    <t>CHALECO  M0006 RS XGD</t>
  </si>
  <si>
    <t>QD130008VRGRA</t>
  </si>
  <si>
    <t>CHALECO  M0006 VR GRA</t>
  </si>
  <si>
    <t>QD130009MZCHI</t>
  </si>
  <si>
    <t>CHALECO  CN0557 MZ CHI</t>
  </si>
  <si>
    <t>QD130009MZGRA</t>
  </si>
  <si>
    <t>CHALECO  CN0557 MZ GRA</t>
  </si>
  <si>
    <t>QD130009RSCHI</t>
  </si>
  <si>
    <t>CHALECO  CN0557 RS CHI</t>
  </si>
  <si>
    <t>QD130009RSGRA</t>
  </si>
  <si>
    <t>CHALECO  CN0557 RS GRA</t>
  </si>
  <si>
    <t>QD130009RSXGD</t>
  </si>
  <si>
    <t>CHALECO  CN0557 RS XGD</t>
  </si>
  <si>
    <t>QD130009VRMED</t>
  </si>
  <si>
    <t>CHALECO  CN0557 VR MED</t>
  </si>
  <si>
    <t>QD130010CLCHI</t>
  </si>
  <si>
    <t>CHALECO  SWC07846-2 CL CHI</t>
  </si>
  <si>
    <t>QD130010CLGRA</t>
  </si>
  <si>
    <t>CHALECO  SWC07846-2 CL GRA</t>
  </si>
  <si>
    <t>QD130010CLMED</t>
  </si>
  <si>
    <t>CHALECO  SWC07846-2 CL MED</t>
  </si>
  <si>
    <t>QD130010MRCHI</t>
  </si>
  <si>
    <t>CHALECO  SWC07846-2 MR CHI</t>
  </si>
  <si>
    <t>QD130010MRGRA</t>
  </si>
  <si>
    <t>CHALECO  SWC07846-2 MR GRA</t>
  </si>
  <si>
    <t>QD130010MRMED</t>
  </si>
  <si>
    <t>CHALECO  SWC07846-2 MR MED</t>
  </si>
  <si>
    <t>QD130010RSCHI</t>
  </si>
  <si>
    <t>CHALECO  SWC07846-2 RS CHI</t>
  </si>
  <si>
    <t>QD130010RSGRA</t>
  </si>
  <si>
    <t>CHALECO  SWC07846-2 RS GRA</t>
  </si>
  <si>
    <t>QD130010RSMED</t>
  </si>
  <si>
    <t>CHALECO  SWC07846-2 RS MED</t>
  </si>
  <si>
    <t>CHALECO  1AK3959-1 AM CHI</t>
  </si>
  <si>
    <t>QD130011AMGRA</t>
  </si>
  <si>
    <t>CHALECO  1AK3959-1 AM GRA</t>
  </si>
  <si>
    <t>QD130011AMMED</t>
  </si>
  <si>
    <t>CHALECO  1AK3959-1 AM MED</t>
  </si>
  <si>
    <t>CHALECO  1AK3959-1 LV CHI</t>
  </si>
  <si>
    <t>QD130011LVGRA</t>
  </si>
  <si>
    <t>CHALECO  1AK3959-1 LV GRA</t>
  </si>
  <si>
    <t>QD130011LVMED</t>
  </si>
  <si>
    <t>CHALECO  1AK3959-1 LV MED</t>
  </si>
  <si>
    <t>QD130011LVXGD</t>
  </si>
  <si>
    <t>CHALECO  1AK3959-1 LV XGD</t>
  </si>
  <si>
    <t>CHALECO  1AK3959-1 NG CHI</t>
  </si>
  <si>
    <t>QD130011NGXGD</t>
  </si>
  <si>
    <t>CHALECO  1AK3959-1 NG XGD</t>
  </si>
  <si>
    <t>CHALECO  1AK3959-1 OL CHI</t>
  </si>
  <si>
    <t>QD130011OLGRA</t>
  </si>
  <si>
    <t>CHALECO  1AK3959-1 OL GRA</t>
  </si>
  <si>
    <t>QD130011OLMED</t>
  </si>
  <si>
    <t>CHALECO  1AK3959-1 OL MED</t>
  </si>
  <si>
    <t>QD130011OLXGD</t>
  </si>
  <si>
    <t>CHALECO  1AK3959-1 OL XGD</t>
  </si>
  <si>
    <t>CHALECO  1AK3959-1 RS CHI</t>
  </si>
  <si>
    <t>QD130011RSGRA</t>
  </si>
  <si>
    <t>CHALECO  1AK3959-1 RS GRA</t>
  </si>
  <si>
    <t>QD130011RSMED</t>
  </si>
  <si>
    <t>CHALECO  1AK3959-1 RS MED</t>
  </si>
  <si>
    <t>QD130011RSXGD</t>
  </si>
  <si>
    <t>CHALECO  1AK3959-1 RS XGD</t>
  </si>
  <si>
    <t>CHALECO  1AK3959-1 VN CHI</t>
  </si>
  <si>
    <t>QD130011VNGRA</t>
  </si>
  <si>
    <t>CHALECO  1AK3959-1 VN GRA</t>
  </si>
  <si>
    <t>QD130011VNMED</t>
  </si>
  <si>
    <t>CHALECO  1AK3959-1 VN MED</t>
  </si>
  <si>
    <t>QD130011VNXGD</t>
  </si>
  <si>
    <t>CHALECO  1AK3959-1 VN XGD</t>
  </si>
  <si>
    <t>QD13B089BCCHI</t>
  </si>
  <si>
    <t>CHALECO GRAVITY  CSH1011Q BC CHI</t>
  </si>
  <si>
    <t>QD13B089BCGRA</t>
  </si>
  <si>
    <t>CHALECO GRAVITY  CSH1011Q BC GRA</t>
  </si>
  <si>
    <t>QD13B089BCMED</t>
  </si>
  <si>
    <t>CHALECO GRAVITY  CSH1011Q BC MED</t>
  </si>
  <si>
    <t>QD13B089BCXGD</t>
  </si>
  <si>
    <t>CHALECO GRAVITY  CSH1011Q BC XGD</t>
  </si>
  <si>
    <t>QD13B089CLCHI</t>
  </si>
  <si>
    <t>CHALECO GRAVITY  CSH1011Q CL CHI</t>
  </si>
  <si>
    <t>QD13B089CLGRA</t>
  </si>
  <si>
    <t>CHALECO GRAVITY  CSH1011Q CL GRA</t>
  </si>
  <si>
    <t>QD13B089CLMED</t>
  </si>
  <si>
    <t>CHALECO GRAVITY  CSH1011Q CL MED</t>
  </si>
  <si>
    <t>QD13B089NGCHI</t>
  </si>
  <si>
    <t>CHALECO GRAVITY  CSH1011Q NG CHI</t>
  </si>
  <si>
    <t>QD13B089NGGRA</t>
  </si>
  <si>
    <t>CHALECO GRAVITY  CSH1011Q NG GRA</t>
  </si>
  <si>
    <t>QD13B089NGMED</t>
  </si>
  <si>
    <t>CHALECO GRAVITY  CSH1011Q NG MED</t>
  </si>
  <si>
    <t>QD13B089NGXGD</t>
  </si>
  <si>
    <t>CHALECO GRAVITY  CSH1011Q NG XGD</t>
  </si>
  <si>
    <t>QD13B089OLCHI</t>
  </si>
  <si>
    <t>CHALECO GRAVITY  CSH1011Q OL CHI</t>
  </si>
  <si>
    <t>QD13B089OLGRA</t>
  </si>
  <si>
    <t>CHALECO GRAVITY  CSH1011Q OL GRA</t>
  </si>
  <si>
    <t>QD13B089OLMED</t>
  </si>
  <si>
    <t>CHALECO GRAVITY  CSH1011Q OL MED</t>
  </si>
  <si>
    <t>QD13B089OLXGD</t>
  </si>
  <si>
    <t>CHALECO GRAVITY  CSH1011Q OL XGD</t>
  </si>
  <si>
    <t>QD13B092AMCHI</t>
  </si>
  <si>
    <t>CHALECO GRAVITY 1AK4072 AM CHI</t>
  </si>
  <si>
    <t>QD13B092AZCHI</t>
  </si>
  <si>
    <t>CHALECO GRAVITY 1AK4072 AZ CHI</t>
  </si>
  <si>
    <t>QD13B092AZGRA</t>
  </si>
  <si>
    <t>CHALECO GRAVITY 1AK4072 AZ GRA</t>
  </si>
  <si>
    <t>QD13B092AZMED</t>
  </si>
  <si>
    <t>CHALECO GRAVITY 1AK4072 AZ MED</t>
  </si>
  <si>
    <t>QD13B092MZCHI</t>
  </si>
  <si>
    <t>CHALECO GRAVITY 1AK4072 MZ CHI</t>
  </si>
  <si>
    <t>QD13B092MZGRA</t>
  </si>
  <si>
    <t>CHALECO GRAVITY 1AK4072 MZ GRA</t>
  </si>
  <si>
    <t>QD13B092MZMED</t>
  </si>
  <si>
    <t>CHALECO GRAVITY 1AK4072 MZ MED</t>
  </si>
  <si>
    <t>QD13B092NGGRA</t>
  </si>
  <si>
    <t>CHALECO GRAVITY 1AK4072 NG GRA</t>
  </si>
  <si>
    <t>QD13B092NGMED</t>
  </si>
  <si>
    <t>CHALECO GRAVITY 1AK4072 NG MED</t>
  </si>
  <si>
    <t>QD13B092RSCHI</t>
  </si>
  <si>
    <t>CHALECO GRAVITY 1AK4072 RS CHI</t>
  </si>
  <si>
    <t>QD13B092RSGRA</t>
  </si>
  <si>
    <t>CHALECO GRAVITY 1AK4072 RS GRA</t>
  </si>
  <si>
    <t>QD13B092RSMED</t>
  </si>
  <si>
    <t>CHALECO GRAVITY 1AK4072 RS MED</t>
  </si>
  <si>
    <t>QD13B092VSCHI</t>
  </si>
  <si>
    <t>CHALECO GRAVITY 1AK4072 VS CHI</t>
  </si>
  <si>
    <t>QD13B092VSGRA</t>
  </si>
  <si>
    <t>CHALECO GRAVITY 1AK4072 VS GRA</t>
  </si>
  <si>
    <t>QD13B092VSMED</t>
  </si>
  <si>
    <t>CHALECO GRAVITY 1AK4072 VS MED</t>
  </si>
  <si>
    <t>CHALECO GRAVITY CN0582Q      BG CHI</t>
  </si>
  <si>
    <t>QD13B095BGGRA</t>
  </si>
  <si>
    <t>CHALECO GRAVITY CN0582Q      BG GRA</t>
  </si>
  <si>
    <t>QD13B095BGMED</t>
  </si>
  <si>
    <t>CHALECO GRAVITY CN0582Q      BG MED</t>
  </si>
  <si>
    <t>QD13B095BGXGD</t>
  </si>
  <si>
    <t>CHALECO GRAVITY CN0582Q      BG XGD</t>
  </si>
  <si>
    <t>CHALECO GRAVITY CN0582Q      MZ CHI</t>
  </si>
  <si>
    <t>QD13B095MZGRA</t>
  </si>
  <si>
    <t>CHALECO GRAVITY CN0582Q      MZ GRA</t>
  </si>
  <si>
    <t>QD13B095MZMED</t>
  </si>
  <si>
    <t>CHALECO GRAVITY CN0582Q      MZ MED</t>
  </si>
  <si>
    <t>QD13B095MZXGD</t>
  </si>
  <si>
    <t>CHALECO GRAVITY CN0582Q      MZ XGD</t>
  </si>
  <si>
    <t>CHALECO GRAVITY CN0582Q      NG CHI</t>
  </si>
  <si>
    <t>QD13B095NGGRA</t>
  </si>
  <si>
    <t>CHALECO GRAVITY CN0582Q      NG GRA</t>
  </si>
  <si>
    <t>QD13B095NGMED</t>
  </si>
  <si>
    <t>CHALECO GRAVITY CN0582Q      NG MED</t>
  </si>
  <si>
    <t>CHALECO GRAVITY CN0582Q      RS CHI</t>
  </si>
  <si>
    <t>QD13B095RSGRA</t>
  </si>
  <si>
    <t>CHALECO GRAVITY CN0582Q      RS GRA</t>
  </si>
  <si>
    <t>QD13B095RSMED</t>
  </si>
  <si>
    <t>CHALECO GRAVITY CN0582Q      RS MED</t>
  </si>
  <si>
    <t>QD140030RSGRA</t>
  </si>
  <si>
    <t>CHAMARRA GRAVITY LN0918 RS GRA</t>
  </si>
  <si>
    <t>CHAMARRA GRAVITY KN1050 MZ CHI</t>
  </si>
  <si>
    <t>QD140031MZXGD</t>
  </si>
  <si>
    <t>CHAMARRA GRAVITY KN1050 MZ XGD</t>
  </si>
  <si>
    <t>CHAMARRA GRAVITY KN1050 RS CHI</t>
  </si>
  <si>
    <t>QD140031RSGRA</t>
  </si>
  <si>
    <t>CHAMARRA GRAVITY KN1050 RS GRA</t>
  </si>
  <si>
    <t>QD140031RSMED</t>
  </si>
  <si>
    <t>CHAMARRA GRAVITY KN1050 RS MED</t>
  </si>
  <si>
    <t>QD140031RSXGD</t>
  </si>
  <si>
    <t>CHAMARRA GRAVITY KN1050 RS XGD</t>
  </si>
  <si>
    <t>QD140032MRGRA</t>
  </si>
  <si>
    <t>CHAMARRA KA2506 MR GRA</t>
  </si>
  <si>
    <t>CHAMARRA LN0925 AM CHI</t>
  </si>
  <si>
    <t>QD140034AMGRA</t>
  </si>
  <si>
    <t>CHAMARRA LN0925 AM GRA</t>
  </si>
  <si>
    <t>QD140034AMMED</t>
  </si>
  <si>
    <t>CHAMARRA LN0925 AM MED</t>
  </si>
  <si>
    <t>QD140034AMXGD</t>
  </si>
  <si>
    <t>CHAMARRA LN0925 AM XGD</t>
  </si>
  <si>
    <t>QD140034CLCHI</t>
  </si>
  <si>
    <t>CHAMARRA LN0925 CL CHI</t>
  </si>
  <si>
    <t>QD140034CLGRA</t>
  </si>
  <si>
    <t>CHAMARRA LN0925 CL GRA</t>
  </si>
  <si>
    <t>QD140034CLMED</t>
  </si>
  <si>
    <t>CHAMARRA LN0925 CL MED</t>
  </si>
  <si>
    <t>QD140034CLXGD</t>
  </si>
  <si>
    <t>CHAMARRA LN0925 CL XGD</t>
  </si>
  <si>
    <t>QD140034MZCHI</t>
  </si>
  <si>
    <t>CHAMARRA LN0925 MZ CHI</t>
  </si>
  <si>
    <t>QD140034MZGRA</t>
  </si>
  <si>
    <t>CHAMARRA LN0925 MZ GRA</t>
  </si>
  <si>
    <t>QD140034MZMED</t>
  </si>
  <si>
    <t>CHAMARRA LN0925 MZ MED</t>
  </si>
  <si>
    <t>QD140034MZXGD</t>
  </si>
  <si>
    <t>CHAMARRA LN0925 MZ XGD</t>
  </si>
  <si>
    <t>QD140034VNCHI</t>
  </si>
  <si>
    <t>CHAMARRA LN0925 VN CHI</t>
  </si>
  <si>
    <t>QD140034VNGRA</t>
  </si>
  <si>
    <t>CHAMARRA LN0925 VN GRA</t>
  </si>
  <si>
    <t>QD140034VNMED</t>
  </si>
  <si>
    <t>CHAMARRA LN0925 VN MED</t>
  </si>
  <si>
    <t>QD140034VNXGD</t>
  </si>
  <si>
    <t>CHAMARRA LN0925 VN XGD</t>
  </si>
  <si>
    <t>QD140035CLCHI</t>
  </si>
  <si>
    <t>CHAMARRA LN1239R CL CHI</t>
  </si>
  <si>
    <t>QD140035CLGRA</t>
  </si>
  <si>
    <t>CHAMARRA LN1239R CL GRA</t>
  </si>
  <si>
    <t>QD140035CLMED</t>
  </si>
  <si>
    <t>CHAMARRA LN1239R CL MED</t>
  </si>
  <si>
    <t>QD140035CLXGD</t>
  </si>
  <si>
    <t>CHAMARRA LN1239R CL XGD</t>
  </si>
  <si>
    <t>QD140035MRGRA</t>
  </si>
  <si>
    <t>CHAMARRA LN1239R MR GRA</t>
  </si>
  <si>
    <t>QD140035MRMED</t>
  </si>
  <si>
    <t>CHAMARRA LN1239R MR MED</t>
  </si>
  <si>
    <t>QD140035MRXGD</t>
  </si>
  <si>
    <t>CHAMARRA LN1239R MR XGD</t>
  </si>
  <si>
    <t>QD140035OLGRA</t>
  </si>
  <si>
    <t>CHAMARRA LN1239R OL GRA</t>
  </si>
  <si>
    <t>QD140035RFGRA</t>
  </si>
  <si>
    <t>CHAMARRA LN1239R RF GRA</t>
  </si>
  <si>
    <t>CHAMARRA 0584 RJ CHI</t>
  </si>
  <si>
    <t>QD140036RJMED</t>
  </si>
  <si>
    <t>CHAMARRA 0584 RJ MED</t>
  </si>
  <si>
    <t>QD140036RSMED</t>
  </si>
  <si>
    <t>CHAMARRA 0584 RS MED</t>
  </si>
  <si>
    <t>QD140036VNCHI</t>
  </si>
  <si>
    <t>CHAMARRA 0584 VN CHI</t>
  </si>
  <si>
    <t>BLAZER JK18888Z AM CHI</t>
  </si>
  <si>
    <t>QD140037AMGRA</t>
  </si>
  <si>
    <t>BLAZER JK18888Z AM GRA</t>
  </si>
  <si>
    <t>QD140037AMMED</t>
  </si>
  <si>
    <t>BLAZER JK18888Z AM MED</t>
  </si>
  <si>
    <t>QD140037AMXGD</t>
  </si>
  <si>
    <t>BLAZER JK18888Z AM XGD</t>
  </si>
  <si>
    <t>BLAZER JK18888Z AZ CHI</t>
  </si>
  <si>
    <t>QD140037AZGRA</t>
  </si>
  <si>
    <t>BLAZER JK18888Z AZ GRA</t>
  </si>
  <si>
    <t>QD140037AZXGD</t>
  </si>
  <si>
    <t>BLAZER JK18888Z AZ XGD</t>
  </si>
  <si>
    <t>BLAZER JK18888Z RJ CHI</t>
  </si>
  <si>
    <t>QD140037RJGRA</t>
  </si>
  <si>
    <t>BLAZER JK18888Z RJ GRA</t>
  </si>
  <si>
    <t>QD140037RJMED</t>
  </si>
  <si>
    <t>BLAZER JK18888Z RJ MED</t>
  </si>
  <si>
    <t>QD140037RJXGD</t>
  </si>
  <si>
    <t>BLAZER JK18888Z RJ XGD</t>
  </si>
  <si>
    <t>BLAZER JK18888Z VR CHI</t>
  </si>
  <si>
    <t>QD140037VRGRA</t>
  </si>
  <si>
    <t>BLAZER JK18888Z VR GRA</t>
  </si>
  <si>
    <t>QD140038MZGRA</t>
  </si>
  <si>
    <t>CHAMARRA LN9802 MZ GRA</t>
  </si>
  <si>
    <t>QD140038RSGRA</t>
  </si>
  <si>
    <t>CHAMARRA LN9802 RS GRA</t>
  </si>
  <si>
    <t>QD140038RSXGD</t>
  </si>
  <si>
    <t>CHAMARRA LN9802 RS XGD</t>
  </si>
  <si>
    <t>QD140038VNCHI</t>
  </si>
  <si>
    <t>CHAMARRA LN9802 VN CHI</t>
  </si>
  <si>
    <t>QD140038VNGRA</t>
  </si>
  <si>
    <t>CHAMARRA LN9802 VN GRA</t>
  </si>
  <si>
    <t>QD140039MZMED</t>
  </si>
  <si>
    <t>CHAMARRA KN0913 MZ MED</t>
  </si>
  <si>
    <t>QD140039VRCHI</t>
  </si>
  <si>
    <t>CHAMARRA KN0913 VR CHI</t>
  </si>
  <si>
    <t>QD140039VRGRA</t>
  </si>
  <si>
    <t>CHAMARRA KN0913 VR GRA</t>
  </si>
  <si>
    <t>QD140039VRMED</t>
  </si>
  <si>
    <t>CHAMARRA KN0913 VR MED</t>
  </si>
  <si>
    <t>QD140039VRXGD</t>
  </si>
  <si>
    <t>CHAMARRA KN0913 VR XGD</t>
  </si>
  <si>
    <t>GABARDINA GN01R AM CHI</t>
  </si>
  <si>
    <t>QD140042AMGRA</t>
  </si>
  <si>
    <t>GABARDINA GN01R AM GRA</t>
  </si>
  <si>
    <t>QD140042AMMED</t>
  </si>
  <si>
    <t>GABARDINA GN01R AM MED</t>
  </si>
  <si>
    <t>QD140042AMXGD</t>
  </si>
  <si>
    <t>GABARDINA GN01R AM XGD</t>
  </si>
  <si>
    <t>GABARDINA GN01R MZ CHI</t>
  </si>
  <si>
    <t>QD140042MZGRA</t>
  </si>
  <si>
    <t>GABARDINA GN01R MZ GRA</t>
  </si>
  <si>
    <t>QD140042MZMED</t>
  </si>
  <si>
    <t>GABARDINA GN01R MZ MED</t>
  </si>
  <si>
    <t>QD140042MZXGD</t>
  </si>
  <si>
    <t>GABARDINA GN01R MZ XGD</t>
  </si>
  <si>
    <t>GABARDINA GN01R RS CHI</t>
  </si>
  <si>
    <t>QD140042RSGRA</t>
  </si>
  <si>
    <t>GABARDINA GN01R RS GRA</t>
  </si>
  <si>
    <t>QD140042RSMED</t>
  </si>
  <si>
    <t>GABARDINA GN01R RS MED</t>
  </si>
  <si>
    <t>QD140042RSXGD</t>
  </si>
  <si>
    <t>GABARDINA GN01R RS XGD</t>
  </si>
  <si>
    <t>GABARDINA GN01R VN CHI</t>
  </si>
  <si>
    <t>QD140042VNGRA</t>
  </si>
  <si>
    <t>GABARDINA GN01R VN GRA</t>
  </si>
  <si>
    <t>QD140042VNMED</t>
  </si>
  <si>
    <t>GABARDINA GN01R VN MED</t>
  </si>
  <si>
    <t>QD140042VNXGD</t>
  </si>
  <si>
    <t>GABARDINA GN01R VN XGD</t>
  </si>
  <si>
    <t>QD140043CFMED</t>
  </si>
  <si>
    <t>CHAMARRA JK-JR 1190 CF MED</t>
  </si>
  <si>
    <t>QD140043CFXGD</t>
  </si>
  <si>
    <t>CHAMARRA JK-JR 1190 CF XGD</t>
  </si>
  <si>
    <t>QD140045MZGRA</t>
  </si>
  <si>
    <t>CHAMARRA LN9812R MZ GRA</t>
  </si>
  <si>
    <t>QD140045MZXGD</t>
  </si>
  <si>
    <t>CHAMARRA LN9812R MZ XGD</t>
  </si>
  <si>
    <t>QD140045NGGRA</t>
  </si>
  <si>
    <t>CHAMARRA LN9812R NG GRA</t>
  </si>
  <si>
    <t>QD140045RJGRA</t>
  </si>
  <si>
    <t>CHAMARRA LN9812R RJ GRA</t>
  </si>
  <si>
    <t>QD140045VRGRA</t>
  </si>
  <si>
    <t>CHAMARRA LN9812R VR GRA</t>
  </si>
  <si>
    <t>QD140047AMCHI</t>
  </si>
  <si>
    <t>CHAMARRA  LN1293 AM CHI</t>
  </si>
  <si>
    <t>QD140047AMGRA</t>
  </si>
  <si>
    <t>CHAMARRA  LN1293 AM GRA</t>
  </si>
  <si>
    <t>QD140047AMMED</t>
  </si>
  <si>
    <t>CHAMARRA  LN1293 AM MED</t>
  </si>
  <si>
    <t>QD140047AMXGD</t>
  </si>
  <si>
    <t>CHAMARRA  LN1293 AM XGD</t>
  </si>
  <si>
    <t>QD140047CLMED</t>
  </si>
  <si>
    <t>CHAMARRA  LN1293 CL MED</t>
  </si>
  <si>
    <t>QD140047CRXGD</t>
  </si>
  <si>
    <t>CHAMARRA  LN1293 CR XGD</t>
  </si>
  <si>
    <t>CHAMARRA  LN1293 MR CHI</t>
  </si>
  <si>
    <t>QD140047MRGRA</t>
  </si>
  <si>
    <t>CHAMARRA  LN1293 MR GRA</t>
  </si>
  <si>
    <t>QD140047MRMED</t>
  </si>
  <si>
    <t>CHAMARRA  LN1293 MR MED</t>
  </si>
  <si>
    <t>QD140047NGMED</t>
  </si>
  <si>
    <t>CHAMARRA  LN1293 NG MED</t>
  </si>
  <si>
    <t>QD140047NGXGD</t>
  </si>
  <si>
    <t>CHAMARRA  LN1293 NG XGD</t>
  </si>
  <si>
    <t>QD140049AMGRA</t>
  </si>
  <si>
    <t>CHAMARRA  KN0993 AM GRA</t>
  </si>
  <si>
    <t>QD140049AMXGD</t>
  </si>
  <si>
    <t>CHAMARRA  KN0993 AM XGD</t>
  </si>
  <si>
    <t>QD140050AMCHI</t>
  </si>
  <si>
    <t>CHAMARRA  LN9811 AM CHI</t>
  </si>
  <si>
    <t>QD140050AMGRA</t>
  </si>
  <si>
    <t>CHAMARRA  LN9811 AM GRA</t>
  </si>
  <si>
    <t>QD140050AMMED</t>
  </si>
  <si>
    <t>CHAMARRA  LN9811 AM MED</t>
  </si>
  <si>
    <t>QD140050AMXGD</t>
  </si>
  <si>
    <t>CHAMARRA  LN9811 AM XGD</t>
  </si>
  <si>
    <t>QD140050MZCHI</t>
  </si>
  <si>
    <t>CHAMARRA  LN9811 MZ CHI</t>
  </si>
  <si>
    <t>QD140050MZGRA</t>
  </si>
  <si>
    <t>CHAMARRA  LN9811 MZ GRA</t>
  </si>
  <si>
    <t>QD140050MZMED</t>
  </si>
  <si>
    <t>CHAMARRA  LN9811 MZ MED</t>
  </si>
  <si>
    <t>QD140050MZXGD</t>
  </si>
  <si>
    <t>CHAMARRA  LN9811 MZ XGD</t>
  </si>
  <si>
    <t>QD140050OLCHI</t>
  </si>
  <si>
    <t>CHAMARRA  LN9811 OL CHI</t>
  </si>
  <si>
    <t>QD140050RJGRA</t>
  </si>
  <si>
    <t>CHAMARRA  LN9811 RJ GRA</t>
  </si>
  <si>
    <t>QD140050RSCHI</t>
  </si>
  <si>
    <t>CHAMARRA  LN9811 RS CHI</t>
  </si>
  <si>
    <t>QD140050RSGRA</t>
  </si>
  <si>
    <t>CHAMARRA  LN9811 RS GRA</t>
  </si>
  <si>
    <t>QD140050RSMED</t>
  </si>
  <si>
    <t>CHAMARRA  LN9811 RS MED</t>
  </si>
  <si>
    <t>QD140050RSXGD</t>
  </si>
  <si>
    <t>CHAMARRA  LN9811 RS XGD</t>
  </si>
  <si>
    <t>QD140051BCGRA</t>
  </si>
  <si>
    <t>CHAMARRA  JK17864Z BC GRA</t>
  </si>
  <si>
    <t>QD140051BCXGD</t>
  </si>
  <si>
    <t>CHAMARRA  JK17864Z BC XGD</t>
  </si>
  <si>
    <t>QD140051BLCHI</t>
  </si>
  <si>
    <t>CHAMARRA  JK17864Z BL CHI</t>
  </si>
  <si>
    <t>QD140051BLGRA</t>
  </si>
  <si>
    <t>CHAMARRA  JK17864Z BL GRA</t>
  </si>
  <si>
    <t>QD140051BLMED</t>
  </si>
  <si>
    <t>CHAMARRA  JK17864Z BL MED</t>
  </si>
  <si>
    <t>QD140051BLXGD</t>
  </si>
  <si>
    <t>CHAMARRA  JK17864Z BL XGD</t>
  </si>
  <si>
    <t>QD140051SMCHI</t>
  </si>
  <si>
    <t>CHAMARRA  JK17864Z SM CHI</t>
  </si>
  <si>
    <t>QD140051SMGRA</t>
  </si>
  <si>
    <t>CHAMARRA  JK17864Z SM GRA</t>
  </si>
  <si>
    <t>QD140051SMMED</t>
  </si>
  <si>
    <t>CHAMARRA  JK17864Z SM MED</t>
  </si>
  <si>
    <t>QD140051SMXGD</t>
  </si>
  <si>
    <t>CHAMARRA  JK17864Z SM XGD</t>
  </si>
  <si>
    <t>QD140051STCHI</t>
  </si>
  <si>
    <t>CHAMARRA  JK17864Z ST CHI</t>
  </si>
  <si>
    <t>QD140051STGRA</t>
  </si>
  <si>
    <t>CHAMARRA  JK17864Z ST GRA</t>
  </si>
  <si>
    <t>QD140051STMED</t>
  </si>
  <si>
    <t>CHAMARRA  JK17864Z ST MED</t>
  </si>
  <si>
    <t>QD140051STXGD</t>
  </si>
  <si>
    <t>CHAMARRA  JK17864Z ST XGD</t>
  </si>
  <si>
    <t>QD140051SVCHI</t>
  </si>
  <si>
    <t>CHAMARRA  JK17864Z SV CHI</t>
  </si>
  <si>
    <t>QD140051SVGRA</t>
  </si>
  <si>
    <t>CHAMARRA  JK17864Z SV GRA</t>
  </si>
  <si>
    <t>QD140051SVMED</t>
  </si>
  <si>
    <t>CHAMARRA  JK17864Z SV MED</t>
  </si>
  <si>
    <t>QD140051SVXGD</t>
  </si>
  <si>
    <t>CHAMARRA  JK17864Z SV XGD</t>
  </si>
  <si>
    <t>QD140051SWCHI</t>
  </si>
  <si>
    <t>CHAMARRA  JK17864Z SW CHI</t>
  </si>
  <si>
    <t>QD140051SWGRA</t>
  </si>
  <si>
    <t>CHAMARRA  JK17864Z SW GRA</t>
  </si>
  <si>
    <t>QD140051SWMED</t>
  </si>
  <si>
    <t>CHAMARRA  JK17864Z SW MED</t>
  </si>
  <si>
    <t>QD140051SWXGD</t>
  </si>
  <si>
    <t>CHAMARRA  JK17864Z SW XGD</t>
  </si>
  <si>
    <t>CHAMARRA  LN0943 AM CHI</t>
  </si>
  <si>
    <t>CHAMARRA  LN0943 MZ CHI</t>
  </si>
  <si>
    <t>QD140053MZGRA</t>
  </si>
  <si>
    <t>CHAMARRA  LN0943 MZ GRA</t>
  </si>
  <si>
    <t>QD140053MZMED</t>
  </si>
  <si>
    <t>CHAMARRA  LN0943 MZ MED</t>
  </si>
  <si>
    <t>QD140053MZXGD</t>
  </si>
  <si>
    <t>CHAMARRA  LN0943 MZ XGD</t>
  </si>
  <si>
    <t>QD140053NGGRA</t>
  </si>
  <si>
    <t>CHAMARRA  LN0943 NG GRA</t>
  </si>
  <si>
    <t>CHAMARRA  LN0943 NR CHI</t>
  </si>
  <si>
    <t>QD140053NRGRA</t>
  </si>
  <si>
    <t>CHAMARRA  LN0943 NR GRA</t>
  </si>
  <si>
    <t>QD140053NRMED</t>
  </si>
  <si>
    <t>CHAMARRA  LN0943 NR MED</t>
  </si>
  <si>
    <t>QD140053NRXGD</t>
  </si>
  <si>
    <t>CHAMARRA  LN0943 NR XGD</t>
  </si>
  <si>
    <t>QD140053RSGRA</t>
  </si>
  <si>
    <t>CHAMARRA  LN0943 RS GRA</t>
  </si>
  <si>
    <t>QD140053RSXGD</t>
  </si>
  <si>
    <t>CHAMARRA  LN0943 RS XGD</t>
  </si>
  <si>
    <t>QD140061BGCHI</t>
  </si>
  <si>
    <t>CHAMARRA LSH0935 BG CHI</t>
  </si>
  <si>
    <t>QD140061BGGRA</t>
  </si>
  <si>
    <t>CHAMARRA LSH0935 BG GRA</t>
  </si>
  <si>
    <t>QD140061BGMED</t>
  </si>
  <si>
    <t>CHAMARRA LSH0935 BG MED</t>
  </si>
  <si>
    <t>QD140061BGXGD</t>
  </si>
  <si>
    <t>CHAMARRA LSH0935 BG XGD</t>
  </si>
  <si>
    <t>QD140061NGCHI</t>
  </si>
  <si>
    <t>CHAMARRA LSH0935 NG CHI</t>
  </si>
  <si>
    <t>QD140061NGGRA</t>
  </si>
  <si>
    <t>CHAMARRA LSH0935 NG GRA</t>
  </si>
  <si>
    <t>QD140061NGMED</t>
  </si>
  <si>
    <t>CHAMARRA LSH0935 NG MED</t>
  </si>
  <si>
    <t>QD140061NGXGD</t>
  </si>
  <si>
    <t>CHAMARRA LSH0935 NG XGD</t>
  </si>
  <si>
    <t>QD140061RSCHI</t>
  </si>
  <si>
    <t>CHAMARRA LSH0935 RS CHI</t>
  </si>
  <si>
    <t>QD140061RSGRA</t>
  </si>
  <si>
    <t>CHAMARRA LSH0935 RS GRA</t>
  </si>
  <si>
    <t>QD140061RSMED</t>
  </si>
  <si>
    <t>CHAMARRA LSH0935 RS MED</t>
  </si>
  <si>
    <t>QD140061RSXGD</t>
  </si>
  <si>
    <t>CHAMARRA LSH0935 RS XGD</t>
  </si>
  <si>
    <t>QD140061VRCHI</t>
  </si>
  <si>
    <t>CHAMARRA LSH0935 VR CHI</t>
  </si>
  <si>
    <t>QD140061VRGRA</t>
  </si>
  <si>
    <t>CHAMARRA LSH0935 VR GRA</t>
  </si>
  <si>
    <t>QD140061VRMED</t>
  </si>
  <si>
    <t>CHAMARRA LSH0935 VR MED</t>
  </si>
  <si>
    <t>QD140061VRXGD</t>
  </si>
  <si>
    <t>CHAMARRA LSH0935 VR XGD</t>
  </si>
  <si>
    <t>QD140062NGCHI</t>
  </si>
  <si>
    <t>CHAMARRA LSH1029 NG CHI</t>
  </si>
  <si>
    <t>QD140062NGGRA</t>
  </si>
  <si>
    <t>CHAMARRA LSH1029 NG GRA</t>
  </si>
  <si>
    <t>QD140062NGMED</t>
  </si>
  <si>
    <t>CHAMARRA LSH1029 NG MED</t>
  </si>
  <si>
    <t>QD140062NGXGD</t>
  </si>
  <si>
    <t>CHAMARRA LSH1029 NG XGD</t>
  </si>
  <si>
    <t>QD140062RSGRA</t>
  </si>
  <si>
    <t>CHAMARRA LSH1029 RS GRA</t>
  </si>
  <si>
    <t>QD140062RSMED</t>
  </si>
  <si>
    <t>CHAMARRA LSH1029 RS MED</t>
  </si>
  <si>
    <t>QD140062RSXGD</t>
  </si>
  <si>
    <t>CHAMARRA LSH1029 RS XGD</t>
  </si>
  <si>
    <t>QD140062VRCHI</t>
  </si>
  <si>
    <t>CHAMARRA LSH1029 VR CHI</t>
  </si>
  <si>
    <t>QD140062VRGRA</t>
  </si>
  <si>
    <t>CHAMARRA LSH1029 VR GRA</t>
  </si>
  <si>
    <t>QD140062VRMED</t>
  </si>
  <si>
    <t>CHAMARRA LSH1029 VR MED</t>
  </si>
  <si>
    <t>QD140062VRXGD</t>
  </si>
  <si>
    <t>CHAMARRA LSH1029 VR XGD</t>
  </si>
  <si>
    <t>QD140064VRCHI</t>
  </si>
  <si>
    <t>CHAMARRA LSH0919 VR CHI</t>
  </si>
  <si>
    <t>QD140064VRGRA</t>
  </si>
  <si>
    <t>CHAMARRA LSH0919 VR GRA</t>
  </si>
  <si>
    <t>QD140064VRMED</t>
  </si>
  <si>
    <t>CHAMARRA LSH0919 VR MED</t>
  </si>
  <si>
    <t>QD140064VRXGD</t>
  </si>
  <si>
    <t>CHAMARRA LSH0919 VR XGD</t>
  </si>
  <si>
    <t>QD140065AZCHI</t>
  </si>
  <si>
    <t>QD140065AZGRA</t>
  </si>
  <si>
    <t>QD140065AZMED</t>
  </si>
  <si>
    <t>QD140065AZXGD</t>
  </si>
  <si>
    <t>QD140065NGCHI</t>
  </si>
  <si>
    <t>QD140065NGGRA</t>
  </si>
  <si>
    <t>QD140065NGMED</t>
  </si>
  <si>
    <t>QD140065NGXGD</t>
  </si>
  <si>
    <t>QD140066SMCHI</t>
  </si>
  <si>
    <t>CHAMARRA 78160 SM CHI</t>
  </si>
  <si>
    <t>QD140066SMGRA</t>
  </si>
  <si>
    <t>CHAMARRA 78160 SM GRA</t>
  </si>
  <si>
    <t>QD140066SMXGD</t>
  </si>
  <si>
    <t>CHAMARRA 78160 SM XGD</t>
  </si>
  <si>
    <t>QD140067AMCHI</t>
  </si>
  <si>
    <t>CHAMARRA 77955 AM CHI</t>
  </si>
  <si>
    <t>QD140067AMGRA</t>
  </si>
  <si>
    <t>CHAMARRA 77955 AM GRA</t>
  </si>
  <si>
    <t>QD140067AMMED</t>
  </si>
  <si>
    <t>CHAMARRA 77955 AM MED</t>
  </si>
  <si>
    <t>QD140067AMXGD</t>
  </si>
  <si>
    <t>CHAMARRA 77955 AM XGD</t>
  </si>
  <si>
    <t>QD14A866AMCHI</t>
  </si>
  <si>
    <t>CHAMARRA GRAVITY LSH1027Q      AM CH</t>
  </si>
  <si>
    <t>QD14A866AMGRA</t>
  </si>
  <si>
    <t>CHAMARRA GRAVITY LSH1027Q      AM GR</t>
  </si>
  <si>
    <t>QD14A866AMMED</t>
  </si>
  <si>
    <t>CHAMARRA GRAVITY LSH1027Q      AM ME</t>
  </si>
  <si>
    <t>QD14A866AMXGD</t>
  </si>
  <si>
    <t>CHAMARRA GRAVITY LSH1027Q      AM XG</t>
  </si>
  <si>
    <t>QD14A866KHCHI</t>
  </si>
  <si>
    <t>CHAMARRA GRAVITY LSH1027Q      KH CH</t>
  </si>
  <si>
    <t>QD14A866KHGRA</t>
  </si>
  <si>
    <t>CHAMARRA GRAVITY LSH1027Q      KH GR</t>
  </si>
  <si>
    <t>QD14A866KHMED</t>
  </si>
  <si>
    <t>CHAMARRA GRAVITY LSH1027Q      KH ME</t>
  </si>
  <si>
    <t>QD14A866KHXGD</t>
  </si>
  <si>
    <t>CHAMARRA GRAVITY LSH1027Q      KH XG</t>
  </si>
  <si>
    <t>QD14A866OLCHI</t>
  </si>
  <si>
    <t>CHAMARRA GRAVITY LSH1027Q      OL CH</t>
  </si>
  <si>
    <t>QD14A866OLGRA</t>
  </si>
  <si>
    <t>CHAMARRA GRAVITY LSH1027Q      OL GR</t>
  </si>
  <si>
    <t>QD14A866OLMED</t>
  </si>
  <si>
    <t>CHAMARRA GRAVITY LSH1027Q      OL ME</t>
  </si>
  <si>
    <t>QD14A866OLXGD</t>
  </si>
  <si>
    <t>CHAMARRA GRAVITY LSH1027Q      OL XG</t>
  </si>
  <si>
    <t>QD14A866RSCHI</t>
  </si>
  <si>
    <t>CHAMARRA GRAVITY LSH1027Q      RS CH</t>
  </si>
  <si>
    <t>QD14A866RSGRA</t>
  </si>
  <si>
    <t>CHAMARRA GRAVITY LSH1027Q      RS GR</t>
  </si>
  <si>
    <t>QD14A866RSMED</t>
  </si>
  <si>
    <t>CHAMARRA GRAVITY LSH1027Q      RS ME</t>
  </si>
  <si>
    <t>QD14A866RSXGD</t>
  </si>
  <si>
    <t>CHAMARRA GRAVITY LSH1027Q      RS XG</t>
  </si>
  <si>
    <t>QD14A868RYGRA</t>
  </si>
  <si>
    <t>CHAMARRA GRAVITY  LN0958Q RY GRA</t>
  </si>
  <si>
    <t>QD14A868RYMED</t>
  </si>
  <si>
    <t>CHAMARRA GRAVITY  LN0958Q RY MED</t>
  </si>
  <si>
    <t>QD14A869AMCHI</t>
  </si>
  <si>
    <t>QD14A869AMGRA</t>
  </si>
  <si>
    <t>QD14A869AMMED</t>
  </si>
  <si>
    <t>QD14A869MZCHI</t>
  </si>
  <si>
    <t>QD14A869MZGRA</t>
  </si>
  <si>
    <t>QD14A869MZMED</t>
  </si>
  <si>
    <t>QD14A869VRCHI</t>
  </si>
  <si>
    <t>QD14A869VRGRA</t>
  </si>
  <si>
    <t>QD14A869VRMED</t>
  </si>
  <si>
    <t>QD14A870NGGRA</t>
  </si>
  <si>
    <t>CHAMARRA GRAVITY LN0960Q NG GRA</t>
  </si>
  <si>
    <t>QD14A870RJGRA</t>
  </si>
  <si>
    <t>CHAMARRA GRAVITY LN0960Q RJ GRA</t>
  </si>
  <si>
    <t>QD14A870RJMED</t>
  </si>
  <si>
    <t>CHAMARRA GRAVITY LN0960Q RJ MED</t>
  </si>
  <si>
    <t>CHAMARRA GRAVITY KN0926Q      AM CHI</t>
  </si>
  <si>
    <t>QD14A871AMGRA</t>
  </si>
  <si>
    <t>CHAMARRA GRAVITY KN0926Q      AM GRA</t>
  </si>
  <si>
    <t>QD14A871AMMED</t>
  </si>
  <si>
    <t>CHAMARRA GRAVITY KN0926Q      AM MED</t>
  </si>
  <si>
    <t>QD14A871AMXGD</t>
  </si>
  <si>
    <t>CHAMARRA GRAVITY KN0926Q      AM XGD</t>
  </si>
  <si>
    <t>CHAMARRA GRAVITY KN0926Q      MZ CHI</t>
  </si>
  <si>
    <t>QD14A871MZGRA</t>
  </si>
  <si>
    <t>CHAMARRA GRAVITY KN0926Q      MZ GRA</t>
  </si>
  <si>
    <t>QD14A871MZMED</t>
  </si>
  <si>
    <t>CHAMARRA GRAVITY KN0926Q      MZ MED</t>
  </si>
  <si>
    <t>CHAMARRA GRAVITY KN0926Q      NG CHI</t>
  </si>
  <si>
    <t>QD14A871NGGRA</t>
  </si>
  <si>
    <t>CHAMARRA GRAVITY KN0926Q      NG GRA</t>
  </si>
  <si>
    <t>QD14A871NGMED</t>
  </si>
  <si>
    <t>CHAMARRA GRAVITY KN0926Q      NG MED</t>
  </si>
  <si>
    <t>QD14A871NGXGD</t>
  </si>
  <si>
    <t>CHAMARRA GRAVITY KN0926Q      NG XGD</t>
  </si>
  <si>
    <t>QD14A871RSGRA</t>
  </si>
  <si>
    <t>CHAMARRA GRAVITY KN0926Q      RS GRA</t>
  </si>
  <si>
    <t>CHAMARRA GRAVITY KN0926Q      RS MED</t>
  </si>
  <si>
    <t>QD14A871RSXGD</t>
  </si>
  <si>
    <t>CHAMARRA GRAVITY KN0926Q      RS XGD</t>
  </si>
  <si>
    <t>CHAMARRA GRAVITY KN0926Q      VN CHI</t>
  </si>
  <si>
    <t>QD14A871VNGRA</t>
  </si>
  <si>
    <t>CHAMARRA GRAVITY KN0926Q      VN GRA</t>
  </si>
  <si>
    <t>QD14A871VNMED</t>
  </si>
  <si>
    <t>CHAMARRA GRAVITY KN0926Q      VN MED</t>
  </si>
  <si>
    <t>QD14A871VNXGD</t>
  </si>
  <si>
    <t>CHAMARRA GRAVITY KN0926Q      VN XGD</t>
  </si>
  <si>
    <t>QD14A875MZCHI</t>
  </si>
  <si>
    <t>CHAMARRA GRAVITY LN0937Q      MZ CHI</t>
  </si>
  <si>
    <t>QD14A875MZGRA</t>
  </si>
  <si>
    <t>CHAMARRA GRAVITY LN0937Q      MZ GRA</t>
  </si>
  <si>
    <t>QD14A875MZMED</t>
  </si>
  <si>
    <t>CHAMARRA GRAVITY LN0937Q      MZ MED</t>
  </si>
  <si>
    <t>QD14A875MZXGD</t>
  </si>
  <si>
    <t>CHAMARRA GRAVITY LN0937Q      MZ XGD</t>
  </si>
  <si>
    <t>QD14A875NRCHI</t>
  </si>
  <si>
    <t>CHAMARRA GRAVITY LN0937Q      NR CHI</t>
  </si>
  <si>
    <t>QD14A875NRGRA</t>
  </si>
  <si>
    <t>CHAMARRA GRAVITY LN0937Q      NR GRA</t>
  </si>
  <si>
    <t>QD14A875NRMED</t>
  </si>
  <si>
    <t>CHAMARRA GRAVITY LN0937Q      NR MED</t>
  </si>
  <si>
    <t>QD14A875RSCHI</t>
  </si>
  <si>
    <t>CHAMARRA GRAVITY LN0937Q      RS CHI</t>
  </si>
  <si>
    <t>QD14A875RSGRA</t>
  </si>
  <si>
    <t>CHAMARRA GRAVITY LN0937Q      RS GRA</t>
  </si>
  <si>
    <t>QD14A875RSMED</t>
  </si>
  <si>
    <t>CHAMARRA GRAVITY LN0937Q      RS MED</t>
  </si>
  <si>
    <t>QD14A875RSXGD</t>
  </si>
  <si>
    <t>CHAMARRA GRAVITY LN0937Q      RS XGD</t>
  </si>
  <si>
    <t>QD14A876AMCHI</t>
  </si>
  <si>
    <t>QD14A876AMGRA</t>
  </si>
  <si>
    <t>QD14A876AMMED</t>
  </si>
  <si>
    <t>QD14A876AMXGD</t>
  </si>
  <si>
    <t>QD14A876MZCHI</t>
  </si>
  <si>
    <t>QD14A876MZGRA</t>
  </si>
  <si>
    <t>QD14A876MZMED</t>
  </si>
  <si>
    <t>QD14A876MZXGD</t>
  </si>
  <si>
    <t>QD14A876RJCHI</t>
  </si>
  <si>
    <t>QD14A876RJGRA</t>
  </si>
  <si>
    <t>QD14A876RJMED</t>
  </si>
  <si>
    <t>QD14A876RJXGD</t>
  </si>
  <si>
    <t>QD14A876RSCHI</t>
  </si>
  <si>
    <t>QD14A876RSGRA</t>
  </si>
  <si>
    <t>QD14A876RSMED</t>
  </si>
  <si>
    <t>QD14A876RSXGD</t>
  </si>
  <si>
    <t>CHAMARRA GRAVITY LN0940Q      BT CHI</t>
  </si>
  <si>
    <t>QD14A878BTGRA</t>
  </si>
  <si>
    <t>CHAMARRA GRAVITY LN0940Q      BT GRA</t>
  </si>
  <si>
    <t>QD14A878BTMED</t>
  </si>
  <si>
    <t>CHAMARRA GRAVITY LN0940Q      BT MED</t>
  </si>
  <si>
    <t>QD14A878BTXGD</t>
  </si>
  <si>
    <t>CHAMARRA GRAVITY LN0940Q      BT XGD</t>
  </si>
  <si>
    <t>QD14A878MZCHI</t>
  </si>
  <si>
    <t>CHAMARRA GRAVITY LN0940Q      MZ CHI</t>
  </si>
  <si>
    <t>QD14A878MZGRA</t>
  </si>
  <si>
    <t>CHAMARRA GRAVITY LN0940Q      MZ GRA</t>
  </si>
  <si>
    <t>QD14A878MZMED</t>
  </si>
  <si>
    <t>CHAMARRA GRAVITY LN0940Q      MZ MED</t>
  </si>
  <si>
    <t>QD14A878MZXGD</t>
  </si>
  <si>
    <t>CHAMARRA GRAVITY LN0940Q      MZ XGD</t>
  </si>
  <si>
    <t>QD14A878NGGRA</t>
  </si>
  <si>
    <t>CHAMARRA GRAVITY LN0940Q      NG GRA</t>
  </si>
  <si>
    <t>QD14A878NGMED</t>
  </si>
  <si>
    <t>CHAMARRA GRAVITY LN0940Q      NG MED</t>
  </si>
  <si>
    <t>QD14A878NGXGD</t>
  </si>
  <si>
    <t>CHAMARRA GRAVITY LN0940Q      NG XGD</t>
  </si>
  <si>
    <t>QD14A878OLCHI</t>
  </si>
  <si>
    <t>CHAMARRA GRAVITY LN0940Q      OL CHI</t>
  </si>
  <si>
    <t>QD14A878OLGRA</t>
  </si>
  <si>
    <t>CHAMARRA GRAVITY LN0940Q      OL GRA</t>
  </si>
  <si>
    <t>QD14A878OLMED</t>
  </si>
  <si>
    <t>CHAMARRA GRAVITY LN0940Q      OL MED</t>
  </si>
  <si>
    <t>QD14A878OLXGD</t>
  </si>
  <si>
    <t>CHAMARRA GRAVITY LN0940Q      OL XGD</t>
  </si>
  <si>
    <t>QD14A878RJGRA</t>
  </si>
  <si>
    <t>CHAMARRA GRAVITY LN0940Q      RJ GRA</t>
  </si>
  <si>
    <t>QD14A878RJMED</t>
  </si>
  <si>
    <t>CHAMARRA GRAVITY LN0940Q      RJ MED</t>
  </si>
  <si>
    <t>QD14A878RJXGD</t>
  </si>
  <si>
    <t>CHAMARRA GRAVITY LN0940Q      RJ XGD</t>
  </si>
  <si>
    <t>QD14A879MZCHI</t>
  </si>
  <si>
    <t>CHAMARRA GRAVITY LN0941Q      MZ CHI</t>
  </si>
  <si>
    <t>QD14A879MZGRA</t>
  </si>
  <si>
    <t>CHAMARRA GRAVITY LN0941Q      MZ GRA</t>
  </si>
  <si>
    <t>QD14A879MZMED</t>
  </si>
  <si>
    <t>CHAMARRA GRAVITY LN0941Q      MZ MED</t>
  </si>
  <si>
    <t>QD14A879MZXGD</t>
  </si>
  <si>
    <t>CHAMARRA GRAVITY LN0941Q      MZ XGD</t>
  </si>
  <si>
    <t>CHAMARRA GRAVITY LN0941Q      NG CHI</t>
  </si>
  <si>
    <t>QD14A879NGGRA</t>
  </si>
  <si>
    <t>CHAMARRA GRAVITY LN0941Q      NG GRA</t>
  </si>
  <si>
    <t>QD14A879NGMED</t>
  </si>
  <si>
    <t>CHAMARRA GRAVITY LN0941Q      NG MED</t>
  </si>
  <si>
    <t>QD14A879NGXGD</t>
  </si>
  <si>
    <t>CHAMARRA GRAVITY LN0941Q      NG XGD</t>
  </si>
  <si>
    <t>QD14A879NRCHI</t>
  </si>
  <si>
    <t>CHAMARRA GRAVITY LN0941Q      NR CHI</t>
  </si>
  <si>
    <t>QD14A879NRGRA</t>
  </si>
  <si>
    <t>CHAMARRA GRAVITY LN0941Q      NR GRA</t>
  </si>
  <si>
    <t>QD14A879NRMED</t>
  </si>
  <si>
    <t>CHAMARRA GRAVITY LN0941Q      NR MED</t>
  </si>
  <si>
    <t>QD14A879NRXGD</t>
  </si>
  <si>
    <t>CHAMARRA GRAVITY LN0941Q      NR XGD</t>
  </si>
  <si>
    <t>QD14A882RSMED</t>
  </si>
  <si>
    <t>CHAMARRA GRAVITY KSH0915Q      RS ME</t>
  </si>
  <si>
    <t>QD14A886AMMED</t>
  </si>
  <si>
    <t>CHAMARRA GRAVITY  KN0920Q AM MED</t>
  </si>
  <si>
    <t>QD14A886MZMED</t>
  </si>
  <si>
    <t>CHAMARRA GRAVITY  KN0920Q MZ MED</t>
  </si>
  <si>
    <t>QD14A888MZCHI</t>
  </si>
  <si>
    <t>CHAMARRA GRAVITY LN0992Q      MZ CHI</t>
  </si>
  <si>
    <t>QD14A888MZGRA</t>
  </si>
  <si>
    <t>CHAMARRA GRAVITY LN0992Q      MZ GRA</t>
  </si>
  <si>
    <t>QD14A888MZMED</t>
  </si>
  <si>
    <t>CHAMARRA GRAVITY LN0992Q      MZ MED</t>
  </si>
  <si>
    <t>QD14A888MZXGD</t>
  </si>
  <si>
    <t>CHAMARRA GRAVITY LN0992Q      MZ XGD</t>
  </si>
  <si>
    <t>QD14A888RJCHI</t>
  </si>
  <si>
    <t>CHAMARRA GRAVITY LN0992Q      RJ CHI</t>
  </si>
  <si>
    <t>QD14A888RJGRA</t>
  </si>
  <si>
    <t>CHAMARRA GRAVITY LN0992Q      RJ GRA</t>
  </si>
  <si>
    <t>QD14A888RJMED</t>
  </si>
  <si>
    <t>CHAMARRA GRAVITY LN0992Q      RJ MED</t>
  </si>
  <si>
    <t>QD14A888RJXGD</t>
  </si>
  <si>
    <t>CHAMARRA GRAVITY LN0992Q      RJ XGD</t>
  </si>
  <si>
    <t>QD14A888VRCHI</t>
  </si>
  <si>
    <t>CHAMARRA GRAVITY LN0992Q      VR CHI</t>
  </si>
  <si>
    <t>QD14A888VRGRA</t>
  </si>
  <si>
    <t>CHAMARRA GRAVITY LN0992Q      VR GRA</t>
  </si>
  <si>
    <t>QD14A888VRMED</t>
  </si>
  <si>
    <t>CHAMARRA GRAVITY LN0992Q      VR MED</t>
  </si>
  <si>
    <t>QD14A888VRXGD</t>
  </si>
  <si>
    <t>CHAMARRA GRAVITY LN0992Q      VR XGD</t>
  </si>
  <si>
    <t>QD14A889AMCHI</t>
  </si>
  <si>
    <t>CHAMARRA GRAVITY LN0995Q      AM CHI</t>
  </si>
  <si>
    <t>QD14A889AMGRA</t>
  </si>
  <si>
    <t>CHAMARRA GRAVITY LN0995Q      AM GRA</t>
  </si>
  <si>
    <t>QD14A889AMMED</t>
  </si>
  <si>
    <t>CHAMARRA GRAVITY LN0995Q      AM MED</t>
  </si>
  <si>
    <t>QD14A889AMXGD</t>
  </si>
  <si>
    <t>CHAMARRA GRAVITY LN0995Q      AM XGD</t>
  </si>
  <si>
    <t>QD14A889AZCHI</t>
  </si>
  <si>
    <t>CHAMARRA GRAVITY LN0995Q      AZ CHI</t>
  </si>
  <si>
    <t>QD14A889AZGRA</t>
  </si>
  <si>
    <t>CHAMARRA GRAVITY LN0995Q      AZ GRA</t>
  </si>
  <si>
    <t>QD14A889AZMED</t>
  </si>
  <si>
    <t>CHAMARRA GRAVITY LN0995Q      AZ MED</t>
  </si>
  <si>
    <t>QD14A889AZXGD</t>
  </si>
  <si>
    <t>CHAMARRA GRAVITY LN0995Q      AZ XGD</t>
  </si>
  <si>
    <t>QD14A889RJCHI</t>
  </si>
  <si>
    <t>CHAMARRA GRAVITY LN0995Q      RJ CHI</t>
  </si>
  <si>
    <t>QD14A889RJGRA</t>
  </si>
  <si>
    <t>CHAMARRA GRAVITY LN0995Q      RJ GRA</t>
  </si>
  <si>
    <t>QD14A889RJMED</t>
  </si>
  <si>
    <t>CHAMARRA GRAVITY LN0995Q      RJ MED</t>
  </si>
  <si>
    <t>QD14A889VNCHI</t>
  </si>
  <si>
    <t>CHAMARRA GRAVITY LN0995Q      VN CHI</t>
  </si>
  <si>
    <t>QD14A889VNMED</t>
  </si>
  <si>
    <t>CHAMARRA GRAVITY LN0995Q      VN MED</t>
  </si>
  <si>
    <t>QD14A889VRCHI</t>
  </si>
  <si>
    <t>CHAMARRA GRAVITY LN0995Q      VR CHI</t>
  </si>
  <si>
    <t>QD14A889VRGRA</t>
  </si>
  <si>
    <t>CHAMARRA GRAVITY LN0995Q      VR GRA</t>
  </si>
  <si>
    <t>QD14A889VRMED</t>
  </si>
  <si>
    <t>CHAMARRA GRAVITY LN0995Q      VR MED</t>
  </si>
  <si>
    <t>QD14A889VRXGD</t>
  </si>
  <si>
    <t>CHAMARRA GRAVITY LN0995Q      VR XGD</t>
  </si>
  <si>
    <t>QD14A893NGCHI</t>
  </si>
  <si>
    <t>CHAMARRA GRAVITY KN0936Q      NG CHI</t>
  </si>
  <si>
    <t>QD14A893VRXGD</t>
  </si>
  <si>
    <t>CHAMARRA GRAVITY KN0936Q      VR XGD</t>
  </si>
  <si>
    <t>QD14A894MZCHI</t>
  </si>
  <si>
    <t>CHAMARRA GRAVITY  KN0922Q MZ CHI</t>
  </si>
  <si>
    <t>QD14A894MZGRA</t>
  </si>
  <si>
    <t>CHAMARRA GRAVITY  KN0922Q MZ GRA</t>
  </si>
  <si>
    <t>QD14A894MZMED</t>
  </si>
  <si>
    <t>CHAMARRA GRAVITY  KN0922Q MZ MED</t>
  </si>
  <si>
    <t>QD14A894MZXGD</t>
  </si>
  <si>
    <t>CHAMARRA GRAVITY  KN0922Q MZ XGD</t>
  </si>
  <si>
    <t>QD14A894NGCHI</t>
  </si>
  <si>
    <t>CHAMARRA GRAVITY  KN0922Q NG CHI</t>
  </si>
  <si>
    <t>QD14A894NGGRA</t>
  </si>
  <si>
    <t>CHAMARRA GRAVITY  KN0922Q NG GRA</t>
  </si>
  <si>
    <t>QD14A894NGMED</t>
  </si>
  <si>
    <t>CHAMARRA GRAVITY  KN0922Q NG MED</t>
  </si>
  <si>
    <t>QD14A894NGXGD</t>
  </si>
  <si>
    <t>CHAMARRA GRAVITY  KN0922Q NG XGD</t>
  </si>
  <si>
    <t>QD14A894NRCHI</t>
  </si>
  <si>
    <t>CHAMARRA GRAVITY  KN0922Q NR CHI</t>
  </si>
  <si>
    <t>QD14A894NRGRA</t>
  </si>
  <si>
    <t>CHAMARRA GRAVITY  KN0922Q NR GRA</t>
  </si>
  <si>
    <t>QD14A894NRMED</t>
  </si>
  <si>
    <t>CHAMARRA GRAVITY  KN0922Q NR MED</t>
  </si>
  <si>
    <t>QD14A894NRXGD</t>
  </si>
  <si>
    <t>CHAMARRA GRAVITY  KN0922Q NR XGD</t>
  </si>
  <si>
    <t>QD14A894RSCHI</t>
  </si>
  <si>
    <t>CHAMARRA GRAVITY  KN0922Q RS CHI</t>
  </si>
  <si>
    <t>QD14A894RSGRA</t>
  </si>
  <si>
    <t>CHAMARRA GRAVITY  KN0922Q RS GRA</t>
  </si>
  <si>
    <t>QD14A894RSMED</t>
  </si>
  <si>
    <t>CHAMARRA GRAVITY  KN0922Q RS MED</t>
  </si>
  <si>
    <t>QD14A894RSXGD</t>
  </si>
  <si>
    <t>CHAMARRA GRAVITY  KN0922Q RS XGD</t>
  </si>
  <si>
    <t>QD14A895MZCHI</t>
  </si>
  <si>
    <t>CHAMARRA GRAVITY KN0923Q      MZ CHI</t>
  </si>
  <si>
    <t>CHAMARRA GRAVITY 1AK3940 MZ CHI</t>
  </si>
  <si>
    <t>QD14A908MZGRA</t>
  </si>
  <si>
    <t>CHAMARRA GRAVITY 1AK3940 MZ GRA</t>
  </si>
  <si>
    <t>QD14A908MZMED</t>
  </si>
  <si>
    <t>CHAMARRA GRAVITY 1AK3940 MZ MED</t>
  </si>
  <si>
    <t>QD14A912AMCHI</t>
  </si>
  <si>
    <t>CHAMARRA GRAVITY 1AK4068      AM CHI</t>
  </si>
  <si>
    <t>QD14A912AMGRA</t>
  </si>
  <si>
    <t>CHAMARRA GRAVITY 1AK4068      AM GRA</t>
  </si>
  <si>
    <t>QD14A912AMMED</t>
  </si>
  <si>
    <t>CHAMARRA GRAVITY 1AK4068      AM MED</t>
  </si>
  <si>
    <t>QD14A912MZCHI</t>
  </si>
  <si>
    <t>CHAMARRA GRAVITY 1AK4068      MZ CHI</t>
  </si>
  <si>
    <t>QD14A912MZGRA</t>
  </si>
  <si>
    <t>CHAMARRA GRAVITY 1AK4068      MZ GRA</t>
  </si>
  <si>
    <t>QD14A912RJMED</t>
  </si>
  <si>
    <t>CHAMARRA GRAVITY 1AK4068      RJ MED</t>
  </si>
  <si>
    <t>QD14A915VRMED</t>
  </si>
  <si>
    <t>CHAMARRA GRAVITY KN1278RQ VR MED</t>
  </si>
  <si>
    <t>CHAMARRA GRAVITY KN9801      MZ CHI</t>
  </si>
  <si>
    <t>QD14A916MZMED</t>
  </si>
  <si>
    <t>CHAMARRA GRAVITY KN9801      MZ MED</t>
  </si>
  <si>
    <t>CHAMARRA GRAVITY KN0913Q      AM CHI</t>
  </si>
  <si>
    <t>QD14A918AMGRA</t>
  </si>
  <si>
    <t>CHAMARRA GRAVITY KN0913Q      AM GRA</t>
  </si>
  <si>
    <t>QD14A918AMMED</t>
  </si>
  <si>
    <t>CHAMARRA GRAVITY KN0913Q      AM MED</t>
  </si>
  <si>
    <t>QD14A918AMXGD</t>
  </si>
  <si>
    <t>CHAMARRA GRAVITY KN0913Q      AM XGD</t>
  </si>
  <si>
    <t>QD14A918NGGRA</t>
  </si>
  <si>
    <t>CHAMARRA GRAVITY KN0913Q      NG GRA</t>
  </si>
  <si>
    <t>QD14A918NGMED</t>
  </si>
  <si>
    <t>CHAMARRA GRAVITY KN0913Q      NG MED</t>
  </si>
  <si>
    <t>QD14A918NGXGD</t>
  </si>
  <si>
    <t>CHAMARRA GRAVITY KN0913Q      NG XGD</t>
  </si>
  <si>
    <t>QD14A918RSGRA</t>
  </si>
  <si>
    <t>CHAMARRA GRAVITY KN0913Q      RS GRA</t>
  </si>
  <si>
    <t>QD14A918RSMED</t>
  </si>
  <si>
    <t>CHAMARRA GRAVITY KN0913Q      RS MED</t>
  </si>
  <si>
    <t>CHAMARRA GRAVITY KN0913Q      VN CHI</t>
  </si>
  <si>
    <t>QD14A918VNGRA</t>
  </si>
  <si>
    <t>CHAMARRA GRAVITY KN0913Q      VN GRA</t>
  </si>
  <si>
    <t>QD14A918VNMED</t>
  </si>
  <si>
    <t>CHAMARRA GRAVITY KN0913Q      VN MED</t>
  </si>
  <si>
    <t>QD14A918VNXGD</t>
  </si>
  <si>
    <t>CHAMARRA GRAVITY KN0913Q      VN XGD</t>
  </si>
  <si>
    <t>QD14A924MZMED</t>
  </si>
  <si>
    <t>CHAMARRA GRAVITY KA1024Q      MZ MED</t>
  </si>
  <si>
    <t>QD14A924NRMED</t>
  </si>
  <si>
    <t>CHAMARRA GRAVITY KA1024Q      NR MED</t>
  </si>
  <si>
    <t>QD14A924NRXGD</t>
  </si>
  <si>
    <t>CHAMARRA GRAVITY KA1024Q      NR XGD</t>
  </si>
  <si>
    <t>CHAMARRA GRAVITY KT0944Q      NG CHI</t>
  </si>
  <si>
    <t>QD14A925NGGRA</t>
  </si>
  <si>
    <t>CHAMARRA GRAVITY KT0944Q      NG GRA</t>
  </si>
  <si>
    <t>QD14A925NGMED</t>
  </si>
  <si>
    <t>CHAMARRA GRAVITY KT0944Q      NG MED</t>
  </si>
  <si>
    <t>QD14A925NGXGD</t>
  </si>
  <si>
    <t>CHAMARRA GRAVITY KT0944Q      NG XGD</t>
  </si>
  <si>
    <t>CHAMARRA GRAVITY KT0944Q      RS CHI</t>
  </si>
  <si>
    <t>QD14A925RSGRA</t>
  </si>
  <si>
    <t>CHAMARRA GRAVITY KT0944Q      RS GRA</t>
  </si>
  <si>
    <t>QD14A925RSMED</t>
  </si>
  <si>
    <t>CHAMARRA GRAVITY KT0944Q      RS MED</t>
  </si>
  <si>
    <t>QD14A925RSXGD</t>
  </si>
  <si>
    <t>CHAMARRA GRAVITY KT0944Q      RS XGD</t>
  </si>
  <si>
    <t>CHAMARRA GRAVITY KT0944Q      VN CHI</t>
  </si>
  <si>
    <t>QD14A925VNGRA</t>
  </si>
  <si>
    <t>CHAMARRA GRAVITY KT0944Q      VN GRA</t>
  </si>
  <si>
    <t>QD14A925VNMED</t>
  </si>
  <si>
    <t>CHAMARRA GRAVITY KT0944Q      VN MED</t>
  </si>
  <si>
    <t>QD14A925VNXGD</t>
  </si>
  <si>
    <t>CHAMARRA GRAVITY KT0944Q      VN XGD</t>
  </si>
  <si>
    <t>QD14A944SMCHI</t>
  </si>
  <si>
    <t>CHAMARRA  MEZCLILLA  LE1667 SM CHI</t>
  </si>
  <si>
    <t>QD14A944SMGRA</t>
  </si>
  <si>
    <t>CHAMARRA  MEZCLILLA  LE1667 SM GRA</t>
  </si>
  <si>
    <t>QD14A944SMMED</t>
  </si>
  <si>
    <t>CHAMARRA  MEZCLILLA  LE1667 SM MED</t>
  </si>
  <si>
    <t>QD14A945BLCHI</t>
  </si>
  <si>
    <t>CHAMARRA MEZCLILLA  LE1667 BL CHI</t>
  </si>
  <si>
    <t>QD14A945BLGRA</t>
  </si>
  <si>
    <t>CHAMARRA MEZCLILLA  LE1667 BL GRA</t>
  </si>
  <si>
    <t>QD14A945BLMED</t>
  </si>
  <si>
    <t>CHAMARRA MEZCLILLA  LE1667 BL MED</t>
  </si>
  <si>
    <t>CHAMARRA GRAVITY LP9305 BC CHI</t>
  </si>
  <si>
    <t>QD14A947BCXGD</t>
  </si>
  <si>
    <t>CHAMARRA GRAVITY LP9305 BC XGD</t>
  </si>
  <si>
    <t>QD14A948NGCHI</t>
  </si>
  <si>
    <t>CHAMARRA MEZCLILLA  LE1667 NG CHI</t>
  </si>
  <si>
    <t>QD14A948NGGRA</t>
  </si>
  <si>
    <t>CHAMARRA MEZCLILLA  LE1667 NG GRA</t>
  </si>
  <si>
    <t>QD14A948NGMED</t>
  </si>
  <si>
    <t>CHAMARRA MEZCLILLA  LE1667 NG MED</t>
  </si>
  <si>
    <t>QD150001NGCHI</t>
  </si>
  <si>
    <t>FALDA 36660 NG CHI</t>
  </si>
  <si>
    <t>QD150001NGGRA</t>
  </si>
  <si>
    <t>FALDA 36660 NG GRA</t>
  </si>
  <si>
    <t>QD150001NGMED</t>
  </si>
  <si>
    <t>FALDA 36660 NG MED</t>
  </si>
  <si>
    <t>QD150001NGXGD</t>
  </si>
  <si>
    <t>FALDA 36660 NG XGD</t>
  </si>
  <si>
    <t>QD150002NGCHI</t>
  </si>
  <si>
    <t>FALDA 36663 NG CHI</t>
  </si>
  <si>
    <t>QD150002NGGRA</t>
  </si>
  <si>
    <t>FALDA 36663 NG GRA</t>
  </si>
  <si>
    <t>QD150002NGMED</t>
  </si>
  <si>
    <t>FALDA 36663 NG MED</t>
  </si>
  <si>
    <t>QD150002NGXGD</t>
  </si>
  <si>
    <t>FALDA 36663 NG XGD</t>
  </si>
  <si>
    <t>QD210800ST11</t>
  </si>
  <si>
    <t>JEANS DAMA PUSH UP ST 11</t>
  </si>
  <si>
    <t>QD210800ST13</t>
  </si>
  <si>
    <t>JEANS DAMA PUSH UP ST 13</t>
  </si>
  <si>
    <t>QD210800ST3</t>
  </si>
  <si>
    <t>JEANS DAMA PUSH UP ST 3</t>
  </si>
  <si>
    <t>QD210800ST5</t>
  </si>
  <si>
    <t>JEANS DAMA PUSH UP ST 5</t>
  </si>
  <si>
    <t>QD210800ST7</t>
  </si>
  <si>
    <t>JEANS DAMA PUSH UP ST 7</t>
  </si>
  <si>
    <t>QD210800ST9</t>
  </si>
  <si>
    <t>JEANS DAMA PUSH UP ST 9</t>
  </si>
  <si>
    <t>QD210801SM11</t>
  </si>
  <si>
    <t>JEANS DAMA HIGH WAIST SM 11</t>
  </si>
  <si>
    <t>QD210801SM13</t>
  </si>
  <si>
    <t>QD210801SM3</t>
  </si>
  <si>
    <t>QD210801SM5</t>
  </si>
  <si>
    <t>QD210801SM7</t>
  </si>
  <si>
    <t>JEANS DAMA HIGH WAIST SM 7</t>
  </si>
  <si>
    <t>QD210801SM9</t>
  </si>
  <si>
    <t>JEANS DAMA HIGH WAIST SM 9</t>
  </si>
  <si>
    <t>QD210801ST11</t>
  </si>
  <si>
    <t>JEANS DAMA HIGH WAIST ST 11</t>
  </si>
  <si>
    <t>QD210801ST13</t>
  </si>
  <si>
    <t>JEANS DAMA HIGH WAIST ST 13</t>
  </si>
  <si>
    <t>QD210801ST3</t>
  </si>
  <si>
    <t>JEANS DAMA HIGH WAIST ST 3</t>
  </si>
  <si>
    <t>QD210801ST5</t>
  </si>
  <si>
    <t>JEANS DAMA HIGH WAIST ST 5</t>
  </si>
  <si>
    <t>QD210801ST7</t>
  </si>
  <si>
    <t>JEANS DAMA HIGH WAIST ST 7</t>
  </si>
  <si>
    <t>QD210801ST9</t>
  </si>
  <si>
    <t>JEANS DAMA HIGH WAIST ST 9</t>
  </si>
  <si>
    <t>QD210801SV11</t>
  </si>
  <si>
    <t>JEANS DAMA HIGH WAIST SV 11</t>
  </si>
  <si>
    <t>QD210801SV13</t>
  </si>
  <si>
    <t>JEANS DAMA HIGH WAIST SV 13</t>
  </si>
  <si>
    <t>QD210801SV3</t>
  </si>
  <si>
    <t>JEANS DAMA HIGH WAIST SV 3</t>
  </si>
  <si>
    <t>QD210801SV5</t>
  </si>
  <si>
    <t>JEANS DAMA HIGH WAIST SV 5</t>
  </si>
  <si>
    <t>QD210801SV7</t>
  </si>
  <si>
    <t>JEANS DAMA HIGH WAIST SV 7</t>
  </si>
  <si>
    <t>QD210801SV9</t>
  </si>
  <si>
    <t>JEANS DAMA HIGH WAIST SV 9</t>
  </si>
  <si>
    <t>QD210802SM11</t>
  </si>
  <si>
    <t>JEANS DAMA MEDIUM WAIST SM 11</t>
  </si>
  <si>
    <t>QD210802SM13</t>
  </si>
  <si>
    <t>JEANS DAMA MEDIUM WAIST SM 13</t>
  </si>
  <si>
    <t>QD210802SM3</t>
  </si>
  <si>
    <t>JEANS DAMA MEDIUM WAIST SM 3</t>
  </si>
  <si>
    <t>QD210802SM5</t>
  </si>
  <si>
    <t>JEANS DAMA MEDIUM WAIST SM 5</t>
  </si>
  <si>
    <t>QD210802SM7</t>
  </si>
  <si>
    <t>JEANS DAMA MEDIUM WAIST SM 7</t>
  </si>
  <si>
    <t>QD210802SM9</t>
  </si>
  <si>
    <t>JEANS DAMA MEDIUM WAIST SM 9</t>
  </si>
  <si>
    <t>QD210802ST11</t>
  </si>
  <si>
    <t>JEANS DAMA MEDIUM WAIST ST 11</t>
  </si>
  <si>
    <t>QD210802ST13</t>
  </si>
  <si>
    <t>JEANS DAMA MEDIUM WAIST ST 13</t>
  </si>
  <si>
    <t>QD210802ST3</t>
  </si>
  <si>
    <t>JEANS DAMA MEDIUM WAIST ST 3</t>
  </si>
  <si>
    <t>QD210802ST5</t>
  </si>
  <si>
    <t>JEANS DAMA MEDIUM WAIST ST 5</t>
  </si>
  <si>
    <t>QD210802ST7</t>
  </si>
  <si>
    <t>JEANS DAMA MEDIUM WAIST ST 7</t>
  </si>
  <si>
    <t>QD210802ST9</t>
  </si>
  <si>
    <t>JEANS DAMA MEDIUM WAIST ST 9</t>
  </si>
  <si>
    <t>QD210802SV11</t>
  </si>
  <si>
    <t>JEANS DAMA MEDIUM WAIST SV 11</t>
  </si>
  <si>
    <t>QD210802SV13</t>
  </si>
  <si>
    <t>JEANS DAMA MEDIUM WAIST SV 13</t>
  </si>
  <si>
    <t>QD210802SV3</t>
  </si>
  <si>
    <t>JEANS DAMA MEDIUM WAIST SV 3</t>
  </si>
  <si>
    <t>QD210802SV5</t>
  </si>
  <si>
    <t>JEANS DAMA MEDIUM WAIST SV 5</t>
  </si>
  <si>
    <t>QD210802SV7</t>
  </si>
  <si>
    <t>JEANS DAMA MEDIUM WAIST SV 7</t>
  </si>
  <si>
    <t>QD210802SV9</t>
  </si>
  <si>
    <t>JEANS DAMA MEDIUM WAIST SV 9</t>
  </si>
  <si>
    <t>QD210807SM11</t>
  </si>
  <si>
    <t>JEANS DAMA CLEAN HIGH WAIST SM 11</t>
  </si>
  <si>
    <t>QD210807SM13</t>
  </si>
  <si>
    <t>JEANS DAMA CLEAN HIGH WAIST SM 13</t>
  </si>
  <si>
    <t>QD210807SM3</t>
  </si>
  <si>
    <t>JEANS DAMA CLEAN HIGH WAIST SM 3</t>
  </si>
  <si>
    <t>QD210807SM5</t>
  </si>
  <si>
    <t>JEANS DAMA CLEAN HIGH WAIST SM 5</t>
  </si>
  <si>
    <t>QD210807SM7</t>
  </si>
  <si>
    <t>JEANS DAMA CLEAN HIGH WAIST SM 7</t>
  </si>
  <si>
    <t>QD210807SM9</t>
  </si>
  <si>
    <t>JEANS DAMA CLEAN HIGH WAIST SM 9</t>
  </si>
  <si>
    <t>QD210807ST11</t>
  </si>
  <si>
    <t>JEANS DAMA CLEAN HIGH WAIST ST 11</t>
  </si>
  <si>
    <t>QD210807ST13</t>
  </si>
  <si>
    <t>JEANS DAMA CLEAN HIGH WAIST ST 13</t>
  </si>
  <si>
    <t>QD210807ST3</t>
  </si>
  <si>
    <t>JEANS DAMA CLEAN HIGH WAIST ST 3</t>
  </si>
  <si>
    <t>QD210807ST5</t>
  </si>
  <si>
    <t>JEANS DAMA CLEAN HIGH WAIST ST 5</t>
  </si>
  <si>
    <t>QD210807ST7</t>
  </si>
  <si>
    <t>JEANS DAMA CLEAN HIGH WAIST ST 7</t>
  </si>
  <si>
    <t>QD210807ST9</t>
  </si>
  <si>
    <t>JEANS DAMA CLEAN HIGH WAIST ST 9</t>
  </si>
  <si>
    <t>QD210807SV11</t>
  </si>
  <si>
    <t>JEANS DAMA CLEAN HIGH WAIST SV 11</t>
  </si>
  <si>
    <t>QD210807SV13</t>
  </si>
  <si>
    <t>JEANS DAMA CLEAN HIGH WAIST SV 13</t>
  </si>
  <si>
    <t>QD210807SV3</t>
  </si>
  <si>
    <t>JEANS DAMA CLEAN HIGH WAIST SV 3</t>
  </si>
  <si>
    <t>QD210807SV5</t>
  </si>
  <si>
    <t>JEANS DAMA CLEAN HIGH WAIST SV 5</t>
  </si>
  <si>
    <t>QD210807SV7</t>
  </si>
  <si>
    <t>JEANS DAMA CLEAN HIGH WAIST SV 7</t>
  </si>
  <si>
    <t>QD210807SV9</t>
  </si>
  <si>
    <t>JEANS DAMA CLEAN HIGH WAIST SV 9</t>
  </si>
  <si>
    <t>QD210810GO11</t>
  </si>
  <si>
    <t>JEANS DAMA SUPER HIGH WAIST GO 11</t>
  </si>
  <si>
    <t>QD210810GO13</t>
  </si>
  <si>
    <t>JEANS DAMA SUPER HIGH WAIST GO 13</t>
  </si>
  <si>
    <t>QD210810GO3</t>
  </si>
  <si>
    <t>JEANS DAMA SUPER HIGH WAIST GO 3</t>
  </si>
  <si>
    <t>QD210810GO5</t>
  </si>
  <si>
    <t>JEANS DAMA SUPER HIGH WAIST GO 5</t>
  </si>
  <si>
    <t>QD210810GO7</t>
  </si>
  <si>
    <t>JEANS DAMA SUPER HIGH WAIST GO 7</t>
  </si>
  <si>
    <t>QD210810GO9</t>
  </si>
  <si>
    <t>JEANS DAMA SUPER HIGH WAIST GO 9</t>
  </si>
  <si>
    <t>QD210811GR11</t>
  </si>
  <si>
    <t>JEANS DAMA  HIGH WAIST GR 11</t>
  </si>
  <si>
    <t>QD210811GR13</t>
  </si>
  <si>
    <t>JEANS DAMA  HIGH WAIST GR 13</t>
  </si>
  <si>
    <t>QD210811GR3</t>
  </si>
  <si>
    <t>JEANS DAMA  HIGH WAIST GR 3</t>
  </si>
  <si>
    <t>QD210811GR5</t>
  </si>
  <si>
    <t>JEANS DAMA  HIGH WAIST GR 5</t>
  </si>
  <si>
    <t>QD210811GR7</t>
  </si>
  <si>
    <t>JEANS DAMA  HIGH WAIST GR 7</t>
  </si>
  <si>
    <t>QD210811GR9</t>
  </si>
  <si>
    <t>JEANS DAMA  HIGH WAIST GR 9</t>
  </si>
  <si>
    <t>QD210812SM1</t>
  </si>
  <si>
    <t>JEANS DAMA  3020SH SM 1</t>
  </si>
  <si>
    <t>QD210812SM11</t>
  </si>
  <si>
    <t>JEANS DAMA  3020SH SM 11</t>
  </si>
  <si>
    <t>QD210812SM13</t>
  </si>
  <si>
    <t>JEANS DAMA  3020SH SM 13</t>
  </si>
  <si>
    <t>QD210812SM15</t>
  </si>
  <si>
    <t>JEANS DAMA  3020SH SM 15</t>
  </si>
  <si>
    <t>QD210812SM3</t>
  </si>
  <si>
    <t>JEANS DAMA  3020SH SM 3</t>
  </si>
  <si>
    <t>QD210812SM5</t>
  </si>
  <si>
    <t>JEANS DAMA  3020SH SM 5</t>
  </si>
  <si>
    <t>QD210812SM7</t>
  </si>
  <si>
    <t>JEANS DAMA  3020SH SM 7</t>
  </si>
  <si>
    <t>QD210812SM9</t>
  </si>
  <si>
    <t>JEANS DAMA  3020SH SM 9</t>
  </si>
  <si>
    <t>QD210812ST1</t>
  </si>
  <si>
    <t>JEANS DAMA  3020SH ST 1</t>
  </si>
  <si>
    <t>QD210812ST11</t>
  </si>
  <si>
    <t>JEANS DAMA  3020SH ST 11</t>
  </si>
  <si>
    <t>QD210812ST13</t>
  </si>
  <si>
    <t>JEANS DAMA  3020SH ST 13</t>
  </si>
  <si>
    <t>QD210812ST15</t>
  </si>
  <si>
    <t>JEANS DAMA  3020SH ST 15</t>
  </si>
  <si>
    <t>QD210812ST3</t>
  </si>
  <si>
    <t>JEANS DAMA  3020SH ST 3</t>
  </si>
  <si>
    <t>QD210812ST5</t>
  </si>
  <si>
    <t>JEANS DAMA  3020SH ST 5</t>
  </si>
  <si>
    <t>QD210812ST7</t>
  </si>
  <si>
    <t>JEANS DAMA  3020SH ST 7</t>
  </si>
  <si>
    <t>QD210812ST9</t>
  </si>
  <si>
    <t>JEANS DAMA  3020SH ST 9</t>
  </si>
  <si>
    <t>QD210813AMCHI</t>
  </si>
  <si>
    <t>PANTALON DAMA  V16948P AM CHI</t>
  </si>
  <si>
    <t>QD210813AMGRA</t>
  </si>
  <si>
    <t>PANTALON DAMA  V16948P AM GRA</t>
  </si>
  <si>
    <t>PANTALON DAMA  V16948P AM MED</t>
  </si>
  <si>
    <t>QD210813AMXGD</t>
  </si>
  <si>
    <t>PANTALON DAMA  V16948P AM XGD</t>
  </si>
  <si>
    <t>QD210813NGCHI</t>
  </si>
  <si>
    <t>PANTALON DAMA  V16948P NG CHI</t>
  </si>
  <si>
    <t>QD210813NGGRA</t>
  </si>
  <si>
    <t>PANTALON DAMA  V16948P NG GRA</t>
  </si>
  <si>
    <t>PANTALON DAMA  V16948P NG MED</t>
  </si>
  <si>
    <t>QD210813NGXGD</t>
  </si>
  <si>
    <t>PANTALON DAMA  V16948P NG XGD</t>
  </si>
  <si>
    <t>QD21A778ST11</t>
  </si>
  <si>
    <t>PANTALON GRAVITY 6723-2 ST 11</t>
  </si>
  <si>
    <t>QD21A778ST13</t>
  </si>
  <si>
    <t>PANTALON GRAVITY 6723-2 ST 13</t>
  </si>
  <si>
    <t>QD21A778ST3</t>
  </si>
  <si>
    <t>PANTALON GRAVITY 6723-2 ST 3</t>
  </si>
  <si>
    <t>QD21A778ST5</t>
  </si>
  <si>
    <t>PANTALON GRAVITY 6723-2 ST 5</t>
  </si>
  <si>
    <t>QD21A778ST7</t>
  </si>
  <si>
    <t>PANTALON GRAVITY 6723-2 ST 7</t>
  </si>
  <si>
    <t>QD21A778ST9</t>
  </si>
  <si>
    <t>PANTALON GRAVITY 6723-2 ST 9</t>
  </si>
  <si>
    <t>QD21A779SM3</t>
  </si>
  <si>
    <t>PANTALON GRAVITY 6723-3 SM 3</t>
  </si>
  <si>
    <t>QD21A782SM13</t>
  </si>
  <si>
    <t>PANTALON GRAVITY 7325-4      SM 13</t>
  </si>
  <si>
    <t>QD21A782SM7</t>
  </si>
  <si>
    <t>PANTALON GRAVITY 7325-4      SM 7</t>
  </si>
  <si>
    <t>QD21A783SM11</t>
  </si>
  <si>
    <t>PANTALON GRAVITY 7325-1      SM 11</t>
  </si>
  <si>
    <t>QD21A783SM13</t>
  </si>
  <si>
    <t>PANTALON GRAVITY 7325-1      SM 13</t>
  </si>
  <si>
    <t>QD21A783SM3</t>
  </si>
  <si>
    <t>PANTALON GRAVITY 7325-1      SM 3</t>
  </si>
  <si>
    <t>QD21A783SM5</t>
  </si>
  <si>
    <t>PANTALON GRAVITY 7325-1      SM 5</t>
  </si>
  <si>
    <t>QD21A783SM7</t>
  </si>
  <si>
    <t>PANTALON GRAVITY 7325-1      SM 7</t>
  </si>
  <si>
    <t>QD21A783SM9</t>
  </si>
  <si>
    <t>PANTALON GRAVITY 7325-1      SM 9</t>
  </si>
  <si>
    <t>QD21A785BC13</t>
  </si>
  <si>
    <t>PANTALON GRAVITY 6723 BC 13</t>
  </si>
  <si>
    <t>QD21A792NG11</t>
  </si>
  <si>
    <t>JEANS DAMA LE166 NG 11</t>
  </si>
  <si>
    <t>QD21A792NG13</t>
  </si>
  <si>
    <t>JEANS DAMA LE166 NG 13</t>
  </si>
  <si>
    <t>QD21A792NG3</t>
  </si>
  <si>
    <t>JEANS DAMA LE166 NG 3</t>
  </si>
  <si>
    <t>QD21A792NG5</t>
  </si>
  <si>
    <t>JEANS DAMA LE166 NG 5</t>
  </si>
  <si>
    <t>QD21A792NG7</t>
  </si>
  <si>
    <t>JEANS DAMA LE166 NG 7</t>
  </si>
  <si>
    <t>QD21A792NG9</t>
  </si>
  <si>
    <t>JEANS DAMA LE166 NG 9</t>
  </si>
  <si>
    <t>QD21A792SM11</t>
  </si>
  <si>
    <t>JEANS DAMA LE166 SM 11</t>
  </si>
  <si>
    <t>QD21A792SM13</t>
  </si>
  <si>
    <t>JEANS DAMA LE166 SM 13</t>
  </si>
  <si>
    <t>QD21A792SM3</t>
  </si>
  <si>
    <t>JEANS DAMA LE166 SM 3</t>
  </si>
  <si>
    <t>QD21A792SM5</t>
  </si>
  <si>
    <t>JEANS DAMA LE166 SM 5</t>
  </si>
  <si>
    <t>QD21A792SM7</t>
  </si>
  <si>
    <t>JEANS DAMA LE166 SM 7</t>
  </si>
  <si>
    <t>QD21A792SM9</t>
  </si>
  <si>
    <t>JEANS DAMA LE166 SM 9</t>
  </si>
  <si>
    <t>QD21A792ST11</t>
  </si>
  <si>
    <t>JEANS DAMA LE166 ST 11</t>
  </si>
  <si>
    <t>QD21A792ST13</t>
  </si>
  <si>
    <t>JEANS DAMA LE166 ST 13</t>
  </si>
  <si>
    <t>QD21A792ST3</t>
  </si>
  <si>
    <t>JEANS DAMA LE166 ST 3</t>
  </si>
  <si>
    <t>QD21A792ST5</t>
  </si>
  <si>
    <t>JEANS DAMA LE166 ST 5</t>
  </si>
  <si>
    <t>QD21A792ST7</t>
  </si>
  <si>
    <t>JEANS DAMA LE166 ST 7</t>
  </si>
  <si>
    <t>QD21A792ST9</t>
  </si>
  <si>
    <t>JEANS DAMA LE166 ST 9</t>
  </si>
  <si>
    <t>QD21A793NG11</t>
  </si>
  <si>
    <t>JEANS DAMA PUSH UP 322 / 842 NG 11</t>
  </si>
  <si>
    <t>QD21A793NG13</t>
  </si>
  <si>
    <t>JEANS DAMA PUSH UP 322 / 842 NG 13</t>
  </si>
  <si>
    <t>QD21A793NG3</t>
  </si>
  <si>
    <t>JEANS DAMA PUSH UP 322 / 842 NG 3</t>
  </si>
  <si>
    <t>QD21A793NG5</t>
  </si>
  <si>
    <t>JEANS DAMA PUSH UP 322 / 842 NG 5</t>
  </si>
  <si>
    <t>QD21A793NG7</t>
  </si>
  <si>
    <t>JEANS DAMA PUSH UP 322 / 842 NG 7</t>
  </si>
  <si>
    <t>QD21A793NG9</t>
  </si>
  <si>
    <t>JEANS DAMA PUSH UP 322 / 842 NG 9</t>
  </si>
  <si>
    <t>QD21A793ST11</t>
  </si>
  <si>
    <t>JEANS DAMA PUSH UP 322 / 842 ST 11</t>
  </si>
  <si>
    <t>QD21A793ST13</t>
  </si>
  <si>
    <t>JEANS DAMA PUSH UP 322 / 842 ST 13</t>
  </si>
  <si>
    <t>QD21A793ST3</t>
  </si>
  <si>
    <t>JEANS DAMA PUSH UP 322 / 842 ST 3</t>
  </si>
  <si>
    <t>QD21A793ST5</t>
  </si>
  <si>
    <t>JEANS DAMA PUSH UP 322 / 842 ST 5</t>
  </si>
  <si>
    <t>QD21A793ST7</t>
  </si>
  <si>
    <t>JEANS DAMA PUSH UP 322 / 842 ST 7</t>
  </si>
  <si>
    <t>QD21A793ST9</t>
  </si>
  <si>
    <t>JEANS DAMA PUSH UP 322 / 842 ST 9</t>
  </si>
  <si>
    <t>QD21A794ST11</t>
  </si>
  <si>
    <t>JEANS DAMA PUSH UP 594 ST 11</t>
  </si>
  <si>
    <t>QD21A794ST13</t>
  </si>
  <si>
    <t>JEANS DAMA PUSH UP 594 ST 13</t>
  </si>
  <si>
    <t>QD21A794ST3</t>
  </si>
  <si>
    <t>JEANS DAMA PUSH UP 594 ST 3</t>
  </si>
  <si>
    <t>QD21A794ST5</t>
  </si>
  <si>
    <t>JEANS DAMA PUSH UP 594 ST 5</t>
  </si>
  <si>
    <t>QD21A794ST7</t>
  </si>
  <si>
    <t>JEANS DAMA PUSH UP 594 ST 7</t>
  </si>
  <si>
    <t>QD21A794ST9</t>
  </si>
  <si>
    <t>JEANS DAMA PUSH UP 594 ST 9</t>
  </si>
  <si>
    <t>QD21A795NG11</t>
  </si>
  <si>
    <t>JEANS DAMA PUSH UP 248 / CLN NG 11</t>
  </si>
  <si>
    <t>QD21A795NG13</t>
  </si>
  <si>
    <t>JEANS DAMA PUSH UP 248 / CLN NG 13</t>
  </si>
  <si>
    <t>QD21A795NG3</t>
  </si>
  <si>
    <t>JEANS DAMA PUSH UP 248 / CLN NG 3</t>
  </si>
  <si>
    <t>QD21A795NG5</t>
  </si>
  <si>
    <t>JEANS DAMA PUSH UP 248 / CLN NG 5</t>
  </si>
  <si>
    <t>QD21A795NG7</t>
  </si>
  <si>
    <t>JEANS DAMA PUSH UP 248 / CLN NG 7</t>
  </si>
  <si>
    <t>QD21A795NG9</t>
  </si>
  <si>
    <t>JEANS DAMA PUSH UP 248 / CLN NG 9</t>
  </si>
  <si>
    <t>QD21A795ST11</t>
  </si>
  <si>
    <t>JEANS DAMA PUSH UP 248 / CLN ST 11</t>
  </si>
  <si>
    <t>QD21A795ST13</t>
  </si>
  <si>
    <t>JEANS DAMA PUSH UP 248 / CLN ST 13</t>
  </si>
  <si>
    <t>QD21A795ST3</t>
  </si>
  <si>
    <t>JEANS DAMA PUSH UP 248 / CLN ST 3</t>
  </si>
  <si>
    <t>QD21A795ST5</t>
  </si>
  <si>
    <t>JEANS DAMA PUSH UP 248 / CLN ST 5</t>
  </si>
  <si>
    <t>QD21A795ST7</t>
  </si>
  <si>
    <t>JEANS DAMA PUSH UP 248 / CLN ST 7</t>
  </si>
  <si>
    <t>QD21A795ST9</t>
  </si>
  <si>
    <t>JEANS DAMA PUSH UP 248 / CLN ST 9</t>
  </si>
  <si>
    <t>QD21A796SM11</t>
  </si>
  <si>
    <t>JEANS DAMA PUSH UP 549 SM 11</t>
  </si>
  <si>
    <t>QD21A796SM13</t>
  </si>
  <si>
    <t>JEANS DAMA PUSH UP 549 SM 13</t>
  </si>
  <si>
    <t>QD21A796SM3</t>
  </si>
  <si>
    <t>JEANS DAMA PUSH UP 549 SM 3</t>
  </si>
  <si>
    <t>QD21A796SM5</t>
  </si>
  <si>
    <t>JEANS DAMA PUSH UP 549 SM 5</t>
  </si>
  <si>
    <t>QD21A796SM7</t>
  </si>
  <si>
    <t>JEANS DAMA PUSH UP 549 SM 7</t>
  </si>
  <si>
    <t>QD21A796SM9</t>
  </si>
  <si>
    <t>JEANS DAMA PUSH UP 549 SM 9</t>
  </si>
  <si>
    <t>QD21A797ST11</t>
  </si>
  <si>
    <t>JEANS DAMA PUSH UP 547 ST 11</t>
  </si>
  <si>
    <t>QD21A797ST13</t>
  </si>
  <si>
    <t>JEANS DAMA PUSH UP 547 ST 13</t>
  </si>
  <si>
    <t>QD21A797ST3</t>
  </si>
  <si>
    <t>JEANS DAMA PUSH UP 547 ST 3</t>
  </si>
  <si>
    <t>QD21A797ST5</t>
  </si>
  <si>
    <t>JEANS DAMA PUSH UP 547 ST 5</t>
  </si>
  <si>
    <t>QD21A797ST7</t>
  </si>
  <si>
    <t>JEANS DAMA PUSH UP 547 ST 7</t>
  </si>
  <si>
    <t>QD21A797ST9</t>
  </si>
  <si>
    <t>JEANS DAMA PUSH UP 547 ST 9</t>
  </si>
  <si>
    <t>QD21A799AOCHI</t>
  </si>
  <si>
    <t>PANTALON GRAVITY ZFZZ9 AO CHI</t>
  </si>
  <si>
    <t>QD21A799AOGRA</t>
  </si>
  <si>
    <t>PANTALON GRAVITY ZFZZ9 AO GRA</t>
  </si>
  <si>
    <t>QD21A799AOMED</t>
  </si>
  <si>
    <t>PANTALON GRAVITY ZFZZ9 AO MED</t>
  </si>
  <si>
    <t>QD21A799AOXGD</t>
  </si>
  <si>
    <t>PANTALON GRAVITY ZFZZ9 AO XGD</t>
  </si>
  <si>
    <t>QD21A799BCCHI</t>
  </si>
  <si>
    <t>PANTALON GRAVITY ZFZZ9 BC CHI</t>
  </si>
  <si>
    <t>QD21A799BCGRA</t>
  </si>
  <si>
    <t>PANTALON GRAVITY ZFZZ9 BC GRA</t>
  </si>
  <si>
    <t>QD21A799BCMED</t>
  </si>
  <si>
    <t>PANTALON GRAVITY ZFZZ9 BC MED</t>
  </si>
  <si>
    <t>QD21A799BCXGD</t>
  </si>
  <si>
    <t>PANTALON GRAVITY ZFZZ9 BC XGD</t>
  </si>
  <si>
    <t>QD21A799NICHI</t>
  </si>
  <si>
    <t>PANTALON GRAVITY ZFZZ9 NI CHI</t>
  </si>
  <si>
    <t>QD21A799NIGRA</t>
  </si>
  <si>
    <t>PANTALON GRAVITY ZFZZ9 NI GRA</t>
  </si>
  <si>
    <t>QD21A799NIMED</t>
  </si>
  <si>
    <t>PANTALON GRAVITY ZFZZ9 NI MED</t>
  </si>
  <si>
    <t>QD21A799NIXGD</t>
  </si>
  <si>
    <t>PANTALON GRAVITY ZFZZ9 NI XGD</t>
  </si>
  <si>
    <t>QD21A799NRCHI</t>
  </si>
  <si>
    <t>PANTALON GRAVITY ZFZZ9 NR CHI</t>
  </si>
  <si>
    <t>QD21A799NRGRA</t>
  </si>
  <si>
    <t>PANTALON GRAVITY ZFZZ9 NR GRA</t>
  </si>
  <si>
    <t>QD21A799NRMED</t>
  </si>
  <si>
    <t>PANTALON GRAVITY ZFZZ9 NR MED</t>
  </si>
  <si>
    <t>QD21A799NRXGD</t>
  </si>
  <si>
    <t>PANTALON GRAVITY ZFZZ9 NR XGD</t>
  </si>
  <si>
    <t>QD21A799OLCHI</t>
  </si>
  <si>
    <t>PANTALON GRAVITY ZFZZ9 OL CHI</t>
  </si>
  <si>
    <t>QD21A799OLGRA</t>
  </si>
  <si>
    <t>PANTALON GRAVITY ZFZZ9 OL GRA</t>
  </si>
  <si>
    <t>QD21A799OLMED</t>
  </si>
  <si>
    <t>PANTALON GRAVITY ZFZZ9 OL MED</t>
  </si>
  <si>
    <t>QD21A799OLXGD</t>
  </si>
  <si>
    <t>PANTALON GRAVITY ZFZZ9 OL XGD</t>
  </si>
  <si>
    <t>QD21A799RJCHI</t>
  </si>
  <si>
    <t>PANTALON GRAVITY ZFZZ9 RJ CHI</t>
  </si>
  <si>
    <t>QD21A799RJGRA</t>
  </si>
  <si>
    <t>PANTALON GRAVITY ZFZZ9 RJ GRA</t>
  </si>
  <si>
    <t>QD21A799RJMED</t>
  </si>
  <si>
    <t>PANTALON GRAVITY ZFZZ9 RJ MED</t>
  </si>
  <si>
    <t>QD21A799RJXGD</t>
  </si>
  <si>
    <t>PANTALON GRAVITY ZFZZ9 RJ XGD</t>
  </si>
  <si>
    <t>QD21A799RSCHI</t>
  </si>
  <si>
    <t>PANTALON GRAVITY ZFZZ9 RS CHI</t>
  </si>
  <si>
    <t>QD21A799RSGRA</t>
  </si>
  <si>
    <t>PANTALON GRAVITY ZFZZ9 RS GRA</t>
  </si>
  <si>
    <t>QD21A799RSMED</t>
  </si>
  <si>
    <t>PANTALON GRAVITY ZFZZ9 RS MED</t>
  </si>
  <si>
    <t>QD21A799RSXGD</t>
  </si>
  <si>
    <t>PANTALON GRAVITY ZFZZ9 RS XGD</t>
  </si>
  <si>
    <t>QD240045AMGRA</t>
  </si>
  <si>
    <t>PLAYERA GRAVITY SW1070 AM GRA</t>
  </si>
  <si>
    <t>QD240045AMMED</t>
  </si>
  <si>
    <t>PLAYERA GRAVITY SW1070 AM MED</t>
  </si>
  <si>
    <t>QD240045AMXGD</t>
  </si>
  <si>
    <t>PLAYERA GRAVITY SW1070 AM XGD</t>
  </si>
  <si>
    <t>QD240045BGCHI</t>
  </si>
  <si>
    <t>PLAYERA GRAVITY SW1070 BG CHI</t>
  </si>
  <si>
    <t>QD240045BGGRA</t>
  </si>
  <si>
    <t>PLAYERA GRAVITY SW1070 BG GRA</t>
  </si>
  <si>
    <t>QD240045BGMED</t>
  </si>
  <si>
    <t>PLAYERA GRAVITY SW1070 BG MED</t>
  </si>
  <si>
    <t>QD240045BGXGD</t>
  </si>
  <si>
    <t>PLAYERA GRAVITY SW1070 BG XGD</t>
  </si>
  <si>
    <t>QD240045MZCHI</t>
  </si>
  <si>
    <t>PLAYERA GRAVITY SW1070 MZ CHI</t>
  </si>
  <si>
    <t>QD240045MZGRA</t>
  </si>
  <si>
    <t>PLAYERA GRAVITY SW1070 MZ GRA</t>
  </si>
  <si>
    <t>QD240045MZMED</t>
  </si>
  <si>
    <t>PLAYERA GRAVITY SW1070 MZ MED</t>
  </si>
  <si>
    <t>QD240045MZXGD</t>
  </si>
  <si>
    <t>PLAYERA GRAVITY SW1070 MZ XGD</t>
  </si>
  <si>
    <t>QD240045NGCHI</t>
  </si>
  <si>
    <t>PLAYERA GRAVITY SW1070 NG CHI</t>
  </si>
  <si>
    <t>QD240045NGGRA</t>
  </si>
  <si>
    <t>PLAYERA GRAVITY SW1070 NG GRA</t>
  </si>
  <si>
    <t>QD240045NGMED</t>
  </si>
  <si>
    <t>PLAYERA GRAVITY SW1070 NG MED</t>
  </si>
  <si>
    <t>QD240045NGXGD</t>
  </si>
  <si>
    <t>PLAYERA GRAVITY SW1070 NG XGD</t>
  </si>
  <si>
    <t>QD240045NRCHI</t>
  </si>
  <si>
    <t>PLAYERA GRAVITY SW1070 NR CHI</t>
  </si>
  <si>
    <t>QD240045NRGRA</t>
  </si>
  <si>
    <t>PLAYERA GRAVITY SW1070 NR GRA</t>
  </si>
  <si>
    <t>QD240045NRMED</t>
  </si>
  <si>
    <t>PLAYERA GRAVITY SW1070 NR MED</t>
  </si>
  <si>
    <t>QD240045RSMED</t>
  </si>
  <si>
    <t>PLAYERA GRAVITY SW1070 RS MED</t>
  </si>
  <si>
    <t>QD240045RSXGD</t>
  </si>
  <si>
    <t>PLAYERA GRAVITY SW1070 RS XGD</t>
  </si>
  <si>
    <t>QD240406NGCHI</t>
  </si>
  <si>
    <t>PLAYERA GRAVITY DIA DE MUERTOS NG CH</t>
  </si>
  <si>
    <t>QD240406NGMED</t>
  </si>
  <si>
    <t>PLAYERA GRAVITY DIA DE MUERTOS NG ME</t>
  </si>
  <si>
    <t>QD240407NGCHI</t>
  </si>
  <si>
    <t>QD240407NGGRA</t>
  </si>
  <si>
    <t>QD240407NGMED</t>
  </si>
  <si>
    <t>QD240408BCCHI</t>
  </si>
  <si>
    <t>QD240408BCGRA</t>
  </si>
  <si>
    <t>PLAYERA GRAVITY DIA DE MUERTOS BC GR</t>
  </si>
  <si>
    <t>QD240408BCMED</t>
  </si>
  <si>
    <t>PLAYERA GRAVITY DIA DE MUERTOS BC ME</t>
  </si>
  <si>
    <t>QD240410BCCHI</t>
  </si>
  <si>
    <t>PLAYERA GRAVITY R&amp;VD010 BC CHI</t>
  </si>
  <si>
    <t>QD240410BCGRA</t>
  </si>
  <si>
    <t>PLAYERA GRAVITY R&amp;VD010 BC GRA</t>
  </si>
  <si>
    <t>QD240413BCCHI</t>
  </si>
  <si>
    <t>PLAYERA GRAVITY R&amp;VD012 BC CHI</t>
  </si>
  <si>
    <t>QD240413BCGRA</t>
  </si>
  <si>
    <t>PLAYERA GRAVITY R&amp;VD012 BC GRA</t>
  </si>
  <si>
    <t>QD240415NGGRA</t>
  </si>
  <si>
    <t>PLAYERA 72963 NG GRA</t>
  </si>
  <si>
    <t>PLAYERA 72963 RS CHI</t>
  </si>
  <si>
    <t>QD240415RSMED</t>
  </si>
  <si>
    <t>PLAYERA 72963 RS MED</t>
  </si>
  <si>
    <t>QD240418HSCHI</t>
  </si>
  <si>
    <t>PLAYERA 2730 HS CHI</t>
  </si>
  <si>
    <t>QD240418HSGRA</t>
  </si>
  <si>
    <t>PLAYERA 2730 HS GRA</t>
  </si>
  <si>
    <t>QD240418HSMED</t>
  </si>
  <si>
    <t>PLAYERA 2730 HS MED</t>
  </si>
  <si>
    <t>QD240418HSXCH</t>
  </si>
  <si>
    <t>PLAYERA 2730 HS XCH</t>
  </si>
  <si>
    <t>QD240418HSXGD</t>
  </si>
  <si>
    <t>PLAYERA 2730 HS XGD</t>
  </si>
  <si>
    <t>QD240419MZCHI</t>
  </si>
  <si>
    <t>PLAYERA 015 MZ CHI</t>
  </si>
  <si>
    <t>QD240419MZGRA</t>
  </si>
  <si>
    <t>PLAYERA 015 MZ GRA</t>
  </si>
  <si>
    <t>QD240419MZMED</t>
  </si>
  <si>
    <t>PLAYERA 015 MZ MED</t>
  </si>
  <si>
    <t>QD240419RSCHI</t>
  </si>
  <si>
    <t>PLAYERA 015 RS CHI</t>
  </si>
  <si>
    <t>QD240419RSGRA</t>
  </si>
  <si>
    <t>PLAYERA 015 RS GRA</t>
  </si>
  <si>
    <t>QD240419RSMED</t>
  </si>
  <si>
    <t>PLAYERA 015 RS MED</t>
  </si>
  <si>
    <t>QD240419VSCHI</t>
  </si>
  <si>
    <t>PLAYERA 015 VS CHI</t>
  </si>
  <si>
    <t>QD240419VSGRA</t>
  </si>
  <si>
    <t>PLAYERA 015 VS GRA</t>
  </si>
  <si>
    <t>QD240419VSMED</t>
  </si>
  <si>
    <t>PLAYERA 015 VS MED</t>
  </si>
  <si>
    <t>QD240420BCCHI</t>
  </si>
  <si>
    <t>PLAYERA 023 BC CHI</t>
  </si>
  <si>
    <t>QD240420BCGRA</t>
  </si>
  <si>
    <t>PLAYERA 023 BC GRA</t>
  </si>
  <si>
    <t>QD240420BCMED</t>
  </si>
  <si>
    <t>PLAYERA 023 BC MED</t>
  </si>
  <si>
    <t>QD240420MZCHI</t>
  </si>
  <si>
    <t>PLAYERA 023 MZ CHI</t>
  </si>
  <si>
    <t>QD240420MZGRA</t>
  </si>
  <si>
    <t>PLAYERA 023 MZ GRA</t>
  </si>
  <si>
    <t>QD240420MZMED</t>
  </si>
  <si>
    <t>PLAYERA 023 MZ MED</t>
  </si>
  <si>
    <t>QD240420RSCHI</t>
  </si>
  <si>
    <t>PLAYERA 023 RS CHI</t>
  </si>
  <si>
    <t>QD240420RSGRA</t>
  </si>
  <si>
    <t>PLAYERA 023 RS GRA</t>
  </si>
  <si>
    <t>QD240420RSMED</t>
  </si>
  <si>
    <t>PLAYERA 023 RS MED</t>
  </si>
  <si>
    <t>QD240423NGCHI</t>
  </si>
  <si>
    <t>PLAYERA BUEN FIN UNIFORME NG CHI</t>
  </si>
  <si>
    <t>QD240423NGGRA</t>
  </si>
  <si>
    <t>PLAYERA BUEN FIN UNIFORME NG GRA</t>
  </si>
  <si>
    <t>QD240423NGMED</t>
  </si>
  <si>
    <t>PLAYERA BUEN FIN UNIFORME NG MED</t>
  </si>
  <si>
    <t>QD240424GRUNT</t>
  </si>
  <si>
    <t>PLAYERA 736 GR UNT</t>
  </si>
  <si>
    <t>QD240424HSUNT</t>
  </si>
  <si>
    <t>PLAYERA 736 HS UNT</t>
  </si>
  <si>
    <t>QD240424KHUNT</t>
  </si>
  <si>
    <t>PLAYERA 736 KH UNT</t>
  </si>
  <si>
    <t>QD240424NGUNT</t>
  </si>
  <si>
    <t>PLAYERA 736 NG UNT</t>
  </si>
  <si>
    <t>QD240424VNUNT</t>
  </si>
  <si>
    <t>PLAYERA 736 VN UNT</t>
  </si>
  <si>
    <t>QD240425GRUNT</t>
  </si>
  <si>
    <t>PLAYERA 744 GR UNT</t>
  </si>
  <si>
    <t>QD240425HSUNT</t>
  </si>
  <si>
    <t>PLAYERA 744 HS UNT</t>
  </si>
  <si>
    <t>QD240425KHUNT</t>
  </si>
  <si>
    <t>PLAYERA 744 KH UNT</t>
  </si>
  <si>
    <t>QD240425NGUNT</t>
  </si>
  <si>
    <t>PLAYERA 744 NG UNT</t>
  </si>
  <si>
    <t>QD240426GRUNT</t>
  </si>
  <si>
    <t>PLAYERA  747 GR UNT</t>
  </si>
  <si>
    <t>QD240426HSUNT</t>
  </si>
  <si>
    <t>PLAYERA  747 HS UNT</t>
  </si>
  <si>
    <t>QD240426KHUNT</t>
  </si>
  <si>
    <t>PLAYERA  747 KH UNT</t>
  </si>
  <si>
    <t>QD240426NGUNT</t>
  </si>
  <si>
    <t>PLAYERA  747 NG UNT</t>
  </si>
  <si>
    <t>QD240426RSUNT</t>
  </si>
  <si>
    <t>PLAYERA  747 RS UNT</t>
  </si>
  <si>
    <t>QD240427AZUNT</t>
  </si>
  <si>
    <t>PLAYERA  748 AZ UNT</t>
  </si>
  <si>
    <t>QD240427BGUNT</t>
  </si>
  <si>
    <t>PLAYERA  748 BG UNT</t>
  </si>
  <si>
    <t>QD240427HSUNT</t>
  </si>
  <si>
    <t>PLAYERA  748 HS UNT</t>
  </si>
  <si>
    <t>QD240427NGUNT</t>
  </si>
  <si>
    <t>PLAYERA  748 NG UNT</t>
  </si>
  <si>
    <t>QD240427NRUNT</t>
  </si>
  <si>
    <t>PLAYERA  748 NR UNT</t>
  </si>
  <si>
    <t>QD240427VRUNT</t>
  </si>
  <si>
    <t>PLAYERA  748 VR UNT</t>
  </si>
  <si>
    <t>QD240428BCUNT</t>
  </si>
  <si>
    <t>PLAYERA  743 BC UNT</t>
  </si>
  <si>
    <t>QD240428GOUNT</t>
  </si>
  <si>
    <t>PLAYERA  743 GO UNT</t>
  </si>
  <si>
    <t>QD240428KHUNT</t>
  </si>
  <si>
    <t>PLAYERA  743 KH UNT</t>
  </si>
  <si>
    <t>QD240428NGUNT</t>
  </si>
  <si>
    <t>PLAYERA  743 NG UNT</t>
  </si>
  <si>
    <t>QD240428RSUNT</t>
  </si>
  <si>
    <t>PLAYERA  743 RS UNT</t>
  </si>
  <si>
    <t>QD240429HSUNT</t>
  </si>
  <si>
    <t>PLAYERA  57 HS UNT</t>
  </si>
  <si>
    <t>QD240431BGUNT</t>
  </si>
  <si>
    <t>PLAYERA 60 BG UNT</t>
  </si>
  <si>
    <t>QD240431HSUNT</t>
  </si>
  <si>
    <t>PLAYERA 60 HS UNT</t>
  </si>
  <si>
    <t>QD240431NGUNT</t>
  </si>
  <si>
    <t>PLAYERA 60 NG UNT</t>
  </si>
  <si>
    <t>QD240431RSUNT</t>
  </si>
  <si>
    <t>PLAYERA 60 RS UNT</t>
  </si>
  <si>
    <t>QD240431VRUNT</t>
  </si>
  <si>
    <t>PLAYERA 60 VR UNT</t>
  </si>
  <si>
    <t>QD240432ARUNT</t>
  </si>
  <si>
    <t>PLAYERA 707 AR UNT</t>
  </si>
  <si>
    <t>QD240432BGUNT</t>
  </si>
  <si>
    <t>PLAYERA 707 BG UNT</t>
  </si>
  <si>
    <t>QD240432GOUNT</t>
  </si>
  <si>
    <t>PLAYERA 707 GO UNT</t>
  </si>
  <si>
    <t>QD240432HSUNT</t>
  </si>
  <si>
    <t>PLAYERA 707 HS UNT</t>
  </si>
  <si>
    <t>QD240432NGUNT</t>
  </si>
  <si>
    <t>PLAYERA 707 NG UNT</t>
  </si>
  <si>
    <t>QD240432NIUNT</t>
  </si>
  <si>
    <t>PLAYERA 707 NI UNT</t>
  </si>
  <si>
    <t>QD240432NRUNT</t>
  </si>
  <si>
    <t>PLAYERA 707 NR UNT</t>
  </si>
  <si>
    <t>QD240432RSUNT</t>
  </si>
  <si>
    <t>PLAYERA 707 RS UNT</t>
  </si>
  <si>
    <t>QD240434AOCHM</t>
  </si>
  <si>
    <t>PLAYERA GRAVITY A-670 AO CHM</t>
  </si>
  <si>
    <t>QD240434AOGEG</t>
  </si>
  <si>
    <t>PLAYERA GRAVITY A-670 AO GEG</t>
  </si>
  <si>
    <t>QD240434BCCHM</t>
  </si>
  <si>
    <t>PLAYERA GRAVITY A-670 BC CHM</t>
  </si>
  <si>
    <t>QD240434BCGEG</t>
  </si>
  <si>
    <t>PLAYERA GRAVITY A-670 BC GEG</t>
  </si>
  <si>
    <t>QD240434GRCHM</t>
  </si>
  <si>
    <t>PLAYERA GRAVITY A-670 GR CHM</t>
  </si>
  <si>
    <t>QD240434GRGEG</t>
  </si>
  <si>
    <t>PLAYERA GRAVITY A-670 GR GEG</t>
  </si>
  <si>
    <t>QD240434NGCHM</t>
  </si>
  <si>
    <t>PLAYERA GRAVITY A-670 NG CHM</t>
  </si>
  <si>
    <t>QD240434NGGEG</t>
  </si>
  <si>
    <t>PLAYERA GRAVITY A-670 NG GEG</t>
  </si>
  <si>
    <t>QD240434RSCHM</t>
  </si>
  <si>
    <t>PLAYERA GRAVITY A-670 RS CHM</t>
  </si>
  <si>
    <t>QD240434RSGEG</t>
  </si>
  <si>
    <t>PLAYERA GRAVITY A-670 RS GEG</t>
  </si>
  <si>
    <t>QD240434VRCHM</t>
  </si>
  <si>
    <t>PLAYERA GRAVITY A-670 VR CHM</t>
  </si>
  <si>
    <t>QD240434VRGEG</t>
  </si>
  <si>
    <t>PLAYERA GRAVITY A-670 VR GEG</t>
  </si>
  <si>
    <t>QD240435AOCHM</t>
  </si>
  <si>
    <t>PLAYERA GRAVITY A-672 AO CHM</t>
  </si>
  <si>
    <t>QD240435AOGEG</t>
  </si>
  <si>
    <t>PLAYERA GRAVITY A-672 AO GEG</t>
  </si>
  <si>
    <t>QD240435BCCHM</t>
  </si>
  <si>
    <t>PLAYERA GRAVITY A-672 BC CHM</t>
  </si>
  <si>
    <t>QD240435BCGEG</t>
  </si>
  <si>
    <t>PLAYERA GRAVITY A-672 BC GEG</t>
  </si>
  <si>
    <t>QD240435GRCHM</t>
  </si>
  <si>
    <t>PLAYERA GRAVITY A-672 GR CHM</t>
  </si>
  <si>
    <t>QD240435GRGEG</t>
  </si>
  <si>
    <t>PLAYERA GRAVITY A-672 GR GEG</t>
  </si>
  <si>
    <t>QD240435NGCHM</t>
  </si>
  <si>
    <t>PLAYERA GRAVITY A-672 NG CHM</t>
  </si>
  <si>
    <t>QD240435NGGEG</t>
  </si>
  <si>
    <t>PLAYERA GRAVITY A-672 NG GEG</t>
  </si>
  <si>
    <t>QD240435RSCHM</t>
  </si>
  <si>
    <t>PLAYERA GRAVITY A-672 RS CHM</t>
  </si>
  <si>
    <t>QD240435RSGEG</t>
  </si>
  <si>
    <t>PLAYERA GRAVITY A-672 RS GEG</t>
  </si>
  <si>
    <t>QD240435VRCHM</t>
  </si>
  <si>
    <t>PLAYERA GRAVITY A-672 VR CHM</t>
  </si>
  <si>
    <t>QD240435VRGEG</t>
  </si>
  <si>
    <t>PLAYERA GRAVITY A-672 VR GEG</t>
  </si>
  <si>
    <t>QD240436AOCHM</t>
  </si>
  <si>
    <t>PLAYERA GRAVITY A-677 AO CHM</t>
  </si>
  <si>
    <t>QD240436AOGEG</t>
  </si>
  <si>
    <t>PLAYERA GRAVITY A-677 AO GEG</t>
  </si>
  <si>
    <t>QD240436BCCHM</t>
  </si>
  <si>
    <t>PLAYERA GRAVITY A-677 BC CHM</t>
  </si>
  <si>
    <t>QD240436BCGEG</t>
  </si>
  <si>
    <t>PLAYERA GRAVITY A-677 BC GEG</t>
  </si>
  <si>
    <t>QD240436GRCHM</t>
  </si>
  <si>
    <t>PLAYERA GRAVITY A-677 GR CHM</t>
  </si>
  <si>
    <t>QD240436GRGEG</t>
  </si>
  <si>
    <t>PLAYERA GRAVITY A-677 GR GEG</t>
  </si>
  <si>
    <t>QD240436NGCHM</t>
  </si>
  <si>
    <t>PLAYERA GRAVITY A-677 NG CHM</t>
  </si>
  <si>
    <t>QD240436NGGEG</t>
  </si>
  <si>
    <t>PLAYERA GRAVITY A-677 NG GEG</t>
  </si>
  <si>
    <t>QD240436RSCHM</t>
  </si>
  <si>
    <t>PLAYERA GRAVITY A-677 RS CHM</t>
  </si>
  <si>
    <t>QD240436RSGEG</t>
  </si>
  <si>
    <t>PLAYERA GRAVITY A-677 RS GEG</t>
  </si>
  <si>
    <t>QD240436VRCHM</t>
  </si>
  <si>
    <t>PLAYERA GRAVITY A-677 VR CHM</t>
  </si>
  <si>
    <t>QD240436VRGEG</t>
  </si>
  <si>
    <t>PLAYERA GRAVITY A-677 VR GEG</t>
  </si>
  <si>
    <t>QD240437AOCHM</t>
  </si>
  <si>
    <t>PLAYERA GRAVITY A-656 AO CHM</t>
  </si>
  <si>
    <t>QD240437AOGEG</t>
  </si>
  <si>
    <t>PLAYERA GRAVITY A-656 AO GEG</t>
  </si>
  <si>
    <t>QD240437BCCHM</t>
  </si>
  <si>
    <t>PLAYERA GRAVITY A-656 BC CHM</t>
  </si>
  <si>
    <t>QD240437BCGEG</t>
  </si>
  <si>
    <t>PLAYERA GRAVITY A-656 BC GEG</t>
  </si>
  <si>
    <t>QD240437GRCHM</t>
  </si>
  <si>
    <t>PLAYERA GRAVITY A-656 GR CHM</t>
  </si>
  <si>
    <t>QD240437GRGEG</t>
  </si>
  <si>
    <t>PLAYERA GRAVITY A-656 GR GEG</t>
  </si>
  <si>
    <t>QD240437NGCHM</t>
  </si>
  <si>
    <t>PLAYERA GRAVITY A-656 NG CHM</t>
  </si>
  <si>
    <t>QD240437NGGEG</t>
  </si>
  <si>
    <t>PLAYERA GRAVITY A-656 NG GEG</t>
  </si>
  <si>
    <t>QD240437RSCHM</t>
  </si>
  <si>
    <t>PLAYERA GRAVITY A-656 RS CHM</t>
  </si>
  <si>
    <t>QD240437RSGEG</t>
  </si>
  <si>
    <t>PLAYERA GRAVITY A-656 RS GEG</t>
  </si>
  <si>
    <t>QD240437VRCHM</t>
  </si>
  <si>
    <t>PLAYERA GRAVITY A-656 VR CHM</t>
  </si>
  <si>
    <t>QD240437VRGEG</t>
  </si>
  <si>
    <t>PLAYERA GRAVITY A-656 VR GEG</t>
  </si>
  <si>
    <t>QD240438AOCHM</t>
  </si>
  <si>
    <t>PLAYERA GRAVITY A-660 AO CHM</t>
  </si>
  <si>
    <t>QD240438AOGEG</t>
  </si>
  <si>
    <t>PLAYERA GRAVITY A-660 AO GEG</t>
  </si>
  <si>
    <t>QD240438BCCHM</t>
  </si>
  <si>
    <t>PLAYERA GRAVITY A-660 BC CHM</t>
  </si>
  <si>
    <t>QD240438BCGEG</t>
  </si>
  <si>
    <t>PLAYERA GRAVITY A-660 BC GEG</t>
  </si>
  <si>
    <t>QD240438GRCHM</t>
  </si>
  <si>
    <t>PLAYERA GRAVITY A-660 GR CHM</t>
  </si>
  <si>
    <t>QD240438GRGEG</t>
  </si>
  <si>
    <t>PLAYERA GRAVITY A-660 GR GEG</t>
  </si>
  <si>
    <t>QD240438RSCHM</t>
  </si>
  <si>
    <t>PLAYERA GRAVITY A-660 RS CHM</t>
  </si>
  <si>
    <t>QD240438RSGEG</t>
  </si>
  <si>
    <t>PLAYERA GRAVITY A-660 RS GEG</t>
  </si>
  <si>
    <t>QD240438VRCHM</t>
  </si>
  <si>
    <t>PLAYERA GRAVITY A-660 VR CHM</t>
  </si>
  <si>
    <t>QD240438VRGEG</t>
  </si>
  <si>
    <t>PLAYERA GRAVITY A-660 VR GEG</t>
  </si>
  <si>
    <t>QD240445BCCHI</t>
  </si>
  <si>
    <t>QD240445BCGRA</t>
  </si>
  <si>
    <t>QD240445BCMED</t>
  </si>
  <si>
    <t>QD240445RSCHI</t>
  </si>
  <si>
    <t>QD240445RSGRA</t>
  </si>
  <si>
    <t>QD240445RSMED</t>
  </si>
  <si>
    <t>QD240446BCCHI</t>
  </si>
  <si>
    <t>QD240446BCGRA</t>
  </si>
  <si>
    <t>QD240446BCMED</t>
  </si>
  <si>
    <t>QD240447BCCHI</t>
  </si>
  <si>
    <t>QD240447BCGRA</t>
  </si>
  <si>
    <t>QD240447BCMED</t>
  </si>
  <si>
    <t>QD240448BCCHI</t>
  </si>
  <si>
    <t>QD240448BCGRA</t>
  </si>
  <si>
    <t>QD240448BCMED</t>
  </si>
  <si>
    <t>QD240448NGCHI</t>
  </si>
  <si>
    <t>QD240448NGGRA</t>
  </si>
  <si>
    <t>QD240448NGMED</t>
  </si>
  <si>
    <t>QD240449GRGRA</t>
  </si>
  <si>
    <t>QD240449GRMED</t>
  </si>
  <si>
    <t>QD240450BCGRA</t>
  </si>
  <si>
    <t>QD240450BCMED</t>
  </si>
  <si>
    <t>QD240451NGGRA</t>
  </si>
  <si>
    <t>QD240451NGMED</t>
  </si>
  <si>
    <t>QD240452BCGRA</t>
  </si>
  <si>
    <t>QD240452BCMED</t>
  </si>
  <si>
    <t>QD24E154BCCHI</t>
  </si>
  <si>
    <t>PLAYERA GRAVITY 002-154 BC CHI</t>
  </si>
  <si>
    <t>QD24E154BCMED</t>
  </si>
  <si>
    <t>PLAYERA GRAVITY 002-154 BC MED</t>
  </si>
  <si>
    <t>QD24E156BCCHI</t>
  </si>
  <si>
    <t>PLAYERA GRAVITY 004-156 BC CHI</t>
  </si>
  <si>
    <t>QD24E156BCGRA</t>
  </si>
  <si>
    <t>PLAYERA GRAVITY 004-156 BC GRA</t>
  </si>
  <si>
    <t>QD24E156BCMED</t>
  </si>
  <si>
    <t>PLAYERA GRAVITY 004-156 BC MED</t>
  </si>
  <si>
    <t>QD24E158BCCHI</t>
  </si>
  <si>
    <t>PLAYERA GRAVITY 006-158 BC CHI</t>
  </si>
  <si>
    <t>QD24E158BCGRA</t>
  </si>
  <si>
    <t>PLAYERA GRAVITY 006-158 BC GRA</t>
  </si>
  <si>
    <t>QD24E158BCMED</t>
  </si>
  <si>
    <t>PLAYERA GRAVITY 006-158 BC MED</t>
  </si>
  <si>
    <t>QD24E191NGCHI</t>
  </si>
  <si>
    <t>PLAYERA GRAVITY RT61720 NG CHI</t>
  </si>
  <si>
    <t>QD24E196BCCHI</t>
  </si>
  <si>
    <t>PLAYERA GRAVITY  M6198-SUB BC CHI</t>
  </si>
  <si>
    <t>QD24E196BCMED</t>
  </si>
  <si>
    <t>PLAYERA GRAVITY  M6198-SUB BC MED</t>
  </si>
  <si>
    <t>QD24E211BCCHI</t>
  </si>
  <si>
    <t>QD24E211BCMED</t>
  </si>
  <si>
    <t>QD24E215BCCHI</t>
  </si>
  <si>
    <t>PLAYERA GRAVITY  6217 BC CHI</t>
  </si>
  <si>
    <t>QD24E215NGCHI</t>
  </si>
  <si>
    <t>PLAYERA GRAVITY  6217 NG CHI</t>
  </si>
  <si>
    <t>QD24E219BCCHI</t>
  </si>
  <si>
    <t>PLAYERA GRAVITY  M6198  ESTAM BC CHI</t>
  </si>
  <si>
    <t>QD24E219BCGRA</t>
  </si>
  <si>
    <t>PLAYERA GRAVITY  M6198  ESTAM BC GRA</t>
  </si>
  <si>
    <t>QD24E222BCMED</t>
  </si>
  <si>
    <t>PLAYERA GRAVITY  M6198  SUB BC MED</t>
  </si>
  <si>
    <t>QD24E224BCCHI</t>
  </si>
  <si>
    <t>PLAYERA GRAVITY  M6198  SUB BC CHI</t>
  </si>
  <si>
    <t>QD24E224BCGRA</t>
  </si>
  <si>
    <t>PLAYERA GRAVITY  M6198  SUB BC GRA</t>
  </si>
  <si>
    <t>QD24E224BCMED</t>
  </si>
  <si>
    <t>QD24E225BCCHI</t>
  </si>
  <si>
    <t>QD24E226BCCHI</t>
  </si>
  <si>
    <t>QD24E227BCCHI</t>
  </si>
  <si>
    <t>QD24E227BCGRA</t>
  </si>
  <si>
    <t>QD24E228BCCHI</t>
  </si>
  <si>
    <t>QD24E228BCMED</t>
  </si>
  <si>
    <t>QD24E229BCCHI</t>
  </si>
  <si>
    <t>QD24E229BCGRA</t>
  </si>
  <si>
    <t>QD24E229BCMED</t>
  </si>
  <si>
    <t>QD24E230BCCHI</t>
  </si>
  <si>
    <t>QD24E230BCGRA</t>
  </si>
  <si>
    <t>QD24E230BCMED</t>
  </si>
  <si>
    <t>QD24E231BCCHI</t>
  </si>
  <si>
    <t>QD24E231BCGRA</t>
  </si>
  <si>
    <t>QD24E231BCMED</t>
  </si>
  <si>
    <t>QD24E244NGCHI</t>
  </si>
  <si>
    <t>PLAYERA GRAVITY BP02BICHOS NG CHI</t>
  </si>
  <si>
    <t>QD24E244NGMED</t>
  </si>
  <si>
    <t>PLAYERA GRAVITY BP02BICHOS NG MED</t>
  </si>
  <si>
    <t>QD24E246BCCHI</t>
  </si>
  <si>
    <t>PLAYERA GRAVITY BP04BICHOS BC CHI</t>
  </si>
  <si>
    <t>QD24E258AMCHI</t>
  </si>
  <si>
    <t>PLAYERA GRAVITY  MJ54066/MJ54067 AM</t>
  </si>
  <si>
    <t>QD24E258RSCHI</t>
  </si>
  <si>
    <t>PLAYERA GRAVITY  MJ54066/MJ54067 RS</t>
  </si>
  <si>
    <t>QD24E258RSGRA</t>
  </si>
  <si>
    <t>QD24E259AZCHI</t>
  </si>
  <si>
    <t>PLAYERA GRAVITY  QRY20201 AZ CHI</t>
  </si>
  <si>
    <t>QD24E259AZGRA</t>
  </si>
  <si>
    <t>PLAYERA GRAVITY  QRY20201 AZ GRA</t>
  </si>
  <si>
    <t>QD24E259AZMED</t>
  </si>
  <si>
    <t>PLAYERA GRAVITY  QRY20201 AZ MED</t>
  </si>
  <si>
    <t>QD24E259BCCHI</t>
  </si>
  <si>
    <t>PLAYERA GRAVITY  QRY20201 BC CHI</t>
  </si>
  <si>
    <t>QD24E259BCGRA</t>
  </si>
  <si>
    <t>PLAYERA GRAVITY  QRY20201 BC GRA</t>
  </si>
  <si>
    <t>QD24E259BCMED</t>
  </si>
  <si>
    <t>PLAYERA GRAVITY  QRY20201 BC MED</t>
  </si>
  <si>
    <t>QD24E259RSCHI</t>
  </si>
  <si>
    <t>PLAYERA GRAVITY  QRY20201 RS CHI</t>
  </si>
  <si>
    <t>QD24E259RSMED</t>
  </si>
  <si>
    <t>PLAYERA GRAVITY  QRY20201 RS MED</t>
  </si>
  <si>
    <t>QD24E261RJCHI</t>
  </si>
  <si>
    <t>PLAYERA GRAVITY  6057 RJ CHI</t>
  </si>
  <si>
    <t>QD24E261RJGRA</t>
  </si>
  <si>
    <t>PLAYERA GRAVITY  6057 RJ GRA</t>
  </si>
  <si>
    <t>QD24E262VRCHI</t>
  </si>
  <si>
    <t>PLAYERA GRAVITY  6057 VR CHI</t>
  </si>
  <si>
    <t>QD24E263BCCHI</t>
  </si>
  <si>
    <t>PLAYERA GRAVITY  6057 BC CHI</t>
  </si>
  <si>
    <t>QD24E263BCGRA</t>
  </si>
  <si>
    <t>PLAYERA GRAVITY  6057 BC GRA</t>
  </si>
  <si>
    <t>QD24E271NGCHI</t>
  </si>
  <si>
    <t>QD24E271NGGRA</t>
  </si>
  <si>
    <t>QD24E271RJCHI</t>
  </si>
  <si>
    <t>QD24E271RJGRA</t>
  </si>
  <si>
    <t>QD24E271RJMED</t>
  </si>
  <si>
    <t>QD24E272BCCHI</t>
  </si>
  <si>
    <t>QD24E272BCGRA</t>
  </si>
  <si>
    <t>QD24E273BCCHI</t>
  </si>
  <si>
    <t>QD24E273BCGRA</t>
  </si>
  <si>
    <t>QD24E274BCCHI</t>
  </si>
  <si>
    <t>PLAYERA GRAVITY 3869 BC CHI</t>
  </si>
  <si>
    <t>QD24E274BCGRA</t>
  </si>
  <si>
    <t>PLAYERA GRAVITY 3869 BC GRA</t>
  </si>
  <si>
    <t>QD24E274BCMED</t>
  </si>
  <si>
    <t>PLAYERA GRAVITY 3869 BC MED</t>
  </si>
  <si>
    <t>QD24E275NGCHI</t>
  </si>
  <si>
    <t>PLAYERA GRAVITY 3861 NG CHI</t>
  </si>
  <si>
    <t>QD24E275NGGRA</t>
  </si>
  <si>
    <t>PLAYERA GRAVITY 3861 NG GRA</t>
  </si>
  <si>
    <t>QD24E276BCMED</t>
  </si>
  <si>
    <t>PLAYERA GRAVITY 2830 BC MED</t>
  </si>
  <si>
    <t>QD24E277BCCHI</t>
  </si>
  <si>
    <t>PLAYERA GRAVITY 1065 BC CHI</t>
  </si>
  <si>
    <t>QD24E277BCMED</t>
  </si>
  <si>
    <t>PLAYERA GRAVITY 1065 BC MED</t>
  </si>
  <si>
    <t>QD24E278NGCHI</t>
  </si>
  <si>
    <t>PLAYERA GRAVITY 2049 NG CHI</t>
  </si>
  <si>
    <t>QD24E278NGGRA</t>
  </si>
  <si>
    <t>PLAYERA GRAVITY 2049 NG GRA</t>
  </si>
  <si>
    <t>QD24E278NGMED</t>
  </si>
  <si>
    <t>PLAYERA GRAVITY 2049 NG MED</t>
  </si>
  <si>
    <t>QD24E279NGCHI</t>
  </si>
  <si>
    <t>PLAYERA ESTAMPADA 2048 NG CHI</t>
  </si>
  <si>
    <t>QD24E279NGGRA</t>
  </si>
  <si>
    <t>PLAYERA ESTAMPADA 2048 NG GRA</t>
  </si>
  <si>
    <t>QD24E279NGMED</t>
  </si>
  <si>
    <t>PLAYERA ESTAMPADA 2048 NG MED</t>
  </si>
  <si>
    <t>QD24E280NGCHI</t>
  </si>
  <si>
    <t>PLAYERA GRAVITY 2648 NG CHI</t>
  </si>
  <si>
    <t>QD24E280NGGRA</t>
  </si>
  <si>
    <t>PLAYERA GRAVITY 2648 NG GRA</t>
  </si>
  <si>
    <t>QD24E280NGMED</t>
  </si>
  <si>
    <t>PLAYERA GRAVITY 2648 NG MED</t>
  </si>
  <si>
    <t>QD24E283RJCHI</t>
  </si>
  <si>
    <t>PLAYERA  GRAVITY 3868 RJ CHI</t>
  </si>
  <si>
    <t>QD24E283RJGRA</t>
  </si>
  <si>
    <t>PLAYERA  GRAVITY 3868 RJ GRA</t>
  </si>
  <si>
    <t>QD24E287AZCHI</t>
  </si>
  <si>
    <t>PLAYERA GRAVITY M6221 AZ CHI</t>
  </si>
  <si>
    <t>QD24E287AZMED</t>
  </si>
  <si>
    <t>PLAYERA GRAVITY M6221 AZ MED</t>
  </si>
  <si>
    <t>QD24E287BCCHI</t>
  </si>
  <si>
    <t>PLAYERA GRAVITY M6221 BC CHI</t>
  </si>
  <si>
    <t>QD24E287BCGRA</t>
  </si>
  <si>
    <t>PLAYERA GRAVITY M6221 BC GRA</t>
  </si>
  <si>
    <t>QD24E287NGCHI</t>
  </si>
  <si>
    <t>PLAYERA GRAVITY M6221 NG CHI</t>
  </si>
  <si>
    <t>QD24E287RSCHI</t>
  </si>
  <si>
    <t>PLAYERA GRAVITY M6221 RS CHI</t>
  </si>
  <si>
    <t>QD24E287RSMED</t>
  </si>
  <si>
    <t>PLAYERA GRAVITY M6221 RS MED</t>
  </si>
  <si>
    <t>QD24E288AZCHI</t>
  </si>
  <si>
    <t>PLAYERA GRAVITY MOD 6227 AZ CHI</t>
  </si>
  <si>
    <t>QD24E288AZGRA</t>
  </si>
  <si>
    <t>PLAYERA GRAVITY MOD 6227 AZ GRA</t>
  </si>
  <si>
    <t>QD24E288BCCHI</t>
  </si>
  <si>
    <t>PLAYERA GRAVITY MOD 6227 BC CHI</t>
  </si>
  <si>
    <t>QD24E288BCGRA</t>
  </si>
  <si>
    <t>PLAYERA GRAVITY MOD 6227 BC GRA</t>
  </si>
  <si>
    <t>QD24E290BCCHI</t>
  </si>
  <si>
    <t>QD24E290BCGRA</t>
  </si>
  <si>
    <t>QD24E290BCMED</t>
  </si>
  <si>
    <t>QD24E291BCCHI</t>
  </si>
  <si>
    <t>QD24E291BCGRA</t>
  </si>
  <si>
    <t>QD24E292RSCHI</t>
  </si>
  <si>
    <t>PLAYERA GRAVITY       RS CHI</t>
  </si>
  <si>
    <t>QD24E292RSGRA</t>
  </si>
  <si>
    <t>PLAYERA GRAVITY       RS GRA</t>
  </si>
  <si>
    <t>QD24E292RSMED</t>
  </si>
  <si>
    <t>PLAYERA GRAVITY       RS MED</t>
  </si>
  <si>
    <t>QD24E293AOCHI</t>
  </si>
  <si>
    <t>PLAYERA GRAVITY AO CHI</t>
  </si>
  <si>
    <t>QD24E293AOGRA</t>
  </si>
  <si>
    <t>PLAYERA GRAVITY AO GRA</t>
  </si>
  <si>
    <t>QD24E294LVCHI</t>
  </si>
  <si>
    <t>PLAYERA GRAVITY LV CHI</t>
  </si>
  <si>
    <t>QD24E294LVGRA</t>
  </si>
  <si>
    <t>PLAYERA GRAVITY LV GRA</t>
  </si>
  <si>
    <t>QD24E294LVMED</t>
  </si>
  <si>
    <t>PLAYERA GRAVITY LV MED</t>
  </si>
  <si>
    <t>QD24E297NGCHI</t>
  </si>
  <si>
    <t>QD24E297NGGRA</t>
  </si>
  <si>
    <t>QD24E297NGMED</t>
  </si>
  <si>
    <t>QD24E300BCCHI</t>
  </si>
  <si>
    <t>QD24E300BCGRA</t>
  </si>
  <si>
    <t>QD24E300BCMED</t>
  </si>
  <si>
    <t>QD24E301BCCHI</t>
  </si>
  <si>
    <t>QD24E301BCMED</t>
  </si>
  <si>
    <t>QD24E302NGCHI</t>
  </si>
  <si>
    <t>QD24E303AOCHI</t>
  </si>
  <si>
    <t>QD24E303AOGRA</t>
  </si>
  <si>
    <t>QD24E303AOMED</t>
  </si>
  <si>
    <t>PLAYERA GRAVITY AO MED</t>
  </si>
  <si>
    <t>QD24E305BCCHI</t>
  </si>
  <si>
    <t>QD24E306LVCHI</t>
  </si>
  <si>
    <t>QD24E306LVMED</t>
  </si>
  <si>
    <t>QD24E317RSCHI</t>
  </si>
  <si>
    <t>QD24E317RSMED</t>
  </si>
  <si>
    <t>QD24E318AOCHI</t>
  </si>
  <si>
    <t>QD24E320RSCHI</t>
  </si>
  <si>
    <t>QD24E320RSGRA</t>
  </si>
  <si>
    <t>QD24E320RSMED</t>
  </si>
  <si>
    <t>QD24E348AMGRA</t>
  </si>
  <si>
    <t>PLAYERA GRAVITY  4803-N AM GRA</t>
  </si>
  <si>
    <t>QD24E348NGGRA</t>
  </si>
  <si>
    <t>PLAYERA GRAVITY  4803-N NG GRA</t>
  </si>
  <si>
    <t>QD24E354GRCHI</t>
  </si>
  <si>
    <t>PLAYERA GRAVITY  4627R GR CHI</t>
  </si>
  <si>
    <t>QD24E354GRGRA</t>
  </si>
  <si>
    <t>PLAYERA GRAVITY  4627R GR GRA</t>
  </si>
  <si>
    <t>QD24E354RJGRA</t>
  </si>
  <si>
    <t>PLAYERA GRAVITY  4627R RJ GRA</t>
  </si>
  <si>
    <t>QD24E354VNGRA</t>
  </si>
  <si>
    <t>PLAYERA GRAVITY  4627R VN GRA</t>
  </si>
  <si>
    <t>QD24E354VNMED</t>
  </si>
  <si>
    <t>PLAYERA GRAVITY  4627R VN MED</t>
  </si>
  <si>
    <t>QD24E357BCCHI</t>
  </si>
  <si>
    <t>QD24E357BCGRA</t>
  </si>
  <si>
    <t>QD24E357BCMED</t>
  </si>
  <si>
    <t>QD24E358BCCHI</t>
  </si>
  <si>
    <t>QD24E358BCGRA</t>
  </si>
  <si>
    <t>QD24E358BCMED</t>
  </si>
  <si>
    <t>QD24E359BCCHI</t>
  </si>
  <si>
    <t>QD24E359BCGRA</t>
  </si>
  <si>
    <t>QD24E359BCMED</t>
  </si>
  <si>
    <t>QD24E368NGCHI</t>
  </si>
  <si>
    <t>PLAYERA GRAVITY 72186 NG CHI</t>
  </si>
  <si>
    <t>QD24E368NGGRA</t>
  </si>
  <si>
    <t>PLAYERA GRAVITY 72186 NG GRA</t>
  </si>
  <si>
    <t>QD24E368NGMED</t>
  </si>
  <si>
    <t>PLAYERA GRAVITY 72186 NG MED</t>
  </si>
  <si>
    <t>QD24E368TBCHI</t>
  </si>
  <si>
    <t>PLAYERA GRAVITY 72186 TB CHI</t>
  </si>
  <si>
    <t>QD24E368TBGRA</t>
  </si>
  <si>
    <t>PLAYERA GRAVITY 72186 TB GRA</t>
  </si>
  <si>
    <t>QD24E368TBMED</t>
  </si>
  <si>
    <t>PLAYERA GRAVITY 72186 TB MED</t>
  </si>
  <si>
    <t>QD24E370BCCHI</t>
  </si>
  <si>
    <t>PLAYERA GRAVITY 72729 BC CHI</t>
  </si>
  <si>
    <t>QD24E370BCGRA</t>
  </si>
  <si>
    <t>PLAYERA GRAVITY 72729 BC GRA</t>
  </si>
  <si>
    <t>QD24E370BCMED</t>
  </si>
  <si>
    <t>PLAYERA GRAVITY 72729 BC MED</t>
  </si>
  <si>
    <t>QD24E370MZCHI</t>
  </si>
  <si>
    <t>PLAYERA GRAVITY 72729 MZ CHI</t>
  </si>
  <si>
    <t>QD24E370MZGRA</t>
  </si>
  <si>
    <t>PLAYERA GRAVITY 72729 MZ GRA</t>
  </si>
  <si>
    <t>QD24E370MZMED</t>
  </si>
  <si>
    <t>PLAYERA GRAVITY 72729 MZ MED</t>
  </si>
  <si>
    <t>QD24E370RSCHI</t>
  </si>
  <si>
    <t>PLAYERA GRAVITY 72729 RS CHI</t>
  </si>
  <si>
    <t>QD24E370RSGRA</t>
  </si>
  <si>
    <t>PLAYERA GRAVITY 72729 RS GRA</t>
  </si>
  <si>
    <t>QD24E370RSMED</t>
  </si>
  <si>
    <t>PLAYERA GRAVITY 72729 RS MED</t>
  </si>
  <si>
    <t>QD24E371AMCHI</t>
  </si>
  <si>
    <t>PLAYERA GRAVITY 72731 AM CHI</t>
  </si>
  <si>
    <t>QD24E371AMGRA</t>
  </si>
  <si>
    <t>PLAYERA GRAVITY 72731 AM GRA</t>
  </si>
  <si>
    <t>QD24E371AMMED</t>
  </si>
  <si>
    <t>PLAYERA GRAVITY 72731 AM MED</t>
  </si>
  <si>
    <t>QD24E371BCCHI</t>
  </si>
  <si>
    <t>PLAYERA GRAVITY 72731 BC CHI</t>
  </si>
  <si>
    <t>QD24E371BCGRA</t>
  </si>
  <si>
    <t>PLAYERA GRAVITY 72731 BC GRA</t>
  </si>
  <si>
    <t>QD24E371BCMED</t>
  </si>
  <si>
    <t>PLAYERA GRAVITY 72731 BC MED</t>
  </si>
  <si>
    <t>QD24E371COCHI</t>
  </si>
  <si>
    <t>PLAYERA GRAVITY 72731 CO CHI</t>
  </si>
  <si>
    <t>QD24E371COGRA</t>
  </si>
  <si>
    <t>PLAYERA GRAVITY 72731 CO GRA</t>
  </si>
  <si>
    <t>QD24E371COMED</t>
  </si>
  <si>
    <t>PLAYERA GRAVITY 72731 CO MED</t>
  </si>
  <si>
    <t>QD24E371NGCHI</t>
  </si>
  <si>
    <t>PLAYERA GRAVITY 72731 NG CHI</t>
  </si>
  <si>
    <t>QD24E371NGGRA</t>
  </si>
  <si>
    <t>PLAYERA GRAVITY 72731 NG GRA</t>
  </si>
  <si>
    <t>QD24E371NGMED</t>
  </si>
  <si>
    <t>PLAYERA GRAVITY 72731 NG MED</t>
  </si>
  <si>
    <t>QD24E372BCCHI</t>
  </si>
  <si>
    <t>PLAYERA GRAVITY 69806 BC CHI</t>
  </si>
  <si>
    <t>QD24E372BCGRA</t>
  </si>
  <si>
    <t>PLAYERA GRAVITY 69806 BC GRA</t>
  </si>
  <si>
    <t>QD24E372BCMED</t>
  </si>
  <si>
    <t>PLAYERA GRAVITY 69806 BC MED</t>
  </si>
  <si>
    <t>QD24E372NGCHI</t>
  </si>
  <si>
    <t>PLAYERA GRAVITY 69806 NG CHI</t>
  </si>
  <si>
    <t>QD24E372NGGRA</t>
  </si>
  <si>
    <t>PLAYERA GRAVITY 69806 NG GRA</t>
  </si>
  <si>
    <t>QD24E372NGMED</t>
  </si>
  <si>
    <t>PLAYERA GRAVITY 69806 NG MED</t>
  </si>
  <si>
    <t>QD24E373BCCHI</t>
  </si>
  <si>
    <t>PLAYERA GRAVITY 69776 BC CHI</t>
  </si>
  <si>
    <t>QD24E373BCGRA</t>
  </si>
  <si>
    <t>PLAYERA GRAVITY 69776 BC GRA</t>
  </si>
  <si>
    <t>QD24E373BCMED</t>
  </si>
  <si>
    <t>PLAYERA GRAVITY 69776 BC MED</t>
  </si>
  <si>
    <t>QD24E374NGCHI</t>
  </si>
  <si>
    <t>PLAYERA GRAVITY 70886 NG CHI</t>
  </si>
  <si>
    <t>QD24E374NGGRA</t>
  </si>
  <si>
    <t>PLAYERA GRAVITY 70886 NG GRA</t>
  </si>
  <si>
    <t>QD24E375AMCHI</t>
  </si>
  <si>
    <t>PLAYERA GRAVITY 70883 AM CHI</t>
  </si>
  <si>
    <t>QD24E375AMGRA</t>
  </si>
  <si>
    <t>PLAYERA GRAVITY 70883 AM GRA</t>
  </si>
  <si>
    <t>QD24E375AMMED</t>
  </si>
  <si>
    <t>PLAYERA GRAVITY 70883 AM MED</t>
  </si>
  <si>
    <t>QD24E377NGCHI</t>
  </si>
  <si>
    <t>PLAYERA GRAVITY 65509 NG CHI</t>
  </si>
  <si>
    <t>QD24E377NGGRA</t>
  </si>
  <si>
    <t>PLAYERA GRAVITY 65509 NG GRA</t>
  </si>
  <si>
    <t>QD24E377NGMED</t>
  </si>
  <si>
    <t>PLAYERA GRAVITY 65509 NG MED</t>
  </si>
  <si>
    <t>QD24E380BCGRA</t>
  </si>
  <si>
    <t>PLAYERA GRAVITY RT52361 BC GRA</t>
  </si>
  <si>
    <t>QD24E380GRCHI</t>
  </si>
  <si>
    <t>PLAYERA GRAVITY RT52361 GR CHI</t>
  </si>
  <si>
    <t>QD24E380GRGRA</t>
  </si>
  <si>
    <t>PLAYERA GRAVITY RT52361 GR GRA</t>
  </si>
  <si>
    <t>QD24E380GRMED</t>
  </si>
  <si>
    <t>PLAYERA GRAVITY RT52361 GR MED</t>
  </si>
  <si>
    <t>QD24E380MZCHI</t>
  </si>
  <si>
    <t>PLAYERA GRAVITY RT52361 MZ CHI</t>
  </si>
  <si>
    <t>QD24E380MZGRA</t>
  </si>
  <si>
    <t>PLAYERA GRAVITY RT52361 MZ GRA</t>
  </si>
  <si>
    <t>QD24E380MZMED</t>
  </si>
  <si>
    <t>PLAYERA GRAVITY RT52361 MZ MED</t>
  </si>
  <si>
    <t>QD24E380NGCHI</t>
  </si>
  <si>
    <t>PLAYERA GRAVITY RT52361 NG CHI</t>
  </si>
  <si>
    <t>QD24E380NGGRA</t>
  </si>
  <si>
    <t>PLAYERA GRAVITY RT52361 NG GRA</t>
  </si>
  <si>
    <t>QD24E380NGMED</t>
  </si>
  <si>
    <t>PLAYERA GRAVITY RT52361 NG MED</t>
  </si>
  <si>
    <t>QD24E380RJCHI</t>
  </si>
  <si>
    <t>PLAYERA GRAVITY RT52361 RJ CHI</t>
  </si>
  <si>
    <t>QD24E380RJGRA</t>
  </si>
  <si>
    <t>PLAYERA GRAVITY RT52361 RJ GRA</t>
  </si>
  <si>
    <t>QD24E380RJMED</t>
  </si>
  <si>
    <t>PLAYERA GRAVITY RT52361 RJ MED</t>
  </si>
  <si>
    <t>QD24E381GOCHI</t>
  </si>
  <si>
    <t>PLAYERA GRAVITY RT52532 GO CHI</t>
  </si>
  <si>
    <t>QD24E381GRCHI</t>
  </si>
  <si>
    <t>PLAYERA GRAVITY RT52532 GR CHI</t>
  </si>
  <si>
    <t>QD24E381RJMED</t>
  </si>
  <si>
    <t>PLAYERA GRAVITY RT52532 RJ MED</t>
  </si>
  <si>
    <t>QD24E382CFCHI</t>
  </si>
  <si>
    <t>PLAYERA GRAVITY RT62210 CF CHI</t>
  </si>
  <si>
    <t>QD24E391AMGRA</t>
  </si>
  <si>
    <t>QD24E391HSCHI</t>
  </si>
  <si>
    <t>QD24E391MZCHI</t>
  </si>
  <si>
    <t>PLAYERA GRAVITY MZ CHI</t>
  </si>
  <si>
    <t>PLAYERA GRAVITY MZ GRA</t>
  </si>
  <si>
    <t>QD24E391MZMED</t>
  </si>
  <si>
    <t>PLAYERA GRAVITY MZ MED</t>
  </si>
  <si>
    <t>QD24E391RJCHI</t>
  </si>
  <si>
    <t>QD24E393VSCHI</t>
  </si>
  <si>
    <t>PLAYERA GRAVITY R&amp;VD001 VS CHI</t>
  </si>
  <si>
    <t>QD24E393VSGRA</t>
  </si>
  <si>
    <t>PLAYERA GRAVITY R&amp;VD001 VS GRA</t>
  </si>
  <si>
    <t>QD24E393VSMED</t>
  </si>
  <si>
    <t>PLAYERA GRAVITY R&amp;VD001 VS MED</t>
  </si>
  <si>
    <t>QD24E394BGCHI</t>
  </si>
  <si>
    <t>PLAYERA GRAVITY R&amp;VD002 BG CHI</t>
  </si>
  <si>
    <t>QD24E395BCCHI</t>
  </si>
  <si>
    <t>PLAYERA GRAVITY R&amp;VD003 BC CHI</t>
  </si>
  <si>
    <t>QD24E395BCGRA</t>
  </si>
  <si>
    <t>PLAYERA GRAVITY R&amp;VD003 BC GRA</t>
  </si>
  <si>
    <t>QD24E395BCMED</t>
  </si>
  <si>
    <t>PLAYERA GRAVITY R&amp;VD003 BC MED</t>
  </si>
  <si>
    <t>QD24E396NGCHI</t>
  </si>
  <si>
    <t>PLAYERA GRAVITY R&amp;VD004 NG CHI</t>
  </si>
  <si>
    <t>QD24E396NGGRA</t>
  </si>
  <si>
    <t>PLAYERA GRAVITY R&amp;VD004 NG GRA</t>
  </si>
  <si>
    <t>QD24E397BCCHI</t>
  </si>
  <si>
    <t>PLAYERA GRAVITY R&amp;VD00 BC CHI</t>
  </si>
  <si>
    <t>QD24E397BCGRA</t>
  </si>
  <si>
    <t>PLAYERA GRAVITY R&amp;VD00 BC GRA</t>
  </si>
  <si>
    <t>QD24E397BCMED</t>
  </si>
  <si>
    <t>PLAYERA GRAVITY R&amp;VD00 BC MED</t>
  </si>
  <si>
    <t>QD24E398NGMED</t>
  </si>
  <si>
    <t>PLAYERA GRAVITY R&amp;VD006 NG MED</t>
  </si>
  <si>
    <t>QD24E399GRCHI</t>
  </si>
  <si>
    <t>PLAYERA GRAVITY R&amp;VD007 GR CHI</t>
  </si>
  <si>
    <t>QD24E400BCCHI</t>
  </si>
  <si>
    <t>PLAYERA GRAVITY R&amp;VD008 BC CHI</t>
  </si>
  <si>
    <t>QD24E400BCGRA</t>
  </si>
  <si>
    <t>PLAYERA GRAVITY R&amp;VD008 BC GRA</t>
  </si>
  <si>
    <t>QD24E401AZCHI</t>
  </si>
  <si>
    <t>PLAYERA GRAVITY TPRF-G24561 AZ CHI</t>
  </si>
  <si>
    <t>QD24E401AZGRA</t>
  </si>
  <si>
    <t>PLAYERA GRAVITY TPRF-G24561 AZ GRA</t>
  </si>
  <si>
    <t>QD24E401AZMED</t>
  </si>
  <si>
    <t>PLAYERA GRAVITY TPRF-G24561 AZ MED</t>
  </si>
  <si>
    <t>QD24E401NGCHI</t>
  </si>
  <si>
    <t>PLAYERA GRAVITY TPRF-G24561 NG CHI</t>
  </si>
  <si>
    <t>QD24E401NGGRA</t>
  </si>
  <si>
    <t>PLAYERA GRAVITY TPRF-G24561 NG GRA</t>
  </si>
  <si>
    <t>QD24E401NGMED</t>
  </si>
  <si>
    <t>PLAYERA GRAVITY TPRF-G24561 NG MED</t>
  </si>
  <si>
    <t>QD24E402AZCHI</t>
  </si>
  <si>
    <t>PLAYERA GRAVITY G23074 AZ CHI</t>
  </si>
  <si>
    <t>QD24E402AZGRA</t>
  </si>
  <si>
    <t>PLAYERA GRAVITY G23074 AZ GRA</t>
  </si>
  <si>
    <t>QD24E402AZMED</t>
  </si>
  <si>
    <t>PLAYERA GRAVITY G23074 AZ MED</t>
  </si>
  <si>
    <t>QD24E402BCGRA</t>
  </si>
  <si>
    <t>PLAYERA GRAVITY G23074 BC GRA</t>
  </si>
  <si>
    <t>QD24E402GRGRA</t>
  </si>
  <si>
    <t>PLAYERA GRAVITY G23074 GR GRA</t>
  </si>
  <si>
    <t>QD24E402VRCHI</t>
  </si>
  <si>
    <t>PLAYERA GRAVITY G23074 VR CHI</t>
  </si>
  <si>
    <t>QD24E402VRGRA</t>
  </si>
  <si>
    <t>PLAYERA GRAVITY G23074 VR GRA</t>
  </si>
  <si>
    <t>QD24E402VRMED</t>
  </si>
  <si>
    <t>PLAYERA GRAVITY G23074 VR MED</t>
  </si>
  <si>
    <t>QD24E403ARCHI</t>
  </si>
  <si>
    <t>PLAYERA GRAVITY G24728 AR CHI</t>
  </si>
  <si>
    <t>QD24E403ARGRA</t>
  </si>
  <si>
    <t>PLAYERA GRAVITY G24728 AR GRA</t>
  </si>
  <si>
    <t>QD24E403ARMED</t>
  </si>
  <si>
    <t>PLAYERA GRAVITY G24728 AR MED</t>
  </si>
  <si>
    <t>QD24E403AZCHI</t>
  </si>
  <si>
    <t>PLAYERA GRAVITY G24728 AZ CHI</t>
  </si>
  <si>
    <t>QD24E403AZGRA</t>
  </si>
  <si>
    <t>PLAYERA GRAVITY G24728 AZ GRA</t>
  </si>
  <si>
    <t>QD24E403AZMED</t>
  </si>
  <si>
    <t>PLAYERA GRAVITY G24728 AZ MED</t>
  </si>
  <si>
    <t>QD24E403HSCHI</t>
  </si>
  <si>
    <t>PLAYERA GRAVITY G24728 HS CHI</t>
  </si>
  <si>
    <t>QD24E403HSGRA</t>
  </si>
  <si>
    <t>PLAYERA GRAVITY G24728 HS GRA</t>
  </si>
  <si>
    <t>QD24E403HSMED</t>
  </si>
  <si>
    <t>PLAYERA GRAVITY G24728 HS MED</t>
  </si>
  <si>
    <t>QD24E403LVCHI</t>
  </si>
  <si>
    <t>PLAYERA GRAVITY G24728 LV CHI</t>
  </si>
  <si>
    <t>QD24E403LVGRA</t>
  </si>
  <si>
    <t>PLAYERA GRAVITY G24728 LV GRA</t>
  </si>
  <si>
    <t>QD24E403LVMED</t>
  </si>
  <si>
    <t>PLAYERA GRAVITY G24728 LV MED</t>
  </si>
  <si>
    <t>QD24E403MRCHI</t>
  </si>
  <si>
    <t>PLAYERA GRAVITY G24728 MR CHI</t>
  </si>
  <si>
    <t>QD24E403MRGRA</t>
  </si>
  <si>
    <t>PLAYERA GRAVITY G24728 MR GRA</t>
  </si>
  <si>
    <t>QD24E403MRMED</t>
  </si>
  <si>
    <t>PLAYERA GRAVITY G24728 MR MED</t>
  </si>
  <si>
    <t>QD24E403NGCHI</t>
  </si>
  <si>
    <t>PLAYERA GRAVITY G24728 NG CHI</t>
  </si>
  <si>
    <t>QD24E403NGGRA</t>
  </si>
  <si>
    <t>PLAYERA GRAVITY G24728 NG GRA</t>
  </si>
  <si>
    <t>QD24E403NGMED</t>
  </si>
  <si>
    <t>PLAYERA GRAVITY G24728 NG MED</t>
  </si>
  <si>
    <t>QD24E403VRCHI</t>
  </si>
  <si>
    <t>PLAYERA GRAVITY G24728 VR CHI</t>
  </si>
  <si>
    <t>QD24E403VRGRA</t>
  </si>
  <si>
    <t>PLAYERA GRAVITY G24728 VR GRA</t>
  </si>
  <si>
    <t>QD24E403VRMED</t>
  </si>
  <si>
    <t>PLAYERA GRAVITY G24728 VR MED</t>
  </si>
  <si>
    <t>QD24E404AMCHI</t>
  </si>
  <si>
    <t>PLAYERA GRAVITY G24712 AM CHI</t>
  </si>
  <si>
    <t>QD24E404AMGRA</t>
  </si>
  <si>
    <t>PLAYERA GRAVITY G24712 AM GRA</t>
  </si>
  <si>
    <t>QD24E404AMMED</t>
  </si>
  <si>
    <t>PLAYERA GRAVITY G24712 AM MED</t>
  </si>
  <si>
    <t>QD24E404HSCHI</t>
  </si>
  <si>
    <t>PLAYERA GRAVITY G24712 HS CHI</t>
  </si>
  <si>
    <t>QD24E404HSGRA</t>
  </si>
  <si>
    <t>PLAYERA GRAVITY G24712 HS GRA</t>
  </si>
  <si>
    <t>QD24E404HSMED</t>
  </si>
  <si>
    <t>PLAYERA GRAVITY G24712 HS MED</t>
  </si>
  <si>
    <t>QD24E404LVCHI</t>
  </si>
  <si>
    <t>PLAYERA GRAVITY G24712 LV CHI</t>
  </si>
  <si>
    <t>QD24E404LVGRA</t>
  </si>
  <si>
    <t>PLAYERA GRAVITY G24712 LV GRA</t>
  </si>
  <si>
    <t>QD24E404LVMED</t>
  </si>
  <si>
    <t>PLAYERA GRAVITY G24712 LV MED</t>
  </si>
  <si>
    <t>QD24E404MRCHI</t>
  </si>
  <si>
    <t>PLAYERA GRAVITY G24712 MR CHI</t>
  </si>
  <si>
    <t>QD24E404MRGRA</t>
  </si>
  <si>
    <t>PLAYERA GRAVITY G24712 MR GRA</t>
  </si>
  <si>
    <t>QD24E404MRMED</t>
  </si>
  <si>
    <t>PLAYERA GRAVITY G24712 MR MED</t>
  </si>
  <si>
    <t>QD24E405OLCHI</t>
  </si>
  <si>
    <t>PLAYERA GRAVITY G23762 OL CHI</t>
  </si>
  <si>
    <t>QD24E405OLGRA</t>
  </si>
  <si>
    <t>PLAYERA GRAVITY G23762 OL GRA</t>
  </si>
  <si>
    <t>QD24E405OLMED</t>
  </si>
  <si>
    <t>PLAYERA GRAVITY G23762 OL MED</t>
  </si>
  <si>
    <t>QD250001AMXGD</t>
  </si>
  <si>
    <t>QD250001NGGRA</t>
  </si>
  <si>
    <t>QD250001NGMED</t>
  </si>
  <si>
    <t>QD250001VNGRA</t>
  </si>
  <si>
    <t>QD250001VNMED</t>
  </si>
  <si>
    <t>QD250001VNXGD</t>
  </si>
  <si>
    <t>QD250003NGCHI</t>
  </si>
  <si>
    <t>SUDADERA RAINBOW 7327 NG CHI</t>
  </si>
  <si>
    <t>QD250003NGGRA</t>
  </si>
  <si>
    <t>SUDADERA RAINBOW 7327 NG GRA</t>
  </si>
  <si>
    <t>QD250003NGMED</t>
  </si>
  <si>
    <t>SUDADERA RAINBOW 7327 NG MED</t>
  </si>
  <si>
    <t>QD250003NGXCH</t>
  </si>
  <si>
    <t>SUDADERA RAINBOW 7327 NG XCH</t>
  </si>
  <si>
    <t>QD250003NGXGD</t>
  </si>
  <si>
    <t>SUDADERA RAINBOW 7327 NG XGD</t>
  </si>
  <si>
    <t>QD250004AMCHI</t>
  </si>
  <si>
    <t>SUDADERA 024 AM CHI</t>
  </si>
  <si>
    <t>QD250004AMGRA</t>
  </si>
  <si>
    <t>SUDADERA 024 AM GRA</t>
  </si>
  <si>
    <t>QD250004AMMED</t>
  </si>
  <si>
    <t>SUDADERA 024 AM MED</t>
  </si>
  <si>
    <t>QD250005AMCHI</t>
  </si>
  <si>
    <t>QD250005AMGRA</t>
  </si>
  <si>
    <t>QD250005AMMED</t>
  </si>
  <si>
    <t>QD250006NRCHI</t>
  </si>
  <si>
    <t>SUDADERA 024 NR CHI</t>
  </si>
  <si>
    <t>QD250006NRGRA</t>
  </si>
  <si>
    <t>SUDADERA 024 NR GRA</t>
  </si>
  <si>
    <t>QD250006NRMED</t>
  </si>
  <si>
    <t>SUDADERA 024 NR MED</t>
  </si>
  <si>
    <t>QD250007GOCHI</t>
  </si>
  <si>
    <t>SUDADERA 024 GO CHI</t>
  </si>
  <si>
    <t>QD250007GOGRA</t>
  </si>
  <si>
    <t>SUDADERA 024 GO GRA</t>
  </si>
  <si>
    <t>QD250007GOMED</t>
  </si>
  <si>
    <t>SUDADERA 024 GO MED</t>
  </si>
  <si>
    <t>QD250008VRCHI</t>
  </si>
  <si>
    <t>SUDADERA 024 VR CHI</t>
  </si>
  <si>
    <t>QD250008VRGRA</t>
  </si>
  <si>
    <t>SUDADERA 024 VR GRA</t>
  </si>
  <si>
    <t>QD250008VRMED</t>
  </si>
  <si>
    <t>SUDADERA 024 VR MED</t>
  </si>
  <si>
    <t>QD250009GOCHI</t>
  </si>
  <si>
    <t>QD250009GOGRA</t>
  </si>
  <si>
    <t>QD250009GOMED</t>
  </si>
  <si>
    <t>QD250010RJCHI</t>
  </si>
  <si>
    <t>SUDADERA 024 RJ CHI</t>
  </si>
  <si>
    <t>QD250010RJGRA</t>
  </si>
  <si>
    <t>SUDADERA 024 RJ GRA</t>
  </si>
  <si>
    <t>QD250010RJMED</t>
  </si>
  <si>
    <t>SUDADERA 024 RJ MED</t>
  </si>
  <si>
    <t>QD250011RJGRA</t>
  </si>
  <si>
    <t>QD250011RJMED</t>
  </si>
  <si>
    <t>QD250035KHCHI</t>
  </si>
  <si>
    <t>SUDADERA LSH1026 KH CHI</t>
  </si>
  <si>
    <t>QD250035KHGRA</t>
  </si>
  <si>
    <t>SUDADERA LSH1026 KH GRA</t>
  </si>
  <si>
    <t>QD250035KHMED</t>
  </si>
  <si>
    <t>SUDADERA LSH1026 KH MED</t>
  </si>
  <si>
    <t>QD250035KHXGD</t>
  </si>
  <si>
    <t>SUDADERA LSH1026 KH XGD</t>
  </si>
  <si>
    <t>QD250035MZCHI</t>
  </si>
  <si>
    <t>SUDADERA LSH1026 MZ CHI</t>
  </si>
  <si>
    <t>QD250035MZGRA</t>
  </si>
  <si>
    <t>SUDADERA LSH1026 MZ GRA</t>
  </si>
  <si>
    <t>QD250035MZMED</t>
  </si>
  <si>
    <t>SUDADERA LSH1026 MZ MED</t>
  </si>
  <si>
    <t>QD250035MZXGD</t>
  </si>
  <si>
    <t>SUDADERA LSH1026 MZ XGD</t>
  </si>
  <si>
    <t>QD250035NGCHI</t>
  </si>
  <si>
    <t>SUDADERA LSH1026 NG CHI</t>
  </si>
  <si>
    <t>QD250035NGGRA</t>
  </si>
  <si>
    <t>SUDADERA LSH1026 NG GRA</t>
  </si>
  <si>
    <t>QD250035NGMED</t>
  </si>
  <si>
    <t>SUDADERA LSH1026 NG MED</t>
  </si>
  <si>
    <t>QD250035NGXGD</t>
  </si>
  <si>
    <t>SUDADERA LSH1026 NG XGD</t>
  </si>
  <si>
    <t>QD250035RSCHI</t>
  </si>
  <si>
    <t>SUDADERA LSH1026 RS CHI</t>
  </si>
  <si>
    <t>QD250035RSGRA</t>
  </si>
  <si>
    <t>SUDADERA LSH1026 RS GRA</t>
  </si>
  <si>
    <t>QD250035RSMED</t>
  </si>
  <si>
    <t>SUDADERA LSH1026 RS MED</t>
  </si>
  <si>
    <t>QD250035RSXGD</t>
  </si>
  <si>
    <t>SUDADERA LSH1026 RS XGD</t>
  </si>
  <si>
    <t>QD250035VRCHI</t>
  </si>
  <si>
    <t>SUDADERA LSH1026 VR CHI</t>
  </si>
  <si>
    <t>QD250035VRGRA</t>
  </si>
  <si>
    <t>SUDADERA LSH1026 VR GRA</t>
  </si>
  <si>
    <t>QD250035VRMED</t>
  </si>
  <si>
    <t>SUDADERA LSH1026 VR MED</t>
  </si>
  <si>
    <t>QD250035VRXGD</t>
  </si>
  <si>
    <t>SUDADERA LSH1026 VR XGD</t>
  </si>
  <si>
    <t>QD250037AZCHI</t>
  </si>
  <si>
    <t>SUDADERA SW0061 (111010LP) AZ CHI</t>
  </si>
  <si>
    <t>QD250037AZGRA</t>
  </si>
  <si>
    <t>SUDADERA SW0061 (111010LP) AZ GRA</t>
  </si>
  <si>
    <t>QD250037AZMED</t>
  </si>
  <si>
    <t>SUDADERA SW0061 (111010LP) AZ MED</t>
  </si>
  <si>
    <t>QD250037AZXGD</t>
  </si>
  <si>
    <t>SUDADERA SW0061 (111010LP) AZ XGD</t>
  </si>
  <si>
    <t>QD250037NGCHI</t>
  </si>
  <si>
    <t>SUDADERA SW0061 (111010LP) NG CHI</t>
  </si>
  <si>
    <t>QD250037NGGRA</t>
  </si>
  <si>
    <t>SUDADERA SW0061 (111010LP) NG GRA</t>
  </si>
  <si>
    <t>QD250037NGMED</t>
  </si>
  <si>
    <t>SUDADERA SW0061 (111010LP) NG MED</t>
  </si>
  <si>
    <t>QD250037NGXGD</t>
  </si>
  <si>
    <t>SUDADERA SW0061 (111010LP) NG XGD</t>
  </si>
  <si>
    <t>QD250038AMCHI</t>
  </si>
  <si>
    <t>SUDADERA 76981 AM CHI</t>
  </si>
  <si>
    <t>QD250038AMGRA</t>
  </si>
  <si>
    <t>SUDADERA 76981 AM GRA</t>
  </si>
  <si>
    <t>QD250038AMMED</t>
  </si>
  <si>
    <t>SUDADERA 76981 AM MED</t>
  </si>
  <si>
    <t>QD250038AMXGD</t>
  </si>
  <si>
    <t>SUDADERA 76981 AM XGD</t>
  </si>
  <si>
    <t>QD250038GOCHI</t>
  </si>
  <si>
    <t>SUDADERA 76981 GO CHI</t>
  </si>
  <si>
    <t>QD250038GOGRA</t>
  </si>
  <si>
    <t>SUDADERA 76981 GO GRA</t>
  </si>
  <si>
    <t>QD250038GOMED</t>
  </si>
  <si>
    <t>SUDADERA 76981 GO MED</t>
  </si>
  <si>
    <t>QD250038GOXGD</t>
  </si>
  <si>
    <t>SUDADERA 76981 GO XGD</t>
  </si>
  <si>
    <t>QD250038GRCHI</t>
  </si>
  <si>
    <t>SUDADERA 76981 GR CHI</t>
  </si>
  <si>
    <t>QD250038GRGRA</t>
  </si>
  <si>
    <t>SUDADERA 76981 GR GRA</t>
  </si>
  <si>
    <t>QD250038GRMED</t>
  </si>
  <si>
    <t>SUDADERA 76981 GR MED</t>
  </si>
  <si>
    <t>QD250038GRXGD</t>
  </si>
  <si>
    <t>SUDADERA 76981 GR XGD</t>
  </si>
  <si>
    <t>QD250040NGGRA</t>
  </si>
  <si>
    <t>SUDADERA 69683-P2 NG GRA</t>
  </si>
  <si>
    <t>QD250040NGMED</t>
  </si>
  <si>
    <t>SUDADERA 69683-P2 NG MED</t>
  </si>
  <si>
    <t>QD250040NGXGD</t>
  </si>
  <si>
    <t>SUDADERA 69683-P2 NG XGD</t>
  </si>
  <si>
    <t>QD250041HSGRA</t>
  </si>
  <si>
    <t>SUDADERA 69684P HS GRA</t>
  </si>
  <si>
    <t>QD250041HSMED</t>
  </si>
  <si>
    <t>SUDADERA 69684P HS MED</t>
  </si>
  <si>
    <t>QD250041HSXGD</t>
  </si>
  <si>
    <t>SUDADERA 69684P HS XGD</t>
  </si>
  <si>
    <t>QD250041NGCHI</t>
  </si>
  <si>
    <t>SUDADERA 69684P NG CHI</t>
  </si>
  <si>
    <t>QD250041NGGRA</t>
  </si>
  <si>
    <t>SUDADERA 69684P NG GRA</t>
  </si>
  <si>
    <t>QD250041NGMED</t>
  </si>
  <si>
    <t>SUDADERA 69684P NG MED</t>
  </si>
  <si>
    <t>QD250041NGXGD</t>
  </si>
  <si>
    <t>SUDADERA 69684P NG XGD</t>
  </si>
  <si>
    <t>QD250042AMCHI</t>
  </si>
  <si>
    <t>SUDADERA SW009PL AM CHI</t>
  </si>
  <si>
    <t>QD250042AMGRA</t>
  </si>
  <si>
    <t>SUDADERA SW009PL AM GRA</t>
  </si>
  <si>
    <t>QD250042AMMED</t>
  </si>
  <si>
    <t>SUDADERA SW009PL AM MED</t>
  </si>
  <si>
    <t>QD250042AMXCH</t>
  </si>
  <si>
    <t>SUDADERA SW009PL AM XCH</t>
  </si>
  <si>
    <t>QD250042AMXGD</t>
  </si>
  <si>
    <t>SUDADERA SW009PL AM XGD</t>
  </si>
  <si>
    <t>QD250042GRCHI</t>
  </si>
  <si>
    <t>SUDADERA SW009PL GR CHI</t>
  </si>
  <si>
    <t>QD250042GRGRA</t>
  </si>
  <si>
    <t>SUDADERA SW009PL GR GRA</t>
  </si>
  <si>
    <t>QD250042GRMED</t>
  </si>
  <si>
    <t>SUDADERA SW009PL GR MED</t>
  </si>
  <si>
    <t>QD250042GRXCH</t>
  </si>
  <si>
    <t>SUDADERA SW009PL GR XCH</t>
  </si>
  <si>
    <t>QD250042GRXGD</t>
  </si>
  <si>
    <t>SUDADERA SW009PL GR XGD</t>
  </si>
  <si>
    <t>QD250042VNCHI</t>
  </si>
  <si>
    <t>SUDADERA SW009PL VN CHI</t>
  </si>
  <si>
    <t>QD250042VNGRA</t>
  </si>
  <si>
    <t>SUDADERA SW009PL VN GRA</t>
  </si>
  <si>
    <t>QD250042VNMED</t>
  </si>
  <si>
    <t>SUDADERA SW009PL VN MED</t>
  </si>
  <si>
    <t>QD250042VNXCH</t>
  </si>
  <si>
    <t>SUDADERA SW009PL VN XCH</t>
  </si>
  <si>
    <t>QD250042VNXGD</t>
  </si>
  <si>
    <t>SUDADERA SW009PL VN XGD</t>
  </si>
  <si>
    <t>SUDADERA GRAVITY SWC902      MZ CHI</t>
  </si>
  <si>
    <t>QD25A336MZGRA</t>
  </si>
  <si>
    <t>SUDADERA GRAVITY SWC902      MZ GRA</t>
  </si>
  <si>
    <t>QD25A336MZMED</t>
  </si>
  <si>
    <t>SUDADERA GRAVITY SWC902      MZ MED</t>
  </si>
  <si>
    <t>QD25A336MZXGD</t>
  </si>
  <si>
    <t>SUDADERA GRAVITY SWC902      MZ XGD</t>
  </si>
  <si>
    <t>QD25A336NGXGD</t>
  </si>
  <si>
    <t>SUDADERA GRAVITY SWC902      NG XGD</t>
  </si>
  <si>
    <t>SUDADERA GRAVITY SWC902      NR GRA</t>
  </si>
  <si>
    <t>QD25A336NRXGD</t>
  </si>
  <si>
    <t>SUDADERA GRAVITY SWC902      NR XGD</t>
  </si>
  <si>
    <t>QD25A336OLGRA</t>
  </si>
  <si>
    <t>SUDADERA GRAVITY SWC902      OL GRA</t>
  </si>
  <si>
    <t>QD25A336OLMED</t>
  </si>
  <si>
    <t>SUDADERA GRAVITY SWC902      OL MED</t>
  </si>
  <si>
    <t>QD25A339KHCHI</t>
  </si>
  <si>
    <t>SUDADERA GRAVITY LSH1026Q      KH CH</t>
  </si>
  <si>
    <t>QD25A339KHGRA</t>
  </si>
  <si>
    <t>SUDADERA GRAVITY LSH1026Q      KH GR</t>
  </si>
  <si>
    <t>SUDADERA GRAVITY LSH1026Q      KH ME</t>
  </si>
  <si>
    <t>QD25A339KHXGD</t>
  </si>
  <si>
    <t>SUDADERA GRAVITY LSH1026Q      KH XG</t>
  </si>
  <si>
    <t>QD25A339MLCHI</t>
  </si>
  <si>
    <t>SUDADERA GRAVITY LSH1026Q      ML CH</t>
  </si>
  <si>
    <t>QD25A339MLGRA</t>
  </si>
  <si>
    <t>SUDADERA GRAVITY LSH1026Q      ML GR</t>
  </si>
  <si>
    <t>SUDADERA GRAVITY LSH1026Q      ML ME</t>
  </si>
  <si>
    <t>QD25A339MLXGD</t>
  </si>
  <si>
    <t>SUDADERA GRAVITY LSH1026Q      ML XG</t>
  </si>
  <si>
    <t>QD25A339MZCHI</t>
  </si>
  <si>
    <t>SUDADERA GRAVITY LSH1026Q      MZ CH</t>
  </si>
  <si>
    <t>QD25A339MZGRA</t>
  </si>
  <si>
    <t>SUDADERA GRAVITY LSH1026Q      MZ GR</t>
  </si>
  <si>
    <t>SUDADERA GRAVITY LSH1026Q      MZ ME</t>
  </si>
  <si>
    <t>QD25A339MZXGD</t>
  </si>
  <si>
    <t>SUDADERA GRAVITY LSH1026Q      MZ XG</t>
  </si>
  <si>
    <t>QD25A339NGCHI</t>
  </si>
  <si>
    <t>SUDADERA GRAVITY LSH1026Q      NG CH</t>
  </si>
  <si>
    <t>QD25A339NGGRA</t>
  </si>
  <si>
    <t>SUDADERA GRAVITY LSH1026Q      NG GR</t>
  </si>
  <si>
    <t>SUDADERA GRAVITY LSH1026Q      NG ME</t>
  </si>
  <si>
    <t>QD25A339NGXGD</t>
  </si>
  <si>
    <t>SUDADERA GRAVITY LSH1026Q      NG XG</t>
  </si>
  <si>
    <t>QD25A339RSCHI</t>
  </si>
  <si>
    <t>SUDADERA GRAVITY LSH1026Q      RS CH</t>
  </si>
  <si>
    <t>QD25A339RSGRA</t>
  </si>
  <si>
    <t>SUDADERA GRAVITY LSH1026Q      RS GR</t>
  </si>
  <si>
    <t>SUDADERA GRAVITY LSH1026Q      RS ME</t>
  </si>
  <si>
    <t>QD25A339RSXGD</t>
  </si>
  <si>
    <t>SUDADERA GRAVITY LSH1026Q      RS XG</t>
  </si>
  <si>
    <t>QD25A342RSGRA</t>
  </si>
  <si>
    <t>SUDADERA GRAVITY T2972 RS GRA</t>
  </si>
  <si>
    <t>QD25A342RSMED</t>
  </si>
  <si>
    <t>SUDADERA GRAVITY T2972 RS MED</t>
  </si>
  <si>
    <t>QD25A349MZCHI</t>
  </si>
  <si>
    <t>SUDADERA GRAVITY L001 QD250017     M</t>
  </si>
  <si>
    <t>QD25A349MZGRA</t>
  </si>
  <si>
    <t>QD25A349MZMED</t>
  </si>
  <si>
    <t>QD25A349NGCHI</t>
  </si>
  <si>
    <t>SUDADERA GRAVITY L001 QD250017     N</t>
  </si>
  <si>
    <t>QD25A349NGGRA</t>
  </si>
  <si>
    <t>QD25A349RJCHI</t>
  </si>
  <si>
    <t>SUDADERA GRAVITY L001 QD250017     R</t>
  </si>
  <si>
    <t>QD25A349RJGRA</t>
  </si>
  <si>
    <t>QD25A349RJMED</t>
  </si>
  <si>
    <t>QD25A349RSCHI</t>
  </si>
  <si>
    <t>QD25A349RSGRA</t>
  </si>
  <si>
    <t>QD25A349RSMED</t>
  </si>
  <si>
    <t>QD25A349RYCHI</t>
  </si>
  <si>
    <t>QD25A349RYGRA</t>
  </si>
  <si>
    <t>QD25A349RYMED</t>
  </si>
  <si>
    <t>QD25A368CLGRA</t>
  </si>
  <si>
    <t>SUDADERA GRAVITY SSH10002Q      CL G</t>
  </si>
  <si>
    <t>QD25A368CLMED</t>
  </si>
  <si>
    <t>SUDADERA GRAVITY SSH10002Q      CL M</t>
  </si>
  <si>
    <t>QD25A368CLXGD</t>
  </si>
  <si>
    <t>SUDADERA GRAVITY SSH10002Q      CL X</t>
  </si>
  <si>
    <t>QD25A368NGCHI</t>
  </si>
  <si>
    <t>SUDADERA GRAVITY SSH10002Q      NG C</t>
  </si>
  <si>
    <t>QD25A368NGGRA</t>
  </si>
  <si>
    <t>SUDADERA GRAVITY SSH10002Q      NG G</t>
  </si>
  <si>
    <t>QD25A368NGMED</t>
  </si>
  <si>
    <t>SUDADERA GRAVITY SSH10002Q      NG M</t>
  </si>
  <si>
    <t>QD25A368NGXGD</t>
  </si>
  <si>
    <t>SUDADERA GRAVITY SSH10002Q      NG X</t>
  </si>
  <si>
    <t>QD25A368RSCHI</t>
  </si>
  <si>
    <t>SUDADERA GRAVITY SSH10002Q      RS C</t>
  </si>
  <si>
    <t>QD25A368RSGRA</t>
  </si>
  <si>
    <t>SUDADERA GRAVITY SSH10002Q      RS G</t>
  </si>
  <si>
    <t>QD25A368RSMED</t>
  </si>
  <si>
    <t>SUDADERA GRAVITY SSH10002Q      RS M</t>
  </si>
  <si>
    <t>QD25A368RSXGD</t>
  </si>
  <si>
    <t>SUDADERA GRAVITY SSH10002Q      RS X</t>
  </si>
  <si>
    <t>QD25A368VRCHI</t>
  </si>
  <si>
    <t>SUDADERA GRAVITY SSH10002Q      VR C</t>
  </si>
  <si>
    <t>QD25A368VRGRA</t>
  </si>
  <si>
    <t>SUDADERA GRAVITY SSH10002Q      VR G</t>
  </si>
  <si>
    <t>QD25A368VRMED</t>
  </si>
  <si>
    <t>SUDADERA GRAVITY SSH10002Q      VR M</t>
  </si>
  <si>
    <t>QD25A368VRXGD</t>
  </si>
  <si>
    <t>SUDADERA GRAVITY SSH10002Q      VR X</t>
  </si>
  <si>
    <t>QD25A371CFCHI</t>
  </si>
  <si>
    <t>QD25A371CFGRA</t>
  </si>
  <si>
    <t>QD25A371CFMED</t>
  </si>
  <si>
    <t>QD25A371NGCHI</t>
  </si>
  <si>
    <t>QD25A371NGGRA</t>
  </si>
  <si>
    <t>QD25A371NGMED</t>
  </si>
  <si>
    <t>QD25A371OLCHI</t>
  </si>
  <si>
    <t>QD25A371OLGRA</t>
  </si>
  <si>
    <t>QD25A371OLMED</t>
  </si>
  <si>
    <t>QD25A392GRCHI</t>
  </si>
  <si>
    <t>SUDADERA GRAVITY MJ54518 GR CHI</t>
  </si>
  <si>
    <t>QD25A392GRGRA</t>
  </si>
  <si>
    <t>SUDADERA GRAVITY MJ54518 GR GRA</t>
  </si>
  <si>
    <t>QD25A392GRMED</t>
  </si>
  <si>
    <t>SUDADERA GRAVITY MJ54518 GR MED</t>
  </si>
  <si>
    <t>QD25A392RSCHI</t>
  </si>
  <si>
    <t>SUDADERA GRAVITY MJ54518 RS CHI</t>
  </si>
  <si>
    <t>QD25A392RSGRA</t>
  </si>
  <si>
    <t>SUDADERA GRAVITY MJ54518 RS GRA</t>
  </si>
  <si>
    <t>QD25A392RSMED</t>
  </si>
  <si>
    <t>SUDADERA GRAVITY MJ54518 RS MED</t>
  </si>
  <si>
    <t>QD25A393RSGRA</t>
  </si>
  <si>
    <t>SUDADERA GRAVITY 3260 RS GRA</t>
  </si>
  <si>
    <t>QD25A401OLCHI</t>
  </si>
  <si>
    <t>SUDADERA GRAVITY G23542 OL CHI</t>
  </si>
  <si>
    <t>QD25A401OLGRA</t>
  </si>
  <si>
    <t>SUDADERA GRAVITY G23542 OL GRA</t>
  </si>
  <si>
    <t>QD25C190GRCHI</t>
  </si>
  <si>
    <t>SUDADERA GRAVITY Z0262B06QDA GR CHI</t>
  </si>
  <si>
    <t>QD25C190GRMED</t>
  </si>
  <si>
    <t>SUDADERA GRAVITY Z0262B06QDA GR MED</t>
  </si>
  <si>
    <t>QD25C191RSCHI</t>
  </si>
  <si>
    <t>SUDADERA GRAVITY Z0262B06QDA RS CHI</t>
  </si>
  <si>
    <t>QD25C191RSMED</t>
  </si>
  <si>
    <t>SUDADERA GRAVITY Z0262B06QDA RS MED</t>
  </si>
  <si>
    <t>QD25C192NGCHI</t>
  </si>
  <si>
    <t>SUDADERA GRAVITY Z0262B06QDA NG CHI</t>
  </si>
  <si>
    <t>QD260263BGUNT</t>
  </si>
  <si>
    <t>SWEATER 714 BG UNT</t>
  </si>
  <si>
    <t>QD260263CCUNT</t>
  </si>
  <si>
    <t>SWEATER 714 CC UNT</t>
  </si>
  <si>
    <t>QD260263COUNT</t>
  </si>
  <si>
    <t>SWEATER 714 CO UNT</t>
  </si>
  <si>
    <t>QD260263MZUNT</t>
  </si>
  <si>
    <t>SWEATER 714 MZ UNT</t>
  </si>
  <si>
    <t>QD260263NGUNT</t>
  </si>
  <si>
    <t>SWEATER 714 NG UNT</t>
  </si>
  <si>
    <t>QD260263NRUNT</t>
  </si>
  <si>
    <t>SWEATER 714 NR UNT</t>
  </si>
  <si>
    <t>QD260263VRUNT</t>
  </si>
  <si>
    <t>SWEATER 714 VR UNT</t>
  </si>
  <si>
    <t>QD260264AMUNT</t>
  </si>
  <si>
    <t>SWEATER 731 AM UNT</t>
  </si>
  <si>
    <t>QD260264HSUNT</t>
  </si>
  <si>
    <t>SWEATER 731 HS UNT</t>
  </si>
  <si>
    <t>QD260264KHUNT</t>
  </si>
  <si>
    <t>SWEATER 731 KH UNT</t>
  </si>
  <si>
    <t>QD260264VNUNT</t>
  </si>
  <si>
    <t>SWEATER 731 VN UNT</t>
  </si>
  <si>
    <t>QD260272AMUNT</t>
  </si>
  <si>
    <t>SWEATER 730 AM UNT</t>
  </si>
  <si>
    <t>QD260272HSUNT</t>
  </si>
  <si>
    <t>SWEATER 730 HS UNT</t>
  </si>
  <si>
    <t>QD260272KHUNT</t>
  </si>
  <si>
    <t>SWEATER 730 KH UNT</t>
  </si>
  <si>
    <t>QD260275AZUNT</t>
  </si>
  <si>
    <t>SWEATER 5306 AZ UNT</t>
  </si>
  <si>
    <t>QD260275BGUNT</t>
  </si>
  <si>
    <t>SWEATER 5306 BG UNT</t>
  </si>
  <si>
    <t>QD260275KHUNT</t>
  </si>
  <si>
    <t>SWEATER 5306 KH UNT</t>
  </si>
  <si>
    <t>QD260275NGUNT</t>
  </si>
  <si>
    <t>SWEATER 5306 NG UNT</t>
  </si>
  <si>
    <t>QD260275VRUNT</t>
  </si>
  <si>
    <t>SWEATER 5306 VR UNT</t>
  </si>
  <si>
    <t>SWEATER 009 AM CHI</t>
  </si>
  <si>
    <t>QD260276AMGRA</t>
  </si>
  <si>
    <t>SWEATER 009 AM GRA</t>
  </si>
  <si>
    <t>SWEATER 009 RS CHI</t>
  </si>
  <si>
    <t>QD260276RSGRA</t>
  </si>
  <si>
    <t>SWEATER 009 RS GRA</t>
  </si>
  <si>
    <t>QD260276RSMED</t>
  </si>
  <si>
    <t>SWEATER 009 RS MED</t>
  </si>
  <si>
    <t>SWEATER SWC68837 AM CHI</t>
  </si>
  <si>
    <t>QD260278AMGRA</t>
  </si>
  <si>
    <t>SWEATER SWC68837 AM GRA</t>
  </si>
  <si>
    <t>QD260278AMMED</t>
  </si>
  <si>
    <t>SWEATER SWC68837 AM MED</t>
  </si>
  <si>
    <t>SWEATER SWC68837 MR CHI</t>
  </si>
  <si>
    <t>QD260278MRGRA</t>
  </si>
  <si>
    <t>SWEATER SWC68837 MR GRA</t>
  </si>
  <si>
    <t>QD260278MRMED</t>
  </si>
  <si>
    <t>SWEATER SWC68837 MR MED</t>
  </si>
  <si>
    <t>SWEATER SWC68837 MZ CHI</t>
  </si>
  <si>
    <t>QD260278MZGRA</t>
  </si>
  <si>
    <t>SWEATER SWC68837 MZ GRA</t>
  </si>
  <si>
    <t>QD260278MZMED</t>
  </si>
  <si>
    <t>SWEATER SWC68837 MZ MED</t>
  </si>
  <si>
    <t>SWEATER SWC68837 NG CHI</t>
  </si>
  <si>
    <t>QD260278NGGRA</t>
  </si>
  <si>
    <t>SWEATER SWC68837 NG GRA</t>
  </si>
  <si>
    <t>QD260278NGMED</t>
  </si>
  <si>
    <t>SWEATER SWC68837 NG MED</t>
  </si>
  <si>
    <t>SWEATER SWC68837 RL CHI</t>
  </si>
  <si>
    <t>QD260278RLGRA</t>
  </si>
  <si>
    <t>SWEATER SWC68837 RL GRA</t>
  </si>
  <si>
    <t>QD260278RLMED</t>
  </si>
  <si>
    <t>SWEATER SWC68837 RL MED</t>
  </si>
  <si>
    <t>SWEATER SWC68837 RS CHI</t>
  </si>
  <si>
    <t>QD260278RSGRA</t>
  </si>
  <si>
    <t>SWEATER SWC68837 RS GRA</t>
  </si>
  <si>
    <t>QD260278RSMED</t>
  </si>
  <si>
    <t>SWEATER SWC68837 RS MED</t>
  </si>
  <si>
    <t>SWEATER SWC68837 VN CHI</t>
  </si>
  <si>
    <t>QD260278VNGRA</t>
  </si>
  <si>
    <t>SWEATER SWC68837 VN GRA</t>
  </si>
  <si>
    <t>QD260278VNMED</t>
  </si>
  <si>
    <t>SWEATER SWC68837 VN MED</t>
  </si>
  <si>
    <t>QD260280AMGRA</t>
  </si>
  <si>
    <t>SWEATER SW235 AM GRA</t>
  </si>
  <si>
    <t>QD260280AMMED</t>
  </si>
  <si>
    <t>SWEATER SW235 AM MED</t>
  </si>
  <si>
    <t>QD260280AMXGD</t>
  </si>
  <si>
    <t>SWEATER SW235 AM XGD</t>
  </si>
  <si>
    <t>QD260280GRCHI</t>
  </si>
  <si>
    <t>SWEATER SW235 GR CHI</t>
  </si>
  <si>
    <t>QD260280GRGRA</t>
  </si>
  <si>
    <t>SWEATER SW235 GR GRA</t>
  </si>
  <si>
    <t>QD260280GRMED</t>
  </si>
  <si>
    <t>SWEATER SW235 GR MED</t>
  </si>
  <si>
    <t>QD260280GRXGD</t>
  </si>
  <si>
    <t>SWEATER SW235 GR XGD</t>
  </si>
  <si>
    <t>QD260280NGCHI</t>
  </si>
  <si>
    <t>SWEATER SW235 NG CHI</t>
  </si>
  <si>
    <t>QD260280NGGRA</t>
  </si>
  <si>
    <t>SWEATER SW235 NG GRA</t>
  </si>
  <si>
    <t>QD260280NGMED</t>
  </si>
  <si>
    <t>SWEATER SW235 NG MED</t>
  </si>
  <si>
    <t>QD260280NGXGD</t>
  </si>
  <si>
    <t>SWEATER SW235 NG XGD</t>
  </si>
  <si>
    <t>QD260280RJCHI</t>
  </si>
  <si>
    <t>SWEATER SW235 RJ CHI</t>
  </si>
  <si>
    <t>QD260280RJGRA</t>
  </si>
  <si>
    <t>SWEATER SW235 RJ GRA</t>
  </si>
  <si>
    <t>QD260280RJMED</t>
  </si>
  <si>
    <t>SWEATER SW235 RJ MED</t>
  </si>
  <si>
    <t>QD260280RJXGD</t>
  </si>
  <si>
    <t>SWEATER SW235 RJ XGD</t>
  </si>
  <si>
    <t>QD260280VNCHI</t>
  </si>
  <si>
    <t>SWEATER SW235 VN CHI</t>
  </si>
  <si>
    <t>QD260280VNGRA</t>
  </si>
  <si>
    <t>SWEATER SW235 VN GRA</t>
  </si>
  <si>
    <t>QD260280VNMED</t>
  </si>
  <si>
    <t>SWEATER SW235 VN MED</t>
  </si>
  <si>
    <t>QD260280VNXGD</t>
  </si>
  <si>
    <t>SWEATER SW235 VN XGD</t>
  </si>
  <si>
    <t>QD260281BCGRA</t>
  </si>
  <si>
    <t>SWEATER CHRISTMAS SWEATER 01 BC GRA</t>
  </si>
  <si>
    <t>QD260281BCMED</t>
  </si>
  <si>
    <t>SWEATER CHRISTMAS SWEATER 01 BC MED</t>
  </si>
  <si>
    <t>QD260282VRGRA</t>
  </si>
  <si>
    <t>SWEATER CHRISTMAS SWEATER 02 VR GRA</t>
  </si>
  <si>
    <t>QD260282VRXCH</t>
  </si>
  <si>
    <t>SWEATER CHRISTMAS SWEATER 02 VR XCH</t>
  </si>
  <si>
    <t>QD260282VRXGD</t>
  </si>
  <si>
    <t>SWEATER CHRISTMAS SWEATER 02 VR XGD</t>
  </si>
  <si>
    <t>QD260283VRGRA</t>
  </si>
  <si>
    <t>SWEATER CHRISTMAS SWEATER 03 VR GRA</t>
  </si>
  <si>
    <t>QD260283VRMED</t>
  </si>
  <si>
    <t>SWEATER CHRISTMAS SWEATER 03 VR MED</t>
  </si>
  <si>
    <t>QD260283VRXCH</t>
  </si>
  <si>
    <t>SWEATER CHRISTMAS SWEATER 03 VR XCH</t>
  </si>
  <si>
    <t>QD260283VRXGD</t>
  </si>
  <si>
    <t>SWEATER CHRISTMAS SWEATER 03 VR XGD</t>
  </si>
  <si>
    <t>QD260284BCGRA</t>
  </si>
  <si>
    <t>SWEATER CHRISTMAS SWEATER 04 BC GRA</t>
  </si>
  <si>
    <t>QD260284BCXGD</t>
  </si>
  <si>
    <t>SWEATER CHRISTMAS SWEATER 04 BC XGD</t>
  </si>
  <si>
    <t>QD260285RJMED</t>
  </si>
  <si>
    <t>SWEATER CHRISTMAS SWEATER 05 RJ MED</t>
  </si>
  <si>
    <t>QD260285RJXGD</t>
  </si>
  <si>
    <t>SWEATER CHRISTMAS SWEATER 05 RJ XGD</t>
  </si>
  <si>
    <t>QD26A158GRGRA</t>
  </si>
  <si>
    <t>SUETER GRAVITY #4 SW1033 GR GRA</t>
  </si>
  <si>
    <t>QD26A158GRMED</t>
  </si>
  <si>
    <t>SUETER GRAVITY #4 SW1033 GR MED</t>
  </si>
  <si>
    <t>QD26A158GRXGD</t>
  </si>
  <si>
    <t>SUETER GRAVITY #4 SW1033 GR XGD</t>
  </si>
  <si>
    <t>QD26A158MZCHI</t>
  </si>
  <si>
    <t>SUETER GRAVITY #4 SW1033 MZ CHI</t>
  </si>
  <si>
    <t>QD26A158MZGRA</t>
  </si>
  <si>
    <t>SUETER GRAVITY #4 SW1033 MZ GRA</t>
  </si>
  <si>
    <t>QD26A158MZMED</t>
  </si>
  <si>
    <t>SUETER GRAVITY #4 SW1033 MZ MED</t>
  </si>
  <si>
    <t>QD26A158MZXGD</t>
  </si>
  <si>
    <t>SUETER GRAVITY #4 SW1033 MZ XGD</t>
  </si>
  <si>
    <t>QD26A158NGGRA</t>
  </si>
  <si>
    <t>SUETER GRAVITY #4 SW1033 NG GRA</t>
  </si>
  <si>
    <t>QD26A158NGXGD</t>
  </si>
  <si>
    <t>SUETER GRAVITY #4 SW1033 NG XGD</t>
  </si>
  <si>
    <t>QD26A158RSCHI</t>
  </si>
  <si>
    <t>SUETER GRAVITY #4 SW1033 RS CHI</t>
  </si>
  <si>
    <t>QD26A158RSGRA</t>
  </si>
  <si>
    <t>SUETER GRAVITY #4 SW1033 RS GRA</t>
  </si>
  <si>
    <t>QD26A158RSMED</t>
  </si>
  <si>
    <t>SUETER GRAVITY #4 SW1033 RS MED</t>
  </si>
  <si>
    <t>QD26A158RSXGD</t>
  </si>
  <si>
    <t>SUETER GRAVITY #4 SW1033 RS XGD</t>
  </si>
  <si>
    <t>QD26A160MZCHI</t>
  </si>
  <si>
    <t>SUETER GRAVITY SW1041 (SS1041)     M</t>
  </si>
  <si>
    <t>QD26A160MZGRA</t>
  </si>
  <si>
    <t>QD26A169GRGRA</t>
  </si>
  <si>
    <t>SUETER GRAVITY SW001Q      GR GRA</t>
  </si>
  <si>
    <t>QD26A169GRXGD</t>
  </si>
  <si>
    <t>SUETER GRAVITY SW001Q      GR XGD</t>
  </si>
  <si>
    <t>QD26A169MZCHI</t>
  </si>
  <si>
    <t>SUETER GRAVITY SW001Q      MZ CHI</t>
  </si>
  <si>
    <t>QD26A169MZGRA</t>
  </si>
  <si>
    <t>SUETER GRAVITY SW001Q      MZ GRA</t>
  </si>
  <si>
    <t>QD26A169MZMED</t>
  </si>
  <si>
    <t>SUETER GRAVITY SW001Q      MZ MED</t>
  </si>
  <si>
    <t>QD26A169MZXGD</t>
  </si>
  <si>
    <t>SUETER GRAVITY SW001Q      MZ XGD</t>
  </si>
  <si>
    <t>QD26A169NGMED</t>
  </si>
  <si>
    <t>SUETER GRAVITY SW001Q      NG MED</t>
  </si>
  <si>
    <t>QD26A169NGXGD</t>
  </si>
  <si>
    <t>SUETER GRAVITY SW001Q      NG XGD</t>
  </si>
  <si>
    <t>QD26A169RSGRA</t>
  </si>
  <si>
    <t>SUETER GRAVITY SW001Q      RS GRA</t>
  </si>
  <si>
    <t>QD26A169RSXGD</t>
  </si>
  <si>
    <t>SUETER GRAVITY SW001Q      RS XGD</t>
  </si>
  <si>
    <t>QD28A059VR23</t>
  </si>
  <si>
    <t>ZAPATO BL8119-04-GIN007-C       VR 2</t>
  </si>
  <si>
    <t>QD28A059VR24</t>
  </si>
  <si>
    <t>QD28A059VR25</t>
  </si>
  <si>
    <t>QD28A059VR26</t>
  </si>
  <si>
    <t>QD28A060GR23</t>
  </si>
  <si>
    <t>ZAPATO BL8119-04-GIN007-G       GR 2</t>
  </si>
  <si>
    <t>QD28A060GR24</t>
  </si>
  <si>
    <t>QD28A060GR25</t>
  </si>
  <si>
    <t>QD28A060GR26</t>
  </si>
  <si>
    <t>QD28A061GR22</t>
  </si>
  <si>
    <t>ZAPATO BL8119-04-DIN010-G       GR 2</t>
  </si>
  <si>
    <t>QD28A061GR23</t>
  </si>
  <si>
    <t>QD28A061GR24</t>
  </si>
  <si>
    <t>QD28A061GR25</t>
  </si>
  <si>
    <t>QD28A061GR26</t>
  </si>
  <si>
    <t>QD28A062NG22</t>
  </si>
  <si>
    <t>ZAPATO BL8119-04-DIN010-N       NG 2</t>
  </si>
  <si>
    <t>QD28A062NG23</t>
  </si>
  <si>
    <t>QD28A062NG25</t>
  </si>
  <si>
    <t>QD28A062NG26</t>
  </si>
  <si>
    <t>QD28A063RS24</t>
  </si>
  <si>
    <t>ZAPATO BL8119-04-DIN014       RS 24</t>
  </si>
  <si>
    <t>QD28A063RS25</t>
  </si>
  <si>
    <t>ZAPATO BL8119-04-DIN014       RS 25</t>
  </si>
  <si>
    <t>QD28A063RS26</t>
  </si>
  <si>
    <t>ZAPATO BL8119-04-DIN014       RS 26</t>
  </si>
  <si>
    <t>QD28A064DZ23</t>
  </si>
  <si>
    <t>ZAPATO BL8119-04-UT-650-       DZ 23</t>
  </si>
  <si>
    <t>QD28A064DZ24</t>
  </si>
  <si>
    <t>ZAPATO BL8119-04-UT-650-       DZ 24</t>
  </si>
  <si>
    <t>QD28A064DZ25</t>
  </si>
  <si>
    <t>ZAPATO BL8119-04-UT-650-       DZ 25</t>
  </si>
  <si>
    <t>QD28A064DZ26</t>
  </si>
  <si>
    <t>ZAPATO BL8119-04-UT-650-       DZ 26</t>
  </si>
  <si>
    <t>QD28A065NG22</t>
  </si>
  <si>
    <t>ZAPATO BL8119-04-UT-650-       NG 22</t>
  </si>
  <si>
    <t>QD28A065NG23</t>
  </si>
  <si>
    <t>ZAPATO BL8119-04-UT-650-       NG 23</t>
  </si>
  <si>
    <t>QD28A065NG24</t>
  </si>
  <si>
    <t>ZAPATO BL8119-04-UT-650-       NG 24</t>
  </si>
  <si>
    <t>QD28A065NG25</t>
  </si>
  <si>
    <t>ZAPATO BL8119-04-UT-650-       NG 25</t>
  </si>
  <si>
    <t>QD28A065NG26</t>
  </si>
  <si>
    <t>ZAPATO BL8119-04-UT-650-       NG 26</t>
  </si>
  <si>
    <t>QD28A066NG22</t>
  </si>
  <si>
    <t>ZAPATO BL8119-04-UT-402       NG 22</t>
  </si>
  <si>
    <t>QD28A066NG23</t>
  </si>
  <si>
    <t>ZAPATO BL8119-04-UT-402       NG 23</t>
  </si>
  <si>
    <t>QD28A066NG24</t>
  </si>
  <si>
    <t>ZAPATO BL8119-04-UT-402       NG 24</t>
  </si>
  <si>
    <t>QD28A066NG25</t>
  </si>
  <si>
    <t>ZAPATO BL8119-04-UT-402       NG 25</t>
  </si>
  <si>
    <t>QD28A066NG26</t>
  </si>
  <si>
    <t>ZAPATO BL8119-04-UT-402       NG 26</t>
  </si>
  <si>
    <t>QD28A067BC25</t>
  </si>
  <si>
    <t>ZAPATO BL8119-04-9H3581-B       BC 2</t>
  </si>
  <si>
    <t>QD28A068NG22</t>
  </si>
  <si>
    <t>ZAPATO BL8119-04-9H3581-B       NG 2</t>
  </si>
  <si>
    <t>QD28A068NG24</t>
  </si>
  <si>
    <t>QD28A068NG25</t>
  </si>
  <si>
    <t>QD310010AMCHI</t>
  </si>
  <si>
    <t>VESTIDO 004 AM CHI</t>
  </si>
  <si>
    <t>QD310010AMGRA</t>
  </si>
  <si>
    <t>VESTIDO 004 AM GRA</t>
  </si>
  <si>
    <t>QD310010AMMED</t>
  </si>
  <si>
    <t>VESTIDO 004 AM MED</t>
  </si>
  <si>
    <t>QD310010AOCHI</t>
  </si>
  <si>
    <t>VESTIDO 004 AO CHI</t>
  </si>
  <si>
    <t>QD310010AOGRA</t>
  </si>
  <si>
    <t>VESTIDO 004 AO GRA</t>
  </si>
  <si>
    <t>QD310010AOMED</t>
  </si>
  <si>
    <t>VESTIDO 004 AO MED</t>
  </si>
  <si>
    <t>QD310010RJCHI</t>
  </si>
  <si>
    <t>VESTIDO 004 RJ CHI</t>
  </si>
  <si>
    <t>QD310010RJGRA</t>
  </si>
  <si>
    <t>VESTIDO 004 RJ GRA</t>
  </si>
  <si>
    <t>QD310010RJMED</t>
  </si>
  <si>
    <t>VESTIDO 004 RJ MED</t>
  </si>
  <si>
    <t>QD310019AMCHI</t>
  </si>
  <si>
    <t>VESTIDO GRAVITY  FL20A014 AM CHI</t>
  </si>
  <si>
    <t>QD310019AMGRA</t>
  </si>
  <si>
    <t>VESTIDO GRAVITY  FL20A014 AM GRA</t>
  </si>
  <si>
    <t>QD310019AMMED</t>
  </si>
  <si>
    <t>VESTIDO GRAVITY  FL20A014 AM MED</t>
  </si>
  <si>
    <t>QD310021NGCHI</t>
  </si>
  <si>
    <t>VESTIDO GRAVITY  00301997 NG CHI</t>
  </si>
  <si>
    <t>QD310021NGGRA</t>
  </si>
  <si>
    <t>VESTIDO GRAVITY  00301997 NG GRA</t>
  </si>
  <si>
    <t>QD310021NGMED</t>
  </si>
  <si>
    <t>VESTIDO GRAVITY  00301997 NG MED</t>
  </si>
  <si>
    <t>QD310021NRCHI</t>
  </si>
  <si>
    <t>VESTIDO GRAVITY  00301997 NR CHI</t>
  </si>
  <si>
    <t>QD310021NRMED</t>
  </si>
  <si>
    <t>VESTIDO GRAVITY  00301997 NR MED</t>
  </si>
  <si>
    <t>QD310022AZCHI</t>
  </si>
  <si>
    <t>VESTIDO GRAVITY  00300698 AZ CHI</t>
  </si>
  <si>
    <t>QD310022AZGRA</t>
  </si>
  <si>
    <t>VESTIDO GRAVITY  00300698 AZ GRA</t>
  </si>
  <si>
    <t>QD310022AZMED</t>
  </si>
  <si>
    <t>VESTIDO GRAVITY  00300698 AZ MED</t>
  </si>
  <si>
    <t>QD310022NGCHI</t>
  </si>
  <si>
    <t>VESTIDO GRAVITY  00300698 NG CHI</t>
  </si>
  <si>
    <t>QD310022NGGRA</t>
  </si>
  <si>
    <t>VESTIDO GRAVITY  00300698 NG GRA</t>
  </si>
  <si>
    <t>QD310022NGMED</t>
  </si>
  <si>
    <t>VESTIDO GRAVITY  00300698 NG MED</t>
  </si>
  <si>
    <t>QD31A632NGCHI</t>
  </si>
  <si>
    <t>VESTIDO GRAVITY MJ54462 NG CHI</t>
  </si>
  <si>
    <t>QD31A632NGMED</t>
  </si>
  <si>
    <t>VESTIDO GRAVITY MJ54462 NG MED</t>
  </si>
  <si>
    <t>QD330025NGCHI</t>
  </si>
  <si>
    <t>PALAZZO 005 NG CHI</t>
  </si>
  <si>
    <t>QD330025NGGRA</t>
  </si>
  <si>
    <t>PALAZZO 005 NG GRA</t>
  </si>
  <si>
    <t>QD330025NGMED</t>
  </si>
  <si>
    <t>PALAZZO 005 NG MED</t>
  </si>
  <si>
    <t>QD330025OLCHI</t>
  </si>
  <si>
    <t>PALAZZO 005 OL CHI</t>
  </si>
  <si>
    <t>QD330025OLGRA</t>
  </si>
  <si>
    <t>PALAZZO 005 OL GRA</t>
  </si>
  <si>
    <t>QD330025OLMED</t>
  </si>
  <si>
    <t>PALAZZO 005 OL MED</t>
  </si>
  <si>
    <t>QD350153NGCHI</t>
  </si>
  <si>
    <t>LEGGINGS PU09 NG CHI</t>
  </si>
  <si>
    <t>QD350153NGGRA</t>
  </si>
  <si>
    <t>LEGGINGS PU09 NG GRA</t>
  </si>
  <si>
    <t>QD350153NGMED</t>
  </si>
  <si>
    <t>LEGGINGS PU09 NG MED</t>
  </si>
  <si>
    <t>QD350153NGXGD</t>
  </si>
  <si>
    <t>LEGGINGS PU09 NG XGD</t>
  </si>
  <si>
    <t>QD350154NGCHI</t>
  </si>
  <si>
    <t>LEGGINGS PP75 NG CHI</t>
  </si>
  <si>
    <t>QD350154NGGRA</t>
  </si>
  <si>
    <t>LEGGINGS PP75 NG GRA</t>
  </si>
  <si>
    <t>LEGGINGS PP75 NG MED</t>
  </si>
  <si>
    <t>QD350154NGXGD</t>
  </si>
  <si>
    <t>LEGGINGS PP75 NG XGD</t>
  </si>
  <si>
    <t>QD350155NGCHI</t>
  </si>
  <si>
    <t>LEGGINGS PU19 NG CHI</t>
  </si>
  <si>
    <t>QD350155NGGRA</t>
  </si>
  <si>
    <t>LEGGINGS PU19 NG GRA</t>
  </si>
  <si>
    <t>LEGGINGS PU19 NG MED</t>
  </si>
  <si>
    <t>QD350155NGXGD</t>
  </si>
  <si>
    <t>LEGGINGS PU19 NG XGD</t>
  </si>
  <si>
    <t>QD350156GRCHI</t>
  </si>
  <si>
    <t>LEGGINGS PP16 GR CHI</t>
  </si>
  <si>
    <t>QD350156GRGRA</t>
  </si>
  <si>
    <t>LEGGINGS PP16 GR GRA</t>
  </si>
  <si>
    <t>QD350156GRMED</t>
  </si>
  <si>
    <t>LEGGINGS PP16 GR MED</t>
  </si>
  <si>
    <t>QD350156GRXGD</t>
  </si>
  <si>
    <t>LEGGINGS PP16 GR XGD</t>
  </si>
  <si>
    <t>QD350156MRCHI</t>
  </si>
  <si>
    <t>LEGGINGS PP16 MR CHI</t>
  </si>
  <si>
    <t>QD350156MRGRA</t>
  </si>
  <si>
    <t>LEGGINGS PP16 MR GRA</t>
  </si>
  <si>
    <t>QD350156MRMED</t>
  </si>
  <si>
    <t>LEGGINGS PP16 MR MED</t>
  </si>
  <si>
    <t>QD350156MRXGD</t>
  </si>
  <si>
    <t>LEGGINGS PP16 MR XGD</t>
  </si>
  <si>
    <t>QD350156NGCHI</t>
  </si>
  <si>
    <t>LEGGINGS PP16 NG CHI</t>
  </si>
  <si>
    <t>QD350156NGGRA</t>
  </si>
  <si>
    <t>LEGGINGS PP16 NG GRA</t>
  </si>
  <si>
    <t>QD350156NGMED</t>
  </si>
  <si>
    <t>LEGGINGS PP16 NG MED</t>
  </si>
  <si>
    <t>QD350156NGXGD</t>
  </si>
  <si>
    <t>LEGGINGS PP16 NG XGD</t>
  </si>
  <si>
    <t>QD350156VNCHI</t>
  </si>
  <si>
    <t>LEGGINGS PP16 VN CHI</t>
  </si>
  <si>
    <t>QD350156VNGRA</t>
  </si>
  <si>
    <t>LEGGINGS PP16 VN GRA</t>
  </si>
  <si>
    <t>QD350156VNMED</t>
  </si>
  <si>
    <t>LEGGINGS PP16 VN MED</t>
  </si>
  <si>
    <t>QD350156VNXGD</t>
  </si>
  <si>
    <t>LEGGINGS PP16 VN XGD</t>
  </si>
  <si>
    <t>QD350156VRCHI</t>
  </si>
  <si>
    <t>LEGGINGS PP16 VR CHI</t>
  </si>
  <si>
    <t>QD350156VRGRA</t>
  </si>
  <si>
    <t>LEGGINGS PP16 VR GRA</t>
  </si>
  <si>
    <t>QD350156VRMED</t>
  </si>
  <si>
    <t>LEGGINGS PP16 VR MED</t>
  </si>
  <si>
    <t>QD350156VRXGD</t>
  </si>
  <si>
    <t>LEGGINGS PP16 VR XGD</t>
  </si>
  <si>
    <t>QD350157NGGRA</t>
  </si>
  <si>
    <t>LEGGINGS HP9591S NG GRA</t>
  </si>
  <si>
    <t>LEGGINGS HP9591S NG MED</t>
  </si>
  <si>
    <t>QD350157NGXGD</t>
  </si>
  <si>
    <t>LEGGINGS HP9591S NG XGD</t>
  </si>
  <si>
    <t>QD350158GRCHI</t>
  </si>
  <si>
    <t>LEGGINGS PP76 GR CHI</t>
  </si>
  <si>
    <t>QD350158GRGRA</t>
  </si>
  <si>
    <t>LEGGINGS PP76 GR GRA</t>
  </si>
  <si>
    <t>QD350158GRMED</t>
  </si>
  <si>
    <t>LEGGINGS PP76 GR MED</t>
  </si>
  <si>
    <t>QD350158GRXGD</t>
  </si>
  <si>
    <t>LEGGINGS PP76 GR XGD</t>
  </si>
  <si>
    <t>QD350158MRCHI</t>
  </si>
  <si>
    <t>LEGGINGS PP76 MR CHI</t>
  </si>
  <si>
    <t>QD350158MRGRA</t>
  </si>
  <si>
    <t>LEGGINGS PP76 MR GRA</t>
  </si>
  <si>
    <t>QD350158MRMED</t>
  </si>
  <si>
    <t>LEGGINGS PP76 MR MED</t>
  </si>
  <si>
    <t>QD350158MRXGD</t>
  </si>
  <si>
    <t>LEGGINGS PP76 MR XGD</t>
  </si>
  <si>
    <t>QD350158NGCHI</t>
  </si>
  <si>
    <t>LEGGINGS PP76 NG CHI</t>
  </si>
  <si>
    <t>QD350158NGGRA</t>
  </si>
  <si>
    <t>LEGGINGS PP76 NG GRA</t>
  </si>
  <si>
    <t>QD350158NGMED</t>
  </si>
  <si>
    <t>LEGGINGS PP76 NG MED</t>
  </si>
  <si>
    <t>QD350158NGXGD</t>
  </si>
  <si>
    <t>LEGGINGS PP76 NG XGD</t>
  </si>
  <si>
    <t>QD350158VNCHI</t>
  </si>
  <si>
    <t>LEGGINGS PP76 VN CHI</t>
  </si>
  <si>
    <t>QD350158VNGRA</t>
  </si>
  <si>
    <t>LEGGINGS PP76 VN GRA</t>
  </si>
  <si>
    <t>QD350158VNMED</t>
  </si>
  <si>
    <t>LEGGINGS PP76 VN MED</t>
  </si>
  <si>
    <t>QD350158VNXGD</t>
  </si>
  <si>
    <t>LEGGINGS PP76 VN XGD</t>
  </si>
  <si>
    <t>QD350158VRCHI</t>
  </si>
  <si>
    <t>LEGGINGS PP76 VR CHI</t>
  </si>
  <si>
    <t>QD350158VRGRA</t>
  </si>
  <si>
    <t>LEGGINGS PP76 VR GRA</t>
  </si>
  <si>
    <t>QD350158VRMED</t>
  </si>
  <si>
    <t>LEGGINGS PP76 VR MED</t>
  </si>
  <si>
    <t>QD350158VRXGD</t>
  </si>
  <si>
    <t>LEGGINGS PP76 VR XGD</t>
  </si>
  <si>
    <t>QD350159KHCHI</t>
  </si>
  <si>
    <t>LEGGINGS R051 KH CHI</t>
  </si>
  <si>
    <t>QD350159KHGRA</t>
  </si>
  <si>
    <t>LEGGINGS R051 KH GRA</t>
  </si>
  <si>
    <t>QD350159KHMED</t>
  </si>
  <si>
    <t>LEGGINGS R051 KH MED</t>
  </si>
  <si>
    <t>QD350159KHXGD</t>
  </si>
  <si>
    <t>LEGGINGS R051 KH XGD</t>
  </si>
  <si>
    <t>QD350159MZCHI</t>
  </si>
  <si>
    <t>LEGGINGS R051 MZ CHI</t>
  </si>
  <si>
    <t>QD350159MZGRA</t>
  </si>
  <si>
    <t>LEGGINGS R051 MZ GRA</t>
  </si>
  <si>
    <t>QD350159MZMED</t>
  </si>
  <si>
    <t>LEGGINGS R051 MZ MED</t>
  </si>
  <si>
    <t>QD350159MZXGD</t>
  </si>
  <si>
    <t>LEGGINGS R051 MZ XGD</t>
  </si>
  <si>
    <t>QD350159RSCHI</t>
  </si>
  <si>
    <t>LEGGINGS R051 RS CHI</t>
  </si>
  <si>
    <t>QD350159RSGRA</t>
  </si>
  <si>
    <t>LEGGINGS R051 RS GRA</t>
  </si>
  <si>
    <t>QD350159RSMED</t>
  </si>
  <si>
    <t>LEGGINGS R051 RS MED</t>
  </si>
  <si>
    <t>QD350159RSXGD</t>
  </si>
  <si>
    <t>LEGGINGS R051 RS XGD</t>
  </si>
  <si>
    <t>QD350159VNCHI</t>
  </si>
  <si>
    <t>LEGGINGS R051 VN CHI</t>
  </si>
  <si>
    <t>QD350159VNGRA</t>
  </si>
  <si>
    <t>LEGGINGS R051 VN GRA</t>
  </si>
  <si>
    <t>QD350159VNMED</t>
  </si>
  <si>
    <t>LEGGINGS R051 VN MED</t>
  </si>
  <si>
    <t>QD350159VNXGD</t>
  </si>
  <si>
    <t>LEGGINGS R051 VN XGD</t>
  </si>
  <si>
    <t>QD350160NGGRA</t>
  </si>
  <si>
    <t>LEGGINGS PP57 NG GRA</t>
  </si>
  <si>
    <t>QD350160NGMED</t>
  </si>
  <si>
    <t>LEGGINGS PP57 NG MED</t>
  </si>
  <si>
    <t>QD350161NGCHI</t>
  </si>
  <si>
    <t>LEGGINGS PP80 NG CHI</t>
  </si>
  <si>
    <t>QD350161NGGRA</t>
  </si>
  <si>
    <t>LEGGINGS PP80 NG GRA</t>
  </si>
  <si>
    <t>LEGGINGS PP80 NG MED</t>
  </si>
  <si>
    <t>QD350161NGXGD</t>
  </si>
  <si>
    <t>LEGGINGS PP80 NG XGD</t>
  </si>
  <si>
    <t>QD350163NGCHI</t>
  </si>
  <si>
    <t>LEGGINGS MONICA NG CHI</t>
  </si>
  <si>
    <t>QD350163NGGRA</t>
  </si>
  <si>
    <t>LEGGINGS MONICA NG GRA</t>
  </si>
  <si>
    <t>LEGGINGS MONICA NG MED</t>
  </si>
  <si>
    <t>QD350163NGXGD</t>
  </si>
  <si>
    <t>LEGGINGS MONICA NG XGD</t>
  </si>
  <si>
    <t>QD350164RJCHI</t>
  </si>
  <si>
    <t>LEGGINGS TIFFANY RJ CHI</t>
  </si>
  <si>
    <t>QD350164RJGRA</t>
  </si>
  <si>
    <t>LEGGINGS TIFFANY RJ GRA</t>
  </si>
  <si>
    <t>LEGGINGS TIFFANY RJ MED</t>
  </si>
  <si>
    <t>QD350164RJXGD</t>
  </si>
  <si>
    <t>LEGGINGS TIFFANY RJ XGD</t>
  </si>
  <si>
    <t>QD350165GRCHI</t>
  </si>
  <si>
    <t>LEGGINGS JESSICA GR CHI</t>
  </si>
  <si>
    <t>QD350165GRGRA</t>
  </si>
  <si>
    <t>LEGGINGS JESSICA GR GRA</t>
  </si>
  <si>
    <t>LEGGINGS JESSICA GR MED</t>
  </si>
  <si>
    <t>QD350165GRXGD</t>
  </si>
  <si>
    <t>LEGGINGS JESSICA GR XGD</t>
  </si>
  <si>
    <t>QD350166AMCHI</t>
  </si>
  <si>
    <t>LEGGINGS CARLA AM CHI</t>
  </si>
  <si>
    <t>QD350166AMGRA</t>
  </si>
  <si>
    <t>LEGGINGS CARLA AM GRA</t>
  </si>
  <si>
    <t>LEGGINGS CARLA AM MED</t>
  </si>
  <si>
    <t>QD350166AMXGD</t>
  </si>
  <si>
    <t>LEGGINGS CARLA AM XGD</t>
  </si>
  <si>
    <t>QD35A127MRCHI</t>
  </si>
  <si>
    <t>MALLAS GRAVITY  PP55 MR CHI</t>
  </si>
  <si>
    <t>QD35A127MRGRA</t>
  </si>
  <si>
    <t>MALLAS GRAVITY  PP55 MR GRA</t>
  </si>
  <si>
    <t>QD35A127MRMED</t>
  </si>
  <si>
    <t>MALLAS GRAVITY  PP55 MR MED</t>
  </si>
  <si>
    <t>QD35A127RSGRA</t>
  </si>
  <si>
    <t>MALLAS GRAVITY  PP55 RS GRA</t>
  </si>
  <si>
    <t>QD35A127RSMED</t>
  </si>
  <si>
    <t>MALLAS GRAVITY  PP55 RS MED</t>
  </si>
  <si>
    <t>QD35A127RSXGD</t>
  </si>
  <si>
    <t>MALLAS GRAVITY  PP55 RS XGD</t>
  </si>
  <si>
    <t>QD35A130CRCHI</t>
  </si>
  <si>
    <t>MALLAS GRAVITY  PP59 CR CHI</t>
  </si>
  <si>
    <t>QD35A130CRMED</t>
  </si>
  <si>
    <t>MALLAS GRAVITY  PP59 CR MED</t>
  </si>
  <si>
    <t>QD35A130CRXGD</t>
  </si>
  <si>
    <t>MALLAS GRAVITY  PP59 CR XGD</t>
  </si>
  <si>
    <t>QD35A130MRCHI</t>
  </si>
  <si>
    <t>MALLAS GRAVITY  PP59 MR CHI</t>
  </si>
  <si>
    <t>QD35A130MRGRA</t>
  </si>
  <si>
    <t>MALLAS GRAVITY  PP59 MR GRA</t>
  </si>
  <si>
    <t>QD35A130MRXGD</t>
  </si>
  <si>
    <t>MALLAS GRAVITY  PP59 MR XGD</t>
  </si>
  <si>
    <t>QD35A131CRCHI</t>
  </si>
  <si>
    <t>MALLAS GRAVITY  PP61 CR CHI</t>
  </si>
  <si>
    <t>QD35A131CRGRA</t>
  </si>
  <si>
    <t>MALLAS GRAVITY  PP61 CR GRA</t>
  </si>
  <si>
    <t>QD35A131CRMED</t>
  </si>
  <si>
    <t>MALLAS GRAVITY  PP61 CR MED</t>
  </si>
  <si>
    <t>QD35A131CRXGD</t>
  </si>
  <si>
    <t>MALLAS GRAVITY  PP61 CR XGD</t>
  </si>
  <si>
    <t>QD35A131MRCHI</t>
  </si>
  <si>
    <t>MALLAS GRAVITY  PP61 MR CHI</t>
  </si>
  <si>
    <t>QD35A131MRGRA</t>
  </si>
  <si>
    <t>MALLAS GRAVITY  PP61 MR GRA</t>
  </si>
  <si>
    <t>QD35A131MRMED</t>
  </si>
  <si>
    <t>MALLAS GRAVITY  PP61 MR MED</t>
  </si>
  <si>
    <t>QD35A131MRXGD</t>
  </si>
  <si>
    <t>MALLAS GRAVITY  PP61 MR XGD</t>
  </si>
  <si>
    <t>QD35A131OLCHI</t>
  </si>
  <si>
    <t>MALLAS GRAVITY  PP61 OL CHI</t>
  </si>
  <si>
    <t>QD35A131OLGRA</t>
  </si>
  <si>
    <t>MALLAS GRAVITY  PP61 OL GRA</t>
  </si>
  <si>
    <t>QD35A131OLMED</t>
  </si>
  <si>
    <t>MALLAS GRAVITY  PP61 OL MED</t>
  </si>
  <si>
    <t>QD35A131OLXGD</t>
  </si>
  <si>
    <t>MALLAS GRAVITY  PP61 OL XGD</t>
  </si>
  <si>
    <t>QD47A109VSUNT</t>
  </si>
  <si>
    <t>RELOJ PV16  LOVE VS UNT</t>
  </si>
  <si>
    <t>QD62A001VSUNT</t>
  </si>
  <si>
    <t>CUBREBOCAS TRIPACK C3PCK01 VS UNT</t>
  </si>
  <si>
    <t>QD62A003VSUNT</t>
  </si>
  <si>
    <t>CUBREBOCAS TRIPACK C3PCK03 VS UNT</t>
  </si>
  <si>
    <t>QD62A004VSUNT</t>
  </si>
  <si>
    <t>CUBREBOCAS TRIPACK C3PCK04 VS UNT</t>
  </si>
  <si>
    <t>QD62A005VSUNT</t>
  </si>
  <si>
    <t>CUBREBOCAS TRIPACK C3PCK05 VS UNT</t>
  </si>
  <si>
    <t>QD62A006VSUNT</t>
  </si>
  <si>
    <t>CUBREBOCAS TRIPACK C3PCK06 VS UNT</t>
  </si>
  <si>
    <t>QD62A013BCUNT</t>
  </si>
  <si>
    <t>CUBREBOCAS SUBLIMADO C0605 BC UNT</t>
  </si>
  <si>
    <t>QD62A014VSUNT</t>
  </si>
  <si>
    <t>CUBREBOCAS SUBLIMADO C0606 VS UNT</t>
  </si>
  <si>
    <t>QD62A018VSUNT</t>
  </si>
  <si>
    <t>CUBREBOCAS SUBLIMADO C0610 VS UNT</t>
  </si>
  <si>
    <t>QD62A021VSUNT</t>
  </si>
  <si>
    <t>CUBREBOCAS SUBLIMADO C0613 VS UNT</t>
  </si>
  <si>
    <t>QD62A023BCUNT</t>
  </si>
  <si>
    <t>QD62A024BCUNT</t>
  </si>
  <si>
    <t>QD62A025AOUNT</t>
  </si>
  <si>
    <t>CUBREBOCAS SUBLIMADO C0617 AO UNT</t>
  </si>
  <si>
    <t>QD62A026NGUNT</t>
  </si>
  <si>
    <t>QD62A037BCUNT</t>
  </si>
  <si>
    <t>CUBREBOCASPRIDE BC UNT</t>
  </si>
  <si>
    <t>QD62A038BCUNT</t>
  </si>
  <si>
    <t>QD62A039BCUNT</t>
  </si>
  <si>
    <t>QD62A040VSUNT</t>
  </si>
  <si>
    <t>CUBREBOCAS K001 VS UNT</t>
  </si>
  <si>
    <t>QD62A044VSUNT</t>
  </si>
  <si>
    <t>CUBREBOCAS K005 VS UNT</t>
  </si>
  <si>
    <t>QD62A045VSUNT</t>
  </si>
  <si>
    <t>CUBREBOCAS K006 VS UNT</t>
  </si>
  <si>
    <t>QD62A048VSUNT</t>
  </si>
  <si>
    <t>CUBREBOCAS K009 VS UNT</t>
  </si>
  <si>
    <t>QD62A049VSUNT</t>
  </si>
  <si>
    <t>CUBREBOCAS K010 VS UNT</t>
  </si>
  <si>
    <t>QD62A053VSUNT</t>
  </si>
  <si>
    <t>CUBREBOCAS 3PZAS  K014 VS UNT</t>
  </si>
  <si>
    <t>QD62A054VSUNT</t>
  </si>
  <si>
    <t>CUBREBOCAS 3PZAS  K015 VS UNT</t>
  </si>
  <si>
    <t>QD62A055VSUNT</t>
  </si>
  <si>
    <t>CUBREBOCAS 3PZAS  K016 VS UNT</t>
  </si>
  <si>
    <t>QD62A057VSUNT</t>
  </si>
  <si>
    <t>CUBREBOCAS 3PZAS  K018 VS UNT</t>
  </si>
  <si>
    <t>QD62A058RSUNT</t>
  </si>
  <si>
    <t>CUBREBOCAS CUBRETIEDYE RS UNT</t>
  </si>
  <si>
    <t>QD86A001VSUNT</t>
  </si>
  <si>
    <t>PERFUME GRAVITY PER002 VS UNT</t>
  </si>
  <si>
    <t>QD86A002BLUNT</t>
  </si>
  <si>
    <t>PERFUME GRAVITY PER003 BL UNT</t>
  </si>
  <si>
    <t xml:space="preserve">codigo </t>
  </si>
  <si>
    <t xml:space="preserve">descripciones </t>
  </si>
  <si>
    <t>Chamarra denim básica, con botonadura metálica, cuello camisero y bolsas delanteras. Algodón/Poliéster/Elastano</t>
  </si>
  <si>
    <t>Chamarra denim con efecto deslavado, botonadura metálica. Cuello camisero y bolsas delanteras. 100% Algodón</t>
  </si>
  <si>
    <t>Chamarra denim crop con efecto deslavado y mangas amplias. Dobladillo deshilado, bolsas delanteras funcionales, botonadura metálica. 100% Algodón</t>
  </si>
  <si>
    <t>Chamarra denim asiluetada, corta, en color crudo con botonadura metálica y bolsas funcionales. 100% Algodón</t>
  </si>
  <si>
    <t>Chamarra denim ligera, corta, con botonadura metálica y bolsas funcionales. 100% Algodón</t>
  </si>
  <si>
    <t>Chamarra ligera con cuello, puños y bajos en tejido elástico combinados, bolsas delanteras, con forro ligero. 100% Poliéster</t>
  </si>
  <si>
    <t>Chamarra capitonada de cuello alto, bolsas delanteras con cierre, 4 bolsillos delanteros con cierre. Cuerpo con forro de peluche. 100% Poliéster</t>
  </si>
  <si>
    <t>Chamarra capitonada con tejido elástico en capucha, puños y bajos. Cierres contrastantes y forro camuflaje. 100% Poliéster</t>
  </si>
  <si>
    <t>Chamarra biker de cuello mao alto. Hombreras capitonadas, bolsas con cierres, cintillo en el cuello. 100% Poliuretano</t>
  </si>
  <si>
    <t>Chamarra biker con cuello de borrega desprendible. Hombreras capitonadas, bolsas con cierres, puños y bajos de tejido ajustable. 100% Poliuretano</t>
  </si>
  <si>
    <t>Chamarra motera con cuello mao, hombreras capitonadas y herrajes metálicos. 100% Poliuretano</t>
  </si>
  <si>
    <t>Chamarra denim con cuello y forro de peluche, destrucciones, efecto deslavado, botonadura metálica. 100% Algodón</t>
  </si>
  <si>
    <t>Chamarra denim con destrucciones y efecto deslavado, botonadura metálica. Cuello camisero y bolsas delanteras. Algodón/Elastano</t>
  </si>
  <si>
    <t>Chamarra capitonada con bolsas delanteras con vivo. Puños con tejido elástico para frenar la entrada del aire frio. 100% Poliéster</t>
  </si>
  <si>
    <t>Chamarra invernal con forro de peluche. Capucha con ajustadores, bolsas delanteras de gran tamaño. Puños y bajos con tejido elástico.  Forro 100% Poliéster</t>
  </si>
  <si>
    <t>Chamarra biker de cuello alto tejido. Hombreras capitonadas, bolsas con cierres, puños y bajos de tejido ajustable. 100% Poliuretano</t>
  </si>
  <si>
    <t>Chamarra motera con vivos en las mangas. Cuello mao, hombreras capitonadas y herrajes metálicos. 100% Poliuretano</t>
  </si>
  <si>
    <t>Chamarra motera básica. Cuello mao, hombreras capitonadas y herrajes metálicos. 100% Poliuretano</t>
  </si>
  <si>
    <t>Chamarra motera con capucha desmontable, hombreras capitonadas y bolsas con cierres. 100% Poliuretano</t>
  </si>
  <si>
    <t>Playera slim fit con estampado al frente, fabricada en algodón premium. 100% Algodón</t>
  </si>
  <si>
    <t>Playera long fit fabricada en algodón premium con estampado al frente. 100% Algodón</t>
  </si>
  <si>
    <t>Playera slim fit con estampado al frente, fabricada en algodón premium. 90% Algodón 10% Poliéster</t>
  </si>
  <si>
    <t>Playera regular fit básica fabricada en algodón premium con logo estampado al frente. 100% Algodón</t>
  </si>
  <si>
    <t>Playera long fit fabricada en algodón premium con logo estampado. 100% Algodón</t>
  </si>
  <si>
    <t>QC240881</t>
  </si>
  <si>
    <t>Playera slim fit con bloques de color combinados. Algodón/Poliéster</t>
  </si>
  <si>
    <t>QC240884</t>
  </si>
  <si>
    <t>Playera manga larga slim fit con cuello cisne y tacto suave. 100% Algodón</t>
  </si>
  <si>
    <t>Sudadera invernal con cierre, estampado al frente, bolsa de canguro, capucha con ajustadores. 50% Algodón 50% Poliéster</t>
  </si>
  <si>
    <t>Sudadera ligera cuello redondo con full print. 90% Algodón 5% Poliéster  5% Elastano</t>
  </si>
  <si>
    <t>Sudadera ligera cuello redondo con full print. 95% Algodón 5% Elastano</t>
  </si>
  <si>
    <t>Sudadera invernal con estampado al frente, capucha con ajustadores y bolsa canguro. 50% Algodón 50% Poliéster</t>
  </si>
  <si>
    <t>Sudadera ligera con estampado al frente y en mangas, capucha con ajustadores y bolsa canguro. 95% Algodón 5% Elastano</t>
  </si>
  <si>
    <t>Sudadera invernal con estampado al frente y en manga, capucha con ajustadores y bolsa canguro. 50% Algodón 50% Poliéster</t>
  </si>
  <si>
    <t>Sudadera ligera cuello redondo con estampado al frente. 95% Algodón 5% Elastano</t>
  </si>
  <si>
    <t>Sudadera ligera con estampado al frente y en mangas. 95% Algodón 5% Elastano</t>
  </si>
  <si>
    <t>QC250366</t>
  </si>
  <si>
    <t>Sudadera invernal con bordado al frente. Capucha con ajustadores y bolsa canguro. 50% Algodón 50% Poliéster</t>
  </si>
  <si>
    <t>Sudadera básica, capucha con ajustadores y bolsa canguro. 95% Algodón 5% Elastano</t>
  </si>
  <si>
    <t>Sudadera manga ranglan combinada. Capucha con ajustadores y bolsa canguro. Poliéster/Algodón</t>
  </si>
  <si>
    <t>QC250381</t>
  </si>
  <si>
    <t>QC250385</t>
  </si>
  <si>
    <t>Sudadera invernal con bordado y capucha combinada, ajustadores en capucha y bolsa canguro. 50% Algodón 50% Poliéster</t>
  </si>
  <si>
    <t>Sudadera invernal básica, capucha con ajustadores y bolsa canguro. Poliéster/Algodón</t>
  </si>
  <si>
    <t>Chamarra doble vista. Con bloques de color inspirados en los 90's, el lado reversible es liso de textura suave. 100% Poliéster</t>
  </si>
  <si>
    <t>Short efecto piel con elástico y ajustador en cintura. 100% Poliuretano</t>
  </si>
  <si>
    <t>Short efecto piel, silueta paper bag con cinturón incluido. 100% Poliuretano</t>
  </si>
  <si>
    <t>Blusa camisera con bolsas en pecho, mangas con elevadores para ajustarse. Viscosa</t>
  </si>
  <si>
    <t>Chaleco con capitonado degradado, cuello alto y bolsas con cierres. 100% Poliéster</t>
  </si>
  <si>
    <t>Chaleco capitonado con detalles de sherpa en sisa y bajos. 100% Poliéster</t>
  </si>
  <si>
    <t xml:space="preserve">Chamarra larga capitonada con chaleco simulado integrado, capucha con peluche largo. 100% Poliéster </t>
  </si>
  <si>
    <t>Chamarra capitonada con capucha de peluche largo, bolsas delanteras con herrajes metálicos. 100% Poliéster</t>
  </si>
  <si>
    <t>Chamarra larga capitonada, capucha con peluche, bolsas delanteras. 100% Poliéster</t>
  </si>
  <si>
    <t>Chamarra corta capitonada con cuello y forro de peluche. Bolsas delanteras. 100% Poliéster</t>
  </si>
  <si>
    <t>Chamarra capitonada con forro de peluche, gorro desmontable y herrajes metálicos. 100% Poliéster</t>
  </si>
  <si>
    <t>Chamarra capitonada, acinturada, con forro de peluche y cuello alto. Capucha oculta en el cuello. Herrajes metálicos. 100% Poliéster</t>
  </si>
  <si>
    <t>Chamarra denim con mangas abullonadas, con efecto deslavado y ligera destrucción, botonadura metálica. 100% Algodón</t>
  </si>
  <si>
    <t>Chamarra biker corta, fabricada en tejido efecto piel, con herrajes metálicos. 100% Poliuretano</t>
  </si>
  <si>
    <t>Chamarra larga asiluetada. Capitonada con medio forro de peluche. Capucha desmontable con peluche largo. 100% Poliéster</t>
  </si>
  <si>
    <t>Chamarra corta capitonada efecto "wet", con puños en tejido elástico. Bolsas con cierres. 100% Poliéster</t>
  </si>
  <si>
    <t>Chamarra capitonada con cuello de leopardo. 100% Poliéster</t>
  </si>
  <si>
    <t>Chamarra larga capitonada con full zipper de cierre a capucha. 100% Poliéster</t>
  </si>
  <si>
    <t>Chamarra larga capitonada con detalles de piel sintética, capucha desmontable forrada con peluche. 100% Poliéster</t>
  </si>
  <si>
    <t>Chamarra capitonada con capucha desmontable. Cuello alto y cierres contrastantes con detalle de piel sintética. 100% Poliéster</t>
  </si>
  <si>
    <t>Chamarra larga asiluetada. Capitonada, puños de tejido elástico. Capucha desmontable con peluche largo. 100% Poliéster</t>
  </si>
  <si>
    <t xml:space="preserve">Chamarra larga capitonada, asiluetada, capucha desmontable con peluche. 100% Poliéster </t>
  </si>
  <si>
    <t>Chamarra capitonada de terciopelo corto. Capucha desprendible con peluche. Puños ajustados para frenar la entrada del aire frio. 100% Poliéster</t>
  </si>
  <si>
    <t>Chamarra biker crop, fabricada en tejido efecto piel, con herrajes metálicos. 100% Poliuretano</t>
  </si>
  <si>
    <t>Falda efecto piel con cierre diagonal ajustable en todo el frente. 100% Poliuretano</t>
  </si>
  <si>
    <t>Falda efecto piel con cinturon integrado. 100% Poliuretano</t>
  </si>
  <si>
    <t>Leggin con insertos de tela efecto antelina. Algodón/Poliéster</t>
  </si>
  <si>
    <t>Playera invernal fabricada en tejido canalé. Cuello perkins y rivete decorativo en puños y bajos. 80% Viscosa 16% Poliéster 4% Elastano</t>
  </si>
  <si>
    <t>Sudadera básica cuello redondo con manga ranglan. Algodón/Poliéster</t>
  </si>
  <si>
    <t>Sudadera ligera crop, con sisa caida, manga larga con puño y estampado al frente. Poliéster/Algodón</t>
  </si>
  <si>
    <t>Sudadera invernal urbana, con estampado al frente y en mangas, capucha con tejido elástico contrastante. 100% Poliéster</t>
  </si>
  <si>
    <t>Sudadera invernal estampada, silueta crop y boxy, con sisa caida y detalle de agujeta cruzada al frente. 100% Poliéster</t>
  </si>
  <si>
    <t>Sudadera invernal estampada, con mangas . Con tejido elástico en puño y bajos, con cortes abiertos al frente y en mangas100% Poliéster</t>
  </si>
  <si>
    <t>Sudadera de peluche con gorra y bolsa canguro, ajustadores de capucha con borlas decorativas. 100% Poliéster</t>
  </si>
  <si>
    <t>Sudadera corta de sherpa, forrada con capitonado, capucha y bolsa canguro, tejido elástico en puños y bajos. 100% Poliester</t>
  </si>
  <si>
    <t>Sueter boxy con tejido efecto brillos. Poliester/Viscosa/Lurex</t>
  </si>
  <si>
    <t>Suéter semanario, cuello redondo y fit regular, de tacto súper suave. 65% Viscosa 35% Poliester</t>
  </si>
  <si>
    <t>Leggins con hilera de cristales al costado. Algodón/Poliéster/Elastano</t>
  </si>
  <si>
    <t>Leggins apariencia piel con cierres al frente. 100% Poliuretano</t>
  </si>
  <si>
    <t>Leggins con insertos en tela apariencia piel con micro perforado. Algodón/Poliéster/Elastano/Poliuretano</t>
  </si>
  <si>
    <t xml:space="preserve">Leggin básico con tela raya de gis. Algodón/Poliéster/Elastáno </t>
  </si>
  <si>
    <t xml:space="preserve">Leggin básico con tela a cuadros. Algodón/Poliéster/Elastáno </t>
  </si>
  <si>
    <t xml:space="preserve">Leggin básico con tela escocesa cuadros grandes. Algodón/Poliéster/Elastáno </t>
  </si>
  <si>
    <t xml:space="preserve">Leggin básico con tela micro cuadros. Algodón/Poliéster/Elastáno </t>
  </si>
  <si>
    <t>GC21A010SW29</t>
  </si>
  <si>
    <t>PANTALON MEZCLILLA SKINNY CORE SW 29</t>
  </si>
  <si>
    <t>PANTALON GABARDINA TIPO CHINO     BG</t>
  </si>
  <si>
    <t>QC250001AZXGD</t>
  </si>
  <si>
    <t>AÑO</t>
  </si>
  <si>
    <t>ACCESORIOS</t>
  </si>
  <si>
    <t>PRIMAVERA / VERANO</t>
  </si>
  <si>
    <t>OTOÑO / INVIERNO</t>
  </si>
  <si>
    <t>SLIM FIT</t>
  </si>
  <si>
    <t>CALZADO</t>
  </si>
  <si>
    <t>PERFUMES Y FRAGANCIAS</t>
  </si>
  <si>
    <t>J&amp;h</t>
  </si>
  <si>
    <t>HILEL</t>
  </si>
  <si>
    <t>ZOARA</t>
  </si>
  <si>
    <t>GC02T018</t>
  </si>
  <si>
    <t>QD030034</t>
  </si>
  <si>
    <t>QD030032</t>
  </si>
  <si>
    <t>QD030036</t>
  </si>
  <si>
    <t>QC040811</t>
  </si>
  <si>
    <t>QC080962</t>
  </si>
  <si>
    <t>GC08K900</t>
  </si>
  <si>
    <t>QC140665</t>
  </si>
  <si>
    <t>QC140668</t>
  </si>
  <si>
    <t>QD140061</t>
  </si>
  <si>
    <t>QD14A944</t>
  </si>
  <si>
    <t>QD14A948</t>
  </si>
  <si>
    <t>QD140064</t>
  </si>
  <si>
    <t>QD14A945</t>
  </si>
  <si>
    <t>GD14R046</t>
  </si>
  <si>
    <t>2018</t>
  </si>
  <si>
    <t>DC14A000</t>
  </si>
  <si>
    <t>DC14A001</t>
  </si>
  <si>
    <t>DD14A000</t>
  </si>
  <si>
    <t>DD14A001</t>
  </si>
  <si>
    <t>QC120644</t>
  </si>
  <si>
    <t>QC16F021</t>
  </si>
  <si>
    <t>QC200018</t>
  </si>
  <si>
    <t>QC200020</t>
  </si>
  <si>
    <t>QC200019</t>
  </si>
  <si>
    <t>QD210800</t>
  </si>
  <si>
    <t>QD210805</t>
  </si>
  <si>
    <t>QD210807</t>
  </si>
  <si>
    <t>QD210811</t>
  </si>
  <si>
    <t>QC210563</t>
  </si>
  <si>
    <t>QC220035</t>
  </si>
  <si>
    <t>QC220036</t>
  </si>
  <si>
    <t>QC240885</t>
  </si>
  <si>
    <t>QC240853</t>
  </si>
  <si>
    <t>QC240854</t>
  </si>
  <si>
    <t>QC240856</t>
  </si>
  <si>
    <t>QC240857</t>
  </si>
  <si>
    <t>QC240869</t>
  </si>
  <si>
    <t>LONG FIT</t>
  </si>
  <si>
    <t>QC240870</t>
  </si>
  <si>
    <t>QC240895</t>
  </si>
  <si>
    <t>JAIME COHEN</t>
  </si>
  <si>
    <t>QC250360</t>
  </si>
  <si>
    <t>QC250363</t>
  </si>
  <si>
    <t>QC250395</t>
  </si>
  <si>
    <t>QC250396</t>
  </si>
  <si>
    <t>QC250397</t>
  </si>
  <si>
    <t>QC250398</t>
  </si>
  <si>
    <t>QC250399</t>
  </si>
  <si>
    <t>QD250035</t>
  </si>
  <si>
    <t>QC250365</t>
  </si>
  <si>
    <t>QC250364</t>
  </si>
  <si>
    <t>QC620041</t>
  </si>
  <si>
    <t>QC240863</t>
  </si>
  <si>
    <t>QC240864</t>
  </si>
  <si>
    <t>QC240867</t>
  </si>
  <si>
    <t>QC240868</t>
  </si>
  <si>
    <t>QC240882</t>
  </si>
  <si>
    <t>QC240883</t>
  </si>
  <si>
    <t>QC240896</t>
  </si>
  <si>
    <t>QC240918</t>
  </si>
  <si>
    <t>QC240919</t>
  </si>
  <si>
    <t>QC240920</t>
  </si>
  <si>
    <t>QC240921</t>
  </si>
  <si>
    <t>QC240922</t>
  </si>
  <si>
    <t>QC250353</t>
  </si>
  <si>
    <t>CON CAPUCHA</t>
  </si>
  <si>
    <t>QC240865</t>
  </si>
  <si>
    <t>QC210587</t>
  </si>
  <si>
    <t>GC08K855</t>
  </si>
  <si>
    <t>GD21Q525</t>
  </si>
  <si>
    <t>QD210806</t>
  </si>
  <si>
    <t>CINTURA ALTA</t>
  </si>
  <si>
    <t>QD210808</t>
  </si>
  <si>
    <t>QC25A268</t>
  </si>
  <si>
    <t>GC08K443</t>
  </si>
  <si>
    <t xml:space="preserve">craga </t>
  </si>
  <si>
    <t>CHALECO GRAVITY 3JA4829      AM CHI</t>
  </si>
  <si>
    <t>CHALECO GRAVITY 3JA4829      AM GRA</t>
  </si>
  <si>
    <t>CHALECO GRAVITY 3JA4829      AM MED</t>
  </si>
  <si>
    <t>CHALECO GRAVITY 3JA4829      NG CHI</t>
  </si>
  <si>
    <t>CHALECO GRAVITY 3JA4829      NG GRA</t>
  </si>
  <si>
    <t>CHALECO GRAVITY 3JA4829      NG MED</t>
  </si>
  <si>
    <t>CHALECO GRAVITY 3JA4829      NG XGD</t>
  </si>
  <si>
    <t>CHALECO GRAVITY 3JA4829      NR CHI</t>
  </si>
  <si>
    <t>CHALECO GRAVITY 3JA4829      NR GRA</t>
  </si>
  <si>
    <t>CHALECO GRAVITY 3JA4829      NR MED</t>
  </si>
  <si>
    <t>CHALECO GRAVITY 3JA4829      RJ CHI</t>
  </si>
  <si>
    <t>CHALECO GRAVITY 3JA4829      RJ GRA</t>
  </si>
  <si>
    <t>CHALECO GRAVITY 3JA4829      RJ MED</t>
  </si>
  <si>
    <t>CHALECO GRAVITY 3JA4829      RJ XGD</t>
  </si>
  <si>
    <t>CHALECO GRAVITY 3JA4829      VS CHI</t>
  </si>
  <si>
    <t>CHALECO GRAVITY 3JA4829      VS GRA</t>
  </si>
  <si>
    <t>CHALECO GRAVITY 3JA4829      VS MED</t>
  </si>
  <si>
    <t>QC21L017BL34</t>
  </si>
  <si>
    <t>PANTALON MEZ ARRUGA 3D BL 34</t>
  </si>
  <si>
    <t>QC240863BCCHI</t>
  </si>
  <si>
    <t>PLAYERA  SLIM  FIT CON ESTAMPADO BC</t>
  </si>
  <si>
    <t>QC240863BCGRA</t>
  </si>
  <si>
    <t>QC240863BCMED</t>
  </si>
  <si>
    <t>QC240863BCXGD</t>
  </si>
  <si>
    <t>QC240865NGCHI</t>
  </si>
  <si>
    <t>PLAYERA  SLIM  FIT CON ESTAMPADO NG</t>
  </si>
  <si>
    <t>QC240865NGGRA</t>
  </si>
  <si>
    <t>QC240865NGMED</t>
  </si>
  <si>
    <t>QC240865NGXGD</t>
  </si>
  <si>
    <t>QC240867BCCHI</t>
  </si>
  <si>
    <t>PLAYERA MUSCLE  FIT CON ESTAMPADO BC</t>
  </si>
  <si>
    <t>QC240867BCGRA</t>
  </si>
  <si>
    <t>QC240867BCMED</t>
  </si>
  <si>
    <t>QC240867BCXGD</t>
  </si>
  <si>
    <t>QC240868AMCHI</t>
  </si>
  <si>
    <t>PLAYERA MUSCLE  FIT CON ESTAMPADO AM</t>
  </si>
  <si>
    <t>QC240868AMGRA</t>
  </si>
  <si>
    <t>QC240868AMMED</t>
  </si>
  <si>
    <t>QC240868AMXGD</t>
  </si>
  <si>
    <t>QC240881AMCHI</t>
  </si>
  <si>
    <t>PLAYERA BLOQUES DE COLOR AM CHI</t>
  </si>
  <si>
    <t>QC240881AMGRA</t>
  </si>
  <si>
    <t>PLAYERA BLOQUES DE COLOR AM GRA</t>
  </si>
  <si>
    <t>QC240881AMMED</t>
  </si>
  <si>
    <t>PLAYERA BLOQUES DE COLOR AM MED</t>
  </si>
  <si>
    <t>QC240881AMXGD</t>
  </si>
  <si>
    <t>PLAYERA BLOQUES DE COLOR AM XGD</t>
  </si>
  <si>
    <t>QC240882AMCHI</t>
  </si>
  <si>
    <t>PLAYERA CON CAPUCHA AM CHI</t>
  </si>
  <si>
    <t>QC240882AMGRA</t>
  </si>
  <si>
    <t>PLAYERA CON CAPUCHA AM GRA</t>
  </si>
  <si>
    <t>QC240882AMMED</t>
  </si>
  <si>
    <t>PLAYERA CON CAPUCHA AM MED</t>
  </si>
  <si>
    <t>QC240882AMXGD</t>
  </si>
  <si>
    <t>PLAYERA CON CAPUCHA AM XGD</t>
  </si>
  <si>
    <t>QC240882NGCHI</t>
  </si>
  <si>
    <t>PLAYERA CON CAPUCHA NG CHI</t>
  </si>
  <si>
    <t>QC240882NGGRA</t>
  </si>
  <si>
    <t>PLAYERA CON CAPUCHA NG GRA</t>
  </si>
  <si>
    <t>QC240882NGMED</t>
  </si>
  <si>
    <t>PLAYERA CON CAPUCHA NG MED</t>
  </si>
  <si>
    <t>QC240882NGXGD</t>
  </si>
  <si>
    <t>PLAYERA CON CAPUCHA NG XGD</t>
  </si>
  <si>
    <t>QC240883AMCHI</t>
  </si>
  <si>
    <t>QC240883AMGRA</t>
  </si>
  <si>
    <t>QC240883AMMED</t>
  </si>
  <si>
    <t>QC240883AMXGD</t>
  </si>
  <si>
    <t>QC240883NGCHI</t>
  </si>
  <si>
    <t>QC240883NGGRA</t>
  </si>
  <si>
    <t>QC240883NGMED</t>
  </si>
  <si>
    <t>QC240883NGXGD</t>
  </si>
  <si>
    <t>QC240884MZCHI</t>
  </si>
  <si>
    <t>QC240884MZMED</t>
  </si>
  <si>
    <t>QC240896BCCHI</t>
  </si>
  <si>
    <t>PLAYERA  JCMC01 BC CHI</t>
  </si>
  <si>
    <t>QC240896BCGRA</t>
  </si>
  <si>
    <t>PLAYERA  JCMC01 BC GRA</t>
  </si>
  <si>
    <t>QC240896BCMED</t>
  </si>
  <si>
    <t>PLAYERA  JCMC01 BC MED</t>
  </si>
  <si>
    <t>QC240896BCXGD</t>
  </si>
  <si>
    <t>PLAYERA  JCMC01 BC XGD</t>
  </si>
  <si>
    <t>QC240896GRCHI</t>
  </si>
  <si>
    <t>PLAYERA  JCMC01 GR CHI</t>
  </si>
  <si>
    <t>QC240896GRGRA</t>
  </si>
  <si>
    <t>PLAYERA  JCMC01 GR GRA</t>
  </si>
  <si>
    <t>QC240896GRMED</t>
  </si>
  <si>
    <t>PLAYERA  JCMC01 GR MED</t>
  </si>
  <si>
    <t>QC240896GRXGD</t>
  </si>
  <si>
    <t>PLAYERA  JCMC01 GR XGD</t>
  </si>
  <si>
    <t>QC240896NGCHI</t>
  </si>
  <si>
    <t>PLAYERA  JCMC01 NG CHI</t>
  </si>
  <si>
    <t>QC240896NGGRA</t>
  </si>
  <si>
    <t>PLAYERA  JCMC01 NG GRA</t>
  </si>
  <si>
    <t>QC240896NGMED</t>
  </si>
  <si>
    <t>PLAYERA  JCMC01 NG MED</t>
  </si>
  <si>
    <t>QC240896NGXGD</t>
  </si>
  <si>
    <t>PLAYERA  JCMC01 NG XGD</t>
  </si>
  <si>
    <t>QC240896RSCHI</t>
  </si>
  <si>
    <t>PLAYERA  JCMC01 RS CHI</t>
  </si>
  <si>
    <t>QC240896RSGRA</t>
  </si>
  <si>
    <t>PLAYERA  JCMC01 RS GRA</t>
  </si>
  <si>
    <t>QC240896RSMED</t>
  </si>
  <si>
    <t>PLAYERA  JCMC01 RS MED</t>
  </si>
  <si>
    <t>QC240896RSXGD</t>
  </si>
  <si>
    <t>PLAYERA  JCMC01 RS XGD</t>
  </si>
  <si>
    <t>QC240896VNCHI</t>
  </si>
  <si>
    <t>PLAYERA  JCMC01 VN CHI</t>
  </si>
  <si>
    <t>QC240896VNGRA</t>
  </si>
  <si>
    <t>PLAYERA  JCMC01 VN GRA</t>
  </si>
  <si>
    <t>QC240896VNMED</t>
  </si>
  <si>
    <t>PLAYERA  JCMC01 VN MED</t>
  </si>
  <si>
    <t>QC240896VNXGD</t>
  </si>
  <si>
    <t>PLAYERA  JCMC01 VN XGD</t>
  </si>
  <si>
    <t>QC240898BCCHI</t>
  </si>
  <si>
    <t>PLAYERA MANGA LARGA CON ESTAMPADO BC</t>
  </si>
  <si>
    <t>QC240898BCGRA</t>
  </si>
  <si>
    <t>QC240898BCMED</t>
  </si>
  <si>
    <t>QC240898BCXGD</t>
  </si>
  <si>
    <t>QC240899BCCHI</t>
  </si>
  <si>
    <t>QC240899BCGRA</t>
  </si>
  <si>
    <t>QC240899BCMED</t>
  </si>
  <si>
    <t>QC240899BCXGD</t>
  </si>
  <si>
    <t>QC240900NGCHI</t>
  </si>
  <si>
    <t>PLAYERA MANGA LARGA CON ESTAMPADO NG</t>
  </si>
  <si>
    <t>QC240900NGGRA</t>
  </si>
  <si>
    <t>QC240900NGMED</t>
  </si>
  <si>
    <t>QC240900NGXGD</t>
  </si>
  <si>
    <t>QC240901HSCHI</t>
  </si>
  <si>
    <t>PLAYERA MANGA LARGA CON ESTAMPADO HS</t>
  </si>
  <si>
    <t>QC240901HSGRA</t>
  </si>
  <si>
    <t>QC240901HSMED</t>
  </si>
  <si>
    <t>QC240901HSXGD</t>
  </si>
  <si>
    <t>QC240902GRCHI</t>
  </si>
  <si>
    <t>PLAYERA MANGA LARGA CON ESTAMPADO GR</t>
  </si>
  <si>
    <t>QC240902GRGRA</t>
  </si>
  <si>
    <t>QC240902GRMED</t>
  </si>
  <si>
    <t>QC240902GRXGD</t>
  </si>
  <si>
    <t>QC240918AMCHI</t>
  </si>
  <si>
    <t>PLAYERA LICENCIA BEISBOL AM CHI</t>
  </si>
  <si>
    <t>QC240918AMGRA</t>
  </si>
  <si>
    <t>PLAYERA LICENCIA BEISBOL AM GRA</t>
  </si>
  <si>
    <t>QC240918AMMED</t>
  </si>
  <si>
    <t>PLAYERA LICENCIA BEISBOL AM MED</t>
  </si>
  <si>
    <t>QC240918AMXGD</t>
  </si>
  <si>
    <t>PLAYERA LICENCIA BEISBOL AM XGD</t>
  </si>
  <si>
    <t>QC240919RJCHI</t>
  </si>
  <si>
    <t>PLAYERA LICENCIA MICKEY RJ CHI</t>
  </si>
  <si>
    <t>QC240919RJGRA</t>
  </si>
  <si>
    <t>PLAYERA LICENCIA MICKEY RJ GRA</t>
  </si>
  <si>
    <t>QC240919RJMED</t>
  </si>
  <si>
    <t>PLAYERA LICENCIA MICKEY RJ MED</t>
  </si>
  <si>
    <t>QC240919RJXGD</t>
  </si>
  <si>
    <t>PLAYERA LICENCIA MICKEY RJ XGD</t>
  </si>
  <si>
    <t>PLAYERA GRAVITY FC CUELLO REDONDO KN</t>
  </si>
  <si>
    <t>QC250349AMCHI</t>
  </si>
  <si>
    <t>SUDADERA CUELLO REDONDO FULL PRINT A</t>
  </si>
  <si>
    <t>QC250349AMGRA</t>
  </si>
  <si>
    <t>QC250349AMMED</t>
  </si>
  <si>
    <t>QC250349AMXGD</t>
  </si>
  <si>
    <t>QC250350NGCHI</t>
  </si>
  <si>
    <t>SUDADERA CUELLO REDONDO FULL PRINT N</t>
  </si>
  <si>
    <t>QC250350NGGRA</t>
  </si>
  <si>
    <t>QC250350NGMED</t>
  </si>
  <si>
    <t>QC250350NGXGD</t>
  </si>
  <si>
    <t>QC250351NICHI</t>
  </si>
  <si>
    <t>QC250351NIGRA</t>
  </si>
  <si>
    <t>QC250351NIMED</t>
  </si>
  <si>
    <t>QC250351NIXGD</t>
  </si>
  <si>
    <t>QC250353GRCHI</t>
  </si>
  <si>
    <t>SUDADERA CUELLO REDONDO FULL PRINT G</t>
  </si>
  <si>
    <t>QC250353GRGRA</t>
  </si>
  <si>
    <t>QC250353GRMED</t>
  </si>
  <si>
    <t>QC250353GRXGD</t>
  </si>
  <si>
    <t>QC250357AMCHI</t>
  </si>
  <si>
    <t>SUDADERA ESTAMPADA CON CAPUCHA AM CH</t>
  </si>
  <si>
    <t>QC250357AMGRA</t>
  </si>
  <si>
    <t>SUDADERA ESTAMPADA CON CAPUCHA AM GR</t>
  </si>
  <si>
    <t>QC250357AMMED</t>
  </si>
  <si>
    <t>SUDADERA ESTAMPADA CON CAPUCHA AM ME</t>
  </si>
  <si>
    <t>QC250357AMXGD</t>
  </si>
  <si>
    <t>SUDADERA ESTAMPADA CON CAPUCHA AM XG</t>
  </si>
  <si>
    <t>QC250358NGCHI</t>
  </si>
  <si>
    <t>SUDADERA ESTAMPADA CON CAPUCHA NG CH</t>
  </si>
  <si>
    <t>QC250358NGGRA</t>
  </si>
  <si>
    <t>SUDADERA ESTAMPADA CON CAPUCHA NG GR</t>
  </si>
  <si>
    <t>QC250358NGMED</t>
  </si>
  <si>
    <t>SUDADERA ESTAMPADA CON CAPUCHA NG ME</t>
  </si>
  <si>
    <t>QC250358NGXGD</t>
  </si>
  <si>
    <t>SUDADERA ESTAMPADA CON CAPUCHA NG XG</t>
  </si>
  <si>
    <t>QC250381AZCHI</t>
  </si>
  <si>
    <t>SUDADERA CON BORDADO Y CAPUCHA AZ CH</t>
  </si>
  <si>
    <t>QC250381AZGRA</t>
  </si>
  <si>
    <t>SUDADERA CON BORDADO Y CAPUCHA AZ GR</t>
  </si>
  <si>
    <t>QC250381AZMED</t>
  </si>
  <si>
    <t>SUDADERA CON BORDADO Y CAPUCHA AZ ME</t>
  </si>
  <si>
    <t>QC250381AZXGD</t>
  </si>
  <si>
    <t>SUDADERA CON BORDADO Y CAPUCHA AZ XG</t>
  </si>
  <si>
    <t>QC250383CLCHI</t>
  </si>
  <si>
    <t>SUDADERA ESTAMPADA CON CAPUCHA CL CH</t>
  </si>
  <si>
    <t>QC250383CLGRA</t>
  </si>
  <si>
    <t>SUDADERA ESTAMPADA CON CAPUCHA CL GR</t>
  </si>
  <si>
    <t>QC250383CLMED</t>
  </si>
  <si>
    <t>SUDADERA ESTAMPADA CON CAPUCHA CL ME</t>
  </si>
  <si>
    <t>QC250383CLXGD</t>
  </si>
  <si>
    <t>SUDADERA ESTAMPADA CON CAPUCHA CL XG</t>
  </si>
  <si>
    <t>QD030048BLCHI</t>
  </si>
  <si>
    <t>BLUSA 61457M BL CHI</t>
  </si>
  <si>
    <t>QD030048BLGRA</t>
  </si>
  <si>
    <t>BLUSA 61457M BL GRA</t>
  </si>
  <si>
    <t>QD030048BLMED</t>
  </si>
  <si>
    <t>BLUSA 61457M BL MED</t>
  </si>
  <si>
    <t>QD030048BLXGD</t>
  </si>
  <si>
    <t>BLUSA 61457M BL XGD</t>
  </si>
  <si>
    <t>QD130009RSMED</t>
  </si>
  <si>
    <t>CHALECO  CN0557 RS MED</t>
  </si>
  <si>
    <t>QD130009VRGRA</t>
  </si>
  <si>
    <t>CHALECO  CN0557 VR GRA</t>
  </si>
  <si>
    <t>QD14A887AMGRA</t>
  </si>
  <si>
    <t>CHAMARRA GRAVITY KN0996Q      AM GRA</t>
  </si>
  <si>
    <t>QD14A887AMMED</t>
  </si>
  <si>
    <t>CHAMARRA GRAVITY KN0996Q      AM MED</t>
  </si>
  <si>
    <t>QD14A887AMXGD</t>
  </si>
  <si>
    <t>CHAMARRA GRAVITY KN0996Q      AM XGD</t>
  </si>
  <si>
    <t>QD14A887MZCHI</t>
  </si>
  <si>
    <t>CHAMARRA GRAVITY KN0996Q      MZ CHI</t>
  </si>
  <si>
    <t>QD14A887MZGRA</t>
  </si>
  <si>
    <t>CHAMARRA GRAVITY KN0996Q      MZ GRA</t>
  </si>
  <si>
    <t>QD14A887MZMED</t>
  </si>
  <si>
    <t>CHAMARRA GRAVITY KN0996Q      MZ MED</t>
  </si>
  <si>
    <t>QD14A887MZXGD</t>
  </si>
  <si>
    <t>CHAMARRA GRAVITY KN0996Q      MZ XGD</t>
  </si>
  <si>
    <t>QD14A887NGCHI</t>
  </si>
  <si>
    <t>CHAMARRA GRAVITY KN0996Q      NG CHI</t>
  </si>
  <si>
    <t>QD14A887NGGRA</t>
  </si>
  <si>
    <t>CHAMARRA GRAVITY KN0996Q      NG GRA</t>
  </si>
  <si>
    <t>QD14A887NGMED</t>
  </si>
  <si>
    <t>CHAMARRA GRAVITY KN0996Q      NG MED</t>
  </si>
  <si>
    <t>QD14A887NGXGD</t>
  </si>
  <si>
    <t>CHAMARRA GRAVITY KN0996Q      NG XGD</t>
  </si>
  <si>
    <t>QD210024NG11</t>
  </si>
  <si>
    <t>JEANS DAMA SUPER HIGH WAIST NG 11</t>
  </si>
  <si>
    <t>QD210024NG13</t>
  </si>
  <si>
    <t>JEANS DAMA SUPER HIGH WAIST NG 13</t>
  </si>
  <si>
    <t>QD210024NG3</t>
  </si>
  <si>
    <t>JEANS DAMA SUPER HIGH WAIST NG 3</t>
  </si>
  <si>
    <t>QD210024NG5</t>
  </si>
  <si>
    <t>JEANS DAMA SUPER HIGH WAIST NG 5</t>
  </si>
  <si>
    <t>QD210024NG7</t>
  </si>
  <si>
    <t>JEANS DAMA SUPER HIGH WAIST NG 7</t>
  </si>
  <si>
    <t>QD210024NG9</t>
  </si>
  <si>
    <t>JEANS DAMA SUPER HIGH WAIST NG 9</t>
  </si>
  <si>
    <t>QD210025NG11</t>
  </si>
  <si>
    <t>JEANS DAMA HIGH WAIST NG 11</t>
  </si>
  <si>
    <t>QD210025NG13</t>
  </si>
  <si>
    <t>JEANS DAMA HIGH WAIST NG 13</t>
  </si>
  <si>
    <t>QD210025NG3</t>
  </si>
  <si>
    <t>JEANS DAMA HIGH WAIST NG 3</t>
  </si>
  <si>
    <t>QD210025NG5</t>
  </si>
  <si>
    <t>JEANS DAMA HIGH WAIST NG 5</t>
  </si>
  <si>
    <t>QD210025NG7</t>
  </si>
  <si>
    <t>JEANS DAMA HIGH WAIST NG 7</t>
  </si>
  <si>
    <t>QD210025NG9</t>
  </si>
  <si>
    <t>JEANS DAMA HIGH WAIST NG 9</t>
  </si>
  <si>
    <t>QD210806BL11</t>
  </si>
  <si>
    <t>JEANS DAMA CLEAN SUPER HIGH WAIST BL</t>
  </si>
  <si>
    <t>QD210806BL13</t>
  </si>
  <si>
    <t>QD210806BL3</t>
  </si>
  <si>
    <t>QD210806BL5</t>
  </si>
  <si>
    <t>QD210806BL7</t>
  </si>
  <si>
    <t>QD210806BL9</t>
  </si>
  <si>
    <t>QD210806SM11</t>
  </si>
  <si>
    <t>JEANS DAMA CLEAN SUPER HIGH WAIST SM</t>
  </si>
  <si>
    <t>QD210806SM13</t>
  </si>
  <si>
    <t>QD210806SM3</t>
  </si>
  <si>
    <t>QD210806SM5</t>
  </si>
  <si>
    <t>QD210806SM7</t>
  </si>
  <si>
    <t>QD210806SM9</t>
  </si>
  <si>
    <t>QD210808BL11</t>
  </si>
  <si>
    <t>JEANS DAMA PUSH UP BL 11</t>
  </si>
  <si>
    <t>QD210808BL13</t>
  </si>
  <si>
    <t>JEANS DAMA PUSH UP BL 13</t>
  </si>
  <si>
    <t>QD210808BL3</t>
  </si>
  <si>
    <t>JEANS DAMA PUSH UP BL 3</t>
  </si>
  <si>
    <t>QD210808BL5</t>
  </si>
  <si>
    <t>JEANS DAMA PUSH UP BL 5</t>
  </si>
  <si>
    <t>QD210808BL7</t>
  </si>
  <si>
    <t>JEANS DAMA PUSH UP BL 7</t>
  </si>
  <si>
    <t>QD210808BL9</t>
  </si>
  <si>
    <t>JEANS DAMA PUSH UP BL 9</t>
  </si>
  <si>
    <t>QD210808SM11</t>
  </si>
  <si>
    <t>JEANS DAMA PUSH UP SM 11</t>
  </si>
  <si>
    <t>QD210808SM13</t>
  </si>
  <si>
    <t>JEANS DAMA PUSH UP SM 13</t>
  </si>
  <si>
    <t>QD210808SM3</t>
  </si>
  <si>
    <t>JEANS DAMA PUSH UP SM 3</t>
  </si>
  <si>
    <t>QD210808SM5</t>
  </si>
  <si>
    <t>JEANS DAMA PUSH UP SM 5</t>
  </si>
  <si>
    <t>QD210808SM7</t>
  </si>
  <si>
    <t>JEANS DAMA PUSH UP SM 7</t>
  </si>
  <si>
    <t>QD210808SM9</t>
  </si>
  <si>
    <t>JEANS DAMA PUSH UP SM 9</t>
  </si>
  <si>
    <t>QD210808SV11</t>
  </si>
  <si>
    <t>JEANS DAMA PUSH UP SV 11</t>
  </si>
  <si>
    <t>QD210808SV13</t>
  </si>
  <si>
    <t>JEANS DAMA PUSH UP SV 13</t>
  </si>
  <si>
    <t>QD210808SV3</t>
  </si>
  <si>
    <t>JEANS DAMA PUSH UP SV 3</t>
  </si>
  <si>
    <t>QD210808SV5</t>
  </si>
  <si>
    <t>JEANS DAMA PUSH UP SV 5</t>
  </si>
  <si>
    <t>QD210808SV7</t>
  </si>
  <si>
    <t>JEANS DAMA PUSH UP SV 7</t>
  </si>
  <si>
    <t>QD210808SV9</t>
  </si>
  <si>
    <t>JEANS DAMA PUSH UP SV 9</t>
  </si>
  <si>
    <t>QD210809BL11</t>
  </si>
  <si>
    <t>QD210809BL13</t>
  </si>
  <si>
    <t>QD210809BL3</t>
  </si>
  <si>
    <t>QD210809BL5</t>
  </si>
  <si>
    <t>QD210809BL7</t>
  </si>
  <si>
    <t>QD210809BL9</t>
  </si>
  <si>
    <t>QD210809SM11</t>
  </si>
  <si>
    <t>QD210809SM13</t>
  </si>
  <si>
    <t>QD210809SM3</t>
  </si>
  <si>
    <t>QD210809SM5</t>
  </si>
  <si>
    <t>QD210809SM7</t>
  </si>
  <si>
    <t>QD210809SM9</t>
  </si>
  <si>
    <t>QD210809SV11</t>
  </si>
  <si>
    <t>QD210809SV13</t>
  </si>
  <si>
    <t>QD210809SV3</t>
  </si>
  <si>
    <t>QD210809SV5</t>
  </si>
  <si>
    <t>QD210809SV7</t>
  </si>
  <si>
    <t>QD210809SV9</t>
  </si>
  <si>
    <t>QD21A783BL9</t>
  </si>
  <si>
    <t>PANTALON GRAVITY 7325-1      BL 9</t>
  </si>
  <si>
    <t>QD240497AMCHI</t>
  </si>
  <si>
    <t>PLAYERA SW6367 AM CHI</t>
  </si>
  <si>
    <t>QD240497AMGRA</t>
  </si>
  <si>
    <t>PLAYERA SW6367 AM GRA</t>
  </si>
  <si>
    <t>QD240497AMMED</t>
  </si>
  <si>
    <t>PLAYERA SW6367 AM MED</t>
  </si>
  <si>
    <t>QD240497AMXGD</t>
  </si>
  <si>
    <t>PLAYERA SW6367 AM XGD</t>
  </si>
  <si>
    <t>RL</t>
  </si>
  <si>
    <t>ACCESORIO</t>
  </si>
  <si>
    <t>JEANS</t>
  </si>
  <si>
    <t>ALGODON  ELASTANO</t>
  </si>
  <si>
    <t>ALGODON POLIESTER ELASTANO</t>
  </si>
  <si>
    <t>SKYNNY</t>
  </si>
  <si>
    <t>MATERIAL EMPAQUE</t>
  </si>
  <si>
    <t>ALGODÔN ESTAMPADO</t>
  </si>
  <si>
    <t>2020</t>
  </si>
  <si>
    <t>50% ALG / 50% POLIESTER</t>
  </si>
  <si>
    <t>PANTALON GABARDINA</t>
  </si>
  <si>
    <t>2019</t>
  </si>
  <si>
    <t>CREMBO</t>
  </si>
  <si>
    <t>SUPER SKYNNY</t>
  </si>
  <si>
    <t>RELAJADO</t>
  </si>
  <si>
    <t>HOCKEY EXPORTPRINT</t>
  </si>
  <si>
    <t>BOMBASTIKA</t>
  </si>
  <si>
    <t>QUARRY</t>
  </si>
  <si>
    <t>CINTURA MEDIA</t>
  </si>
  <si>
    <t>ROOSEVELT</t>
  </si>
  <si>
    <t>REGULAR FIT</t>
  </si>
  <si>
    <t>GORRO</t>
  </si>
  <si>
    <t>JONATHAN F. LOYOLA GUERRERO</t>
  </si>
  <si>
    <t>DD13A000</t>
  </si>
  <si>
    <t>QD15A216</t>
  </si>
  <si>
    <t>INTERLOCK</t>
  </si>
  <si>
    <t>QC240900</t>
  </si>
  <si>
    <t>QC240899</t>
  </si>
  <si>
    <t>QC240902</t>
  </si>
  <si>
    <t>QC240898</t>
  </si>
  <si>
    <t>QC240901</t>
  </si>
  <si>
    <t>GC24E099</t>
  </si>
  <si>
    <t>QD240497</t>
  </si>
  <si>
    <t>QD26I115</t>
  </si>
  <si>
    <t>QC250351</t>
  </si>
  <si>
    <t>GD15R009</t>
  </si>
  <si>
    <t>GD15R011</t>
  </si>
  <si>
    <t>QD15J158</t>
  </si>
  <si>
    <t>QC250383</t>
  </si>
  <si>
    <t>DD14A002</t>
  </si>
  <si>
    <t>2010</t>
  </si>
  <si>
    <t>GD21Q421</t>
  </si>
  <si>
    <t>GC21O563</t>
  </si>
  <si>
    <t>QD31A646</t>
  </si>
  <si>
    <t>GD21Q400</t>
  </si>
  <si>
    <t>GD15R013</t>
  </si>
  <si>
    <t>QD130007</t>
  </si>
  <si>
    <t>QD13B025</t>
  </si>
  <si>
    <t>QD140063</t>
  </si>
  <si>
    <t>QC24A868</t>
  </si>
  <si>
    <t>QC240855</t>
  </si>
  <si>
    <t>QC240858</t>
  </si>
  <si>
    <t>QC240897</t>
  </si>
  <si>
    <t>QD250032</t>
  </si>
  <si>
    <t>QD250034</t>
  </si>
  <si>
    <t>QC210585ST</t>
  </si>
  <si>
    <t>DD01A005-</t>
  </si>
  <si>
    <t>CHAMARRA MEZCLILLA CORE      ST CHI</t>
  </si>
  <si>
    <t>CHAMARRA MEZCLILLA CORE      ST GRA</t>
  </si>
  <si>
    <t>CHAMARRA MEZCLILLA CORE      ST MED</t>
  </si>
  <si>
    <t>CHAMARRA MEZCLILLA ADVANCED      SW</t>
  </si>
  <si>
    <t>CHAMARRA MEZCLILLA CORE      ST XGD</t>
  </si>
  <si>
    <t>GD210026SM11</t>
  </si>
  <si>
    <t>JEANS DAMA MOM FIT CINTURA ELÁSTICA</t>
  </si>
  <si>
    <t>GD210026SM13</t>
  </si>
  <si>
    <t>GD210026SM3</t>
  </si>
  <si>
    <t>GD210026SM5</t>
  </si>
  <si>
    <t>GD210026SM7</t>
  </si>
  <si>
    <t>GD210026SM9</t>
  </si>
  <si>
    <t>QC080976AMCHI</t>
  </si>
  <si>
    <t>CAMISA  BNMLV12 AM CHI</t>
  </si>
  <si>
    <t>QC080976AMGRA</t>
  </si>
  <si>
    <t>CAMISA  BNMLV12 AM GRA</t>
  </si>
  <si>
    <t>QC080976AMMED</t>
  </si>
  <si>
    <t>CAMISA  BNMLV12 AM MED</t>
  </si>
  <si>
    <t>QC080976AMXGD</t>
  </si>
  <si>
    <t>CAMISA  BNMLV12 AM XGD</t>
  </si>
  <si>
    <t>QC080976AZCHI</t>
  </si>
  <si>
    <t>CAMISA  BNMLV12 AZ CHI</t>
  </si>
  <si>
    <t>QC080976AZGRA</t>
  </si>
  <si>
    <t>CAMISA  BNMLV12 AZ GRA</t>
  </si>
  <si>
    <t>QC080976AZMED</t>
  </si>
  <si>
    <t>CAMISA  BNMLV12 AZ MED</t>
  </si>
  <si>
    <t>QC080976AZXGD</t>
  </si>
  <si>
    <t>CAMISA  BNMLV12 AZ XGD</t>
  </si>
  <si>
    <t>QC080976BCCHI</t>
  </si>
  <si>
    <t>CAMISA  BNMLV12 BC CHI</t>
  </si>
  <si>
    <t>QC080976BCGRA</t>
  </si>
  <si>
    <t>CAMISA  BNMLV12 BC GRA</t>
  </si>
  <si>
    <t>QC080976BCMED</t>
  </si>
  <si>
    <t>CAMISA  BNMLV12 BC MED</t>
  </si>
  <si>
    <t>QC080976BCXGD</t>
  </si>
  <si>
    <t>CAMISA  BNMLV12 BC XGD</t>
  </si>
  <si>
    <t>QC080976NGCHI</t>
  </si>
  <si>
    <t>CAMISA  BNMLV12 NG CHI</t>
  </si>
  <si>
    <t>QC080976NGGRA</t>
  </si>
  <si>
    <t>CAMISA  BNMLV12 NG GRA</t>
  </si>
  <si>
    <t>QC080976NGMED</t>
  </si>
  <si>
    <t>CAMISA  BNMLV12 NG MED</t>
  </si>
  <si>
    <t>QC080976NGXGD</t>
  </si>
  <si>
    <t>CAMISA  BNMLV12 NG XGD</t>
  </si>
  <si>
    <t>QC140665VNCHI</t>
  </si>
  <si>
    <t>CHAMARRA LN2589 VN CHI</t>
  </si>
  <si>
    <t>QC140665VNGRA</t>
  </si>
  <si>
    <t>CHAMARRA LN2589 VN GRA</t>
  </si>
  <si>
    <t>QC140665VNMED</t>
  </si>
  <si>
    <t>CHAMARRA LN2589 VN MED</t>
  </si>
  <si>
    <t>QC140665VNXGD</t>
  </si>
  <si>
    <t>CHAMARRA LN2589 VN XGD</t>
  </si>
  <si>
    <t>QC140675RJCHI</t>
  </si>
  <si>
    <t>CHAMARRA KPM0961 RJ CHI</t>
  </si>
  <si>
    <t>QC140675RJGRA</t>
  </si>
  <si>
    <t>CHAMARRA KPM0961 RJ GRA</t>
  </si>
  <si>
    <t>QC140675RJMED</t>
  </si>
  <si>
    <t>CHAMARRA KPM0961 RJ MED</t>
  </si>
  <si>
    <t>QC140675RJXGD</t>
  </si>
  <si>
    <t>CHAMARRA KPM0961 RJ XGD</t>
  </si>
  <si>
    <t>QC140675VRCHI</t>
  </si>
  <si>
    <t>CHAMARRA KPM0961 VR CHI</t>
  </si>
  <si>
    <t>QC140675VRGRA</t>
  </si>
  <si>
    <t>CHAMARRA KPM0961 VR GRA</t>
  </si>
  <si>
    <t>QC140675VRMED</t>
  </si>
  <si>
    <t>CHAMARRA KPM0961 VR MED</t>
  </si>
  <si>
    <t>QC140675VRXGD</t>
  </si>
  <si>
    <t>CHAMARRA KPM0961 VR XGD</t>
  </si>
  <si>
    <t>CHAMARRA GRAVITY LNM0904Q      RJ XG</t>
  </si>
  <si>
    <t>QC21L011SW33</t>
  </si>
  <si>
    <t>PANTALON MEZCLILLA DESTRUCCIONES Y G</t>
  </si>
  <si>
    <t>QC240855GRCHI</t>
  </si>
  <si>
    <t>PLAYERA  B‰SICA SLIM FIT CON LOGO GR</t>
  </si>
  <si>
    <t>QC240855GRGRA</t>
  </si>
  <si>
    <t>QC240855GRMED</t>
  </si>
  <si>
    <t>QC240855GRXGD</t>
  </si>
  <si>
    <t>QC240855NGCHI</t>
  </si>
  <si>
    <t>PLAYERA  B‰SICA SLIM FIT CON LOGO NG</t>
  </si>
  <si>
    <t>QC240855NGGRA</t>
  </si>
  <si>
    <t>QC240855NGMED</t>
  </si>
  <si>
    <t>QC240855NGXGD</t>
  </si>
  <si>
    <t>QC240855NRCHI</t>
  </si>
  <si>
    <t>PLAYERA  B‰SICA SLIM FIT CON LOGO NR</t>
  </si>
  <si>
    <t>QC240855NRGRA</t>
  </si>
  <si>
    <t>QC240855NRMED</t>
  </si>
  <si>
    <t>QC240855NRXGD</t>
  </si>
  <si>
    <t>QC240858AOCHI</t>
  </si>
  <si>
    <t>QC240858AOGRA</t>
  </si>
  <si>
    <t>QC240858AOMED</t>
  </si>
  <si>
    <t>QC240858AOXGD</t>
  </si>
  <si>
    <t>PLAYERA CUELLO CISNE GO CHI</t>
  </si>
  <si>
    <t>PLAYERA CUELLO CISNE GO GRA</t>
  </si>
  <si>
    <t>PLAYERA CUELLO CISNE GO MED</t>
  </si>
  <si>
    <t>PLAYERA CUELLO CISNE GO XGD</t>
  </si>
  <si>
    <t>PLAYERA CUELLO CISNE MZ CHI</t>
  </si>
  <si>
    <t>PLAYERA CUELLO CISNE MZ MED</t>
  </si>
  <si>
    <t>PLAYERA CUELLO CISNE NC CHI</t>
  </si>
  <si>
    <t>PLAYERA CUELLO CISNE NC GRA</t>
  </si>
  <si>
    <t>PLAYERA CUELLO CISNE NC MED</t>
  </si>
  <si>
    <t>PLAYERA CUELLO CISNE NC XGD</t>
  </si>
  <si>
    <t>PLAYERA CUELLO CISNE NG CHI</t>
  </si>
  <si>
    <t>PLAYERA CUELLO CISNE NG GRA</t>
  </si>
  <si>
    <t>PLAYERA CUELLO CISNE NG MED</t>
  </si>
  <si>
    <t>PLAYERA CUELLO CISNE NG XGD</t>
  </si>
  <si>
    <t>PLAYERA GRAVITY CUELLO REDONDO     R</t>
  </si>
  <si>
    <t>PLAYERA GRAVITY SUBLIMADA      HS CH</t>
  </si>
  <si>
    <t>QC24A868GOCHI</t>
  </si>
  <si>
    <t>PLAYERA GRAVITY  HENLEY GO CHI</t>
  </si>
  <si>
    <t>QC24A868GOGRA</t>
  </si>
  <si>
    <t>PLAYERA GRAVITY  HENLEY GO GRA</t>
  </si>
  <si>
    <t>QC24A868GOMED</t>
  </si>
  <si>
    <t>PLAYERA GRAVITY  HENLEY GO MED</t>
  </si>
  <si>
    <t>QC24A868GOXGD</t>
  </si>
  <si>
    <t>PLAYERA GRAVITY  HENLEY GO XGD</t>
  </si>
  <si>
    <t>QC24A868NGCHI</t>
  </si>
  <si>
    <t>PLAYERA GRAVITY  HENLEY NG CHI</t>
  </si>
  <si>
    <t>QC24A868NGGRA</t>
  </si>
  <si>
    <t>PLAYERA GRAVITY  HENLEY NG GRA</t>
  </si>
  <si>
    <t>QC24A868NGMED</t>
  </si>
  <si>
    <t>PLAYERA GRAVITY  HENLEY NG MED</t>
  </si>
  <si>
    <t>QC24A868NGXGD</t>
  </si>
  <si>
    <t>PLAYERA GRAVITY  HENLEY NG XGD</t>
  </si>
  <si>
    <t>QC24A868OLCHI</t>
  </si>
  <si>
    <t>PLAYERA GRAVITY  HENLEY OL CHI</t>
  </si>
  <si>
    <t>QC24A868OLGRA</t>
  </si>
  <si>
    <t>PLAYERA GRAVITY  HENLEY OL GRA</t>
  </si>
  <si>
    <t>QC24A868OLMED</t>
  </si>
  <si>
    <t>PLAYERA GRAVITY  HENLEY OL MED</t>
  </si>
  <si>
    <t>QC24A868OLXGD</t>
  </si>
  <si>
    <t>PLAYERA GRAVITY  HENLEY OL XGD</t>
  </si>
  <si>
    <t>QC24A868RSCHI</t>
  </si>
  <si>
    <t>PLAYERA GRAVITY  HENLEY RS CHI</t>
  </si>
  <si>
    <t>QC24A868RSGRA</t>
  </si>
  <si>
    <t>PLAYERA GRAVITY  HENLEY RS GRA</t>
  </si>
  <si>
    <t>QC24A868RSMED</t>
  </si>
  <si>
    <t>PLAYERA GRAVITY  HENLEY RS MED</t>
  </si>
  <si>
    <t>QC24A868RSXGD</t>
  </si>
  <si>
    <t>PLAYERA GRAVITY  HENLEY RS XGD</t>
  </si>
  <si>
    <t>QC24A869GRGRA</t>
  </si>
  <si>
    <t>PLAYERA GRAVITY FC CUELLO REDONDO RA</t>
  </si>
  <si>
    <t>SUDADERA CG74200FE17 AM XXG</t>
  </si>
  <si>
    <t>SUDADERA CG74200FE17 AR XXG</t>
  </si>
  <si>
    <t>SUDADERA CG74200FE17 AZ XGD</t>
  </si>
  <si>
    <t>SUDADERA CG74200FE17 AZ XXG</t>
  </si>
  <si>
    <t>SUDADERA CG74200FE17 VN XXG</t>
  </si>
  <si>
    <t>QC250387RJCHI</t>
  </si>
  <si>
    <t>SUDADERA SHERPA CUADROS RJ CHI</t>
  </si>
  <si>
    <t>QC250387RJGRA</t>
  </si>
  <si>
    <t>SUDADERA SHERPA CUADROS RJ GRA</t>
  </si>
  <si>
    <t>QC250387RJMED</t>
  </si>
  <si>
    <t>SUDADERA SHERPA CUADROS RJ MED</t>
  </si>
  <si>
    <t>QC250387RJXGD</t>
  </si>
  <si>
    <t>SUDADERA SHERPA CUADROS RJ XGD</t>
  </si>
  <si>
    <t>SUDADERA GRAVITY LSHM0912Q BG CHI</t>
  </si>
  <si>
    <t>SUDADERA GRAVITY LSHM0912Q BG GRA</t>
  </si>
  <si>
    <t>SUDADERA GRAVITY LSHM0912Q BG MED</t>
  </si>
  <si>
    <t>SUDADERA GRAVITY LSHM0912Q BG XGD</t>
  </si>
  <si>
    <t>SUDADERA GRAVITY LSHM0912Q MZ CHI</t>
  </si>
  <si>
    <t>SUDADERA GRAVITY LSHM0912Q MZ GRA</t>
  </si>
  <si>
    <t>SUDADERA GRAVITY LSHM0912Q MZ MED</t>
  </si>
  <si>
    <t>SUDADERA GRAVITY LSHM0912Q MZ XGD</t>
  </si>
  <si>
    <t>SUDADERA GRAVITY LSHM0912Q NG CHI</t>
  </si>
  <si>
    <t>SUDADERA GRAVITY LSHM0912Q NG GRA</t>
  </si>
  <si>
    <t>SUDADERA GRAVITY LSHM0912Q NG MED</t>
  </si>
  <si>
    <t>SUDADERA GRAVITY LSHM0912Q NG XGD</t>
  </si>
  <si>
    <t>SUDADERA GRAVITY LSHM0912Q OL CHI</t>
  </si>
  <si>
    <t>SUDADERA GRAVITY LSHM0912Q OL GRA</t>
  </si>
  <si>
    <t>SUDADERA GRAVITY LSHM0912Q OL MED</t>
  </si>
  <si>
    <t>SUDADERA GRAVITY LSHM0912Q OL XGD</t>
  </si>
  <si>
    <t>QD130007SVCHI</t>
  </si>
  <si>
    <t>CHALECO MEZCLILLA Y902V SV CHI</t>
  </si>
  <si>
    <t>QD130007SVGRA</t>
  </si>
  <si>
    <t>CHALECO MEZCLILLA Y902V SV GRA</t>
  </si>
  <si>
    <t>QD130007SVMED</t>
  </si>
  <si>
    <t>CHALECO MEZCLILLA Y902V SV MED</t>
  </si>
  <si>
    <t>QD130007SVXGD</t>
  </si>
  <si>
    <t>CHALECO MEZCLILLA Y902V SV XGD</t>
  </si>
  <si>
    <t>QD13B097RSCHI</t>
  </si>
  <si>
    <t>CHALECO GRAVITY CSH1004Q      RS CHI</t>
  </si>
  <si>
    <t>QD13B097RSGRA</t>
  </si>
  <si>
    <t>CHALECO GRAVITY CSH1004Q      RS GRA</t>
  </si>
  <si>
    <t>QD13B097RSMED</t>
  </si>
  <si>
    <t>CHALECO GRAVITY CSH1004Q      RS MED</t>
  </si>
  <si>
    <t>QD13B097RSXGD</t>
  </si>
  <si>
    <t>CHALECO GRAVITY CSH1004Q      RS XGD</t>
  </si>
  <si>
    <t>QD140063CLCHI</t>
  </si>
  <si>
    <t>CHAMARRA LSH1028 CL CHI</t>
  </si>
  <si>
    <t>QD140063CLGRA</t>
  </si>
  <si>
    <t>CHAMARRA LSH1028 CL GRA</t>
  </si>
  <si>
    <t>QD140063CLMED</t>
  </si>
  <si>
    <t>CHAMARRA LSH1028 CL MED</t>
  </si>
  <si>
    <t>QD140063CLXGD</t>
  </si>
  <si>
    <t>CHAMARRA LSH1028 CL XGD</t>
  </si>
  <si>
    <t>QD140063MZCHI</t>
  </si>
  <si>
    <t>CHAMARRA LSH1028 MZ CHI</t>
  </si>
  <si>
    <t>QD140063MZGRA</t>
  </si>
  <si>
    <t>CHAMARRA LSH1028 MZ GRA</t>
  </si>
  <si>
    <t>QD140063MZMED</t>
  </si>
  <si>
    <t>CHAMARRA LSH1028 MZ MED</t>
  </si>
  <si>
    <t>QD140063MZXGD</t>
  </si>
  <si>
    <t>CHAMARRA LSH1028 MZ XGD</t>
  </si>
  <si>
    <t>QD140063NGCHI</t>
  </si>
  <si>
    <t>CHAMARRA LSH1028 NG CHI</t>
  </si>
  <si>
    <t>QD140063NGGRA</t>
  </si>
  <si>
    <t>CHAMARRA LSH1028 NG GRA</t>
  </si>
  <si>
    <t>QD140063NGMED</t>
  </si>
  <si>
    <t>CHAMARRA LSH1028 NG MED</t>
  </si>
  <si>
    <t>QD140063NGXGD</t>
  </si>
  <si>
    <t>CHAMARRA LSH1028 NG XGD</t>
  </si>
  <si>
    <t>QD140063RSCHI</t>
  </si>
  <si>
    <t>CHAMARRA LSH1028 RS CHI</t>
  </si>
  <si>
    <t>QD140063RSGRA</t>
  </si>
  <si>
    <t>CHAMARRA LSH1028 RS GRA</t>
  </si>
  <si>
    <t>QD140063RSMED</t>
  </si>
  <si>
    <t>CHAMARRA LSH1028 RS MED</t>
  </si>
  <si>
    <t>QD140063RSXGD</t>
  </si>
  <si>
    <t>CHAMARRA LSH1028 RS XGD</t>
  </si>
  <si>
    <t>CHAMARRA GRAVITY LN0959Q      AM CHI</t>
  </si>
  <si>
    <t>CHAMARRA GRAVITY LN0959Q      AM GRA</t>
  </si>
  <si>
    <t>CHAMARRA GRAVITY LN0959Q      AM MED</t>
  </si>
  <si>
    <t>CHAMARRA GRAVITY LN0959Q      MZ CHI</t>
  </si>
  <si>
    <t>CHAMARRA GRAVITY LN0959Q      MZ GRA</t>
  </si>
  <si>
    <t>CHAMARRA GRAVITY LN0959Q      MZ MED</t>
  </si>
  <si>
    <t>CHAMARRA GRAVITY LN0959Q      VR CHI</t>
  </si>
  <si>
    <t>CHAMARRA GRAVITY LN0959Q      VR GRA</t>
  </si>
  <si>
    <t>CHAMARRA GRAVITY LN0959Q      VR MED</t>
  </si>
  <si>
    <t>CHAMARRA GRAVITY LN0938Q      AM CHI</t>
  </si>
  <si>
    <t>CHAMARRA GRAVITY LN0938Q      AM GRA</t>
  </si>
  <si>
    <t>CHAMARRA GRAVITY LN0938Q      AM MED</t>
  </si>
  <si>
    <t>CHAMARRA GRAVITY LN0938Q      AM XGD</t>
  </si>
  <si>
    <t>CHAMARRA GRAVITY LN0938Q      MZ CHI</t>
  </si>
  <si>
    <t>CHAMARRA GRAVITY LN0938Q      MZ GRA</t>
  </si>
  <si>
    <t>CHAMARRA GRAVITY LN0938Q      MZ MED</t>
  </si>
  <si>
    <t>CHAMARRA GRAVITY LN0938Q      MZ XGD</t>
  </si>
  <si>
    <t>CHAMARRA GRAVITY LN0938Q      RJ CHI</t>
  </si>
  <si>
    <t>CHAMARRA GRAVITY LN0938Q      RJ GRA</t>
  </si>
  <si>
    <t>CHAMARRA GRAVITY LN0938Q      RJ MED</t>
  </si>
  <si>
    <t>CHAMARRA GRAVITY LN0938Q      RJ XGD</t>
  </si>
  <si>
    <t>CHAMARRA GRAVITY LN0938Q      RS CHI</t>
  </si>
  <si>
    <t>CHAMARRA GRAVITY LN0938Q      RS GRA</t>
  </si>
  <si>
    <t>CHAMARRA GRAVITY LN0938Q      RS MED</t>
  </si>
  <si>
    <t>CHAMARRA GRAVITY LN0938Q      RS XGD</t>
  </si>
  <si>
    <t>QD14A887NRCHI</t>
  </si>
  <si>
    <t>CHAMARRA GRAVITY KN0996Q      NR CHI</t>
  </si>
  <si>
    <t>QD14A887NRGRA</t>
  </si>
  <si>
    <t>CHAMARRA GRAVITY KN0996Q      NR GRA</t>
  </si>
  <si>
    <t>QD14A887NRMED</t>
  </si>
  <si>
    <t>CHAMARRA GRAVITY KN0996Q      NR MED</t>
  </si>
  <si>
    <t>QD14A887NRXGD</t>
  </si>
  <si>
    <t>CHAMARRA GRAVITY KN0996Q      NR XGD</t>
  </si>
  <si>
    <t>QD14A887VNCHI</t>
  </si>
  <si>
    <t>CHAMARRA GRAVITY KN0996Q      VN CHI</t>
  </si>
  <si>
    <t>QD14A887VNGRA</t>
  </si>
  <si>
    <t>CHAMARRA GRAVITY KN0996Q      VN GRA</t>
  </si>
  <si>
    <t>QD14A887VNMED</t>
  </si>
  <si>
    <t>CHAMARRA GRAVITY KN0996Q      VN MED</t>
  </si>
  <si>
    <t>QD14A918MZGRA</t>
  </si>
  <si>
    <t>CHAMARRA GRAVITY KN0913Q      MZ GRA</t>
  </si>
  <si>
    <t>QD14A918MZMED</t>
  </si>
  <si>
    <t>CHAMARRA GRAVITY KN0913Q      MZ MED</t>
  </si>
  <si>
    <t>QD14A918MZXGD</t>
  </si>
  <si>
    <t>CHAMARRA GRAVITY KN0913Q      MZ XGD</t>
  </si>
  <si>
    <t>QD14A918RSXGD</t>
  </si>
  <si>
    <t>CHAMARRA GRAVITY KN0913Q      RS XGD</t>
  </si>
  <si>
    <t>QD14A924NRGRA</t>
  </si>
  <si>
    <t>CHAMARRA GRAVITY KA1024Q      NR GRA</t>
  </si>
  <si>
    <t>QD24E391AMMED</t>
  </si>
  <si>
    <t>SUDADERA CERRADA DAMA FE10382DOW17 A</t>
  </si>
  <si>
    <t>SUDADERA CERRADA DAMA FE10382DOW17 N</t>
  </si>
  <si>
    <t>SUDADERA CERRADA DAMA FE10382DOW17 V</t>
  </si>
  <si>
    <t>QD250032CLCHI</t>
  </si>
  <si>
    <t>SUDADERA SSH1000B CL CHI</t>
  </si>
  <si>
    <t>QD250032CLGRA</t>
  </si>
  <si>
    <t>SUDADERA SSH1000B CL GRA</t>
  </si>
  <si>
    <t>QD250032CLMED</t>
  </si>
  <si>
    <t>SUDADERA SSH1000B CL MED</t>
  </si>
  <si>
    <t>QD250032CLXGD</t>
  </si>
  <si>
    <t>SUDADERA SSH1000B CL XGD</t>
  </si>
  <si>
    <t>QD250034CLCHI</t>
  </si>
  <si>
    <t>SUDADERA LSH1003 CL CHI</t>
  </si>
  <si>
    <t>QD250034CLGRA</t>
  </si>
  <si>
    <t>SUDADERA LSH1003 CL GRA</t>
  </si>
  <si>
    <t>QD250034CLMED</t>
  </si>
  <si>
    <t>SUDADERA LSH1003 CL MED</t>
  </si>
  <si>
    <t>SUDADERA GRAVITY LSH1039      CF CHI</t>
  </si>
  <si>
    <t>SUDADERA GRAVITY LSH1039      CF GRA</t>
  </si>
  <si>
    <t>SUDADERA GRAVITY LSH1039      CF MED</t>
  </si>
  <si>
    <t>SUDADERA GRAVITY LSH1039      NG CHI</t>
  </si>
  <si>
    <t>SUDADERA GRAVITY LSH1039      NG GRA</t>
  </si>
  <si>
    <t>SUDADERA GRAVITY LSH1039      NG MED</t>
  </si>
  <si>
    <t>SUDADERA GRAVITY LSH1039      OL CHI</t>
  </si>
  <si>
    <t>SUDADERA GRAVITY LSH1039      OL GRA</t>
  </si>
  <si>
    <t>SUDADERA GRAVITY LSH1039      OL MED</t>
  </si>
  <si>
    <t>QD320001NGUNT</t>
  </si>
  <si>
    <t>MINI BOLSA NG UNT</t>
  </si>
  <si>
    <t>QD320001RJUNT</t>
  </si>
  <si>
    <t>MINI BOLSA RJ UNT</t>
  </si>
  <si>
    <t>CUBREBOCAS SUBLIMADO C0615      BC U</t>
  </si>
  <si>
    <t>CUBREBOCAS SUBLIMADO C0616      BC U</t>
  </si>
  <si>
    <t>CUBREBOCAS SUBLIMADO C0618      NG U</t>
  </si>
  <si>
    <t>CHM</t>
  </si>
  <si>
    <t>GEG</t>
  </si>
  <si>
    <t>Pantalón denim slim fit con 5 bolsillos, botonadura al frente. 98% Algodón 2% Elastáno</t>
  </si>
  <si>
    <t>Pantalón denim súper skinny con 5 bolsillos, botonadura al frente, efecto de arrugas en bolsillos. 98% Algodón 2% Elastáno</t>
  </si>
  <si>
    <t>Pantalón denim súper skinny con 5 bolsillos, botonadura al frente, efecto ligero deslavado. 98% Algodón 2% Elastáno</t>
  </si>
  <si>
    <t>Playera long fit, con estampado al frente y en la parte trasera, fabricada en algodón premium. 100% Algodón</t>
  </si>
  <si>
    <t xml:space="preserve">Playera cuello redondo con estampado licencia baseball. 100% Algodón </t>
  </si>
  <si>
    <t xml:space="preserve">Playera cuello redondo con estampado licencia Mickey Mouse. 100% Algodón </t>
  </si>
  <si>
    <t xml:space="preserve">Playera cuello redondo con estampado licencia Marvel. 100% Algodón </t>
  </si>
  <si>
    <t xml:space="preserve">Playera cuello redondo con estampado licencia Star Wars. 100% Algodón </t>
  </si>
  <si>
    <t xml:space="preserve">Playera cuello redondo con estampado licencia Simpsons. 100% Algodón </t>
  </si>
  <si>
    <t xml:space="preserve">Chamarra doble vista con capucha, vista 1 fabricada en tela acanalada, vista 2 fabricada en tejido de borrega de tacto super suave. 100% Poliéster </t>
  </si>
  <si>
    <t>Sudadera ligera con capucha forrada. Estampado al frente y bolsa de canguro. Algodón/Poliéster</t>
  </si>
  <si>
    <t>Sudadera ligera con capucha forrada y ajustadores en contraste. Estampado al frente y bolsa de canguro. Algodón/Poliéster</t>
  </si>
  <si>
    <t>Jeans push-up de cintura media, pantalón que realza y estiliza tu figura. Algodón/Elastáno</t>
  </si>
  <si>
    <t>Crop top estampado, manga corta, fabricado en tela fluida. 100% Viscosa</t>
  </si>
  <si>
    <t>Chamarra rompevientos con estampado efecto tie dye con bolsa al frente. 100% Poliéster</t>
  </si>
  <si>
    <t>Playera estampada con botonadura simulada al frente. 100% Algodón</t>
  </si>
  <si>
    <t>Playera de fit regular, estampada con manga larga. 100% Algodón</t>
  </si>
  <si>
    <t>Chamarra motera en tejido de look piel, hombreras capitonadas y cortes al frente. 100% Poliuretano</t>
  </si>
  <si>
    <t>QC210585</t>
  </si>
  <si>
    <t>QC210586</t>
  </si>
  <si>
    <t>QC210584</t>
  </si>
  <si>
    <t>QD030027MZ</t>
  </si>
  <si>
    <t>PT CABALLERO</t>
  </si>
  <si>
    <t>PT DAMA</t>
  </si>
  <si>
    <t>MOM FIT</t>
  </si>
  <si>
    <t>QC080976</t>
  </si>
  <si>
    <t>QC140675</t>
  </si>
  <si>
    <t>QC250382</t>
  </si>
  <si>
    <t>QC250384</t>
  </si>
  <si>
    <t>QC250386</t>
  </si>
  <si>
    <t>QC250387</t>
  </si>
  <si>
    <t>QC250400</t>
  </si>
  <si>
    <t>QD210803</t>
  </si>
  <si>
    <t>QD210814</t>
  </si>
  <si>
    <t>QD210815</t>
  </si>
  <si>
    <t>QD210818</t>
  </si>
  <si>
    <t>QD210819</t>
  </si>
  <si>
    <t>QD210843</t>
  </si>
  <si>
    <t>QD210845</t>
  </si>
  <si>
    <t>QD210847</t>
  </si>
  <si>
    <t>QD240501</t>
  </si>
  <si>
    <t>QD240502</t>
  </si>
  <si>
    <t>QD240503</t>
  </si>
  <si>
    <t>QD320001</t>
  </si>
  <si>
    <t xml:space="preserve">Sudadera con estampado al frente, bolsa canguro y capucha con ajustadores. Algodón/Póliester </t>
  </si>
  <si>
    <t>Sudadera atlética con contrastes de tela, bolsa canguro y jareta con ajustadores. Algodón/Poliéster</t>
  </si>
  <si>
    <t>Sudadera armada en bloques, estampado discreto al frente, bolsa canguro, capucha con ajustadores. Algodón/Poliéster</t>
  </si>
  <si>
    <t>Sudadera cuello redondo con letras en relieve al frente. Algodón/Poliéster</t>
  </si>
  <si>
    <t>Blusa crop de manga larga, cuello amplio en V, botones decorativos en hombro. 100% Viscosa</t>
  </si>
  <si>
    <t>Sudadera invernal cuello chimenea, bolsa canguro y cordones ajustadores en cuello. 50% Algodón 50% Poliéster</t>
  </si>
  <si>
    <t>Pantalón denim súper skinny con 5 bolsillos, cierre al frente, efecto blanqueado. 98% Algodón 2% Elastáno</t>
  </si>
  <si>
    <t>Pantalón denim súper skinny con 5 bolsillos, cierre al frente, ligero efecto deslavado. 98% Algodón 2% Elastáno</t>
  </si>
  <si>
    <t>Blusa crop de manga larga con cintura enresortada y botonadura simulada al frente. 100% Viscosa</t>
  </si>
  <si>
    <t>Blusa de manga campirana, con botonadura simulada y anudado al frente. 100% Viscosa</t>
  </si>
  <si>
    <t>Blusa off-shoulder con puños y escote enresortados, manga larga con abertura. 100% Viscosa</t>
  </si>
  <si>
    <t>Pantalón denim super skinny  básico 5 bolsillos, cierre al frente. 98% Algodón 2% Elastano</t>
  </si>
  <si>
    <t>Pantalón denim skinny con 5 bolsillos, cierre al frente, ligero efecto deslavado. 98% Algodón 2% Elastáno</t>
  </si>
  <si>
    <t>Blusa vaporosa de inspiración campirana, escote ajustable. 100% Viscosa</t>
  </si>
  <si>
    <t>Pantalón denim skinny con 5 bolsillos, cierre al frente. 98% Algodón 2% Elastáno</t>
  </si>
  <si>
    <t xml:space="preserve">Blusa estampada de silueta crop con manga ranglan. 100% Viscosa </t>
  </si>
  <si>
    <t>Blusa de escote V pronunciado con peplum y botonadura al frente. 100% Viscosa</t>
  </si>
  <si>
    <t>Pantalón denim slim con 5 bolsillos, cierre al frente, ligero efecto deslavado. 98% Algodón 2% Elastáno</t>
  </si>
  <si>
    <t>Pantalón denim slim con 5 bolsillos, cierre al frente. 98% Algodón 2% Elastáno</t>
  </si>
  <si>
    <t>Blusa crop campirana, con manga larga y enresortado en la cintura. 100% Viscosa</t>
  </si>
  <si>
    <t>Pantalón denim slim straight fit, con 5 bolsillos, cierre al frente. 98% Algodón 2% Elastano</t>
  </si>
  <si>
    <t>Blusa de inspiración campirana con elastico en escote, escote ajustable. 100% Viscosa</t>
  </si>
  <si>
    <t>Playera manga ranglan, escote redondo amplio, de fit regular. Algodón/Poliéster</t>
  </si>
  <si>
    <t>Chamarra denim con forro y cuello de borrega, destrucciones y botonadura metálica. 100% Algodón</t>
  </si>
  <si>
    <t>Chamarra denim acid wash, bolsillos frontales y botonadura metálica. 100% Algodón</t>
  </si>
  <si>
    <t>Top fabricado en tejido de punto. Algodón/Poliéster</t>
  </si>
  <si>
    <t>Chamarra denim con destrucciones y efecto blanqueamiento. Botonadura metálica. 100% Algodón</t>
  </si>
  <si>
    <t>Sudadera invernal básica, con bolsa de canguro, capucha con ajustadores. 50% Algodón 50% Poliéster</t>
  </si>
  <si>
    <t>Sudadera invernal con estampados, bolsa canguro, capucha con ajustadores. 50% Algodón 50% Poliéster</t>
  </si>
  <si>
    <t>Pantalón denim crop, cintura media, con ligero efecto de desgastado. 98% Algodón 2% Elastano</t>
  </si>
  <si>
    <t>Sudadera invernal con estampado al frente, bolsa canguro, capucha con ajustadores. 50% Algodón 50% Poliéster</t>
  </si>
  <si>
    <t>Pantalón denim mom fit con destrucciones en rodillas. 100% Algodón</t>
  </si>
  <si>
    <t>Pantalón denim crop con destrucciones y efecto blanqueamiento. 98% Algodón 2% Elastano</t>
  </si>
  <si>
    <t>Pantalón denim con lavado de ácido y destrucciones en rodillas. 98% Algodón 2% Elastano</t>
  </si>
  <si>
    <t>Pantalón denim mom fit con destrucciones en piernas. 100% Algodón</t>
  </si>
  <si>
    <t>Pantalón denim cintura alta, con ligero efecto de deslavado. 98% Algodón 2% Elastano</t>
  </si>
  <si>
    <t>Pantalón denim cintura alta, con ligero efecto de deslavado y destrucción en muslo. 98% Algodón 2% Elastano</t>
  </si>
  <si>
    <t>Pantalón denim cintura super alta, con efecto de suavizado. 98% Algodón 2% Elastano</t>
  </si>
  <si>
    <t>GD210027SM3</t>
  </si>
  <si>
    <t>GD210027SM5</t>
  </si>
  <si>
    <t>GD210027SM7</t>
  </si>
  <si>
    <t>GD210027SM9</t>
  </si>
  <si>
    <t>GD210027SM11</t>
  </si>
  <si>
    <t>GD210027SM13</t>
  </si>
  <si>
    <t>GD210027ST3</t>
  </si>
  <si>
    <t>GD210027ST5</t>
  </si>
  <si>
    <t>GD210027ST7</t>
  </si>
  <si>
    <t>GD210027ST9</t>
  </si>
  <si>
    <t>GD210027ST11</t>
  </si>
  <si>
    <t>GD210027ST13</t>
  </si>
  <si>
    <t>QC210585NG28</t>
  </si>
  <si>
    <t>QC210585NG30</t>
  </si>
  <si>
    <t>QC210585NG32</t>
  </si>
  <si>
    <t>QC210585NG34</t>
  </si>
  <si>
    <t>QC210585SM28</t>
  </si>
  <si>
    <t>QC210585SM30</t>
  </si>
  <si>
    <t>QC210585SM32</t>
  </si>
  <si>
    <t>QC210585SM34</t>
  </si>
  <si>
    <t>QC210585SM36</t>
  </si>
  <si>
    <t>QC210585ST28</t>
  </si>
  <si>
    <t>QC210585ST30</t>
  </si>
  <si>
    <t>QC210585ST32</t>
  </si>
  <si>
    <t>QC210585ST34</t>
  </si>
  <si>
    <t>QC210585ST36</t>
  </si>
  <si>
    <t>QC210586NG28</t>
  </si>
  <si>
    <t>QC210586NG30</t>
  </si>
  <si>
    <t>QC210586NG32</t>
  </si>
  <si>
    <t>QC210586NG34</t>
  </si>
  <si>
    <t>QC210586NG36</t>
  </si>
  <si>
    <t>QC210586SM28</t>
  </si>
  <si>
    <t>QC210586SM30</t>
  </si>
  <si>
    <t>QC210586SM32</t>
  </si>
  <si>
    <t>QC210586SM34</t>
  </si>
  <si>
    <t>QC210586SM36</t>
  </si>
  <si>
    <t>QC210586ST28</t>
  </si>
  <si>
    <t>QC210586ST30</t>
  </si>
  <si>
    <t>QC210586ST32</t>
  </si>
  <si>
    <t>QC210586ST34</t>
  </si>
  <si>
    <t>QC210586ST36</t>
  </si>
  <si>
    <t>QC210587NG28</t>
  </si>
  <si>
    <t>QC210587NG30</t>
  </si>
  <si>
    <t>QC210587NG32</t>
  </si>
  <si>
    <t>QC210587NG34</t>
  </si>
  <si>
    <t>QC210587NG36</t>
  </si>
  <si>
    <t>QC210587SM28</t>
  </si>
  <si>
    <t>QC210587SM30</t>
  </si>
  <si>
    <t>QC210587SM32</t>
  </si>
  <si>
    <t>QC210587SM34</t>
  </si>
  <si>
    <t>QC210587SM36</t>
  </si>
  <si>
    <t>QC210587ST28</t>
  </si>
  <si>
    <t>QC210587ST30</t>
  </si>
  <si>
    <t>QC210587ST32</t>
  </si>
  <si>
    <t>QC210587ST34</t>
  </si>
  <si>
    <t>QC210587ST36</t>
  </si>
  <si>
    <t>TIENDA</t>
  </si>
  <si>
    <t>TICKET'S</t>
  </si>
  <si>
    <t>PZAS.</t>
  </si>
  <si>
    <t>NETO</t>
  </si>
  <si>
    <t>IVA</t>
  </si>
  <si>
    <t>TOTAL</t>
  </si>
  <si>
    <t>ALMACEN CENTRAL</t>
  </si>
  <si>
    <t>001 IZAZAGA</t>
  </si>
  <si>
    <t>005 ORIENTE</t>
  </si>
  <si>
    <t>006 TECAMAC</t>
  </si>
  <si>
    <t>010 ARAGON 3</t>
  </si>
  <si>
    <t>014 AMERICAS</t>
  </si>
  <si>
    <t>015 TEZONTLE</t>
  </si>
  <si>
    <t>016 FORUM BUENAVISTA</t>
  </si>
  <si>
    <t>020 S QUERETARO</t>
  </si>
  <si>
    <t>022 SENDERO SAN LUIS</t>
  </si>
  <si>
    <t>023 LUCAS ALEMAN</t>
  </si>
  <si>
    <t>025 ZUMPANGO</t>
  </si>
  <si>
    <t>026 TAPACHULA</t>
  </si>
  <si>
    <t>028 ALTABRISA MERIDA</t>
  </si>
  <si>
    <t>029 CHILPANCINGO</t>
  </si>
  <si>
    <t>030 URUAPAN</t>
  </si>
  <si>
    <t>033 CHALCO</t>
  </si>
  <si>
    <t>035 CHILMAHUACAN</t>
  </si>
  <si>
    <t>041 CENTRO MAYA</t>
  </si>
  <si>
    <t>043 TOWN CENTER ROSARIO</t>
  </si>
  <si>
    <t>044 CENTRO TEPOZAN</t>
  </si>
  <si>
    <t>045 PLAZA CENTELLA</t>
  </si>
  <si>
    <t>046 FORUM TEPIC</t>
  </si>
  <si>
    <t>048 NICOLAS ROMERO</t>
  </si>
  <si>
    <t>050 CUEMANCO</t>
  </si>
  <si>
    <t>051 SAN JUAN DEL RIO</t>
  </si>
  <si>
    <t>052 CAMPECHE</t>
  </si>
  <si>
    <t>053 SAN MIGUEL DE ALLENDE</t>
  </si>
  <si>
    <t>054 ZENTRALIA CD CARMEN</t>
  </si>
  <si>
    <t>055 ANTEA LIFE STYLER</t>
  </si>
  <si>
    <t>056 APIZACO TLAXCALA</t>
  </si>
  <si>
    <t>058 SENDERO IXTAPALUCA 2</t>
  </si>
  <si>
    <t>059 MACRO PLAZA OAXACA</t>
  </si>
  <si>
    <t>060 PLAZA VALLE ORIZABA</t>
  </si>
  <si>
    <t>062 CUAUTLA</t>
  </si>
  <si>
    <t>063 COMITAN CHIAPAS</t>
  </si>
  <si>
    <t>069 SENTURA ZAMORA</t>
  </si>
  <si>
    <t>073 PUERTA VICTORIA</t>
  </si>
  <si>
    <t>077 FORUM CUERNAVACA</t>
  </si>
  <si>
    <t>079 LOMAS ESTRELLA</t>
  </si>
  <si>
    <t>080 PORTAL VALLEJO</t>
  </si>
  <si>
    <t>084 SALAMANCA</t>
  </si>
  <si>
    <t>087 TABASCO</t>
  </si>
  <si>
    <t>091 PARQUE PUEBLA</t>
  </si>
  <si>
    <t>093 GRAN PLAZA CANCUN</t>
  </si>
  <si>
    <t>097 PLAZA ISLA MERIDA</t>
  </si>
  <si>
    <t>100 E-COMMERCE</t>
  </si>
  <si>
    <t>101 GALERIAS TLAXCALA</t>
  </si>
  <si>
    <t>104 EXPLANADA PUEBLA</t>
  </si>
  <si>
    <t>PLAZA DORADA</t>
  </si>
  <si>
    <t>PLAZA ARCOS TOLUCA</t>
  </si>
  <si>
    <t>=====</t>
  </si>
  <si>
    <t>======</t>
  </si>
  <si>
    <t>=======</t>
  </si>
  <si>
    <t>GC210563GC28</t>
  </si>
  <si>
    <t>JEANS CABALLERO SUPER SKINNY GC 28</t>
  </si>
  <si>
    <t>GC210563GC29</t>
  </si>
  <si>
    <t>JEANS CABALLERO SUPER SKINNY GC 29</t>
  </si>
  <si>
    <t>GC210563GC30</t>
  </si>
  <si>
    <t>JEANS CABALLERO SUPER SKINNY GC 30</t>
  </si>
  <si>
    <t>GC210563GC31</t>
  </si>
  <si>
    <t>JEANS CABALLERO SUPER SKINNY GC 31</t>
  </si>
  <si>
    <t>GC210563GC32</t>
  </si>
  <si>
    <t>JEANS CABALLERO SUPER SKINNY GC 32</t>
  </si>
  <si>
    <t>GC210563GC33</t>
  </si>
  <si>
    <t>JEANS CABALLERO SUPER SKINNY GC 33</t>
  </si>
  <si>
    <t>GC210563GC34</t>
  </si>
  <si>
    <t>JEANS CABALLERO SUPER SKINNY GC 34</t>
  </si>
  <si>
    <t>GC210564GR28</t>
  </si>
  <si>
    <t>JEANS CABALLERO SKINNY GR 28</t>
  </si>
  <si>
    <t>GC210564GR29</t>
  </si>
  <si>
    <t>JEANS CABALLERO SKINNY GR 29</t>
  </si>
  <si>
    <t>GC210564GR30</t>
  </si>
  <si>
    <t>JEANS CABALLERO SKINNY GR 30</t>
  </si>
  <si>
    <t>GC210564GR31</t>
  </si>
  <si>
    <t>JEANS CABALLERO SKINNY GR 31</t>
  </si>
  <si>
    <t>GC210564GR32</t>
  </si>
  <si>
    <t>JEANS CABALLERO SKINNY GR 32</t>
  </si>
  <si>
    <t>GC210564GR33</t>
  </si>
  <si>
    <t>JEANS CABALLERO SKINNY GR 33</t>
  </si>
  <si>
    <t>GC210564GR34</t>
  </si>
  <si>
    <t>JEANS CABALLERO SKINNY GR 34</t>
  </si>
  <si>
    <t>GC210564GR36</t>
  </si>
  <si>
    <t>JEANS CABALLERO SKINNY GR 36</t>
  </si>
  <si>
    <t>GC210566AMCHI</t>
  </si>
  <si>
    <t>JOGGER CABALLERO ROTOS AM CHI</t>
  </si>
  <si>
    <t>GC210566AMGRA</t>
  </si>
  <si>
    <t>JOGGER CABALLERO ROTOS AM GRA</t>
  </si>
  <si>
    <t>GC210566AMMED</t>
  </si>
  <si>
    <t>JOGGER CABALLERO ROTOS AM MED</t>
  </si>
  <si>
    <t>GC210566AZCHI</t>
  </si>
  <si>
    <t>JOGGER CABALLERO ROTOS AZ CHI</t>
  </si>
  <si>
    <t>GC210566AZGRA</t>
  </si>
  <si>
    <t>JOGGER CABALLERO ROTOS AZ GRA</t>
  </si>
  <si>
    <t>GC210566AZMED</t>
  </si>
  <si>
    <t>JOGGER CABALLERO ROTOS AZ MED</t>
  </si>
  <si>
    <t>GC21A010SW33</t>
  </si>
  <si>
    <t>PANTALON MEZCLILLA SKINNY CORE SW 33</t>
  </si>
  <si>
    <t>GD210025BL11</t>
  </si>
  <si>
    <t>JEANS DAMA MOM FIT ROTOS BL 11</t>
  </si>
  <si>
    <t>GD210025BL13</t>
  </si>
  <si>
    <t>JEANS DAMA MOM FIT ROTOS BL 13</t>
  </si>
  <si>
    <t>GD210025BL3</t>
  </si>
  <si>
    <t>JEANS DAMA MOM FIT ROTOS BL 3</t>
  </si>
  <si>
    <t>GD210025BL5</t>
  </si>
  <si>
    <t>JEANS DAMA MOM FIT ROTOS BL 5</t>
  </si>
  <si>
    <t>GD210025BL7</t>
  </si>
  <si>
    <t>JEANS DAMA MOM FIT ROTOS BL 7</t>
  </si>
  <si>
    <t>GD210025BL9</t>
  </si>
  <si>
    <t>JEANS DAMA MOM FIT ROTOS BL 9</t>
  </si>
  <si>
    <t>JEANS DAMA MOM FIT SM 11</t>
  </si>
  <si>
    <t>JEANS DAMA MOM FIT SM 13</t>
  </si>
  <si>
    <t>JEANS DAMA MOM FIT SM 3</t>
  </si>
  <si>
    <t>JEANS DAMA MOM FIT SM 5</t>
  </si>
  <si>
    <t>JEANS DAMA MOM FIT SM 7</t>
  </si>
  <si>
    <t>JEANS DAMA MOM FIT SM 9</t>
  </si>
  <si>
    <t>JEANS DAMA MOM FIT ST 11</t>
  </si>
  <si>
    <t>JEANS DAMA MOM FIT ST 13</t>
  </si>
  <si>
    <t>JEANS DAMA MOM FIT ST 3</t>
  </si>
  <si>
    <t>JEANS DAMA MOM FIT ST 5</t>
  </si>
  <si>
    <t>JEANS DAMA MOM FIT ST 7</t>
  </si>
  <si>
    <t>JEANS DAMA MOM FIT ST 9</t>
  </si>
  <si>
    <t>CAMISA GRAVITY QRY20701      AZ XGD</t>
  </si>
  <si>
    <t>CAMISA GRAVITY QRY20701      VN XGD</t>
  </si>
  <si>
    <t>CAMISA GRAVITY RESORT LISO XALCO</t>
  </si>
  <si>
    <t>CAMISA GRAVITY RESORT XALCO     ML C</t>
  </si>
  <si>
    <t>CAMISA GRAVITY RESORT XALCO     ML G</t>
  </si>
  <si>
    <t>CAMISA GRAVITY RESORT XALCO     ML X</t>
  </si>
  <si>
    <t>QC14A639NGGRA</t>
  </si>
  <si>
    <t>CHAMARRA GRAVITY BHI190533 NG GRA</t>
  </si>
  <si>
    <t>PANTALON MEZCLILLA QCSLIM01 NG 28</t>
  </si>
  <si>
    <t>PANTALON MEZCLILLA QCSLIM01 NG 30</t>
  </si>
  <si>
    <t>PANTALON MEZCLILLA QCSLIM01 NG 32</t>
  </si>
  <si>
    <t>PANTALON MEZCLILLA QCSLIM01 NG 34</t>
  </si>
  <si>
    <t>PANTALON MEZCLILLA QCSLIM01 SM 28</t>
  </si>
  <si>
    <t>PANTALON MEZCLILLA QCSLIM01 SM 30</t>
  </si>
  <si>
    <t>PANTALON MEZCLILLA QCSLIM01 SM 32</t>
  </si>
  <si>
    <t>PANTALON MEZCLILLA QCSLIM01 SM 34</t>
  </si>
  <si>
    <t>PANTALON MEZCLILLA QCSLIM01 SM 36</t>
  </si>
  <si>
    <t>PANTALON MEZCLILLA QCSLIM01 ST 28</t>
  </si>
  <si>
    <t>PANTALON MEZCLILLA QCSLIM01 ST 30</t>
  </si>
  <si>
    <t>PANTALON MEZCLILLA QCSLIM01 ST 32</t>
  </si>
  <si>
    <t>PANTALON MEZCLILLA QCSLIM01 ST 34</t>
  </si>
  <si>
    <t>PANTALON MEZCLILLA QCSLIM01 ST 36</t>
  </si>
  <si>
    <t>PANTALON MEZCLILLA QCSSKI01 NG 28</t>
  </si>
  <si>
    <t>PANTALON MEZCLILLA QCSSKI01 NG 30</t>
  </si>
  <si>
    <t>PANTALON MEZCLILLA QCSSKI01 NG 32</t>
  </si>
  <si>
    <t>PANTALON MEZCLILLA QCSSKI01 NG 34</t>
  </si>
  <si>
    <t>PANTALON MEZCLILLA QCSSKI01 NG 36</t>
  </si>
  <si>
    <t>PANTALON MEZCLILLA QCSSKI01 SM 28</t>
  </si>
  <si>
    <t>PANTALON MEZCLILLA QCSSKI01 SM 30</t>
  </si>
  <si>
    <t>PANTALON MEZCLILLA QCSSKI01 SM 32</t>
  </si>
  <si>
    <t>PANTALON MEZCLILLA QCSSKI01 SM 34</t>
  </si>
  <si>
    <t>PANTALON MEZCLILLA QCSSKI01 SM 36</t>
  </si>
  <si>
    <t>PANTALON MEZCLILLA QCSSKI01 ST 28</t>
  </si>
  <si>
    <t>PANTALON MEZCLILLA QCSSKI01 ST 30</t>
  </si>
  <si>
    <t>PANTALON MEZCLILLA QCSSKI01 ST 32</t>
  </si>
  <si>
    <t>PANTALON MEZCLILLA QCSSKI01 ST 34</t>
  </si>
  <si>
    <t>PANTALON MEZCLILLA QCSSKI01 ST 36</t>
  </si>
  <si>
    <t>PANTALON MEZCLILLA QCSKIN01 NG 28</t>
  </si>
  <si>
    <t>PANTALON MEZCLILLA QCSKIN01 NG 30</t>
  </si>
  <si>
    <t>PANTALON MEZCLILLA QCSKIN01 NG 32</t>
  </si>
  <si>
    <t>PANTALON MEZCLILLA QCSKIN01 NG 34</t>
  </si>
  <si>
    <t>PANTALON MEZCLILLA QCSKIN01 NG 36</t>
  </si>
  <si>
    <t>PANTALON MEZCLILLA QCSKIN01 SM 28</t>
  </si>
  <si>
    <t>PANTALON MEZCLILLA QCSKIN01 SM 30</t>
  </si>
  <si>
    <t>PANTALON MEZCLILLA QCSKIN01 SM 32</t>
  </si>
  <si>
    <t>PANTALON MEZCLILLA QCSKIN01 SM 34</t>
  </si>
  <si>
    <t>PANTALON MEZCLILLA QCSKIN01 SM 36</t>
  </si>
  <si>
    <t>PANTALON MEZCLILLA QCSKIN01 ST 28</t>
  </si>
  <si>
    <t>PANTALON MEZCLILLA QCSKIN01 ST 30</t>
  </si>
  <si>
    <t>PANTALON MEZCLILLA QCSKIN01 ST 32</t>
  </si>
  <si>
    <t>PANTALON MEZCLILLA QCSKIN01 ST 34</t>
  </si>
  <si>
    <t>PANTALON MEZCLILLA QCSKIN01 ST 36</t>
  </si>
  <si>
    <t>QC240911AZCHI</t>
  </si>
  <si>
    <t>PLAYERA HENLEY CON CUELLO MAO AZ CHI</t>
  </si>
  <si>
    <t>QC240911AZGRA</t>
  </si>
  <si>
    <t>PLAYERA HENLEY CON CUELLO MAO AZ GRA</t>
  </si>
  <si>
    <t>QC240911AZMED</t>
  </si>
  <si>
    <t>PLAYERA HENLEY CON CUELLO MAO AZ MED</t>
  </si>
  <si>
    <t>QC240911AZXCH</t>
  </si>
  <si>
    <t>PLAYERA HENLEY CON CUELLO MAO AZ XCH</t>
  </si>
  <si>
    <t>QC240911BCCHI</t>
  </si>
  <si>
    <t>PLAYERA HENLEY CON CUELLO MAO BC CHI</t>
  </si>
  <si>
    <t>QC240911BCGRA</t>
  </si>
  <si>
    <t>PLAYERA HENLEY CON CUELLO MAO BC GRA</t>
  </si>
  <si>
    <t>QC240911BCMED</t>
  </si>
  <si>
    <t>PLAYERA HENLEY CON CUELLO MAO BC MED</t>
  </si>
  <si>
    <t>QC240911BCXCH</t>
  </si>
  <si>
    <t>PLAYERA HENLEY CON CUELLO MAO BC XCH</t>
  </si>
  <si>
    <t>QC240911GRCHI</t>
  </si>
  <si>
    <t>PLAYERA HENLEY CON CUELLO MAO GR CHI</t>
  </si>
  <si>
    <t>QC240911GRGRA</t>
  </si>
  <si>
    <t>PLAYERA HENLEY CON CUELLO MAO GR GRA</t>
  </si>
  <si>
    <t>QC240911GRMED</t>
  </si>
  <si>
    <t>PLAYERA HENLEY CON CUELLO MAO GR MED</t>
  </si>
  <si>
    <t>QC240911GRXCH</t>
  </si>
  <si>
    <t>PLAYERA HENLEY CON CUELLO MAO GR XCH</t>
  </si>
  <si>
    <t>QC240911RJCHI</t>
  </si>
  <si>
    <t>PLAYERA HENLEY CON CUELLO MAO RJ CHI</t>
  </si>
  <si>
    <t>QC240911RJGRA</t>
  </si>
  <si>
    <t>PLAYERA HENLEY CON CUELLO MAO RJ GRA</t>
  </si>
  <si>
    <t>QC240911RJMED</t>
  </si>
  <si>
    <t>PLAYERA HENLEY CON CUELLO MAO RJ MED</t>
  </si>
  <si>
    <t>QC240911RJXCH</t>
  </si>
  <si>
    <t>PLAYERA HENLEY CON CUELLO MAO RJ XCH</t>
  </si>
  <si>
    <t>QC240912AMCHI</t>
  </si>
  <si>
    <t>PLAYERA CUELLO MAO CON BOTONERA AM C</t>
  </si>
  <si>
    <t>QC240912AMGRA</t>
  </si>
  <si>
    <t>PLAYERA CUELLO MAO CON BOTONERA AM G</t>
  </si>
  <si>
    <t>QC240912AMMED</t>
  </si>
  <si>
    <t>PLAYERA CUELLO MAO CON BOTONERA AM M</t>
  </si>
  <si>
    <t>QC240912AMXCH</t>
  </si>
  <si>
    <t>PLAYERA CUELLO MAO CON BOTONERA AM X</t>
  </si>
  <si>
    <t>QC240912GRCHI</t>
  </si>
  <si>
    <t>PLAYERA CUELLO MAO CON BOTONERA GR C</t>
  </si>
  <si>
    <t>QC240912GRGRA</t>
  </si>
  <si>
    <t>PLAYERA CUELLO MAO CON BOTONERA GR G</t>
  </si>
  <si>
    <t>QC240912GRMED</t>
  </si>
  <si>
    <t>PLAYERA CUELLO MAO CON BOTONERA GR M</t>
  </si>
  <si>
    <t>QC240912GRXCH</t>
  </si>
  <si>
    <t>PLAYERA CUELLO MAO CON BOTONERA GR X</t>
  </si>
  <si>
    <t>QC240912NGCHI</t>
  </si>
  <si>
    <t>PLAYERA CUELLO MAO CON BOTONERA NG C</t>
  </si>
  <si>
    <t>QC240912NGGRA</t>
  </si>
  <si>
    <t>PLAYERA CUELLO MAO CON BOTONERA NG G</t>
  </si>
  <si>
    <t>QC240912NGMED</t>
  </si>
  <si>
    <t>PLAYERA CUELLO MAO CON BOTONERA NG M</t>
  </si>
  <si>
    <t>QC240912NGXCH</t>
  </si>
  <si>
    <t>PLAYERA CUELLO MAO CON BOTONERA NG X</t>
  </si>
  <si>
    <t>QC240912RJCHI</t>
  </si>
  <si>
    <t>PLAYERA CUELLO MAO CON BOTONERA RJ C</t>
  </si>
  <si>
    <t>QC240912RJGRA</t>
  </si>
  <si>
    <t>PLAYERA CUELLO MAO CON BOTONERA RJ G</t>
  </si>
  <si>
    <t>QC240912RJMED</t>
  </si>
  <si>
    <t>PLAYERA CUELLO MAO CON BOTONERA RJ M</t>
  </si>
  <si>
    <t>QC240912RJXCH</t>
  </si>
  <si>
    <t>PLAYERA CUELLO MAO CON BOTONERA RJ X</t>
  </si>
  <si>
    <t>QC240913AMCHI</t>
  </si>
  <si>
    <t>PLAYERA POLO BLOQUE DE COLOR AM CHI</t>
  </si>
  <si>
    <t>QC240913AMGRA</t>
  </si>
  <si>
    <t>PLAYERA POLO BLOQUE DE COLOR AM GRA</t>
  </si>
  <si>
    <t>QC240913AMMED</t>
  </si>
  <si>
    <t>PLAYERA POLO BLOQUE DE COLOR AM MED</t>
  </si>
  <si>
    <t>QC240913AMXCH</t>
  </si>
  <si>
    <t>PLAYERA POLO BLOQUE DE COLOR AM XCH</t>
  </si>
  <si>
    <t>QC240913NGCHI</t>
  </si>
  <si>
    <t>PLAYERA POLO BLOQUE DE COLOR NG CHI</t>
  </si>
  <si>
    <t>QC240913NGGRA</t>
  </si>
  <si>
    <t>PLAYERA POLO BLOQUE DE COLOR NG GRA</t>
  </si>
  <si>
    <t>QC240913NGMED</t>
  </si>
  <si>
    <t>PLAYERA POLO BLOQUE DE COLOR NG MED</t>
  </si>
  <si>
    <t>QC240913NGXCH</t>
  </si>
  <si>
    <t>PLAYERA POLO BLOQUE DE COLOR NG XCH</t>
  </si>
  <si>
    <t>QC24D205CFGRA</t>
  </si>
  <si>
    <t>PLAYERA GRAVITY 6018 NG CHI</t>
  </si>
  <si>
    <t>PLAYERA GRAVITY 6018 NG GRA</t>
  </si>
  <si>
    <t>PLAYERA GRAVITY 6018 NG MED</t>
  </si>
  <si>
    <t>PLAYERA GRAVITY 6018 NG XGD</t>
  </si>
  <si>
    <t>PLAYERA GRAVITY 6018 OL GRA</t>
  </si>
  <si>
    <t>PLAYERA GRAVITY 6018 OL XGD</t>
  </si>
  <si>
    <t>QC250345AZCHI</t>
  </si>
  <si>
    <t>SUDADERA ESTAMPADA CON CAPUCHA AZ CH</t>
  </si>
  <si>
    <t>QC250345AZGRA</t>
  </si>
  <si>
    <t>SUDADERA ESTAMPADA CON CAPUCHA AZ GR</t>
  </si>
  <si>
    <t>QC250345AZMED</t>
  </si>
  <si>
    <t>SUDADERA ESTAMPADA CON CAPUCHA AZ ME</t>
  </si>
  <si>
    <t>QC250345AZXGD</t>
  </si>
  <si>
    <t>SUDADERA ESTAMPADA CON CAPUCHA AZ XG</t>
  </si>
  <si>
    <t>QC250346VNCHI</t>
  </si>
  <si>
    <t>SUDADERA ESTAMPADA CON CAPUCHA VN CH</t>
  </si>
  <si>
    <t>QC250346VNGRA</t>
  </si>
  <si>
    <t>SUDADERA ESTAMPADA CON CAPUCHA VN GR</t>
  </si>
  <si>
    <t>QC250346VNMED</t>
  </si>
  <si>
    <t>SUDADERA ESTAMPADA CON CAPUCHA VN ME</t>
  </si>
  <si>
    <t>QC250346VNXGD</t>
  </si>
  <si>
    <t>SUDADERA ESTAMPADA CON CAPUCHA VN XG</t>
  </si>
  <si>
    <t>QC250347GRCHI</t>
  </si>
  <si>
    <t>SUDADERA CON CIERRE ESTAMPADA GR CHI</t>
  </si>
  <si>
    <t>QC250347GRGRA</t>
  </si>
  <si>
    <t>SUDADERA CON CIERRE ESTAMPADA GR GRA</t>
  </si>
  <si>
    <t>QC250347GRMED</t>
  </si>
  <si>
    <t>SUDADERA CON CIERRE ESTAMPADA GR MED</t>
  </si>
  <si>
    <t>QC250347GRXGD</t>
  </si>
  <si>
    <t>SUDADERA CON CIERRE ESTAMPADA GR XGD</t>
  </si>
  <si>
    <t>QC250348NGCHI</t>
  </si>
  <si>
    <t>SUDADERA CON CIERRE ESTAMPADA NG CHI</t>
  </si>
  <si>
    <t>QC250348NGGRA</t>
  </si>
  <si>
    <t>SUDADERA CON CIERRE ESTAMPADA NG GRA</t>
  </si>
  <si>
    <t>QC250348NGMED</t>
  </si>
  <si>
    <t>SUDADERA CON CIERRE ESTAMPADA NG MED</t>
  </si>
  <si>
    <t>QC250348NGXGD</t>
  </si>
  <si>
    <t>SUDADERA CON CIERRE ESTAMPADA NG XGD</t>
  </si>
  <si>
    <t>QC250384VRCHI</t>
  </si>
  <si>
    <t>SUDADERA COMBINADA CON CAPUCHA VR CH</t>
  </si>
  <si>
    <t>QC250384VRGRA</t>
  </si>
  <si>
    <t>SUDADERA COMBINADA CON CAPUCHA VR GR</t>
  </si>
  <si>
    <t>QC250384VRMED</t>
  </si>
  <si>
    <t>SUDADERA COMBINADA CON CAPUCHA VR ME</t>
  </si>
  <si>
    <t>QC250384VRXGD</t>
  </si>
  <si>
    <t>SUDADERA COMBINADA CON CAPUCHA VR XG</t>
  </si>
  <si>
    <t>SUDADERA GRAVITY MEMUN      NG CHI</t>
  </si>
  <si>
    <t>SUDADERA GRAVITY MEMUN      NG GRA</t>
  </si>
  <si>
    <t>SUDADERA GRAVITY MEMUN      NG MED</t>
  </si>
  <si>
    <t>SUDADERA GRAVITY MEMUN      NG XGD</t>
  </si>
  <si>
    <t>QD030043VNCHI</t>
  </si>
  <si>
    <t>BLUSA  041 VN CHI</t>
  </si>
  <si>
    <t>QD030043VNGRA</t>
  </si>
  <si>
    <t>BLUSA  041 VN GRA</t>
  </si>
  <si>
    <t>QD030043VNMED</t>
  </si>
  <si>
    <t>BLUSA  041 VN MED</t>
  </si>
  <si>
    <t>BLUSA GRAVITY 10635/10052      BC XC</t>
  </si>
  <si>
    <t>BLUSA GRAVITY 4017      RS CHI</t>
  </si>
  <si>
    <t>BLUSA GRAVITY 4017      RS GRA</t>
  </si>
  <si>
    <t>BLUSA GRAVITY 4017      RS MED</t>
  </si>
  <si>
    <t>BLUSA GRAVITY 0298A-3      ST CHI</t>
  </si>
  <si>
    <t>BLUSA GRAVITY 0298A-3      ST GRA</t>
  </si>
  <si>
    <t>BLUSA GRAVITY 0298A-3      ST MED</t>
  </si>
  <si>
    <t>ABRIGO GRAVITY KSH1037Q      KH CHI</t>
  </si>
  <si>
    <t>ABRIGO GRAVITY KSH1037Q      KH GRA</t>
  </si>
  <si>
    <t>ABRIGO GRAVITY KSH1037Q      KH MED</t>
  </si>
  <si>
    <t>ABRIGO GRAVITY KSH1037Q      NG CHI</t>
  </si>
  <si>
    <t>ABRIGO GRAVITY KSH1037Q      NG GRA</t>
  </si>
  <si>
    <t>ABRIGO GRAVITY KSH1037Q      NG MED</t>
  </si>
  <si>
    <t>ABRIGO GRAVITY KSH1037Q      RS CHI</t>
  </si>
  <si>
    <t>ABRIGO GRAVITY KSH1037Q      RS GRA</t>
  </si>
  <si>
    <t>ABRIGO GRAVITY KSH1037Q      RS MED</t>
  </si>
  <si>
    <t>QD140031AMCHI</t>
  </si>
  <si>
    <t>CHAMARRA GRAVITY KN1050 AM CHI</t>
  </si>
  <si>
    <t>QD140037RSCHI</t>
  </si>
  <si>
    <t>BLAZER JK18888Z RS CHI</t>
  </si>
  <si>
    <t>QD140037RSGRA</t>
  </si>
  <si>
    <t>BLAZER JK18888Z RS GRA</t>
  </si>
  <si>
    <t>QD140037RSMED</t>
  </si>
  <si>
    <t>BLAZER JK18888Z RS MED</t>
  </si>
  <si>
    <t>QD140037RSXGD</t>
  </si>
  <si>
    <t>BLAZER JK18888Z RS XGD</t>
  </si>
  <si>
    <t>QD140045RSMED</t>
  </si>
  <si>
    <t>CHAMARRA LN9812R RS MED</t>
  </si>
  <si>
    <t>QD14A893RSCHI</t>
  </si>
  <si>
    <t>CHAMARRA GRAVITY KN0936Q      RS CHI</t>
  </si>
  <si>
    <t>QD14A908VNGRA</t>
  </si>
  <si>
    <t>CHAMARRA GRAVITY 1AK3940 VN GRA</t>
  </si>
  <si>
    <t>QD14A918MZCHI</t>
  </si>
  <si>
    <t>CHAMARRA GRAVITY KN0913Q      MZ CHI</t>
  </si>
  <si>
    <t>QD14A925VRCHI</t>
  </si>
  <si>
    <t>CHAMARRA GRAVITY KT0944Q      VR CHI</t>
  </si>
  <si>
    <t>QD210814ST11</t>
  </si>
  <si>
    <t>PANTALON MEZCLILLA PUSH UP  D21H01 S</t>
  </si>
  <si>
    <t>QD210814ST13</t>
  </si>
  <si>
    <t>QD210814ST3</t>
  </si>
  <si>
    <t>QD210814ST5</t>
  </si>
  <si>
    <t>QD210814ST7</t>
  </si>
  <si>
    <t>QD210814ST9</t>
  </si>
  <si>
    <t>QD210815BL11</t>
  </si>
  <si>
    <t>PANTALON MEZCLILLA PUSH UP  D21H02 B</t>
  </si>
  <si>
    <t>QD210815BL13</t>
  </si>
  <si>
    <t>QD210815BL3</t>
  </si>
  <si>
    <t>QD210815BL5</t>
  </si>
  <si>
    <t>QD210815BL7</t>
  </si>
  <si>
    <t>QD210815BL9</t>
  </si>
  <si>
    <t>QD210818ST11</t>
  </si>
  <si>
    <t>PANTALON MEZCLILLA PUSH UP  D21H05 S</t>
  </si>
  <si>
    <t>QD210818ST13</t>
  </si>
  <si>
    <t>QD210818ST3</t>
  </si>
  <si>
    <t>QD210818ST5</t>
  </si>
  <si>
    <t>QD210818ST7</t>
  </si>
  <si>
    <t>QD210818ST9</t>
  </si>
  <si>
    <t>QD210819ST11</t>
  </si>
  <si>
    <t>PANTALON MEZCLILLA PUSH UP  D21H06 S</t>
  </si>
  <si>
    <t>QD210819ST13</t>
  </si>
  <si>
    <t>QD210819ST3</t>
  </si>
  <si>
    <t>QD210819ST5</t>
  </si>
  <si>
    <t>QD210819ST7</t>
  </si>
  <si>
    <t>QD210819ST9</t>
  </si>
  <si>
    <t>QD210845AZ1</t>
  </si>
  <si>
    <t>PANTALON MEZCLILLA  BHI2010119P AZ 1</t>
  </si>
  <si>
    <t>QD210845AZ11</t>
  </si>
  <si>
    <t>QD210845AZ13</t>
  </si>
  <si>
    <t>QD210845AZ3</t>
  </si>
  <si>
    <t>PANTALON MEZCLILLA  BHI2010119P AZ 3</t>
  </si>
  <si>
    <t>QD210845AZ5</t>
  </si>
  <si>
    <t>PANTALON MEZCLILLA  BHI2010119P AZ 5</t>
  </si>
  <si>
    <t>QD210845AZ7</t>
  </si>
  <si>
    <t>PANTALON MEZCLILLA  BHI2010119P AZ 7</t>
  </si>
  <si>
    <t>QD210845AZ9</t>
  </si>
  <si>
    <t>PANTALON MEZCLILLA  BHI2010119P AZ 9</t>
  </si>
  <si>
    <t>QD240440NGCHI</t>
  </si>
  <si>
    <t>PLAYERA 026 NG CHI</t>
  </si>
  <si>
    <t>QD240440NGGRA</t>
  </si>
  <si>
    <t>PLAYERA 026 NG GRA</t>
  </si>
  <si>
    <t>QD240440NGMED</t>
  </si>
  <si>
    <t>PLAYERA 026 NG MED</t>
  </si>
  <si>
    <t>QD240442ACCHI</t>
  </si>
  <si>
    <t>PLAYERA 028 AC CHI</t>
  </si>
  <si>
    <t>QD240442ACGRA</t>
  </si>
  <si>
    <t>PLAYERA 028 AC GRA</t>
  </si>
  <si>
    <t>QD240442ACMED</t>
  </si>
  <si>
    <t>PLAYERA 028 AC MED</t>
  </si>
  <si>
    <t>QD240476BCCHI</t>
  </si>
  <si>
    <t>PLAYERA  0558 BC CHI</t>
  </si>
  <si>
    <t>QD240476BCGRA</t>
  </si>
  <si>
    <t>PLAYERA  0558 BC GRA</t>
  </si>
  <si>
    <t>QD240476BCMED</t>
  </si>
  <si>
    <t>PLAYERA  0558 BC MED</t>
  </si>
  <si>
    <t>QD240477BCCHI</t>
  </si>
  <si>
    <t>PLAYERA  0722 BC CHI</t>
  </si>
  <si>
    <t>QD240477BCGRA</t>
  </si>
  <si>
    <t>PLAYERA  0722 BC GRA</t>
  </si>
  <si>
    <t>QD240477BCMED</t>
  </si>
  <si>
    <t>PLAYERA  0722 BC MED</t>
  </si>
  <si>
    <t>QD240478BCCHI</t>
  </si>
  <si>
    <t>PLAYERA  0720 BC CHI</t>
  </si>
  <si>
    <t>QD240478BCGRA</t>
  </si>
  <si>
    <t>PLAYERA  0720 BC GRA</t>
  </si>
  <si>
    <t>QD240478BCMED</t>
  </si>
  <si>
    <t>PLAYERA  0720 BC MED</t>
  </si>
  <si>
    <t>QD240479BCCHI</t>
  </si>
  <si>
    <t>PLAYERA  0721 BC CHI</t>
  </si>
  <si>
    <t>QD240479BCGRA</t>
  </si>
  <si>
    <t>PLAYERA  0721 BC GRA</t>
  </si>
  <si>
    <t>QD240479BCMED</t>
  </si>
  <si>
    <t>PLAYERA  0721 BC MED</t>
  </si>
  <si>
    <t>QD240480BCCHI</t>
  </si>
  <si>
    <t>PLAYERA  0561 BC CHI</t>
  </si>
  <si>
    <t>QD240480BCGRA</t>
  </si>
  <si>
    <t>PLAYERA  0561 BC GRA</t>
  </si>
  <si>
    <t>QD240480BCMED</t>
  </si>
  <si>
    <t>PLAYERA  0561 BC MED</t>
  </si>
  <si>
    <t>QD240481BCCHI</t>
  </si>
  <si>
    <t>PLAYERA  0562 BC CHI</t>
  </si>
  <si>
    <t>QD240481BCGRA</t>
  </si>
  <si>
    <t>PLAYERA  0562 BC GRA</t>
  </si>
  <si>
    <t>QD240481BCMED</t>
  </si>
  <si>
    <t>PLAYERA  0562 BC MED</t>
  </si>
  <si>
    <t>QD240482BCCHI</t>
  </si>
  <si>
    <t>PLAYERA  0719 BC CHI</t>
  </si>
  <si>
    <t>QD240482BCGRA</t>
  </si>
  <si>
    <t>PLAYERA  0719 BC GRA</t>
  </si>
  <si>
    <t>QD240482BCMED</t>
  </si>
  <si>
    <t>PLAYERA  0719 BC MED</t>
  </si>
  <si>
    <t>QD240483BCCHI</t>
  </si>
  <si>
    <t>PLAYERA  0714 BC CHI</t>
  </si>
  <si>
    <t>QD240483BCGRA</t>
  </si>
  <si>
    <t>PLAYERA  0714 BC GRA</t>
  </si>
  <si>
    <t>QD240483BCMED</t>
  </si>
  <si>
    <t>PLAYERA  0714 BC MED</t>
  </si>
  <si>
    <t>QD240484BCCHI</t>
  </si>
  <si>
    <t>PLAYERA  0718 BC CHI</t>
  </si>
  <si>
    <t>QD240484BCGRA</t>
  </si>
  <si>
    <t>PLAYERA  0718 BC GRA</t>
  </si>
  <si>
    <t>QD240484BCMED</t>
  </si>
  <si>
    <t>PLAYERA  0718 BC MED</t>
  </si>
  <si>
    <t>QD240485BCCHI</t>
  </si>
  <si>
    <t>PLAYERA  0717 BC CHI</t>
  </si>
  <si>
    <t>QD240485BCGRA</t>
  </si>
  <si>
    <t>PLAYERA  0717 BC GRA</t>
  </si>
  <si>
    <t>QD240485BCMED</t>
  </si>
  <si>
    <t>PLAYERA  0717 BC MED</t>
  </si>
  <si>
    <t>QD240486BCCHI</t>
  </si>
  <si>
    <t>PLAYERA  0715 BC CHI</t>
  </si>
  <si>
    <t>QD240486BCGRA</t>
  </si>
  <si>
    <t>PLAYERA  0715 BC GRA</t>
  </si>
  <si>
    <t>QD240486BCMED</t>
  </si>
  <si>
    <t>PLAYERA  0715 BC MED</t>
  </si>
  <si>
    <t>QD240487AZCHI</t>
  </si>
  <si>
    <t>PLAYERA  0541 AZ CHI</t>
  </si>
  <si>
    <t>QD240487AZGRA</t>
  </si>
  <si>
    <t>PLAYERA  0541 AZ GRA</t>
  </si>
  <si>
    <t>QD240487AZMED</t>
  </si>
  <si>
    <t>PLAYERA  0541 AZ MED</t>
  </si>
  <si>
    <t>QD240488RJCHI</t>
  </si>
  <si>
    <t>PLAYERA  0544 RJ CHI</t>
  </si>
  <si>
    <t>QD240488RJGRA</t>
  </si>
  <si>
    <t>PLAYERA  0544 RJ GRA</t>
  </si>
  <si>
    <t>QD240488RJMED</t>
  </si>
  <si>
    <t>PLAYERA  0544 RJ MED</t>
  </si>
  <si>
    <t>QD240489BCCHI</t>
  </si>
  <si>
    <t>PLAYERA  0557 BC CHI</t>
  </si>
  <si>
    <t>QD240489BCGRA</t>
  </si>
  <si>
    <t>PLAYERA  0557 BC GRA</t>
  </si>
  <si>
    <t>QD240489BCMED</t>
  </si>
  <si>
    <t>PLAYERA  0557 BC MED</t>
  </si>
  <si>
    <t>QD240490NGCHI</t>
  </si>
  <si>
    <t>PLAYERA  0550 NG CHI</t>
  </si>
  <si>
    <t>QD240490NGGRA</t>
  </si>
  <si>
    <t>PLAYERA  0550 NG GRA</t>
  </si>
  <si>
    <t>QD240490NGMED</t>
  </si>
  <si>
    <t>PLAYERA  0550 NG MED</t>
  </si>
  <si>
    <t>QD240491BCCHI</t>
  </si>
  <si>
    <t>PLAYERA  0564 BC CHI</t>
  </si>
  <si>
    <t>QD240491BCGRA</t>
  </si>
  <si>
    <t>PLAYERA  0564 BC GRA</t>
  </si>
  <si>
    <t>QD240491BCMED</t>
  </si>
  <si>
    <t>PLAYERA  0564 BC MED</t>
  </si>
  <si>
    <t>QD240492GRCHI</t>
  </si>
  <si>
    <t>PLAYERA  0551 GR CHI</t>
  </si>
  <si>
    <t>QD240492GRGRA</t>
  </si>
  <si>
    <t>PLAYERA  0551 GR GRA</t>
  </si>
  <si>
    <t>QD240492GRMED</t>
  </si>
  <si>
    <t>PLAYERA  0551 GR MED</t>
  </si>
  <si>
    <t>QD240493GRCHI</t>
  </si>
  <si>
    <t>PLAYERA  0548 GR CHI</t>
  </si>
  <si>
    <t>QD240493GRGRA</t>
  </si>
  <si>
    <t>PLAYERA  0548 GR GRA</t>
  </si>
  <si>
    <t>QD240493GRMED</t>
  </si>
  <si>
    <t>PLAYERA  0548 GR MED</t>
  </si>
  <si>
    <t>QD240494GRCHI</t>
  </si>
  <si>
    <t>PLAYERA  0552 GR CHI</t>
  </si>
  <si>
    <t>QD240494GRGRA</t>
  </si>
  <si>
    <t>PLAYERA  0552 GR GRA</t>
  </si>
  <si>
    <t>QD240494GRMED</t>
  </si>
  <si>
    <t>PLAYERA  0552 GR MED</t>
  </si>
  <si>
    <t>QD240495BCCHI</t>
  </si>
  <si>
    <t>PLAYERA  0565 BC CHI</t>
  </si>
  <si>
    <t>QD240495BCGRA</t>
  </si>
  <si>
    <t>PLAYERA  0565 BC GRA</t>
  </si>
  <si>
    <t>QD240495BCMED</t>
  </si>
  <si>
    <t>PLAYERA  0565 BC MED</t>
  </si>
  <si>
    <t>QD240501MZCHI</t>
  </si>
  <si>
    <t>QD240501MZGRA</t>
  </si>
  <si>
    <t>QD240501MZMED</t>
  </si>
  <si>
    <t>PLAYERA GRAVITY 3878      NG CHI</t>
  </si>
  <si>
    <t>PLAYERA GRAVITY 3878      NG GRA</t>
  </si>
  <si>
    <t>PLAYERA GRAVITY 3878      RJ CHI</t>
  </si>
  <si>
    <t>PLAYERA GRAVITY 3878      RJ GRA</t>
  </si>
  <si>
    <t>PLAYERA GRAVITY 3878      RJ MED</t>
  </si>
  <si>
    <t>PLAYERA GRAVITY 3860      BC CHI</t>
  </si>
  <si>
    <t>PLAYERA GRAVITY 3860      BC GRA</t>
  </si>
  <si>
    <t>PLAYERA GRAVITY 6569      BC CHI</t>
  </si>
  <si>
    <t>PLAYERA GRAVITY 6569      BC GRA</t>
  </si>
  <si>
    <t>QD28A068NG23</t>
  </si>
  <si>
    <t>QD310024ARCHI</t>
  </si>
  <si>
    <t>VESTIDO 039 AR CHI</t>
  </si>
  <si>
    <t>QD310024ARGRA</t>
  </si>
  <si>
    <t>VESTIDO 039 AR GRA</t>
  </si>
  <si>
    <t>QD310024ARMED</t>
  </si>
  <si>
    <t>VESTIDO 039 AR MED</t>
  </si>
  <si>
    <t>QC240908AMCHI</t>
  </si>
  <si>
    <t>PLAYERA TANK RAYAS AM CHI</t>
  </si>
  <si>
    <t>QC240908AMGRA</t>
  </si>
  <si>
    <t>PLAYERA TANK RAYAS AM GRA</t>
  </si>
  <si>
    <t>QC240908AMMED</t>
  </si>
  <si>
    <t>PLAYERA TANK RAYAS AM MED</t>
  </si>
  <si>
    <t>QC240908AMXGD</t>
  </si>
  <si>
    <t>PLAYERA TANK RAYAS AM XGD</t>
  </si>
  <si>
    <t>QC240908GRCHI</t>
  </si>
  <si>
    <t>PLAYERA TANK RAYAS GR CHI</t>
  </si>
  <si>
    <t>QC240908GRGRA</t>
  </si>
  <si>
    <t>PLAYERA TANK RAYAS GR GRA</t>
  </si>
  <si>
    <t>QC240908GRMED</t>
  </si>
  <si>
    <t>PLAYERA TANK RAYAS GR MED</t>
  </si>
  <si>
    <t>QC240908GRXGD</t>
  </si>
  <si>
    <t>PLAYERA TANK RAYAS GR XGD</t>
  </si>
  <si>
    <t>QC240909AMCHI</t>
  </si>
  <si>
    <t>QC240909AMGRA</t>
  </si>
  <si>
    <t>QC240909AMMED</t>
  </si>
  <si>
    <t>QC240909AMXGD</t>
  </si>
  <si>
    <t>QC240909RSCHI</t>
  </si>
  <si>
    <t>PLAYERA TANK RAYAS RS CHI</t>
  </si>
  <si>
    <t>QC240909RSGRA</t>
  </si>
  <si>
    <t>PLAYERA TANK RAYAS RS GRA</t>
  </si>
  <si>
    <t>QC240909RSMED</t>
  </si>
  <si>
    <t>PLAYERA TANK RAYAS RS MED</t>
  </si>
  <si>
    <t>QC240909RSXGD</t>
  </si>
  <si>
    <t>PLAYERA TANK RAYAS RS XGD</t>
  </si>
  <si>
    <t>QC240910VNCHI</t>
  </si>
  <si>
    <t>PLAYERA TANK RAYAS VN CHI</t>
  </si>
  <si>
    <t>QC240910VNGRA</t>
  </si>
  <si>
    <t>PLAYERA TANK RAYAS VN GRA</t>
  </si>
  <si>
    <t>QC240910VNMED</t>
  </si>
  <si>
    <t>PLAYERA TANK RAYAS VN MED</t>
  </si>
  <si>
    <t>QC240910VNXGD</t>
  </si>
  <si>
    <t>PLAYERA TANK RAYAS VN XGD</t>
  </si>
  <si>
    <t>QC240910VRCHI</t>
  </si>
  <si>
    <t>PLAYERA TANK RAYAS VR CHI</t>
  </si>
  <si>
    <t>QC240910VRGRA</t>
  </si>
  <si>
    <t>PLAYERA TANK RAYAS VR GRA</t>
  </si>
  <si>
    <t>QC240910VRMED</t>
  </si>
  <si>
    <t>PLAYERA TANK RAYAS VR MED</t>
  </si>
  <si>
    <t>QC240910VRXGD</t>
  </si>
  <si>
    <t>PLAYERA TANK RAYAS VR XGD</t>
  </si>
  <si>
    <t>QC240915ARCHI</t>
  </si>
  <si>
    <t>PLAYERA BASICA  SLIM FIT AR CHI</t>
  </si>
  <si>
    <t>QC240915ARGRA</t>
  </si>
  <si>
    <t>PLAYERA BASICA  SLIM FIT AR GRA</t>
  </si>
  <si>
    <t>QC240915ARMED</t>
  </si>
  <si>
    <t>PLAYERA BASICA  SLIM FIT AR MED</t>
  </si>
  <si>
    <t>QC240915ARXGD</t>
  </si>
  <si>
    <t>PLAYERA BASICA  SLIM FIT AR XGD</t>
  </si>
  <si>
    <t>QC240915BGCHI</t>
  </si>
  <si>
    <t>PLAYERA BASICA  SLIM FIT BG CHI</t>
  </si>
  <si>
    <t>QC240915BGGRA</t>
  </si>
  <si>
    <t>PLAYERA BASICA  SLIM FIT BG GRA</t>
  </si>
  <si>
    <t>QC240915BGMED</t>
  </si>
  <si>
    <t>PLAYERA BASICA  SLIM FIT BG MED</t>
  </si>
  <si>
    <t>QC240915BGXGD</t>
  </si>
  <si>
    <t>PLAYERA BASICA  SLIM FIT BG XGD</t>
  </si>
  <si>
    <t>QC240915GRCHI</t>
  </si>
  <si>
    <t>PLAYERA BASICA  SLIM FIT GR CHI</t>
  </si>
  <si>
    <t>QC240915GRGRA</t>
  </si>
  <si>
    <t>PLAYERA BASICA  SLIM FIT GR GRA</t>
  </si>
  <si>
    <t>QC240915GRMED</t>
  </si>
  <si>
    <t>PLAYERA BASICA  SLIM FIT GR MED</t>
  </si>
  <si>
    <t>QC240915GRXGD</t>
  </si>
  <si>
    <t>PLAYERA BASICA  SLIM FIT GR XGD</t>
  </si>
  <si>
    <t>QC240915NGCHI</t>
  </si>
  <si>
    <t>PLAYERA BASICA  SLIM FIT NG CHI</t>
  </si>
  <si>
    <t>QC240915NGGRA</t>
  </si>
  <si>
    <t>PLAYERA BASICA  SLIM FIT NG GRA</t>
  </si>
  <si>
    <t>QC240915NGMED</t>
  </si>
  <si>
    <t>PLAYERA BASICA  SLIM FIT NG MED</t>
  </si>
  <si>
    <t>QC240915NGXGD</t>
  </si>
  <si>
    <t>PLAYERA BASICA  SLIM FIT NG XGD</t>
  </si>
  <si>
    <t>QC240915VRCHI</t>
  </si>
  <si>
    <t>PLAYERA BASICA  SLIM FIT VR CHI</t>
  </si>
  <si>
    <t>QC240915VRGRA</t>
  </si>
  <si>
    <t>PLAYERA BASICA  SLIM FIT VR GRA</t>
  </si>
  <si>
    <t>QC240915VRMED</t>
  </si>
  <si>
    <t>PLAYERA BASICA  SLIM FIT VR MED</t>
  </si>
  <si>
    <t>QC240915VRXGD</t>
  </si>
  <si>
    <t>PLAYERA BASICA  SLIM FIT VR XGD</t>
  </si>
  <si>
    <t>BLUSA  J6493-YELLOW AO CHI</t>
  </si>
  <si>
    <t>BLUSA  J6493-YELLOW  AO GRA</t>
  </si>
  <si>
    <t>BLUSA  J6493-YELLOW  AO MED</t>
  </si>
  <si>
    <t>BLUSA  J6493-YELLOW  XCH</t>
  </si>
  <si>
    <t>BLUSA  J6493-PEACH NC CHI</t>
  </si>
  <si>
    <t>BLUSA  J6493-PEACH  NC GRA</t>
  </si>
  <si>
    <t>BLUSA  J6493-PEACH  NC MED</t>
  </si>
  <si>
    <t>BLUSA  J6493-PEACH  NC XCH</t>
  </si>
  <si>
    <t>BLUSA  P1237 OFF WHITE BC CHI</t>
  </si>
  <si>
    <t>BLUSA  P1237 OFF WHITE BC GRA</t>
  </si>
  <si>
    <t>BLUSA  P1237 OFF WHITE BC MED</t>
  </si>
  <si>
    <t>BLUSA  P1237 OFF WHITE BC XCH</t>
  </si>
  <si>
    <t>BLUSA  P1235 OFF WHITE BC CHI</t>
  </si>
  <si>
    <t>BLUSA  P1235 OFF WHITE BC GRA</t>
  </si>
  <si>
    <t>BLUSA  P1235 OFF WHITE BC MED</t>
  </si>
  <si>
    <t>BLUSA  P1235 OFF WHITE BC XCH</t>
  </si>
  <si>
    <t>QD030054AOCHI</t>
  </si>
  <si>
    <t>BLUSA  059 AO CHI</t>
  </si>
  <si>
    <t>QD030054AOGRA</t>
  </si>
  <si>
    <t>BLUSA  059 AO GRA</t>
  </si>
  <si>
    <t>QD030054AOMED</t>
  </si>
  <si>
    <t>BLUSA  059 AO MED</t>
  </si>
  <si>
    <t>QD030054AZCHI</t>
  </si>
  <si>
    <t>BLUSA  059 AZ CHI</t>
  </si>
  <si>
    <t>QD030054AZGRA</t>
  </si>
  <si>
    <t>BLUSA  059 AZ GRA</t>
  </si>
  <si>
    <t>QD030054AZMED</t>
  </si>
  <si>
    <t>BLUSA  059 AZ MED</t>
  </si>
  <si>
    <t>QD030054HSCHI</t>
  </si>
  <si>
    <t>BLUSA  059 HS CHI</t>
  </si>
  <si>
    <t>QD030054HSGRA</t>
  </si>
  <si>
    <t>BLUSA  059 HS GRA</t>
  </si>
  <si>
    <t>QD030054HSMED</t>
  </si>
  <si>
    <t>BLUSA  059 HS MED</t>
  </si>
  <si>
    <t>QD030054NRCHI</t>
  </si>
  <si>
    <t>BLUSA  059 NR CHI</t>
  </si>
  <si>
    <t>QD030054NRGRA</t>
  </si>
  <si>
    <t>BLUSA  059 NR GRA</t>
  </si>
  <si>
    <t>QD030054NRMED</t>
  </si>
  <si>
    <t>BLUSA  059 NR MED</t>
  </si>
  <si>
    <t>QD030054RSCHI</t>
  </si>
  <si>
    <t>BLUSA  059 RS CHI</t>
  </si>
  <si>
    <t>QD030054RSGRA</t>
  </si>
  <si>
    <t>BLUSA  059 RS GRA</t>
  </si>
  <si>
    <t>QD030054RSMED</t>
  </si>
  <si>
    <t>BLUSA  059 RS MED</t>
  </si>
  <si>
    <t>QD140045RJXGD</t>
  </si>
  <si>
    <t>CHAMARRA LN9812R RJ XGD</t>
  </si>
  <si>
    <t>CHAMARRA DENIM DUSTER JK21652Z- CLAS</t>
  </si>
  <si>
    <t>CHAMARRA DENIM DUSTER JK21652Z- BLAC</t>
  </si>
  <si>
    <t>QD220020AMCHI</t>
  </si>
  <si>
    <t>PANTALON JOGGER 037 AM CHI</t>
  </si>
  <si>
    <t>QD220020AMGRA</t>
  </si>
  <si>
    <t>PANTALON JOGGER 037 AM GRA</t>
  </si>
  <si>
    <t>QD220020AMMED</t>
  </si>
  <si>
    <t>PANTALON JOGGER 037 AM MED</t>
  </si>
  <si>
    <t>QD220020MZCHI</t>
  </si>
  <si>
    <t>PANTALON JOGGER 037 MZ CHI</t>
  </si>
  <si>
    <t>QD220020MZGRA</t>
  </si>
  <si>
    <t>PANTALON JOGGER 037 MZ GRA</t>
  </si>
  <si>
    <t>QD220020MZMED</t>
  </si>
  <si>
    <t>PANTALON JOGGER 037 MZ MED</t>
  </si>
  <si>
    <t>QD220020NGCHI</t>
  </si>
  <si>
    <t>PANTALON JOGGER 037 NG CHI</t>
  </si>
  <si>
    <t>QD220020NGGRA</t>
  </si>
  <si>
    <t>PANTALON JOGGER 037 NG GRA</t>
  </si>
  <si>
    <t>QD220020NGMED</t>
  </si>
  <si>
    <t>PANTALON JOGGER 037 NG MED</t>
  </si>
  <si>
    <t>QD220020VRCHI</t>
  </si>
  <si>
    <t>PANTALON JOGGER 037 VR CHI</t>
  </si>
  <si>
    <t>QD220020VRGRA</t>
  </si>
  <si>
    <t>PANTALON JOGGER 037 VR GRA</t>
  </si>
  <si>
    <t>QD220020VRMED</t>
  </si>
  <si>
    <t>PANTALON JOGGER 037 VR MED</t>
  </si>
  <si>
    <t>PLAYERA A1147- WHITE BC CHI</t>
  </si>
  <si>
    <t>PLAYERA A1147- WHITE BC GRA</t>
  </si>
  <si>
    <t>PLAYERA A1147- WHITE BC MED</t>
  </si>
  <si>
    <t>PLAYERA A1147- PINK RS CHI</t>
  </si>
  <si>
    <t>PLAYERA A1147- PINK RS GRA</t>
  </si>
  <si>
    <t>PLAYERA A1147- PINK RS MED</t>
  </si>
  <si>
    <t>PLAYERA W5452 OFF WHITE BC CHI</t>
  </si>
  <si>
    <t>PLAYERA W5452 OFF WHITE BC GRA</t>
  </si>
  <si>
    <t>PLAYERA W5452 OFF WHITE BC MED</t>
  </si>
  <si>
    <t>PLAYERA W5418-OFF WHITE BC CHI</t>
  </si>
  <si>
    <t>PLAYERA W5418-OFF WHITE BC GRA</t>
  </si>
  <si>
    <t>PLAYERA W5418-OFF WHITE BC MED</t>
  </si>
  <si>
    <t>PLAYERA W5419- OFF WHITE BC CHI</t>
  </si>
  <si>
    <t>PLAYERA W5419- OFF WHITE BC GRA</t>
  </si>
  <si>
    <t>PLAYERA W5419- OFF WHITE BC MED</t>
  </si>
  <si>
    <t>PLAYERA W5419- BLACK NG CHI</t>
  </si>
  <si>
    <t>PLAYERA W5419- BLACK NG GRA</t>
  </si>
  <si>
    <t>PLAYERA W5419- BLACK NG MED</t>
  </si>
  <si>
    <t>QD240462BCGRA</t>
  </si>
  <si>
    <t>PLAYERA CUELLO REDONDO 24-2 BC GRA</t>
  </si>
  <si>
    <t>QD240462BCMED</t>
  </si>
  <si>
    <t>PLAYERA CUELLO REDONDO 24-2 BC MED</t>
  </si>
  <si>
    <t>QD240462BGCHI</t>
  </si>
  <si>
    <t>PLAYERA CUELLO REDONDO 24-2 BG CHI</t>
  </si>
  <si>
    <t>QD240462BGGRA</t>
  </si>
  <si>
    <t>PLAYERA CUELLO REDONDO 24-2 BG GRA</t>
  </si>
  <si>
    <t>QD240462BGMED</t>
  </si>
  <si>
    <t>PLAYERA CUELLO REDONDO 24-2 BG MED</t>
  </si>
  <si>
    <t>QD240462NGCHI</t>
  </si>
  <si>
    <t>PLAYERA CUELLO REDONDO 24-2 NG CHI</t>
  </si>
  <si>
    <t>QD240462NGGRA</t>
  </si>
  <si>
    <t>PLAYERA CUELLO REDONDO 24-2 NG GRA</t>
  </si>
  <si>
    <t>QD240462NGMED</t>
  </si>
  <si>
    <t>PLAYERA CUELLO REDONDO 24-2 NG MED</t>
  </si>
  <si>
    <t>QD240463AOCHI</t>
  </si>
  <si>
    <t>PLAYERA CUELLO REDONDO 24-2 AO CHI</t>
  </si>
  <si>
    <t>QD240463AOGRA</t>
  </si>
  <si>
    <t>PLAYERA CUELLO REDONDO 24-2 AO GRA</t>
  </si>
  <si>
    <t>QD240463AOMED</t>
  </si>
  <si>
    <t>PLAYERA CUELLO REDONDO 24-2 AO MED</t>
  </si>
  <si>
    <t>QD240463APCHI</t>
  </si>
  <si>
    <t>PLAYERA CUELLO REDONDO 24-2 AP CHI</t>
  </si>
  <si>
    <t>QD240463APGRA</t>
  </si>
  <si>
    <t>PLAYERA CUELLO REDONDO 24-2 AP GRA</t>
  </si>
  <si>
    <t>QD240463APMED</t>
  </si>
  <si>
    <t>PLAYERA CUELLO REDONDO 24-2 AP MED</t>
  </si>
  <si>
    <t>QD240463MTCHI</t>
  </si>
  <si>
    <t>PLAYERA CUELLO REDONDO 24-2 MT CHI</t>
  </si>
  <si>
    <t>QD240463MTGRA</t>
  </si>
  <si>
    <t>PLAYERA CUELLO REDONDO 24-2 MT GRA</t>
  </si>
  <si>
    <t>QD240463MTMED</t>
  </si>
  <si>
    <t>PLAYERA CUELLO REDONDO 24-2 MT MED</t>
  </si>
  <si>
    <t>QD240463NRCHI</t>
  </si>
  <si>
    <t>PLAYERA CUELLO REDONDO 24-2 NR CHI</t>
  </si>
  <si>
    <t>QD240463NRGRA</t>
  </si>
  <si>
    <t>PLAYERA CUELLO REDONDO 24-2 NR GRA</t>
  </si>
  <si>
    <t>QD240463NRMED</t>
  </si>
  <si>
    <t>PLAYERA CUELLO REDONDO 24-2 NR MED</t>
  </si>
  <si>
    <t>QD240506VSCHI</t>
  </si>
  <si>
    <t>PLAYERA 043 VS CHI</t>
  </si>
  <si>
    <t>QD240506VSGRA</t>
  </si>
  <si>
    <t>PLAYERA 043 VS GRA</t>
  </si>
  <si>
    <t>QD240506VSMED</t>
  </si>
  <si>
    <t>PLAYERA 043 VS MED</t>
  </si>
  <si>
    <t>QD240507VSCHI</t>
  </si>
  <si>
    <t>PLAYERA 044 VS CHI</t>
  </si>
  <si>
    <t>QD240507VSGRA</t>
  </si>
  <si>
    <t>PLAYERA 044 VS GRA</t>
  </si>
  <si>
    <t>QD240507VSMED</t>
  </si>
  <si>
    <t>PLAYERA 044 VS MED</t>
  </si>
  <si>
    <t>QD250014NGCHI</t>
  </si>
  <si>
    <t>SUDADERA 035 NG CHI</t>
  </si>
  <si>
    <t>QD250014NGGRA</t>
  </si>
  <si>
    <t>SUDADERA 035 NG GRA</t>
  </si>
  <si>
    <t>QD250014NGMED</t>
  </si>
  <si>
    <t>SUDADERA 035 NG MED</t>
  </si>
  <si>
    <t>QD250014RSCHI</t>
  </si>
  <si>
    <t>SUDADERA 035 RS CHI</t>
  </si>
  <si>
    <t>QD250014RSGRA</t>
  </si>
  <si>
    <t>SUDADERA 035 RS GRA</t>
  </si>
  <si>
    <t>QD250014RSMED</t>
  </si>
  <si>
    <t>SUDADERA 035 RS MED</t>
  </si>
  <si>
    <t>QD250016NGCHI</t>
  </si>
  <si>
    <t>SUDADERA 024 NG CHI</t>
  </si>
  <si>
    <t>QD250016NGGRA</t>
  </si>
  <si>
    <t>SUDADERA 024 NG GRA</t>
  </si>
  <si>
    <t>QD250016NGMED</t>
  </si>
  <si>
    <t>SUDADERA 024 NG MED</t>
  </si>
  <si>
    <t>QD250019MZCHI</t>
  </si>
  <si>
    <t>SUDADERA 024 MZ CHI</t>
  </si>
  <si>
    <t>QD250019MZGRA</t>
  </si>
  <si>
    <t>SUDADERA 024 MZ GRA</t>
  </si>
  <si>
    <t>QD250019MZMED</t>
  </si>
  <si>
    <t>SUDADERA 024 MZ MED</t>
  </si>
  <si>
    <t>QD250021HSCHI</t>
  </si>
  <si>
    <t>SUDADERA 024 HS CHI</t>
  </si>
  <si>
    <t>QD250021HSGRA</t>
  </si>
  <si>
    <t>SUDADERA 024 HS GRA</t>
  </si>
  <si>
    <t>QD250021HSMED</t>
  </si>
  <si>
    <t>SUDADERA 024 HS MED</t>
  </si>
  <si>
    <t>QD250022HSCHI</t>
  </si>
  <si>
    <t>QD250022HSGRA</t>
  </si>
  <si>
    <t>QD250022HSMED</t>
  </si>
  <si>
    <t>QD310023ARCHI</t>
  </si>
  <si>
    <t>VESTIDO 038 AR CHI</t>
  </si>
  <si>
    <t>QD310023ARGRA</t>
  </si>
  <si>
    <t>VESTIDO 038 AR GRA</t>
  </si>
  <si>
    <t>QD310023ARMED</t>
  </si>
  <si>
    <t>VESTIDO 038 AR MED</t>
  </si>
  <si>
    <t>QD310029AMCHI</t>
  </si>
  <si>
    <t>VESTIDO 1001 AM CHI</t>
  </si>
  <si>
    <t>QD310029AMGRA</t>
  </si>
  <si>
    <t>VESTIDO 1001 AM GRA</t>
  </si>
  <si>
    <t>QD310029AMMED</t>
  </si>
  <si>
    <t>VESTIDO 1001 AM MED</t>
  </si>
  <si>
    <t>QD310029AMXGD</t>
  </si>
  <si>
    <t>VESTIDO 1001 AM XGD</t>
  </si>
  <si>
    <t xml:space="preserve">sku </t>
  </si>
  <si>
    <t>QC250388RJMED</t>
  </si>
  <si>
    <t>QD130007SV</t>
  </si>
  <si>
    <t>QD150002NG</t>
  </si>
  <si>
    <t>156 pz</t>
  </si>
  <si>
    <t>GD14R046ST</t>
  </si>
  <si>
    <t>QC240253BC</t>
  </si>
  <si>
    <t>QC240254RS</t>
  </si>
  <si>
    <t>QC240255BC</t>
  </si>
  <si>
    <t>QC240256GR</t>
  </si>
  <si>
    <t>QC240268BC</t>
  </si>
  <si>
    <t>QC240269RS</t>
  </si>
  <si>
    <t>QC240270BG</t>
  </si>
  <si>
    <t>QC240280OL</t>
  </si>
  <si>
    <t>QC240283RS</t>
  </si>
  <si>
    <t>QC240284GR</t>
  </si>
  <si>
    <t>QC240846AP</t>
  </si>
  <si>
    <t>QC240846GR</t>
  </si>
  <si>
    <t>QC240846NG</t>
  </si>
  <si>
    <t>QC240846NI</t>
  </si>
  <si>
    <t>QC240848NI</t>
  </si>
  <si>
    <t>QC240849AP</t>
  </si>
  <si>
    <t>QC240850AM</t>
  </si>
  <si>
    <t>QC240851NI</t>
  </si>
  <si>
    <t>QC240852BC</t>
  </si>
  <si>
    <t>QC240853NG</t>
  </si>
  <si>
    <t>QC240854AM</t>
  </si>
  <si>
    <t>QC240857AO</t>
  </si>
  <si>
    <t>QC240863BC</t>
  </si>
  <si>
    <t>QC240865NG</t>
  </si>
  <si>
    <t>QC240867BC</t>
  </si>
  <si>
    <t>QC240885BC</t>
  </si>
  <si>
    <t>QC240889AM</t>
  </si>
  <si>
    <t>QC240889BC</t>
  </si>
  <si>
    <t>QC240889GO</t>
  </si>
  <si>
    <t>QC240889VN</t>
  </si>
  <si>
    <t>QC240890AM</t>
  </si>
  <si>
    <t>QC240890NG</t>
  </si>
  <si>
    <t>QC240891NG</t>
  </si>
  <si>
    <t>QC240891VN</t>
  </si>
  <si>
    <t>QC240892NG</t>
  </si>
  <si>
    <t>QC240892VN</t>
  </si>
  <si>
    <t>QC240893GO</t>
  </si>
  <si>
    <t>QC240893NG</t>
  </si>
  <si>
    <t>QC240893VN</t>
  </si>
  <si>
    <t>QC240894AM</t>
  </si>
  <si>
    <t>QC240894BC</t>
  </si>
  <si>
    <t>QC240894NG</t>
  </si>
  <si>
    <t>QC240894VN</t>
  </si>
  <si>
    <t>QC240896BC</t>
  </si>
  <si>
    <t>QC240896GR</t>
  </si>
  <si>
    <t>QC240896NG</t>
  </si>
  <si>
    <t>QC240896RS</t>
  </si>
  <si>
    <t>QC240896VN</t>
  </si>
  <si>
    <t>QC240920NG</t>
  </si>
  <si>
    <t>QC24D220NG</t>
  </si>
  <si>
    <t>QC24D247HS</t>
  </si>
  <si>
    <t>QC250342VR</t>
  </si>
  <si>
    <t>QC250351NI</t>
  </si>
  <si>
    <t>QC250353GR</t>
  </si>
  <si>
    <t>QC250360AM</t>
  </si>
  <si>
    <t>QC250364GR</t>
  </si>
  <si>
    <t>QC250372GC</t>
  </si>
  <si>
    <t>QC250383CL</t>
  </si>
  <si>
    <t>QC250388NG</t>
  </si>
  <si>
    <t>QC250388RJ</t>
  </si>
  <si>
    <t>QC250388VN</t>
  </si>
  <si>
    <t>QC250392BC</t>
  </si>
  <si>
    <t>QC250392GO</t>
  </si>
  <si>
    <t>QC250392NG</t>
  </si>
  <si>
    <t>QC250394BC</t>
  </si>
  <si>
    <t>QC250394NG</t>
  </si>
  <si>
    <t>QC25A239BG</t>
  </si>
  <si>
    <t>QC25A239NG</t>
  </si>
  <si>
    <t>QC25A239OL</t>
  </si>
  <si>
    <t>QD030020AM</t>
  </si>
  <si>
    <t>QD030020MZ</t>
  </si>
  <si>
    <t>QD030020NG</t>
  </si>
  <si>
    <t>QD030022AM</t>
  </si>
  <si>
    <t>QD030022RJ</t>
  </si>
  <si>
    <t>QD030023HS</t>
  </si>
  <si>
    <t>QD030023MZ</t>
  </si>
  <si>
    <t>QD030023NG</t>
  </si>
  <si>
    <t>QD030023NR</t>
  </si>
  <si>
    <t>QD030026NR</t>
  </si>
  <si>
    <t>QD030027NG</t>
  </si>
  <si>
    <t>QD030029NR</t>
  </si>
  <si>
    <t>QD030029RJ</t>
  </si>
  <si>
    <t>QD030033NR</t>
  </si>
  <si>
    <t>QD030034AM</t>
  </si>
  <si>
    <t>QD030034RS</t>
  </si>
  <si>
    <t>QD030035NR</t>
  </si>
  <si>
    <t>QD030035RS</t>
  </si>
  <si>
    <t>QD030036BC</t>
  </si>
  <si>
    <t>QD030036MR</t>
  </si>
  <si>
    <t>QD030036NG</t>
  </si>
  <si>
    <t>QD030044AO</t>
  </si>
  <si>
    <t>QD030044NC</t>
  </si>
  <si>
    <t>QD030045BC</t>
  </si>
  <si>
    <t>QD030046BC</t>
  </si>
  <si>
    <t>QD140051BL</t>
  </si>
  <si>
    <t>QD140051SV</t>
  </si>
  <si>
    <t>QD140065AZ</t>
  </si>
  <si>
    <t>QD140065NG</t>
  </si>
  <si>
    <t>QD14A945BL</t>
  </si>
  <si>
    <t>QD21A783SM</t>
  </si>
  <si>
    <t>QD240419MZ</t>
  </si>
  <si>
    <t>QD240419RS</t>
  </si>
  <si>
    <t>QD240420BC</t>
  </si>
  <si>
    <t>QD240420MZ</t>
  </si>
  <si>
    <t>QD240420RS</t>
  </si>
  <si>
    <t>QD240437AO</t>
  </si>
  <si>
    <t>QD240437BC</t>
  </si>
  <si>
    <t>QD240437GR</t>
  </si>
  <si>
    <t>QD240437NG</t>
  </si>
  <si>
    <t>QD240437RS</t>
  </si>
  <si>
    <t>QD240437VR</t>
  </si>
  <si>
    <t>QD240445BC</t>
  </si>
  <si>
    <t>QD240445RS</t>
  </si>
  <si>
    <t>QD240447BC</t>
  </si>
  <si>
    <t>QD24E230BC</t>
  </si>
  <si>
    <t>QD24E380NG</t>
  </si>
  <si>
    <t>QD24E402AZ</t>
  </si>
  <si>
    <t>QD250037AZ</t>
  </si>
  <si>
    <t>QD250038AM</t>
  </si>
  <si>
    <t>QD250038GO</t>
  </si>
  <si>
    <t>QD250038GR</t>
  </si>
  <si>
    <t>QD250042AM</t>
  </si>
  <si>
    <t>QD250042GR</t>
  </si>
  <si>
    <t>QD250042VN</t>
  </si>
  <si>
    <t>QD260280AM</t>
  </si>
  <si>
    <t>QD260280GR</t>
  </si>
  <si>
    <t>QD260280NG</t>
  </si>
  <si>
    <t>QD260280RJ</t>
  </si>
  <si>
    <t>QD260280VN</t>
  </si>
  <si>
    <t>QD310010AM</t>
  </si>
  <si>
    <t>QD310010AO</t>
  </si>
  <si>
    <t>QD310010RJ</t>
  </si>
  <si>
    <t>QD310019AM</t>
  </si>
  <si>
    <t>QD320001NG</t>
  </si>
  <si>
    <t>QD320001RJ</t>
  </si>
  <si>
    <t>QD330025NG</t>
  </si>
  <si>
    <t>QD330025OL</t>
  </si>
  <si>
    <t>QD350156GR</t>
  </si>
  <si>
    <t>QD350156MR</t>
  </si>
  <si>
    <t>QD350156NG</t>
  </si>
  <si>
    <t>QD350156VN</t>
  </si>
  <si>
    <t>QD350156VR</t>
  </si>
  <si>
    <t>QD350158GR</t>
  </si>
  <si>
    <t>QD350158MR</t>
  </si>
  <si>
    <t>QD350158NG</t>
  </si>
  <si>
    <t>QD350158VN</t>
  </si>
  <si>
    <t>QD350158VR</t>
  </si>
  <si>
    <t>QD350159KH</t>
  </si>
  <si>
    <t>QD350159MZ</t>
  </si>
  <si>
    <t>QD350159RS</t>
  </si>
  <si>
    <t>QD350159VN</t>
  </si>
  <si>
    <t>playeras</t>
  </si>
  <si>
    <t xml:space="preserve">Bolsa </t>
  </si>
  <si>
    <t>bolsa, volza, volsa bolza, bolsillo, bolso de mano, cangurera, cangürera,  riñonera, mariconera, bolzo, bolsito, bandolera, mochila, bolso pequeño, minibandolera, bolsito</t>
  </si>
  <si>
    <t>NI</t>
  </si>
  <si>
    <t xml:space="preserve">NARANJA </t>
  </si>
  <si>
    <t>GC</t>
  </si>
  <si>
    <t>NC</t>
  </si>
  <si>
    <t>QD24E231BC</t>
  </si>
  <si>
    <t>QD24E229BC</t>
  </si>
  <si>
    <t>logistica</t>
  </si>
  <si>
    <t>1 modelo 2 colores</t>
  </si>
  <si>
    <t xml:space="preserve">1 modelo </t>
  </si>
  <si>
    <t>QC240915GR</t>
  </si>
  <si>
    <t>QC240915AR</t>
  </si>
  <si>
    <t>QC240915BG</t>
  </si>
  <si>
    <t>QC240915NG</t>
  </si>
  <si>
    <t>QC240915VR</t>
  </si>
  <si>
    <t>0 0</t>
  </si>
  <si>
    <t>2013</t>
  </si>
  <si>
    <t>2016</t>
  </si>
  <si>
    <t>2017</t>
  </si>
  <si>
    <t>2014</t>
  </si>
  <si>
    <t>CAPREE</t>
  </si>
  <si>
    <t>CEÑIDO</t>
  </si>
  <si>
    <t>2012</t>
  </si>
  <si>
    <t>2015</t>
  </si>
  <si>
    <t>GC08K819</t>
  </si>
  <si>
    <t>GC210563</t>
  </si>
  <si>
    <t>2021</t>
  </si>
  <si>
    <t>GC210564</t>
  </si>
  <si>
    <t>GC210568</t>
  </si>
  <si>
    <t>ACTIVE</t>
  </si>
  <si>
    <t>2008</t>
  </si>
  <si>
    <t>2011</t>
  </si>
  <si>
    <t>TRANSICION O - I  2013 2013</t>
  </si>
  <si>
    <t>SEMI-BASICO</t>
  </si>
  <si>
    <t>GC24D601</t>
  </si>
  <si>
    <t>GC24E293</t>
  </si>
  <si>
    <t>GC24E575</t>
  </si>
  <si>
    <t>GD210030</t>
  </si>
  <si>
    <t>GD210031</t>
  </si>
  <si>
    <t>2001</t>
  </si>
  <si>
    <t>GD21R608</t>
  </si>
  <si>
    <t>GD21U571</t>
  </si>
  <si>
    <t>QC040837</t>
  </si>
  <si>
    <t>QC040838</t>
  </si>
  <si>
    <t>TRUNK</t>
  </si>
  <si>
    <t>QC040839</t>
  </si>
  <si>
    <t>QC04B245</t>
  </si>
  <si>
    <t>QC04B321</t>
  </si>
  <si>
    <t>QC080013</t>
  </si>
  <si>
    <t>KICHIK</t>
  </si>
  <si>
    <t>- -</t>
  </si>
  <si>
    <t>NO 0</t>
  </si>
  <si>
    <t>QC14A561</t>
  </si>
  <si>
    <t>2009</t>
  </si>
  <si>
    <t>DAVID  JABER</t>
  </si>
  <si>
    <t>QC210588</t>
  </si>
  <si>
    <t>GARCI GOLD</t>
  </si>
  <si>
    <t>QC210589</t>
  </si>
  <si>
    <t>QC210590</t>
  </si>
  <si>
    <t>QC210591</t>
  </si>
  <si>
    <t xml:space="preserve">PANTS  </t>
  </si>
  <si>
    <t>QC240286</t>
  </si>
  <si>
    <t>SAN VALETIN</t>
  </si>
  <si>
    <t>QC240287</t>
  </si>
  <si>
    <t>QC240288</t>
  </si>
  <si>
    <t>QC240289</t>
  </si>
  <si>
    <t>QC240861</t>
  </si>
  <si>
    <t>QC240862</t>
  </si>
  <si>
    <t>QC240871</t>
  </si>
  <si>
    <t>QC240872</t>
  </si>
  <si>
    <t>OVER SIZE</t>
  </si>
  <si>
    <t>QC240903</t>
  </si>
  <si>
    <t>QC240905</t>
  </si>
  <si>
    <t>BEISBOLERA</t>
  </si>
  <si>
    <t>QC240906</t>
  </si>
  <si>
    <t>HENLEY</t>
  </si>
  <si>
    <t>QC240907</t>
  </si>
  <si>
    <t>QC240908</t>
  </si>
  <si>
    <t>QC240909</t>
  </si>
  <si>
    <t>QC240910</t>
  </si>
  <si>
    <t>QC240911</t>
  </si>
  <si>
    <t>QC240912</t>
  </si>
  <si>
    <t>QC240913</t>
  </si>
  <si>
    <t>QC240915</t>
  </si>
  <si>
    <t>QC240916</t>
  </si>
  <si>
    <t>QC24A660</t>
  </si>
  <si>
    <t>TRANSICION INV - PRIM</t>
  </si>
  <si>
    <t>QC250345</t>
  </si>
  <si>
    <t>QC250346</t>
  </si>
  <si>
    <t>QC250347</t>
  </si>
  <si>
    <t>QC54A011</t>
  </si>
  <si>
    <t>QC54A019</t>
  </si>
  <si>
    <t>MARCA</t>
  </si>
  <si>
    <t>QD030041</t>
  </si>
  <si>
    <t>QD030042</t>
  </si>
  <si>
    <t>QD030043</t>
  </si>
  <si>
    <t>QD030049</t>
  </si>
  <si>
    <t>QD030050</t>
  </si>
  <si>
    <t>QD030051</t>
  </si>
  <si>
    <t>QD030053</t>
  </si>
  <si>
    <t>QD030054</t>
  </si>
  <si>
    <t>QD030064</t>
  </si>
  <si>
    <t>QD040006</t>
  </si>
  <si>
    <t>ROPA INTERIOR</t>
  </si>
  <si>
    <t>BRALETTE</t>
  </si>
  <si>
    <t>QD040007</t>
  </si>
  <si>
    <t>QD040008</t>
  </si>
  <si>
    <t>QD040009</t>
  </si>
  <si>
    <t>QD040010</t>
  </si>
  <si>
    <t>QD040011</t>
  </si>
  <si>
    <t>QD040012</t>
  </si>
  <si>
    <t>QD040013</t>
  </si>
  <si>
    <t>QD040014</t>
  </si>
  <si>
    <t>QD040015</t>
  </si>
  <si>
    <t>QD040016</t>
  </si>
  <si>
    <t>BRASSIERE</t>
  </si>
  <si>
    <t>QD040017</t>
  </si>
  <si>
    <t>QD040018</t>
  </si>
  <si>
    <t>QD040019</t>
  </si>
  <si>
    <t>QD040020</t>
  </si>
  <si>
    <t>QD040021</t>
  </si>
  <si>
    <t>QD040022</t>
  </si>
  <si>
    <t>QD040023</t>
  </si>
  <si>
    <t>QD040024</t>
  </si>
  <si>
    <t>QD040025</t>
  </si>
  <si>
    <t>QD040026</t>
  </si>
  <si>
    <t>QD040027</t>
  </si>
  <si>
    <t>QD040028</t>
  </si>
  <si>
    <t>QD040029</t>
  </si>
  <si>
    <t>QD14A031</t>
  </si>
  <si>
    <t>QD150003</t>
  </si>
  <si>
    <t>QD20A218</t>
  </si>
  <si>
    <t>QD20A219</t>
  </si>
  <si>
    <t>QD20A224</t>
  </si>
  <si>
    <t>QD210817</t>
  </si>
  <si>
    <t>QD210820</t>
  </si>
  <si>
    <t>QD210821</t>
  </si>
  <si>
    <t>QD210822</t>
  </si>
  <si>
    <t>QD210823</t>
  </si>
  <si>
    <t>QD210824</t>
  </si>
  <si>
    <t>QD210825</t>
  </si>
  <si>
    <t>QD210844</t>
  </si>
  <si>
    <t>QD210846</t>
  </si>
  <si>
    <t>QD210848</t>
  </si>
  <si>
    <t>QD210849</t>
  </si>
  <si>
    <t>QD210850</t>
  </si>
  <si>
    <t>QD210851</t>
  </si>
  <si>
    <t>QD220020</t>
  </si>
  <si>
    <t>G8</t>
  </si>
  <si>
    <t>QD240440</t>
  </si>
  <si>
    <t>QD240441</t>
  </si>
  <si>
    <t>QD240442</t>
  </si>
  <si>
    <t>QD240443</t>
  </si>
  <si>
    <t>QD240444</t>
  </si>
  <si>
    <t>QD240455</t>
  </si>
  <si>
    <t>QD240456</t>
  </si>
  <si>
    <t>QD240457</t>
  </si>
  <si>
    <t>QD240458</t>
  </si>
  <si>
    <t>QD240459</t>
  </si>
  <si>
    <t>QD240460</t>
  </si>
  <si>
    <t>QD240461</t>
  </si>
  <si>
    <t>QD240462</t>
  </si>
  <si>
    <t>QD240463</t>
  </si>
  <si>
    <t>QD240473</t>
  </si>
  <si>
    <t>QD240476</t>
  </si>
  <si>
    <t>SACSA</t>
  </si>
  <si>
    <t>QD240477</t>
  </si>
  <si>
    <t>QD240478</t>
  </si>
  <si>
    <t>QD240479</t>
  </si>
  <si>
    <t>QD240480</t>
  </si>
  <si>
    <t>QD240481</t>
  </si>
  <si>
    <t>QD240482</t>
  </si>
  <si>
    <t>QD240483</t>
  </si>
  <si>
    <t>QD240484</t>
  </si>
  <si>
    <t>QD240485</t>
  </si>
  <si>
    <t>QD240486</t>
  </si>
  <si>
    <t>QD240487</t>
  </si>
  <si>
    <t>QD240488</t>
  </si>
  <si>
    <t>QD240489</t>
  </si>
  <si>
    <t>QD240490</t>
  </si>
  <si>
    <t>QD240491</t>
  </si>
  <si>
    <t>QD240492</t>
  </si>
  <si>
    <t>QD240493</t>
  </si>
  <si>
    <t>QD240494</t>
  </si>
  <si>
    <t>QD240495</t>
  </si>
  <si>
    <t>QD240499</t>
  </si>
  <si>
    <t>QD240500</t>
  </si>
  <si>
    <t>QD240504</t>
  </si>
  <si>
    <t>QD240505</t>
  </si>
  <si>
    <t>QD240506</t>
  </si>
  <si>
    <t>QD240507</t>
  </si>
  <si>
    <t>QD240518</t>
  </si>
  <si>
    <t>QD240522</t>
  </si>
  <si>
    <t>QD240528</t>
  </si>
  <si>
    <t>QD240529</t>
  </si>
  <si>
    <t>QD240530</t>
  </si>
  <si>
    <t>QD240531</t>
  </si>
  <si>
    <t>QD240532</t>
  </si>
  <si>
    <t>QD24D452</t>
  </si>
  <si>
    <t>QD24D890</t>
  </si>
  <si>
    <t>QD24E009</t>
  </si>
  <si>
    <t>QD250014</t>
  </si>
  <si>
    <t>QD250015</t>
  </si>
  <si>
    <t>QD250016</t>
  </si>
  <si>
    <t>QD250017</t>
  </si>
  <si>
    <t>QD250018</t>
  </si>
  <si>
    <t>QD250019</t>
  </si>
  <si>
    <t>QD250020</t>
  </si>
  <si>
    <t>QD250021</t>
  </si>
  <si>
    <t>QD250022</t>
  </si>
  <si>
    <t>QD250023</t>
  </si>
  <si>
    <t>QD250025</t>
  </si>
  <si>
    <t>QD250026</t>
  </si>
  <si>
    <t>QD250027</t>
  </si>
  <si>
    <t>QD250028</t>
  </si>
  <si>
    <t>QD250029</t>
  </si>
  <si>
    <t>QD250030</t>
  </si>
  <si>
    <t>QD250031</t>
  </si>
  <si>
    <t>QD250033</t>
  </si>
  <si>
    <t>QD25A270</t>
  </si>
  <si>
    <t>QD26A170</t>
  </si>
  <si>
    <t>QD30A092</t>
  </si>
  <si>
    <t>QD310023</t>
  </si>
  <si>
    <t>QD310024</t>
  </si>
  <si>
    <t>QD310028</t>
  </si>
  <si>
    <t>QD310029</t>
  </si>
  <si>
    <t>QD32A063</t>
  </si>
  <si>
    <t>QD33A156</t>
  </si>
  <si>
    <t>SLIM FIT. Playera básica de manga corta, con cuello redondo, disponible en varios colores lisos y confeccionada en algodón</t>
  </si>
  <si>
    <t>Playera básica Slim fit</t>
  </si>
  <si>
    <t>Playera Ilustracion Tropical Girl</t>
  </si>
  <si>
    <t>Playera Ilustracion California</t>
  </si>
  <si>
    <t>Playera con ilustración en el pecho en contraste, de manga corta, cuello redondo y en algodón.</t>
  </si>
  <si>
    <t>Algodón</t>
  </si>
  <si>
    <t>QC240915AR-1</t>
  </si>
  <si>
    <t xml:space="preserve">QC240915AR-FUCCIA </t>
  </si>
  <si>
    <t>GC14Q289STXGD</t>
  </si>
  <si>
    <t>GC24G243GOMED</t>
  </si>
  <si>
    <t>GC24G253OLCHI</t>
  </si>
  <si>
    <t>GC24G253OLMED</t>
  </si>
  <si>
    <t>GC24G253OLXGD</t>
  </si>
  <si>
    <t>GC24G263GRGRA</t>
  </si>
  <si>
    <t>GC24G263GRXGD</t>
  </si>
  <si>
    <t>GC24G274GRMED</t>
  </si>
  <si>
    <t>GC24G277GRCHI</t>
  </si>
  <si>
    <t>GC24G277GRGRA</t>
  </si>
  <si>
    <t>GC24G277GRMED</t>
  </si>
  <si>
    <t>GC24G278RSCHI</t>
  </si>
  <si>
    <t>GC24G278RSGRA</t>
  </si>
  <si>
    <t>GC24G278RSMED</t>
  </si>
  <si>
    <t>GC24G296GRCHI</t>
  </si>
  <si>
    <t>GC24G296GRMED</t>
  </si>
  <si>
    <t>GC24G296GRXGD</t>
  </si>
  <si>
    <t>GC24G298TQCHI</t>
  </si>
  <si>
    <t>GC24G298TQGRA</t>
  </si>
  <si>
    <t>GC24G298TQMED</t>
  </si>
  <si>
    <t>GC24G572RSGRA</t>
  </si>
  <si>
    <t>GC24G572RSXGD</t>
  </si>
  <si>
    <t>GC24G574BCCHI</t>
  </si>
  <si>
    <t>GC24G574BCGRA</t>
  </si>
  <si>
    <t>GC24G574BCMED</t>
  </si>
  <si>
    <t>GC24G578AMCHI</t>
  </si>
  <si>
    <t>GD03K227ARGRA</t>
  </si>
  <si>
    <t>GD03K227ARMED</t>
  </si>
  <si>
    <t>GD14Q019NGXGD</t>
  </si>
  <si>
    <t>GD14Q020STGRA</t>
  </si>
  <si>
    <t>QC080003AOMED</t>
  </si>
  <si>
    <t>QC080003RJCHI</t>
  </si>
  <si>
    <t>QC080003RJMED</t>
  </si>
  <si>
    <t>QC080003VNMED</t>
  </si>
  <si>
    <t>QC080975ACGRA</t>
  </si>
  <si>
    <t>QC080975ACMED</t>
  </si>
  <si>
    <t>QC080975ACXGD</t>
  </si>
  <si>
    <t>QC080975AMGRA</t>
  </si>
  <si>
    <t>QC080975AMMED</t>
  </si>
  <si>
    <t>QC080975BCMED</t>
  </si>
  <si>
    <t>QC080975NGCHI</t>
  </si>
  <si>
    <t>QC080975NGGRA</t>
  </si>
  <si>
    <t>QC080975NGMED</t>
  </si>
  <si>
    <t>QC080975NGXGD</t>
  </si>
  <si>
    <t>QC08A897NGCHI</t>
  </si>
  <si>
    <t>QC08A897NGGRA</t>
  </si>
  <si>
    <t>QC08A897NGMED</t>
  </si>
  <si>
    <t>QC08A899MZCHI</t>
  </si>
  <si>
    <t>QC08A899MZMED</t>
  </si>
  <si>
    <t>QC08A900BCCHI</t>
  </si>
  <si>
    <t>QC08A900BCGRA</t>
  </si>
  <si>
    <t>QC08A901AZCHI</t>
  </si>
  <si>
    <t>QC08A901AZGRA</t>
  </si>
  <si>
    <t>QC08A901AZMED</t>
  </si>
  <si>
    <t>QC08A902VNCHI</t>
  </si>
  <si>
    <t>QC08A902VNGRA</t>
  </si>
  <si>
    <t>QC08A902VNMED</t>
  </si>
  <si>
    <t>QC08A907RJCHI</t>
  </si>
  <si>
    <t>QC08A907RJMED</t>
  </si>
  <si>
    <t>QC08A907RJXGD</t>
  </si>
  <si>
    <t>QC08A915AMCHI</t>
  </si>
  <si>
    <t>QC08A915AMMED</t>
  </si>
  <si>
    <t>QC08A919CFCHI</t>
  </si>
  <si>
    <t>QC08A919CFGRA</t>
  </si>
  <si>
    <t>QC08A919CFMED</t>
  </si>
  <si>
    <t>QC08A919OLCHI</t>
  </si>
  <si>
    <t>QC08A919OLGRA</t>
  </si>
  <si>
    <t>QC08A919OLMED</t>
  </si>
  <si>
    <t>QC08A954AZMED</t>
  </si>
  <si>
    <t>QC08A955AMCHI</t>
  </si>
  <si>
    <t>QC08A955AMGRA</t>
  </si>
  <si>
    <t>QC08A955AMMED</t>
  </si>
  <si>
    <t>QC08A956AMGRA</t>
  </si>
  <si>
    <t>QC08A956AMMED</t>
  </si>
  <si>
    <t>QC08A958AZGRA</t>
  </si>
  <si>
    <t>QC08A958AZMED</t>
  </si>
  <si>
    <t>QC08A959BCMED</t>
  </si>
  <si>
    <t>QC08A960AZGRA</t>
  </si>
  <si>
    <t>QC13A448AMCHI</t>
  </si>
  <si>
    <t>QC13A448AMGRA</t>
  </si>
  <si>
    <t>QC13A448AMMED</t>
  </si>
  <si>
    <t>QC13A448AMXCH</t>
  </si>
  <si>
    <t>QC13A448AMXGD</t>
  </si>
  <si>
    <t>QC13A448MZCHI</t>
  </si>
  <si>
    <t>QC13A448MZGRA</t>
  </si>
  <si>
    <t>QC13A448MZXCH</t>
  </si>
  <si>
    <t>QC13A448MZXGD</t>
  </si>
  <si>
    <t>QC13A448NGCHI</t>
  </si>
  <si>
    <t>QC13A448NGGRA</t>
  </si>
  <si>
    <t>QC13A448NGMED</t>
  </si>
  <si>
    <t>QC13A448NGXCH</t>
  </si>
  <si>
    <t>QC13A448NGXGD</t>
  </si>
  <si>
    <t>QC13A448NRGRA</t>
  </si>
  <si>
    <t>QC13A448NRXCH</t>
  </si>
  <si>
    <t>QC13A448OLCHI</t>
  </si>
  <si>
    <t>QC13A448OLGRA</t>
  </si>
  <si>
    <t>QC13A448OLXGD</t>
  </si>
  <si>
    <t>QC13A450AMXGD</t>
  </si>
  <si>
    <t>QC13A450NGXCH</t>
  </si>
  <si>
    <t>QC13A450NRXCH</t>
  </si>
  <si>
    <t>QC13A450NRXGD</t>
  </si>
  <si>
    <t>QC13A450RJXCH</t>
  </si>
  <si>
    <t>QC13A450VSXGD</t>
  </si>
  <si>
    <t>QC140063AZCHI</t>
  </si>
  <si>
    <t>QC140063AZGRA</t>
  </si>
  <si>
    <t>QC140063AZMED</t>
  </si>
  <si>
    <t>QC140063AZXGD</t>
  </si>
  <si>
    <t>QC140063BCCHI</t>
  </si>
  <si>
    <t>QC140063BCGRA</t>
  </si>
  <si>
    <t>QC140063BCMED</t>
  </si>
  <si>
    <t>QC140063BCXGD</t>
  </si>
  <si>
    <t>QC140063CDCHI</t>
  </si>
  <si>
    <t>QC140063CDGRA</t>
  </si>
  <si>
    <t>QC140063CDMED</t>
  </si>
  <si>
    <t>QC140063CDXGD</t>
  </si>
  <si>
    <t>QC140063GOCHI</t>
  </si>
  <si>
    <t>QC140063GOGRA</t>
  </si>
  <si>
    <t>QC140063GOMED</t>
  </si>
  <si>
    <t>QC140063GOXGD</t>
  </si>
  <si>
    <t>QC140063MZMED</t>
  </si>
  <si>
    <t>QC140063MZXGD</t>
  </si>
  <si>
    <t>QC140063NGCHI</t>
  </si>
  <si>
    <t>QC140063NGGRA</t>
  </si>
  <si>
    <t>QC140063NGMED</t>
  </si>
  <si>
    <t>QC140063NGXGD</t>
  </si>
  <si>
    <t>QC140063RJCHI</t>
  </si>
  <si>
    <t>QC140063RJGRA</t>
  </si>
  <si>
    <t>QC140063RJMED</t>
  </si>
  <si>
    <t>QC140063RJXGD</t>
  </si>
  <si>
    <t>QC140643AMCHI</t>
  </si>
  <si>
    <t>QC140643AMGRA</t>
  </si>
  <si>
    <t>QC140647AMCHI</t>
  </si>
  <si>
    <t>QC140647AMMED</t>
  </si>
  <si>
    <t>QC140647AMXGD</t>
  </si>
  <si>
    <t>QC140647NRCHI</t>
  </si>
  <si>
    <t>QC140647NRGRA</t>
  </si>
  <si>
    <t>QC140647NRMED</t>
  </si>
  <si>
    <t>QC140647NRXGD</t>
  </si>
  <si>
    <t>QC140647RJCHI</t>
  </si>
  <si>
    <t>QC140647RJGRA</t>
  </si>
  <si>
    <t>QC140647RJMED</t>
  </si>
  <si>
    <t>QC140647RJXGD</t>
  </si>
  <si>
    <t>QC140649VSCHI</t>
  </si>
  <si>
    <t>QC140649VSMED</t>
  </si>
  <si>
    <t>QC140650AMCHI</t>
  </si>
  <si>
    <t>QC140650AMMED</t>
  </si>
  <si>
    <t>QC140650AMXGD</t>
  </si>
  <si>
    <t>QC140650VRCHI</t>
  </si>
  <si>
    <t>QC140650VRGRA</t>
  </si>
  <si>
    <t>QC140650VRMED</t>
  </si>
  <si>
    <t>QC140650VRXGD</t>
  </si>
  <si>
    <t>QC140653KHCHI</t>
  </si>
  <si>
    <t>QC140653KHMED</t>
  </si>
  <si>
    <t>QC140653NGCHI</t>
  </si>
  <si>
    <t>QC140653NGGRA</t>
  </si>
  <si>
    <t>QC140653NGMED</t>
  </si>
  <si>
    <t>QC140654AZCHI</t>
  </si>
  <si>
    <t>QC140654AZGRA</t>
  </si>
  <si>
    <t>QC140654AZMED</t>
  </si>
  <si>
    <t>QC140654AZXGD</t>
  </si>
  <si>
    <t>QC140654MZCHI</t>
  </si>
  <si>
    <t>QC140654MZXGD</t>
  </si>
  <si>
    <t>QC140654NRCHI</t>
  </si>
  <si>
    <t>QC140654NRGRA</t>
  </si>
  <si>
    <t>QC140654NRMED</t>
  </si>
  <si>
    <t>QC140654NRXGD</t>
  </si>
  <si>
    <t>QC140654RJCHI</t>
  </si>
  <si>
    <t>QC140654RJMED</t>
  </si>
  <si>
    <t>QC140654RJXGD</t>
  </si>
  <si>
    <t>QC140655AMCHI</t>
  </si>
  <si>
    <t>QC140655AMGRA</t>
  </si>
  <si>
    <t>QC140655AMMED</t>
  </si>
  <si>
    <t>QC140655RJCHI</t>
  </si>
  <si>
    <t>QC140655RJGRA</t>
  </si>
  <si>
    <t>QC140655RJMED</t>
  </si>
  <si>
    <t>QC140656AMGRA</t>
  </si>
  <si>
    <t>QC140656AMMED</t>
  </si>
  <si>
    <t>QC140656AMXGD</t>
  </si>
  <si>
    <t>QC140656NGCHI</t>
  </si>
  <si>
    <t>QC140656NGGRA</t>
  </si>
  <si>
    <t>QC140656NGMED</t>
  </si>
  <si>
    <t>QC140656NGXGD</t>
  </si>
  <si>
    <t>QC140656OLCHI</t>
  </si>
  <si>
    <t>QC140656OLGRA</t>
  </si>
  <si>
    <t>QC140656OLMED</t>
  </si>
  <si>
    <t>QC140656OLXGD</t>
  </si>
  <si>
    <t>QC140656VNCHI</t>
  </si>
  <si>
    <t>QC140656VNGRA</t>
  </si>
  <si>
    <t>QC140656VNMED</t>
  </si>
  <si>
    <t>QC140656VNXGD</t>
  </si>
  <si>
    <t>QC140659AMCHI</t>
  </si>
  <si>
    <t>QC140659AMGRA</t>
  </si>
  <si>
    <t>QC140659AMMED</t>
  </si>
  <si>
    <t>QC140659MZCHI</t>
  </si>
  <si>
    <t>QC140659MZGRA</t>
  </si>
  <si>
    <t>QC140659MZMED</t>
  </si>
  <si>
    <t>QC140659MZXGD</t>
  </si>
  <si>
    <t>QC140659NGCHI</t>
  </si>
  <si>
    <t>QC140659NGMED</t>
  </si>
  <si>
    <t>QC140659NGXGD</t>
  </si>
  <si>
    <t>QC140659NRCHI</t>
  </si>
  <si>
    <t>QC140659NRGRA</t>
  </si>
  <si>
    <t>QC140662NGCHI</t>
  </si>
  <si>
    <t>QC140663AMCHI</t>
  </si>
  <si>
    <t>QC140663AMGRA</t>
  </si>
  <si>
    <t>QC140663AMMED</t>
  </si>
  <si>
    <t>QC140663AMXGD</t>
  </si>
  <si>
    <t>QC140664AZCHI</t>
  </si>
  <si>
    <t>QC140664AZGRA</t>
  </si>
  <si>
    <t>QC140664AZMED</t>
  </si>
  <si>
    <t>QC140664AZXGD</t>
  </si>
  <si>
    <t>QC14A528GRCHI</t>
  </si>
  <si>
    <t>QC14A528GRGRA</t>
  </si>
  <si>
    <t>QC14A528GRMED</t>
  </si>
  <si>
    <t>QC14A528GRXGD</t>
  </si>
  <si>
    <t>QC14A528OLCHI</t>
  </si>
  <si>
    <t>QC14A528OLGRA</t>
  </si>
  <si>
    <t>QC14A528OLMED</t>
  </si>
  <si>
    <t>QC14A528OLXGD</t>
  </si>
  <si>
    <t>QC14A601AFCHI</t>
  </si>
  <si>
    <t>QC14A601AFGRA</t>
  </si>
  <si>
    <t>QC14A601AFMED</t>
  </si>
  <si>
    <t>QC14A601AFXCH</t>
  </si>
  <si>
    <t>QC14A601AFXGD</t>
  </si>
  <si>
    <t>QC14A601GRCHI</t>
  </si>
  <si>
    <t>QC14A601GRMED</t>
  </si>
  <si>
    <t>QC14A601GRXCH</t>
  </si>
  <si>
    <t>QC14A601GRXGD</t>
  </si>
  <si>
    <t>QC14A601KHCHI</t>
  </si>
  <si>
    <t>QC14A601KHMED</t>
  </si>
  <si>
    <t>QC14A601KHXCH</t>
  </si>
  <si>
    <t>QC14A601KHXGD</t>
  </si>
  <si>
    <t>QC14A601NRXCH</t>
  </si>
  <si>
    <t>QC14A601NRXGD</t>
  </si>
  <si>
    <t>QC14A601VRCHI</t>
  </si>
  <si>
    <t>QC14A601VRGRA</t>
  </si>
  <si>
    <t>QC14A601VRMED</t>
  </si>
  <si>
    <t>QC14A601VRXCH</t>
  </si>
  <si>
    <t>QC14A601VRXGD</t>
  </si>
  <si>
    <t>QC14A603MZCHI</t>
  </si>
  <si>
    <t>QC14A603MZMED</t>
  </si>
  <si>
    <t>QC14A603MZXGD</t>
  </si>
  <si>
    <t>QC14A603NGGRA</t>
  </si>
  <si>
    <t>QC14A603NGXCH</t>
  </si>
  <si>
    <t>QC14A603NRCHI</t>
  </si>
  <si>
    <t>QC14A603NRGRA</t>
  </si>
  <si>
    <t>QC14A603NRMED</t>
  </si>
  <si>
    <t>QC14A603NRXCH</t>
  </si>
  <si>
    <t>QC14A603NRXGD</t>
  </si>
  <si>
    <t>QC14A603RYXCH</t>
  </si>
  <si>
    <t>QC14A603VRCHI</t>
  </si>
  <si>
    <t>QC14A603VRMED</t>
  </si>
  <si>
    <t>QC14A603VRXCH</t>
  </si>
  <si>
    <t>QC14A616NGCHI</t>
  </si>
  <si>
    <t>QC14A616NGGRA</t>
  </si>
  <si>
    <t>QC14A616NGXCH</t>
  </si>
  <si>
    <t>QC14A617KHXCH</t>
  </si>
  <si>
    <t>QC14A617NGXCH</t>
  </si>
  <si>
    <t>QC14A617NGXGD</t>
  </si>
  <si>
    <t>QC14A617VSXCH</t>
  </si>
  <si>
    <t>QC14A618NGCHI</t>
  </si>
  <si>
    <t>QC14A618NGGRA</t>
  </si>
  <si>
    <t>QC14A618NGXCH</t>
  </si>
  <si>
    <t>QC14A622NGCHI</t>
  </si>
  <si>
    <t>QC14A622NGGRA</t>
  </si>
  <si>
    <t>QC14A622NGMED</t>
  </si>
  <si>
    <t>QC14A622NRCHI</t>
  </si>
  <si>
    <t>QC14A622NRMED</t>
  </si>
  <si>
    <t>QC14A622NRXGD</t>
  </si>
  <si>
    <t>QC14A622RJCHI</t>
  </si>
  <si>
    <t>QC14A622RJMED</t>
  </si>
  <si>
    <t>QC14A622RJXGD</t>
  </si>
  <si>
    <t>QC14A623AZCHI</t>
  </si>
  <si>
    <t>QC14A623AZGRA</t>
  </si>
  <si>
    <t>QC14A623AZMED</t>
  </si>
  <si>
    <t>QC14A623AZXCH</t>
  </si>
  <si>
    <t>QC14A623MZCHI</t>
  </si>
  <si>
    <t>QC14A623MZGRA</t>
  </si>
  <si>
    <t>QC14A623MZMED</t>
  </si>
  <si>
    <t>QC14A623MZXCH</t>
  </si>
  <si>
    <t>QC14A623MZXGD</t>
  </si>
  <si>
    <t>QC14A623NGCHI</t>
  </si>
  <si>
    <t>QC14A623NGGRA</t>
  </si>
  <si>
    <t>QC14A623NGMED</t>
  </si>
  <si>
    <t>QC14A623NGXCH</t>
  </si>
  <si>
    <t>QC14A623NGXGD</t>
  </si>
  <si>
    <t>QC14A623NRCHI</t>
  </si>
  <si>
    <t>QC14A623NRGRA</t>
  </si>
  <si>
    <t>QC14A623NRMED</t>
  </si>
  <si>
    <t>QC14A623NRXCH</t>
  </si>
  <si>
    <t>QC14A623NRXGD</t>
  </si>
  <si>
    <t>QC14A623RJCHI</t>
  </si>
  <si>
    <t>QC14A623RJGRA</t>
  </si>
  <si>
    <t>QC14A623RJMED</t>
  </si>
  <si>
    <t>QC14A623RJXCH</t>
  </si>
  <si>
    <t>QC14A623RJXGD</t>
  </si>
  <si>
    <t>QC14A625AMXCH</t>
  </si>
  <si>
    <t>QC14A625NRMED</t>
  </si>
  <si>
    <t>QC14A625NRXCH</t>
  </si>
  <si>
    <t>QC14A625NRXGD</t>
  </si>
  <si>
    <t>QC14A625RJCHI</t>
  </si>
  <si>
    <t>QC14A625RJMED</t>
  </si>
  <si>
    <t>QC14A625RJXCH</t>
  </si>
  <si>
    <t>QC14A625RJXGD</t>
  </si>
  <si>
    <t>QC14A625VNGRA</t>
  </si>
  <si>
    <t>QC14A625VNMED</t>
  </si>
  <si>
    <t>QC14A625VNXCH</t>
  </si>
  <si>
    <t>QC14A625VNXGD</t>
  </si>
  <si>
    <t>QC14A625VSCHI</t>
  </si>
  <si>
    <t>QC14A625VSGRA</t>
  </si>
  <si>
    <t>QC14A625VSMED</t>
  </si>
  <si>
    <t>QC14A625VSXCH</t>
  </si>
  <si>
    <t>QC14A625VSXGD</t>
  </si>
  <si>
    <t>QC14A632CFMED</t>
  </si>
  <si>
    <t>QC14A632CFXGD</t>
  </si>
  <si>
    <t>QC14A632NGCHI</t>
  </si>
  <si>
    <t>QC14A632NGMED</t>
  </si>
  <si>
    <t>QC14A632NGXGD</t>
  </si>
  <si>
    <t>QC14A633CFCHI</t>
  </si>
  <si>
    <t>QC14A633NGGRA</t>
  </si>
  <si>
    <t>QC14A633NGMED</t>
  </si>
  <si>
    <t>QC14A635CFCHI</t>
  </si>
  <si>
    <t>QC14A635CFGRA</t>
  </si>
  <si>
    <t>QC14A635CFMED</t>
  </si>
  <si>
    <t>QC14A635NGMED</t>
  </si>
  <si>
    <t>QC14A635NGXGD</t>
  </si>
  <si>
    <t>QC14A638AZCHI</t>
  </si>
  <si>
    <t>QC14A638RJCHI</t>
  </si>
  <si>
    <t>QC14A638RJGRA</t>
  </si>
  <si>
    <t>QC14A638RJXGD</t>
  </si>
  <si>
    <t>QC14A639AMCHI</t>
  </si>
  <si>
    <t>QC14A639AMMED</t>
  </si>
  <si>
    <t>QC14A639NGCHI</t>
  </si>
  <si>
    <t>QC14A639NGMED</t>
  </si>
  <si>
    <t>QC14A639NGXGD</t>
  </si>
  <si>
    <t>QC14A639OLGRA</t>
  </si>
  <si>
    <t>QC14A639OLMED</t>
  </si>
  <si>
    <t>QC14A639VNCHI</t>
  </si>
  <si>
    <t>QC14A639VNMED</t>
  </si>
  <si>
    <t>QC14A641NGCHI</t>
  </si>
  <si>
    <t>QC14A641NGGRA</t>
  </si>
  <si>
    <t>QC14A641NGMED</t>
  </si>
  <si>
    <t>QC14A641NGXGD</t>
  </si>
  <si>
    <t>QC14A641VNCHI</t>
  </si>
  <si>
    <t>QC14A641VNGRA</t>
  </si>
  <si>
    <t>QC14A641VNMED</t>
  </si>
  <si>
    <t>QC240252NGCHI</t>
  </si>
  <si>
    <t>QC240252NGGRA</t>
  </si>
  <si>
    <t>QC240252NGMED</t>
  </si>
  <si>
    <t>QC240252NGXGD</t>
  </si>
  <si>
    <t>QC240271BCCHI</t>
  </si>
  <si>
    <t>QC240271BCGRA</t>
  </si>
  <si>
    <t>QC240271BCMED</t>
  </si>
  <si>
    <t>QC240281RSMED</t>
  </si>
  <si>
    <t>QC240840AMGRA</t>
  </si>
  <si>
    <t>QC240840AMMED</t>
  </si>
  <si>
    <t>QC240884MZGRA</t>
  </si>
  <si>
    <t>QC240884MZXGD</t>
  </si>
  <si>
    <t>QC24A577AMCHI</t>
  </si>
  <si>
    <t>QC24A577AMXCH</t>
  </si>
  <si>
    <t>QC24A577GRMED</t>
  </si>
  <si>
    <t>QC24A577GRXCH</t>
  </si>
  <si>
    <t>QC24A577MZCHI</t>
  </si>
  <si>
    <t>QC24A577MZXCH</t>
  </si>
  <si>
    <t>QC24A577NGCHI</t>
  </si>
  <si>
    <t>QC24A577NGXCH</t>
  </si>
  <si>
    <t>QC24A577VRXCH</t>
  </si>
  <si>
    <t>QC24A698NGCHI</t>
  </si>
  <si>
    <t>QC24A698NGGRA</t>
  </si>
  <si>
    <t>QC24A698NGMED</t>
  </si>
  <si>
    <t>QC24A698VRCHI</t>
  </si>
  <si>
    <t>QC24A698VRGRA</t>
  </si>
  <si>
    <t>QC24A698VRMED</t>
  </si>
  <si>
    <t>QC24A717NGCHI</t>
  </si>
  <si>
    <t>QC24A717NGGRA</t>
  </si>
  <si>
    <t>QC24A717NGMED</t>
  </si>
  <si>
    <t>QC24A717NGXGD</t>
  </si>
  <si>
    <t>QC24A717OLCHI</t>
  </si>
  <si>
    <t>QC24A717OLGRA</t>
  </si>
  <si>
    <t>QC24A717OLMED</t>
  </si>
  <si>
    <t>QC24A717OLXGD</t>
  </si>
  <si>
    <t>QC24A717RSCHI</t>
  </si>
  <si>
    <t>QC24A717RSMED</t>
  </si>
  <si>
    <t>QC24A717RSXGD</t>
  </si>
  <si>
    <t>QC24A719AMCHI</t>
  </si>
  <si>
    <t>QC24A719AMMED</t>
  </si>
  <si>
    <t>QC24A731GRGRA</t>
  </si>
  <si>
    <t>QC24A731GRMED</t>
  </si>
  <si>
    <t>QC24A731GRXGD</t>
  </si>
  <si>
    <t>QC24A741BCCHI</t>
  </si>
  <si>
    <t>QC24A741BCGRA</t>
  </si>
  <si>
    <t>QC24A741BCMED</t>
  </si>
  <si>
    <t>QC24A746RSGRA</t>
  </si>
  <si>
    <t>QC24A746RSXGD</t>
  </si>
  <si>
    <t>QC24A780ARCHI</t>
  </si>
  <si>
    <t>QC24A780ARMED</t>
  </si>
  <si>
    <t>QC24A780ARXGD</t>
  </si>
  <si>
    <t>QC24A781AMGRA</t>
  </si>
  <si>
    <t>QC24A781AMMED</t>
  </si>
  <si>
    <t>QC24A781AMXGD</t>
  </si>
  <si>
    <t>QC24A784MTMED</t>
  </si>
  <si>
    <t>QC24A793AZGRA</t>
  </si>
  <si>
    <t>QC24A793AZMED</t>
  </si>
  <si>
    <t>QC24A793AZXGD</t>
  </si>
  <si>
    <t>QC24A800BCCHI</t>
  </si>
  <si>
    <t>QC24A800BCMED</t>
  </si>
  <si>
    <t>QC24A800NGCHI</t>
  </si>
  <si>
    <t>QC24A800NGMED</t>
  </si>
  <si>
    <t>QC24A800NGXGD</t>
  </si>
  <si>
    <t>QC24A802BCCHI</t>
  </si>
  <si>
    <t>QC24A802BCMED</t>
  </si>
  <si>
    <t>QC24A802BCXGD</t>
  </si>
  <si>
    <t>QC24A862BCCHI</t>
  </si>
  <si>
    <t>QC24A862BCMED</t>
  </si>
  <si>
    <t>QC24A862BCXGD</t>
  </si>
  <si>
    <t>QC24A862NGMED</t>
  </si>
  <si>
    <t>QC24A862NGXGD</t>
  </si>
  <si>
    <t>QC24A866HSGRA</t>
  </si>
  <si>
    <t>QC24A866HSMED</t>
  </si>
  <si>
    <t>QC24A866HSXGD</t>
  </si>
  <si>
    <t>QC24D202AZCHI</t>
  </si>
  <si>
    <t>QC24D202AZMED</t>
  </si>
  <si>
    <t>QC24D202CFCHI</t>
  </si>
  <si>
    <t>QC24D202COCHI</t>
  </si>
  <si>
    <t>QC24D202COMED</t>
  </si>
  <si>
    <t>QC24D202NRCHI</t>
  </si>
  <si>
    <t>QC24D204AZCHI</t>
  </si>
  <si>
    <t>QC24D204AZMED</t>
  </si>
  <si>
    <t>QC24D204JDCHI</t>
  </si>
  <si>
    <t>QC24D204JDMED</t>
  </si>
  <si>
    <t>QC24D204NRCHI</t>
  </si>
  <si>
    <t>QC24D205AMCHI</t>
  </si>
  <si>
    <t>QC24D205AMGRA</t>
  </si>
  <si>
    <t>QC24D205AMMED</t>
  </si>
  <si>
    <t>QC24D205CFCHI</t>
  </si>
  <si>
    <t>QC24D205CFMED</t>
  </si>
  <si>
    <t>QC24D205JDCHI</t>
  </si>
  <si>
    <t>QC24D205JDGRA</t>
  </si>
  <si>
    <t>QC24D205JDMED</t>
  </si>
  <si>
    <t>QC24D205JDXGD</t>
  </si>
  <si>
    <t>QC24D218CFCHI</t>
  </si>
  <si>
    <t>QC24D218GRXGD</t>
  </si>
  <si>
    <t>QC24D220OLCHI</t>
  </si>
  <si>
    <t>QC24D220OLMED</t>
  </si>
  <si>
    <t>QC24D223BCCHI</t>
  </si>
  <si>
    <t>QC24D227GRCHI</t>
  </si>
  <si>
    <t>QC24D227GRGRA</t>
  </si>
  <si>
    <t>QC24D233BCCHI</t>
  </si>
  <si>
    <t>QC24D233BCGRA</t>
  </si>
  <si>
    <t>QC24D233BCMED</t>
  </si>
  <si>
    <t>QC24D233BCXGD</t>
  </si>
  <si>
    <t>QC24D235NGCHI</t>
  </si>
  <si>
    <t>QC24D235NGMED</t>
  </si>
  <si>
    <t>QC24D235NGXGD</t>
  </si>
  <si>
    <t>QC24D236AMCHI</t>
  </si>
  <si>
    <t>QC24D236AMGRA</t>
  </si>
  <si>
    <t>QC24D239GRGRA</t>
  </si>
  <si>
    <t>QC24D239GRMED</t>
  </si>
  <si>
    <t>QC24D245HSCHI</t>
  </si>
  <si>
    <t>QC24D245HSMED</t>
  </si>
  <si>
    <t>QC24D245HSXGD</t>
  </si>
  <si>
    <t>QC24D247AMCHI</t>
  </si>
  <si>
    <t>QC24D247AMGRA</t>
  </si>
  <si>
    <t>QC24D247AMMED</t>
  </si>
  <si>
    <t>QC24D247NGCHI</t>
  </si>
  <si>
    <t>QC24D247NGGRA</t>
  </si>
  <si>
    <t>QC24D247NGMED</t>
  </si>
  <si>
    <t>QC24D247NGXGD</t>
  </si>
  <si>
    <t>QC24D247NRCHI</t>
  </si>
  <si>
    <t>QC24D247NRGRA</t>
  </si>
  <si>
    <t>QC24D247NRMED</t>
  </si>
  <si>
    <t>QC24D247NRXGD</t>
  </si>
  <si>
    <t>QC24D247VNCHI</t>
  </si>
  <si>
    <t>QC24D247VNGRA</t>
  </si>
  <si>
    <t>QC24D247VNMED</t>
  </si>
  <si>
    <t>QC24D247VNXGD</t>
  </si>
  <si>
    <t>QC250342NGXGD</t>
  </si>
  <si>
    <t>QC250344NGCHI</t>
  </si>
  <si>
    <t>QC250344NGMED</t>
  </si>
  <si>
    <t>QC250344NGXGD</t>
  </si>
  <si>
    <t>QC250359GRMED</t>
  </si>
  <si>
    <t>QC250359GRXGD</t>
  </si>
  <si>
    <t>QC250362NGGRA</t>
  </si>
  <si>
    <t>QC250362NGMED</t>
  </si>
  <si>
    <t>QC250362NGXGD</t>
  </si>
  <si>
    <t>QC250371AMCHI</t>
  </si>
  <si>
    <t>QC25A214AMXCH</t>
  </si>
  <si>
    <t>QC25A214NGXCH</t>
  </si>
  <si>
    <t>QC25A214OLXCH</t>
  </si>
  <si>
    <t>QC25A214SCXCH</t>
  </si>
  <si>
    <t>QC25A215AMXCH</t>
  </si>
  <si>
    <t>QC25A215NGXCH</t>
  </si>
  <si>
    <t>QC25A227MLGRA</t>
  </si>
  <si>
    <t>QC25A227MLMED</t>
  </si>
  <si>
    <t>QC25A227MLXGD</t>
  </si>
  <si>
    <t>QC25A320NGCHI</t>
  </si>
  <si>
    <t>QC25A320NGMED</t>
  </si>
  <si>
    <t>QC25A337AOCHI</t>
  </si>
  <si>
    <t>QC25A337AOGRA</t>
  </si>
  <si>
    <t>QC25A337AOMED</t>
  </si>
  <si>
    <t>QC25A337AZGRA</t>
  </si>
  <si>
    <t>QC25A337AZMED</t>
  </si>
  <si>
    <t>QC25A337AZXGD</t>
  </si>
  <si>
    <t>QC25A337GRGRA</t>
  </si>
  <si>
    <t>QC25A337GRMED</t>
  </si>
  <si>
    <t>QC25A337GRXGD</t>
  </si>
  <si>
    <t>QC25A337NGCHI</t>
  </si>
  <si>
    <t>QC25A337NGGRA</t>
  </si>
  <si>
    <t>QC25A337NGMED</t>
  </si>
  <si>
    <t>QC25A337OLMED</t>
  </si>
  <si>
    <t>QC25A337OLXGD</t>
  </si>
  <si>
    <t>QC25A339AMCHI</t>
  </si>
  <si>
    <t>QC25A340AMCHI</t>
  </si>
  <si>
    <t>QC25A340AMMED</t>
  </si>
  <si>
    <t>QC25A340GRCHI</t>
  </si>
  <si>
    <t>QC260939VNCHI</t>
  </si>
  <si>
    <t>QC260939VNMED</t>
  </si>
  <si>
    <t>QC260940AZCHI</t>
  </si>
  <si>
    <t>QC260940AZMED</t>
  </si>
  <si>
    <t>QC260940AZXGD</t>
  </si>
  <si>
    <t>QC260941AMCHI</t>
  </si>
  <si>
    <t>QC260941AMGRA</t>
  </si>
  <si>
    <t>QC260941AMMED</t>
  </si>
  <si>
    <t>QC260941AMXGD</t>
  </si>
  <si>
    <t>QC260941NGMED</t>
  </si>
  <si>
    <t>QC260942NGCHI</t>
  </si>
  <si>
    <t>QC260942NGMED</t>
  </si>
  <si>
    <t>QC260942NGXGD</t>
  </si>
  <si>
    <t>QC260943NGCHI</t>
  </si>
  <si>
    <t>QC260943NGMED</t>
  </si>
  <si>
    <t>QD03B828RSGRA</t>
  </si>
  <si>
    <t>QD03B828RSMED</t>
  </si>
  <si>
    <t>QD03B828RSXGD</t>
  </si>
  <si>
    <t>QD03B829AMGRA</t>
  </si>
  <si>
    <t>QD03B829AMMED</t>
  </si>
  <si>
    <t>QD03B829AMXGD</t>
  </si>
  <si>
    <t>QD03B829RSCHI</t>
  </si>
  <si>
    <t>QD03B829RSMED</t>
  </si>
  <si>
    <t>QD03B829RSXGD</t>
  </si>
  <si>
    <t>QD03B831BCCHI</t>
  </si>
  <si>
    <t>QD03B831BCMED</t>
  </si>
  <si>
    <t>QD03B831MZCHI</t>
  </si>
  <si>
    <t>QD03B831MZMED</t>
  </si>
  <si>
    <t>QD03B831NGMED</t>
  </si>
  <si>
    <t>QD03B831RSCHI</t>
  </si>
  <si>
    <t>QD03B831RSMED</t>
  </si>
  <si>
    <t>QD03B831RSXGD</t>
  </si>
  <si>
    <t>QD03B832AMCHI</t>
  </si>
  <si>
    <t>QD03B832AMGRA</t>
  </si>
  <si>
    <t>QD03B832AMMED</t>
  </si>
  <si>
    <t>QD03B832HSGRA</t>
  </si>
  <si>
    <t>QD03B833NGGRA</t>
  </si>
  <si>
    <t>QD03B833NGMED</t>
  </si>
  <si>
    <t>QD03B833NGXGD</t>
  </si>
  <si>
    <t>QD03B836AZCHI</t>
  </si>
  <si>
    <t>QD03B836AZGRA</t>
  </si>
  <si>
    <t>QD03B836AZMED</t>
  </si>
  <si>
    <t>QD03B836AZXGD</t>
  </si>
  <si>
    <t>QD03B836NGCHI</t>
  </si>
  <si>
    <t>QD03B836NGMED</t>
  </si>
  <si>
    <t>QD03B836NGXGD</t>
  </si>
  <si>
    <t>QD03B840BCCHI</t>
  </si>
  <si>
    <t>QD03B840BCGRA</t>
  </si>
  <si>
    <t>QD03B840BCMED</t>
  </si>
  <si>
    <t>QD03B843RSCHI</t>
  </si>
  <si>
    <t>QD03B843RSMED</t>
  </si>
  <si>
    <t>QD03B844AMMED</t>
  </si>
  <si>
    <t>QD03B851AMXGD</t>
  </si>
  <si>
    <t>QD03B851BCXGD</t>
  </si>
  <si>
    <t>QD03B857AOCHI</t>
  </si>
  <si>
    <t>QD03B857BCCHI</t>
  </si>
  <si>
    <t>QD03B857NGCHI</t>
  </si>
  <si>
    <t>QD03B857NGMED</t>
  </si>
  <si>
    <t>QD03B857RJCHI</t>
  </si>
  <si>
    <t>QD03B857RJMED</t>
  </si>
  <si>
    <t>QD03B857RSMED</t>
  </si>
  <si>
    <t>QD03B857VSMED</t>
  </si>
  <si>
    <t>QD09A116KHXCH</t>
  </si>
  <si>
    <t>QD09A116KHXGD</t>
  </si>
  <si>
    <t>QD09A116NGXCH</t>
  </si>
  <si>
    <t>QD09A116NGXGD</t>
  </si>
  <si>
    <t>QD09A116RSXCH</t>
  </si>
  <si>
    <t>QD09A116RSXGD</t>
  </si>
  <si>
    <t>QD130008RCCHI</t>
  </si>
  <si>
    <t>QD130008VRCHI</t>
  </si>
  <si>
    <t>QD130008VRMED</t>
  </si>
  <si>
    <t>QD130008VRXGD</t>
  </si>
  <si>
    <t>QD130009AMCHI</t>
  </si>
  <si>
    <t>QD130009AMGRA</t>
  </si>
  <si>
    <t>QD130009AMMED</t>
  </si>
  <si>
    <t>QD130009AMXGD</t>
  </si>
  <si>
    <t>QD130009MZMED</t>
  </si>
  <si>
    <t>QD130009MZXGD</t>
  </si>
  <si>
    <t>QD130009NGCHI</t>
  </si>
  <si>
    <t>QD130009NGGRA</t>
  </si>
  <si>
    <t>QD130009NGMED</t>
  </si>
  <si>
    <t>QD130009NGXGD</t>
  </si>
  <si>
    <t>QD130009VNCHI</t>
  </si>
  <si>
    <t>QD130009VNGRA</t>
  </si>
  <si>
    <t>QD130009VNMED</t>
  </si>
  <si>
    <t>QD130009VNXGD</t>
  </si>
  <si>
    <t>QD130009VRCHI</t>
  </si>
  <si>
    <t>QD130009VRXGD</t>
  </si>
  <si>
    <t>QD130011AMXGD</t>
  </si>
  <si>
    <t>QD130011NGGRA</t>
  </si>
  <si>
    <t>QD130011NGMED</t>
  </si>
  <si>
    <t>QD13B089BCXCH</t>
  </si>
  <si>
    <t>QD13B089CLXCH</t>
  </si>
  <si>
    <t>QD13B089CLXGD</t>
  </si>
  <si>
    <t>QD13B089NGXCH</t>
  </si>
  <si>
    <t>QD13B089OLXCH</t>
  </si>
  <si>
    <t>QD13B089RSCHI</t>
  </si>
  <si>
    <t>QD13B089RSGRA</t>
  </si>
  <si>
    <t>QD13B089RSMED</t>
  </si>
  <si>
    <t>QD13B089RSXCH</t>
  </si>
  <si>
    <t>QD13B089RSXGD</t>
  </si>
  <si>
    <t>QD13B092AMGRA</t>
  </si>
  <si>
    <t>QD13B092AMMED</t>
  </si>
  <si>
    <t>QD13B092AMXCH</t>
  </si>
  <si>
    <t>QD13B092AMXGD</t>
  </si>
  <si>
    <t>QD13B092AZXCH</t>
  </si>
  <si>
    <t>QD13B092AZXGD</t>
  </si>
  <si>
    <t>QD13B092MZXCH</t>
  </si>
  <si>
    <t>QD13B092MZXGD</t>
  </si>
  <si>
    <t>QD13B092NGCHI</t>
  </si>
  <si>
    <t>QD13B092NGXCH</t>
  </si>
  <si>
    <t>QD13B092NGXGD</t>
  </si>
  <si>
    <t>QD13B092RSXCH</t>
  </si>
  <si>
    <t>QD13B092RSXGD</t>
  </si>
  <si>
    <t>QD13B092VSXCH</t>
  </si>
  <si>
    <t>QD13B092VSXGD</t>
  </si>
  <si>
    <t>QD13B095BGXCH</t>
  </si>
  <si>
    <t>QD13B095MZXCH</t>
  </si>
  <si>
    <t>QD13B095NGXCH</t>
  </si>
  <si>
    <t>QD13B095NGXGD</t>
  </si>
  <si>
    <t>QD13B095RSXCH</t>
  </si>
  <si>
    <t>QD13B095RSXGD</t>
  </si>
  <si>
    <t>QD13B097BGCHI</t>
  </si>
  <si>
    <t>QD13B097BGGRA</t>
  </si>
  <si>
    <t>QD13B097BGMED</t>
  </si>
  <si>
    <t>QD13B097BGXCH</t>
  </si>
  <si>
    <t>QD13B097BGXGD</t>
  </si>
  <si>
    <t>QD13B097CLCHI</t>
  </si>
  <si>
    <t>QD13B097CLGRA</t>
  </si>
  <si>
    <t>QD13B097CLMED</t>
  </si>
  <si>
    <t>QD13B097CLXCH</t>
  </si>
  <si>
    <t>QD13B097CLXGD</t>
  </si>
  <si>
    <t>QD13B097NGCHI</t>
  </si>
  <si>
    <t>QD13B097NGGRA</t>
  </si>
  <si>
    <t>QD13B097NGMED</t>
  </si>
  <si>
    <t>QD13B097NGXCH</t>
  </si>
  <si>
    <t>QD13B097NGXGD</t>
  </si>
  <si>
    <t>QD13B097RSXCH</t>
  </si>
  <si>
    <t>QD140031AMGRA</t>
  </si>
  <si>
    <t>QD140031AMMED</t>
  </si>
  <si>
    <t>QD140031AMXGD</t>
  </si>
  <si>
    <t>QD140031MZGRA</t>
  </si>
  <si>
    <t>QD140031MZMED</t>
  </si>
  <si>
    <t>QD140031NGCHI</t>
  </si>
  <si>
    <t>QD140031NGGRA</t>
  </si>
  <si>
    <t>QD140031NGMED</t>
  </si>
  <si>
    <t>QD140031NGXGD</t>
  </si>
  <si>
    <t>QD140031VNCHI</t>
  </si>
  <si>
    <t>QD140031VNGRA</t>
  </si>
  <si>
    <t>QD140031VNMED</t>
  </si>
  <si>
    <t>QD140031VNXGD</t>
  </si>
  <si>
    <t>QD140032MRCHI</t>
  </si>
  <si>
    <t>QD140032MRMED</t>
  </si>
  <si>
    <t>QD140032MRXGD</t>
  </si>
  <si>
    <t>QD140032NGCHI</t>
  </si>
  <si>
    <t>QD140032NGGRA</t>
  </si>
  <si>
    <t>QD140032NGMED</t>
  </si>
  <si>
    <t>QD140032NGXGD</t>
  </si>
  <si>
    <t>QD140032OLCHI</t>
  </si>
  <si>
    <t>QD140032OLGRA</t>
  </si>
  <si>
    <t>QD140032OLMED</t>
  </si>
  <si>
    <t>QD140032OLXGD</t>
  </si>
  <si>
    <t>QD140035AMCHI</t>
  </si>
  <si>
    <t>QD140035AMGRA</t>
  </si>
  <si>
    <t>QD140035AMMED</t>
  </si>
  <si>
    <t>QD140035AMXGD</t>
  </si>
  <si>
    <t>QD140035MRCHI</t>
  </si>
  <si>
    <t>QD140035NGCHI</t>
  </si>
  <si>
    <t>QD140035NGGRA</t>
  </si>
  <si>
    <t>QD140035NGMED</t>
  </si>
  <si>
    <t>QD140035NGXGD</t>
  </si>
  <si>
    <t>QD140035OLCHI</t>
  </si>
  <si>
    <t>QD140035OLMED</t>
  </si>
  <si>
    <t>QD140035OLXGD</t>
  </si>
  <si>
    <t>QD140035RFCHI</t>
  </si>
  <si>
    <t>QD140035RFMED</t>
  </si>
  <si>
    <t>QD140035RFXGD</t>
  </si>
  <si>
    <t>QD140035RSCHI</t>
  </si>
  <si>
    <t>QD140035RSGRA</t>
  </si>
  <si>
    <t>QD140035RSMED</t>
  </si>
  <si>
    <t>QD140035RSXGD</t>
  </si>
  <si>
    <t>QD140036RJGRA</t>
  </si>
  <si>
    <t>QD140036RJXGD</t>
  </si>
  <si>
    <t>QD140036RSCHI</t>
  </si>
  <si>
    <t>QD140036RSGRA</t>
  </si>
  <si>
    <t>QD140036RSXGD</t>
  </si>
  <si>
    <t>QD140036VNGRA</t>
  </si>
  <si>
    <t>QD140036VNMED</t>
  </si>
  <si>
    <t>QD140036VNXGD</t>
  </si>
  <si>
    <t>QD140037AZMED</t>
  </si>
  <si>
    <t>QD140037VRMED</t>
  </si>
  <si>
    <t>QD140037VRXGD</t>
  </si>
  <si>
    <t>QD140038AMCHI</t>
  </si>
  <si>
    <t>QD140038AMGRA</t>
  </si>
  <si>
    <t>QD140038AMMED</t>
  </si>
  <si>
    <t>QD140038AMXGD</t>
  </si>
  <si>
    <t>QD140038MZCHI</t>
  </si>
  <si>
    <t>QD140038MZMED</t>
  </si>
  <si>
    <t>QD140038MZXGD</t>
  </si>
  <si>
    <t>QD140038RSCHI</t>
  </si>
  <si>
    <t>QD140038RSMED</t>
  </si>
  <si>
    <t>QD140038VNMED</t>
  </si>
  <si>
    <t>QD140038VNXGD</t>
  </si>
  <si>
    <t>QD140039CLCHI</t>
  </si>
  <si>
    <t>QD140039CLGRA</t>
  </si>
  <si>
    <t>QD140039CLMED</t>
  </si>
  <si>
    <t>QD140039CLXGD</t>
  </si>
  <si>
    <t>QD140039MZCHI</t>
  </si>
  <si>
    <t>QD140039MZGRA</t>
  </si>
  <si>
    <t>QD140039MZXGD</t>
  </si>
  <si>
    <t>QD140039NGCHI</t>
  </si>
  <si>
    <t>QD140039NGGRA</t>
  </si>
  <si>
    <t>QD140039NGMED</t>
  </si>
  <si>
    <t>QD140039NGXGD</t>
  </si>
  <si>
    <t>QD140039RSCHI</t>
  </si>
  <si>
    <t>QD140039RSGRA</t>
  </si>
  <si>
    <t>QD140039RSMED</t>
  </si>
  <si>
    <t>QD140039RSXGD</t>
  </si>
  <si>
    <t>QD140043CFCHI</t>
  </si>
  <si>
    <t>QD140043CFGRA</t>
  </si>
  <si>
    <t>QD140045MZCHI</t>
  </si>
  <si>
    <t>QD140045MZMED</t>
  </si>
  <si>
    <t>QD140045NGCHI</t>
  </si>
  <si>
    <t>QD140045NGMED</t>
  </si>
  <si>
    <t>QD140045NGXGD</t>
  </si>
  <si>
    <t>QD140045RJCHI</t>
  </si>
  <si>
    <t>QD140045RJMED</t>
  </si>
  <si>
    <t>QD140045RSCHI</t>
  </si>
  <si>
    <t>QD140045RSGRA</t>
  </si>
  <si>
    <t>QD140045RSXGD</t>
  </si>
  <si>
    <t>QD140045VRCHI</t>
  </si>
  <si>
    <t>QD140045VRMED</t>
  </si>
  <si>
    <t>QD140045VRXGD</t>
  </si>
  <si>
    <t>QD140047CLCHI</t>
  </si>
  <si>
    <t>QD140047CLGRA</t>
  </si>
  <si>
    <t>QD140047CLXGD</t>
  </si>
  <si>
    <t>QD140047CRCHI</t>
  </si>
  <si>
    <t>QD140047CRGRA</t>
  </si>
  <si>
    <t>QD140047CRMED</t>
  </si>
  <si>
    <t>QD140047MRXGD</t>
  </si>
  <si>
    <t>QD140047NGCHI</t>
  </si>
  <si>
    <t>QD140047NGGRA</t>
  </si>
  <si>
    <t>QD140047RSCHI</t>
  </si>
  <si>
    <t>QD140047RSGRA</t>
  </si>
  <si>
    <t>QD140047RSMED</t>
  </si>
  <si>
    <t>QD140047RSXGD</t>
  </si>
  <si>
    <t>QD140050MRCHI</t>
  </si>
  <si>
    <t>QD140050MRGRA</t>
  </si>
  <si>
    <t>QD140050MRMED</t>
  </si>
  <si>
    <t>QD140050MRXGD</t>
  </si>
  <si>
    <t>QD140050NGCHI</t>
  </si>
  <si>
    <t>QD140050NGGRA</t>
  </si>
  <si>
    <t>QD140050NGMED</t>
  </si>
  <si>
    <t>QD140050NGXGD</t>
  </si>
  <si>
    <t>QD140050OLGRA</t>
  </si>
  <si>
    <t>QD140050OLMED</t>
  </si>
  <si>
    <t>QD140050OLXGD</t>
  </si>
  <si>
    <t>QD140050RJCHI</t>
  </si>
  <si>
    <t>QD140050RJMED</t>
  </si>
  <si>
    <t>QD140050RJXGD</t>
  </si>
  <si>
    <t>QD140053AMGRA</t>
  </si>
  <si>
    <t>QD140053AMMED</t>
  </si>
  <si>
    <t>QD140053AMXGD</t>
  </si>
  <si>
    <t>QD140053NGCHI</t>
  </si>
  <si>
    <t>QD140053NGMED</t>
  </si>
  <si>
    <t>QD140053NGXGD</t>
  </si>
  <si>
    <t>QD140053RSCHI</t>
  </si>
  <si>
    <t>QD140053RSMED</t>
  </si>
  <si>
    <t>QD14A868AOCHI</t>
  </si>
  <si>
    <t>QD14A868AOGRA</t>
  </si>
  <si>
    <t>QD14A868AOMED</t>
  </si>
  <si>
    <t>QD14A868AOXCH</t>
  </si>
  <si>
    <t>QD14A868AOXGD</t>
  </si>
  <si>
    <t>QD14A868NGCHI</t>
  </si>
  <si>
    <t>QD14A868NGGRA</t>
  </si>
  <si>
    <t>QD14A868NGMED</t>
  </si>
  <si>
    <t>QD14A868NGXCH</t>
  </si>
  <si>
    <t>QD14A868NGXGD</t>
  </si>
  <si>
    <t>QD14A868RYCHI</t>
  </si>
  <si>
    <t>QD14A868RYXCH</t>
  </si>
  <si>
    <t>QD14A868RYXGD</t>
  </si>
  <si>
    <t>QD14A869AMXCH</t>
  </si>
  <si>
    <t>QD14A869AMXGD</t>
  </si>
  <si>
    <t>QD14A869MZXCH</t>
  </si>
  <si>
    <t>QD14A869MZXGD</t>
  </si>
  <si>
    <t>QD14A869VRXCH</t>
  </si>
  <si>
    <t>QD14A869VRXGD</t>
  </si>
  <si>
    <t>QD14A870AOCHI</t>
  </si>
  <si>
    <t>QD14A870AOGRA</t>
  </si>
  <si>
    <t>QD14A870AOMED</t>
  </si>
  <si>
    <t>QD14A870AOXCH</t>
  </si>
  <si>
    <t>QD14A870AOXGD</t>
  </si>
  <si>
    <t>QD14A870NGCHI</t>
  </si>
  <si>
    <t>QD14A870NGMED</t>
  </si>
  <si>
    <t>QD14A870NGXCH</t>
  </si>
  <si>
    <t>QD14A870NGXGD</t>
  </si>
  <si>
    <t>QD14A870RJCHI</t>
  </si>
  <si>
    <t>QD14A870RJXCH</t>
  </si>
  <si>
    <t>QD14A870RJXGD</t>
  </si>
  <si>
    <t>QD14A875AMCHI</t>
  </si>
  <si>
    <t>QD14A875AMGRA</t>
  </si>
  <si>
    <t>QD14A875AMMED</t>
  </si>
  <si>
    <t>QD14A875AMXCH</t>
  </si>
  <si>
    <t>QD14A875AMXGD</t>
  </si>
  <si>
    <t>QD14A875MZXCH</t>
  </si>
  <si>
    <t>QD14A875NGCHI</t>
  </si>
  <si>
    <t>QD14A875NGGRA</t>
  </si>
  <si>
    <t>QD14A875NGMED</t>
  </si>
  <si>
    <t>QD14A875NGXCH</t>
  </si>
  <si>
    <t>QD14A875NGXGD</t>
  </si>
  <si>
    <t>QD14A875RJCHI</t>
  </si>
  <si>
    <t>QD14A875RJGRA</t>
  </si>
  <si>
    <t>QD14A875RJMED</t>
  </si>
  <si>
    <t>QD14A875RJXCH</t>
  </si>
  <si>
    <t>QD14A875RJXGD</t>
  </si>
  <si>
    <t>QD14A876AMXCH</t>
  </si>
  <si>
    <t>QD14A876MZXCH</t>
  </si>
  <si>
    <t>QD14A876RJXCH</t>
  </si>
  <si>
    <t>QD14A876RSXCH</t>
  </si>
  <si>
    <t>QD14A876VRCHI</t>
  </si>
  <si>
    <t>QD14A876VRGRA</t>
  </si>
  <si>
    <t>QD14A876VRMED</t>
  </si>
  <si>
    <t>QD14A876VRXCH</t>
  </si>
  <si>
    <t>QD14A876VRXGD</t>
  </si>
  <si>
    <t>QD14A878BTXCH</t>
  </si>
  <si>
    <t>QD14A878MZXCH</t>
  </si>
  <si>
    <t>QD14A878NGCHI</t>
  </si>
  <si>
    <t>QD14A878NGXCH</t>
  </si>
  <si>
    <t>QD14A878RJCHI</t>
  </si>
  <si>
    <t>QD14A878RJXCH</t>
  </si>
  <si>
    <t>QD14A879MZXCH</t>
  </si>
  <si>
    <t>QD14A879NRXCH</t>
  </si>
  <si>
    <t>QD14A888MZXCH</t>
  </si>
  <si>
    <t>QD14A888RJXCH</t>
  </si>
  <si>
    <t>QD14A888VRXCH</t>
  </si>
  <si>
    <t>QD14A889VNGRA</t>
  </si>
  <si>
    <t>QD14A889VNXGD</t>
  </si>
  <si>
    <t>QD14A893MZCHI</t>
  </si>
  <si>
    <t>QD14A893MZGRA</t>
  </si>
  <si>
    <t>QD14A893MZMED</t>
  </si>
  <si>
    <t>QD14A893MZXGD</t>
  </si>
  <si>
    <t>QD14A893NGGRA</t>
  </si>
  <si>
    <t>QD14A893NGMED</t>
  </si>
  <si>
    <t>QD14A893NGXGD</t>
  </si>
  <si>
    <t>QD14A893NRCHI</t>
  </si>
  <si>
    <t>QD14A893NRGRA</t>
  </si>
  <si>
    <t>QD14A893NRMED</t>
  </si>
  <si>
    <t>QD14A893NRXGD</t>
  </si>
  <si>
    <t>QD14A893RSGRA</t>
  </si>
  <si>
    <t>QD14A893RSMED</t>
  </si>
  <si>
    <t>QD14A893RSXGD</t>
  </si>
  <si>
    <t>QD14A893VRCHI</t>
  </si>
  <si>
    <t>QD14A893VRGRA</t>
  </si>
  <si>
    <t>QD14A893VRMED</t>
  </si>
  <si>
    <t>QD14A895AMCHI</t>
  </si>
  <si>
    <t>QD14A895AMGRA</t>
  </si>
  <si>
    <t>QD14A895AMMED</t>
  </si>
  <si>
    <t>QD14A895AMXGD</t>
  </si>
  <si>
    <t>QD14A895BTCHI</t>
  </si>
  <si>
    <t>QD14A895BTGRA</t>
  </si>
  <si>
    <t>QD14A895BTMED</t>
  </si>
  <si>
    <t>QD14A895BTXGD</t>
  </si>
  <si>
    <t>QD14A895MZGRA</t>
  </si>
  <si>
    <t>QD14A895MZMED</t>
  </si>
  <si>
    <t>QD14A895MZXGD</t>
  </si>
  <si>
    <t>QD14A895RSCHI</t>
  </si>
  <si>
    <t>QD14A895RSGRA</t>
  </si>
  <si>
    <t>QD14A895RSMED</t>
  </si>
  <si>
    <t>QD14A895RSXGD</t>
  </si>
  <si>
    <t>QD14A908NGCHI</t>
  </si>
  <si>
    <t>QD14A908NGGRA</t>
  </si>
  <si>
    <t>QD14A908NGMED</t>
  </si>
  <si>
    <t>QD14A908VNCHI</t>
  </si>
  <si>
    <t>QD14A908VNMED</t>
  </si>
  <si>
    <t>QD14A912AMXCH</t>
  </si>
  <si>
    <t>QD14A912AMXGD</t>
  </si>
  <si>
    <t>QD14A912AZCHI</t>
  </si>
  <si>
    <t>QD14A912AZGRA</t>
  </si>
  <si>
    <t>QD14A912AZMED</t>
  </si>
  <si>
    <t>QD14A912AZXCH</t>
  </si>
  <si>
    <t>QD14A912AZXGD</t>
  </si>
  <si>
    <t>QD14A912MZMED</t>
  </si>
  <si>
    <t>QD14A912MZXCH</t>
  </si>
  <si>
    <t>QD14A912MZXGD</t>
  </si>
  <si>
    <t>QD14A912NGCHI</t>
  </si>
  <si>
    <t>QD14A912NGGRA</t>
  </si>
  <si>
    <t>QD14A912NGMED</t>
  </si>
  <si>
    <t>QD14A912NGXCH</t>
  </si>
  <si>
    <t>QD14A912NGXGD</t>
  </si>
  <si>
    <t>QD14A912RJCHI</t>
  </si>
  <si>
    <t>QD14A912RJGRA</t>
  </si>
  <si>
    <t>QD14A912RJXCH</t>
  </si>
  <si>
    <t>QD14A912RJXGD</t>
  </si>
  <si>
    <t>QD14A912RSCHI</t>
  </si>
  <si>
    <t>QD14A912RSGRA</t>
  </si>
  <si>
    <t>QD14A912RSMED</t>
  </si>
  <si>
    <t>QD14A912RSXCH</t>
  </si>
  <si>
    <t>QD14A912RSXGD</t>
  </si>
  <si>
    <t>QD14A912VSCHI</t>
  </si>
  <si>
    <t>QD14A912VSGRA</t>
  </si>
  <si>
    <t>QD14A912VSMED</t>
  </si>
  <si>
    <t>QD14A912VSXCH</t>
  </si>
  <si>
    <t>QD14A912VSXGD</t>
  </si>
  <si>
    <t>QD14A915CLCHI</t>
  </si>
  <si>
    <t>QD14A915CLGRA</t>
  </si>
  <si>
    <t>QD14A915CLMED</t>
  </si>
  <si>
    <t>QD14A915CLXGD</t>
  </si>
  <si>
    <t>QD14A915NGCHI</t>
  </si>
  <si>
    <t>QD14A915NGGRA</t>
  </si>
  <si>
    <t>QD14A915NGMED</t>
  </si>
  <si>
    <t>QD14A915NGXGD</t>
  </si>
  <si>
    <t>QD14A915VRCHI</t>
  </si>
  <si>
    <t>QD14A915VRGRA</t>
  </si>
  <si>
    <t>QD14A915VRXGD</t>
  </si>
  <si>
    <t>QD14A916MZGRA</t>
  </si>
  <si>
    <t>QD14A916MZXGD</t>
  </si>
  <si>
    <t>QD14A916NGCHI</t>
  </si>
  <si>
    <t>QD14A916NGGRA</t>
  </si>
  <si>
    <t>QD14A916NGMED</t>
  </si>
  <si>
    <t>QD14A916NGXGD</t>
  </si>
  <si>
    <t>QD14A916RSCHI</t>
  </si>
  <si>
    <t>QD14A916RSGRA</t>
  </si>
  <si>
    <t>QD14A916RSMED</t>
  </si>
  <si>
    <t>QD14A916RSXGD</t>
  </si>
  <si>
    <t>QD14A916VRCHI</t>
  </si>
  <si>
    <t>QD14A916VRGRA</t>
  </si>
  <si>
    <t>QD14A916VRMED</t>
  </si>
  <si>
    <t>QD14A916VRXGD</t>
  </si>
  <si>
    <t>QD14A918CLCHI</t>
  </si>
  <si>
    <t>QD14A918CLGRA</t>
  </si>
  <si>
    <t>QD14A918CLMED</t>
  </si>
  <si>
    <t>QD14A918CLXGD</t>
  </si>
  <si>
    <t>QD14A918NGCHI</t>
  </si>
  <si>
    <t>QD14A918RSCHI</t>
  </si>
  <si>
    <t>QD14A918VRCHI</t>
  </si>
  <si>
    <t>QD14A918VRGRA</t>
  </si>
  <si>
    <t>QD14A918VRMED</t>
  </si>
  <si>
    <t>QD14A918VRXGD</t>
  </si>
  <si>
    <t>QD14A924MZCHI</t>
  </si>
  <si>
    <t>QD14A924MZGRA</t>
  </si>
  <si>
    <t>QD14A924MZXGD</t>
  </si>
  <si>
    <t>QD14A924NRCHI</t>
  </si>
  <si>
    <t>QD14A924RSCHI</t>
  </si>
  <si>
    <t>QD14A924RSGRA</t>
  </si>
  <si>
    <t>QD14A924RSMED</t>
  </si>
  <si>
    <t>QD14A924RSXGD</t>
  </si>
  <si>
    <t>QD14A925NGXCH</t>
  </si>
  <si>
    <t>QD14A925RSXCH</t>
  </si>
  <si>
    <t>QD14A925VNXCH</t>
  </si>
  <si>
    <t>QD14A925VRGRA</t>
  </si>
  <si>
    <t>QD14A925VRMED</t>
  </si>
  <si>
    <t>QD14A925VRXCH</t>
  </si>
  <si>
    <t>QD14A925VRXGD</t>
  </si>
  <si>
    <t>QD14A947BCGRA</t>
  </si>
  <si>
    <t>QD14A947BCMED</t>
  </si>
  <si>
    <t>QD240045AMCHI</t>
  </si>
  <si>
    <t>QD240045NRXGD</t>
  </si>
  <si>
    <t>QD240045RSCHI</t>
  </si>
  <si>
    <t>QD240045RSGRA</t>
  </si>
  <si>
    <t>QD240406NGGRA</t>
  </si>
  <si>
    <t>QD240415GRCHI</t>
  </si>
  <si>
    <t>QD240415GRGRA</t>
  </si>
  <si>
    <t>QD240415GRMED</t>
  </si>
  <si>
    <t>QD240415NGCHI</t>
  </si>
  <si>
    <t>QD240415NGMED</t>
  </si>
  <si>
    <t>QD240415NGXGD</t>
  </si>
  <si>
    <t>QD240415RSGRA</t>
  </si>
  <si>
    <t>QD240427AZCHI</t>
  </si>
  <si>
    <t>QD240427AZGRA</t>
  </si>
  <si>
    <t>QD240427AZMED</t>
  </si>
  <si>
    <t>QD240427BGCHI</t>
  </si>
  <si>
    <t>QD240427BGGRA</t>
  </si>
  <si>
    <t>QD240427BGMED</t>
  </si>
  <si>
    <t>QD240427GOCHI</t>
  </si>
  <si>
    <t>QD240427GOGRA</t>
  </si>
  <si>
    <t>QD240427GOMED</t>
  </si>
  <si>
    <t>QD240427GOXGD</t>
  </si>
  <si>
    <t>QD240427HSCHI</t>
  </si>
  <si>
    <t>QD240427HSGRA</t>
  </si>
  <si>
    <t>QD240427HSMED</t>
  </si>
  <si>
    <t>QD240427NGCHI</t>
  </si>
  <si>
    <t>QD240427NGGRA</t>
  </si>
  <si>
    <t>QD240427NGMED</t>
  </si>
  <si>
    <t>QD240427NRCHI</t>
  </si>
  <si>
    <t>QD240427NRGRA</t>
  </si>
  <si>
    <t>QD240427NRMED</t>
  </si>
  <si>
    <t>QD240427VRCHI</t>
  </si>
  <si>
    <t>QD240427VRGRA</t>
  </si>
  <si>
    <t>QD240427VRMED</t>
  </si>
  <si>
    <t>QD24E154BCGRA</t>
  </si>
  <si>
    <t>QD24E154BCXCH</t>
  </si>
  <si>
    <t>QD24E154BCXGD</t>
  </si>
  <si>
    <t>QD24E156BCXCH</t>
  </si>
  <si>
    <t>QD24E156BCXGD</t>
  </si>
  <si>
    <t>QD24E158BCXCH</t>
  </si>
  <si>
    <t>QD24E158BCXGD</t>
  </si>
  <si>
    <t>QD24E191BCCHI</t>
  </si>
  <si>
    <t>QD24E191NGGRA</t>
  </si>
  <si>
    <t>QD24E191NGMED</t>
  </si>
  <si>
    <t>QD24E191RSCHI</t>
  </si>
  <si>
    <t>QD24E196BCGRA</t>
  </si>
  <si>
    <t>QD24E196BCXGD</t>
  </si>
  <si>
    <t>QD24E211BCGRA</t>
  </si>
  <si>
    <t>QD24E211BCXGD</t>
  </si>
  <si>
    <t>QD24E2150LMED</t>
  </si>
  <si>
    <t>QD24E215AOCHI</t>
  </si>
  <si>
    <t>QD24E215AOGRA</t>
  </si>
  <si>
    <t>QD24E215AOMED</t>
  </si>
  <si>
    <t>QD24E215BCGRA</t>
  </si>
  <si>
    <t>QD24E215BCMED</t>
  </si>
  <si>
    <t>QD24E215NGGRA</t>
  </si>
  <si>
    <t>QD24E215NGMED</t>
  </si>
  <si>
    <t>QD24E215OLCHI</t>
  </si>
  <si>
    <t>QD24E215OLGRA</t>
  </si>
  <si>
    <t>QD24E215OLXGD</t>
  </si>
  <si>
    <t>QD24E215RJCHI</t>
  </si>
  <si>
    <t>QD24E215RJGRA</t>
  </si>
  <si>
    <t>QD24E215RJMED</t>
  </si>
  <si>
    <t>QD24E215RSCHI</t>
  </si>
  <si>
    <t>QD24E215RSGRA</t>
  </si>
  <si>
    <t>QD24E215RSMED</t>
  </si>
  <si>
    <t>QD24E219BCMED</t>
  </si>
  <si>
    <t>QD24E220BCCHI</t>
  </si>
  <si>
    <t>QD24E220BCGRA</t>
  </si>
  <si>
    <t>QD24E220BCMED</t>
  </si>
  <si>
    <t>QD24E225BCGRA</t>
  </si>
  <si>
    <t>QD24E225BCMED</t>
  </si>
  <si>
    <t>QD24E225BCXGD</t>
  </si>
  <si>
    <t>QD24E226BCGRA</t>
  </si>
  <si>
    <t>QD24E226BCMED</t>
  </si>
  <si>
    <t>QD24E226BCXGD</t>
  </si>
  <si>
    <t>QD24E227BCMED</t>
  </si>
  <si>
    <t>QD24E244NGGRA</t>
  </si>
  <si>
    <t>QD24E246BCGRA</t>
  </si>
  <si>
    <t>QD24E246BCMED</t>
  </si>
  <si>
    <t>QD24E259AMCHI</t>
  </si>
  <si>
    <t>QD24E259AMGRA</t>
  </si>
  <si>
    <t>QD24E259AMMED</t>
  </si>
  <si>
    <t>QD24E259AZXGD</t>
  </si>
  <si>
    <t>QD24E259RSGRA</t>
  </si>
  <si>
    <t>QD24E259RSXGD</t>
  </si>
  <si>
    <t>QD24E261AMCHI</t>
  </si>
  <si>
    <t>QD24E261AMGRA</t>
  </si>
  <si>
    <t>QD24E261AMMED</t>
  </si>
  <si>
    <t>QD24E261RJMED</t>
  </si>
  <si>
    <t>QD24E262VRGRA</t>
  </si>
  <si>
    <t>QD24E262VRMED</t>
  </si>
  <si>
    <t>QD24E275NGMED</t>
  </si>
  <si>
    <t>QD24E287AZGRA</t>
  </si>
  <si>
    <t>QD24E287BCMED</t>
  </si>
  <si>
    <t>QD24E287NGGRA</t>
  </si>
  <si>
    <t>QD24E287NGMED</t>
  </si>
  <si>
    <t>QD24E287RSGRA</t>
  </si>
  <si>
    <t>QD24E288AZMED</t>
  </si>
  <si>
    <t>QD24E288BCMED</t>
  </si>
  <si>
    <t>QD24E288NGCHI</t>
  </si>
  <si>
    <t>QD24E288NGGRA</t>
  </si>
  <si>
    <t>QD24E288NGMED</t>
  </si>
  <si>
    <t>QD24E294LVXGD</t>
  </si>
  <si>
    <t>QD24E301BCGRA</t>
  </si>
  <si>
    <t>QD24E301BCXGD</t>
  </si>
  <si>
    <t>QD24E302NGGRA</t>
  </si>
  <si>
    <t>QD24E302NGMED</t>
  </si>
  <si>
    <t>QD24E302NGXGD</t>
  </si>
  <si>
    <t>QD24E305BCGRA</t>
  </si>
  <si>
    <t>QD24E305BCMED</t>
  </si>
  <si>
    <t>QD24E305BCXGD</t>
  </si>
  <si>
    <t>QD24E306LVGRA</t>
  </si>
  <si>
    <t>QD24E306LVXGD</t>
  </si>
  <si>
    <t>QD24E318AOGRA</t>
  </si>
  <si>
    <t>QD24E318AOMED</t>
  </si>
  <si>
    <t>QD24E318AOXGD</t>
  </si>
  <si>
    <t>QD24E348AMCHI</t>
  </si>
  <si>
    <t>QD24E348AMMED</t>
  </si>
  <si>
    <t>QD24E348AMXGD</t>
  </si>
  <si>
    <t>QD24E348HSCHI</t>
  </si>
  <si>
    <t>QD24E348HSGRA</t>
  </si>
  <si>
    <t>QD24E348HSMED</t>
  </si>
  <si>
    <t>QD24E348HSXGD</t>
  </si>
  <si>
    <t>QD24E348NGCHI</t>
  </si>
  <si>
    <t>QD24E348NGMED</t>
  </si>
  <si>
    <t>QD24E348NGXGD</t>
  </si>
  <si>
    <t>QD24E354GRMED</t>
  </si>
  <si>
    <t>QD24E354GRXGD</t>
  </si>
  <si>
    <t>QD24E354RJCHI</t>
  </si>
  <si>
    <t>QD24E354RJMED</t>
  </si>
  <si>
    <t>QD24E354RJXGD</t>
  </si>
  <si>
    <t>QD24E354VNCHI</t>
  </si>
  <si>
    <t>QD24E354VNXGD</t>
  </si>
  <si>
    <t>QD24E381GOGRA</t>
  </si>
  <si>
    <t>QD24E381GOMED</t>
  </si>
  <si>
    <t>QD24E381GRGRA</t>
  </si>
  <si>
    <t>QD24E381GRMED</t>
  </si>
  <si>
    <t>QD24E381RJCHI</t>
  </si>
  <si>
    <t>QD24E381RJGRA</t>
  </si>
  <si>
    <t>QD24E382CFGRA</t>
  </si>
  <si>
    <t>QD24E382CFMED</t>
  </si>
  <si>
    <t>QD24E382GRCHI</t>
  </si>
  <si>
    <t>QD24E382GRGRA</t>
  </si>
  <si>
    <t>QD24E382GRMED</t>
  </si>
  <si>
    <t>QD24E391AMCHI</t>
  </si>
  <si>
    <t>QD24E391AMXGD</t>
  </si>
  <si>
    <t>QD24E391HSGRA</t>
  </si>
  <si>
    <t>QD24E391HSMED</t>
  </si>
  <si>
    <t>QD24E391HSXGD</t>
  </si>
  <si>
    <t>QD24E391MZGRA</t>
  </si>
  <si>
    <t>QD24E391MZXGD</t>
  </si>
  <si>
    <t>QD24E391NGCHI</t>
  </si>
  <si>
    <t>QD24E391NGGRA</t>
  </si>
  <si>
    <t>QD24E391NGMED</t>
  </si>
  <si>
    <t>QD24E391NGXGD</t>
  </si>
  <si>
    <t>QD24E391RJGRA</t>
  </si>
  <si>
    <t>QD24E391RJMED</t>
  </si>
  <si>
    <t>QD24E391RJXGD</t>
  </si>
  <si>
    <t>QD24E392AMCHI</t>
  </si>
  <si>
    <t>QD24E392AMGRA</t>
  </si>
  <si>
    <t>QD24E392AMMED</t>
  </si>
  <si>
    <t>QD24E392HSCHI</t>
  </si>
  <si>
    <t>QD24E392HSGRA</t>
  </si>
  <si>
    <t>QD24E392HSMED</t>
  </si>
  <si>
    <t>QD24E392MZCHI</t>
  </si>
  <si>
    <t>QD24E392MZGRA</t>
  </si>
  <si>
    <t>QD24E392MZMED</t>
  </si>
  <si>
    <t>QD24E392NGCHI</t>
  </si>
  <si>
    <t>QD24E392NGGRA</t>
  </si>
  <si>
    <t>QD24E392NGMED</t>
  </si>
  <si>
    <t>QD24E392RJCHI</t>
  </si>
  <si>
    <t>QD24E392RJGRA</t>
  </si>
  <si>
    <t>QD24E392RJMED</t>
  </si>
  <si>
    <t>QD24E393VSXGD</t>
  </si>
  <si>
    <t>QD24E394BGGRA</t>
  </si>
  <si>
    <t>QD24E394BGMED</t>
  </si>
  <si>
    <t>QD24E394BGXGD</t>
  </si>
  <si>
    <t>QD24E396NGMED</t>
  </si>
  <si>
    <t>QD24E400BCMED</t>
  </si>
  <si>
    <t>QD250037GRCHI</t>
  </si>
  <si>
    <t>QD250037GRGRA</t>
  </si>
  <si>
    <t>QD250037GRMED</t>
  </si>
  <si>
    <t>QD250037GRXGD</t>
  </si>
  <si>
    <t>QD250037RJCHI</t>
  </si>
  <si>
    <t>QD250037RJGRA</t>
  </si>
  <si>
    <t>QD250037RJMED</t>
  </si>
  <si>
    <t>QD250037RJXGD</t>
  </si>
  <si>
    <t>QD250040HSCHI</t>
  </si>
  <si>
    <t>QD250040HSGRA</t>
  </si>
  <si>
    <t>QD250040HSMED</t>
  </si>
  <si>
    <t>QD250040HSXGD</t>
  </si>
  <si>
    <t>QD250040NGCHI</t>
  </si>
  <si>
    <t>QD250041HSCHI</t>
  </si>
  <si>
    <t>QD25A336AMCHI</t>
  </si>
  <si>
    <t>QD25A336AMGRA</t>
  </si>
  <si>
    <t>QD25A336AMMED</t>
  </si>
  <si>
    <t>QD25A336AMXGD</t>
  </si>
  <si>
    <t>QD25A336HSCHI</t>
  </si>
  <si>
    <t>QD25A336HSGRA</t>
  </si>
  <si>
    <t>QD25A336HSMED</t>
  </si>
  <si>
    <t>QD25A336HSXGD</t>
  </si>
  <si>
    <t>QD25A336NGCHI</t>
  </si>
  <si>
    <t>QD25A336NGGRA</t>
  </si>
  <si>
    <t>QD25A336NGMED</t>
  </si>
  <si>
    <t>QD25A336NRCHI</t>
  </si>
  <si>
    <t>QD25A336NRMED</t>
  </si>
  <si>
    <t>QD25A336OLCHI</t>
  </si>
  <si>
    <t>QD25A336OLXGD</t>
  </si>
  <si>
    <t>QD25A336VNCHI</t>
  </si>
  <si>
    <t>QD25A336VNGRA</t>
  </si>
  <si>
    <t>QD25A336VNMED</t>
  </si>
  <si>
    <t>QD25A336VNXGD</t>
  </si>
  <si>
    <t>QD25A349MZXCH</t>
  </si>
  <si>
    <t>QD25A349MZXGD</t>
  </si>
  <si>
    <t>QD25A349NGMED</t>
  </si>
  <si>
    <t>QD25A349NGXCH</t>
  </si>
  <si>
    <t>QD25A349NGXGD</t>
  </si>
  <si>
    <t>QD25A349RJXCH</t>
  </si>
  <si>
    <t>QD25A349RJXGD</t>
  </si>
  <si>
    <t>QD25A349RSXCH</t>
  </si>
  <si>
    <t>QD25A349RSXGD</t>
  </si>
  <si>
    <t>QD25A349RYXCH</t>
  </si>
  <si>
    <t>QD25A349RYXGD</t>
  </si>
  <si>
    <t>QD25A368CLCHI</t>
  </si>
  <si>
    <t>QD25A368CLXCH</t>
  </si>
  <si>
    <t>QD25A368NGXCH</t>
  </si>
  <si>
    <t>QD25A368RSXCH</t>
  </si>
  <si>
    <t>QD25A368VRXCH</t>
  </si>
  <si>
    <t>QD25A371CFXCH</t>
  </si>
  <si>
    <t>QD25A371CFXGD</t>
  </si>
  <si>
    <t>QD25A371NGXCH</t>
  </si>
  <si>
    <t>QD25A371NGXGD</t>
  </si>
  <si>
    <t>QD25A371OLXCH</t>
  </si>
  <si>
    <t>QD25A371OLXGD</t>
  </si>
  <si>
    <t>QD25C190GRGRA</t>
  </si>
  <si>
    <t>QD25C191RSGRA</t>
  </si>
  <si>
    <t>QD260263BCCHI</t>
  </si>
  <si>
    <t>QD260263BCGRA</t>
  </si>
  <si>
    <t>QD260263BCMED</t>
  </si>
  <si>
    <t>QD260263BCUNT</t>
  </si>
  <si>
    <t>QD260263COCHI</t>
  </si>
  <si>
    <t>QD260263COGRA</t>
  </si>
  <si>
    <t>QD260263COMED</t>
  </si>
  <si>
    <t>QD260263MZCHI</t>
  </si>
  <si>
    <t>QD260263MZGRA</t>
  </si>
  <si>
    <t>QD260263MZMED</t>
  </si>
  <si>
    <t>QD260263NGCHI</t>
  </si>
  <si>
    <t>QD260263NGGRA</t>
  </si>
  <si>
    <t>QD260263NGMED</t>
  </si>
  <si>
    <t>QD260263NRCHI</t>
  </si>
  <si>
    <t>QD260263NRGRA</t>
  </si>
  <si>
    <t>QD260263NRMED</t>
  </si>
  <si>
    <t>QD260263VRCHI</t>
  </si>
  <si>
    <t>QD260263VRGRA</t>
  </si>
  <si>
    <t>QD260263VRMED</t>
  </si>
  <si>
    <t>QD260264AMCHI</t>
  </si>
  <si>
    <t>QD260264AMGRA</t>
  </si>
  <si>
    <t>QD260264AMMED</t>
  </si>
  <si>
    <t>QD260264HSCHI</t>
  </si>
  <si>
    <t>QD260264HSGRA</t>
  </si>
  <si>
    <t>QD260264HSMED</t>
  </si>
  <si>
    <t>QD260264KHCHI</t>
  </si>
  <si>
    <t>QD260264KHGRA</t>
  </si>
  <si>
    <t>QD260264KHMED</t>
  </si>
  <si>
    <t>QD260264VNCHI</t>
  </si>
  <si>
    <t>QD260264VNGRA</t>
  </si>
  <si>
    <t>QD260264VNMED</t>
  </si>
  <si>
    <t>QD260272AMCHI</t>
  </si>
  <si>
    <t>QD260272AMGRA</t>
  </si>
  <si>
    <t>QD260272AMMED</t>
  </si>
  <si>
    <t>QD260272AMXGD</t>
  </si>
  <si>
    <t>QD260272HSCHI</t>
  </si>
  <si>
    <t>QD260272HSGRA</t>
  </si>
  <si>
    <t>QD260272HSMED</t>
  </si>
  <si>
    <t>QD260272HSXGD</t>
  </si>
  <si>
    <t>QD260272KHCHI</t>
  </si>
  <si>
    <t>QD260272KHGRA</t>
  </si>
  <si>
    <t>QD260272KHMED</t>
  </si>
  <si>
    <t>QD260272KHXGD</t>
  </si>
  <si>
    <t>QD260272VNCHI</t>
  </si>
  <si>
    <t>QD260272VNGRA</t>
  </si>
  <si>
    <t>QD260272VNMED</t>
  </si>
  <si>
    <t>QD260272VNUNT</t>
  </si>
  <si>
    <t>QD260272VNXGD</t>
  </si>
  <si>
    <t>QD260275AZCHI</t>
  </si>
  <si>
    <t>QD260275AZGRA</t>
  </si>
  <si>
    <t>QD260275AZMED</t>
  </si>
  <si>
    <t>QD260275BGCHI</t>
  </si>
  <si>
    <t>QD260275BGGRA</t>
  </si>
  <si>
    <t>QD260275BGMED</t>
  </si>
  <si>
    <t>QD260275KHCHI</t>
  </si>
  <si>
    <t>QD260275KHGRA</t>
  </si>
  <si>
    <t>QD260275KHMED</t>
  </si>
  <si>
    <t>QD260275NGCHI</t>
  </si>
  <si>
    <t>QD260275NGGRA</t>
  </si>
  <si>
    <t>QD260275NGMED</t>
  </si>
  <si>
    <t>QD260275VRCHI</t>
  </si>
  <si>
    <t>QD260275VRGRA</t>
  </si>
  <si>
    <t>QD260275VRMED</t>
  </si>
  <si>
    <t>QD260275VRXGD</t>
  </si>
  <si>
    <t>QD260276AMMED</t>
  </si>
  <si>
    <t>QD260280AMCHI</t>
  </si>
  <si>
    <t>QD260281BCCHI</t>
  </si>
  <si>
    <t>QD260281BCXCH</t>
  </si>
  <si>
    <t>QD260281BCXGD</t>
  </si>
  <si>
    <t>QD260282VRCHI</t>
  </si>
  <si>
    <t>QD260282VRMED</t>
  </si>
  <si>
    <t>QD260283VRCHI</t>
  </si>
  <si>
    <t>QD260284BCCHI</t>
  </si>
  <si>
    <t>QD260284BCMED</t>
  </si>
  <si>
    <t>QD260284BCXCH</t>
  </si>
  <si>
    <t>QD260285RJCHI</t>
  </si>
  <si>
    <t>QD260285RJGRA</t>
  </si>
  <si>
    <t>QD260285RJXCH</t>
  </si>
  <si>
    <t>QD26A158BGCHI</t>
  </si>
  <si>
    <t>QD26A158BGGRA</t>
  </si>
  <si>
    <t>QD26A158BGMED</t>
  </si>
  <si>
    <t>QD26A158BGXGD</t>
  </si>
  <si>
    <t>QD26A158GRCHI</t>
  </si>
  <si>
    <t>QD26A158NGCHI</t>
  </si>
  <si>
    <t>QD26A158NGMED</t>
  </si>
  <si>
    <t>QD26A169GRCHI</t>
  </si>
  <si>
    <t>QD26A169GRMED</t>
  </si>
  <si>
    <t>QD26A169GRXCH</t>
  </si>
  <si>
    <t>QD26A169MZXCH</t>
  </si>
  <si>
    <t>QD26A169NGCHI</t>
  </si>
  <si>
    <t>QD26A169NGGRA</t>
  </si>
  <si>
    <t>QD26A169NGXCH</t>
  </si>
  <si>
    <t>QD26A169RSCHI</t>
  </si>
  <si>
    <t>QD26A169RSMED</t>
  </si>
  <si>
    <t>QD26A169RSXCH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</si>
</sst>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_-&quot;$&quot;* #,##0_-;\-&quot;$&quot;* #,##0_-;_-&quot;$&quot;* &quot;-&quot;??_-;_-@_-"/>
    <numFmt numFmtId="165" formatCode="_-&quot;$&quot;* #,##0.0_-;\-&quot;$&quot;* #,##0.0_-;_-&quot;$&quot;* &quot;-&quot;??_-;_-@_-"/>
  </numFmts>
  <fonts count="17">
    <font>
      <sz val="11"/>
      <color theme="1"/>
      <name val="Calibri"/>
      <family val="2"/>
      <scheme val="minor"/>
    </font>
    <font>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2"/>
      <color theme="1"/>
      <name val="Calibri"/>
      <family val="2"/>
      <scheme val="minor"/>
    </font>
    <font>
      <sz val="11"/>
      <color rgb="FF000000"/>
      <name val="Calibri"/>
      <family val="2"/>
      <scheme val="minor"/>
    </font>
    <font>
      <sz val="11"/>
      <color rgb="FF808080"/>
      <name val="Calibri"/>
      <family val="2"/>
      <scheme val="minor"/>
    </font>
    <font>
      <sz val="11"/>
      <color rgb="FF000000"/>
      <name val="Calibri"/>
      <family val="2"/>
    </font>
    <font>
      <sz val="9"/>
      <color rgb="FF808080"/>
      <name val="Arial"/>
      <family val="2"/>
    </font>
    <font>
      <sz val="11"/>
      <color rgb="FF000000"/>
      <name val="Arial"/>
      <family val="2"/>
    </font>
    <font>
      <sz val="11"/>
      <color rgb="FF222222"/>
      <name val="Calibri"/>
      <family val="2"/>
      <scheme val="minor"/>
    </font>
    <font>
      <b/>
      <sz val="10"/>
      <color rgb="FF7030A0"/>
      <name val="Taffy"/>
    </font>
    <font>
      <sz val="11"/>
      <color theme="1"/>
      <name val="Taffy"/>
    </font>
    <font>
      <sz val="8"/>
      <name val="Calibri"/>
      <family val="2"/>
      <scheme val="minor"/>
    </font>
    <font>
      <sz val="9"/>
      <color rgb="FF000000"/>
      <name val="Arial"/>
      <family val="2"/>
    </font>
    <font>
      <sz val="10"/>
      <color rgb="FF000000"/>
      <name val="Arial"/>
      <family val="2"/>
    </font>
  </fonts>
  <fills count="12">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theme="1"/>
        <bgColor indexed="64"/>
      </patternFill>
    </fill>
    <fill>
      <patternFill patternType="solid">
        <fgColor theme="6" tint="0.39997558519241921"/>
        <bgColor indexed="64"/>
      </patternFill>
    </fill>
    <fill>
      <patternFill patternType="solid">
        <fgColor rgb="FFFF0000"/>
        <bgColor indexed="64"/>
      </patternFill>
    </fill>
    <fill>
      <patternFill patternType="solid">
        <fgColor theme="0"/>
        <bgColor indexed="64"/>
      </patternFill>
    </fill>
    <fill>
      <patternFill patternType="solid">
        <fgColor theme="7"/>
        <bgColor indexed="64"/>
      </patternFill>
    </fill>
    <fill>
      <patternFill patternType="solid">
        <fgColor theme="6" tint="0.79998168889431442"/>
        <bgColor indexed="64"/>
      </patternFill>
    </fill>
    <fill>
      <patternFill patternType="solid">
        <fgColor theme="4" tint="0.59999389629810485"/>
        <bgColor indexed="64"/>
      </patternFill>
    </fill>
  </fills>
  <borders count="32">
    <border>
      <left/>
      <right/>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indexed="64"/>
      </left>
      <right/>
      <top/>
      <bottom/>
      <diagonal/>
    </border>
    <border>
      <left style="thin">
        <color theme="0" tint="-0.499984740745262"/>
      </left>
      <right style="thin">
        <color theme="0" tint="-0.499984740745262"/>
      </right>
      <top style="thin">
        <color theme="0" tint="-0.499984740745262"/>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hair">
        <color auto="1"/>
      </left>
      <right/>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style="thin">
        <color indexed="64"/>
      </left>
      <right/>
      <top style="thin">
        <color indexed="64"/>
      </top>
      <bottom style="thin">
        <color indexed="64"/>
      </bottom>
      <diagonal/>
    </border>
    <border>
      <left style="thin">
        <color theme="0" tint="-0.499984740745262"/>
      </left>
      <right style="thin">
        <color theme="0" tint="-0.499984740745262"/>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hair">
        <color auto="1"/>
      </right>
      <top/>
      <bottom/>
      <diagonal/>
    </border>
    <border>
      <left style="hair">
        <color auto="1"/>
      </left>
      <right style="hair">
        <color auto="1"/>
      </right>
      <top/>
      <bottom/>
      <diagonal/>
    </border>
    <border>
      <left style="hair">
        <color auto="1"/>
      </left>
      <right/>
      <top/>
      <bottom/>
      <diagonal/>
    </border>
  </borders>
  <cellStyleXfs count="5">
    <xf numFmtId="0" fontId="0" fillId="0" borderId="0"/>
    <xf numFmtId="0" fontId="5"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143">
    <xf numFmtId="0" fontId="0" fillId="0" borderId="0" xfId="0"/>
    <xf numFmtId="0" fontId="0" fillId="0" borderId="0" xfId="0"/>
    <xf numFmtId="0" fontId="0" fillId="0" borderId="2" xfId="0" applyBorder="1"/>
    <xf numFmtId="0" fontId="0" fillId="0" borderId="5" xfId="0" applyBorder="1"/>
    <xf numFmtId="0" fontId="2" fillId="5" borderId="0" xfId="0" applyFont="1" applyFill="1" applyAlignment="1">
      <alignment horizontal="center"/>
    </xf>
    <xf numFmtId="0" fontId="2" fillId="5" borderId="3" xfId="0" applyFont="1" applyFill="1" applyBorder="1" applyAlignment="1">
      <alignment horizontal="center"/>
    </xf>
    <xf numFmtId="0" fontId="0" fillId="0" borderId="6" xfId="0" applyBorder="1"/>
    <xf numFmtId="1" fontId="2" fillId="5" borderId="6" xfId="0" applyNumberFormat="1" applyFont="1" applyFill="1" applyBorder="1"/>
    <xf numFmtId="0" fontId="2" fillId="5" borderId="6" xfId="0" applyFont="1" applyFill="1" applyBorder="1"/>
    <xf numFmtId="1" fontId="0" fillId="0" borderId="6" xfId="0" applyNumberFormat="1" applyBorder="1"/>
    <xf numFmtId="0" fontId="0" fillId="0" borderId="6" xfId="0" applyBorder="1" applyAlignment="1">
      <alignment horizontal="left"/>
    </xf>
    <xf numFmtId="1" fontId="0" fillId="0" borderId="6" xfId="0" applyNumberFormat="1" applyBorder="1" applyAlignment="1">
      <alignment horizontal="left"/>
    </xf>
    <xf numFmtId="0" fontId="0" fillId="0" borderId="0" xfId="0" applyAlignment="1">
      <alignment horizontal="left" wrapText="1"/>
    </xf>
    <xf numFmtId="0" fontId="0" fillId="6" borderId="0" xfId="0" applyFill="1"/>
    <xf numFmtId="0" fontId="0" fillId="0" borderId="0" xfId="0" applyAlignment="1">
      <alignment wrapText="1"/>
    </xf>
    <xf numFmtId="0" fontId="6" fillId="8" borderId="7" xfId="1" applyFont="1" applyFill="1" applyBorder="1"/>
    <xf numFmtId="0" fontId="6" fillId="8" borderId="7" xfId="1" applyFont="1" applyFill="1" applyBorder="1" applyAlignment="1">
      <alignment wrapText="1"/>
    </xf>
    <xf numFmtId="0" fontId="6" fillId="7" borderId="7" xfId="1" applyFont="1" applyFill="1" applyBorder="1"/>
    <xf numFmtId="0" fontId="6" fillId="7" borderId="7" xfId="1" applyFont="1" applyFill="1" applyBorder="1" applyAlignment="1">
      <alignment wrapText="1"/>
    </xf>
    <xf numFmtId="0" fontId="1" fillId="7" borderId="7" xfId="1" applyFont="1" applyFill="1" applyBorder="1" applyAlignment="1">
      <alignment wrapText="1"/>
    </xf>
    <xf numFmtId="0" fontId="6" fillId="0" borderId="7" xfId="1" applyFont="1" applyBorder="1"/>
    <xf numFmtId="0" fontId="0" fillId="0" borderId="7" xfId="0" applyBorder="1"/>
    <xf numFmtId="0" fontId="0" fillId="0" borderId="7" xfId="0" applyBorder="1" applyAlignment="1">
      <alignment horizontal="center" wrapText="1"/>
    </xf>
    <xf numFmtId="0" fontId="0" fillId="2" borderId="0" xfId="0" applyFill="1"/>
    <xf numFmtId="0" fontId="0" fillId="0" borderId="7" xfId="0" applyBorder="1" applyAlignment="1">
      <alignment wrapText="1"/>
    </xf>
    <xf numFmtId="0" fontId="7" fillId="0" borderId="7" xfId="0" applyFont="1" applyBorder="1"/>
    <xf numFmtId="0" fontId="6" fillId="0" borderId="7" xfId="0" applyFont="1" applyBorder="1" applyAlignment="1">
      <alignment vertical="center" wrapText="1"/>
    </xf>
    <xf numFmtId="0" fontId="6" fillId="0" borderId="7" xfId="0" applyFont="1" applyBorder="1" applyAlignment="1">
      <alignment wrapText="1"/>
    </xf>
    <xf numFmtId="0" fontId="0" fillId="0" borderId="7" xfId="0" applyBorder="1" applyAlignment="1">
      <alignment horizontal="left" wrapText="1"/>
    </xf>
    <xf numFmtId="0" fontId="0" fillId="7" borderId="0" xfId="0" applyFill="1" applyAlignment="1">
      <alignment horizontal="left" wrapText="1"/>
    </xf>
    <xf numFmtId="0" fontId="8" fillId="8" borderId="7" xfId="0" applyFont="1" applyFill="1" applyBorder="1" applyAlignment="1">
      <alignment horizontal="center" vertical="center"/>
    </xf>
    <xf numFmtId="0" fontId="0" fillId="0" borderId="7" xfId="0" applyBorder="1" applyAlignment="1">
      <alignment horizontal="left" vertical="center" wrapText="1"/>
    </xf>
    <xf numFmtId="0" fontId="6" fillId="8" borderId="7" xfId="1" applyFont="1" applyFill="1" applyBorder="1" applyAlignment="1">
      <alignment horizontal="left" wrapText="1"/>
    </xf>
    <xf numFmtId="0" fontId="8" fillId="0" borderId="7" xfId="0" applyFont="1" applyBorder="1" applyAlignment="1">
      <alignment horizontal="center" vertical="center"/>
    </xf>
    <xf numFmtId="0" fontId="0" fillId="8" borderId="7" xfId="0" applyFill="1" applyBorder="1" applyAlignment="1">
      <alignment horizontal="left" vertical="center" wrapText="1"/>
    </xf>
    <xf numFmtId="0" fontId="0" fillId="3" borderId="7" xfId="0" applyFill="1" applyBorder="1"/>
    <xf numFmtId="0" fontId="9" fillId="0" borderId="0" xfId="0" applyFont="1"/>
    <xf numFmtId="0" fontId="10" fillId="0" borderId="0" xfId="0" applyFont="1" applyAlignment="1">
      <alignment vertical="center" wrapText="1"/>
    </xf>
    <xf numFmtId="0" fontId="10" fillId="0" borderId="0" xfId="0" applyFont="1" applyAlignment="1">
      <alignment wrapText="1"/>
    </xf>
    <xf numFmtId="14" fontId="0" fillId="9" borderId="7" xfId="0" applyNumberFormat="1" applyFill="1" applyBorder="1"/>
    <xf numFmtId="0" fontId="0" fillId="9" borderId="7" xfId="0" applyFill="1" applyBorder="1"/>
    <xf numFmtId="0" fontId="0" fillId="9" borderId="0" xfId="0" applyFill="1"/>
    <xf numFmtId="0" fontId="11" fillId="0" borderId="0" xfId="0" applyFont="1" applyAlignment="1">
      <alignment wrapText="1"/>
    </xf>
    <xf numFmtId="0" fontId="0" fillId="7" borderId="7" xfId="0" applyFill="1" applyBorder="1"/>
    <xf numFmtId="0" fontId="8" fillId="0" borderId="8" xfId="0" applyFont="1" applyBorder="1" applyAlignment="1">
      <alignment vertical="center"/>
    </xf>
    <xf numFmtId="0" fontId="3" fillId="0" borderId="0" xfId="0" applyFont="1" applyBorder="1"/>
    <xf numFmtId="0" fontId="3" fillId="0" borderId="0" xfId="0" applyFont="1" applyBorder="1" applyAlignment="1">
      <alignment horizontal="left"/>
    </xf>
    <xf numFmtId="0" fontId="3" fillId="0" borderId="0" xfId="0" applyFont="1" applyBorder="1" applyAlignment="1">
      <alignment horizontal="center"/>
    </xf>
    <xf numFmtId="164" fontId="0" fillId="0" borderId="0" xfId="2" applyNumberFormat="1" applyFont="1"/>
    <xf numFmtId="0" fontId="0" fillId="0" borderId="0" xfId="0"/>
    <xf numFmtId="0" fontId="0" fillId="0" borderId="0" xfId="0"/>
    <xf numFmtId="0" fontId="0" fillId="0" borderId="0" xfId="0" applyFill="1"/>
    <xf numFmtId="0" fontId="0" fillId="0" borderId="2" xfId="0" applyFill="1" applyBorder="1"/>
    <xf numFmtId="0" fontId="0" fillId="0" borderId="13" xfId="0" applyBorder="1"/>
    <xf numFmtId="0" fontId="0" fillId="0" borderId="0" xfId="0" applyBorder="1"/>
    <xf numFmtId="0" fontId="0" fillId="0" borderId="0" xfId="0" applyFill="1" applyBorder="1"/>
    <xf numFmtId="0" fontId="0" fillId="0" borderId="4" xfId="0" applyFill="1" applyBorder="1"/>
    <xf numFmtId="0" fontId="3" fillId="0" borderId="0" xfId="0" applyFont="1" applyBorder="1" applyAlignment="1">
      <alignment wrapText="1"/>
    </xf>
    <xf numFmtId="4" fontId="0" fillId="0" borderId="0" xfId="0" applyNumberFormat="1"/>
    <xf numFmtId="0" fontId="0" fillId="0" borderId="14" xfId="0" applyBorder="1" applyAlignment="1">
      <alignment horizontal="left"/>
    </xf>
    <xf numFmtId="0" fontId="0" fillId="0" borderId="14" xfId="0" applyBorder="1"/>
    <xf numFmtId="0" fontId="0" fillId="0" borderId="15" xfId="0" applyBorder="1"/>
    <xf numFmtId="0" fontId="0" fillId="0" borderId="1" xfId="0" applyBorder="1"/>
    <xf numFmtId="0" fontId="0" fillId="0" borderId="16" xfId="0" applyBorder="1"/>
    <xf numFmtId="0" fontId="0" fillId="11" borderId="13" xfId="0" applyFill="1" applyBorder="1"/>
    <xf numFmtId="0" fontId="0" fillId="0" borderId="17" xfId="0" applyBorder="1" applyAlignment="1">
      <alignment wrapText="1"/>
    </xf>
    <xf numFmtId="0" fontId="0" fillId="0" borderId="18" xfId="0" applyBorder="1" applyAlignment="1">
      <alignment wrapText="1"/>
    </xf>
    <xf numFmtId="0" fontId="0" fillId="0" borderId="16" xfId="0" applyBorder="1" applyAlignment="1">
      <alignment wrapText="1"/>
    </xf>
    <xf numFmtId="0" fontId="0" fillId="0" borderId="0" xfId="0" applyBorder="1" applyAlignment="1">
      <alignment horizontal="center"/>
    </xf>
    <xf numFmtId="0" fontId="13" fillId="0" borderId="11" xfId="0" applyFont="1" applyBorder="1"/>
    <xf numFmtId="0" fontId="13" fillId="0" borderId="12" xfId="0" applyFont="1" applyBorder="1"/>
    <xf numFmtId="165" fontId="13" fillId="0" borderId="12" xfId="0" applyNumberFormat="1" applyFont="1" applyBorder="1"/>
    <xf numFmtId="165" fontId="13" fillId="0" borderId="20" xfId="0" applyNumberFormat="1" applyFont="1" applyBorder="1"/>
    <xf numFmtId="0" fontId="13" fillId="0" borderId="21" xfId="0" applyFont="1" applyBorder="1"/>
    <xf numFmtId="0" fontId="13" fillId="0" borderId="22" xfId="0" applyFont="1" applyBorder="1"/>
    <xf numFmtId="165" fontId="13" fillId="0" borderId="22" xfId="0" applyNumberFormat="1" applyFont="1" applyBorder="1"/>
    <xf numFmtId="165" fontId="13" fillId="0" borderId="23" xfId="0" applyNumberFormat="1" applyFont="1" applyBorder="1"/>
    <xf numFmtId="0" fontId="0" fillId="0" borderId="0" xfId="0" applyBorder="1" applyAlignment="1">
      <alignment wrapText="1"/>
    </xf>
    <xf numFmtId="0" fontId="0" fillId="4" borderId="0" xfId="0" applyFill="1" applyBorder="1" applyAlignment="1">
      <alignment wrapText="1"/>
    </xf>
    <xf numFmtId="0" fontId="0" fillId="0" borderId="0" xfId="0" applyBorder="1" applyAlignment="1">
      <alignment horizontal="left" vertical="top" wrapText="1"/>
    </xf>
    <xf numFmtId="14" fontId="0" fillId="0" borderId="0" xfId="0" applyNumberFormat="1" applyBorder="1" applyAlignment="1">
      <alignment wrapText="1"/>
    </xf>
    <xf numFmtId="0" fontId="0" fillId="0" borderId="0" xfId="0" applyBorder="1" applyAlignment="1">
      <alignment horizontal="left" wrapText="1"/>
    </xf>
    <xf numFmtId="0" fontId="0" fillId="0" borderId="0" xfId="0" applyBorder="1" applyAlignment="1">
      <alignment horizontal="center" wrapText="1"/>
    </xf>
    <xf numFmtId="0" fontId="0" fillId="0" borderId="0" xfId="0" applyBorder="1" applyAlignment="1">
      <alignment horizontal="left" vertical="center"/>
    </xf>
    <xf numFmtId="0" fontId="0" fillId="0" borderId="0" xfId="0" applyBorder="1" applyAlignment="1">
      <alignment horizontal="left"/>
    </xf>
    <xf numFmtId="0" fontId="4" fillId="2" borderId="0" xfId="0" applyFont="1" applyFill="1" applyBorder="1" applyAlignment="1">
      <alignment horizontal="center" vertical="center"/>
    </xf>
    <xf numFmtId="0" fontId="4" fillId="3" borderId="0" xfId="0" applyFont="1" applyFill="1" applyBorder="1" applyAlignment="1">
      <alignment horizontal="center" vertical="center"/>
    </xf>
    <xf numFmtId="0" fontId="4" fillId="3" borderId="0" xfId="0" applyFont="1" applyFill="1" applyBorder="1" applyAlignment="1">
      <alignment horizontal="left" vertical="center"/>
    </xf>
    <xf numFmtId="0" fontId="4" fillId="2" borderId="0" xfId="0" applyFont="1" applyFill="1" applyBorder="1" applyAlignment="1">
      <alignment horizontal="center"/>
    </xf>
    <xf numFmtId="0" fontId="4" fillId="2" borderId="0" xfId="0" applyFont="1" applyFill="1" applyBorder="1" applyAlignment="1">
      <alignment horizontal="center" vertical="center" wrapText="1"/>
    </xf>
    <xf numFmtId="2" fontId="0" fillId="0" borderId="0" xfId="0" applyNumberFormat="1" applyBorder="1" applyAlignment="1">
      <alignment horizontal="right" wrapText="1"/>
    </xf>
    <xf numFmtId="2" fontId="0" fillId="0" borderId="0" xfId="0" applyNumberFormat="1" applyBorder="1" applyAlignment="1">
      <alignment horizontal="right"/>
    </xf>
    <xf numFmtId="2" fontId="3" fillId="0" borderId="0" xfId="0" applyNumberFormat="1" applyFont="1" applyBorder="1" applyAlignment="1">
      <alignment horizontal="right"/>
    </xf>
    <xf numFmtId="2" fontId="4" fillId="2" borderId="0" xfId="0" applyNumberFormat="1" applyFont="1" applyFill="1" applyBorder="1" applyAlignment="1">
      <alignment horizontal="center" vertical="center"/>
    </xf>
    <xf numFmtId="2" fontId="0" fillId="0" borderId="0" xfId="0" applyNumberFormat="1" applyBorder="1"/>
    <xf numFmtId="0" fontId="0" fillId="0" borderId="13" xfId="0" applyFill="1" applyBorder="1"/>
    <xf numFmtId="0" fontId="0" fillId="0" borderId="15" xfId="0" applyFill="1" applyBorder="1"/>
    <xf numFmtId="0" fontId="0" fillId="0" borderId="1" xfId="0" applyFill="1" applyBorder="1"/>
    <xf numFmtId="0" fontId="0" fillId="0" borderId="0" xfId="0" quotePrefix="1" applyFill="1" applyBorder="1"/>
    <xf numFmtId="3" fontId="0" fillId="0" borderId="0" xfId="0" applyNumberFormat="1" applyFill="1" applyBorder="1"/>
    <xf numFmtId="0" fontId="0" fillId="0" borderId="7" xfId="0" applyBorder="1" applyAlignment="1">
      <alignment horizontal="center" vertical="center"/>
    </xf>
    <xf numFmtId="0" fontId="3" fillId="0" borderId="2" xfId="0" applyFont="1" applyFill="1" applyBorder="1" applyAlignment="1">
      <alignment wrapText="1"/>
    </xf>
    <xf numFmtId="14" fontId="0" fillId="0" borderId="2" xfId="0" applyNumberFormat="1" applyFill="1" applyBorder="1"/>
    <xf numFmtId="2" fontId="0" fillId="0" borderId="2" xfId="0" applyNumberFormat="1" applyFill="1" applyBorder="1"/>
    <xf numFmtId="0" fontId="0" fillId="0" borderId="2" xfId="0" applyFill="1" applyBorder="1" applyAlignment="1">
      <alignment horizontal="center"/>
    </xf>
    <xf numFmtId="0" fontId="3" fillId="0" borderId="0" xfId="0" applyFont="1" applyFill="1" applyBorder="1" applyAlignment="1">
      <alignment wrapText="1"/>
    </xf>
    <xf numFmtId="2" fontId="0" fillId="0" borderId="0" xfId="0" applyNumberFormat="1" applyFill="1" applyBorder="1"/>
    <xf numFmtId="0" fontId="3" fillId="0" borderId="4" xfId="0" applyFont="1" applyFill="1" applyBorder="1" applyAlignment="1">
      <alignment wrapText="1"/>
    </xf>
    <xf numFmtId="0" fontId="0" fillId="0" borderId="24" xfId="0" applyBorder="1"/>
    <xf numFmtId="0" fontId="0" fillId="3" borderId="0" xfId="0" applyFill="1" applyBorder="1"/>
    <xf numFmtId="0" fontId="0" fillId="3" borderId="4" xfId="0" applyFill="1" applyBorder="1"/>
    <xf numFmtId="0" fontId="0" fillId="0" borderId="4" xfId="0" applyBorder="1"/>
    <xf numFmtId="0" fontId="0" fillId="0" borderId="25" xfId="0" applyFill="1" applyBorder="1"/>
    <xf numFmtId="0" fontId="0" fillId="0" borderId="28" xfId="0" applyBorder="1"/>
    <xf numFmtId="0" fontId="0" fillId="0" borderId="17" xfId="0" applyBorder="1"/>
    <xf numFmtId="0" fontId="0" fillId="0" borderId="18" xfId="0" applyBorder="1"/>
    <xf numFmtId="0" fontId="0" fillId="3" borderId="2" xfId="0" applyFill="1" applyBorder="1"/>
    <xf numFmtId="0" fontId="0" fillId="0" borderId="0" xfId="0" applyFill="1" applyBorder="1" applyAlignment="1">
      <alignment horizontal="center"/>
    </xf>
    <xf numFmtId="14" fontId="0" fillId="0" borderId="0" xfId="0" applyNumberFormat="1" applyFill="1" applyBorder="1"/>
    <xf numFmtId="0" fontId="13" fillId="0" borderId="11" xfId="0" applyFont="1" applyBorder="1"/>
    <xf numFmtId="0" fontId="13" fillId="0" borderId="12" xfId="0" applyFont="1" applyBorder="1"/>
    <xf numFmtId="0" fontId="0" fillId="0" borderId="29" xfId="0" applyBorder="1"/>
    <xf numFmtId="0" fontId="0" fillId="0" borderId="30" xfId="0" applyBorder="1"/>
    <xf numFmtId="0" fontId="0" fillId="0" borderId="31" xfId="0" applyBorder="1"/>
    <xf numFmtId="164" fontId="12" fillId="10" borderId="9" xfId="4" applyNumberFormat="1" applyFont="1" applyFill="1" applyBorder="1" applyAlignment="1">
      <alignment horizontal="center" vertical="center"/>
    </xf>
    <xf numFmtId="164" fontId="12" fillId="10" borderId="10" xfId="4" applyNumberFormat="1" applyFont="1" applyFill="1" applyBorder="1" applyAlignment="1">
      <alignment horizontal="center" vertical="center"/>
    </xf>
    <xf numFmtId="164" fontId="12" fillId="10" borderId="19" xfId="4" applyNumberFormat="1" applyFont="1" applyFill="1" applyBorder="1" applyAlignment="1">
      <alignment horizontal="center" vertical="center"/>
    </xf>
    <xf numFmtId="165" fontId="13" fillId="0" borderId="12" xfId="4" applyNumberFormat="1" applyFont="1" applyBorder="1"/>
    <xf numFmtId="165" fontId="13" fillId="0" borderId="20" xfId="4" applyNumberFormat="1" applyFont="1" applyBorder="1"/>
    <xf numFmtId="14" fontId="0" fillId="0" borderId="4" xfId="0" applyNumberFormat="1" applyFill="1" applyBorder="1"/>
    <xf numFmtId="2" fontId="0" fillId="0" borderId="4" xfId="0" applyNumberFormat="1" applyFill="1" applyBorder="1"/>
    <xf numFmtId="0" fontId="0" fillId="0" borderId="4" xfId="0" applyFill="1" applyBorder="1" applyAlignment="1">
      <alignment horizontal="center"/>
    </xf>
    <xf numFmtId="0" fontId="16" fillId="0" borderId="2" xfId="0" applyFont="1" applyBorder="1" applyAlignment="1">
      <alignment vertical="center" wrapText="1"/>
    </xf>
    <xf numFmtId="0" fontId="15" fillId="0" borderId="2" xfId="0" applyFont="1" applyBorder="1"/>
    <xf numFmtId="0" fontId="16" fillId="0" borderId="0" xfId="0" applyFont="1" applyBorder="1" applyAlignment="1">
      <alignment vertical="center" wrapText="1"/>
    </xf>
    <xf numFmtId="0" fontId="15" fillId="0" borderId="0" xfId="0" applyFont="1" applyBorder="1"/>
    <xf numFmtId="0" fontId="16" fillId="0" borderId="4" xfId="0" applyFont="1" applyBorder="1" applyAlignment="1">
      <alignment vertical="center" wrapText="1"/>
    </xf>
    <xf numFmtId="0" fontId="15" fillId="0" borderId="4" xfId="0" applyFont="1" applyBorder="1"/>
    <xf numFmtId="0" fontId="0" fillId="0" borderId="0" xfId="0" applyFill="1" applyBorder="1" applyAlignment="1">
      <alignment horizontal="center"/>
    </xf>
    <xf numFmtId="0" fontId="0" fillId="0" borderId="3" xfId="0" applyBorder="1" applyAlignment="1">
      <alignment horizontal="center" wrapText="1"/>
    </xf>
    <xf numFmtId="0" fontId="0" fillId="0" borderId="26" xfId="0" applyBorder="1" applyAlignment="1">
      <alignment horizontal="center" wrapText="1"/>
    </xf>
    <xf numFmtId="0" fontId="0" fillId="0" borderId="27" xfId="0" applyBorder="1" applyAlignment="1">
      <alignment horizontal="center" wrapText="1"/>
    </xf>
    <xf numFmtId="49" fontId="0" fillId="0" borderId="0" xfId="0" applyNumberFormat="1"/>
  </cellXfs>
  <cellStyles count="5">
    <cellStyle name="Moneda" xfId="2" builtinId="4"/>
    <cellStyle name="Moneda 2" xfId="3" xr:uid="{C3366943-5224-4F21-B1CF-7CDED1DDBFD4}"/>
    <cellStyle name="Moneda 3" xfId="4" xr:uid="{75D17E68-6710-44EB-B002-E5309843E32A}"/>
    <cellStyle name="Normal" xfId="0" builtinId="0"/>
    <cellStyle name="Normal 3" xfId="1" xr:uid="{C30EDA74-42F6-442C-A527-3A41ADB488B9}"/>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OLIS%20GARCIA/Desktop/CARGA%2027/carg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ga 25"/>
      <sheetName val="SEO"/>
      <sheetName val="inventario "/>
      <sheetName val="SHOOTING 2"/>
      <sheetName val="Color_Meli"/>
      <sheetName val="Talla_Meli"/>
      <sheetName val="Descripciones"/>
      <sheetName val="BDD"/>
      <sheetName val="Hoja2"/>
    </sheetNames>
    <sheetDataSet>
      <sheetData sheetId="0" refreshError="1">
        <row r="8">
          <cell r="Z8" t="str">
            <v>AO</v>
          </cell>
        </row>
      </sheetData>
      <sheetData sheetId="1" refreshError="1">
        <row r="1">
          <cell r="A1" t="str">
            <v>Categoría</v>
          </cell>
          <cell r="B1" t="str">
            <v>Palabras clave</v>
          </cell>
        </row>
        <row r="2">
          <cell r="A2" t="str">
            <v>Chamarras y Chalecos</v>
          </cell>
          <cell r="B2" t="str">
            <v>chamarras, chamarraz, abrigos, abrigo, avrigo, avrigos, abrigoz, avrigoz, chalecos, chalekos, chalecoz, chalekoz, saco, zaco, sacos, zacos</v>
          </cell>
        </row>
        <row r="3">
          <cell r="A3" t="str">
            <v>Blusas</v>
          </cell>
          <cell r="B3" t="str">
            <v>Blusas, bluzas, vlusas, vluzas, blusa, bluza, vluza, vlusa, camisas para mujer, camisas con botones, blusas con botones, blusa manga corta, blusa manga larga, blusa a cuadros, blusa lisa, blusa basica.</v>
          </cell>
        </row>
        <row r="4">
          <cell r="A4" t="str">
            <v>Playeras</v>
          </cell>
          <cell r="B4" t="str">
            <v>playera, palyeras, plallera, plalleras, payera, payeras, payeraz, remera, remeras, remeraz, camisetas, camicetas, camisetaz, kmisetas, kmicetas, kmisetas, kmizetaz, polo, polos, t.shirt, tank top, tanc top, top, crop top</v>
          </cell>
        </row>
        <row r="5">
          <cell r="A5" t="str">
            <v>Shorts</v>
          </cell>
          <cell r="B5" t="str">
            <v>short, shorts, zhorts, zhort, chor, shor, zhor, zhorts, zhortz, shortz, chorts, chortz</v>
          </cell>
        </row>
        <row r="6">
          <cell r="A6" t="str">
            <v>Sudaderas y Sweaters</v>
          </cell>
          <cell r="B6" t="str">
            <v>sudadera, sudaderas, zudadera, zudaderas, zudaderaz, sudaderaz, sueter, sweater, sueters, sweaters, zueter, zueters, zueterz, punto, jersey, cardigan, cardigang</v>
          </cell>
        </row>
        <row r="7">
          <cell r="A7" t="str">
            <v>Vestidos y Faldas</v>
          </cell>
          <cell r="B7" t="str">
            <v>vestido, vestidos, bestidos, bestido, falda, faldas, faldaz, skirt</v>
          </cell>
        </row>
        <row r="8">
          <cell r="A8" t="str">
            <v>Jumpers</v>
          </cell>
          <cell r="B8" t="str">
            <v>jumper, jumpers, yumper, yumpers, peto, overol, oberol, hoverol, hoberol</v>
          </cell>
        </row>
        <row r="9">
          <cell r="A9" t="str">
            <v>Pantalones y Leggins</v>
          </cell>
          <cell r="B9" t="str">
            <v>pantalon, pantalones, parte baja, leggin, leggins, legin, legins, pantalones lisos, pantalones strech, pantalones ajustados, pantalones, pegados</v>
          </cell>
        </row>
        <row r="10">
          <cell r="A10" t="str">
            <v>Jeans</v>
          </cell>
          <cell r="B10" t="str">
            <v>jeans, jean, mezclilla, mezcliya, mesclilla, mescliya, pantalon, pantalones, pantalon mezclilla, pantalon mesclilla, bleach, stone, stone medio, entintado, destrucciones, jeans rotos, negro, jeans deslavados, jeans de moda</v>
          </cell>
        </row>
        <row r="11">
          <cell r="A11" t="str">
            <v>CONSTANCE</v>
          </cell>
          <cell r="B11" t="str">
            <v>Push-up Super skinny, blosas simuladas, cintura media, triple boton, pretina ancha, efecto push up, sin blosas, super skinny, jeans pagados, jeans moda, jeans ajustados, pantalones ajustados, jeans stretch, jeans levanta pompas</v>
          </cell>
        </row>
        <row r="12">
          <cell r="A12" t="str">
            <v>KENDALL</v>
          </cell>
          <cell r="B12" t="str">
            <v>Super skinny, bolsa secreta, cintura media, bolsas simuladas, super skinny, 5 bolsas, jeans moda, jeans pegados, pantalones pegados, jeans stretch</v>
          </cell>
        </row>
        <row r="13">
          <cell r="A13" t="str">
            <v>GIGI</v>
          </cell>
          <cell r="B13" t="str">
            <v>Push-up Skinny, triple boton, cintura baja, bolsas simuladas, pretina ancha, push up, skinny, jeans pegados, jeans moda, jeans moldeador, jeans levanta pompas</v>
          </cell>
        </row>
        <row r="14">
          <cell r="A14" t="str">
            <v>KATE</v>
          </cell>
          <cell r="B14" t="str">
            <v>Jegging, bolsas simuladas, cintura media, bolsas traseras, skinny, jeans moda, jeans stretch, jeans pegados</v>
          </cell>
        </row>
        <row r="15">
          <cell r="A15" t="str">
            <v>DAYANA</v>
          </cell>
          <cell r="B15" t="str">
            <v>Super skinny, tiro muy alto, jeans moda, jeans stretch, jeans pegados</v>
          </cell>
        </row>
        <row r="16">
          <cell r="A16" t="str">
            <v>ANNIA</v>
          </cell>
          <cell r="B16" t="str">
            <v>Skinny, jeggins, tiro alto, jeans moda, jeans stretchm jeans pegados, jeans comodos</v>
          </cell>
        </row>
        <row r="17">
          <cell r="A17" t="str">
            <v>EMILY</v>
          </cell>
          <cell r="B17" t="str">
            <v>Super skinny, leggins, tiro alto, jeans moda, jeans stretch jeans pegados, jeans comodos</v>
          </cell>
        </row>
        <row r="18">
          <cell r="A18" t="str">
            <v>CAROL</v>
          </cell>
          <cell r="B18" t="str">
            <v>Super skinny, leggins, tiro alto, jeans moda, jeans stretch jeans pegados, jeans comodos</v>
          </cell>
        </row>
        <row r="19">
          <cell r="A19" t="str">
            <v>MELANIE</v>
          </cell>
          <cell r="B19" t="str">
            <v>Super skinny, yoga jeans, tiro alto, jeans moda, jeans stretch jeans pegados, jeans comodos</v>
          </cell>
        </row>
        <row r="20">
          <cell r="A20" t="str">
            <v>GISELLE</v>
          </cell>
          <cell r="B20" t="str">
            <v>Super skinny, cintura alta, cinco bolsillos, jeans moda, jeans stretch jeans pegados, jeans comodos</v>
          </cell>
        </row>
        <row r="21">
          <cell r="A21" t="str">
            <v>Chamarras y Chalecos</v>
          </cell>
          <cell r="B21" t="str">
            <v>chamarras, chamarraz, abrigos, abrigo, avrigo, avrigos, abrigoz, avrigoz, chalecos, chalekos, chalecoz, chalekoz, saco, zaco, sacos, zacos</v>
          </cell>
        </row>
        <row r="22">
          <cell r="A22" t="str">
            <v>Playeras</v>
          </cell>
          <cell r="B22" t="str">
            <v>playera, palyeras, plallera, plalleras, payera, payeras, payeraz, remera, remeras, remeraz, camisetas, camicetas, camisetaz, kmisetas, kmicetas, kmisetas, kmizetaz, polo, polos, t.shirt, tank top, tanc top, top, crop top</v>
          </cell>
        </row>
        <row r="23">
          <cell r="A23" t="str">
            <v>Boxers</v>
          </cell>
          <cell r="B23" t="str">
            <v>boxer, boxers, voxers, calzones, calsones, calzonsillos, calsonsillos, truzas, trusas, calzones hombre, brief</v>
          </cell>
        </row>
        <row r="24">
          <cell r="A24" t="str">
            <v>Camisas y Polos</v>
          </cell>
          <cell r="B24" t="str">
            <v>camisa, camisas, kamisa, kmisa, kamisas, kmisas, kmiza, kmizaz, camisa de hombre, camisa estampada, camisa a cuadros, camisas lisas, camisas con botones, camisa cuello mao, camisa manga corta, camisa manga larga</v>
          </cell>
        </row>
        <row r="25">
          <cell r="A25" t="str">
            <v>Sudaderas y Sweaters</v>
          </cell>
          <cell r="B25" t="str">
            <v>sudadera, sudaderas, zudadera, zudaderas, zudaderaz, sudaderaz, sueter, sweater, sueters, sweaters, zueter, zueters, zueterz, punto, jersey, cardigan, cardigang</v>
          </cell>
        </row>
        <row r="26">
          <cell r="A26" t="str">
            <v>Jeans</v>
          </cell>
          <cell r="B26" t="str">
            <v>jeans, jean, mezclilla, mezcliya, mesclilla, mescliya, pantalon, pantalones, pantalon mezclilla, pantalon mesclilla, bleach, stone, stone medio, entintado, destrucciones, jeans rotos, negro, jeans deslavados, jeans de moda</v>
          </cell>
        </row>
        <row r="27">
          <cell r="A27" t="str">
            <v>MORRISON</v>
          </cell>
          <cell r="B27" t="str">
            <v>Regular, cintura baja, abertura recta, pierna amplia, muslo amplio, holgado, comodo, jeans comodos</v>
          </cell>
        </row>
        <row r="28">
          <cell r="A28" t="str">
            <v>BONO</v>
          </cell>
          <cell r="B28" t="str">
            <v>Straight, cintura media, pierna recta, muslo semi amplio, jeans comodos</v>
          </cell>
        </row>
        <row r="29">
          <cell r="A29" t="str">
            <v>JAGGER</v>
          </cell>
          <cell r="B29" t="str">
            <v>Relaxed, cintura baja, muslo ajustado, pierna semi ajustada, cuerpo estetico, ajsute en muslo, pierna recta hasta el tobillo, jeans comodos, buena flexibilidad</v>
          </cell>
        </row>
        <row r="30">
          <cell r="A30" t="str">
            <v>HARRISON</v>
          </cell>
          <cell r="B30" t="str">
            <v>Slim, pierna ajustada, muslo semi ajustado, cintura media, jeans ajustado, stretch, jeans comodos, pierna estrecha</v>
          </cell>
        </row>
        <row r="31">
          <cell r="A31" t="str">
            <v>AXEL</v>
          </cell>
          <cell r="B31" t="str">
            <v>Skinny, pierna muy ajustada, jeans ajustados, muslo ajustado, cintura media, jeans moda, jeans comodos, jeans con stretch</v>
          </cell>
        </row>
        <row r="32">
          <cell r="A32" t="str">
            <v>JUSTIN</v>
          </cell>
          <cell r="B32" t="str">
            <v>Super skinny, muslo super ajustado, jeans muy ajustados, pierna ceñida, cintura baja, super elastico, flexible, jeans comodos, jeans moda</v>
          </cell>
        </row>
        <row r="33">
          <cell r="A33" t="str">
            <v>JUMPER</v>
          </cell>
          <cell r="B33" t="str">
            <v>jumper, jumpers, yumper, yumpers, peto, overol, oberol, hoverol, hoberol</v>
          </cell>
        </row>
        <row r="34">
          <cell r="A34" t="str">
            <v>Bermudas</v>
          </cell>
          <cell r="B34" t="str">
            <v xml:space="preserve">short, shorts, zhorts, zhort, chor, shor, zhor, zhorts, zhortz, shortz, chorts, chortz, bermudas, vermudas, pantalones cortos, capris, </v>
          </cell>
        </row>
        <row r="35">
          <cell r="A35" t="str">
            <v>Pantalones</v>
          </cell>
          <cell r="B35" t="str">
            <v>pantalon, pantalones, parte baja, pantalones lisos, pantalones strech, pantalones ajustados, pantalones, pegados</v>
          </cell>
        </row>
        <row r="36">
          <cell r="A36" t="str">
            <v>Ropa Interior</v>
          </cell>
          <cell r="B36" t="str">
            <v>boxer, boxers, voxers, calzones, calsones, calzonsillos, calsonsillos, truzas, trusas, calzones hombre, brief</v>
          </cell>
        </row>
        <row r="37">
          <cell r="A37" t="str">
            <v>Bermudas y Shorts</v>
          </cell>
          <cell r="B37" t="str">
            <v xml:space="preserve">short, shorts, zhorts, zhort, chor, shor, zhor, zhorts, zhortz, shortz, chorts, chortz, bermudas, vermudas, pantalones cortos, capris, </v>
          </cell>
        </row>
        <row r="38">
          <cell r="A38" t="str">
            <v>Perfume</v>
          </cell>
          <cell r="B38" t="str">
            <v>perfume, perjume, perfumes, locion, colonia, aroma, olor, perfume dama, perfume hombre, loccion, aromatisante, fragrance, fragancia</v>
          </cell>
        </row>
        <row r="39">
          <cell r="A39" t="str">
            <v>Pants</v>
          </cell>
          <cell r="B39" t="str">
            <v>pantalon, pantalones, pants, parte baja, pantalon deportivo, pants strech, pants ajustados, pant, pegados, pats, patns</v>
          </cell>
        </row>
        <row r="40">
          <cell r="A40" t="str">
            <v xml:space="preserve">Cubrebocas </v>
          </cell>
          <cell r="B40" t="str">
            <v xml:space="preserve">cubrebocas, cubrevocas, bocas, vocas, bocas, cubre, cuvre, covit, bacteria, tapabocas, tapavocas, tapaboca, mascarilla </v>
          </cell>
        </row>
      </sheetData>
      <sheetData sheetId="2" refreshError="1">
        <row r="1">
          <cell r="B1" t="str">
            <v>CODIGO</v>
          </cell>
          <cell r="C1" t="str">
            <v>CANTIDAD</v>
          </cell>
        </row>
        <row r="2">
          <cell r="B2" t="str">
            <v>DD01A005</v>
          </cell>
          <cell r="C2">
            <v>127</v>
          </cell>
        </row>
        <row r="3">
          <cell r="B3" t="str">
            <v>DD20A005</v>
          </cell>
          <cell r="C3">
            <v>69</v>
          </cell>
        </row>
        <row r="4">
          <cell r="B4" t="str">
            <v>DD50A005</v>
          </cell>
          <cell r="C4">
            <v>90</v>
          </cell>
        </row>
        <row r="5">
          <cell r="B5" t="str">
            <v>GC05Y003NGUNT</v>
          </cell>
          <cell r="C5">
            <v>1</v>
          </cell>
        </row>
        <row r="6">
          <cell r="B6" t="str">
            <v>GC08K786CFMED</v>
          </cell>
          <cell r="C6">
            <v>1</v>
          </cell>
        </row>
        <row r="7">
          <cell r="B7" t="str">
            <v>GC08K848ACXGD</v>
          </cell>
          <cell r="C7">
            <v>1</v>
          </cell>
        </row>
        <row r="8">
          <cell r="B8" t="str">
            <v>GC08K854VNCHI</v>
          </cell>
          <cell r="C8">
            <v>1</v>
          </cell>
        </row>
        <row r="9">
          <cell r="B9" t="str">
            <v>GC08K869AZGRA</v>
          </cell>
          <cell r="C9">
            <v>2</v>
          </cell>
        </row>
        <row r="10">
          <cell r="B10" t="str">
            <v>GC08K869AZMED</v>
          </cell>
          <cell r="C10">
            <v>3</v>
          </cell>
        </row>
        <row r="11">
          <cell r="B11" t="str">
            <v>GC08K913AZGRA</v>
          </cell>
          <cell r="C11">
            <v>1</v>
          </cell>
        </row>
        <row r="12">
          <cell r="B12" t="str">
            <v>GC08K913AZXGD</v>
          </cell>
          <cell r="C12">
            <v>1</v>
          </cell>
        </row>
        <row r="13">
          <cell r="B13" t="str">
            <v>GC08K913NGGRA</v>
          </cell>
          <cell r="C13">
            <v>2</v>
          </cell>
        </row>
        <row r="14">
          <cell r="B14" t="str">
            <v>GC08K914AMGRA</v>
          </cell>
          <cell r="C14">
            <v>1</v>
          </cell>
        </row>
        <row r="15">
          <cell r="B15" t="str">
            <v>GC08K914AMMED</v>
          </cell>
          <cell r="C15">
            <v>1</v>
          </cell>
        </row>
        <row r="16">
          <cell r="B16" t="str">
            <v>GC08K914AMXGD</v>
          </cell>
          <cell r="C16">
            <v>2</v>
          </cell>
        </row>
        <row r="17">
          <cell r="B17" t="str">
            <v>GC08K917BCXGD</v>
          </cell>
          <cell r="C17">
            <v>1</v>
          </cell>
        </row>
        <row r="18">
          <cell r="B18" t="str">
            <v>GC08K920AMGRA</v>
          </cell>
          <cell r="C18">
            <v>2</v>
          </cell>
        </row>
        <row r="19">
          <cell r="B19" t="str">
            <v>GC08K920BCCHI</v>
          </cell>
          <cell r="C19">
            <v>1</v>
          </cell>
        </row>
        <row r="20">
          <cell r="B20" t="str">
            <v>GC08K920BCGRA</v>
          </cell>
          <cell r="C20">
            <v>2</v>
          </cell>
        </row>
        <row r="21">
          <cell r="B21" t="str">
            <v>GC08K920BLGRA</v>
          </cell>
          <cell r="C21">
            <v>1</v>
          </cell>
        </row>
        <row r="22">
          <cell r="B22" t="str">
            <v>GC08K924AMGRA</v>
          </cell>
          <cell r="C22">
            <v>1</v>
          </cell>
        </row>
        <row r="23">
          <cell r="B23" t="str">
            <v>GC08K924VNGRA</v>
          </cell>
          <cell r="C23">
            <v>2</v>
          </cell>
        </row>
        <row r="24">
          <cell r="B24" t="str">
            <v>GC08K924VNMED</v>
          </cell>
          <cell r="C24">
            <v>2</v>
          </cell>
        </row>
        <row r="25">
          <cell r="B25" t="str">
            <v>GC08K924VRXGD</v>
          </cell>
          <cell r="C25">
            <v>1</v>
          </cell>
        </row>
        <row r="26">
          <cell r="B26" t="str">
            <v>GC08K925ACCHI</v>
          </cell>
          <cell r="C26">
            <v>1</v>
          </cell>
        </row>
        <row r="27">
          <cell r="B27" t="str">
            <v>GC08K925ACGRA</v>
          </cell>
          <cell r="C27">
            <v>5</v>
          </cell>
        </row>
        <row r="28">
          <cell r="B28" t="str">
            <v>GC08K925ACMED</v>
          </cell>
          <cell r="C28">
            <v>6</v>
          </cell>
        </row>
        <row r="29">
          <cell r="B29" t="str">
            <v>GC08K925ACXGD</v>
          </cell>
          <cell r="C29">
            <v>2</v>
          </cell>
        </row>
        <row r="30">
          <cell r="B30" t="str">
            <v>GC08K926BCGRA</v>
          </cell>
          <cell r="C30">
            <v>4</v>
          </cell>
        </row>
        <row r="31">
          <cell r="B31" t="str">
            <v>GC08K926BCMED</v>
          </cell>
          <cell r="C31">
            <v>6</v>
          </cell>
        </row>
        <row r="32">
          <cell r="B32" t="str">
            <v>GC08K926BCXGD</v>
          </cell>
          <cell r="C32">
            <v>1</v>
          </cell>
        </row>
        <row r="33">
          <cell r="B33" t="str">
            <v>GC08K927RSGRA</v>
          </cell>
          <cell r="C33">
            <v>4</v>
          </cell>
        </row>
        <row r="34">
          <cell r="B34" t="str">
            <v>GC08K927RSMED</v>
          </cell>
          <cell r="C34">
            <v>2</v>
          </cell>
        </row>
        <row r="35">
          <cell r="B35" t="str">
            <v>GC08K928MRGRA</v>
          </cell>
          <cell r="C35">
            <v>6</v>
          </cell>
        </row>
        <row r="36">
          <cell r="B36" t="str">
            <v>GC08K928MRMED</v>
          </cell>
          <cell r="C36">
            <v>4</v>
          </cell>
        </row>
        <row r="37">
          <cell r="B37" t="str">
            <v>GC08K932AOGRA</v>
          </cell>
          <cell r="C37">
            <v>1</v>
          </cell>
        </row>
        <row r="38">
          <cell r="B38" t="str">
            <v>GC08K932AOMED</v>
          </cell>
          <cell r="C38">
            <v>3</v>
          </cell>
        </row>
        <row r="39">
          <cell r="B39" t="str">
            <v>GC08K935ACCHI</v>
          </cell>
          <cell r="C39">
            <v>2</v>
          </cell>
        </row>
        <row r="40">
          <cell r="B40" t="str">
            <v>GC08K935ACXGD</v>
          </cell>
          <cell r="C40">
            <v>1</v>
          </cell>
        </row>
        <row r="41">
          <cell r="B41" t="str">
            <v>GC08K943MRXGD</v>
          </cell>
          <cell r="C41">
            <v>1</v>
          </cell>
        </row>
        <row r="42">
          <cell r="B42" t="str">
            <v>GC08K946BCCHI</v>
          </cell>
          <cell r="C42">
            <v>1</v>
          </cell>
        </row>
        <row r="43">
          <cell r="B43" t="str">
            <v>GC08K946BCMED</v>
          </cell>
          <cell r="C43">
            <v>2</v>
          </cell>
        </row>
        <row r="44">
          <cell r="B44" t="str">
            <v>GC08K946BCXGD</v>
          </cell>
          <cell r="C44">
            <v>2</v>
          </cell>
        </row>
        <row r="45">
          <cell r="B45" t="str">
            <v>GC08K958BCCHI</v>
          </cell>
          <cell r="C45">
            <v>1</v>
          </cell>
        </row>
        <row r="46">
          <cell r="B46" t="str">
            <v>GC08K958BCGRA</v>
          </cell>
          <cell r="C46">
            <v>1</v>
          </cell>
        </row>
        <row r="47">
          <cell r="B47" t="str">
            <v>GC08K958BCMED</v>
          </cell>
          <cell r="C47">
            <v>1</v>
          </cell>
        </row>
        <row r="48">
          <cell r="B48" t="str">
            <v>GC08K958BCXGD</v>
          </cell>
          <cell r="C48">
            <v>2</v>
          </cell>
        </row>
        <row r="49">
          <cell r="B49" t="str">
            <v>GC08Q103AZGRA</v>
          </cell>
          <cell r="C49">
            <v>1</v>
          </cell>
        </row>
        <row r="50">
          <cell r="B50" t="str">
            <v>GC08Q103AZXGD</v>
          </cell>
          <cell r="C50">
            <v>1</v>
          </cell>
        </row>
        <row r="51">
          <cell r="B51" t="str">
            <v>GC08Q104AZMED</v>
          </cell>
          <cell r="C51">
            <v>1</v>
          </cell>
        </row>
        <row r="52">
          <cell r="B52" t="str">
            <v>GC08Q104AZXGD</v>
          </cell>
          <cell r="C52">
            <v>2</v>
          </cell>
        </row>
        <row r="53">
          <cell r="B53" t="str">
            <v>GC08Q111BLGRA</v>
          </cell>
          <cell r="C53">
            <v>4</v>
          </cell>
        </row>
        <row r="54">
          <cell r="B54" t="str">
            <v>GC08Q111BLXGD</v>
          </cell>
          <cell r="C54">
            <v>1</v>
          </cell>
        </row>
        <row r="55">
          <cell r="B55" t="str">
            <v>GC08Q114SMCHI</v>
          </cell>
          <cell r="C55">
            <v>1</v>
          </cell>
        </row>
        <row r="56">
          <cell r="B56" t="str">
            <v>GC08Q114SMGRA</v>
          </cell>
          <cell r="C56">
            <v>1</v>
          </cell>
        </row>
        <row r="57">
          <cell r="B57" t="str">
            <v>GC08Q118STGRA</v>
          </cell>
          <cell r="C57">
            <v>1</v>
          </cell>
        </row>
        <row r="58">
          <cell r="B58" t="str">
            <v>GC08Q118STXGD</v>
          </cell>
          <cell r="C58">
            <v>2</v>
          </cell>
        </row>
        <row r="59">
          <cell r="B59" t="str">
            <v>GC14E019NGGRA</v>
          </cell>
          <cell r="C59">
            <v>6</v>
          </cell>
        </row>
        <row r="60">
          <cell r="B60" t="str">
            <v>GC14E021AMGRA</v>
          </cell>
          <cell r="C60">
            <v>2</v>
          </cell>
        </row>
        <row r="61">
          <cell r="B61" t="str">
            <v>GC14E021AMMED</v>
          </cell>
          <cell r="C61">
            <v>2</v>
          </cell>
        </row>
        <row r="62">
          <cell r="B62" t="str">
            <v>GC14E021AMXGD</v>
          </cell>
          <cell r="C62">
            <v>2</v>
          </cell>
        </row>
        <row r="63">
          <cell r="B63" t="str">
            <v>GC14E021GRCHI</v>
          </cell>
          <cell r="C63">
            <v>1</v>
          </cell>
        </row>
        <row r="64">
          <cell r="B64" t="str">
            <v>GC14E021GRGRA</v>
          </cell>
          <cell r="C64">
            <v>4</v>
          </cell>
        </row>
        <row r="65">
          <cell r="B65" t="str">
            <v>GC14E021GRMED</v>
          </cell>
          <cell r="C65">
            <v>4</v>
          </cell>
        </row>
        <row r="66">
          <cell r="B66" t="str">
            <v>GC14E021GRXGD</v>
          </cell>
          <cell r="C66">
            <v>5</v>
          </cell>
        </row>
        <row r="67">
          <cell r="B67" t="str">
            <v>GC14E021NGCHI</v>
          </cell>
          <cell r="C67">
            <v>2</v>
          </cell>
        </row>
        <row r="68">
          <cell r="B68" t="str">
            <v>GC14E021NGGRA</v>
          </cell>
          <cell r="C68">
            <v>10</v>
          </cell>
        </row>
        <row r="69">
          <cell r="B69" t="str">
            <v>GC14E021NGMED</v>
          </cell>
          <cell r="C69">
            <v>2</v>
          </cell>
        </row>
        <row r="70">
          <cell r="B70" t="str">
            <v>GC14E021NGXGD</v>
          </cell>
          <cell r="C70">
            <v>3</v>
          </cell>
        </row>
        <row r="71">
          <cell r="B71" t="str">
            <v>GC14Q264VNGRA</v>
          </cell>
          <cell r="C71">
            <v>2</v>
          </cell>
        </row>
        <row r="72">
          <cell r="B72" t="str">
            <v>GC14Q264VNMED</v>
          </cell>
          <cell r="C72">
            <v>1</v>
          </cell>
        </row>
        <row r="73">
          <cell r="B73" t="str">
            <v>GC14Q264VNXGD</v>
          </cell>
          <cell r="C73">
            <v>1</v>
          </cell>
        </row>
        <row r="74">
          <cell r="B74" t="str">
            <v>GC14Q265SCXGD</v>
          </cell>
          <cell r="C74">
            <v>1</v>
          </cell>
        </row>
        <row r="75">
          <cell r="B75" t="str">
            <v>GC14Q267AZGRA</v>
          </cell>
          <cell r="C75">
            <v>1</v>
          </cell>
        </row>
        <row r="76">
          <cell r="B76" t="str">
            <v>GC14Q277BCCHI</v>
          </cell>
          <cell r="C76">
            <v>2</v>
          </cell>
        </row>
        <row r="77">
          <cell r="B77" t="str">
            <v>GC14Q277BCGRA</v>
          </cell>
          <cell r="C77">
            <v>2</v>
          </cell>
        </row>
        <row r="78">
          <cell r="B78" t="str">
            <v>GC14Q280STGRA</v>
          </cell>
          <cell r="C78">
            <v>4</v>
          </cell>
        </row>
        <row r="79">
          <cell r="B79" t="str">
            <v>GC14Q280STXGD</v>
          </cell>
          <cell r="C79">
            <v>5</v>
          </cell>
        </row>
        <row r="80">
          <cell r="B80" t="str">
            <v>GC14Q281DGCHI</v>
          </cell>
          <cell r="C80">
            <v>2</v>
          </cell>
        </row>
        <row r="81">
          <cell r="B81" t="str">
            <v>GC14Q281DGGRA</v>
          </cell>
          <cell r="C81">
            <v>3</v>
          </cell>
        </row>
        <row r="82">
          <cell r="B82" t="str">
            <v>GC14Q281DGMED</v>
          </cell>
          <cell r="C82">
            <v>4</v>
          </cell>
        </row>
        <row r="83">
          <cell r="B83" t="str">
            <v>GC14Q281DGXGD</v>
          </cell>
          <cell r="C83">
            <v>2</v>
          </cell>
        </row>
        <row r="84">
          <cell r="B84" t="str">
            <v>GC14Q282SMCHI</v>
          </cell>
          <cell r="C84">
            <v>1</v>
          </cell>
        </row>
        <row r="85">
          <cell r="B85" t="str">
            <v>GC14Q282SMGRA</v>
          </cell>
          <cell r="C85">
            <v>2</v>
          </cell>
        </row>
        <row r="86">
          <cell r="B86" t="str">
            <v>GC14Q282SMMED</v>
          </cell>
          <cell r="C86">
            <v>5</v>
          </cell>
        </row>
        <row r="87">
          <cell r="B87" t="str">
            <v>GC14Q282SMXGD</v>
          </cell>
          <cell r="C87">
            <v>2</v>
          </cell>
        </row>
        <row r="88">
          <cell r="B88" t="str">
            <v>GC14Q285GOCHI</v>
          </cell>
          <cell r="C88">
            <v>1</v>
          </cell>
        </row>
        <row r="89">
          <cell r="B89" t="str">
            <v>GC14Q285GOGRA</v>
          </cell>
          <cell r="C89">
            <v>5</v>
          </cell>
        </row>
        <row r="90">
          <cell r="B90" t="str">
            <v>GC14Q285GOMED</v>
          </cell>
          <cell r="C90">
            <v>1</v>
          </cell>
        </row>
        <row r="91">
          <cell r="B91" t="str">
            <v>GC14Q285GOXGD</v>
          </cell>
          <cell r="C91">
            <v>3</v>
          </cell>
        </row>
        <row r="92">
          <cell r="B92" t="str">
            <v>GC14Q286GOCHI</v>
          </cell>
          <cell r="C92">
            <v>1</v>
          </cell>
        </row>
        <row r="93">
          <cell r="B93" t="str">
            <v>GC14Q286GOGRA</v>
          </cell>
          <cell r="C93">
            <v>1</v>
          </cell>
        </row>
        <row r="94">
          <cell r="B94" t="str">
            <v>GC14Q286GOXGD</v>
          </cell>
          <cell r="C94">
            <v>1</v>
          </cell>
        </row>
        <row r="95">
          <cell r="B95" t="str">
            <v>GC14Q288PTGRA</v>
          </cell>
          <cell r="C95">
            <v>2</v>
          </cell>
        </row>
        <row r="96">
          <cell r="B96" t="str">
            <v>GC14Q288PTMED</v>
          </cell>
          <cell r="C96">
            <v>1</v>
          </cell>
        </row>
        <row r="97">
          <cell r="B97" t="str">
            <v>GC14Q288PTXGD</v>
          </cell>
          <cell r="C97">
            <v>1</v>
          </cell>
        </row>
        <row r="98">
          <cell r="B98" t="str">
            <v>GC14Q289STCHI</v>
          </cell>
          <cell r="C98">
            <v>5</v>
          </cell>
        </row>
        <row r="99">
          <cell r="B99" t="str">
            <v>GC14Q289STGRA</v>
          </cell>
          <cell r="C99">
            <v>7</v>
          </cell>
        </row>
        <row r="100">
          <cell r="B100" t="str">
            <v>GC14Q289STMED</v>
          </cell>
          <cell r="C100">
            <v>7</v>
          </cell>
        </row>
        <row r="101">
          <cell r="B101" t="str">
            <v>GC14Q290SMCHI</v>
          </cell>
          <cell r="C101">
            <v>2</v>
          </cell>
        </row>
        <row r="102">
          <cell r="B102" t="str">
            <v>GC14Q290SMGRA</v>
          </cell>
          <cell r="C102">
            <v>3</v>
          </cell>
        </row>
        <row r="103">
          <cell r="B103" t="str">
            <v>GC14Q290SMMED</v>
          </cell>
          <cell r="C103">
            <v>2</v>
          </cell>
        </row>
        <row r="104">
          <cell r="B104" t="str">
            <v>GC14Q290SMXGD</v>
          </cell>
          <cell r="C104">
            <v>2</v>
          </cell>
        </row>
        <row r="105">
          <cell r="B105" t="str">
            <v>GC14Z213AZGRA</v>
          </cell>
          <cell r="C105">
            <v>14</v>
          </cell>
        </row>
        <row r="106">
          <cell r="B106" t="str">
            <v>GC14Z213AZMED</v>
          </cell>
          <cell r="C106">
            <v>5</v>
          </cell>
        </row>
        <row r="107">
          <cell r="B107" t="str">
            <v>GC14Z213AZXGD</v>
          </cell>
          <cell r="C107">
            <v>4</v>
          </cell>
        </row>
        <row r="108">
          <cell r="B108" t="str">
            <v>GC210555SM28</v>
          </cell>
          <cell r="C108">
            <v>4</v>
          </cell>
        </row>
        <row r="109">
          <cell r="B109" t="str">
            <v>GC210555SM29</v>
          </cell>
          <cell r="C109">
            <v>4</v>
          </cell>
        </row>
        <row r="110">
          <cell r="B110" t="str">
            <v>GC210555SM30</v>
          </cell>
          <cell r="C110">
            <v>6</v>
          </cell>
        </row>
        <row r="111">
          <cell r="B111" t="str">
            <v>GC210555SM31</v>
          </cell>
          <cell r="C111">
            <v>2</v>
          </cell>
        </row>
        <row r="112">
          <cell r="B112" t="str">
            <v>GC210555SM32</v>
          </cell>
          <cell r="C112">
            <v>6</v>
          </cell>
        </row>
        <row r="113">
          <cell r="B113" t="str">
            <v>GC210555SM33</v>
          </cell>
          <cell r="C113">
            <v>2</v>
          </cell>
        </row>
        <row r="114">
          <cell r="B114" t="str">
            <v>GC210555SM34</v>
          </cell>
          <cell r="C114">
            <v>4</v>
          </cell>
        </row>
        <row r="115">
          <cell r="B115" t="str">
            <v>GC210555ST28</v>
          </cell>
          <cell r="C115">
            <v>4</v>
          </cell>
        </row>
        <row r="116">
          <cell r="B116" t="str">
            <v>GC210555ST29</v>
          </cell>
          <cell r="C116">
            <v>4</v>
          </cell>
        </row>
        <row r="117">
          <cell r="B117" t="str">
            <v>GC210555ST30</v>
          </cell>
          <cell r="C117">
            <v>6</v>
          </cell>
        </row>
        <row r="118">
          <cell r="B118" t="str">
            <v>GC210555ST31</v>
          </cell>
          <cell r="C118">
            <v>2</v>
          </cell>
        </row>
        <row r="119">
          <cell r="B119" t="str">
            <v>GC210555ST32</v>
          </cell>
          <cell r="C119">
            <v>6</v>
          </cell>
        </row>
        <row r="120">
          <cell r="B120" t="str">
            <v>GC210555ST33</v>
          </cell>
          <cell r="C120">
            <v>2</v>
          </cell>
        </row>
        <row r="121">
          <cell r="B121" t="str">
            <v>GC210555ST34</v>
          </cell>
          <cell r="C121">
            <v>4</v>
          </cell>
        </row>
        <row r="122">
          <cell r="B122" t="str">
            <v>GC210556SM28</v>
          </cell>
          <cell r="C122">
            <v>4</v>
          </cell>
        </row>
        <row r="123">
          <cell r="B123" t="str">
            <v>GC210556SM29</v>
          </cell>
          <cell r="C123">
            <v>4</v>
          </cell>
        </row>
        <row r="124">
          <cell r="B124" t="str">
            <v>GC210556SM30</v>
          </cell>
          <cell r="C124">
            <v>6</v>
          </cell>
        </row>
        <row r="125">
          <cell r="B125" t="str">
            <v>GC210556SM31</v>
          </cell>
          <cell r="C125">
            <v>2</v>
          </cell>
        </row>
        <row r="126">
          <cell r="B126" t="str">
            <v>GC210556SM32</v>
          </cell>
          <cell r="C126">
            <v>5</v>
          </cell>
        </row>
        <row r="127">
          <cell r="B127" t="str">
            <v>GC210556SM33</v>
          </cell>
          <cell r="C127">
            <v>2</v>
          </cell>
        </row>
        <row r="128">
          <cell r="B128" t="str">
            <v>GC210556SM34</v>
          </cell>
          <cell r="C128">
            <v>4</v>
          </cell>
        </row>
        <row r="129">
          <cell r="B129" t="str">
            <v>GC210556ST28</v>
          </cell>
          <cell r="C129">
            <v>4</v>
          </cell>
        </row>
        <row r="130">
          <cell r="B130" t="str">
            <v>GC210556ST29</v>
          </cell>
          <cell r="C130">
            <v>4</v>
          </cell>
        </row>
        <row r="131">
          <cell r="B131" t="str">
            <v>GC210556ST30</v>
          </cell>
          <cell r="C131">
            <v>5</v>
          </cell>
        </row>
        <row r="132">
          <cell r="B132" t="str">
            <v>GC210556ST31</v>
          </cell>
          <cell r="C132">
            <v>2</v>
          </cell>
        </row>
        <row r="133">
          <cell r="B133" t="str">
            <v>GC210556ST32</v>
          </cell>
          <cell r="C133">
            <v>6</v>
          </cell>
        </row>
        <row r="134">
          <cell r="B134" t="str">
            <v>GC210556ST33</v>
          </cell>
          <cell r="C134">
            <v>2</v>
          </cell>
        </row>
        <row r="135">
          <cell r="B135" t="str">
            <v>GC210556ST34</v>
          </cell>
          <cell r="C135">
            <v>4</v>
          </cell>
        </row>
        <row r="136">
          <cell r="B136" t="str">
            <v>GC210557BL28</v>
          </cell>
          <cell r="C136">
            <v>4</v>
          </cell>
        </row>
        <row r="137">
          <cell r="B137" t="str">
            <v>GC210557BL29</v>
          </cell>
          <cell r="C137">
            <v>3</v>
          </cell>
        </row>
        <row r="138">
          <cell r="B138" t="str">
            <v>GC210557BL30</v>
          </cell>
          <cell r="C138">
            <v>6</v>
          </cell>
        </row>
        <row r="139">
          <cell r="B139" t="str">
            <v>GC210557BL31</v>
          </cell>
          <cell r="C139">
            <v>2</v>
          </cell>
        </row>
        <row r="140">
          <cell r="B140" t="str">
            <v>GC210557BL32</v>
          </cell>
          <cell r="C140">
            <v>5</v>
          </cell>
        </row>
        <row r="141">
          <cell r="B141" t="str">
            <v>GC210557BL33</v>
          </cell>
          <cell r="C141">
            <v>2</v>
          </cell>
        </row>
        <row r="142">
          <cell r="B142" t="str">
            <v>GC210557BL34</v>
          </cell>
          <cell r="C142">
            <v>4</v>
          </cell>
        </row>
        <row r="143">
          <cell r="B143" t="str">
            <v>GC210558NG28</v>
          </cell>
          <cell r="C143">
            <v>2</v>
          </cell>
        </row>
        <row r="144">
          <cell r="B144" t="str">
            <v>GC210558NG29</v>
          </cell>
          <cell r="C144">
            <v>2</v>
          </cell>
        </row>
        <row r="145">
          <cell r="B145" t="str">
            <v>GC210558NG30</v>
          </cell>
          <cell r="C145">
            <v>4</v>
          </cell>
        </row>
        <row r="146">
          <cell r="B146" t="str">
            <v>GC210558NG31</v>
          </cell>
          <cell r="C146">
            <v>2</v>
          </cell>
        </row>
        <row r="147">
          <cell r="B147" t="str">
            <v>GC210558NG32</v>
          </cell>
          <cell r="C147">
            <v>6</v>
          </cell>
        </row>
        <row r="148">
          <cell r="B148" t="str">
            <v>GC210558NG33</v>
          </cell>
          <cell r="C148">
            <v>2</v>
          </cell>
        </row>
        <row r="149">
          <cell r="B149" t="str">
            <v>GC210558NG34</v>
          </cell>
          <cell r="C149">
            <v>4</v>
          </cell>
        </row>
        <row r="150">
          <cell r="B150" t="str">
            <v>GC210558NG36</v>
          </cell>
          <cell r="C150">
            <v>2</v>
          </cell>
        </row>
        <row r="151">
          <cell r="B151" t="str">
            <v>GC210559NG28</v>
          </cell>
          <cell r="C151">
            <v>4</v>
          </cell>
        </row>
        <row r="152">
          <cell r="B152" t="str">
            <v>GC210559NG29</v>
          </cell>
          <cell r="C152">
            <v>4</v>
          </cell>
        </row>
        <row r="153">
          <cell r="B153" t="str">
            <v>GC210559NG30</v>
          </cell>
          <cell r="C153">
            <v>6</v>
          </cell>
        </row>
        <row r="154">
          <cell r="B154" t="str">
            <v>GC210559NG31</v>
          </cell>
          <cell r="C154">
            <v>2</v>
          </cell>
        </row>
        <row r="155">
          <cell r="B155" t="str">
            <v>GC210559NG32</v>
          </cell>
          <cell r="C155">
            <v>6</v>
          </cell>
        </row>
        <row r="156">
          <cell r="B156" t="str">
            <v>GC210559NG33</v>
          </cell>
          <cell r="C156">
            <v>2</v>
          </cell>
        </row>
        <row r="157">
          <cell r="B157" t="str">
            <v>GC210559NG34</v>
          </cell>
          <cell r="C157">
            <v>4</v>
          </cell>
        </row>
        <row r="158">
          <cell r="B158" t="str">
            <v>GC210560NG28</v>
          </cell>
          <cell r="C158">
            <v>2</v>
          </cell>
        </row>
        <row r="159">
          <cell r="B159" t="str">
            <v>GC210560NG29</v>
          </cell>
          <cell r="C159">
            <v>2</v>
          </cell>
        </row>
        <row r="160">
          <cell r="B160" t="str">
            <v>GC210560NG30</v>
          </cell>
          <cell r="C160">
            <v>4</v>
          </cell>
        </row>
        <row r="161">
          <cell r="B161" t="str">
            <v>GC210560NG31</v>
          </cell>
          <cell r="C161">
            <v>2</v>
          </cell>
        </row>
        <row r="162">
          <cell r="B162" t="str">
            <v>GC210560NG32</v>
          </cell>
          <cell r="C162">
            <v>6</v>
          </cell>
        </row>
        <row r="163">
          <cell r="B163" t="str">
            <v>GC210560NG33</v>
          </cell>
          <cell r="C163">
            <v>4</v>
          </cell>
        </row>
        <row r="164">
          <cell r="B164" t="str">
            <v>GC210560NG34</v>
          </cell>
          <cell r="C164">
            <v>4</v>
          </cell>
        </row>
        <row r="165">
          <cell r="B165" t="str">
            <v>GC210560NG36</v>
          </cell>
          <cell r="C165">
            <v>4</v>
          </cell>
        </row>
        <row r="166">
          <cell r="B166" t="str">
            <v>GC210561NG30</v>
          </cell>
          <cell r="C166">
            <v>2</v>
          </cell>
        </row>
        <row r="167">
          <cell r="B167" t="str">
            <v>GC210561NG31</v>
          </cell>
          <cell r="C167">
            <v>2</v>
          </cell>
        </row>
        <row r="168">
          <cell r="B168" t="str">
            <v>GC210561NG32</v>
          </cell>
          <cell r="C168">
            <v>6</v>
          </cell>
        </row>
        <row r="169">
          <cell r="B169" t="str">
            <v>GC210561NG33</v>
          </cell>
          <cell r="C169">
            <v>4</v>
          </cell>
        </row>
        <row r="170">
          <cell r="B170" t="str">
            <v>GC210561NG34</v>
          </cell>
          <cell r="C170">
            <v>6</v>
          </cell>
        </row>
        <row r="171">
          <cell r="B171" t="str">
            <v>GC210561NG36</v>
          </cell>
          <cell r="C171">
            <v>4</v>
          </cell>
        </row>
        <row r="172">
          <cell r="B172" t="str">
            <v>GC210562NGCHI</v>
          </cell>
          <cell r="C172">
            <v>0</v>
          </cell>
        </row>
        <row r="173">
          <cell r="B173" t="str">
            <v>GC210562NGGRA</v>
          </cell>
          <cell r="C173">
            <v>0</v>
          </cell>
        </row>
        <row r="174">
          <cell r="B174" t="str">
            <v>GC210562NGMED</v>
          </cell>
          <cell r="C174">
            <v>0</v>
          </cell>
        </row>
        <row r="175">
          <cell r="B175" t="str">
            <v>GC21A002BL28</v>
          </cell>
          <cell r="C175">
            <v>1</v>
          </cell>
        </row>
        <row r="176">
          <cell r="B176" t="str">
            <v>GC21A002BL32</v>
          </cell>
          <cell r="C176">
            <v>2</v>
          </cell>
        </row>
        <row r="177">
          <cell r="B177" t="str">
            <v>GC21A003ST31</v>
          </cell>
          <cell r="C177">
            <v>1</v>
          </cell>
        </row>
        <row r="178">
          <cell r="B178" t="str">
            <v>GC21A003ST34</v>
          </cell>
          <cell r="C178">
            <v>1</v>
          </cell>
        </row>
        <row r="179">
          <cell r="B179" t="str">
            <v>GC21A007SM28</v>
          </cell>
          <cell r="C179">
            <v>1</v>
          </cell>
        </row>
        <row r="180">
          <cell r="B180" t="str">
            <v>GC21A007SM29</v>
          </cell>
          <cell r="C180">
            <v>1</v>
          </cell>
        </row>
        <row r="181">
          <cell r="B181" t="str">
            <v>GC21A007SM34</v>
          </cell>
          <cell r="C181">
            <v>1</v>
          </cell>
        </row>
        <row r="182">
          <cell r="B182" t="str">
            <v>GC21A007SM36</v>
          </cell>
          <cell r="C182">
            <v>1</v>
          </cell>
        </row>
        <row r="183">
          <cell r="B183" t="str">
            <v>GC21A007ST30</v>
          </cell>
          <cell r="C183">
            <v>3</v>
          </cell>
        </row>
        <row r="184">
          <cell r="B184" t="str">
            <v>GC21A007ST31</v>
          </cell>
          <cell r="C184">
            <v>1</v>
          </cell>
        </row>
        <row r="185">
          <cell r="B185" t="str">
            <v>GC21A007ST33</v>
          </cell>
          <cell r="C185">
            <v>1</v>
          </cell>
        </row>
        <row r="186">
          <cell r="B186" t="str">
            <v>GC21A007ST36</v>
          </cell>
          <cell r="C186">
            <v>3</v>
          </cell>
        </row>
        <row r="187">
          <cell r="B187" t="str">
            <v>GC21A008BL33</v>
          </cell>
          <cell r="C187">
            <v>-1</v>
          </cell>
        </row>
        <row r="188">
          <cell r="B188" t="str">
            <v>GC21A008BL34</v>
          </cell>
          <cell r="C188">
            <v>1</v>
          </cell>
        </row>
        <row r="189">
          <cell r="B189" t="str">
            <v>GC21A008SM31</v>
          </cell>
          <cell r="C189">
            <v>1</v>
          </cell>
        </row>
        <row r="190">
          <cell r="B190" t="str">
            <v>GC21A008SM32</v>
          </cell>
          <cell r="C190">
            <v>1</v>
          </cell>
        </row>
        <row r="191">
          <cell r="B191" t="str">
            <v>GC21A008SM33</v>
          </cell>
          <cell r="C191">
            <v>1</v>
          </cell>
        </row>
        <row r="192">
          <cell r="B192" t="str">
            <v>GC21A008SM34</v>
          </cell>
          <cell r="C192">
            <v>2</v>
          </cell>
        </row>
        <row r="193">
          <cell r="B193" t="str">
            <v>GC21A008ST30</v>
          </cell>
          <cell r="C193">
            <v>1</v>
          </cell>
        </row>
        <row r="194">
          <cell r="B194" t="str">
            <v>GC21A008ST31</v>
          </cell>
          <cell r="C194">
            <v>1</v>
          </cell>
        </row>
        <row r="195">
          <cell r="B195" t="str">
            <v>GC21A008ST32</v>
          </cell>
          <cell r="C195">
            <v>1</v>
          </cell>
        </row>
        <row r="196">
          <cell r="B196" t="str">
            <v>GC21A008ST33</v>
          </cell>
          <cell r="C196">
            <v>2</v>
          </cell>
        </row>
        <row r="197">
          <cell r="B197" t="str">
            <v>GC21A008ST34</v>
          </cell>
          <cell r="C197">
            <v>2</v>
          </cell>
        </row>
        <row r="198">
          <cell r="B198" t="str">
            <v>GC21A008ST36</v>
          </cell>
          <cell r="C198">
            <v>1</v>
          </cell>
        </row>
        <row r="199">
          <cell r="B199" t="str">
            <v>GC21A009BL28</v>
          </cell>
          <cell r="C199">
            <v>1</v>
          </cell>
        </row>
        <row r="200">
          <cell r="B200" t="str">
            <v>GC21A009BL29</v>
          </cell>
          <cell r="C200">
            <v>2</v>
          </cell>
        </row>
        <row r="201">
          <cell r="B201" t="str">
            <v>GC21A009BL30</v>
          </cell>
          <cell r="C201">
            <v>3</v>
          </cell>
        </row>
        <row r="202">
          <cell r="B202" t="str">
            <v>GC21A009BL31</v>
          </cell>
          <cell r="C202">
            <v>1</v>
          </cell>
        </row>
        <row r="203">
          <cell r="B203" t="str">
            <v>GC21A009BL32</v>
          </cell>
          <cell r="C203">
            <v>2</v>
          </cell>
        </row>
        <row r="204">
          <cell r="B204" t="str">
            <v>GC21A009BL34</v>
          </cell>
          <cell r="C204">
            <v>2</v>
          </cell>
        </row>
        <row r="205">
          <cell r="B205" t="str">
            <v>GC21A009SM30</v>
          </cell>
          <cell r="C205">
            <v>1</v>
          </cell>
        </row>
        <row r="206">
          <cell r="B206" t="str">
            <v>GC21A009SM34</v>
          </cell>
          <cell r="C206">
            <v>2</v>
          </cell>
        </row>
        <row r="207">
          <cell r="B207" t="str">
            <v>GC21A009ST28</v>
          </cell>
          <cell r="C207">
            <v>4</v>
          </cell>
        </row>
        <row r="208">
          <cell r="B208" t="str">
            <v>GC21A009ST29</v>
          </cell>
          <cell r="C208">
            <v>6</v>
          </cell>
        </row>
        <row r="209">
          <cell r="B209" t="str">
            <v>GC21A009ST30</v>
          </cell>
          <cell r="C209">
            <v>5</v>
          </cell>
        </row>
        <row r="210">
          <cell r="B210" t="str">
            <v>GC21A009ST31</v>
          </cell>
          <cell r="C210">
            <v>2</v>
          </cell>
        </row>
        <row r="211">
          <cell r="B211" t="str">
            <v>GC21A009ST32</v>
          </cell>
          <cell r="C211">
            <v>3</v>
          </cell>
        </row>
        <row r="212">
          <cell r="B212" t="str">
            <v>GC21A009ST34</v>
          </cell>
          <cell r="C212">
            <v>2</v>
          </cell>
        </row>
        <row r="213">
          <cell r="B213" t="str">
            <v>GC21A009SW28</v>
          </cell>
          <cell r="C213">
            <v>1</v>
          </cell>
        </row>
        <row r="214">
          <cell r="B214" t="str">
            <v>GC21A009SW29</v>
          </cell>
          <cell r="C214">
            <v>3</v>
          </cell>
        </row>
        <row r="215">
          <cell r="B215" t="str">
            <v>GC21A009SW30</v>
          </cell>
          <cell r="C215">
            <v>3</v>
          </cell>
        </row>
        <row r="216">
          <cell r="B216" t="str">
            <v>GC21A009SW31</v>
          </cell>
          <cell r="C216">
            <v>1</v>
          </cell>
        </row>
        <row r="217">
          <cell r="B217" t="str">
            <v>GC21A009SW32</v>
          </cell>
          <cell r="C217">
            <v>3</v>
          </cell>
        </row>
        <row r="218">
          <cell r="B218" t="str">
            <v>GC21A009SW33</v>
          </cell>
          <cell r="C218">
            <v>2</v>
          </cell>
        </row>
        <row r="219">
          <cell r="B219" t="str">
            <v>GC21A009SW34</v>
          </cell>
          <cell r="C219">
            <v>2</v>
          </cell>
        </row>
        <row r="220">
          <cell r="B220" t="str">
            <v>GC21A010BL28</v>
          </cell>
          <cell r="C220">
            <v>2</v>
          </cell>
        </row>
        <row r="221">
          <cell r="B221" t="str">
            <v>GC21A010BL29</v>
          </cell>
          <cell r="C221">
            <v>1</v>
          </cell>
        </row>
        <row r="222">
          <cell r="B222" t="str">
            <v>GC21A010BL30</v>
          </cell>
          <cell r="C222">
            <v>2</v>
          </cell>
        </row>
        <row r="223">
          <cell r="B223" t="str">
            <v>GC21A010BL31</v>
          </cell>
          <cell r="C223">
            <v>2</v>
          </cell>
        </row>
        <row r="224">
          <cell r="B224" t="str">
            <v>GC21A010BL32</v>
          </cell>
          <cell r="C224">
            <v>1</v>
          </cell>
        </row>
        <row r="225">
          <cell r="B225" t="str">
            <v>GC21A010BL33</v>
          </cell>
          <cell r="C225">
            <v>1</v>
          </cell>
        </row>
        <row r="226">
          <cell r="B226" t="str">
            <v>GC21A010BL34</v>
          </cell>
          <cell r="C226">
            <v>2</v>
          </cell>
        </row>
        <row r="227">
          <cell r="B227" t="str">
            <v>GC21A010BL36</v>
          </cell>
          <cell r="C227">
            <v>2</v>
          </cell>
        </row>
        <row r="228">
          <cell r="B228" t="str">
            <v>GC21A010SM28</v>
          </cell>
          <cell r="C228">
            <v>1</v>
          </cell>
        </row>
        <row r="229">
          <cell r="B229" t="str">
            <v>GC21A010SM29</v>
          </cell>
          <cell r="C229">
            <v>1</v>
          </cell>
        </row>
        <row r="230">
          <cell r="B230" t="str">
            <v>GC21A010SM30</v>
          </cell>
          <cell r="C230">
            <v>2</v>
          </cell>
        </row>
        <row r="231">
          <cell r="B231" t="str">
            <v>GC21A010SM32</v>
          </cell>
          <cell r="C231">
            <v>2</v>
          </cell>
        </row>
        <row r="232">
          <cell r="B232" t="str">
            <v>GC21A010SM34</v>
          </cell>
          <cell r="C232">
            <v>2</v>
          </cell>
        </row>
        <row r="233">
          <cell r="B233" t="str">
            <v>GC21A010SM36</v>
          </cell>
          <cell r="C233">
            <v>1</v>
          </cell>
        </row>
        <row r="234">
          <cell r="B234" t="str">
            <v>GC21A010ST28</v>
          </cell>
          <cell r="C234">
            <v>1</v>
          </cell>
        </row>
        <row r="235">
          <cell r="B235" t="str">
            <v>GC21A010ST29</v>
          </cell>
          <cell r="C235">
            <v>1</v>
          </cell>
        </row>
        <row r="236">
          <cell r="B236" t="str">
            <v>GC21A010ST31</v>
          </cell>
          <cell r="C236">
            <v>1</v>
          </cell>
        </row>
        <row r="237">
          <cell r="B237" t="str">
            <v>GC21A010ST34</v>
          </cell>
          <cell r="C237">
            <v>1</v>
          </cell>
        </row>
        <row r="238">
          <cell r="B238" t="str">
            <v>GC21A010SW28</v>
          </cell>
          <cell r="C238">
            <v>1</v>
          </cell>
        </row>
        <row r="239">
          <cell r="B239" t="str">
            <v>GC21A010SW29</v>
          </cell>
          <cell r="C239">
            <v>3</v>
          </cell>
        </row>
        <row r="240">
          <cell r="B240" t="str">
            <v>GC21A010SW30</v>
          </cell>
          <cell r="C240">
            <v>2</v>
          </cell>
        </row>
        <row r="241">
          <cell r="B241" t="str">
            <v>GC21A010SW31</v>
          </cell>
          <cell r="C241">
            <v>1</v>
          </cell>
        </row>
        <row r="242">
          <cell r="B242" t="str">
            <v>GC21A010SW32</v>
          </cell>
          <cell r="C242">
            <v>6</v>
          </cell>
        </row>
        <row r="243">
          <cell r="B243" t="str">
            <v>GC21A010SW33</v>
          </cell>
          <cell r="C243">
            <v>3</v>
          </cell>
        </row>
        <row r="244">
          <cell r="B244" t="str">
            <v>GC21A010SW34</v>
          </cell>
          <cell r="C244">
            <v>5</v>
          </cell>
        </row>
        <row r="245">
          <cell r="B245" t="str">
            <v>GC21A011BL29</v>
          </cell>
          <cell r="C245">
            <v>1</v>
          </cell>
        </row>
        <row r="246">
          <cell r="B246" t="str">
            <v>GC21A011BL31</v>
          </cell>
          <cell r="C246">
            <v>1</v>
          </cell>
        </row>
        <row r="247">
          <cell r="B247" t="str">
            <v>GC21A011BL32</v>
          </cell>
          <cell r="C247">
            <v>1</v>
          </cell>
        </row>
        <row r="248">
          <cell r="B248" t="str">
            <v>GC21A011BL33</v>
          </cell>
          <cell r="C248">
            <v>2</v>
          </cell>
        </row>
        <row r="249">
          <cell r="B249" t="str">
            <v>GC21A011BL34</v>
          </cell>
          <cell r="C249">
            <v>2</v>
          </cell>
        </row>
        <row r="250">
          <cell r="B250" t="str">
            <v>GC21A011SM28</v>
          </cell>
          <cell r="C250">
            <v>1</v>
          </cell>
        </row>
        <row r="251">
          <cell r="B251" t="str">
            <v>GC21A011SM29</v>
          </cell>
          <cell r="C251">
            <v>1</v>
          </cell>
        </row>
        <row r="252">
          <cell r="B252" t="str">
            <v>GC21A011SM30</v>
          </cell>
          <cell r="C252">
            <v>3</v>
          </cell>
        </row>
        <row r="253">
          <cell r="B253" t="str">
            <v>GC21A011SM31</v>
          </cell>
          <cell r="C253">
            <v>1</v>
          </cell>
        </row>
        <row r="254">
          <cell r="B254" t="str">
            <v>GC21A011SM33</v>
          </cell>
          <cell r="C254">
            <v>2</v>
          </cell>
        </row>
        <row r="255">
          <cell r="B255" t="str">
            <v>GC21A011SM34</v>
          </cell>
          <cell r="C255">
            <v>1</v>
          </cell>
        </row>
        <row r="256">
          <cell r="B256" t="str">
            <v>GC21A011SM36</v>
          </cell>
          <cell r="C256">
            <v>1</v>
          </cell>
        </row>
        <row r="257">
          <cell r="B257" t="str">
            <v>GC21A011SW28</v>
          </cell>
          <cell r="C257">
            <v>1</v>
          </cell>
        </row>
        <row r="258">
          <cell r="B258" t="str">
            <v>GC21A011SW29</v>
          </cell>
          <cell r="C258">
            <v>1</v>
          </cell>
        </row>
        <row r="259">
          <cell r="B259" t="str">
            <v>GC21A011SW31</v>
          </cell>
          <cell r="C259">
            <v>1</v>
          </cell>
        </row>
        <row r="260">
          <cell r="B260" t="str">
            <v>GC21A011SW32</v>
          </cell>
          <cell r="C260">
            <v>1</v>
          </cell>
        </row>
        <row r="261">
          <cell r="B261" t="str">
            <v>GC21A011SW33</v>
          </cell>
          <cell r="C261">
            <v>2</v>
          </cell>
        </row>
        <row r="262">
          <cell r="B262" t="str">
            <v>GC21A011SW34</v>
          </cell>
          <cell r="C262">
            <v>2</v>
          </cell>
        </row>
        <row r="263">
          <cell r="B263" t="str">
            <v>GC21A011SW36</v>
          </cell>
          <cell r="C263">
            <v>1</v>
          </cell>
        </row>
        <row r="264">
          <cell r="B264" t="str">
            <v>GC21A012BL30</v>
          </cell>
          <cell r="C264">
            <v>1</v>
          </cell>
        </row>
        <row r="265">
          <cell r="B265" t="str">
            <v>GC21A012BL31</v>
          </cell>
          <cell r="C265">
            <v>1</v>
          </cell>
        </row>
        <row r="266">
          <cell r="B266" t="str">
            <v>GC21A012BL32</v>
          </cell>
          <cell r="C266">
            <v>1</v>
          </cell>
        </row>
        <row r="267">
          <cell r="B267" t="str">
            <v>GC21A012BL33</v>
          </cell>
          <cell r="C267">
            <v>2</v>
          </cell>
        </row>
        <row r="268">
          <cell r="B268" t="str">
            <v>GC21A012BL34</v>
          </cell>
          <cell r="C268">
            <v>2</v>
          </cell>
        </row>
        <row r="269">
          <cell r="B269" t="str">
            <v>GC21A012SM30</v>
          </cell>
          <cell r="C269">
            <v>2</v>
          </cell>
        </row>
        <row r="270">
          <cell r="B270" t="str">
            <v>GC21A012SM31</v>
          </cell>
          <cell r="C270">
            <v>1</v>
          </cell>
        </row>
        <row r="271">
          <cell r="B271" t="str">
            <v>GC21A012SM32</v>
          </cell>
          <cell r="C271">
            <v>2</v>
          </cell>
        </row>
        <row r="272">
          <cell r="B272" t="str">
            <v>GC21A012SM33</v>
          </cell>
          <cell r="C272">
            <v>2</v>
          </cell>
        </row>
        <row r="273">
          <cell r="B273" t="str">
            <v>GC21A012SM34</v>
          </cell>
          <cell r="C273">
            <v>3</v>
          </cell>
        </row>
        <row r="274">
          <cell r="B274" t="str">
            <v>GC21A012SM36</v>
          </cell>
          <cell r="C274">
            <v>2</v>
          </cell>
        </row>
        <row r="275">
          <cell r="B275" t="str">
            <v>GC21A012ST31</v>
          </cell>
          <cell r="C275">
            <v>2</v>
          </cell>
        </row>
        <row r="276">
          <cell r="B276" t="str">
            <v>GC21A012ST32</v>
          </cell>
          <cell r="C276">
            <v>2</v>
          </cell>
        </row>
        <row r="277">
          <cell r="B277" t="str">
            <v>GC21A012ST33</v>
          </cell>
          <cell r="C277">
            <v>1</v>
          </cell>
        </row>
        <row r="278">
          <cell r="B278" t="str">
            <v>GC21A012ST34</v>
          </cell>
          <cell r="C278">
            <v>2</v>
          </cell>
        </row>
        <row r="279">
          <cell r="B279" t="str">
            <v>GC21A012ST36</v>
          </cell>
          <cell r="C279">
            <v>2</v>
          </cell>
        </row>
        <row r="280">
          <cell r="B280" t="str">
            <v>GC21A012SW30</v>
          </cell>
          <cell r="C280">
            <v>1</v>
          </cell>
        </row>
        <row r="281">
          <cell r="B281" t="str">
            <v>GC21A012SW31</v>
          </cell>
          <cell r="C281">
            <v>2</v>
          </cell>
        </row>
        <row r="282">
          <cell r="B282" t="str">
            <v>GC21A012SW32</v>
          </cell>
          <cell r="C282">
            <v>2</v>
          </cell>
        </row>
        <row r="283">
          <cell r="B283" t="str">
            <v>GC21A012SW33</v>
          </cell>
          <cell r="C283">
            <v>2</v>
          </cell>
        </row>
        <row r="284">
          <cell r="B284" t="str">
            <v>GC21A012SW34</v>
          </cell>
          <cell r="C284">
            <v>3</v>
          </cell>
        </row>
        <row r="285">
          <cell r="B285" t="str">
            <v>GC21A012SW36</v>
          </cell>
          <cell r="C285">
            <v>2</v>
          </cell>
        </row>
        <row r="286">
          <cell r="B286" t="str">
            <v>GC21A554NGCHI</v>
          </cell>
          <cell r="C286">
            <v>1</v>
          </cell>
        </row>
        <row r="287">
          <cell r="B287" t="str">
            <v>GC21A554NGGRA</v>
          </cell>
          <cell r="C287">
            <v>1</v>
          </cell>
        </row>
        <row r="288">
          <cell r="B288" t="str">
            <v>GC21A554NGMED</v>
          </cell>
          <cell r="C288">
            <v>6</v>
          </cell>
        </row>
        <row r="289">
          <cell r="B289" t="str">
            <v>GC21T320AR34</v>
          </cell>
          <cell r="C289">
            <v>1</v>
          </cell>
        </row>
        <row r="290">
          <cell r="B290" t="str">
            <v>GC24E321MLCHI</v>
          </cell>
          <cell r="C290">
            <v>1</v>
          </cell>
        </row>
        <row r="291">
          <cell r="B291" t="str">
            <v>GC24E321MLGRA</v>
          </cell>
          <cell r="C291">
            <v>7</v>
          </cell>
        </row>
        <row r="292">
          <cell r="B292" t="str">
            <v>GC24E321MLMED</v>
          </cell>
          <cell r="C292">
            <v>3</v>
          </cell>
        </row>
        <row r="293">
          <cell r="B293" t="str">
            <v>GC24E423MRGRA</v>
          </cell>
          <cell r="C293">
            <v>5</v>
          </cell>
        </row>
        <row r="294">
          <cell r="B294" t="str">
            <v>GC24E423MRMED</v>
          </cell>
          <cell r="C294">
            <v>1</v>
          </cell>
        </row>
        <row r="295">
          <cell r="B295" t="str">
            <v>GC24E423MRXGD</v>
          </cell>
          <cell r="C295">
            <v>1</v>
          </cell>
        </row>
        <row r="296">
          <cell r="B296" t="str">
            <v>GC24E519NGGRA</v>
          </cell>
          <cell r="C296">
            <v>1</v>
          </cell>
        </row>
        <row r="297">
          <cell r="B297" t="str">
            <v>GC24E520VRGRA</v>
          </cell>
          <cell r="C297">
            <v>1</v>
          </cell>
        </row>
        <row r="298">
          <cell r="B298" t="str">
            <v>GC24E666VSCHI</v>
          </cell>
          <cell r="C298">
            <v>5</v>
          </cell>
        </row>
        <row r="299">
          <cell r="B299" t="str">
            <v>GC24E666VSGRA</v>
          </cell>
          <cell r="C299">
            <v>7</v>
          </cell>
        </row>
        <row r="300">
          <cell r="B300" t="str">
            <v>GC24E666VSMED</v>
          </cell>
          <cell r="C300">
            <v>5</v>
          </cell>
        </row>
        <row r="301">
          <cell r="B301" t="str">
            <v>GC24E666VSXGD</v>
          </cell>
          <cell r="C301">
            <v>4</v>
          </cell>
        </row>
        <row r="302">
          <cell r="B302" t="str">
            <v>GC24G154AOGRA</v>
          </cell>
          <cell r="C302">
            <v>3</v>
          </cell>
        </row>
        <row r="303">
          <cell r="B303" t="str">
            <v>GC24G154AOMED</v>
          </cell>
          <cell r="C303">
            <v>2</v>
          </cell>
        </row>
        <row r="304">
          <cell r="B304" t="str">
            <v>GC24G154AOXGD</v>
          </cell>
          <cell r="C304">
            <v>1</v>
          </cell>
        </row>
        <row r="305">
          <cell r="B305" t="str">
            <v>GC24G210GRGRA</v>
          </cell>
          <cell r="C305">
            <v>1</v>
          </cell>
        </row>
        <row r="306">
          <cell r="B306" t="str">
            <v>GC24G210GRMED</v>
          </cell>
          <cell r="C306">
            <v>2</v>
          </cell>
        </row>
        <row r="307">
          <cell r="B307" t="str">
            <v>GC24G237AMGRA</v>
          </cell>
          <cell r="C307">
            <v>1</v>
          </cell>
        </row>
        <row r="308">
          <cell r="B308" t="str">
            <v>GC24G238BCCHI</v>
          </cell>
          <cell r="C308">
            <v>1</v>
          </cell>
        </row>
        <row r="309">
          <cell r="B309" t="str">
            <v>GC24G238BCGRA</v>
          </cell>
          <cell r="C309">
            <v>1</v>
          </cell>
        </row>
        <row r="310">
          <cell r="B310" t="str">
            <v>GC24G238BCMED</v>
          </cell>
          <cell r="C310">
            <v>3</v>
          </cell>
        </row>
        <row r="311">
          <cell r="B311" t="str">
            <v>GC24G243GOCHI</v>
          </cell>
          <cell r="C311">
            <v>1</v>
          </cell>
        </row>
        <row r="312">
          <cell r="B312" t="str">
            <v>GC24G243GOGRA</v>
          </cell>
          <cell r="C312">
            <v>2</v>
          </cell>
        </row>
        <row r="313">
          <cell r="B313" t="str">
            <v>GC24G243GOXGD</v>
          </cell>
          <cell r="C313">
            <v>1</v>
          </cell>
        </row>
        <row r="314">
          <cell r="B314" t="str">
            <v>GC24G251GRGRA</v>
          </cell>
          <cell r="C314">
            <v>1</v>
          </cell>
        </row>
        <row r="315">
          <cell r="B315" t="str">
            <v>GC24G251GRMED</v>
          </cell>
          <cell r="C315">
            <v>0</v>
          </cell>
        </row>
        <row r="316">
          <cell r="B316" t="str">
            <v>GC24G252NGMED</v>
          </cell>
          <cell r="C316">
            <v>2</v>
          </cell>
        </row>
        <row r="317">
          <cell r="B317" t="str">
            <v>GC24G253OLGRA</v>
          </cell>
          <cell r="C317">
            <v>1</v>
          </cell>
        </row>
        <row r="318">
          <cell r="B318" t="str">
            <v>GC24G262NGCHI</v>
          </cell>
          <cell r="C318">
            <v>8</v>
          </cell>
        </row>
        <row r="319">
          <cell r="B319" t="str">
            <v>GC24G262NGGRA</v>
          </cell>
          <cell r="C319">
            <v>1</v>
          </cell>
        </row>
        <row r="320">
          <cell r="B320" t="str">
            <v>GC24G262NGMED</v>
          </cell>
          <cell r="C320">
            <v>4</v>
          </cell>
        </row>
        <row r="321">
          <cell r="B321" t="str">
            <v>GC24G262NGXGD</v>
          </cell>
          <cell r="C321">
            <v>2</v>
          </cell>
        </row>
        <row r="322">
          <cell r="B322" t="str">
            <v>GC24G263GRCHI</v>
          </cell>
          <cell r="C322">
            <v>1</v>
          </cell>
        </row>
        <row r="323">
          <cell r="B323" t="str">
            <v>GC24G263GRGRA</v>
          </cell>
          <cell r="C323">
            <v>2</v>
          </cell>
        </row>
        <row r="324">
          <cell r="B324" t="str">
            <v>GC24G263GRMED</v>
          </cell>
          <cell r="C324">
            <v>3</v>
          </cell>
        </row>
        <row r="325">
          <cell r="B325" t="str">
            <v>GC24G263GRXGD</v>
          </cell>
          <cell r="C325">
            <v>1</v>
          </cell>
        </row>
        <row r="326">
          <cell r="B326" t="str">
            <v>GC24G271AZCHI</v>
          </cell>
          <cell r="C326">
            <v>2</v>
          </cell>
        </row>
        <row r="327">
          <cell r="B327" t="str">
            <v>GC24G271AZGRA</v>
          </cell>
          <cell r="C327">
            <v>4</v>
          </cell>
        </row>
        <row r="328">
          <cell r="B328" t="str">
            <v>GC24G271AZMED</v>
          </cell>
          <cell r="C328">
            <v>3</v>
          </cell>
        </row>
        <row r="329">
          <cell r="B329" t="str">
            <v>GC24G271AZXGD</v>
          </cell>
          <cell r="C329">
            <v>2</v>
          </cell>
        </row>
        <row r="330">
          <cell r="B330" t="str">
            <v>GC24G272NGCHI</v>
          </cell>
          <cell r="C330">
            <v>1</v>
          </cell>
        </row>
        <row r="331">
          <cell r="B331" t="str">
            <v>GC24G272NGGRA</v>
          </cell>
          <cell r="C331">
            <v>2</v>
          </cell>
        </row>
        <row r="332">
          <cell r="B332" t="str">
            <v>GC24G272NGMED</v>
          </cell>
          <cell r="C332">
            <v>3</v>
          </cell>
        </row>
        <row r="333">
          <cell r="B333" t="str">
            <v>GC24G272NGXGD</v>
          </cell>
          <cell r="C333">
            <v>1</v>
          </cell>
        </row>
        <row r="334">
          <cell r="B334" t="str">
            <v>GC24G273BCXGD</v>
          </cell>
          <cell r="C334">
            <v>2</v>
          </cell>
        </row>
        <row r="335">
          <cell r="B335" t="str">
            <v>GC24G274GRCHI</v>
          </cell>
          <cell r="C335">
            <v>2</v>
          </cell>
        </row>
        <row r="336">
          <cell r="B336" t="str">
            <v>GC24G274GRGRA</v>
          </cell>
          <cell r="C336">
            <v>2</v>
          </cell>
        </row>
        <row r="337">
          <cell r="B337" t="str">
            <v>GC24G274GRMED</v>
          </cell>
          <cell r="C337">
            <v>1</v>
          </cell>
        </row>
        <row r="338">
          <cell r="B338" t="str">
            <v>GC24G274GRXGD</v>
          </cell>
          <cell r="C338">
            <v>1</v>
          </cell>
        </row>
        <row r="339">
          <cell r="B339" t="str">
            <v>GC24G276AMXGD</v>
          </cell>
          <cell r="C339">
            <v>1</v>
          </cell>
        </row>
        <row r="340">
          <cell r="B340" t="str">
            <v>GC24G277GRXGD</v>
          </cell>
          <cell r="C340">
            <v>1</v>
          </cell>
        </row>
        <row r="341">
          <cell r="B341" t="str">
            <v>GC24G278RSXGD</v>
          </cell>
          <cell r="C341">
            <v>1</v>
          </cell>
        </row>
        <row r="342">
          <cell r="B342" t="str">
            <v>GC24G288NGCHI</v>
          </cell>
          <cell r="C342">
            <v>1</v>
          </cell>
        </row>
        <row r="343">
          <cell r="B343" t="str">
            <v>GC24G288NGGRA</v>
          </cell>
          <cell r="C343">
            <v>2</v>
          </cell>
        </row>
        <row r="344">
          <cell r="B344" t="str">
            <v>GC24G288NGMED</v>
          </cell>
          <cell r="C344">
            <v>4</v>
          </cell>
        </row>
        <row r="345">
          <cell r="B345" t="str">
            <v>GC24G288NGXGD</v>
          </cell>
          <cell r="C345">
            <v>2</v>
          </cell>
        </row>
        <row r="346">
          <cell r="B346" t="str">
            <v>GC24G290BCMED</v>
          </cell>
          <cell r="C346">
            <v>1</v>
          </cell>
        </row>
        <row r="347">
          <cell r="B347" t="str">
            <v>GC24G296GRGRA</v>
          </cell>
          <cell r="C347">
            <v>3</v>
          </cell>
        </row>
        <row r="348">
          <cell r="B348" t="str">
            <v>GC24G298TQXGD</v>
          </cell>
          <cell r="C348">
            <v>1</v>
          </cell>
        </row>
        <row r="349">
          <cell r="B349" t="str">
            <v>GC24G299AZXGD</v>
          </cell>
          <cell r="C349">
            <v>1</v>
          </cell>
        </row>
        <row r="350">
          <cell r="B350" t="str">
            <v>GC24G306AZGRA</v>
          </cell>
          <cell r="C350">
            <v>1</v>
          </cell>
        </row>
        <row r="351">
          <cell r="B351" t="str">
            <v>GC24G572RSCHI</v>
          </cell>
          <cell r="C351">
            <v>1</v>
          </cell>
        </row>
        <row r="352">
          <cell r="B352" t="str">
            <v>GC24G572RSGRA</v>
          </cell>
          <cell r="C352">
            <v>1</v>
          </cell>
        </row>
        <row r="353">
          <cell r="B353" t="str">
            <v>GC24G572RSMED</v>
          </cell>
          <cell r="C353">
            <v>3</v>
          </cell>
        </row>
        <row r="354">
          <cell r="B354" t="str">
            <v>GC24G572RSXGD</v>
          </cell>
          <cell r="C354">
            <v>1</v>
          </cell>
        </row>
        <row r="355">
          <cell r="B355" t="str">
            <v>GC24G574BCGRA</v>
          </cell>
          <cell r="C355">
            <v>1</v>
          </cell>
        </row>
        <row r="356">
          <cell r="B356" t="str">
            <v>GC24G574BCXGD</v>
          </cell>
          <cell r="C356">
            <v>1</v>
          </cell>
        </row>
        <row r="357">
          <cell r="B357" t="str">
            <v>GC24G578AMCHI</v>
          </cell>
          <cell r="C357">
            <v>1</v>
          </cell>
        </row>
        <row r="358">
          <cell r="B358" t="str">
            <v>GC24G578AMGRA</v>
          </cell>
          <cell r="C358">
            <v>2</v>
          </cell>
        </row>
        <row r="359">
          <cell r="B359" t="str">
            <v>GC24G578AMMED</v>
          </cell>
          <cell r="C359">
            <v>3</v>
          </cell>
        </row>
        <row r="360">
          <cell r="B360" t="str">
            <v>GC24G578AMXGD</v>
          </cell>
          <cell r="C360">
            <v>1</v>
          </cell>
        </row>
        <row r="361">
          <cell r="B361" t="str">
            <v>GC24G578AZCHI</v>
          </cell>
          <cell r="C361">
            <v>2</v>
          </cell>
        </row>
        <row r="362">
          <cell r="B362" t="str">
            <v>GC24G578AZGRA</v>
          </cell>
          <cell r="C362">
            <v>1</v>
          </cell>
        </row>
        <row r="363">
          <cell r="B363" t="str">
            <v>GC24G578AZMED</v>
          </cell>
          <cell r="C363">
            <v>3</v>
          </cell>
        </row>
        <row r="364">
          <cell r="B364" t="str">
            <v>GC24G578AZXGD</v>
          </cell>
          <cell r="C364">
            <v>1</v>
          </cell>
        </row>
        <row r="365">
          <cell r="B365" t="str">
            <v>GC24G579GRCHI</v>
          </cell>
          <cell r="C365">
            <v>1</v>
          </cell>
        </row>
        <row r="366">
          <cell r="B366" t="str">
            <v>GC24G579GRGRA</v>
          </cell>
          <cell r="C366">
            <v>1</v>
          </cell>
        </row>
        <row r="367">
          <cell r="B367" t="str">
            <v>GC24G579GRMED</v>
          </cell>
          <cell r="C367">
            <v>2</v>
          </cell>
        </row>
        <row r="368">
          <cell r="B368" t="str">
            <v>GC24G579GRXGD</v>
          </cell>
          <cell r="C368">
            <v>1</v>
          </cell>
        </row>
        <row r="369">
          <cell r="B369" t="str">
            <v>GC24G580ACCHI</v>
          </cell>
          <cell r="C369">
            <v>2</v>
          </cell>
        </row>
        <row r="370">
          <cell r="B370" t="str">
            <v>GC24G580ACGRA</v>
          </cell>
          <cell r="C370">
            <v>2</v>
          </cell>
        </row>
        <row r="371">
          <cell r="B371" t="str">
            <v>GC24G580ACMED</v>
          </cell>
          <cell r="C371">
            <v>3</v>
          </cell>
        </row>
        <row r="372">
          <cell r="B372" t="str">
            <v>GC24G580ACXGD</v>
          </cell>
          <cell r="C372">
            <v>1</v>
          </cell>
        </row>
        <row r="373">
          <cell r="B373" t="str">
            <v>GC24G583BGXGD</v>
          </cell>
          <cell r="C373">
            <v>1</v>
          </cell>
        </row>
        <row r="374">
          <cell r="B374" t="str">
            <v>GC24G584BGCHI</v>
          </cell>
          <cell r="C374">
            <v>1</v>
          </cell>
        </row>
        <row r="375">
          <cell r="B375" t="str">
            <v>GC24G584BGMED</v>
          </cell>
          <cell r="C375">
            <v>2</v>
          </cell>
        </row>
        <row r="376">
          <cell r="B376" t="str">
            <v>GC24G586RYCHI</v>
          </cell>
          <cell r="C376">
            <v>1</v>
          </cell>
        </row>
        <row r="377">
          <cell r="B377" t="str">
            <v>GC24G592BCGRA</v>
          </cell>
          <cell r="C377">
            <v>2</v>
          </cell>
        </row>
        <row r="378">
          <cell r="B378" t="str">
            <v>GC24G592BCMED</v>
          </cell>
          <cell r="C378">
            <v>3</v>
          </cell>
        </row>
        <row r="379">
          <cell r="B379" t="str">
            <v>GC24G592BCXGD</v>
          </cell>
          <cell r="C379">
            <v>1</v>
          </cell>
        </row>
        <row r="380">
          <cell r="B380" t="str">
            <v>GC24G593BCGRA</v>
          </cell>
          <cell r="C380">
            <v>1</v>
          </cell>
        </row>
        <row r="381">
          <cell r="B381" t="str">
            <v>GC24G593BCXGD</v>
          </cell>
          <cell r="C381">
            <v>1</v>
          </cell>
        </row>
        <row r="382">
          <cell r="B382" t="str">
            <v>GC25C019AZGRA</v>
          </cell>
          <cell r="C382">
            <v>4</v>
          </cell>
        </row>
        <row r="383">
          <cell r="B383" t="str">
            <v>GC25C019AZXGD</v>
          </cell>
          <cell r="C383">
            <v>4</v>
          </cell>
        </row>
        <row r="384">
          <cell r="B384" t="str">
            <v>GC25C059GRCHI</v>
          </cell>
          <cell r="C384">
            <v>2</v>
          </cell>
        </row>
        <row r="385">
          <cell r="B385" t="str">
            <v>GC25C059GRGRA</v>
          </cell>
          <cell r="C385">
            <v>4</v>
          </cell>
        </row>
        <row r="386">
          <cell r="B386" t="str">
            <v>GC25C059GRMED</v>
          </cell>
          <cell r="C386">
            <v>4</v>
          </cell>
        </row>
        <row r="387">
          <cell r="B387" t="str">
            <v>GC25C059GRXGD</v>
          </cell>
          <cell r="C387">
            <v>2</v>
          </cell>
        </row>
        <row r="388">
          <cell r="B388" t="str">
            <v>GC25C060RJGRA</v>
          </cell>
          <cell r="C388">
            <v>4</v>
          </cell>
        </row>
        <row r="389">
          <cell r="B389" t="str">
            <v>GC25C060RJXGD</v>
          </cell>
          <cell r="C389">
            <v>3</v>
          </cell>
        </row>
        <row r="390">
          <cell r="B390" t="str">
            <v>GC25C062AZGRA</v>
          </cell>
          <cell r="C390">
            <v>3</v>
          </cell>
        </row>
        <row r="391">
          <cell r="B391" t="str">
            <v>GC25C062AZMED</v>
          </cell>
          <cell r="C391">
            <v>1</v>
          </cell>
        </row>
        <row r="392">
          <cell r="B392" t="str">
            <v>GC25C062AZXGD</v>
          </cell>
          <cell r="C392">
            <v>2</v>
          </cell>
        </row>
        <row r="393">
          <cell r="B393" t="str">
            <v>GC25C067BCGRA</v>
          </cell>
          <cell r="C393">
            <v>6</v>
          </cell>
        </row>
        <row r="394">
          <cell r="B394" t="str">
            <v>GC25C067BCXGD</v>
          </cell>
          <cell r="C394">
            <v>1</v>
          </cell>
        </row>
        <row r="395">
          <cell r="B395" t="str">
            <v>GC25C081GRCHI</v>
          </cell>
          <cell r="C395">
            <v>2</v>
          </cell>
        </row>
        <row r="396">
          <cell r="B396" t="str">
            <v>GC25C081GRGRA</v>
          </cell>
          <cell r="C396">
            <v>2</v>
          </cell>
        </row>
        <row r="397">
          <cell r="B397" t="str">
            <v>GC25C082GOCHI</v>
          </cell>
          <cell r="C397">
            <v>2</v>
          </cell>
        </row>
        <row r="398">
          <cell r="B398" t="str">
            <v>GC25C082GOGRA</v>
          </cell>
          <cell r="C398">
            <v>3</v>
          </cell>
        </row>
        <row r="399">
          <cell r="B399" t="str">
            <v>GC25C082GOMED</v>
          </cell>
          <cell r="C399">
            <v>1</v>
          </cell>
        </row>
        <row r="400">
          <cell r="B400" t="str">
            <v>GC25C082GOXGD</v>
          </cell>
          <cell r="C400">
            <v>4</v>
          </cell>
        </row>
        <row r="401">
          <cell r="B401" t="str">
            <v>GC25C090AZCHI</v>
          </cell>
          <cell r="C401">
            <v>1</v>
          </cell>
        </row>
        <row r="402">
          <cell r="B402" t="str">
            <v>GC25C090AZGRA</v>
          </cell>
          <cell r="C402">
            <v>8</v>
          </cell>
        </row>
        <row r="403">
          <cell r="B403" t="str">
            <v>GC25C090AZXGD</v>
          </cell>
          <cell r="C403">
            <v>8</v>
          </cell>
        </row>
        <row r="404">
          <cell r="B404" t="str">
            <v>GC25C091BCGRA</v>
          </cell>
          <cell r="C404">
            <v>5</v>
          </cell>
        </row>
        <row r="405">
          <cell r="B405" t="str">
            <v>GC25C091BCMED</v>
          </cell>
          <cell r="C405">
            <v>1</v>
          </cell>
        </row>
        <row r="406">
          <cell r="B406" t="str">
            <v>GC25C091BCXGD</v>
          </cell>
          <cell r="C406">
            <v>1</v>
          </cell>
        </row>
        <row r="407">
          <cell r="B407" t="str">
            <v>GC25C106AZCHI</v>
          </cell>
          <cell r="C407">
            <v>1</v>
          </cell>
        </row>
        <row r="408">
          <cell r="B408" t="str">
            <v>GC25C106AZGRA</v>
          </cell>
          <cell r="C408">
            <v>3</v>
          </cell>
        </row>
        <row r="409">
          <cell r="B409" t="str">
            <v>GC25C106AZMED</v>
          </cell>
          <cell r="C409">
            <v>2</v>
          </cell>
        </row>
        <row r="410">
          <cell r="B410" t="str">
            <v>GC25C106AZXGD</v>
          </cell>
          <cell r="C410">
            <v>2</v>
          </cell>
        </row>
        <row r="411">
          <cell r="B411" t="str">
            <v>GC25C112MRGRA</v>
          </cell>
          <cell r="C411">
            <v>4</v>
          </cell>
        </row>
        <row r="412">
          <cell r="B412" t="str">
            <v>GC25C112MRMED</v>
          </cell>
          <cell r="C412">
            <v>2</v>
          </cell>
        </row>
        <row r="413">
          <cell r="B413" t="str">
            <v>GC25C112MRXGD</v>
          </cell>
          <cell r="C413">
            <v>2</v>
          </cell>
        </row>
        <row r="414">
          <cell r="B414" t="str">
            <v>GC25C124BCGRA</v>
          </cell>
          <cell r="C414">
            <v>7</v>
          </cell>
        </row>
        <row r="415">
          <cell r="B415" t="str">
            <v>GC25C124BCXGD</v>
          </cell>
          <cell r="C415">
            <v>4</v>
          </cell>
        </row>
        <row r="416">
          <cell r="B416" t="str">
            <v>GC25C125AMCHI</v>
          </cell>
          <cell r="C416">
            <v>1</v>
          </cell>
        </row>
        <row r="417">
          <cell r="B417" t="str">
            <v>GC25C125AMGRA</v>
          </cell>
          <cell r="C417">
            <v>5</v>
          </cell>
        </row>
        <row r="418">
          <cell r="B418" t="str">
            <v>GC25C125AMMED</v>
          </cell>
          <cell r="C418">
            <v>3</v>
          </cell>
        </row>
        <row r="419">
          <cell r="B419" t="str">
            <v>GC25C125AMXGD</v>
          </cell>
          <cell r="C419">
            <v>2</v>
          </cell>
        </row>
        <row r="420">
          <cell r="B420" t="str">
            <v>GC25C129BCGRA</v>
          </cell>
          <cell r="C420">
            <v>1</v>
          </cell>
        </row>
        <row r="421">
          <cell r="B421" t="str">
            <v>GC25C129BCXGD</v>
          </cell>
          <cell r="C421">
            <v>4</v>
          </cell>
        </row>
        <row r="422">
          <cell r="B422" t="str">
            <v>GC25C130GRCHI</v>
          </cell>
          <cell r="C422">
            <v>2</v>
          </cell>
        </row>
        <row r="423">
          <cell r="B423" t="str">
            <v>GC25C130GRGRA</v>
          </cell>
          <cell r="C423">
            <v>3</v>
          </cell>
        </row>
        <row r="424">
          <cell r="B424" t="str">
            <v>GC25C130GRMED</v>
          </cell>
          <cell r="C424">
            <v>1</v>
          </cell>
        </row>
        <row r="425">
          <cell r="B425" t="str">
            <v>GC25C130GRXGD</v>
          </cell>
          <cell r="C425">
            <v>2</v>
          </cell>
        </row>
        <row r="426">
          <cell r="B426" t="str">
            <v>GC25C142AMCHI</v>
          </cell>
          <cell r="C426">
            <v>2</v>
          </cell>
        </row>
        <row r="427">
          <cell r="B427" t="str">
            <v>GC25C142AMGRA</v>
          </cell>
          <cell r="C427">
            <v>4</v>
          </cell>
        </row>
        <row r="428">
          <cell r="B428" t="str">
            <v>GC25C142AMMED</v>
          </cell>
          <cell r="C428">
            <v>2</v>
          </cell>
        </row>
        <row r="429">
          <cell r="B429" t="str">
            <v>GC25C149MLCHI</v>
          </cell>
          <cell r="C429">
            <v>1</v>
          </cell>
        </row>
        <row r="430">
          <cell r="B430" t="str">
            <v>GC25C149MLGRA</v>
          </cell>
          <cell r="C430">
            <v>9</v>
          </cell>
        </row>
        <row r="431">
          <cell r="B431" t="str">
            <v>GC25C149MLXGD</v>
          </cell>
          <cell r="C431">
            <v>5</v>
          </cell>
        </row>
        <row r="432">
          <cell r="B432" t="str">
            <v>GC25C166GRGRA</v>
          </cell>
          <cell r="C432">
            <v>5</v>
          </cell>
        </row>
        <row r="433">
          <cell r="B433" t="str">
            <v>GC25X805NGCHI</v>
          </cell>
          <cell r="C433">
            <v>2</v>
          </cell>
        </row>
        <row r="434">
          <cell r="B434" t="str">
            <v>GC25X805NGGRA</v>
          </cell>
          <cell r="C434">
            <v>8</v>
          </cell>
        </row>
        <row r="435">
          <cell r="B435" t="str">
            <v>GC25X805NGMED</v>
          </cell>
          <cell r="C435">
            <v>5</v>
          </cell>
        </row>
        <row r="436">
          <cell r="B436" t="str">
            <v>GC25X805NGXGD</v>
          </cell>
          <cell r="C436">
            <v>3</v>
          </cell>
        </row>
        <row r="437">
          <cell r="B437" t="str">
            <v>GC25X809MRCHI</v>
          </cell>
          <cell r="C437">
            <v>1</v>
          </cell>
        </row>
        <row r="438">
          <cell r="B438" t="str">
            <v>GC25X809MRGRA</v>
          </cell>
          <cell r="C438">
            <v>1</v>
          </cell>
        </row>
        <row r="439">
          <cell r="B439" t="str">
            <v>GC25X842VRCHI</v>
          </cell>
          <cell r="C439">
            <v>4</v>
          </cell>
        </row>
        <row r="440">
          <cell r="B440" t="str">
            <v>GC25X842VRMED</v>
          </cell>
          <cell r="C440">
            <v>3</v>
          </cell>
        </row>
        <row r="441">
          <cell r="B441" t="str">
            <v>GC25X842VRXGD</v>
          </cell>
          <cell r="C441">
            <v>3</v>
          </cell>
        </row>
        <row r="442">
          <cell r="B442" t="str">
            <v>GC25X864AZCHI</v>
          </cell>
          <cell r="C442">
            <v>2</v>
          </cell>
        </row>
        <row r="443">
          <cell r="B443" t="str">
            <v>GC25X864AZGRA</v>
          </cell>
          <cell r="C443">
            <v>2</v>
          </cell>
        </row>
        <row r="444">
          <cell r="B444" t="str">
            <v>GC25X864AZMED</v>
          </cell>
          <cell r="C444">
            <v>3</v>
          </cell>
        </row>
        <row r="445">
          <cell r="B445" t="str">
            <v>GC25X864AZXGD</v>
          </cell>
          <cell r="C445">
            <v>3</v>
          </cell>
        </row>
        <row r="446">
          <cell r="B446" t="str">
            <v>GC25X908AMCHI</v>
          </cell>
          <cell r="C446">
            <v>2</v>
          </cell>
        </row>
        <row r="447">
          <cell r="B447" t="str">
            <v>GC25X908AMGRA</v>
          </cell>
          <cell r="C447">
            <v>1</v>
          </cell>
        </row>
        <row r="448">
          <cell r="B448" t="str">
            <v>GC25X908RJCHI</v>
          </cell>
          <cell r="C448">
            <v>4</v>
          </cell>
        </row>
        <row r="449">
          <cell r="B449" t="str">
            <v>GC25X908RJGRA</v>
          </cell>
          <cell r="C449">
            <v>1</v>
          </cell>
        </row>
        <row r="450">
          <cell r="B450" t="str">
            <v>GC25X908RJMED</v>
          </cell>
          <cell r="C450">
            <v>3</v>
          </cell>
        </row>
        <row r="451">
          <cell r="B451" t="str">
            <v>GC25Z044AMCHI</v>
          </cell>
          <cell r="C451">
            <v>3</v>
          </cell>
        </row>
        <row r="452">
          <cell r="B452" t="str">
            <v>GC25Z044AMMED</v>
          </cell>
          <cell r="C452">
            <v>3</v>
          </cell>
        </row>
        <row r="453">
          <cell r="B453" t="str">
            <v>GD03K224AOCHI</v>
          </cell>
          <cell r="C453">
            <v>3</v>
          </cell>
        </row>
        <row r="454">
          <cell r="B454" t="str">
            <v>GD03K224AOGRA</v>
          </cell>
          <cell r="C454">
            <v>5</v>
          </cell>
        </row>
        <row r="455">
          <cell r="B455" t="str">
            <v>GD03K224AOMED</v>
          </cell>
          <cell r="C455">
            <v>2</v>
          </cell>
        </row>
        <row r="456">
          <cell r="B456" t="str">
            <v>GD03K224BCCHI</v>
          </cell>
          <cell r="C456">
            <v>4</v>
          </cell>
        </row>
        <row r="457">
          <cell r="B457" t="str">
            <v>GD03K224BCGRA</v>
          </cell>
          <cell r="C457">
            <v>4</v>
          </cell>
        </row>
        <row r="458">
          <cell r="B458" t="str">
            <v>GD03K224BCMED</v>
          </cell>
          <cell r="C458">
            <v>4</v>
          </cell>
        </row>
        <row r="459">
          <cell r="B459" t="str">
            <v>GD03K224CFCHI</v>
          </cell>
          <cell r="C459">
            <v>8</v>
          </cell>
        </row>
        <row r="460">
          <cell r="B460" t="str">
            <v>GD03K224CFGRA</v>
          </cell>
          <cell r="C460">
            <v>7</v>
          </cell>
        </row>
        <row r="461">
          <cell r="B461" t="str">
            <v>GD03K224CFMED</v>
          </cell>
          <cell r="C461">
            <v>8</v>
          </cell>
        </row>
        <row r="462">
          <cell r="B462" t="str">
            <v>GD03K227ARCHI</v>
          </cell>
          <cell r="C462">
            <v>2</v>
          </cell>
        </row>
        <row r="463">
          <cell r="B463" t="str">
            <v>GD03K228RSGRA</v>
          </cell>
          <cell r="C463">
            <v>1</v>
          </cell>
        </row>
        <row r="464">
          <cell r="B464" t="str">
            <v>GD03K229AZCHI</v>
          </cell>
          <cell r="C464">
            <v>2</v>
          </cell>
        </row>
        <row r="465">
          <cell r="B465" t="str">
            <v>GD03K229AZMED</v>
          </cell>
          <cell r="C465">
            <v>1</v>
          </cell>
        </row>
        <row r="466">
          <cell r="B466" t="str">
            <v>GD03K229BGCHI</v>
          </cell>
          <cell r="C466">
            <v>3</v>
          </cell>
        </row>
        <row r="467">
          <cell r="B467" t="str">
            <v>GD03K229BGGRA</v>
          </cell>
          <cell r="C467">
            <v>2</v>
          </cell>
        </row>
        <row r="468">
          <cell r="B468" t="str">
            <v>GD03K229BGMED</v>
          </cell>
          <cell r="C468">
            <v>2</v>
          </cell>
        </row>
        <row r="469">
          <cell r="B469" t="str">
            <v>GD14K062NRCHI</v>
          </cell>
          <cell r="C469">
            <v>4</v>
          </cell>
        </row>
        <row r="470">
          <cell r="B470" t="str">
            <v>GD14K062NRGRA</v>
          </cell>
          <cell r="C470">
            <v>1</v>
          </cell>
        </row>
        <row r="471">
          <cell r="B471" t="str">
            <v>GD14K062NRMED</v>
          </cell>
          <cell r="C471">
            <v>1</v>
          </cell>
        </row>
        <row r="472">
          <cell r="B472" t="str">
            <v>GD14Q011SMCHI</v>
          </cell>
          <cell r="C472">
            <v>3</v>
          </cell>
        </row>
        <row r="473">
          <cell r="B473" t="str">
            <v>GD14Q011SMGRA</v>
          </cell>
          <cell r="C473">
            <v>4</v>
          </cell>
        </row>
        <row r="474">
          <cell r="B474" t="str">
            <v>GD14Q011SMMED</v>
          </cell>
          <cell r="C474">
            <v>4</v>
          </cell>
        </row>
        <row r="475">
          <cell r="B475" t="str">
            <v>GD14Q011STCHI</v>
          </cell>
          <cell r="C475">
            <v>4</v>
          </cell>
        </row>
        <row r="476">
          <cell r="B476" t="str">
            <v>GD14Q011STGRA</v>
          </cell>
          <cell r="C476">
            <v>8</v>
          </cell>
        </row>
        <row r="477">
          <cell r="B477" t="str">
            <v>GD14Q011STMED</v>
          </cell>
          <cell r="C477">
            <v>10</v>
          </cell>
        </row>
        <row r="478">
          <cell r="B478" t="str">
            <v>GD14Q012STCHI</v>
          </cell>
          <cell r="C478">
            <v>8</v>
          </cell>
        </row>
        <row r="479">
          <cell r="B479" t="str">
            <v>GD14Q013BLCHI</v>
          </cell>
          <cell r="C479">
            <v>6</v>
          </cell>
        </row>
        <row r="480">
          <cell r="B480" t="str">
            <v>GD14Q013BLGRA</v>
          </cell>
          <cell r="C480">
            <v>1</v>
          </cell>
        </row>
        <row r="481">
          <cell r="B481" t="str">
            <v>GD14Q013BLMED</v>
          </cell>
          <cell r="C481">
            <v>3</v>
          </cell>
        </row>
        <row r="482">
          <cell r="B482" t="str">
            <v>GD14Q014SMCHI</v>
          </cell>
          <cell r="C482">
            <v>1</v>
          </cell>
        </row>
        <row r="483">
          <cell r="B483" t="str">
            <v>GD14Q014SMMED</v>
          </cell>
          <cell r="C483">
            <v>1</v>
          </cell>
        </row>
        <row r="484">
          <cell r="B484" t="str">
            <v>GD14Q014STCHI</v>
          </cell>
          <cell r="C484">
            <v>5</v>
          </cell>
        </row>
        <row r="485">
          <cell r="B485" t="str">
            <v>GD14Q014SWCHI</v>
          </cell>
          <cell r="C485">
            <v>8</v>
          </cell>
        </row>
        <row r="486">
          <cell r="B486" t="str">
            <v>GD14Q014SWGRA</v>
          </cell>
          <cell r="C486">
            <v>6</v>
          </cell>
        </row>
        <row r="487">
          <cell r="B487" t="str">
            <v>GD14Q014SWMED</v>
          </cell>
          <cell r="C487">
            <v>8</v>
          </cell>
        </row>
        <row r="488">
          <cell r="B488" t="str">
            <v>GD14Q016NGCHI</v>
          </cell>
          <cell r="C488">
            <v>3</v>
          </cell>
        </row>
        <row r="489">
          <cell r="B489" t="str">
            <v>GD14Q016NGGRA</v>
          </cell>
          <cell r="C489">
            <v>4</v>
          </cell>
        </row>
        <row r="490">
          <cell r="B490" t="str">
            <v>GD14Q016NGMED</v>
          </cell>
          <cell r="C490">
            <v>4</v>
          </cell>
        </row>
        <row r="491">
          <cell r="B491" t="str">
            <v>GD14Q019NGCHI</v>
          </cell>
          <cell r="C491">
            <v>1</v>
          </cell>
        </row>
        <row r="492">
          <cell r="B492" t="str">
            <v>GD14Q019NGGRA</v>
          </cell>
          <cell r="C492">
            <v>6</v>
          </cell>
        </row>
        <row r="493">
          <cell r="B493" t="str">
            <v>GD14Q019NGMED</v>
          </cell>
          <cell r="C493">
            <v>4</v>
          </cell>
        </row>
        <row r="494">
          <cell r="B494" t="str">
            <v>GD14Q019NGXGD</v>
          </cell>
          <cell r="C494">
            <v>3</v>
          </cell>
        </row>
        <row r="495">
          <cell r="B495" t="str">
            <v>GD14Q020STCHI</v>
          </cell>
          <cell r="C495">
            <v>4</v>
          </cell>
        </row>
        <row r="496">
          <cell r="B496" t="str">
            <v>GD14Q020STGRA</v>
          </cell>
          <cell r="C496">
            <v>4</v>
          </cell>
        </row>
        <row r="497">
          <cell r="B497" t="str">
            <v>GD14Q020STMED</v>
          </cell>
          <cell r="C497">
            <v>3</v>
          </cell>
        </row>
        <row r="498">
          <cell r="B498" t="str">
            <v>GD14Q020STXGD</v>
          </cell>
          <cell r="C498">
            <v>2</v>
          </cell>
        </row>
        <row r="499">
          <cell r="B499" t="str">
            <v>GD14Q021SMGRA</v>
          </cell>
          <cell r="C499">
            <v>3</v>
          </cell>
        </row>
        <row r="500">
          <cell r="B500" t="str">
            <v>GD14Q021SMMED</v>
          </cell>
          <cell r="C500">
            <v>4</v>
          </cell>
        </row>
        <row r="501">
          <cell r="B501" t="str">
            <v>GD14Q021SMXGD</v>
          </cell>
          <cell r="C501">
            <v>1</v>
          </cell>
        </row>
        <row r="502">
          <cell r="B502" t="str">
            <v>GD14R043BGCHI</v>
          </cell>
          <cell r="C502">
            <v>4</v>
          </cell>
        </row>
        <row r="503">
          <cell r="B503" t="str">
            <v>GD14R043BGGRA</v>
          </cell>
          <cell r="C503">
            <v>4</v>
          </cell>
        </row>
        <row r="504">
          <cell r="B504" t="str">
            <v>GD14R043BGMED</v>
          </cell>
          <cell r="C504">
            <v>4</v>
          </cell>
        </row>
        <row r="505">
          <cell r="B505" t="str">
            <v>GD14R044BGCHI</v>
          </cell>
          <cell r="C505">
            <v>4</v>
          </cell>
        </row>
        <row r="506">
          <cell r="B506" t="str">
            <v>GD14R044BGGRA</v>
          </cell>
          <cell r="C506">
            <v>4</v>
          </cell>
        </row>
        <row r="507">
          <cell r="B507" t="str">
            <v>GD14R044BGMED</v>
          </cell>
          <cell r="C507">
            <v>4</v>
          </cell>
        </row>
        <row r="508">
          <cell r="B508" t="str">
            <v>GD14R045BGCHI</v>
          </cell>
          <cell r="C508">
            <v>4</v>
          </cell>
        </row>
        <row r="509">
          <cell r="B509" t="str">
            <v>GD14R045BGGRA</v>
          </cell>
          <cell r="C509">
            <v>3</v>
          </cell>
        </row>
        <row r="510">
          <cell r="B510" t="str">
            <v>GD14R045BGMED</v>
          </cell>
          <cell r="C510">
            <v>4</v>
          </cell>
        </row>
        <row r="511">
          <cell r="B511" t="str">
            <v>GD14T114DZCHI</v>
          </cell>
          <cell r="C511">
            <v>3</v>
          </cell>
        </row>
        <row r="512">
          <cell r="B512" t="str">
            <v>GD14T114DZGRA</v>
          </cell>
          <cell r="C512">
            <v>5</v>
          </cell>
        </row>
        <row r="513">
          <cell r="B513" t="str">
            <v>GD14T114DZMED</v>
          </cell>
          <cell r="C513">
            <v>4</v>
          </cell>
        </row>
        <row r="514">
          <cell r="B514" t="str">
            <v>GD21G009AC11</v>
          </cell>
          <cell r="C514">
            <v>2</v>
          </cell>
        </row>
        <row r="515">
          <cell r="B515" t="str">
            <v>GD21G009AC13</v>
          </cell>
          <cell r="C515">
            <v>6</v>
          </cell>
        </row>
        <row r="516">
          <cell r="B516" t="str">
            <v>GD21G009AC3</v>
          </cell>
          <cell r="C516">
            <v>8</v>
          </cell>
        </row>
        <row r="517">
          <cell r="B517" t="str">
            <v>GD21G009AC5</v>
          </cell>
          <cell r="C517">
            <v>3</v>
          </cell>
        </row>
        <row r="518">
          <cell r="B518" t="str">
            <v>GD21G009AC7</v>
          </cell>
          <cell r="C518">
            <v>3</v>
          </cell>
        </row>
        <row r="519">
          <cell r="B519" t="str">
            <v>GD21G009AC9</v>
          </cell>
          <cell r="C519">
            <v>3</v>
          </cell>
        </row>
        <row r="520">
          <cell r="B520" t="str">
            <v>GD21G009BL11</v>
          </cell>
          <cell r="C520">
            <v>2</v>
          </cell>
        </row>
        <row r="521">
          <cell r="B521" t="str">
            <v>GD21G009BL13</v>
          </cell>
          <cell r="C521">
            <v>2</v>
          </cell>
        </row>
        <row r="522">
          <cell r="B522" t="str">
            <v>GD21G009BL3</v>
          </cell>
          <cell r="C522">
            <v>2</v>
          </cell>
        </row>
        <row r="523">
          <cell r="B523" t="str">
            <v>GD21G009BL5</v>
          </cell>
          <cell r="C523">
            <v>6</v>
          </cell>
        </row>
        <row r="524">
          <cell r="B524" t="str">
            <v>GD21G009BL7</v>
          </cell>
          <cell r="C524">
            <v>7</v>
          </cell>
        </row>
        <row r="525">
          <cell r="B525" t="str">
            <v>GD21G009BL9</v>
          </cell>
          <cell r="C525">
            <v>1</v>
          </cell>
        </row>
        <row r="526">
          <cell r="B526" t="str">
            <v>GD21G009SM11</v>
          </cell>
          <cell r="C526">
            <v>2</v>
          </cell>
        </row>
        <row r="527">
          <cell r="B527" t="str">
            <v>GD21G009SM13</v>
          </cell>
          <cell r="C527">
            <v>1</v>
          </cell>
        </row>
        <row r="528">
          <cell r="B528" t="str">
            <v>GD21G009SM3</v>
          </cell>
          <cell r="C528">
            <v>3</v>
          </cell>
        </row>
        <row r="529">
          <cell r="B529" t="str">
            <v>GD21G009SM5</v>
          </cell>
          <cell r="C529">
            <v>4</v>
          </cell>
        </row>
        <row r="530">
          <cell r="B530" t="str">
            <v>GD21G009SM7</v>
          </cell>
          <cell r="C530">
            <v>1</v>
          </cell>
        </row>
        <row r="531">
          <cell r="B531" t="str">
            <v>GD21G009SM9</v>
          </cell>
          <cell r="C531">
            <v>1</v>
          </cell>
        </row>
        <row r="532">
          <cell r="B532" t="str">
            <v>GD21G009ST11</v>
          </cell>
          <cell r="C532">
            <v>1</v>
          </cell>
        </row>
        <row r="533">
          <cell r="B533" t="str">
            <v>GD21G009ST13</v>
          </cell>
          <cell r="C533">
            <v>2</v>
          </cell>
        </row>
        <row r="534">
          <cell r="B534" t="str">
            <v>GD21G009ST3</v>
          </cell>
          <cell r="C534">
            <v>3</v>
          </cell>
        </row>
        <row r="535">
          <cell r="B535" t="str">
            <v>GD21G009ST5</v>
          </cell>
          <cell r="C535">
            <v>5</v>
          </cell>
        </row>
        <row r="536">
          <cell r="B536" t="str">
            <v>GD21G009ST7</v>
          </cell>
          <cell r="C536">
            <v>3</v>
          </cell>
        </row>
        <row r="537">
          <cell r="B537" t="str">
            <v>GD21G009ST9</v>
          </cell>
          <cell r="C537">
            <v>2</v>
          </cell>
        </row>
        <row r="538">
          <cell r="B538" t="str">
            <v>GD21G010AC11</v>
          </cell>
          <cell r="C538">
            <v>2</v>
          </cell>
        </row>
        <row r="539">
          <cell r="B539" t="str">
            <v>GD21G010AC13</v>
          </cell>
          <cell r="C539">
            <v>1</v>
          </cell>
        </row>
        <row r="540">
          <cell r="B540" t="str">
            <v>GD21G010AC5</v>
          </cell>
          <cell r="C540">
            <v>6</v>
          </cell>
        </row>
        <row r="541">
          <cell r="B541" t="str">
            <v>GD21G010AC7</v>
          </cell>
          <cell r="C541">
            <v>3</v>
          </cell>
        </row>
        <row r="542">
          <cell r="B542" t="str">
            <v>GD21G010AC9</v>
          </cell>
          <cell r="C542">
            <v>3</v>
          </cell>
        </row>
        <row r="543">
          <cell r="B543" t="str">
            <v>GD21G010BL11</v>
          </cell>
          <cell r="C543">
            <v>1</v>
          </cell>
        </row>
        <row r="544">
          <cell r="B544" t="str">
            <v>GD21G010BL13</v>
          </cell>
          <cell r="C544">
            <v>2</v>
          </cell>
        </row>
        <row r="545">
          <cell r="B545" t="str">
            <v>GD21G010BL5</v>
          </cell>
          <cell r="C545">
            <v>5</v>
          </cell>
        </row>
        <row r="546">
          <cell r="B546" t="str">
            <v>GD21G010BL7</v>
          </cell>
          <cell r="C546">
            <v>5</v>
          </cell>
        </row>
        <row r="547">
          <cell r="B547" t="str">
            <v>GD21G010BL9</v>
          </cell>
          <cell r="C547">
            <v>2</v>
          </cell>
        </row>
        <row r="548">
          <cell r="B548" t="str">
            <v>GD21G010SM11</v>
          </cell>
          <cell r="C548">
            <v>1</v>
          </cell>
        </row>
        <row r="549">
          <cell r="B549" t="str">
            <v>GD21G010SM13</v>
          </cell>
          <cell r="C549">
            <v>1</v>
          </cell>
        </row>
        <row r="550">
          <cell r="B550" t="str">
            <v>GD21G010SM3</v>
          </cell>
          <cell r="C550">
            <v>2</v>
          </cell>
        </row>
        <row r="551">
          <cell r="B551" t="str">
            <v>GD21G010SM5</v>
          </cell>
          <cell r="C551">
            <v>8</v>
          </cell>
        </row>
        <row r="552">
          <cell r="B552" t="str">
            <v>GD21G010SM7</v>
          </cell>
          <cell r="C552">
            <v>6</v>
          </cell>
        </row>
        <row r="553">
          <cell r="B553" t="str">
            <v>GD21G010SM9</v>
          </cell>
          <cell r="C553">
            <v>3</v>
          </cell>
        </row>
        <row r="554">
          <cell r="B554" t="str">
            <v>GD21G010ST11</v>
          </cell>
          <cell r="C554">
            <v>2</v>
          </cell>
        </row>
        <row r="555">
          <cell r="B555" t="str">
            <v>GD21G010ST13</v>
          </cell>
          <cell r="C555">
            <v>1</v>
          </cell>
        </row>
        <row r="556">
          <cell r="B556" t="str">
            <v>GD21G010ST3</v>
          </cell>
          <cell r="C556">
            <v>2</v>
          </cell>
        </row>
        <row r="557">
          <cell r="B557" t="str">
            <v>GD21G010ST5</v>
          </cell>
          <cell r="C557">
            <v>6</v>
          </cell>
        </row>
        <row r="558">
          <cell r="B558" t="str">
            <v>GD21G010ST7</v>
          </cell>
          <cell r="C558">
            <v>6</v>
          </cell>
        </row>
        <row r="559">
          <cell r="B559" t="str">
            <v>GD21G010ST9</v>
          </cell>
          <cell r="C559">
            <v>4</v>
          </cell>
        </row>
        <row r="560">
          <cell r="B560" t="str">
            <v>GD21G011BL11</v>
          </cell>
          <cell r="C560">
            <v>2</v>
          </cell>
        </row>
        <row r="561">
          <cell r="B561" t="str">
            <v>GD21G011BL13</v>
          </cell>
          <cell r="C561">
            <v>2</v>
          </cell>
        </row>
        <row r="562">
          <cell r="B562" t="str">
            <v>GD21G011BL3</v>
          </cell>
          <cell r="C562">
            <v>1</v>
          </cell>
        </row>
        <row r="563">
          <cell r="B563" t="str">
            <v>GD21G011BL5</v>
          </cell>
          <cell r="C563">
            <v>8</v>
          </cell>
        </row>
        <row r="564">
          <cell r="B564" t="str">
            <v>GD21G011BL7</v>
          </cell>
          <cell r="C564">
            <v>3</v>
          </cell>
        </row>
        <row r="565">
          <cell r="B565" t="str">
            <v>GD21G011BL9</v>
          </cell>
          <cell r="C565">
            <v>4</v>
          </cell>
        </row>
        <row r="566">
          <cell r="B566" t="str">
            <v>GD21G011SM11</v>
          </cell>
          <cell r="C566">
            <v>1</v>
          </cell>
        </row>
        <row r="567">
          <cell r="B567" t="str">
            <v>GD21G011SM3</v>
          </cell>
          <cell r="C567">
            <v>1</v>
          </cell>
        </row>
        <row r="568">
          <cell r="B568" t="str">
            <v>GD21G011SM5</v>
          </cell>
          <cell r="C568">
            <v>3</v>
          </cell>
        </row>
        <row r="569">
          <cell r="B569" t="str">
            <v>GD21G011SM7</v>
          </cell>
          <cell r="C569">
            <v>1</v>
          </cell>
        </row>
        <row r="570">
          <cell r="B570" t="str">
            <v>GD21G011SM9</v>
          </cell>
          <cell r="C570">
            <v>6</v>
          </cell>
        </row>
        <row r="571">
          <cell r="B571" t="str">
            <v>GD21G011SV11</v>
          </cell>
          <cell r="C571">
            <v>2</v>
          </cell>
        </row>
        <row r="572">
          <cell r="B572" t="str">
            <v>GD21G011SV13</v>
          </cell>
          <cell r="C572">
            <v>1</v>
          </cell>
        </row>
        <row r="573">
          <cell r="B573" t="str">
            <v>GD21G011SV3</v>
          </cell>
          <cell r="C573">
            <v>2</v>
          </cell>
        </row>
        <row r="574">
          <cell r="B574" t="str">
            <v>GD21G011SV5</v>
          </cell>
          <cell r="C574">
            <v>6</v>
          </cell>
        </row>
        <row r="575">
          <cell r="B575" t="str">
            <v>GD21G011SV7</v>
          </cell>
          <cell r="C575">
            <v>3</v>
          </cell>
        </row>
        <row r="576">
          <cell r="B576" t="str">
            <v>GD21G011SV9</v>
          </cell>
          <cell r="C576">
            <v>3</v>
          </cell>
        </row>
        <row r="577">
          <cell r="B577" t="str">
            <v>GD21G012AC11</v>
          </cell>
          <cell r="C577">
            <v>3</v>
          </cell>
        </row>
        <row r="578">
          <cell r="B578" t="str">
            <v>GD21G012AC13</v>
          </cell>
          <cell r="C578">
            <v>2</v>
          </cell>
        </row>
        <row r="579">
          <cell r="B579" t="str">
            <v>GD21G012AC3</v>
          </cell>
          <cell r="C579">
            <v>1</v>
          </cell>
        </row>
        <row r="580">
          <cell r="B580" t="str">
            <v>GD21G012AC5</v>
          </cell>
          <cell r="C580">
            <v>5</v>
          </cell>
        </row>
        <row r="581">
          <cell r="B581" t="str">
            <v>GD21G012AC7</v>
          </cell>
          <cell r="C581">
            <v>6</v>
          </cell>
        </row>
        <row r="582">
          <cell r="B582" t="str">
            <v>GD21G012AC9</v>
          </cell>
          <cell r="C582">
            <v>3</v>
          </cell>
        </row>
        <row r="583">
          <cell r="B583" t="str">
            <v>GD21G012BL11</v>
          </cell>
          <cell r="C583">
            <v>2</v>
          </cell>
        </row>
        <row r="584">
          <cell r="B584" t="str">
            <v>GD21G012BL13</v>
          </cell>
          <cell r="C584">
            <v>2</v>
          </cell>
        </row>
        <row r="585">
          <cell r="B585" t="str">
            <v>GD21G012BL3</v>
          </cell>
          <cell r="C585">
            <v>2</v>
          </cell>
        </row>
        <row r="586">
          <cell r="B586" t="str">
            <v>GD21G012BL5</v>
          </cell>
          <cell r="C586">
            <v>6</v>
          </cell>
        </row>
        <row r="587">
          <cell r="B587" t="str">
            <v>GD21G012BL7</v>
          </cell>
          <cell r="C587">
            <v>6</v>
          </cell>
        </row>
        <row r="588">
          <cell r="B588" t="str">
            <v>GD21G012BL9</v>
          </cell>
          <cell r="C588">
            <v>4</v>
          </cell>
        </row>
        <row r="589">
          <cell r="B589" t="str">
            <v>GD21G013AC11</v>
          </cell>
          <cell r="C589">
            <v>1</v>
          </cell>
        </row>
        <row r="590">
          <cell r="B590" t="str">
            <v>GD21G013AC13</v>
          </cell>
          <cell r="C590">
            <v>1</v>
          </cell>
        </row>
        <row r="591">
          <cell r="B591" t="str">
            <v>GD21G013AC3</v>
          </cell>
          <cell r="C591">
            <v>1</v>
          </cell>
        </row>
        <row r="592">
          <cell r="B592" t="str">
            <v>GD21G013AC5</v>
          </cell>
          <cell r="C592">
            <v>3</v>
          </cell>
        </row>
        <row r="593">
          <cell r="B593" t="str">
            <v>GD21G013AC7</v>
          </cell>
          <cell r="C593">
            <v>3</v>
          </cell>
        </row>
        <row r="594">
          <cell r="B594" t="str">
            <v>GD21G013AC9</v>
          </cell>
          <cell r="C594">
            <v>2</v>
          </cell>
        </row>
        <row r="595">
          <cell r="B595" t="str">
            <v>GD21G013BL11</v>
          </cell>
          <cell r="C595">
            <v>2</v>
          </cell>
        </row>
        <row r="596">
          <cell r="B596" t="str">
            <v>GD21G013BL13</v>
          </cell>
          <cell r="C596">
            <v>2</v>
          </cell>
        </row>
        <row r="597">
          <cell r="B597" t="str">
            <v>GD21G013BL3</v>
          </cell>
          <cell r="C597">
            <v>2</v>
          </cell>
        </row>
        <row r="598">
          <cell r="B598" t="str">
            <v>GD21G013BL5</v>
          </cell>
          <cell r="C598">
            <v>6</v>
          </cell>
        </row>
        <row r="599">
          <cell r="B599" t="str">
            <v>GD21G013BL7</v>
          </cell>
          <cell r="C599">
            <v>6</v>
          </cell>
        </row>
        <row r="600">
          <cell r="B600" t="str">
            <v>GD21G013BL9</v>
          </cell>
          <cell r="C600">
            <v>3</v>
          </cell>
        </row>
        <row r="601">
          <cell r="B601" t="str">
            <v>GD21G014SM11</v>
          </cell>
          <cell r="C601">
            <v>2</v>
          </cell>
        </row>
        <row r="602">
          <cell r="B602" t="str">
            <v>GD21G014SM13</v>
          </cell>
          <cell r="C602">
            <v>2</v>
          </cell>
        </row>
        <row r="603">
          <cell r="B603" t="str">
            <v>GD21G014SM3</v>
          </cell>
          <cell r="C603">
            <v>2</v>
          </cell>
        </row>
        <row r="604">
          <cell r="B604" t="str">
            <v>GD21G014SM5</v>
          </cell>
          <cell r="C604">
            <v>6</v>
          </cell>
        </row>
        <row r="605">
          <cell r="B605" t="str">
            <v>GD21G014SM7</v>
          </cell>
          <cell r="C605">
            <v>6</v>
          </cell>
        </row>
        <row r="606">
          <cell r="B606" t="str">
            <v>GD21G014SM9</v>
          </cell>
          <cell r="C606">
            <v>4</v>
          </cell>
        </row>
        <row r="607">
          <cell r="B607" t="str">
            <v>GD21G014ST11</v>
          </cell>
          <cell r="C607">
            <v>2</v>
          </cell>
        </row>
        <row r="608">
          <cell r="B608" t="str">
            <v>GD21G014ST13</v>
          </cell>
          <cell r="C608">
            <v>2</v>
          </cell>
        </row>
        <row r="609">
          <cell r="B609" t="str">
            <v>GD21G014ST3</v>
          </cell>
          <cell r="C609">
            <v>2</v>
          </cell>
        </row>
        <row r="610">
          <cell r="B610" t="str">
            <v>GD21G014ST5</v>
          </cell>
          <cell r="C610">
            <v>6</v>
          </cell>
        </row>
        <row r="611">
          <cell r="B611" t="str">
            <v>GD21G014ST7</v>
          </cell>
          <cell r="C611">
            <v>6</v>
          </cell>
        </row>
        <row r="612">
          <cell r="B612" t="str">
            <v>GD21G014ST9</v>
          </cell>
          <cell r="C612">
            <v>4</v>
          </cell>
        </row>
        <row r="613">
          <cell r="B613" t="str">
            <v>GD21G015SM11</v>
          </cell>
          <cell r="C613">
            <v>2</v>
          </cell>
        </row>
        <row r="614">
          <cell r="B614" t="str">
            <v>GD21G015SM13</v>
          </cell>
          <cell r="C614">
            <v>1</v>
          </cell>
        </row>
        <row r="615">
          <cell r="B615" t="str">
            <v>GD21G015SM3</v>
          </cell>
          <cell r="C615">
            <v>1</v>
          </cell>
        </row>
        <row r="616">
          <cell r="B616" t="str">
            <v>GD21G015SM5</v>
          </cell>
          <cell r="C616">
            <v>5</v>
          </cell>
        </row>
        <row r="617">
          <cell r="B617" t="str">
            <v>GD21G015SM7</v>
          </cell>
          <cell r="C617">
            <v>4</v>
          </cell>
        </row>
        <row r="618">
          <cell r="B618" t="str">
            <v>GD21G015SM9</v>
          </cell>
          <cell r="C618">
            <v>3</v>
          </cell>
        </row>
        <row r="619">
          <cell r="B619" t="str">
            <v>GD21G015ST11</v>
          </cell>
          <cell r="C619">
            <v>2</v>
          </cell>
        </row>
        <row r="620">
          <cell r="B620" t="str">
            <v>GD21G015ST13</v>
          </cell>
          <cell r="C620">
            <v>2</v>
          </cell>
        </row>
        <row r="621">
          <cell r="B621" t="str">
            <v>GD21G015ST3</v>
          </cell>
          <cell r="C621">
            <v>1</v>
          </cell>
        </row>
        <row r="622">
          <cell r="B622" t="str">
            <v>GD21G015ST5</v>
          </cell>
          <cell r="C622">
            <v>6</v>
          </cell>
        </row>
        <row r="623">
          <cell r="B623" t="str">
            <v>GD21G015ST7</v>
          </cell>
          <cell r="C623">
            <v>5</v>
          </cell>
        </row>
        <row r="624">
          <cell r="B624" t="str">
            <v>GD21G015ST9</v>
          </cell>
          <cell r="C624">
            <v>3</v>
          </cell>
        </row>
        <row r="625">
          <cell r="B625" t="str">
            <v>GD21Q359AZ5</v>
          </cell>
          <cell r="C625">
            <v>1</v>
          </cell>
        </row>
        <row r="626">
          <cell r="B626" t="str">
            <v>GD21Q376GR5</v>
          </cell>
          <cell r="C626">
            <v>1</v>
          </cell>
        </row>
        <row r="627">
          <cell r="B627" t="str">
            <v>GD21Q377GR13</v>
          </cell>
          <cell r="C627">
            <v>1</v>
          </cell>
        </row>
        <row r="628">
          <cell r="B628" t="str">
            <v>GD21Q377GR3</v>
          </cell>
          <cell r="C628">
            <v>1</v>
          </cell>
        </row>
        <row r="629">
          <cell r="B629" t="str">
            <v>GD21Q377GR7</v>
          </cell>
          <cell r="C629">
            <v>3</v>
          </cell>
        </row>
        <row r="630">
          <cell r="B630" t="str">
            <v>GD21Q377GR9</v>
          </cell>
          <cell r="C630">
            <v>1</v>
          </cell>
        </row>
        <row r="631">
          <cell r="B631" t="str">
            <v>GD21Q411ST5</v>
          </cell>
          <cell r="C631">
            <v>6</v>
          </cell>
        </row>
        <row r="632">
          <cell r="B632" t="str">
            <v>GD21Q411ST7</v>
          </cell>
          <cell r="C632">
            <v>6</v>
          </cell>
        </row>
        <row r="633">
          <cell r="B633" t="str">
            <v>GD21Q412SM11</v>
          </cell>
          <cell r="C633">
            <v>1</v>
          </cell>
        </row>
        <row r="634">
          <cell r="B634" t="str">
            <v>GD21Q412SM5</v>
          </cell>
          <cell r="C634">
            <v>3</v>
          </cell>
        </row>
        <row r="635">
          <cell r="B635" t="str">
            <v>GD21Q412SM9</v>
          </cell>
          <cell r="C635">
            <v>1</v>
          </cell>
        </row>
        <row r="636">
          <cell r="B636" t="str">
            <v>GD21Q413SM7</v>
          </cell>
          <cell r="C636">
            <v>5</v>
          </cell>
        </row>
        <row r="637">
          <cell r="B637" t="str">
            <v>GD21Q413SM9</v>
          </cell>
          <cell r="C637">
            <v>1</v>
          </cell>
        </row>
        <row r="638">
          <cell r="B638" t="str">
            <v>GD21Q413ST5</v>
          </cell>
          <cell r="C638">
            <v>3</v>
          </cell>
        </row>
        <row r="639">
          <cell r="B639" t="str">
            <v>GD21Q413ST7</v>
          </cell>
          <cell r="C639">
            <v>10</v>
          </cell>
        </row>
        <row r="640">
          <cell r="B640" t="str">
            <v>GD21Q413ST9</v>
          </cell>
          <cell r="C640">
            <v>1</v>
          </cell>
        </row>
        <row r="641">
          <cell r="B641" t="str">
            <v>GD21Q414SM7</v>
          </cell>
          <cell r="C641">
            <v>1</v>
          </cell>
        </row>
        <row r="642">
          <cell r="B642" t="str">
            <v>GD21Q414SM9</v>
          </cell>
          <cell r="C642">
            <v>2</v>
          </cell>
        </row>
        <row r="643">
          <cell r="B643" t="str">
            <v>GD21Q415ST11</v>
          </cell>
          <cell r="C643">
            <v>2</v>
          </cell>
        </row>
        <row r="644">
          <cell r="B644" t="str">
            <v>GD21Q415ST13</v>
          </cell>
          <cell r="C644">
            <v>1</v>
          </cell>
        </row>
        <row r="645">
          <cell r="B645" t="str">
            <v>GD21Q415ST3</v>
          </cell>
          <cell r="C645">
            <v>2</v>
          </cell>
        </row>
        <row r="646">
          <cell r="B646" t="str">
            <v>GD21Q415ST5</v>
          </cell>
          <cell r="C646">
            <v>4</v>
          </cell>
        </row>
        <row r="647">
          <cell r="B647" t="str">
            <v>GD21Q416SM13</v>
          </cell>
          <cell r="C647">
            <v>1</v>
          </cell>
        </row>
        <row r="648">
          <cell r="B648" t="str">
            <v>GD21Q416SM3</v>
          </cell>
          <cell r="C648">
            <v>1</v>
          </cell>
        </row>
        <row r="649">
          <cell r="B649" t="str">
            <v>GD21Q416SM5</v>
          </cell>
          <cell r="C649">
            <v>1</v>
          </cell>
        </row>
        <row r="650">
          <cell r="B650" t="str">
            <v>GD21Q416SM7</v>
          </cell>
          <cell r="C650">
            <v>1</v>
          </cell>
        </row>
        <row r="651">
          <cell r="B651" t="str">
            <v>GD21Q417ST9</v>
          </cell>
          <cell r="C651">
            <v>1</v>
          </cell>
        </row>
        <row r="652">
          <cell r="B652" t="str">
            <v>GD21Q423NG5</v>
          </cell>
          <cell r="C652">
            <v>1</v>
          </cell>
        </row>
        <row r="653">
          <cell r="B653" t="str">
            <v>GD21Q443NG11</v>
          </cell>
          <cell r="C653">
            <v>2</v>
          </cell>
        </row>
        <row r="654">
          <cell r="B654" t="str">
            <v>GD21Q443NG5</v>
          </cell>
          <cell r="C654">
            <v>3</v>
          </cell>
        </row>
        <row r="655">
          <cell r="B655" t="str">
            <v>GD21Q490NG5</v>
          </cell>
          <cell r="C655">
            <v>3</v>
          </cell>
        </row>
        <row r="656">
          <cell r="B656" t="str">
            <v>GD21Q490NG7</v>
          </cell>
          <cell r="C656">
            <v>4</v>
          </cell>
        </row>
        <row r="657">
          <cell r="B657" t="str">
            <v>GD21Q490NG9</v>
          </cell>
          <cell r="C657">
            <v>1</v>
          </cell>
        </row>
        <row r="658">
          <cell r="B658" t="str">
            <v>GD21Q491NG11</v>
          </cell>
          <cell r="C658">
            <v>1</v>
          </cell>
        </row>
        <row r="659">
          <cell r="B659" t="str">
            <v>GD21Q491NG13</v>
          </cell>
          <cell r="C659">
            <v>6</v>
          </cell>
        </row>
        <row r="660">
          <cell r="B660" t="str">
            <v>GD21Q491NG5</v>
          </cell>
          <cell r="C660">
            <v>5</v>
          </cell>
        </row>
        <row r="661">
          <cell r="B661" t="str">
            <v>GD21Q491NG9</v>
          </cell>
          <cell r="C661">
            <v>1</v>
          </cell>
        </row>
        <row r="662">
          <cell r="B662" t="str">
            <v>GD21Q514NG13</v>
          </cell>
          <cell r="C662">
            <v>3</v>
          </cell>
        </row>
        <row r="663">
          <cell r="B663" t="str">
            <v>GD21Q514NG5</v>
          </cell>
          <cell r="C663">
            <v>8</v>
          </cell>
        </row>
        <row r="664">
          <cell r="B664" t="str">
            <v>GD21Q514NG7</v>
          </cell>
          <cell r="C664">
            <v>2</v>
          </cell>
        </row>
        <row r="665">
          <cell r="B665" t="str">
            <v>GD21Q514NG9</v>
          </cell>
          <cell r="C665">
            <v>4</v>
          </cell>
        </row>
        <row r="666">
          <cell r="B666" t="str">
            <v>GD21Q517ST3</v>
          </cell>
          <cell r="C666">
            <v>1</v>
          </cell>
        </row>
        <row r="667">
          <cell r="B667" t="str">
            <v>GD21Q518ST3</v>
          </cell>
          <cell r="C667">
            <v>1</v>
          </cell>
        </row>
        <row r="668">
          <cell r="B668" t="str">
            <v>GD21Q531ST3</v>
          </cell>
          <cell r="C668">
            <v>1</v>
          </cell>
        </row>
        <row r="669">
          <cell r="B669" t="str">
            <v>GD21U583RJ7</v>
          </cell>
          <cell r="C669">
            <v>1</v>
          </cell>
        </row>
        <row r="670">
          <cell r="B670" t="str">
            <v>GD24B555ARCHI</v>
          </cell>
          <cell r="C670">
            <v>4</v>
          </cell>
        </row>
        <row r="671">
          <cell r="B671" t="str">
            <v>GD24B555ARGRA</v>
          </cell>
          <cell r="C671">
            <v>7</v>
          </cell>
        </row>
        <row r="672">
          <cell r="B672" t="str">
            <v>GD24B555ARMED</v>
          </cell>
          <cell r="C672">
            <v>2</v>
          </cell>
        </row>
        <row r="673">
          <cell r="B673" t="str">
            <v>GD24E010VSCHI</v>
          </cell>
          <cell r="C673">
            <v>8</v>
          </cell>
        </row>
        <row r="674">
          <cell r="B674" t="str">
            <v>GD24E010VSGRA</v>
          </cell>
          <cell r="C674">
            <v>5</v>
          </cell>
        </row>
        <row r="675">
          <cell r="B675" t="str">
            <v>GD24E010VSMED</v>
          </cell>
          <cell r="C675">
            <v>5</v>
          </cell>
        </row>
        <row r="676">
          <cell r="B676" t="str">
            <v>GD24K034NGGRA</v>
          </cell>
          <cell r="C676">
            <v>6</v>
          </cell>
        </row>
        <row r="677">
          <cell r="B677" t="str">
            <v>GD24K057AZCHI</v>
          </cell>
          <cell r="C677">
            <v>1</v>
          </cell>
        </row>
        <row r="678">
          <cell r="B678" t="str">
            <v>GD24K057AZMED</v>
          </cell>
          <cell r="C678">
            <v>1</v>
          </cell>
        </row>
        <row r="679">
          <cell r="B679" t="str">
            <v>GD24K073BCMED</v>
          </cell>
          <cell r="C679">
            <v>1</v>
          </cell>
        </row>
        <row r="680">
          <cell r="B680" t="str">
            <v>GD24K085BCCHI</v>
          </cell>
          <cell r="C680">
            <v>5</v>
          </cell>
        </row>
        <row r="681">
          <cell r="B681" t="str">
            <v>GD24K085BCGRA</v>
          </cell>
          <cell r="C681">
            <v>2</v>
          </cell>
        </row>
        <row r="682">
          <cell r="B682" t="str">
            <v>GD24K085BCMED</v>
          </cell>
          <cell r="C682">
            <v>3</v>
          </cell>
        </row>
        <row r="683">
          <cell r="B683" t="str">
            <v>GD24K086BCCHI</v>
          </cell>
          <cell r="C683">
            <v>2</v>
          </cell>
        </row>
        <row r="684">
          <cell r="B684" t="str">
            <v>GD24K086BCGRA</v>
          </cell>
          <cell r="C684">
            <v>2</v>
          </cell>
        </row>
        <row r="685">
          <cell r="B685" t="str">
            <v>GD24K086BCMED</v>
          </cell>
          <cell r="C685">
            <v>1</v>
          </cell>
        </row>
        <row r="686">
          <cell r="B686" t="str">
            <v>GD24K087BCCHI</v>
          </cell>
          <cell r="C686">
            <v>3</v>
          </cell>
        </row>
        <row r="687">
          <cell r="B687" t="str">
            <v>GD24K087BCGRA</v>
          </cell>
          <cell r="C687">
            <v>2</v>
          </cell>
        </row>
        <row r="688">
          <cell r="B688" t="str">
            <v>GD24K087BCMED</v>
          </cell>
          <cell r="C688">
            <v>2</v>
          </cell>
        </row>
        <row r="689">
          <cell r="B689" t="str">
            <v>GD24K088BCCHI</v>
          </cell>
          <cell r="C689">
            <v>2</v>
          </cell>
        </row>
        <row r="690">
          <cell r="B690" t="str">
            <v>GD24K088BCGRA</v>
          </cell>
          <cell r="C690">
            <v>2</v>
          </cell>
        </row>
        <row r="691">
          <cell r="B691" t="str">
            <v>GD24K088BCMED</v>
          </cell>
          <cell r="C691">
            <v>2</v>
          </cell>
        </row>
        <row r="692">
          <cell r="B692" t="str">
            <v>GD25C023RJGRA</v>
          </cell>
          <cell r="C692">
            <v>3</v>
          </cell>
        </row>
        <row r="693">
          <cell r="B693" t="str">
            <v>GD25K054AMGRA</v>
          </cell>
          <cell r="C693">
            <v>2</v>
          </cell>
        </row>
        <row r="694">
          <cell r="B694" t="str">
            <v>GD25K054AMMED</v>
          </cell>
          <cell r="C694">
            <v>4</v>
          </cell>
        </row>
        <row r="695">
          <cell r="B695" t="str">
            <v>GD25K064RJGRA</v>
          </cell>
          <cell r="C695">
            <v>5</v>
          </cell>
        </row>
        <row r="696">
          <cell r="B696" t="str">
            <v>GD25K064RJMED</v>
          </cell>
          <cell r="C696">
            <v>1</v>
          </cell>
        </row>
        <row r="697">
          <cell r="B697" t="str">
            <v>GD25K069GRCHI</v>
          </cell>
          <cell r="C697">
            <v>1</v>
          </cell>
        </row>
        <row r="698">
          <cell r="B698" t="str">
            <v>GD25K069GRGRA</v>
          </cell>
          <cell r="C698">
            <v>3</v>
          </cell>
        </row>
        <row r="699">
          <cell r="B699" t="str">
            <v>GD25K069GRMED</v>
          </cell>
          <cell r="C699">
            <v>1</v>
          </cell>
        </row>
        <row r="700">
          <cell r="B700" t="str">
            <v>GD25X275GRCHI</v>
          </cell>
          <cell r="C700">
            <v>3</v>
          </cell>
        </row>
        <row r="701">
          <cell r="B701" t="str">
            <v>GD25X275GRGRA</v>
          </cell>
          <cell r="C701">
            <v>6</v>
          </cell>
        </row>
        <row r="702">
          <cell r="B702" t="str">
            <v>GD25X275GRMED</v>
          </cell>
          <cell r="C702">
            <v>6</v>
          </cell>
        </row>
        <row r="703">
          <cell r="B703" t="str">
            <v>GD32K001</v>
          </cell>
          <cell r="C703">
            <v>2</v>
          </cell>
        </row>
        <row r="704">
          <cell r="B704" t="str">
            <v>GD32K001AZUNT</v>
          </cell>
          <cell r="C704">
            <v>1</v>
          </cell>
        </row>
        <row r="705">
          <cell r="B705" t="str">
            <v>GD32K001NGUNT</v>
          </cell>
          <cell r="C705">
            <v>2</v>
          </cell>
        </row>
        <row r="706">
          <cell r="B706" t="str">
            <v>GD32K003RSUNT</v>
          </cell>
          <cell r="C706">
            <v>4</v>
          </cell>
        </row>
        <row r="707">
          <cell r="B707" t="str">
            <v>GD32K005AZUNT</v>
          </cell>
          <cell r="C707">
            <v>8</v>
          </cell>
        </row>
        <row r="708">
          <cell r="B708" t="str">
            <v>GD33R017BGCHI</v>
          </cell>
          <cell r="C708">
            <v>3</v>
          </cell>
        </row>
        <row r="709">
          <cell r="B709" t="str">
            <v>GD33R017BGGRA</v>
          </cell>
          <cell r="C709">
            <v>3</v>
          </cell>
        </row>
        <row r="710">
          <cell r="B710" t="str">
            <v>GD33R017BGMED</v>
          </cell>
          <cell r="C710">
            <v>4</v>
          </cell>
        </row>
        <row r="711">
          <cell r="B711" t="str">
            <v>QC02A064CO36</v>
          </cell>
          <cell r="C711">
            <v>1</v>
          </cell>
        </row>
        <row r="712">
          <cell r="B712" t="str">
            <v>QC040754AZGRA</v>
          </cell>
          <cell r="C712">
            <v>1</v>
          </cell>
        </row>
        <row r="713">
          <cell r="B713" t="str">
            <v>QC040755NGGRA</v>
          </cell>
          <cell r="C713">
            <v>1</v>
          </cell>
        </row>
        <row r="714">
          <cell r="B714" t="str">
            <v>QC040762MRCHI</v>
          </cell>
          <cell r="C714">
            <v>1</v>
          </cell>
        </row>
        <row r="715">
          <cell r="B715" t="str">
            <v>QC040767AZCHI</v>
          </cell>
          <cell r="C715">
            <v>5</v>
          </cell>
        </row>
        <row r="716">
          <cell r="B716" t="str">
            <v>QC040767AZGRA</v>
          </cell>
          <cell r="C716">
            <v>1</v>
          </cell>
        </row>
        <row r="717">
          <cell r="B717" t="str">
            <v>QC040767AZMED</v>
          </cell>
          <cell r="C717">
            <v>5</v>
          </cell>
        </row>
        <row r="718">
          <cell r="B718" t="str">
            <v>QC040768VSCHI</v>
          </cell>
          <cell r="C718">
            <v>4</v>
          </cell>
        </row>
        <row r="719">
          <cell r="B719" t="str">
            <v>QC040768VSGRA</v>
          </cell>
          <cell r="C719">
            <v>7</v>
          </cell>
        </row>
        <row r="720">
          <cell r="B720" t="str">
            <v>QC040768VSMED</v>
          </cell>
          <cell r="C720">
            <v>6</v>
          </cell>
        </row>
        <row r="721">
          <cell r="B721" t="str">
            <v>QC040770BCCHI</v>
          </cell>
          <cell r="C721">
            <v>2</v>
          </cell>
        </row>
        <row r="722">
          <cell r="B722" t="str">
            <v>QC040770BCGRA</v>
          </cell>
          <cell r="C722">
            <v>1</v>
          </cell>
        </row>
        <row r="723">
          <cell r="B723" t="str">
            <v>QC040773VRCHI</v>
          </cell>
          <cell r="C723">
            <v>4</v>
          </cell>
        </row>
        <row r="724">
          <cell r="B724" t="str">
            <v>QC040773VRGRA</v>
          </cell>
          <cell r="C724">
            <v>4</v>
          </cell>
        </row>
        <row r="725">
          <cell r="B725" t="str">
            <v>QC040773VRMED</v>
          </cell>
          <cell r="C725">
            <v>4</v>
          </cell>
        </row>
        <row r="726">
          <cell r="B726" t="str">
            <v>QC040778RSGRA</v>
          </cell>
          <cell r="C726">
            <v>3</v>
          </cell>
        </row>
        <row r="727">
          <cell r="B727" t="str">
            <v>QC040780BCGRA</v>
          </cell>
          <cell r="C727">
            <v>1</v>
          </cell>
        </row>
        <row r="728">
          <cell r="B728" t="str">
            <v>QC040781MRCHI</v>
          </cell>
          <cell r="C728">
            <v>2</v>
          </cell>
        </row>
        <row r="729">
          <cell r="B729" t="str">
            <v>QC040781MRGRA</v>
          </cell>
          <cell r="C729">
            <v>2</v>
          </cell>
        </row>
        <row r="730">
          <cell r="B730" t="str">
            <v>QC040781MRMED</v>
          </cell>
          <cell r="C730">
            <v>1</v>
          </cell>
        </row>
        <row r="731">
          <cell r="B731" t="str">
            <v>QC040782AZGRA</v>
          </cell>
          <cell r="C731">
            <v>3</v>
          </cell>
        </row>
        <row r="732">
          <cell r="B732" t="str">
            <v>QC040782AZMED</v>
          </cell>
          <cell r="C732">
            <v>2</v>
          </cell>
        </row>
        <row r="733">
          <cell r="B733" t="str">
            <v>QC040783RJCHI</v>
          </cell>
          <cell r="C733">
            <v>6</v>
          </cell>
        </row>
        <row r="734">
          <cell r="B734" t="str">
            <v>QC040783RJGRA</v>
          </cell>
          <cell r="C734">
            <v>6</v>
          </cell>
        </row>
        <row r="735">
          <cell r="B735" t="str">
            <v>QC040783RJMED</v>
          </cell>
          <cell r="C735">
            <v>6</v>
          </cell>
        </row>
        <row r="736">
          <cell r="B736" t="str">
            <v>QC040784NGCHI</v>
          </cell>
          <cell r="C736">
            <v>3</v>
          </cell>
        </row>
        <row r="737">
          <cell r="B737" t="str">
            <v>QC040784NGGRA</v>
          </cell>
          <cell r="C737">
            <v>3</v>
          </cell>
        </row>
        <row r="738">
          <cell r="B738" t="str">
            <v>QC040784NGMED</v>
          </cell>
          <cell r="C738">
            <v>3</v>
          </cell>
        </row>
        <row r="739">
          <cell r="B739" t="str">
            <v>QC040785RSCHI</v>
          </cell>
          <cell r="C739">
            <v>2</v>
          </cell>
        </row>
        <row r="740">
          <cell r="B740" t="str">
            <v>QC040785RSGRA</v>
          </cell>
          <cell r="C740">
            <v>3</v>
          </cell>
        </row>
        <row r="741">
          <cell r="B741" t="str">
            <v>QC040785RSMED</v>
          </cell>
          <cell r="C741">
            <v>3</v>
          </cell>
        </row>
        <row r="742">
          <cell r="B742" t="str">
            <v>QC040786RJCHI</v>
          </cell>
          <cell r="C742">
            <v>6</v>
          </cell>
        </row>
        <row r="743">
          <cell r="B743" t="str">
            <v>QC040786RJGRA</v>
          </cell>
          <cell r="C743">
            <v>6</v>
          </cell>
        </row>
        <row r="744">
          <cell r="B744" t="str">
            <v>QC040786RJMED</v>
          </cell>
          <cell r="C744">
            <v>6</v>
          </cell>
        </row>
        <row r="745">
          <cell r="B745" t="str">
            <v>QC040788GRCHI</v>
          </cell>
          <cell r="C745">
            <v>6</v>
          </cell>
        </row>
        <row r="746">
          <cell r="B746" t="str">
            <v>QC040788GRGRA</v>
          </cell>
          <cell r="C746">
            <v>6</v>
          </cell>
        </row>
        <row r="747">
          <cell r="B747" t="str">
            <v>QC040788GRMED</v>
          </cell>
          <cell r="C747">
            <v>6</v>
          </cell>
        </row>
        <row r="748">
          <cell r="B748" t="str">
            <v>QC040789AOCHI</v>
          </cell>
          <cell r="C748">
            <v>4</v>
          </cell>
        </row>
        <row r="749">
          <cell r="B749" t="str">
            <v>QC040789AOGRA</v>
          </cell>
          <cell r="C749">
            <v>4</v>
          </cell>
        </row>
        <row r="750">
          <cell r="B750" t="str">
            <v>QC040789AOMED</v>
          </cell>
          <cell r="C750">
            <v>4</v>
          </cell>
        </row>
        <row r="751">
          <cell r="B751" t="str">
            <v>QC040790RSCHI</v>
          </cell>
          <cell r="C751">
            <v>2</v>
          </cell>
        </row>
        <row r="752">
          <cell r="B752" t="str">
            <v>QC040790RSGRA</v>
          </cell>
          <cell r="C752">
            <v>2</v>
          </cell>
        </row>
        <row r="753">
          <cell r="B753" t="str">
            <v>QC040790RSMED</v>
          </cell>
          <cell r="C753">
            <v>2</v>
          </cell>
        </row>
        <row r="754">
          <cell r="B754" t="str">
            <v>QC040791BCCHI</v>
          </cell>
          <cell r="C754">
            <v>4</v>
          </cell>
        </row>
        <row r="755">
          <cell r="B755" t="str">
            <v>QC040791BCGRA</v>
          </cell>
          <cell r="C755">
            <v>4</v>
          </cell>
        </row>
        <row r="756">
          <cell r="B756" t="str">
            <v>QC040791BCMED</v>
          </cell>
          <cell r="C756">
            <v>4</v>
          </cell>
        </row>
        <row r="757">
          <cell r="B757" t="str">
            <v>QC040792BCCHI</v>
          </cell>
          <cell r="C757">
            <v>4</v>
          </cell>
        </row>
        <row r="758">
          <cell r="B758" t="str">
            <v>QC040792BCGRA</v>
          </cell>
          <cell r="C758">
            <v>4</v>
          </cell>
        </row>
        <row r="759">
          <cell r="B759" t="str">
            <v>QC040792BCMED</v>
          </cell>
          <cell r="C759">
            <v>4</v>
          </cell>
        </row>
        <row r="760">
          <cell r="B760" t="str">
            <v>QC040793AMCHI</v>
          </cell>
          <cell r="C760">
            <v>0</v>
          </cell>
        </row>
        <row r="761">
          <cell r="B761" t="str">
            <v>QC040793AMGRA</v>
          </cell>
          <cell r="C761">
            <v>0</v>
          </cell>
        </row>
        <row r="762">
          <cell r="B762" t="str">
            <v>QC040793AMMED</v>
          </cell>
          <cell r="C762">
            <v>0</v>
          </cell>
        </row>
        <row r="763">
          <cell r="B763" t="str">
            <v>QC040795MTCHI</v>
          </cell>
          <cell r="C763">
            <v>4</v>
          </cell>
        </row>
        <row r="764">
          <cell r="B764" t="str">
            <v>QC040795MTGRA</v>
          </cell>
          <cell r="C764">
            <v>4</v>
          </cell>
        </row>
        <row r="765">
          <cell r="B765" t="str">
            <v>QC040795MTMED</v>
          </cell>
          <cell r="C765">
            <v>4</v>
          </cell>
        </row>
        <row r="766">
          <cell r="B766" t="str">
            <v>QC040796AMCHI</v>
          </cell>
          <cell r="C766">
            <v>4</v>
          </cell>
        </row>
        <row r="767">
          <cell r="B767" t="str">
            <v>QC040796AMGRA</v>
          </cell>
          <cell r="C767">
            <v>2</v>
          </cell>
        </row>
        <row r="768">
          <cell r="B768" t="str">
            <v>QC040796AMMED</v>
          </cell>
          <cell r="C768">
            <v>3</v>
          </cell>
        </row>
        <row r="769">
          <cell r="B769" t="str">
            <v>QC040797AMCHI</v>
          </cell>
          <cell r="C769">
            <v>4</v>
          </cell>
        </row>
        <row r="770">
          <cell r="B770" t="str">
            <v>QC040797AMGRA</v>
          </cell>
          <cell r="C770">
            <v>4</v>
          </cell>
        </row>
        <row r="771">
          <cell r="B771" t="str">
            <v>QC040797AMMED</v>
          </cell>
          <cell r="C771">
            <v>4</v>
          </cell>
        </row>
        <row r="772">
          <cell r="B772" t="str">
            <v>QC040798RSCHI</v>
          </cell>
          <cell r="C772">
            <v>2</v>
          </cell>
        </row>
        <row r="773">
          <cell r="B773" t="str">
            <v>QC040798RSGRA</v>
          </cell>
          <cell r="C773">
            <v>2</v>
          </cell>
        </row>
        <row r="774">
          <cell r="B774" t="str">
            <v>QC040798RSMED</v>
          </cell>
          <cell r="C774">
            <v>2</v>
          </cell>
        </row>
        <row r="775">
          <cell r="B775" t="str">
            <v>QC040799BCCHI</v>
          </cell>
          <cell r="C775">
            <v>4</v>
          </cell>
        </row>
        <row r="776">
          <cell r="B776" t="str">
            <v>QC040799BCGRA</v>
          </cell>
          <cell r="C776">
            <v>4</v>
          </cell>
        </row>
        <row r="777">
          <cell r="B777" t="str">
            <v>QC040799BCMED</v>
          </cell>
          <cell r="C777">
            <v>4</v>
          </cell>
        </row>
        <row r="778">
          <cell r="B778" t="str">
            <v>QC040800BCCHI</v>
          </cell>
          <cell r="C778">
            <v>4</v>
          </cell>
        </row>
        <row r="779">
          <cell r="B779" t="str">
            <v>QC040800BCGRA</v>
          </cell>
          <cell r="C779">
            <v>4</v>
          </cell>
        </row>
        <row r="780">
          <cell r="B780" t="str">
            <v>QC040800BCMED</v>
          </cell>
          <cell r="C780">
            <v>4</v>
          </cell>
        </row>
        <row r="781">
          <cell r="B781" t="str">
            <v>QC040801AMCHI</v>
          </cell>
          <cell r="C781">
            <v>3</v>
          </cell>
        </row>
        <row r="782">
          <cell r="B782" t="str">
            <v>QC040801AMGRA</v>
          </cell>
          <cell r="C782">
            <v>3</v>
          </cell>
        </row>
        <row r="783">
          <cell r="B783" t="str">
            <v>QC040801AMMED</v>
          </cell>
          <cell r="C783">
            <v>2</v>
          </cell>
        </row>
        <row r="784">
          <cell r="B784" t="str">
            <v>QC04A210BCGRA</v>
          </cell>
          <cell r="C784">
            <v>2</v>
          </cell>
        </row>
        <row r="785">
          <cell r="B785" t="str">
            <v>QC04B651GRGRA</v>
          </cell>
          <cell r="C785">
            <v>1</v>
          </cell>
        </row>
        <row r="786">
          <cell r="B786" t="str">
            <v>QC04B651GRMED</v>
          </cell>
          <cell r="C786">
            <v>2</v>
          </cell>
        </row>
        <row r="787">
          <cell r="B787" t="str">
            <v>QC04B677RJGRA</v>
          </cell>
          <cell r="C787">
            <v>-1</v>
          </cell>
        </row>
        <row r="788">
          <cell r="B788" t="str">
            <v>QC04B690NGGRA</v>
          </cell>
          <cell r="C788">
            <v>1</v>
          </cell>
        </row>
        <row r="789">
          <cell r="B789" t="str">
            <v>QC04B690NGMED</v>
          </cell>
          <cell r="C789">
            <v>1</v>
          </cell>
        </row>
        <row r="790">
          <cell r="B790" t="str">
            <v>QC04B693VSCHI</v>
          </cell>
          <cell r="C790">
            <v>1</v>
          </cell>
        </row>
        <row r="791">
          <cell r="B791" t="str">
            <v>QC04B715MTCHI</v>
          </cell>
          <cell r="C791">
            <v>1</v>
          </cell>
        </row>
        <row r="792">
          <cell r="B792" t="str">
            <v>QC04B715MTGRA</v>
          </cell>
          <cell r="C792">
            <v>1</v>
          </cell>
        </row>
        <row r="793">
          <cell r="B793" t="str">
            <v>QC04B747BCMED</v>
          </cell>
          <cell r="C793">
            <v>1</v>
          </cell>
        </row>
        <row r="794">
          <cell r="B794" t="str">
            <v>QC04B748NGGRA</v>
          </cell>
          <cell r="C794">
            <v>1</v>
          </cell>
        </row>
        <row r="795">
          <cell r="B795" t="str">
            <v>QC05A215NGUNT</v>
          </cell>
          <cell r="C795">
            <v>1</v>
          </cell>
        </row>
        <row r="796">
          <cell r="B796" t="str">
            <v>QC05A216NGUNT</v>
          </cell>
          <cell r="C796">
            <v>2</v>
          </cell>
        </row>
        <row r="797">
          <cell r="B797" t="str">
            <v>QC05A217NGUNT</v>
          </cell>
          <cell r="C797">
            <v>1</v>
          </cell>
        </row>
        <row r="798">
          <cell r="B798" t="str">
            <v>QC080003AMCHI</v>
          </cell>
          <cell r="C798">
            <v>2</v>
          </cell>
        </row>
        <row r="799">
          <cell r="B799" t="str">
            <v>QC080003AMGRA</v>
          </cell>
          <cell r="C799">
            <v>5</v>
          </cell>
        </row>
        <row r="800">
          <cell r="B800" t="str">
            <v>QC080003AMMED</v>
          </cell>
          <cell r="C800">
            <v>5</v>
          </cell>
        </row>
        <row r="801">
          <cell r="B801" t="str">
            <v>QC080003AMXGD</v>
          </cell>
          <cell r="C801">
            <v>6</v>
          </cell>
        </row>
        <row r="802">
          <cell r="B802" t="str">
            <v>QC080003AMXXG</v>
          </cell>
          <cell r="C802">
            <v>3</v>
          </cell>
        </row>
        <row r="803">
          <cell r="B803" t="str">
            <v>QC080003AOCHI</v>
          </cell>
          <cell r="C803">
            <v>2</v>
          </cell>
        </row>
        <row r="804">
          <cell r="B804" t="str">
            <v>QC080003AOGRA</v>
          </cell>
          <cell r="C804">
            <v>6</v>
          </cell>
        </row>
        <row r="805">
          <cell r="B805" t="str">
            <v>QC080003AOMED</v>
          </cell>
          <cell r="C805">
            <v>6</v>
          </cell>
        </row>
        <row r="806">
          <cell r="B806" t="str">
            <v>QC080003AOXGD</v>
          </cell>
          <cell r="C806">
            <v>6</v>
          </cell>
        </row>
        <row r="807">
          <cell r="B807" t="str">
            <v>QC080003AOXXG</v>
          </cell>
          <cell r="C807">
            <v>3</v>
          </cell>
        </row>
        <row r="808">
          <cell r="B808" t="str">
            <v>QC080003AZCHI</v>
          </cell>
          <cell r="C808">
            <v>3</v>
          </cell>
        </row>
        <row r="809">
          <cell r="B809" t="str">
            <v>QC080003AZGRA</v>
          </cell>
          <cell r="C809">
            <v>10</v>
          </cell>
        </row>
        <row r="810">
          <cell r="B810" t="str">
            <v>QC080003AZMED</v>
          </cell>
          <cell r="C810">
            <v>10</v>
          </cell>
        </row>
        <row r="811">
          <cell r="B811" t="str">
            <v>QC080003AZXGD</v>
          </cell>
          <cell r="C811">
            <v>6</v>
          </cell>
        </row>
        <row r="812">
          <cell r="B812" t="str">
            <v>QC080003AZXXG</v>
          </cell>
          <cell r="C812">
            <v>5</v>
          </cell>
        </row>
        <row r="813">
          <cell r="B813" t="str">
            <v>QC080003CDCHI</v>
          </cell>
          <cell r="C813">
            <v>3</v>
          </cell>
        </row>
        <row r="814">
          <cell r="B814" t="str">
            <v>QC080003CDGRA</v>
          </cell>
          <cell r="C814">
            <v>10</v>
          </cell>
        </row>
        <row r="815">
          <cell r="B815" t="str">
            <v>QC080003CDMED</v>
          </cell>
          <cell r="C815">
            <v>10</v>
          </cell>
        </row>
        <row r="816">
          <cell r="B816" t="str">
            <v>QC080003CDXGD</v>
          </cell>
          <cell r="C816">
            <v>10</v>
          </cell>
        </row>
        <row r="817">
          <cell r="B817" t="str">
            <v>QC080003CDXXG</v>
          </cell>
          <cell r="C817">
            <v>5</v>
          </cell>
        </row>
        <row r="818">
          <cell r="B818" t="str">
            <v>QC080003NRCHI</v>
          </cell>
          <cell r="C818">
            <v>4</v>
          </cell>
        </row>
        <row r="819">
          <cell r="B819" t="str">
            <v>QC080003NRGRA</v>
          </cell>
          <cell r="C819">
            <v>9</v>
          </cell>
        </row>
        <row r="820">
          <cell r="B820" t="str">
            <v>QC080003NRMED</v>
          </cell>
          <cell r="C820">
            <v>9</v>
          </cell>
        </row>
        <row r="821">
          <cell r="B821" t="str">
            <v>QC080003NRXGD</v>
          </cell>
          <cell r="C821">
            <v>9</v>
          </cell>
        </row>
        <row r="822">
          <cell r="B822" t="str">
            <v>QC080003NRXXG</v>
          </cell>
          <cell r="C822">
            <v>6</v>
          </cell>
        </row>
        <row r="823">
          <cell r="B823" t="str">
            <v>QC080003RJCHI</v>
          </cell>
          <cell r="C823">
            <v>1</v>
          </cell>
        </row>
        <row r="824">
          <cell r="B824" t="str">
            <v>QC080003RJGRA</v>
          </cell>
          <cell r="C824">
            <v>8</v>
          </cell>
        </row>
        <row r="825">
          <cell r="B825" t="str">
            <v>QC080003RJMED</v>
          </cell>
          <cell r="C825">
            <v>5</v>
          </cell>
        </row>
        <row r="826">
          <cell r="B826" t="str">
            <v>QC080003RJXGD</v>
          </cell>
          <cell r="C826">
            <v>8</v>
          </cell>
        </row>
        <row r="827">
          <cell r="B827" t="str">
            <v>QC080003RJXXG</v>
          </cell>
          <cell r="C827">
            <v>4</v>
          </cell>
        </row>
        <row r="828">
          <cell r="B828" t="str">
            <v>QC080003VNCHI</v>
          </cell>
          <cell r="C828">
            <v>2</v>
          </cell>
        </row>
        <row r="829">
          <cell r="B829" t="str">
            <v>QC080003VNGRA</v>
          </cell>
          <cell r="C829">
            <v>4</v>
          </cell>
        </row>
        <row r="830">
          <cell r="B830" t="str">
            <v>QC080003VNMED</v>
          </cell>
          <cell r="C830">
            <v>4</v>
          </cell>
        </row>
        <row r="831">
          <cell r="B831" t="str">
            <v>QC080003VNXGD</v>
          </cell>
          <cell r="C831">
            <v>4</v>
          </cell>
        </row>
        <row r="832">
          <cell r="B832" t="str">
            <v>QC080003VNXXG</v>
          </cell>
          <cell r="C832">
            <v>2</v>
          </cell>
        </row>
        <row r="833">
          <cell r="B833" t="str">
            <v>QC080003VRCHI</v>
          </cell>
          <cell r="C833">
            <v>4</v>
          </cell>
        </row>
        <row r="834">
          <cell r="B834" t="str">
            <v>QC080003VRGRA</v>
          </cell>
          <cell r="C834">
            <v>9</v>
          </cell>
        </row>
        <row r="835">
          <cell r="B835" t="str">
            <v>QC080003VRMED</v>
          </cell>
          <cell r="C835">
            <v>10</v>
          </cell>
        </row>
        <row r="836">
          <cell r="B836" t="str">
            <v>QC080003VRXGD</v>
          </cell>
          <cell r="C836">
            <v>10</v>
          </cell>
        </row>
        <row r="837">
          <cell r="B837" t="str">
            <v>QC080003VRXXG</v>
          </cell>
          <cell r="C837">
            <v>5</v>
          </cell>
        </row>
        <row r="838">
          <cell r="B838" t="str">
            <v>QC080975ACCHI</v>
          </cell>
          <cell r="C838">
            <v>1</v>
          </cell>
        </row>
        <row r="839">
          <cell r="B839" t="str">
            <v>QC080975ACGRA</v>
          </cell>
          <cell r="C839">
            <v>2</v>
          </cell>
        </row>
        <row r="840">
          <cell r="B840" t="str">
            <v>QC080975ACMED</v>
          </cell>
          <cell r="C840">
            <v>6</v>
          </cell>
        </row>
        <row r="841">
          <cell r="B841" t="str">
            <v>QC080975ACXGD</v>
          </cell>
          <cell r="C841">
            <v>1</v>
          </cell>
        </row>
        <row r="842">
          <cell r="B842" t="str">
            <v>QC080975AMCHI</v>
          </cell>
          <cell r="C842">
            <v>7</v>
          </cell>
        </row>
        <row r="843">
          <cell r="B843" t="str">
            <v>QC080975AMGRA</v>
          </cell>
          <cell r="C843">
            <v>2</v>
          </cell>
        </row>
        <row r="844">
          <cell r="B844" t="str">
            <v>QC080975AMXGD</v>
          </cell>
          <cell r="C844">
            <v>1</v>
          </cell>
        </row>
        <row r="845">
          <cell r="B845" t="str">
            <v>QC080975BCCHI</v>
          </cell>
          <cell r="C845">
            <v>1</v>
          </cell>
        </row>
        <row r="846">
          <cell r="B846" t="str">
            <v>QC080975BCGRA</v>
          </cell>
          <cell r="C846">
            <v>2</v>
          </cell>
        </row>
        <row r="847">
          <cell r="B847" t="str">
            <v>QC080975BCMED</v>
          </cell>
          <cell r="C847">
            <v>4</v>
          </cell>
        </row>
        <row r="848">
          <cell r="B848" t="str">
            <v>QC080975BCXGD</v>
          </cell>
          <cell r="C848">
            <v>2</v>
          </cell>
        </row>
        <row r="849">
          <cell r="B849" t="str">
            <v>QC080975NGCHI</v>
          </cell>
          <cell r="C849">
            <v>1</v>
          </cell>
        </row>
        <row r="850">
          <cell r="B850" t="str">
            <v>QC080975NGGRA</v>
          </cell>
          <cell r="C850">
            <v>2</v>
          </cell>
        </row>
        <row r="851">
          <cell r="B851" t="str">
            <v>QC080975NGMED</v>
          </cell>
          <cell r="C851">
            <v>3</v>
          </cell>
        </row>
        <row r="852">
          <cell r="B852" t="str">
            <v>QC080975NGXGD</v>
          </cell>
          <cell r="C852">
            <v>1</v>
          </cell>
        </row>
        <row r="853">
          <cell r="B853" t="str">
            <v>QC08A875AZGRA</v>
          </cell>
          <cell r="C853">
            <v>1</v>
          </cell>
        </row>
        <row r="854">
          <cell r="B854" t="str">
            <v>QC08A875AZXGD</v>
          </cell>
          <cell r="C854">
            <v>2</v>
          </cell>
        </row>
        <row r="855">
          <cell r="B855" t="str">
            <v>QC08A882AMGRA</v>
          </cell>
          <cell r="C855">
            <v>1</v>
          </cell>
        </row>
        <row r="856">
          <cell r="B856" t="str">
            <v>QC08A882AMMED</v>
          </cell>
          <cell r="C856">
            <v>2</v>
          </cell>
        </row>
        <row r="857">
          <cell r="B857" t="str">
            <v>QC08A882NGXGD</v>
          </cell>
          <cell r="C857">
            <v>1</v>
          </cell>
        </row>
        <row r="858">
          <cell r="B858" t="str">
            <v>QC08A882VRCHI</v>
          </cell>
          <cell r="C858">
            <v>2</v>
          </cell>
        </row>
        <row r="859">
          <cell r="B859" t="str">
            <v>QC08A882VRMED</v>
          </cell>
          <cell r="C859">
            <v>2</v>
          </cell>
        </row>
        <row r="860">
          <cell r="B860" t="str">
            <v>QC08A882VRXGD</v>
          </cell>
          <cell r="C860">
            <v>1</v>
          </cell>
        </row>
        <row r="861">
          <cell r="B861" t="str">
            <v>QC08A897NGCHI</v>
          </cell>
          <cell r="C861">
            <v>1</v>
          </cell>
        </row>
        <row r="862">
          <cell r="B862" t="str">
            <v>QC08A897NGXGD</v>
          </cell>
          <cell r="C862">
            <v>2</v>
          </cell>
        </row>
        <row r="863">
          <cell r="B863" t="str">
            <v>QC08A898BCCHI</v>
          </cell>
          <cell r="C863">
            <v>2</v>
          </cell>
        </row>
        <row r="864">
          <cell r="B864" t="str">
            <v>QC08A898BCGRA</v>
          </cell>
          <cell r="C864">
            <v>2</v>
          </cell>
        </row>
        <row r="865">
          <cell r="B865" t="str">
            <v>QC08A898BCMED</v>
          </cell>
          <cell r="C865">
            <v>2</v>
          </cell>
        </row>
        <row r="866">
          <cell r="B866" t="str">
            <v>QC08A898BCXGD</v>
          </cell>
          <cell r="C866">
            <v>2</v>
          </cell>
        </row>
        <row r="867">
          <cell r="B867" t="str">
            <v>QC08A899MZGRA</v>
          </cell>
          <cell r="C867">
            <v>1</v>
          </cell>
        </row>
        <row r="868">
          <cell r="B868" t="str">
            <v>QC08A899MZXGD</v>
          </cell>
          <cell r="C868">
            <v>1</v>
          </cell>
        </row>
        <row r="869">
          <cell r="B869" t="str">
            <v>QC08A900BCGRA</v>
          </cell>
          <cell r="C869">
            <v>1</v>
          </cell>
        </row>
        <row r="870">
          <cell r="B870" t="str">
            <v>QC08A900BCMED</v>
          </cell>
          <cell r="C870">
            <v>1</v>
          </cell>
        </row>
        <row r="871">
          <cell r="B871" t="str">
            <v>QC08A900BCXGD</v>
          </cell>
          <cell r="C871">
            <v>1</v>
          </cell>
        </row>
        <row r="872">
          <cell r="B872" t="str">
            <v>QC08A901AZCHI</v>
          </cell>
          <cell r="C872">
            <v>1</v>
          </cell>
        </row>
        <row r="873">
          <cell r="B873" t="str">
            <v>QC08A901AZGRA</v>
          </cell>
          <cell r="C873">
            <v>1</v>
          </cell>
        </row>
        <row r="874">
          <cell r="B874" t="str">
            <v>QC08A901AZXGD</v>
          </cell>
          <cell r="C874">
            <v>2</v>
          </cell>
        </row>
        <row r="875">
          <cell r="B875" t="str">
            <v>QC08A902VNGRA</v>
          </cell>
          <cell r="C875">
            <v>1</v>
          </cell>
        </row>
        <row r="876">
          <cell r="B876" t="str">
            <v>QC08A902VNXGD</v>
          </cell>
          <cell r="C876">
            <v>2</v>
          </cell>
        </row>
        <row r="877">
          <cell r="B877" t="str">
            <v>QC08A905CFCHI</v>
          </cell>
          <cell r="C877">
            <v>2</v>
          </cell>
        </row>
        <row r="878">
          <cell r="B878" t="str">
            <v>QC08A905CFGRA</v>
          </cell>
          <cell r="C878">
            <v>2</v>
          </cell>
        </row>
        <row r="879">
          <cell r="B879" t="str">
            <v>QC08A905CFMED</v>
          </cell>
          <cell r="C879">
            <v>3</v>
          </cell>
        </row>
        <row r="880">
          <cell r="B880" t="str">
            <v>QC08A905CFXGD</v>
          </cell>
          <cell r="C880">
            <v>1</v>
          </cell>
        </row>
        <row r="881">
          <cell r="B881" t="str">
            <v>QC08A906AMCHI</v>
          </cell>
          <cell r="C881">
            <v>1</v>
          </cell>
        </row>
        <row r="882">
          <cell r="B882" t="str">
            <v>QC08A906AMGRA</v>
          </cell>
          <cell r="C882">
            <v>2</v>
          </cell>
        </row>
        <row r="883">
          <cell r="B883" t="str">
            <v>QC08A906AMMED</v>
          </cell>
          <cell r="C883">
            <v>2</v>
          </cell>
        </row>
        <row r="884">
          <cell r="B884" t="str">
            <v>QC08A907RJGRA</v>
          </cell>
          <cell r="C884">
            <v>2</v>
          </cell>
        </row>
        <row r="885">
          <cell r="B885" t="str">
            <v>QC08A907RJMED</v>
          </cell>
          <cell r="C885">
            <v>2</v>
          </cell>
        </row>
        <row r="886">
          <cell r="B886" t="str">
            <v>QC08A908AZGRA</v>
          </cell>
          <cell r="C886">
            <v>2</v>
          </cell>
        </row>
        <row r="887">
          <cell r="B887" t="str">
            <v>QC08A908AZMED</v>
          </cell>
          <cell r="C887">
            <v>3</v>
          </cell>
        </row>
        <row r="888">
          <cell r="B888" t="str">
            <v>QC08A909GRCHI</v>
          </cell>
          <cell r="C888">
            <v>2</v>
          </cell>
        </row>
        <row r="889">
          <cell r="B889" t="str">
            <v>QC08A909GRGRA</v>
          </cell>
          <cell r="C889">
            <v>2</v>
          </cell>
        </row>
        <row r="890">
          <cell r="B890" t="str">
            <v>QC08A909GRXGD</v>
          </cell>
          <cell r="C890">
            <v>1</v>
          </cell>
        </row>
        <row r="891">
          <cell r="B891" t="str">
            <v>QC08A910BCCHI</v>
          </cell>
          <cell r="C891">
            <v>2</v>
          </cell>
        </row>
        <row r="892">
          <cell r="B892" t="str">
            <v>QC08A910BCGRA</v>
          </cell>
          <cell r="C892">
            <v>2</v>
          </cell>
        </row>
        <row r="893">
          <cell r="B893" t="str">
            <v>QC08A910BCMED</v>
          </cell>
          <cell r="C893">
            <v>2</v>
          </cell>
        </row>
        <row r="894">
          <cell r="B894" t="str">
            <v>QC08A910BCXGD</v>
          </cell>
          <cell r="C894">
            <v>1</v>
          </cell>
        </row>
        <row r="895">
          <cell r="B895" t="str">
            <v>QC08A911AMCHI</v>
          </cell>
          <cell r="C895">
            <v>2</v>
          </cell>
        </row>
        <row r="896">
          <cell r="B896" t="str">
            <v>QC08A911AMGRA</v>
          </cell>
          <cell r="C896">
            <v>1</v>
          </cell>
        </row>
        <row r="897">
          <cell r="B897" t="str">
            <v>QC08A911AMMED</v>
          </cell>
          <cell r="C897">
            <v>3</v>
          </cell>
        </row>
        <row r="898">
          <cell r="B898" t="str">
            <v>QC08A912RSCHI</v>
          </cell>
          <cell r="C898">
            <v>2</v>
          </cell>
        </row>
        <row r="899">
          <cell r="B899" t="str">
            <v>QC08A912RSGRA</v>
          </cell>
          <cell r="C899">
            <v>2</v>
          </cell>
        </row>
        <row r="900">
          <cell r="B900" t="str">
            <v>QC08A912RSMED</v>
          </cell>
          <cell r="C900">
            <v>3</v>
          </cell>
        </row>
        <row r="901">
          <cell r="B901" t="str">
            <v>QC08A912RSXGD</v>
          </cell>
          <cell r="C901">
            <v>1</v>
          </cell>
        </row>
        <row r="902">
          <cell r="B902" t="str">
            <v>QC08A913GRCHI</v>
          </cell>
          <cell r="C902">
            <v>2</v>
          </cell>
        </row>
        <row r="903">
          <cell r="B903" t="str">
            <v>QC08A913GRGRA</v>
          </cell>
          <cell r="C903">
            <v>2</v>
          </cell>
        </row>
        <row r="904">
          <cell r="B904" t="str">
            <v>QC08A913GRMED</v>
          </cell>
          <cell r="C904">
            <v>3</v>
          </cell>
        </row>
        <row r="905">
          <cell r="B905" t="str">
            <v>QC08A913GRXGD</v>
          </cell>
          <cell r="C905">
            <v>1</v>
          </cell>
        </row>
        <row r="906">
          <cell r="B906" t="str">
            <v>QC08A914BCCHI</v>
          </cell>
          <cell r="C906">
            <v>2</v>
          </cell>
        </row>
        <row r="907">
          <cell r="B907" t="str">
            <v>QC08A914BCGRA</v>
          </cell>
          <cell r="C907">
            <v>2</v>
          </cell>
        </row>
        <row r="908">
          <cell r="B908" t="str">
            <v>QC08A914BCMED</v>
          </cell>
          <cell r="C908">
            <v>3</v>
          </cell>
        </row>
        <row r="909">
          <cell r="B909" t="str">
            <v>QC08A914BCXGD</v>
          </cell>
          <cell r="C909">
            <v>1</v>
          </cell>
        </row>
        <row r="910">
          <cell r="B910" t="str">
            <v>QC08A915AMCHI</v>
          </cell>
          <cell r="C910">
            <v>2</v>
          </cell>
        </row>
        <row r="911">
          <cell r="B911" t="str">
            <v>QC08A915AMGRA</v>
          </cell>
          <cell r="C911">
            <v>2</v>
          </cell>
        </row>
        <row r="912">
          <cell r="B912" t="str">
            <v>QC08A915AMMED</v>
          </cell>
          <cell r="C912">
            <v>2</v>
          </cell>
        </row>
        <row r="913">
          <cell r="B913" t="str">
            <v>QC08A915AMXGD</v>
          </cell>
          <cell r="C913">
            <v>1</v>
          </cell>
        </row>
        <row r="914">
          <cell r="B914" t="str">
            <v>QC08A916OLCHI</v>
          </cell>
          <cell r="C914">
            <v>1</v>
          </cell>
        </row>
        <row r="915">
          <cell r="B915" t="str">
            <v>QC08A916OLGRA</v>
          </cell>
          <cell r="C915">
            <v>1</v>
          </cell>
        </row>
        <row r="916">
          <cell r="B916" t="str">
            <v>QC08A916OLMED</v>
          </cell>
          <cell r="C916">
            <v>2</v>
          </cell>
        </row>
        <row r="917">
          <cell r="B917" t="str">
            <v>QC08A916OLXGD</v>
          </cell>
          <cell r="C917">
            <v>1</v>
          </cell>
        </row>
        <row r="918">
          <cell r="B918" t="str">
            <v>QC08A917CFCHI</v>
          </cell>
          <cell r="C918">
            <v>1</v>
          </cell>
        </row>
        <row r="919">
          <cell r="B919" t="str">
            <v>QC08A917CFGRA</v>
          </cell>
          <cell r="C919">
            <v>3</v>
          </cell>
        </row>
        <row r="920">
          <cell r="B920" t="str">
            <v>QC08A917CFMED</v>
          </cell>
          <cell r="C920">
            <v>3</v>
          </cell>
        </row>
        <row r="921">
          <cell r="B921" t="str">
            <v>QC08A917CFXGD</v>
          </cell>
          <cell r="C921">
            <v>1</v>
          </cell>
        </row>
        <row r="922">
          <cell r="B922" t="str">
            <v>QC08A919CFXGD</v>
          </cell>
          <cell r="C922">
            <v>2</v>
          </cell>
        </row>
        <row r="923">
          <cell r="B923" t="str">
            <v>QC08A919OLCHI</v>
          </cell>
          <cell r="C923">
            <v>1</v>
          </cell>
        </row>
        <row r="924">
          <cell r="B924" t="str">
            <v>QC08A919OLGRA</v>
          </cell>
          <cell r="C924">
            <v>2</v>
          </cell>
        </row>
        <row r="925">
          <cell r="B925" t="str">
            <v>QC08A919OLXGD</v>
          </cell>
          <cell r="C925">
            <v>1</v>
          </cell>
        </row>
        <row r="926">
          <cell r="B926" t="str">
            <v>QC08A923MLCHI</v>
          </cell>
          <cell r="C926">
            <v>2</v>
          </cell>
        </row>
        <row r="927">
          <cell r="B927" t="str">
            <v>QC08A923MLGRA</v>
          </cell>
          <cell r="C927">
            <v>2</v>
          </cell>
        </row>
        <row r="928">
          <cell r="B928" t="str">
            <v>QC08A923MLMED</v>
          </cell>
          <cell r="C928">
            <v>2</v>
          </cell>
        </row>
        <row r="929">
          <cell r="B929" t="str">
            <v>QC08A923MLXGD</v>
          </cell>
          <cell r="C929">
            <v>2</v>
          </cell>
        </row>
        <row r="930">
          <cell r="B930" t="str">
            <v>QC08A949SWCHI</v>
          </cell>
          <cell r="C930">
            <v>3</v>
          </cell>
        </row>
        <row r="931">
          <cell r="B931" t="str">
            <v>QC08A949SWGRA</v>
          </cell>
          <cell r="C931">
            <v>4</v>
          </cell>
        </row>
        <row r="932">
          <cell r="B932" t="str">
            <v>QC08A949SWMED</v>
          </cell>
          <cell r="C932">
            <v>3</v>
          </cell>
        </row>
        <row r="933">
          <cell r="B933" t="str">
            <v>QC08A949SWXGD</v>
          </cell>
          <cell r="C933">
            <v>4</v>
          </cell>
        </row>
        <row r="934">
          <cell r="B934" t="str">
            <v>QC08A951SVCHI</v>
          </cell>
          <cell r="C934">
            <v>4</v>
          </cell>
        </row>
        <row r="935">
          <cell r="B935" t="str">
            <v>QC08A951SVGRA</v>
          </cell>
          <cell r="C935">
            <v>4</v>
          </cell>
        </row>
        <row r="936">
          <cell r="B936" t="str">
            <v>QC08A951SVMED</v>
          </cell>
          <cell r="C936">
            <v>4</v>
          </cell>
        </row>
        <row r="937">
          <cell r="B937" t="str">
            <v>QC08A951SVXGD</v>
          </cell>
          <cell r="C937">
            <v>4</v>
          </cell>
        </row>
        <row r="938">
          <cell r="B938" t="str">
            <v>QC08A952BLCHI</v>
          </cell>
          <cell r="C938">
            <v>4</v>
          </cell>
        </row>
        <row r="939">
          <cell r="B939" t="str">
            <v>QC08A952BLGRA</v>
          </cell>
          <cell r="C939">
            <v>4</v>
          </cell>
        </row>
        <row r="940">
          <cell r="B940" t="str">
            <v>QC08A952BLMED</v>
          </cell>
          <cell r="C940">
            <v>3</v>
          </cell>
        </row>
        <row r="941">
          <cell r="B941" t="str">
            <v>QC08A952BLXGD</v>
          </cell>
          <cell r="C941">
            <v>4</v>
          </cell>
        </row>
        <row r="942">
          <cell r="B942" t="str">
            <v>QC08A953BCCHI</v>
          </cell>
          <cell r="C942">
            <v>4</v>
          </cell>
        </row>
        <row r="943">
          <cell r="B943" t="str">
            <v>QC08A953BCGRA</v>
          </cell>
          <cell r="C943">
            <v>2</v>
          </cell>
        </row>
        <row r="944">
          <cell r="B944" t="str">
            <v>QC08A953BCMED</v>
          </cell>
          <cell r="C944">
            <v>2</v>
          </cell>
        </row>
        <row r="945">
          <cell r="B945" t="str">
            <v>QC08A953BCXGD</v>
          </cell>
          <cell r="C945">
            <v>3</v>
          </cell>
        </row>
        <row r="946">
          <cell r="B946" t="str">
            <v>QC08A954AZCHI</v>
          </cell>
          <cell r="C946">
            <v>4</v>
          </cell>
        </row>
        <row r="947">
          <cell r="B947" t="str">
            <v>QC08A954AZGRA</v>
          </cell>
          <cell r="C947">
            <v>3</v>
          </cell>
        </row>
        <row r="948">
          <cell r="B948" t="str">
            <v>QC08A954AZMED</v>
          </cell>
          <cell r="C948">
            <v>1</v>
          </cell>
        </row>
        <row r="949">
          <cell r="B949" t="str">
            <v>QC08A954AZXGD</v>
          </cell>
          <cell r="C949">
            <v>3</v>
          </cell>
        </row>
        <row r="950">
          <cell r="B950" t="str">
            <v>QC08A955AMCHI</v>
          </cell>
          <cell r="C950">
            <v>2</v>
          </cell>
        </row>
        <row r="951">
          <cell r="B951" t="str">
            <v>QC08A955AMGRA</v>
          </cell>
          <cell r="C951">
            <v>3</v>
          </cell>
        </row>
        <row r="952">
          <cell r="B952" t="str">
            <v>QC08A955AMMED</v>
          </cell>
          <cell r="C952">
            <v>1</v>
          </cell>
        </row>
        <row r="953">
          <cell r="B953" t="str">
            <v>QC08A955AMXGD</v>
          </cell>
          <cell r="C953">
            <v>4</v>
          </cell>
        </row>
        <row r="954">
          <cell r="B954" t="str">
            <v>QC08A956AMCHI</v>
          </cell>
          <cell r="C954">
            <v>4</v>
          </cell>
        </row>
        <row r="955">
          <cell r="B955" t="str">
            <v>QC08A956AMGRA</v>
          </cell>
          <cell r="C955">
            <v>3</v>
          </cell>
        </row>
        <row r="956">
          <cell r="B956" t="str">
            <v>QC08A956AMMED</v>
          </cell>
          <cell r="C956">
            <v>1</v>
          </cell>
        </row>
        <row r="957">
          <cell r="B957" t="str">
            <v>QC08A956AMXGD</v>
          </cell>
          <cell r="C957">
            <v>4</v>
          </cell>
        </row>
        <row r="958">
          <cell r="B958" t="str">
            <v>QC08A957AZCHI</v>
          </cell>
          <cell r="C958">
            <v>5</v>
          </cell>
        </row>
        <row r="959">
          <cell r="B959" t="str">
            <v>QC08A957AZGRA</v>
          </cell>
          <cell r="C959">
            <v>6</v>
          </cell>
        </row>
        <row r="960">
          <cell r="B960" t="str">
            <v>QC08A957AZMED</v>
          </cell>
          <cell r="C960">
            <v>1</v>
          </cell>
        </row>
        <row r="961">
          <cell r="B961" t="str">
            <v>QC08A957AZXGD</v>
          </cell>
          <cell r="C961">
            <v>6</v>
          </cell>
        </row>
        <row r="962">
          <cell r="B962" t="str">
            <v>QC08A958AZCHI</v>
          </cell>
          <cell r="C962">
            <v>7</v>
          </cell>
        </row>
        <row r="963">
          <cell r="B963" t="str">
            <v>QC08A958AZGRA</v>
          </cell>
          <cell r="C963">
            <v>3</v>
          </cell>
        </row>
        <row r="964">
          <cell r="B964" t="str">
            <v>QC08A958AZMED</v>
          </cell>
          <cell r="C964">
            <v>4</v>
          </cell>
        </row>
        <row r="965">
          <cell r="B965" t="str">
            <v>QC08A958AZXGD</v>
          </cell>
          <cell r="C965">
            <v>7</v>
          </cell>
        </row>
        <row r="966">
          <cell r="B966" t="str">
            <v>QC08A959BCCHI</v>
          </cell>
          <cell r="C966">
            <v>8</v>
          </cell>
        </row>
        <row r="967">
          <cell r="B967" t="str">
            <v>QC08A959BCGRA</v>
          </cell>
          <cell r="C967">
            <v>8</v>
          </cell>
        </row>
        <row r="968">
          <cell r="B968" t="str">
            <v>QC08A959BCMED</v>
          </cell>
          <cell r="C968">
            <v>5</v>
          </cell>
        </row>
        <row r="969">
          <cell r="B969" t="str">
            <v>QC08A959BCXGD</v>
          </cell>
          <cell r="C969">
            <v>7</v>
          </cell>
        </row>
        <row r="970">
          <cell r="B970" t="str">
            <v>QC08A960AZCHI</v>
          </cell>
          <cell r="C970">
            <v>7</v>
          </cell>
        </row>
        <row r="971">
          <cell r="B971" t="str">
            <v>QC08A960AZGRA</v>
          </cell>
          <cell r="C971">
            <v>2</v>
          </cell>
        </row>
        <row r="972">
          <cell r="B972" t="str">
            <v>QC08A960AZMED</v>
          </cell>
          <cell r="C972">
            <v>5</v>
          </cell>
        </row>
        <row r="973">
          <cell r="B973" t="str">
            <v>QC08A960AZXGD</v>
          </cell>
          <cell r="C973">
            <v>5</v>
          </cell>
        </row>
        <row r="974">
          <cell r="B974" t="str">
            <v>QC08A961BCCHI</v>
          </cell>
          <cell r="C974">
            <v>7</v>
          </cell>
        </row>
        <row r="975">
          <cell r="B975" t="str">
            <v>QC08A961BCGRA</v>
          </cell>
          <cell r="C975">
            <v>6</v>
          </cell>
        </row>
        <row r="976">
          <cell r="B976" t="str">
            <v>QC08A961BCMED</v>
          </cell>
          <cell r="C976">
            <v>5</v>
          </cell>
        </row>
        <row r="977">
          <cell r="B977" t="str">
            <v>QC08A961BCXGD</v>
          </cell>
          <cell r="C977">
            <v>8</v>
          </cell>
        </row>
        <row r="978">
          <cell r="B978" t="str">
            <v>QC11A083VSUNT</v>
          </cell>
          <cell r="C978">
            <v>1</v>
          </cell>
        </row>
        <row r="979">
          <cell r="B979" t="str">
            <v>QC11A150VSUNT</v>
          </cell>
          <cell r="C979">
            <v>1</v>
          </cell>
        </row>
        <row r="980">
          <cell r="B980" t="str">
            <v>QC11A152VSUNT</v>
          </cell>
          <cell r="C980">
            <v>1</v>
          </cell>
        </row>
        <row r="981">
          <cell r="B981" t="str">
            <v>QC11A153VSUNT</v>
          </cell>
          <cell r="C981">
            <v>1</v>
          </cell>
        </row>
        <row r="982">
          <cell r="B982" t="str">
            <v>QC11A154VSUNT</v>
          </cell>
          <cell r="C982">
            <v>1</v>
          </cell>
        </row>
        <row r="983">
          <cell r="B983" t="str">
            <v>QC11A156VSUNT</v>
          </cell>
          <cell r="C983">
            <v>1</v>
          </cell>
        </row>
        <row r="984">
          <cell r="B984" t="str">
            <v>QC11A157VSUNT</v>
          </cell>
          <cell r="C984">
            <v>3</v>
          </cell>
        </row>
        <row r="985">
          <cell r="B985" t="str">
            <v>QC13A448NRCHI</v>
          </cell>
          <cell r="C985">
            <v>2</v>
          </cell>
        </row>
        <row r="986">
          <cell r="B986" t="str">
            <v>QC13A448NRMED</v>
          </cell>
          <cell r="C986">
            <v>4</v>
          </cell>
        </row>
        <row r="987">
          <cell r="B987" t="str">
            <v>QC13A448NRXGD</v>
          </cell>
          <cell r="C987">
            <v>2</v>
          </cell>
        </row>
        <row r="988">
          <cell r="B988" t="str">
            <v>QC13A448OLMED</v>
          </cell>
          <cell r="C988">
            <v>3</v>
          </cell>
        </row>
        <row r="989">
          <cell r="B989" t="str">
            <v>QC13A450AMXGD</v>
          </cell>
          <cell r="C989">
            <v>1</v>
          </cell>
        </row>
        <row r="990">
          <cell r="B990" t="str">
            <v>QC13A450NGCHI</v>
          </cell>
          <cell r="C990">
            <v>1</v>
          </cell>
        </row>
        <row r="991">
          <cell r="B991" t="str">
            <v>QC13A450NGGRA</v>
          </cell>
          <cell r="C991">
            <v>2</v>
          </cell>
        </row>
        <row r="992">
          <cell r="B992" t="str">
            <v>QC13A450NRCHI</v>
          </cell>
          <cell r="C992">
            <v>1</v>
          </cell>
        </row>
        <row r="993">
          <cell r="B993" t="str">
            <v>QC13A450NRGRA</v>
          </cell>
          <cell r="C993">
            <v>2</v>
          </cell>
        </row>
        <row r="994">
          <cell r="B994" t="str">
            <v>QC13A450NRMED</v>
          </cell>
          <cell r="C994">
            <v>2</v>
          </cell>
        </row>
        <row r="995">
          <cell r="B995" t="str">
            <v>QC13A450NRXGD</v>
          </cell>
          <cell r="C995">
            <v>1</v>
          </cell>
        </row>
        <row r="996">
          <cell r="B996" t="str">
            <v>QC13A450RJCHI</v>
          </cell>
          <cell r="C996">
            <v>1</v>
          </cell>
        </row>
        <row r="997">
          <cell r="B997" t="str">
            <v>QC13A450RJGRA</v>
          </cell>
          <cell r="C997">
            <v>2</v>
          </cell>
        </row>
        <row r="998">
          <cell r="B998" t="str">
            <v>QC13A450RJMED</v>
          </cell>
          <cell r="C998">
            <v>1</v>
          </cell>
        </row>
        <row r="999">
          <cell r="B999" t="str">
            <v>QC13A450VSCHI</v>
          </cell>
          <cell r="C999">
            <v>1</v>
          </cell>
        </row>
        <row r="1000">
          <cell r="B1000" t="str">
            <v>QC13A450VSGRA</v>
          </cell>
          <cell r="C1000">
            <v>1</v>
          </cell>
        </row>
        <row r="1001">
          <cell r="B1001" t="str">
            <v>QC140063AZCHI</v>
          </cell>
          <cell r="C1001">
            <v>2</v>
          </cell>
        </row>
        <row r="1002">
          <cell r="B1002" t="str">
            <v>QC140063AZGRA</v>
          </cell>
          <cell r="C1002">
            <v>3</v>
          </cell>
        </row>
        <row r="1003">
          <cell r="B1003" t="str">
            <v>QC140063AZMED</v>
          </cell>
          <cell r="C1003">
            <v>2</v>
          </cell>
        </row>
        <row r="1004">
          <cell r="B1004" t="str">
            <v>QC140063AZXGD</v>
          </cell>
          <cell r="C1004">
            <v>1</v>
          </cell>
        </row>
        <row r="1005">
          <cell r="B1005" t="str">
            <v>QC140063BCCHI</v>
          </cell>
          <cell r="C1005">
            <v>1</v>
          </cell>
        </row>
        <row r="1006">
          <cell r="B1006" t="str">
            <v>QC140063BCGRA</v>
          </cell>
          <cell r="C1006">
            <v>3</v>
          </cell>
        </row>
        <row r="1007">
          <cell r="B1007" t="str">
            <v>QC140063BCMED</v>
          </cell>
          <cell r="C1007">
            <v>3</v>
          </cell>
        </row>
        <row r="1008">
          <cell r="B1008" t="str">
            <v>QC140063BCXGD</v>
          </cell>
          <cell r="C1008">
            <v>2</v>
          </cell>
        </row>
        <row r="1009">
          <cell r="B1009" t="str">
            <v>QC140063CDCHI</v>
          </cell>
          <cell r="C1009">
            <v>1</v>
          </cell>
        </row>
        <row r="1010">
          <cell r="B1010" t="str">
            <v>QC140063CDGRA</v>
          </cell>
          <cell r="C1010">
            <v>3</v>
          </cell>
        </row>
        <row r="1011">
          <cell r="B1011" t="str">
            <v>QC140063CDMED</v>
          </cell>
          <cell r="C1011">
            <v>4</v>
          </cell>
        </row>
        <row r="1012">
          <cell r="B1012" t="str">
            <v>QC140063CDXGD</v>
          </cell>
          <cell r="C1012">
            <v>2</v>
          </cell>
        </row>
        <row r="1013">
          <cell r="B1013" t="str">
            <v>QC140063MZCHI</v>
          </cell>
          <cell r="C1013">
            <v>2</v>
          </cell>
        </row>
        <row r="1014">
          <cell r="B1014" t="str">
            <v>QC140063MZGRA</v>
          </cell>
          <cell r="C1014">
            <v>4</v>
          </cell>
        </row>
        <row r="1015">
          <cell r="B1015" t="str">
            <v>QC140063MZMED</v>
          </cell>
          <cell r="C1015">
            <v>4</v>
          </cell>
        </row>
        <row r="1016">
          <cell r="B1016" t="str">
            <v>QC140063MZXGD</v>
          </cell>
          <cell r="C1016">
            <v>1</v>
          </cell>
        </row>
        <row r="1017">
          <cell r="B1017" t="str">
            <v>QC140642AMCHI</v>
          </cell>
          <cell r="C1017">
            <v>2</v>
          </cell>
        </row>
        <row r="1018">
          <cell r="B1018" t="str">
            <v>QC140642AMGRA</v>
          </cell>
          <cell r="C1018">
            <v>6</v>
          </cell>
        </row>
        <row r="1019">
          <cell r="B1019" t="str">
            <v>QC140642AMMED</v>
          </cell>
          <cell r="C1019">
            <v>4</v>
          </cell>
        </row>
        <row r="1020">
          <cell r="B1020" t="str">
            <v>QC140642AMXGD</v>
          </cell>
          <cell r="C1020">
            <v>2</v>
          </cell>
        </row>
        <row r="1021">
          <cell r="B1021" t="str">
            <v>QC140642NGCHI</v>
          </cell>
          <cell r="C1021">
            <v>2</v>
          </cell>
        </row>
        <row r="1022">
          <cell r="B1022" t="str">
            <v>QC140642NGGRA</v>
          </cell>
          <cell r="C1022">
            <v>4</v>
          </cell>
        </row>
        <row r="1023">
          <cell r="B1023" t="str">
            <v>QC140642NGMED</v>
          </cell>
          <cell r="C1023">
            <v>4</v>
          </cell>
        </row>
        <row r="1024">
          <cell r="B1024" t="str">
            <v>QC140642NGXGD</v>
          </cell>
          <cell r="C1024">
            <v>2</v>
          </cell>
        </row>
        <row r="1025">
          <cell r="B1025" t="str">
            <v>QC140643AMCHI</v>
          </cell>
          <cell r="C1025">
            <v>2</v>
          </cell>
        </row>
        <row r="1026">
          <cell r="B1026" t="str">
            <v>QC140643AMGRA</v>
          </cell>
          <cell r="C1026">
            <v>3</v>
          </cell>
        </row>
        <row r="1027">
          <cell r="B1027" t="str">
            <v>QC140643AMMED</v>
          </cell>
          <cell r="C1027">
            <v>4</v>
          </cell>
        </row>
        <row r="1028">
          <cell r="B1028" t="str">
            <v>QC140643AMXGD</v>
          </cell>
          <cell r="C1028">
            <v>2</v>
          </cell>
        </row>
        <row r="1029">
          <cell r="B1029" t="str">
            <v>QC140643NRCHI</v>
          </cell>
          <cell r="C1029">
            <v>2</v>
          </cell>
        </row>
        <row r="1030">
          <cell r="B1030" t="str">
            <v>QC140643NRGRA</v>
          </cell>
          <cell r="C1030">
            <v>6</v>
          </cell>
        </row>
        <row r="1031">
          <cell r="B1031" t="str">
            <v>QC140643NRMED</v>
          </cell>
          <cell r="C1031">
            <v>5</v>
          </cell>
        </row>
        <row r="1032">
          <cell r="B1032" t="str">
            <v>QC140643NRXGD</v>
          </cell>
          <cell r="C1032">
            <v>2</v>
          </cell>
        </row>
        <row r="1033">
          <cell r="B1033" t="str">
            <v>QC140643OLCHI</v>
          </cell>
          <cell r="C1033">
            <v>1</v>
          </cell>
        </row>
        <row r="1034">
          <cell r="B1034" t="str">
            <v>QC140643OLGRA</v>
          </cell>
          <cell r="C1034">
            <v>5</v>
          </cell>
        </row>
        <row r="1035">
          <cell r="B1035" t="str">
            <v>QC140643OLMED</v>
          </cell>
          <cell r="C1035">
            <v>6</v>
          </cell>
        </row>
        <row r="1036">
          <cell r="B1036" t="str">
            <v>QC140643OLXGD</v>
          </cell>
          <cell r="C1036">
            <v>2</v>
          </cell>
        </row>
        <row r="1037">
          <cell r="B1037" t="str">
            <v>QC140644AMCHI</v>
          </cell>
          <cell r="C1037">
            <v>2</v>
          </cell>
        </row>
        <row r="1038">
          <cell r="B1038" t="str">
            <v>QC140644AMGRA</v>
          </cell>
          <cell r="C1038">
            <v>4</v>
          </cell>
        </row>
        <row r="1039">
          <cell r="B1039" t="str">
            <v>QC140644AMMED</v>
          </cell>
          <cell r="C1039">
            <v>4</v>
          </cell>
        </row>
        <row r="1040">
          <cell r="B1040" t="str">
            <v>QC140644AMXGD</v>
          </cell>
          <cell r="C1040">
            <v>2</v>
          </cell>
        </row>
        <row r="1041">
          <cell r="B1041" t="str">
            <v>QC140644MZCHI</v>
          </cell>
          <cell r="C1041">
            <v>2</v>
          </cell>
        </row>
        <row r="1042">
          <cell r="B1042" t="str">
            <v>QC140644MZGRA</v>
          </cell>
          <cell r="C1042">
            <v>4</v>
          </cell>
        </row>
        <row r="1043">
          <cell r="B1043" t="str">
            <v>QC140644MZMED</v>
          </cell>
          <cell r="C1043">
            <v>4</v>
          </cell>
        </row>
        <row r="1044">
          <cell r="B1044" t="str">
            <v>QC140644MZXGD</v>
          </cell>
          <cell r="C1044">
            <v>2</v>
          </cell>
        </row>
        <row r="1045">
          <cell r="B1045" t="str">
            <v>QC140644NRCHI</v>
          </cell>
          <cell r="C1045">
            <v>2</v>
          </cell>
        </row>
        <row r="1046">
          <cell r="B1046" t="str">
            <v>QC140644NRGRA</v>
          </cell>
          <cell r="C1046">
            <v>4</v>
          </cell>
        </row>
        <row r="1047">
          <cell r="B1047" t="str">
            <v>QC140644NRMED</v>
          </cell>
          <cell r="C1047">
            <v>4</v>
          </cell>
        </row>
        <row r="1048">
          <cell r="B1048" t="str">
            <v>QC140644NRXGD</v>
          </cell>
          <cell r="C1048">
            <v>2</v>
          </cell>
        </row>
        <row r="1049">
          <cell r="B1049" t="str">
            <v>QC140646VSCHI</v>
          </cell>
          <cell r="C1049">
            <v>2</v>
          </cell>
        </row>
        <row r="1050">
          <cell r="B1050" t="str">
            <v>QC140646VSGRA</v>
          </cell>
          <cell r="C1050">
            <v>6</v>
          </cell>
        </row>
        <row r="1051">
          <cell r="B1051" t="str">
            <v>QC140646VSMED</v>
          </cell>
          <cell r="C1051">
            <v>6</v>
          </cell>
        </row>
        <row r="1052">
          <cell r="B1052" t="str">
            <v>QC140646VSXGD</v>
          </cell>
          <cell r="C1052">
            <v>1</v>
          </cell>
        </row>
        <row r="1053">
          <cell r="B1053" t="str">
            <v>QC140647AMGRA</v>
          </cell>
          <cell r="C1053">
            <v>4</v>
          </cell>
        </row>
        <row r="1054">
          <cell r="B1054" t="str">
            <v>QC140647AMMED</v>
          </cell>
          <cell r="C1054">
            <v>2</v>
          </cell>
        </row>
        <row r="1055">
          <cell r="B1055" t="str">
            <v>QC140647AMXGD</v>
          </cell>
          <cell r="C1055">
            <v>2</v>
          </cell>
        </row>
        <row r="1056">
          <cell r="B1056" t="str">
            <v>QC140647NRMED</v>
          </cell>
          <cell r="C1056">
            <v>1</v>
          </cell>
        </row>
        <row r="1057">
          <cell r="B1057" t="str">
            <v>QC140647NRXGD</v>
          </cell>
          <cell r="C1057">
            <v>2</v>
          </cell>
        </row>
        <row r="1058">
          <cell r="B1058" t="str">
            <v>QC140647RJCHI</v>
          </cell>
          <cell r="C1058">
            <v>1</v>
          </cell>
        </row>
        <row r="1059">
          <cell r="B1059" t="str">
            <v>QC140647RJGRA</v>
          </cell>
          <cell r="C1059">
            <v>3</v>
          </cell>
        </row>
        <row r="1060">
          <cell r="B1060" t="str">
            <v>QC140647RJXGD</v>
          </cell>
          <cell r="C1060">
            <v>1</v>
          </cell>
        </row>
        <row r="1061">
          <cell r="B1061" t="str">
            <v>QC140649AMCHI</v>
          </cell>
          <cell r="C1061">
            <v>2</v>
          </cell>
        </row>
        <row r="1062">
          <cell r="B1062" t="str">
            <v>QC140649AMGRA</v>
          </cell>
          <cell r="C1062">
            <v>3</v>
          </cell>
        </row>
        <row r="1063">
          <cell r="B1063" t="str">
            <v>QC140649AMMED</v>
          </cell>
          <cell r="C1063">
            <v>1</v>
          </cell>
        </row>
        <row r="1064">
          <cell r="B1064" t="str">
            <v>QC140649AMXGD</v>
          </cell>
          <cell r="C1064">
            <v>2</v>
          </cell>
        </row>
        <row r="1065">
          <cell r="B1065" t="str">
            <v>QC140649VSCHI</v>
          </cell>
          <cell r="C1065">
            <v>1</v>
          </cell>
        </row>
        <row r="1066">
          <cell r="B1066" t="str">
            <v>QC140649VSGRA</v>
          </cell>
          <cell r="C1066">
            <v>1</v>
          </cell>
        </row>
        <row r="1067">
          <cell r="B1067" t="str">
            <v>QC140649VSMED</v>
          </cell>
          <cell r="C1067">
            <v>2</v>
          </cell>
        </row>
        <row r="1068">
          <cell r="B1068" t="str">
            <v>QC140649VSXGD</v>
          </cell>
          <cell r="C1068">
            <v>2</v>
          </cell>
        </row>
        <row r="1069">
          <cell r="B1069" t="str">
            <v>QC140650AMCHI</v>
          </cell>
          <cell r="C1069">
            <v>1</v>
          </cell>
        </row>
        <row r="1070">
          <cell r="B1070" t="str">
            <v>QC140650AMGRA</v>
          </cell>
          <cell r="C1070">
            <v>3</v>
          </cell>
        </row>
        <row r="1071">
          <cell r="B1071" t="str">
            <v>QC140650AMMED</v>
          </cell>
          <cell r="C1071">
            <v>1</v>
          </cell>
        </row>
        <row r="1072">
          <cell r="B1072" t="str">
            <v>QC140650AMXGD</v>
          </cell>
          <cell r="C1072">
            <v>1</v>
          </cell>
        </row>
        <row r="1073">
          <cell r="B1073" t="str">
            <v>QC140650VRGRA</v>
          </cell>
          <cell r="C1073">
            <v>3</v>
          </cell>
        </row>
        <row r="1074">
          <cell r="B1074" t="str">
            <v>QC140650VRMED</v>
          </cell>
          <cell r="C1074">
            <v>3</v>
          </cell>
        </row>
        <row r="1075">
          <cell r="B1075" t="str">
            <v>QC140650VRXGD</v>
          </cell>
          <cell r="C1075">
            <v>2</v>
          </cell>
        </row>
        <row r="1076">
          <cell r="B1076" t="str">
            <v>QC140651AMCHI</v>
          </cell>
          <cell r="C1076">
            <v>5</v>
          </cell>
        </row>
        <row r="1077">
          <cell r="B1077" t="str">
            <v>QC140651AMGRA</v>
          </cell>
          <cell r="C1077">
            <v>4</v>
          </cell>
        </row>
        <row r="1078">
          <cell r="B1078" t="str">
            <v>QC140651AMMED</v>
          </cell>
          <cell r="C1078">
            <v>4</v>
          </cell>
        </row>
        <row r="1079">
          <cell r="B1079" t="str">
            <v>QC140651AMXGD</v>
          </cell>
          <cell r="C1079">
            <v>2</v>
          </cell>
        </row>
        <row r="1080">
          <cell r="B1080" t="str">
            <v>QC140651MZCHI</v>
          </cell>
          <cell r="C1080">
            <v>2</v>
          </cell>
        </row>
        <row r="1081">
          <cell r="B1081" t="str">
            <v>QC140651MZGRA</v>
          </cell>
          <cell r="C1081">
            <v>4</v>
          </cell>
        </row>
        <row r="1082">
          <cell r="B1082" t="str">
            <v>QC140651MZMED</v>
          </cell>
          <cell r="C1082">
            <v>4</v>
          </cell>
        </row>
        <row r="1083">
          <cell r="B1083" t="str">
            <v>QC140651MZXGD</v>
          </cell>
          <cell r="C1083">
            <v>2</v>
          </cell>
        </row>
        <row r="1084">
          <cell r="B1084" t="str">
            <v>QC140651RJCHI</v>
          </cell>
          <cell r="C1084">
            <v>2</v>
          </cell>
        </row>
        <row r="1085">
          <cell r="B1085" t="str">
            <v>QC140651RJGRA</v>
          </cell>
          <cell r="C1085">
            <v>4</v>
          </cell>
        </row>
        <row r="1086">
          <cell r="B1086" t="str">
            <v>QC140651RJMED</v>
          </cell>
          <cell r="C1086">
            <v>4</v>
          </cell>
        </row>
        <row r="1087">
          <cell r="B1087" t="str">
            <v>QC140651RJXGD</v>
          </cell>
          <cell r="C1087">
            <v>2</v>
          </cell>
        </row>
        <row r="1088">
          <cell r="B1088" t="str">
            <v>QC140651VRCHI</v>
          </cell>
          <cell r="C1088">
            <v>2</v>
          </cell>
        </row>
        <row r="1089">
          <cell r="B1089" t="str">
            <v>QC140651VRGRA</v>
          </cell>
          <cell r="C1089">
            <v>4</v>
          </cell>
        </row>
        <row r="1090">
          <cell r="B1090" t="str">
            <v>QC140651VRMED</v>
          </cell>
          <cell r="C1090">
            <v>4</v>
          </cell>
        </row>
        <row r="1091">
          <cell r="B1091" t="str">
            <v>QC140651VRXGD</v>
          </cell>
          <cell r="C1091">
            <v>2</v>
          </cell>
        </row>
        <row r="1092">
          <cell r="B1092" t="str">
            <v>QC140653KHCHI</v>
          </cell>
          <cell r="C1092">
            <v>2</v>
          </cell>
        </row>
        <row r="1093">
          <cell r="B1093" t="str">
            <v>QC140653KHGRA</v>
          </cell>
          <cell r="C1093">
            <v>3</v>
          </cell>
        </row>
        <row r="1094">
          <cell r="B1094" t="str">
            <v>QC140653KHMED</v>
          </cell>
          <cell r="C1094">
            <v>3</v>
          </cell>
        </row>
        <row r="1095">
          <cell r="B1095" t="str">
            <v>QC140653KHXGD</v>
          </cell>
          <cell r="C1095">
            <v>2</v>
          </cell>
        </row>
        <row r="1096">
          <cell r="B1096" t="str">
            <v>QC140653NGGRA</v>
          </cell>
          <cell r="C1096">
            <v>3</v>
          </cell>
        </row>
        <row r="1097">
          <cell r="B1097" t="str">
            <v>QC140653NGXGD</v>
          </cell>
          <cell r="C1097">
            <v>2</v>
          </cell>
        </row>
        <row r="1098">
          <cell r="B1098" t="str">
            <v>QC140653VSCHI</v>
          </cell>
          <cell r="C1098">
            <v>2</v>
          </cell>
        </row>
        <row r="1099">
          <cell r="B1099" t="str">
            <v>QC140653VSGRA</v>
          </cell>
          <cell r="C1099">
            <v>2</v>
          </cell>
        </row>
        <row r="1100">
          <cell r="B1100" t="str">
            <v>QC140653VSMED</v>
          </cell>
          <cell r="C1100">
            <v>3</v>
          </cell>
        </row>
        <row r="1101">
          <cell r="B1101" t="str">
            <v>QC140653VSXGD</v>
          </cell>
          <cell r="C1101">
            <v>2</v>
          </cell>
        </row>
        <row r="1102">
          <cell r="B1102" t="str">
            <v>QC140654MZGRA</v>
          </cell>
          <cell r="C1102">
            <v>4</v>
          </cell>
        </row>
        <row r="1103">
          <cell r="B1103" t="str">
            <v>QC140654MZMED</v>
          </cell>
          <cell r="C1103">
            <v>2</v>
          </cell>
        </row>
        <row r="1104">
          <cell r="B1104" t="str">
            <v>QC140654NGCHI</v>
          </cell>
          <cell r="C1104">
            <v>4</v>
          </cell>
        </row>
        <row r="1105">
          <cell r="B1105" t="str">
            <v>QC140654NGGRA</v>
          </cell>
          <cell r="C1105">
            <v>3</v>
          </cell>
        </row>
        <row r="1106">
          <cell r="B1106" t="str">
            <v>QC140654NGMED</v>
          </cell>
          <cell r="C1106">
            <v>3</v>
          </cell>
        </row>
        <row r="1107">
          <cell r="B1107" t="str">
            <v>QC140654NGXGD</v>
          </cell>
          <cell r="C1107">
            <v>2</v>
          </cell>
        </row>
        <row r="1108">
          <cell r="B1108" t="str">
            <v>QC140654NRGRA</v>
          </cell>
          <cell r="C1108">
            <v>1</v>
          </cell>
        </row>
        <row r="1109">
          <cell r="B1109" t="str">
            <v>QC140654NRMED</v>
          </cell>
          <cell r="C1109">
            <v>4</v>
          </cell>
        </row>
        <row r="1110">
          <cell r="B1110" t="str">
            <v>QC140654RJCHI</v>
          </cell>
          <cell r="C1110">
            <v>2</v>
          </cell>
        </row>
        <row r="1111">
          <cell r="B1111" t="str">
            <v>QC140654RJGRA</v>
          </cell>
          <cell r="C1111">
            <v>4</v>
          </cell>
        </row>
        <row r="1112">
          <cell r="B1112" t="str">
            <v>QC140654RJMED</v>
          </cell>
          <cell r="C1112">
            <v>3</v>
          </cell>
        </row>
        <row r="1113">
          <cell r="B1113" t="str">
            <v>QC140654RJXGD</v>
          </cell>
          <cell r="C1113">
            <v>1</v>
          </cell>
        </row>
        <row r="1114">
          <cell r="B1114" t="str">
            <v>QC140655AMGRA</v>
          </cell>
          <cell r="C1114">
            <v>4</v>
          </cell>
        </row>
        <row r="1115">
          <cell r="B1115" t="str">
            <v>QC140655AMMED</v>
          </cell>
          <cell r="C1115">
            <v>3</v>
          </cell>
        </row>
        <row r="1116">
          <cell r="B1116" t="str">
            <v>QC140655AMXGD</v>
          </cell>
          <cell r="C1116">
            <v>3</v>
          </cell>
        </row>
        <row r="1117">
          <cell r="B1117" t="str">
            <v>QC140655RJGRA</v>
          </cell>
          <cell r="C1117">
            <v>2</v>
          </cell>
        </row>
        <row r="1118">
          <cell r="B1118" t="str">
            <v>QC140655RJMED</v>
          </cell>
          <cell r="C1118">
            <v>2</v>
          </cell>
        </row>
        <row r="1119">
          <cell r="B1119" t="str">
            <v>QC140655RJXGD</v>
          </cell>
          <cell r="C1119">
            <v>1</v>
          </cell>
        </row>
        <row r="1120">
          <cell r="B1120" t="str">
            <v>QC140656AMCHI</v>
          </cell>
          <cell r="C1120">
            <v>6</v>
          </cell>
        </row>
        <row r="1121">
          <cell r="B1121" t="str">
            <v>QC140656AMXGD</v>
          </cell>
          <cell r="C1121">
            <v>2</v>
          </cell>
        </row>
        <row r="1122">
          <cell r="B1122" t="str">
            <v>QC140656OLCHI</v>
          </cell>
          <cell r="C1122">
            <v>4</v>
          </cell>
        </row>
        <row r="1123">
          <cell r="B1123" t="str">
            <v>QC140656OLMED</v>
          </cell>
          <cell r="C1123">
            <v>4</v>
          </cell>
        </row>
        <row r="1124">
          <cell r="B1124" t="str">
            <v>QC140656VNCHI</v>
          </cell>
          <cell r="C1124">
            <v>3</v>
          </cell>
        </row>
        <row r="1125">
          <cell r="B1125" t="str">
            <v>QC140656VNGRA</v>
          </cell>
          <cell r="C1125">
            <v>2</v>
          </cell>
        </row>
        <row r="1126">
          <cell r="B1126" t="str">
            <v>QC140656VNMED</v>
          </cell>
          <cell r="C1126">
            <v>4</v>
          </cell>
        </row>
        <row r="1127">
          <cell r="B1127" t="str">
            <v>QC140656VNXGD</v>
          </cell>
          <cell r="C1127">
            <v>2</v>
          </cell>
        </row>
        <row r="1128">
          <cell r="B1128" t="str">
            <v>QC140658NGCHI</v>
          </cell>
          <cell r="C1128">
            <v>2</v>
          </cell>
        </row>
        <row r="1129">
          <cell r="B1129" t="str">
            <v>QC140658NGGRA</v>
          </cell>
          <cell r="C1129">
            <v>4</v>
          </cell>
        </row>
        <row r="1130">
          <cell r="B1130" t="str">
            <v>QC140658NGMED</v>
          </cell>
          <cell r="C1130">
            <v>4</v>
          </cell>
        </row>
        <row r="1131">
          <cell r="B1131" t="str">
            <v>QC140658NGXGD</v>
          </cell>
          <cell r="C1131">
            <v>1</v>
          </cell>
        </row>
        <row r="1132">
          <cell r="B1132" t="str">
            <v>QC14A576AMCHI</v>
          </cell>
          <cell r="C1132">
            <v>1</v>
          </cell>
        </row>
        <row r="1133">
          <cell r="B1133" t="str">
            <v>QC14A576AMMED</v>
          </cell>
          <cell r="C1133">
            <v>2</v>
          </cell>
        </row>
        <row r="1134">
          <cell r="B1134" t="str">
            <v>QC14A576AMXGD</v>
          </cell>
          <cell r="C1134">
            <v>1</v>
          </cell>
        </row>
        <row r="1135">
          <cell r="B1135" t="str">
            <v>QC14A576RJCHI</v>
          </cell>
          <cell r="C1135">
            <v>1</v>
          </cell>
        </row>
        <row r="1136">
          <cell r="B1136" t="str">
            <v>QC14A576RJGRA</v>
          </cell>
          <cell r="C1136">
            <v>4</v>
          </cell>
        </row>
        <row r="1137">
          <cell r="B1137" t="str">
            <v>QC14A576RJMED</v>
          </cell>
          <cell r="C1137">
            <v>2</v>
          </cell>
        </row>
        <row r="1138">
          <cell r="B1138" t="str">
            <v>QC14A576RJXGD</v>
          </cell>
          <cell r="C1138">
            <v>2</v>
          </cell>
        </row>
        <row r="1139">
          <cell r="B1139" t="str">
            <v>QC14A581AMGRA</v>
          </cell>
          <cell r="C1139">
            <v>1</v>
          </cell>
        </row>
        <row r="1140">
          <cell r="B1140" t="str">
            <v>QC14A581AMXGD</v>
          </cell>
          <cell r="C1140">
            <v>3</v>
          </cell>
        </row>
        <row r="1141">
          <cell r="B1141" t="str">
            <v>QC14A581BCCHI</v>
          </cell>
          <cell r="C1141">
            <v>1</v>
          </cell>
        </row>
        <row r="1142">
          <cell r="B1142" t="str">
            <v>QC14A581BCGRA</v>
          </cell>
          <cell r="C1142">
            <v>1</v>
          </cell>
        </row>
        <row r="1143">
          <cell r="B1143" t="str">
            <v>QC14A581BCMED</v>
          </cell>
          <cell r="C1143">
            <v>1</v>
          </cell>
        </row>
        <row r="1144">
          <cell r="B1144" t="str">
            <v>QC14A581BGGRA</v>
          </cell>
          <cell r="C1144">
            <v>1</v>
          </cell>
        </row>
        <row r="1145">
          <cell r="B1145" t="str">
            <v>QC14A581BGXGD</v>
          </cell>
          <cell r="C1145">
            <v>1</v>
          </cell>
        </row>
        <row r="1146">
          <cell r="B1146" t="str">
            <v>QC14A581OLCHI</v>
          </cell>
          <cell r="C1146">
            <v>1</v>
          </cell>
        </row>
        <row r="1147">
          <cell r="B1147" t="str">
            <v>QC14A581OLGRA</v>
          </cell>
          <cell r="C1147">
            <v>2</v>
          </cell>
        </row>
        <row r="1148">
          <cell r="B1148" t="str">
            <v>QC14A581OLXGD</v>
          </cell>
          <cell r="C1148">
            <v>1</v>
          </cell>
        </row>
        <row r="1149">
          <cell r="B1149" t="str">
            <v>QC14A581RYGRA</v>
          </cell>
          <cell r="C1149">
            <v>3</v>
          </cell>
        </row>
        <row r="1150">
          <cell r="B1150" t="str">
            <v>QC14A581RYXGD</v>
          </cell>
          <cell r="C1150">
            <v>2</v>
          </cell>
        </row>
        <row r="1151">
          <cell r="B1151" t="str">
            <v>QC14A581VSCHI</v>
          </cell>
          <cell r="C1151">
            <v>1</v>
          </cell>
        </row>
        <row r="1152">
          <cell r="B1152" t="str">
            <v>QC14A581VSGRA</v>
          </cell>
          <cell r="C1152">
            <v>12</v>
          </cell>
        </row>
        <row r="1153">
          <cell r="B1153" t="str">
            <v>QC14A581VSMED</v>
          </cell>
          <cell r="C1153">
            <v>1</v>
          </cell>
        </row>
        <row r="1154">
          <cell r="B1154" t="str">
            <v>QC14A588AZGRA</v>
          </cell>
          <cell r="C1154">
            <v>8</v>
          </cell>
        </row>
        <row r="1155">
          <cell r="B1155" t="str">
            <v>QC14A588AZMED</v>
          </cell>
          <cell r="C1155">
            <v>2</v>
          </cell>
        </row>
        <row r="1156">
          <cell r="B1156" t="str">
            <v>QC14A588AZXGD</v>
          </cell>
          <cell r="C1156">
            <v>8</v>
          </cell>
        </row>
        <row r="1157">
          <cell r="B1157" t="str">
            <v>QC14A592VRGRA</v>
          </cell>
          <cell r="C1157">
            <v>1</v>
          </cell>
        </row>
        <row r="1158">
          <cell r="B1158" t="str">
            <v>QC14A601AFCHI</v>
          </cell>
          <cell r="C1158">
            <v>1</v>
          </cell>
        </row>
        <row r="1159">
          <cell r="B1159" t="str">
            <v>QC14A601AFGRA</v>
          </cell>
          <cell r="C1159">
            <v>5</v>
          </cell>
        </row>
        <row r="1160">
          <cell r="B1160" t="str">
            <v>QC14A601AFMED</v>
          </cell>
          <cell r="C1160">
            <v>4</v>
          </cell>
        </row>
        <row r="1161">
          <cell r="B1161" t="str">
            <v>QC14A601GRCHI</v>
          </cell>
          <cell r="C1161">
            <v>2</v>
          </cell>
        </row>
        <row r="1162">
          <cell r="B1162" t="str">
            <v>QC14A601GRGRA</v>
          </cell>
          <cell r="C1162">
            <v>3</v>
          </cell>
        </row>
        <row r="1163">
          <cell r="B1163" t="str">
            <v>QC14A601GRMED</v>
          </cell>
          <cell r="C1163">
            <v>4</v>
          </cell>
        </row>
        <row r="1164">
          <cell r="B1164" t="str">
            <v>QC14A601GRXGD</v>
          </cell>
          <cell r="C1164">
            <v>1</v>
          </cell>
        </row>
        <row r="1165">
          <cell r="B1165" t="str">
            <v>QC14A601KHCHI</v>
          </cell>
          <cell r="C1165">
            <v>1</v>
          </cell>
        </row>
        <row r="1166">
          <cell r="B1166" t="str">
            <v>QC14A601KHGRA</v>
          </cell>
          <cell r="C1166">
            <v>4</v>
          </cell>
        </row>
        <row r="1167">
          <cell r="B1167" t="str">
            <v>QC14A601KHMED</v>
          </cell>
          <cell r="C1167">
            <v>4</v>
          </cell>
        </row>
        <row r="1168">
          <cell r="B1168" t="str">
            <v>QC14A601KHXGD</v>
          </cell>
          <cell r="C1168">
            <v>2</v>
          </cell>
        </row>
        <row r="1169">
          <cell r="B1169" t="str">
            <v>QC14A601NRCHI</v>
          </cell>
          <cell r="C1169">
            <v>3</v>
          </cell>
        </row>
        <row r="1170">
          <cell r="B1170" t="str">
            <v>QC14A601NRGRA</v>
          </cell>
          <cell r="C1170">
            <v>7</v>
          </cell>
        </row>
        <row r="1171">
          <cell r="B1171" t="str">
            <v>QC14A601NRMED</v>
          </cell>
          <cell r="C1171">
            <v>4</v>
          </cell>
        </row>
        <row r="1172">
          <cell r="B1172" t="str">
            <v>QC14A601NRXGD</v>
          </cell>
          <cell r="C1172">
            <v>2</v>
          </cell>
        </row>
        <row r="1173">
          <cell r="B1173" t="str">
            <v>QC14A601VRGRA</v>
          </cell>
          <cell r="C1173">
            <v>2</v>
          </cell>
        </row>
        <row r="1174">
          <cell r="B1174" t="str">
            <v>QC14A601VRMED</v>
          </cell>
          <cell r="C1174">
            <v>3</v>
          </cell>
        </row>
        <row r="1175">
          <cell r="B1175" t="str">
            <v>QC14A603MZCHI</v>
          </cell>
          <cell r="C1175">
            <v>3</v>
          </cell>
        </row>
        <row r="1176">
          <cell r="B1176" t="str">
            <v>QC14A603MZGRA</v>
          </cell>
          <cell r="C1176">
            <v>8</v>
          </cell>
        </row>
        <row r="1177">
          <cell r="B1177" t="str">
            <v>QC14A603MZMED</v>
          </cell>
          <cell r="C1177">
            <v>6</v>
          </cell>
        </row>
        <row r="1178">
          <cell r="B1178" t="str">
            <v>QC14A603MZXGD</v>
          </cell>
          <cell r="C1178">
            <v>1</v>
          </cell>
        </row>
        <row r="1179">
          <cell r="B1179" t="str">
            <v>QC14A603NGCHI</v>
          </cell>
          <cell r="C1179">
            <v>3</v>
          </cell>
        </row>
        <row r="1180">
          <cell r="B1180" t="str">
            <v>QC14A603NGMED</v>
          </cell>
          <cell r="C1180">
            <v>17</v>
          </cell>
        </row>
        <row r="1181">
          <cell r="B1181" t="str">
            <v>QC14A603NGXGD</v>
          </cell>
          <cell r="C1181">
            <v>3</v>
          </cell>
        </row>
        <row r="1182">
          <cell r="B1182" t="str">
            <v>QC14A603RYCHI</v>
          </cell>
          <cell r="C1182">
            <v>4</v>
          </cell>
        </row>
        <row r="1183">
          <cell r="B1183" t="str">
            <v>QC14A603RYGRA</v>
          </cell>
          <cell r="C1183">
            <v>2</v>
          </cell>
        </row>
        <row r="1184">
          <cell r="B1184" t="str">
            <v>QC14A603RYMED</v>
          </cell>
          <cell r="C1184">
            <v>6</v>
          </cell>
        </row>
        <row r="1185">
          <cell r="B1185" t="str">
            <v>QC14A603RYXGD</v>
          </cell>
          <cell r="C1185">
            <v>2</v>
          </cell>
        </row>
        <row r="1186">
          <cell r="B1186" t="str">
            <v>QC14A603VRCHI</v>
          </cell>
          <cell r="C1186">
            <v>1</v>
          </cell>
        </row>
        <row r="1187">
          <cell r="B1187" t="str">
            <v>QC14A603VRGRA</v>
          </cell>
          <cell r="C1187">
            <v>4</v>
          </cell>
        </row>
        <row r="1188">
          <cell r="B1188" t="str">
            <v>QC14A603VRMED</v>
          </cell>
          <cell r="C1188">
            <v>3</v>
          </cell>
        </row>
        <row r="1189">
          <cell r="B1189" t="str">
            <v>QC14A603VRXGD</v>
          </cell>
          <cell r="C1189">
            <v>2</v>
          </cell>
        </row>
        <row r="1190">
          <cell r="B1190" t="str">
            <v>QC14A616NGCHI</v>
          </cell>
          <cell r="C1190">
            <v>2</v>
          </cell>
        </row>
        <row r="1191">
          <cell r="B1191" t="str">
            <v>QC14A616NGGRA</v>
          </cell>
          <cell r="C1191">
            <v>5</v>
          </cell>
        </row>
        <row r="1192">
          <cell r="B1192" t="str">
            <v>QC14A616NGMED</v>
          </cell>
          <cell r="C1192">
            <v>4</v>
          </cell>
        </row>
        <row r="1193">
          <cell r="B1193" t="str">
            <v>QC14A616NGXGD</v>
          </cell>
          <cell r="C1193">
            <v>3</v>
          </cell>
        </row>
        <row r="1194">
          <cell r="B1194" t="str">
            <v>QC14A618NGCHI</v>
          </cell>
          <cell r="C1194">
            <v>2</v>
          </cell>
        </row>
        <row r="1195">
          <cell r="B1195" t="str">
            <v>QC14A618NGGRA</v>
          </cell>
          <cell r="C1195">
            <v>4</v>
          </cell>
        </row>
        <row r="1196">
          <cell r="B1196" t="str">
            <v>QC14A618NGMED</v>
          </cell>
          <cell r="C1196">
            <v>4</v>
          </cell>
        </row>
        <row r="1197">
          <cell r="B1197" t="str">
            <v>QC14A618NGXGD</v>
          </cell>
          <cell r="C1197">
            <v>3</v>
          </cell>
        </row>
        <row r="1198">
          <cell r="B1198" t="str">
            <v>QC14A619AMCHI</v>
          </cell>
          <cell r="C1198">
            <v>1</v>
          </cell>
        </row>
        <row r="1199">
          <cell r="B1199" t="str">
            <v>QC14A619AMGRA</v>
          </cell>
          <cell r="C1199">
            <v>4</v>
          </cell>
        </row>
        <row r="1200">
          <cell r="B1200" t="str">
            <v>QC14A619AMMED</v>
          </cell>
          <cell r="C1200">
            <v>1</v>
          </cell>
        </row>
        <row r="1201">
          <cell r="B1201" t="str">
            <v>QC14A619AMXGD</v>
          </cell>
          <cell r="C1201">
            <v>1</v>
          </cell>
        </row>
        <row r="1202">
          <cell r="B1202" t="str">
            <v>QC14A619VNGRA</v>
          </cell>
          <cell r="C1202">
            <v>3</v>
          </cell>
        </row>
        <row r="1203">
          <cell r="B1203" t="str">
            <v>QC14A619VNXGD</v>
          </cell>
          <cell r="C1203">
            <v>2</v>
          </cell>
        </row>
        <row r="1204">
          <cell r="B1204" t="str">
            <v>QC14A619VRGRA</v>
          </cell>
          <cell r="C1204">
            <v>3</v>
          </cell>
        </row>
        <row r="1205">
          <cell r="B1205" t="str">
            <v>QC14A619VRXGD</v>
          </cell>
          <cell r="C1205">
            <v>2</v>
          </cell>
        </row>
        <row r="1206">
          <cell r="B1206" t="str">
            <v>QC14A622NGCHI</v>
          </cell>
          <cell r="C1206">
            <v>2</v>
          </cell>
        </row>
        <row r="1207">
          <cell r="B1207" t="str">
            <v>QC14A622NGGRA</v>
          </cell>
          <cell r="C1207">
            <v>4</v>
          </cell>
        </row>
        <row r="1208">
          <cell r="B1208" t="str">
            <v>QC14A622NGMED</v>
          </cell>
          <cell r="C1208">
            <v>3</v>
          </cell>
        </row>
        <row r="1209">
          <cell r="B1209" t="str">
            <v>QC14A622NGXGD</v>
          </cell>
          <cell r="C1209">
            <v>1</v>
          </cell>
        </row>
        <row r="1210">
          <cell r="B1210" t="str">
            <v>QC14A622NRCHI</v>
          </cell>
          <cell r="C1210">
            <v>1</v>
          </cell>
        </row>
        <row r="1211">
          <cell r="B1211" t="str">
            <v>QC14A622NRGRA</v>
          </cell>
          <cell r="C1211">
            <v>2</v>
          </cell>
        </row>
        <row r="1212">
          <cell r="B1212" t="str">
            <v>QC14A622NRXGD</v>
          </cell>
          <cell r="C1212">
            <v>1</v>
          </cell>
        </row>
        <row r="1213">
          <cell r="B1213" t="str">
            <v>QC14A622RJCHI</v>
          </cell>
          <cell r="C1213">
            <v>2</v>
          </cell>
        </row>
        <row r="1214">
          <cell r="B1214" t="str">
            <v>QC14A622RJGRA</v>
          </cell>
          <cell r="C1214">
            <v>4</v>
          </cell>
        </row>
        <row r="1215">
          <cell r="B1215" t="str">
            <v>QC14A622RJMED</v>
          </cell>
          <cell r="C1215">
            <v>3</v>
          </cell>
        </row>
        <row r="1216">
          <cell r="B1216" t="str">
            <v>QC14A622RJXGD</v>
          </cell>
          <cell r="C1216">
            <v>2</v>
          </cell>
        </row>
        <row r="1217">
          <cell r="B1217" t="str">
            <v>QC14A623AZXGD</v>
          </cell>
          <cell r="C1217">
            <v>1</v>
          </cell>
        </row>
        <row r="1218">
          <cell r="B1218" t="str">
            <v>QC14A624MZGRA</v>
          </cell>
          <cell r="C1218">
            <v>1</v>
          </cell>
        </row>
        <row r="1219">
          <cell r="B1219" t="str">
            <v>QC14A624RJXGD</v>
          </cell>
          <cell r="C1219">
            <v>1</v>
          </cell>
        </row>
        <row r="1220">
          <cell r="B1220" t="str">
            <v>QC14A631NGCHI</v>
          </cell>
          <cell r="C1220">
            <v>2</v>
          </cell>
        </row>
        <row r="1221">
          <cell r="B1221" t="str">
            <v>QC14A631NGGRA</v>
          </cell>
          <cell r="C1221">
            <v>4</v>
          </cell>
        </row>
        <row r="1222">
          <cell r="B1222" t="str">
            <v>QC14A631NGMED</v>
          </cell>
          <cell r="C1222">
            <v>4</v>
          </cell>
        </row>
        <row r="1223">
          <cell r="B1223" t="str">
            <v>QC14A631NGXGD</v>
          </cell>
          <cell r="C1223">
            <v>2</v>
          </cell>
        </row>
        <row r="1224">
          <cell r="B1224" t="str">
            <v>QC14A632CFCHI</v>
          </cell>
          <cell r="C1224">
            <v>2</v>
          </cell>
        </row>
        <row r="1225">
          <cell r="B1225" t="str">
            <v>QC14A632CFGRA</v>
          </cell>
          <cell r="C1225">
            <v>6</v>
          </cell>
        </row>
        <row r="1226">
          <cell r="B1226" t="str">
            <v>QC14A632CFMED</v>
          </cell>
          <cell r="C1226">
            <v>2</v>
          </cell>
        </row>
        <row r="1227">
          <cell r="B1227" t="str">
            <v>QC14A632CFXGD</v>
          </cell>
          <cell r="C1227">
            <v>2</v>
          </cell>
        </row>
        <row r="1228">
          <cell r="B1228" t="str">
            <v>QC14A632NGCHI</v>
          </cell>
          <cell r="C1228">
            <v>2</v>
          </cell>
        </row>
        <row r="1229">
          <cell r="B1229" t="str">
            <v>QC14A632NGGRA</v>
          </cell>
          <cell r="C1229">
            <v>5</v>
          </cell>
        </row>
        <row r="1230">
          <cell r="B1230" t="str">
            <v>QC14A632NGMED</v>
          </cell>
          <cell r="C1230">
            <v>4</v>
          </cell>
        </row>
        <row r="1231">
          <cell r="B1231" t="str">
            <v>QC14A632NGXGD</v>
          </cell>
          <cell r="C1231">
            <v>1</v>
          </cell>
        </row>
        <row r="1232">
          <cell r="B1232" t="str">
            <v>QC14A633CFCHI</v>
          </cell>
          <cell r="C1232">
            <v>2</v>
          </cell>
        </row>
        <row r="1233">
          <cell r="B1233" t="str">
            <v>QC14A633CFGRA</v>
          </cell>
          <cell r="C1233">
            <v>4</v>
          </cell>
        </row>
        <row r="1234">
          <cell r="B1234" t="str">
            <v>QC14A633CFMED</v>
          </cell>
          <cell r="C1234">
            <v>4</v>
          </cell>
        </row>
        <row r="1235">
          <cell r="B1235" t="str">
            <v>QC14A633CFXGD</v>
          </cell>
          <cell r="C1235">
            <v>2</v>
          </cell>
        </row>
        <row r="1236">
          <cell r="B1236" t="str">
            <v>QC14A633NGCHI</v>
          </cell>
          <cell r="C1236">
            <v>2</v>
          </cell>
        </row>
        <row r="1237">
          <cell r="B1237" t="str">
            <v>QC14A633NGGRA</v>
          </cell>
          <cell r="C1237">
            <v>4</v>
          </cell>
        </row>
        <row r="1238">
          <cell r="B1238" t="str">
            <v>QC14A633NGMED</v>
          </cell>
          <cell r="C1238">
            <v>4</v>
          </cell>
        </row>
        <row r="1239">
          <cell r="B1239" t="str">
            <v>QC14A633NGXGD</v>
          </cell>
          <cell r="C1239">
            <v>2</v>
          </cell>
        </row>
        <row r="1240">
          <cell r="B1240" t="str">
            <v>QC14A634CFCHI</v>
          </cell>
          <cell r="C1240">
            <v>2</v>
          </cell>
        </row>
        <row r="1241">
          <cell r="B1241" t="str">
            <v>QC14A634CFGRA</v>
          </cell>
          <cell r="C1241">
            <v>4</v>
          </cell>
        </row>
        <row r="1242">
          <cell r="B1242" t="str">
            <v>QC14A634CFMED</v>
          </cell>
          <cell r="C1242">
            <v>4</v>
          </cell>
        </row>
        <row r="1243">
          <cell r="B1243" t="str">
            <v>QC14A634CFXGD</v>
          </cell>
          <cell r="C1243">
            <v>2</v>
          </cell>
        </row>
        <row r="1244">
          <cell r="B1244" t="str">
            <v>QC14A635CFCHI</v>
          </cell>
          <cell r="C1244">
            <v>2</v>
          </cell>
        </row>
        <row r="1245">
          <cell r="B1245" t="str">
            <v>QC14A635CFGRA</v>
          </cell>
          <cell r="C1245">
            <v>4</v>
          </cell>
        </row>
        <row r="1246">
          <cell r="B1246" t="str">
            <v>QC14A635CFMED</v>
          </cell>
          <cell r="C1246">
            <v>4</v>
          </cell>
        </row>
        <row r="1247">
          <cell r="B1247" t="str">
            <v>QC14A635CFXGD</v>
          </cell>
          <cell r="C1247">
            <v>3</v>
          </cell>
        </row>
        <row r="1248">
          <cell r="B1248" t="str">
            <v>QC14A635NGCHI</v>
          </cell>
          <cell r="C1248">
            <v>2</v>
          </cell>
        </row>
        <row r="1249">
          <cell r="B1249" t="str">
            <v>QC14A635NGGRA</v>
          </cell>
          <cell r="C1249">
            <v>5</v>
          </cell>
        </row>
        <row r="1250">
          <cell r="B1250" t="str">
            <v>QC14A635NGMED</v>
          </cell>
          <cell r="C1250">
            <v>4</v>
          </cell>
        </row>
        <row r="1251">
          <cell r="B1251" t="str">
            <v>QC14A635NGXGD</v>
          </cell>
          <cell r="C1251">
            <v>2</v>
          </cell>
        </row>
        <row r="1252">
          <cell r="B1252" t="str">
            <v>QC14A636CLGRA</v>
          </cell>
          <cell r="C1252">
            <v>2</v>
          </cell>
        </row>
        <row r="1253">
          <cell r="B1253" t="str">
            <v>QC14A636CLMED</v>
          </cell>
          <cell r="C1253">
            <v>1</v>
          </cell>
        </row>
        <row r="1254">
          <cell r="B1254" t="str">
            <v>QC14A636CLXGD</v>
          </cell>
          <cell r="C1254">
            <v>1</v>
          </cell>
        </row>
        <row r="1255">
          <cell r="B1255" t="str">
            <v>QC14A636GRGRA</v>
          </cell>
          <cell r="C1255">
            <v>1</v>
          </cell>
        </row>
        <row r="1256">
          <cell r="B1256" t="str">
            <v>QC14A636RJGRA</v>
          </cell>
          <cell r="C1256">
            <v>2</v>
          </cell>
        </row>
        <row r="1257">
          <cell r="B1257" t="str">
            <v>QC14A636RJMED</v>
          </cell>
          <cell r="C1257">
            <v>1</v>
          </cell>
        </row>
        <row r="1258">
          <cell r="B1258" t="str">
            <v>QC14A636RJXGD</v>
          </cell>
          <cell r="C1258">
            <v>1</v>
          </cell>
        </row>
        <row r="1259">
          <cell r="B1259" t="str">
            <v>QC14A637AMGRA</v>
          </cell>
          <cell r="C1259">
            <v>0</v>
          </cell>
        </row>
        <row r="1260">
          <cell r="B1260" t="str">
            <v>QC14A637MZCHI</v>
          </cell>
          <cell r="C1260">
            <v>1</v>
          </cell>
        </row>
        <row r="1261">
          <cell r="B1261" t="str">
            <v>QC14A637MZGRA</v>
          </cell>
          <cell r="C1261">
            <v>1</v>
          </cell>
        </row>
        <row r="1262">
          <cell r="B1262" t="str">
            <v>QC14A637MZXGD</v>
          </cell>
          <cell r="C1262">
            <v>1</v>
          </cell>
        </row>
        <row r="1263">
          <cell r="B1263" t="str">
            <v>QC14A637NGCHI</v>
          </cell>
          <cell r="C1263">
            <v>1</v>
          </cell>
        </row>
        <row r="1264">
          <cell r="B1264" t="str">
            <v>QC14A637NGGRA</v>
          </cell>
          <cell r="C1264">
            <v>2</v>
          </cell>
        </row>
        <row r="1265">
          <cell r="B1265" t="str">
            <v>QC14A637NGMED</v>
          </cell>
          <cell r="C1265">
            <v>2</v>
          </cell>
        </row>
        <row r="1266">
          <cell r="B1266" t="str">
            <v>QC14A637NGXGD</v>
          </cell>
          <cell r="C1266">
            <v>1</v>
          </cell>
        </row>
        <row r="1267">
          <cell r="B1267" t="str">
            <v>QC14A637VNGRA</v>
          </cell>
          <cell r="C1267">
            <v>1</v>
          </cell>
        </row>
        <row r="1268">
          <cell r="B1268" t="str">
            <v>QC14A637VNXGD</v>
          </cell>
          <cell r="C1268">
            <v>1</v>
          </cell>
        </row>
        <row r="1269">
          <cell r="B1269" t="str">
            <v>QC14A638AZCHI</v>
          </cell>
          <cell r="C1269">
            <v>3</v>
          </cell>
        </row>
        <row r="1270">
          <cell r="B1270" t="str">
            <v>QC14A638AZGRA</v>
          </cell>
          <cell r="C1270">
            <v>6</v>
          </cell>
        </row>
        <row r="1271">
          <cell r="B1271" t="str">
            <v>QC14A638AZMED</v>
          </cell>
          <cell r="C1271">
            <v>8</v>
          </cell>
        </row>
        <row r="1272">
          <cell r="B1272" t="str">
            <v>QC14A638AZXGD</v>
          </cell>
          <cell r="C1272">
            <v>7</v>
          </cell>
        </row>
        <row r="1273">
          <cell r="B1273" t="str">
            <v>QC14A638GRCHI</v>
          </cell>
          <cell r="C1273">
            <v>4</v>
          </cell>
        </row>
        <row r="1274">
          <cell r="B1274" t="str">
            <v>QC14A638GRGRA</v>
          </cell>
          <cell r="C1274">
            <v>9</v>
          </cell>
        </row>
        <row r="1275">
          <cell r="B1275" t="str">
            <v>QC14A638GRMED</v>
          </cell>
          <cell r="C1275">
            <v>9</v>
          </cell>
        </row>
        <row r="1276">
          <cell r="B1276" t="str">
            <v>QC14A638GRXGD</v>
          </cell>
          <cell r="C1276">
            <v>4</v>
          </cell>
        </row>
        <row r="1277">
          <cell r="B1277" t="str">
            <v>QC14A638NGCHI</v>
          </cell>
          <cell r="C1277">
            <v>5</v>
          </cell>
        </row>
        <row r="1278">
          <cell r="B1278" t="str">
            <v>QC14A638NGGRA</v>
          </cell>
          <cell r="C1278">
            <v>10</v>
          </cell>
        </row>
        <row r="1279">
          <cell r="B1279" t="str">
            <v>QC14A638NGMED</v>
          </cell>
          <cell r="C1279">
            <v>8</v>
          </cell>
        </row>
        <row r="1280">
          <cell r="B1280" t="str">
            <v>QC14A638NGXGD</v>
          </cell>
          <cell r="C1280">
            <v>3</v>
          </cell>
        </row>
        <row r="1281">
          <cell r="B1281" t="str">
            <v>QC14A638RJCHI</v>
          </cell>
          <cell r="C1281">
            <v>4</v>
          </cell>
        </row>
        <row r="1282">
          <cell r="B1282" t="str">
            <v>QC14A638RJGRA</v>
          </cell>
          <cell r="C1282">
            <v>8</v>
          </cell>
        </row>
        <row r="1283">
          <cell r="B1283" t="str">
            <v>QC14A638RJMED</v>
          </cell>
          <cell r="C1283">
            <v>8</v>
          </cell>
        </row>
        <row r="1284">
          <cell r="B1284" t="str">
            <v>QC14A638RJXGD</v>
          </cell>
          <cell r="C1284">
            <v>3</v>
          </cell>
        </row>
        <row r="1285">
          <cell r="B1285" t="str">
            <v>QC14A639AMCHI</v>
          </cell>
          <cell r="C1285">
            <v>2</v>
          </cell>
        </row>
        <row r="1286">
          <cell r="B1286" t="str">
            <v>QC14A639AMGRA</v>
          </cell>
          <cell r="C1286">
            <v>4</v>
          </cell>
        </row>
        <row r="1287">
          <cell r="B1287" t="str">
            <v>QC14A639AMMED</v>
          </cell>
          <cell r="C1287">
            <v>4</v>
          </cell>
        </row>
        <row r="1288">
          <cell r="B1288" t="str">
            <v>QC14A639AMXGD</v>
          </cell>
          <cell r="C1288">
            <v>2</v>
          </cell>
        </row>
        <row r="1289">
          <cell r="B1289" t="str">
            <v>QC14A639NGGRA</v>
          </cell>
          <cell r="C1289">
            <v>5</v>
          </cell>
        </row>
        <row r="1290">
          <cell r="B1290" t="str">
            <v>QC14A639NGMED</v>
          </cell>
          <cell r="C1290">
            <v>1</v>
          </cell>
        </row>
        <row r="1291">
          <cell r="B1291" t="str">
            <v>QC14A639NGXGD</v>
          </cell>
          <cell r="C1291">
            <v>2</v>
          </cell>
        </row>
        <row r="1292">
          <cell r="B1292" t="str">
            <v>QC14A639OLCHI</v>
          </cell>
          <cell r="C1292">
            <v>4</v>
          </cell>
        </row>
        <row r="1293">
          <cell r="B1293" t="str">
            <v>QC14A639OLGRA</v>
          </cell>
          <cell r="C1293">
            <v>3</v>
          </cell>
        </row>
        <row r="1294">
          <cell r="B1294" t="str">
            <v>QC14A639OLMED</v>
          </cell>
          <cell r="C1294">
            <v>1</v>
          </cell>
        </row>
        <row r="1295">
          <cell r="B1295" t="str">
            <v>QC14A639OLXGD</v>
          </cell>
          <cell r="C1295">
            <v>2</v>
          </cell>
        </row>
        <row r="1296">
          <cell r="B1296" t="str">
            <v>QC14A639VNCHI</v>
          </cell>
          <cell r="C1296">
            <v>2</v>
          </cell>
        </row>
        <row r="1297">
          <cell r="B1297" t="str">
            <v>QC14A639VNGRA</v>
          </cell>
          <cell r="C1297">
            <v>4</v>
          </cell>
        </row>
        <row r="1298">
          <cell r="B1298" t="str">
            <v>QC14A639VNMED</v>
          </cell>
          <cell r="C1298">
            <v>2</v>
          </cell>
        </row>
        <row r="1299">
          <cell r="B1299" t="str">
            <v>QC14A639VNXGD</v>
          </cell>
          <cell r="C1299">
            <v>2</v>
          </cell>
        </row>
        <row r="1300">
          <cell r="B1300" t="str">
            <v>QC14A640AMCHI</v>
          </cell>
          <cell r="C1300">
            <v>2</v>
          </cell>
        </row>
        <row r="1301">
          <cell r="B1301" t="str">
            <v>QC14A640AMGRA</v>
          </cell>
          <cell r="C1301">
            <v>4</v>
          </cell>
        </row>
        <row r="1302">
          <cell r="B1302" t="str">
            <v>QC14A640AMMED</v>
          </cell>
          <cell r="C1302">
            <v>2</v>
          </cell>
        </row>
        <row r="1303">
          <cell r="B1303" t="str">
            <v>QC14A640AMXGD</v>
          </cell>
          <cell r="C1303">
            <v>2</v>
          </cell>
        </row>
        <row r="1304">
          <cell r="B1304" t="str">
            <v>QC14A640MZCHI</v>
          </cell>
          <cell r="C1304">
            <v>1</v>
          </cell>
        </row>
        <row r="1305">
          <cell r="B1305" t="str">
            <v>QC14A640MZGRA</v>
          </cell>
          <cell r="C1305">
            <v>1</v>
          </cell>
        </row>
        <row r="1306">
          <cell r="B1306" t="str">
            <v>QC14A640MZMED</v>
          </cell>
          <cell r="C1306">
            <v>1</v>
          </cell>
        </row>
        <row r="1307">
          <cell r="B1307" t="str">
            <v>QC14A640MZXGD</v>
          </cell>
          <cell r="C1307">
            <v>1</v>
          </cell>
        </row>
        <row r="1308">
          <cell r="B1308" t="str">
            <v>QC14A640NGCHI</v>
          </cell>
          <cell r="C1308">
            <v>1</v>
          </cell>
        </row>
        <row r="1309">
          <cell r="B1309" t="str">
            <v>QC14A640NGGRA</v>
          </cell>
          <cell r="C1309">
            <v>4</v>
          </cell>
        </row>
        <row r="1310">
          <cell r="B1310" t="str">
            <v>QC14A640NGMED</v>
          </cell>
          <cell r="C1310">
            <v>3</v>
          </cell>
        </row>
        <row r="1311">
          <cell r="B1311" t="str">
            <v>QC14A640NGXGD</v>
          </cell>
          <cell r="C1311">
            <v>2</v>
          </cell>
        </row>
        <row r="1312">
          <cell r="B1312" t="str">
            <v>QC14A640RJCHI</v>
          </cell>
          <cell r="C1312">
            <v>1</v>
          </cell>
        </row>
        <row r="1313">
          <cell r="B1313" t="str">
            <v>QC14A640RJGRA</v>
          </cell>
          <cell r="C1313">
            <v>3</v>
          </cell>
        </row>
        <row r="1314">
          <cell r="B1314" t="str">
            <v>QC14A640RJMED</v>
          </cell>
          <cell r="C1314">
            <v>4</v>
          </cell>
        </row>
        <row r="1315">
          <cell r="B1315" t="str">
            <v>QC14A640RJXGD</v>
          </cell>
          <cell r="C1315">
            <v>2</v>
          </cell>
        </row>
        <row r="1316">
          <cell r="B1316" t="str">
            <v>QC14A641AMCHI</v>
          </cell>
          <cell r="C1316">
            <v>3</v>
          </cell>
        </row>
        <row r="1317">
          <cell r="B1317" t="str">
            <v>QC14A641AMGRA</v>
          </cell>
          <cell r="C1317">
            <v>4</v>
          </cell>
        </row>
        <row r="1318">
          <cell r="B1318" t="str">
            <v>QC14A641AMMED</v>
          </cell>
          <cell r="C1318">
            <v>4</v>
          </cell>
        </row>
        <row r="1319">
          <cell r="B1319" t="str">
            <v>QC14A641AMXGD</v>
          </cell>
          <cell r="C1319">
            <v>2</v>
          </cell>
        </row>
        <row r="1320">
          <cell r="B1320" t="str">
            <v>QC14A641NGCHI</v>
          </cell>
          <cell r="C1320">
            <v>1</v>
          </cell>
        </row>
        <row r="1321">
          <cell r="B1321" t="str">
            <v>QC14A641NGGRA</v>
          </cell>
          <cell r="C1321">
            <v>4</v>
          </cell>
        </row>
        <row r="1322">
          <cell r="B1322" t="str">
            <v>QC14A641NGMED</v>
          </cell>
          <cell r="C1322">
            <v>3</v>
          </cell>
        </row>
        <row r="1323">
          <cell r="B1323" t="str">
            <v>QC14A641NGXGD</v>
          </cell>
          <cell r="C1323">
            <v>3</v>
          </cell>
        </row>
        <row r="1324">
          <cell r="B1324" t="str">
            <v>QC14A641OLCHI</v>
          </cell>
          <cell r="C1324">
            <v>2</v>
          </cell>
        </row>
        <row r="1325">
          <cell r="B1325" t="str">
            <v>QC14A641OLGRA</v>
          </cell>
          <cell r="C1325">
            <v>4</v>
          </cell>
        </row>
        <row r="1326">
          <cell r="B1326" t="str">
            <v>QC14A641OLMED</v>
          </cell>
          <cell r="C1326">
            <v>4</v>
          </cell>
        </row>
        <row r="1327">
          <cell r="B1327" t="str">
            <v>QC14A641OLXGD</v>
          </cell>
          <cell r="C1327">
            <v>2</v>
          </cell>
        </row>
        <row r="1328">
          <cell r="B1328" t="str">
            <v>QC14A641VNCHI</v>
          </cell>
          <cell r="C1328">
            <v>2</v>
          </cell>
        </row>
        <row r="1329">
          <cell r="B1329" t="str">
            <v>QC14A641VNGRA</v>
          </cell>
          <cell r="C1329">
            <v>5</v>
          </cell>
        </row>
        <row r="1330">
          <cell r="B1330" t="str">
            <v>QC14A641VNMED</v>
          </cell>
          <cell r="C1330">
            <v>7</v>
          </cell>
        </row>
        <row r="1331">
          <cell r="B1331" t="str">
            <v>QC14A641VNXGD</v>
          </cell>
          <cell r="C1331">
            <v>4</v>
          </cell>
        </row>
        <row r="1332">
          <cell r="B1332" t="str">
            <v>QC210574AMCHI</v>
          </cell>
          <cell r="C1332">
            <v>10</v>
          </cell>
        </row>
        <row r="1333">
          <cell r="B1333" t="str">
            <v>QC210574AMGRA</v>
          </cell>
          <cell r="C1333">
            <v>22</v>
          </cell>
        </row>
        <row r="1334">
          <cell r="B1334" t="str">
            <v>QC210574AMMED</v>
          </cell>
          <cell r="C1334">
            <v>20</v>
          </cell>
        </row>
        <row r="1335">
          <cell r="B1335" t="str">
            <v>QC210574AMXGD</v>
          </cell>
          <cell r="C1335">
            <v>10</v>
          </cell>
        </row>
        <row r="1336">
          <cell r="B1336" t="str">
            <v>QC210574GRCHI</v>
          </cell>
          <cell r="C1336">
            <v>9</v>
          </cell>
        </row>
        <row r="1337">
          <cell r="B1337" t="str">
            <v>QC210574GRGRA</v>
          </cell>
          <cell r="C1337">
            <v>20</v>
          </cell>
        </row>
        <row r="1338">
          <cell r="B1338" t="str">
            <v>QC210574GRMED</v>
          </cell>
          <cell r="C1338">
            <v>19</v>
          </cell>
        </row>
        <row r="1339">
          <cell r="B1339" t="str">
            <v>QC210574GRXGD</v>
          </cell>
          <cell r="C1339">
            <v>10</v>
          </cell>
        </row>
        <row r="1340">
          <cell r="B1340" t="str">
            <v>QC210574KHCHI</v>
          </cell>
          <cell r="C1340">
            <v>8</v>
          </cell>
        </row>
        <row r="1341">
          <cell r="B1341" t="str">
            <v>QC210574KHGRA</v>
          </cell>
          <cell r="C1341">
            <v>20</v>
          </cell>
        </row>
        <row r="1342">
          <cell r="B1342" t="str">
            <v>QC210574KHMED</v>
          </cell>
          <cell r="C1342">
            <v>20</v>
          </cell>
        </row>
        <row r="1343">
          <cell r="B1343" t="str">
            <v>QC210574KHXGD</v>
          </cell>
          <cell r="C1343">
            <v>10</v>
          </cell>
        </row>
        <row r="1344">
          <cell r="B1344" t="str">
            <v>QC210574NGCHI</v>
          </cell>
          <cell r="C1344">
            <v>14</v>
          </cell>
        </row>
        <row r="1345">
          <cell r="B1345" t="str">
            <v>QC210574NGGRA</v>
          </cell>
          <cell r="C1345">
            <v>29</v>
          </cell>
        </row>
        <row r="1346">
          <cell r="B1346" t="str">
            <v>QC210574NGMED</v>
          </cell>
          <cell r="C1346">
            <v>10</v>
          </cell>
        </row>
        <row r="1347">
          <cell r="B1347" t="str">
            <v>QC210574NGXGD</v>
          </cell>
          <cell r="C1347">
            <v>16</v>
          </cell>
        </row>
        <row r="1348">
          <cell r="B1348" t="str">
            <v>QC210574TBCHI</v>
          </cell>
          <cell r="C1348">
            <v>10</v>
          </cell>
        </row>
        <row r="1349">
          <cell r="B1349" t="str">
            <v>QC210574TBGRA</v>
          </cell>
          <cell r="C1349">
            <v>20</v>
          </cell>
        </row>
        <row r="1350">
          <cell r="B1350" t="str">
            <v>QC210574TBMED</v>
          </cell>
          <cell r="C1350">
            <v>20</v>
          </cell>
        </row>
        <row r="1351">
          <cell r="B1351" t="str">
            <v>QC210574TBXGD</v>
          </cell>
          <cell r="C1351">
            <v>10</v>
          </cell>
        </row>
        <row r="1352">
          <cell r="B1352" t="str">
            <v>QC210574VRCHI</v>
          </cell>
          <cell r="C1352">
            <v>9</v>
          </cell>
        </row>
        <row r="1353">
          <cell r="B1353" t="str">
            <v>QC210574VRGRA</v>
          </cell>
          <cell r="C1353">
            <v>19</v>
          </cell>
        </row>
        <row r="1354">
          <cell r="B1354" t="str">
            <v>QC210574VRMED</v>
          </cell>
          <cell r="C1354">
            <v>19</v>
          </cell>
        </row>
        <row r="1355">
          <cell r="B1355" t="str">
            <v>QC210574VRXGD</v>
          </cell>
          <cell r="C1355">
            <v>10</v>
          </cell>
        </row>
        <row r="1356">
          <cell r="B1356" t="str">
            <v>QC21L009SM28</v>
          </cell>
          <cell r="C1356">
            <v>1</v>
          </cell>
        </row>
        <row r="1357">
          <cell r="B1357" t="str">
            <v>QC21L009SM29</v>
          </cell>
          <cell r="C1357">
            <v>1</v>
          </cell>
        </row>
        <row r="1358">
          <cell r="B1358" t="str">
            <v>QC21L009SM30</v>
          </cell>
          <cell r="C1358">
            <v>2</v>
          </cell>
        </row>
        <row r="1359">
          <cell r="B1359" t="str">
            <v>QC21L009SM31</v>
          </cell>
          <cell r="C1359">
            <v>1</v>
          </cell>
        </row>
        <row r="1360">
          <cell r="B1360" t="str">
            <v>QC21L009SM32</v>
          </cell>
          <cell r="C1360">
            <v>2</v>
          </cell>
        </row>
        <row r="1361">
          <cell r="B1361" t="str">
            <v>QC21L009SM33</v>
          </cell>
          <cell r="C1361">
            <v>1</v>
          </cell>
        </row>
        <row r="1362">
          <cell r="B1362" t="str">
            <v>QC21L009SM34</v>
          </cell>
          <cell r="C1362">
            <v>2</v>
          </cell>
        </row>
        <row r="1363">
          <cell r="B1363" t="str">
            <v>QC21L009SM36</v>
          </cell>
          <cell r="C1363">
            <v>1</v>
          </cell>
        </row>
        <row r="1364">
          <cell r="B1364" t="str">
            <v>QC21L010SW28</v>
          </cell>
          <cell r="C1364">
            <v>1</v>
          </cell>
        </row>
        <row r="1365">
          <cell r="B1365" t="str">
            <v>QC21L010SW31</v>
          </cell>
          <cell r="C1365">
            <v>1</v>
          </cell>
        </row>
        <row r="1366">
          <cell r="B1366" t="str">
            <v>QC21L010SW34</v>
          </cell>
          <cell r="C1366">
            <v>2</v>
          </cell>
        </row>
        <row r="1367">
          <cell r="B1367" t="str">
            <v>QC21L010SW36</v>
          </cell>
          <cell r="C1367">
            <v>1</v>
          </cell>
        </row>
        <row r="1368">
          <cell r="B1368" t="str">
            <v>QC21L011SW28</v>
          </cell>
          <cell r="C1368">
            <v>2</v>
          </cell>
        </row>
        <row r="1369">
          <cell r="B1369" t="str">
            <v>QC21L011SW29</v>
          </cell>
          <cell r="C1369">
            <v>2</v>
          </cell>
        </row>
        <row r="1370">
          <cell r="B1370" t="str">
            <v>QC21L011SW30</v>
          </cell>
          <cell r="C1370">
            <v>4</v>
          </cell>
        </row>
        <row r="1371">
          <cell r="B1371" t="str">
            <v>QC21L011SW31</v>
          </cell>
          <cell r="C1371">
            <v>2</v>
          </cell>
        </row>
        <row r="1372">
          <cell r="B1372" t="str">
            <v>QC21L011SW32</v>
          </cell>
          <cell r="C1372">
            <v>6</v>
          </cell>
        </row>
        <row r="1373">
          <cell r="B1373" t="str">
            <v>QC21L011SW33</v>
          </cell>
          <cell r="C1373">
            <v>1</v>
          </cell>
        </row>
        <row r="1374">
          <cell r="B1374" t="str">
            <v>QC21L011SW34</v>
          </cell>
          <cell r="C1374">
            <v>4</v>
          </cell>
        </row>
        <row r="1375">
          <cell r="B1375" t="str">
            <v>QC21L011SW36</v>
          </cell>
          <cell r="C1375">
            <v>2</v>
          </cell>
        </row>
        <row r="1376">
          <cell r="B1376" t="str">
            <v>QC21L013SM28</v>
          </cell>
          <cell r="C1376">
            <v>2</v>
          </cell>
        </row>
        <row r="1377">
          <cell r="B1377" t="str">
            <v>QC21L013SM30</v>
          </cell>
          <cell r="C1377">
            <v>4</v>
          </cell>
        </row>
        <row r="1378">
          <cell r="B1378" t="str">
            <v>QC21L013SM31</v>
          </cell>
          <cell r="C1378">
            <v>1</v>
          </cell>
        </row>
        <row r="1379">
          <cell r="B1379" t="str">
            <v>QC21L013SM32</v>
          </cell>
          <cell r="C1379">
            <v>4</v>
          </cell>
        </row>
        <row r="1380">
          <cell r="B1380" t="str">
            <v>QC21L013SM33</v>
          </cell>
          <cell r="C1380">
            <v>1</v>
          </cell>
        </row>
        <row r="1381">
          <cell r="B1381" t="str">
            <v>QC21L013SM34</v>
          </cell>
          <cell r="C1381">
            <v>3</v>
          </cell>
        </row>
        <row r="1382">
          <cell r="B1382" t="str">
            <v>QC21L013SM36</v>
          </cell>
          <cell r="C1382">
            <v>2</v>
          </cell>
        </row>
        <row r="1383">
          <cell r="B1383" t="str">
            <v>QC21L015SM28</v>
          </cell>
          <cell r="C1383">
            <v>4</v>
          </cell>
        </row>
        <row r="1384">
          <cell r="B1384" t="str">
            <v>QC21L015SM29</v>
          </cell>
          <cell r="C1384">
            <v>2</v>
          </cell>
        </row>
        <row r="1385">
          <cell r="B1385" t="str">
            <v>QC21L015SM30</v>
          </cell>
          <cell r="C1385">
            <v>2</v>
          </cell>
        </row>
        <row r="1386">
          <cell r="B1386" t="str">
            <v>QC21L015SM31</v>
          </cell>
          <cell r="C1386">
            <v>1</v>
          </cell>
        </row>
        <row r="1387">
          <cell r="B1387" t="str">
            <v>QC21L015SM32</v>
          </cell>
          <cell r="C1387">
            <v>3</v>
          </cell>
        </row>
        <row r="1388">
          <cell r="B1388" t="str">
            <v>QC21L015SM33</v>
          </cell>
          <cell r="C1388">
            <v>2</v>
          </cell>
        </row>
        <row r="1389">
          <cell r="B1389" t="str">
            <v>QC21L015SM34</v>
          </cell>
          <cell r="C1389">
            <v>3</v>
          </cell>
        </row>
        <row r="1390">
          <cell r="B1390" t="str">
            <v>QC21L016SW28</v>
          </cell>
          <cell r="C1390">
            <v>1</v>
          </cell>
        </row>
        <row r="1391">
          <cell r="B1391" t="str">
            <v>QC21L016SW29</v>
          </cell>
          <cell r="C1391">
            <v>4</v>
          </cell>
        </row>
        <row r="1392">
          <cell r="B1392" t="str">
            <v>QC21L016SW30</v>
          </cell>
          <cell r="C1392">
            <v>4</v>
          </cell>
        </row>
        <row r="1393">
          <cell r="B1393" t="str">
            <v>QC21L016SW31</v>
          </cell>
          <cell r="C1393">
            <v>2</v>
          </cell>
        </row>
        <row r="1394">
          <cell r="B1394" t="str">
            <v>QC21L016SW32</v>
          </cell>
          <cell r="C1394">
            <v>4</v>
          </cell>
        </row>
        <row r="1395">
          <cell r="B1395" t="str">
            <v>QC21L016SW33</v>
          </cell>
          <cell r="C1395">
            <v>1</v>
          </cell>
        </row>
        <row r="1396">
          <cell r="B1396" t="str">
            <v>QC21L016SW34</v>
          </cell>
          <cell r="C1396">
            <v>4</v>
          </cell>
        </row>
        <row r="1397">
          <cell r="B1397" t="str">
            <v>QC21L017BL30</v>
          </cell>
          <cell r="C1397">
            <v>4</v>
          </cell>
        </row>
        <row r="1398">
          <cell r="B1398" t="str">
            <v>QC21L017BL32</v>
          </cell>
          <cell r="C1398">
            <v>2</v>
          </cell>
        </row>
        <row r="1399">
          <cell r="B1399" t="str">
            <v>QC21L017BL33</v>
          </cell>
          <cell r="C1399">
            <v>2</v>
          </cell>
        </row>
        <row r="1400">
          <cell r="B1400" t="str">
            <v>QC21L017BL34</v>
          </cell>
          <cell r="C1400">
            <v>3</v>
          </cell>
        </row>
        <row r="1401">
          <cell r="B1401" t="str">
            <v>QC21L018AM28</v>
          </cell>
          <cell r="C1401">
            <v>2</v>
          </cell>
        </row>
        <row r="1402">
          <cell r="B1402" t="str">
            <v>QC21L018AM32</v>
          </cell>
          <cell r="C1402">
            <v>2</v>
          </cell>
        </row>
        <row r="1403">
          <cell r="B1403" t="str">
            <v>QC21L018AM34</v>
          </cell>
          <cell r="C1403">
            <v>1</v>
          </cell>
        </row>
        <row r="1404">
          <cell r="B1404" t="str">
            <v>QC21L018BG29</v>
          </cell>
          <cell r="C1404">
            <v>1</v>
          </cell>
        </row>
        <row r="1405">
          <cell r="B1405" t="str">
            <v>QC21L018BG30</v>
          </cell>
          <cell r="C1405">
            <v>3</v>
          </cell>
        </row>
        <row r="1406">
          <cell r="B1406" t="str">
            <v>QC21L018BG31</v>
          </cell>
          <cell r="C1406">
            <v>1</v>
          </cell>
        </row>
        <row r="1407">
          <cell r="B1407" t="str">
            <v>QC21L018BG32</v>
          </cell>
          <cell r="C1407">
            <v>4</v>
          </cell>
        </row>
        <row r="1408">
          <cell r="B1408" t="str">
            <v>QC21L018BG33</v>
          </cell>
          <cell r="C1408">
            <v>4</v>
          </cell>
        </row>
        <row r="1409">
          <cell r="B1409" t="str">
            <v>QC21L018BG34</v>
          </cell>
          <cell r="C1409">
            <v>2</v>
          </cell>
        </row>
        <row r="1410">
          <cell r="B1410" t="str">
            <v>QC21L018BG36</v>
          </cell>
          <cell r="C1410">
            <v>3</v>
          </cell>
        </row>
        <row r="1411">
          <cell r="B1411" t="str">
            <v>QC22K019GRXGD</v>
          </cell>
          <cell r="C1411">
            <v>2</v>
          </cell>
        </row>
        <row r="1412">
          <cell r="B1412" t="str">
            <v>QC22K020NGGRA</v>
          </cell>
          <cell r="C1412">
            <v>1</v>
          </cell>
        </row>
        <row r="1413">
          <cell r="B1413" t="str">
            <v>QC22K020NGXGD</v>
          </cell>
          <cell r="C1413">
            <v>2</v>
          </cell>
        </row>
        <row r="1414">
          <cell r="B1414" t="str">
            <v>QC22K022NGGRA</v>
          </cell>
          <cell r="C1414">
            <v>2</v>
          </cell>
        </row>
        <row r="1415">
          <cell r="B1415" t="str">
            <v>QC22K022NGXGD</v>
          </cell>
          <cell r="C1415">
            <v>1</v>
          </cell>
        </row>
        <row r="1416">
          <cell r="B1416" t="str">
            <v>QC240248NRCHI</v>
          </cell>
          <cell r="C1416">
            <v>3</v>
          </cell>
        </row>
        <row r="1417">
          <cell r="B1417" t="str">
            <v>QC240248NRGRA</v>
          </cell>
          <cell r="C1417">
            <v>4</v>
          </cell>
        </row>
        <row r="1418">
          <cell r="B1418" t="str">
            <v>QC240248NRMED</v>
          </cell>
          <cell r="C1418">
            <v>6</v>
          </cell>
        </row>
        <row r="1419">
          <cell r="B1419" t="str">
            <v>QC240248NRXGD</v>
          </cell>
          <cell r="C1419">
            <v>2</v>
          </cell>
        </row>
        <row r="1420">
          <cell r="B1420" t="str">
            <v>QC240250NGCHI</v>
          </cell>
          <cell r="C1420">
            <v>1</v>
          </cell>
        </row>
        <row r="1421">
          <cell r="B1421" t="str">
            <v>QC240250NGGRA</v>
          </cell>
          <cell r="C1421">
            <v>2</v>
          </cell>
        </row>
        <row r="1422">
          <cell r="B1422" t="str">
            <v>QC240250NGMED</v>
          </cell>
          <cell r="C1422">
            <v>3</v>
          </cell>
        </row>
        <row r="1423">
          <cell r="B1423" t="str">
            <v>QC240250NGXGD</v>
          </cell>
          <cell r="C1423">
            <v>1</v>
          </cell>
        </row>
        <row r="1424">
          <cell r="B1424" t="str">
            <v>QC240251NGCHI</v>
          </cell>
          <cell r="C1424">
            <v>2</v>
          </cell>
        </row>
        <row r="1425">
          <cell r="B1425" t="str">
            <v>QC240251NGMED</v>
          </cell>
          <cell r="C1425">
            <v>1</v>
          </cell>
        </row>
        <row r="1426">
          <cell r="B1426" t="str">
            <v>QC240252NGCHI</v>
          </cell>
          <cell r="C1426">
            <v>2</v>
          </cell>
        </row>
        <row r="1427">
          <cell r="B1427" t="str">
            <v>QC240252NGGRA</v>
          </cell>
          <cell r="C1427">
            <v>5</v>
          </cell>
        </row>
        <row r="1428">
          <cell r="B1428" t="str">
            <v>QC240252NGMED</v>
          </cell>
          <cell r="C1428">
            <v>5</v>
          </cell>
        </row>
        <row r="1429">
          <cell r="B1429" t="str">
            <v>QC240252NGXGD</v>
          </cell>
          <cell r="C1429">
            <v>2</v>
          </cell>
        </row>
        <row r="1430">
          <cell r="B1430" t="str">
            <v>QC240253BCCHI</v>
          </cell>
          <cell r="C1430">
            <v>4</v>
          </cell>
        </row>
        <row r="1431">
          <cell r="B1431" t="str">
            <v>QC240253BCGRA</v>
          </cell>
          <cell r="C1431">
            <v>4</v>
          </cell>
        </row>
        <row r="1432">
          <cell r="B1432" t="str">
            <v>QC240253BCMED</v>
          </cell>
          <cell r="C1432">
            <v>6</v>
          </cell>
        </row>
        <row r="1433">
          <cell r="B1433" t="str">
            <v>QC240253BCXGD</v>
          </cell>
          <cell r="C1433">
            <v>2</v>
          </cell>
        </row>
        <row r="1434">
          <cell r="B1434" t="str">
            <v>QC240254RSCHI</v>
          </cell>
          <cell r="C1434">
            <v>4</v>
          </cell>
        </row>
        <row r="1435">
          <cell r="B1435" t="str">
            <v>QC240254RSGRA</v>
          </cell>
          <cell r="C1435">
            <v>4</v>
          </cell>
        </row>
        <row r="1436">
          <cell r="B1436" t="str">
            <v>QC240254RSMED</v>
          </cell>
          <cell r="C1436">
            <v>6</v>
          </cell>
        </row>
        <row r="1437">
          <cell r="B1437" t="str">
            <v>QC240254RSXGD</v>
          </cell>
          <cell r="C1437">
            <v>2</v>
          </cell>
        </row>
        <row r="1438">
          <cell r="B1438" t="str">
            <v>QC240255BCCHI</v>
          </cell>
          <cell r="C1438">
            <v>4</v>
          </cell>
        </row>
        <row r="1439">
          <cell r="B1439" t="str">
            <v>QC240255BCGRA</v>
          </cell>
          <cell r="C1439">
            <v>4</v>
          </cell>
        </row>
        <row r="1440">
          <cell r="B1440" t="str">
            <v>QC240255BCMED</v>
          </cell>
          <cell r="C1440">
            <v>6</v>
          </cell>
        </row>
        <row r="1441">
          <cell r="B1441" t="str">
            <v>QC240255BCXGD</v>
          </cell>
          <cell r="C1441">
            <v>2</v>
          </cell>
        </row>
        <row r="1442">
          <cell r="B1442" t="str">
            <v>QC240256GRCHI</v>
          </cell>
          <cell r="C1442">
            <v>4</v>
          </cell>
        </row>
        <row r="1443">
          <cell r="B1443" t="str">
            <v>QC240256GRGRA</v>
          </cell>
          <cell r="C1443">
            <v>4</v>
          </cell>
        </row>
        <row r="1444">
          <cell r="B1444" t="str">
            <v>QC240256GRMED</v>
          </cell>
          <cell r="C1444">
            <v>6</v>
          </cell>
        </row>
        <row r="1445">
          <cell r="B1445" t="str">
            <v>QC240256GRXGD</v>
          </cell>
          <cell r="C1445">
            <v>2</v>
          </cell>
        </row>
        <row r="1446">
          <cell r="B1446" t="str">
            <v>QC240257RSCHI</v>
          </cell>
          <cell r="C1446">
            <v>4</v>
          </cell>
        </row>
        <row r="1447">
          <cell r="B1447" t="str">
            <v>QC240257RSGRA</v>
          </cell>
          <cell r="C1447">
            <v>4</v>
          </cell>
        </row>
        <row r="1448">
          <cell r="B1448" t="str">
            <v>QC240257RSMED</v>
          </cell>
          <cell r="C1448">
            <v>6</v>
          </cell>
        </row>
        <row r="1449">
          <cell r="B1449" t="str">
            <v>QC240257RSXGD</v>
          </cell>
          <cell r="C1449">
            <v>2</v>
          </cell>
        </row>
        <row r="1450">
          <cell r="B1450" t="str">
            <v>QC240258BGCHI</v>
          </cell>
          <cell r="C1450">
            <v>3</v>
          </cell>
        </row>
        <row r="1451">
          <cell r="B1451" t="str">
            <v>QC240258BGGRA</v>
          </cell>
          <cell r="C1451">
            <v>3</v>
          </cell>
        </row>
        <row r="1452">
          <cell r="B1452" t="str">
            <v>QC240258BGMED</v>
          </cell>
          <cell r="C1452">
            <v>6</v>
          </cell>
        </row>
        <row r="1453">
          <cell r="B1453" t="str">
            <v>QC240258BGXGD</v>
          </cell>
          <cell r="C1453">
            <v>2</v>
          </cell>
        </row>
        <row r="1454">
          <cell r="B1454" t="str">
            <v>QC240259GRCHI</v>
          </cell>
          <cell r="C1454">
            <v>4</v>
          </cell>
        </row>
        <row r="1455">
          <cell r="B1455" t="str">
            <v>QC240259GRGRA</v>
          </cell>
          <cell r="C1455">
            <v>4</v>
          </cell>
        </row>
        <row r="1456">
          <cell r="B1456" t="str">
            <v>QC240259GRMED</v>
          </cell>
          <cell r="C1456">
            <v>6</v>
          </cell>
        </row>
        <row r="1457">
          <cell r="B1457" t="str">
            <v>QC240259GRXGD</v>
          </cell>
          <cell r="C1457">
            <v>2</v>
          </cell>
        </row>
        <row r="1458">
          <cell r="B1458" t="str">
            <v>QC240260NRCHI</v>
          </cell>
          <cell r="C1458">
            <v>4</v>
          </cell>
        </row>
        <row r="1459">
          <cell r="B1459" t="str">
            <v>QC240260NRGRA</v>
          </cell>
          <cell r="C1459">
            <v>4</v>
          </cell>
        </row>
        <row r="1460">
          <cell r="B1460" t="str">
            <v>QC240260NRMED</v>
          </cell>
          <cell r="C1460">
            <v>6</v>
          </cell>
        </row>
        <row r="1461">
          <cell r="B1461" t="str">
            <v>QC240260NRXGD</v>
          </cell>
          <cell r="C1461">
            <v>2</v>
          </cell>
        </row>
        <row r="1462">
          <cell r="B1462" t="str">
            <v>QC240261RJCHI</v>
          </cell>
          <cell r="C1462">
            <v>4</v>
          </cell>
        </row>
        <row r="1463">
          <cell r="B1463" t="str">
            <v>QC240261RJGRA</v>
          </cell>
          <cell r="C1463">
            <v>4</v>
          </cell>
        </row>
        <row r="1464">
          <cell r="B1464" t="str">
            <v>QC240261RJMED</v>
          </cell>
          <cell r="C1464">
            <v>6</v>
          </cell>
        </row>
        <row r="1465">
          <cell r="B1465" t="str">
            <v>QC240261RJXGD</v>
          </cell>
          <cell r="C1465">
            <v>2</v>
          </cell>
        </row>
        <row r="1466">
          <cell r="B1466" t="str">
            <v>QC240262NGCHI</v>
          </cell>
          <cell r="C1466">
            <v>4</v>
          </cell>
        </row>
        <row r="1467">
          <cell r="B1467" t="str">
            <v>QC240262NGGRA</v>
          </cell>
          <cell r="C1467">
            <v>4</v>
          </cell>
        </row>
        <row r="1468">
          <cell r="B1468" t="str">
            <v>QC240262NGMED</v>
          </cell>
          <cell r="C1468">
            <v>5</v>
          </cell>
        </row>
        <row r="1469">
          <cell r="B1469" t="str">
            <v>QC240262NGXGD</v>
          </cell>
          <cell r="C1469">
            <v>2</v>
          </cell>
        </row>
        <row r="1470">
          <cell r="B1470" t="str">
            <v>QC240263GRCHI</v>
          </cell>
          <cell r="C1470">
            <v>4</v>
          </cell>
        </row>
        <row r="1471">
          <cell r="B1471" t="str">
            <v>QC240263GRGRA</v>
          </cell>
          <cell r="C1471">
            <v>4</v>
          </cell>
        </row>
        <row r="1472">
          <cell r="B1472" t="str">
            <v>QC240263GRMED</v>
          </cell>
          <cell r="C1472">
            <v>6</v>
          </cell>
        </row>
        <row r="1473">
          <cell r="B1473" t="str">
            <v>QC240263GRXGD</v>
          </cell>
          <cell r="C1473">
            <v>2</v>
          </cell>
        </row>
        <row r="1474">
          <cell r="B1474" t="str">
            <v>QC240264AMCHI</v>
          </cell>
          <cell r="C1474">
            <v>3</v>
          </cell>
        </row>
        <row r="1475">
          <cell r="B1475" t="str">
            <v>QC240264AMGRA</v>
          </cell>
          <cell r="C1475">
            <v>2</v>
          </cell>
        </row>
        <row r="1476">
          <cell r="B1476" t="str">
            <v>QC240264AMMED</v>
          </cell>
          <cell r="C1476">
            <v>6</v>
          </cell>
        </row>
        <row r="1477">
          <cell r="B1477" t="str">
            <v>QC240264AMXGD</v>
          </cell>
          <cell r="C1477">
            <v>2</v>
          </cell>
        </row>
        <row r="1478">
          <cell r="B1478" t="str">
            <v>QC240266RJCHI</v>
          </cell>
          <cell r="C1478">
            <v>2</v>
          </cell>
        </row>
        <row r="1479">
          <cell r="B1479" t="str">
            <v>QC240266RJMED</v>
          </cell>
          <cell r="C1479">
            <v>1</v>
          </cell>
        </row>
        <row r="1480">
          <cell r="B1480" t="str">
            <v>QC240266RJXGD</v>
          </cell>
          <cell r="C1480">
            <v>1</v>
          </cell>
        </row>
        <row r="1481">
          <cell r="B1481" t="str">
            <v>QC240267NGMED</v>
          </cell>
          <cell r="C1481">
            <v>1</v>
          </cell>
        </row>
        <row r="1482">
          <cell r="B1482" t="str">
            <v>QC240267NGXGD</v>
          </cell>
          <cell r="C1482">
            <v>1</v>
          </cell>
        </row>
        <row r="1483">
          <cell r="B1483" t="str">
            <v>QC240268BCCHI</v>
          </cell>
          <cell r="C1483">
            <v>0</v>
          </cell>
        </row>
        <row r="1484">
          <cell r="B1484" t="str">
            <v>QC240268BCGRA</v>
          </cell>
          <cell r="C1484">
            <v>0</v>
          </cell>
        </row>
        <row r="1485">
          <cell r="B1485" t="str">
            <v>QC240268BCMED</v>
          </cell>
          <cell r="C1485">
            <v>0</v>
          </cell>
        </row>
        <row r="1486">
          <cell r="B1486" t="str">
            <v>QC240268BCXGD</v>
          </cell>
          <cell r="C1486">
            <v>0</v>
          </cell>
        </row>
        <row r="1487">
          <cell r="B1487" t="str">
            <v>QC240269RSCHI</v>
          </cell>
          <cell r="C1487">
            <v>0</v>
          </cell>
        </row>
        <row r="1488">
          <cell r="B1488" t="str">
            <v>QC240269RSGRA</v>
          </cell>
          <cell r="C1488">
            <v>0</v>
          </cell>
        </row>
        <row r="1489">
          <cell r="B1489" t="str">
            <v>QC240269RSMED</v>
          </cell>
          <cell r="C1489">
            <v>0</v>
          </cell>
        </row>
        <row r="1490">
          <cell r="B1490" t="str">
            <v>QC240269RSXGD</v>
          </cell>
          <cell r="C1490">
            <v>0</v>
          </cell>
        </row>
        <row r="1491">
          <cell r="B1491" t="str">
            <v>QC240270BGCHI</v>
          </cell>
          <cell r="C1491">
            <v>0</v>
          </cell>
        </row>
        <row r="1492">
          <cell r="B1492" t="str">
            <v>QC240270BGGRA</v>
          </cell>
          <cell r="C1492">
            <v>0</v>
          </cell>
        </row>
        <row r="1493">
          <cell r="B1493" t="str">
            <v>QC240270BGMED</v>
          </cell>
          <cell r="C1493">
            <v>0</v>
          </cell>
        </row>
        <row r="1494">
          <cell r="B1494" t="str">
            <v>QC240270BGXGD</v>
          </cell>
          <cell r="C1494">
            <v>0</v>
          </cell>
        </row>
        <row r="1495">
          <cell r="B1495" t="str">
            <v>QC240271BCCHI</v>
          </cell>
          <cell r="C1495">
            <v>1</v>
          </cell>
        </row>
        <row r="1496">
          <cell r="B1496" t="str">
            <v>QC240271BCXGD</v>
          </cell>
          <cell r="C1496">
            <v>2</v>
          </cell>
        </row>
        <row r="1497">
          <cell r="B1497" t="str">
            <v>QC240272NGMED</v>
          </cell>
          <cell r="C1497">
            <v>1</v>
          </cell>
        </row>
        <row r="1498">
          <cell r="B1498" t="str">
            <v>QC240273NGGRA</v>
          </cell>
          <cell r="C1498">
            <v>1</v>
          </cell>
        </row>
        <row r="1499">
          <cell r="B1499" t="str">
            <v>QC240273NGXGD</v>
          </cell>
          <cell r="C1499">
            <v>2</v>
          </cell>
        </row>
        <row r="1500">
          <cell r="B1500" t="str">
            <v>QC240274RSCHI</v>
          </cell>
          <cell r="C1500">
            <v>4</v>
          </cell>
        </row>
        <row r="1501">
          <cell r="B1501" t="str">
            <v>QC240274RSGRA</v>
          </cell>
          <cell r="C1501">
            <v>4</v>
          </cell>
        </row>
        <row r="1502">
          <cell r="B1502" t="str">
            <v>QC240274RSMED</v>
          </cell>
          <cell r="C1502">
            <v>6</v>
          </cell>
        </row>
        <row r="1503">
          <cell r="B1503" t="str">
            <v>QC240274RSXGD</v>
          </cell>
          <cell r="C1503">
            <v>2</v>
          </cell>
        </row>
        <row r="1504">
          <cell r="B1504" t="str">
            <v>QC240275AMCHI</v>
          </cell>
          <cell r="C1504">
            <v>4</v>
          </cell>
        </row>
        <row r="1505">
          <cell r="B1505" t="str">
            <v>QC240275AMGRA</v>
          </cell>
          <cell r="C1505">
            <v>4</v>
          </cell>
        </row>
        <row r="1506">
          <cell r="B1506" t="str">
            <v>QC240275AMMED</v>
          </cell>
          <cell r="C1506">
            <v>6</v>
          </cell>
        </row>
        <row r="1507">
          <cell r="B1507" t="str">
            <v>QC240275AMXGD</v>
          </cell>
          <cell r="C1507">
            <v>2</v>
          </cell>
        </row>
        <row r="1508">
          <cell r="B1508" t="str">
            <v>QC240278RJCHI</v>
          </cell>
          <cell r="C1508">
            <v>4</v>
          </cell>
        </row>
        <row r="1509">
          <cell r="B1509" t="str">
            <v>QC240278RJGRA</v>
          </cell>
          <cell r="C1509">
            <v>4</v>
          </cell>
        </row>
        <row r="1510">
          <cell r="B1510" t="str">
            <v>QC240278RJMED</v>
          </cell>
          <cell r="C1510">
            <v>6</v>
          </cell>
        </row>
        <row r="1511">
          <cell r="B1511" t="str">
            <v>QC240278RJXGD</v>
          </cell>
          <cell r="C1511">
            <v>2</v>
          </cell>
        </row>
        <row r="1512">
          <cell r="B1512" t="str">
            <v>QC240279BGCHI</v>
          </cell>
          <cell r="C1512">
            <v>4</v>
          </cell>
        </row>
        <row r="1513">
          <cell r="B1513" t="str">
            <v>QC240279BGGRA</v>
          </cell>
          <cell r="C1513">
            <v>4</v>
          </cell>
        </row>
        <row r="1514">
          <cell r="B1514" t="str">
            <v>QC240279BGMED</v>
          </cell>
          <cell r="C1514">
            <v>6</v>
          </cell>
        </row>
        <row r="1515">
          <cell r="B1515" t="str">
            <v>QC240279BGXGD</v>
          </cell>
          <cell r="C1515">
            <v>2</v>
          </cell>
        </row>
        <row r="1516">
          <cell r="B1516" t="str">
            <v>QC240280OLCHI</v>
          </cell>
          <cell r="C1516">
            <v>4</v>
          </cell>
        </row>
        <row r="1517">
          <cell r="B1517" t="str">
            <v>QC240280OLGRA</v>
          </cell>
          <cell r="C1517">
            <v>4</v>
          </cell>
        </row>
        <row r="1518">
          <cell r="B1518" t="str">
            <v>QC240280OLMED</v>
          </cell>
          <cell r="C1518">
            <v>6</v>
          </cell>
        </row>
        <row r="1519">
          <cell r="B1519" t="str">
            <v>QC240280OLXGD</v>
          </cell>
          <cell r="C1519">
            <v>2</v>
          </cell>
        </row>
        <row r="1520">
          <cell r="B1520" t="str">
            <v>QC240281RSCHI</v>
          </cell>
          <cell r="C1520">
            <v>4</v>
          </cell>
        </row>
        <row r="1521">
          <cell r="B1521" t="str">
            <v>QC240281RSGRA</v>
          </cell>
          <cell r="C1521">
            <v>3</v>
          </cell>
        </row>
        <row r="1522">
          <cell r="B1522" t="str">
            <v>QC240281RSMED</v>
          </cell>
          <cell r="C1522">
            <v>4</v>
          </cell>
        </row>
        <row r="1523">
          <cell r="B1523" t="str">
            <v>QC240281RSXGD</v>
          </cell>
          <cell r="C1523">
            <v>2</v>
          </cell>
        </row>
        <row r="1524">
          <cell r="B1524" t="str">
            <v>QC240282NRCHI</v>
          </cell>
          <cell r="C1524">
            <v>4</v>
          </cell>
        </row>
        <row r="1525">
          <cell r="B1525" t="str">
            <v>QC240282NRGRA</v>
          </cell>
          <cell r="C1525">
            <v>4</v>
          </cell>
        </row>
        <row r="1526">
          <cell r="B1526" t="str">
            <v>QC240282NRMED</v>
          </cell>
          <cell r="C1526">
            <v>6</v>
          </cell>
        </row>
        <row r="1527">
          <cell r="B1527" t="str">
            <v>QC240282NRXGD</v>
          </cell>
          <cell r="C1527">
            <v>2</v>
          </cell>
        </row>
        <row r="1528">
          <cell r="B1528" t="str">
            <v>QC240283RSCHI</v>
          </cell>
          <cell r="C1528">
            <v>4</v>
          </cell>
        </row>
        <row r="1529">
          <cell r="B1529" t="str">
            <v>QC240283RSGRA</v>
          </cell>
          <cell r="C1529">
            <v>4</v>
          </cell>
        </row>
        <row r="1530">
          <cell r="B1530" t="str">
            <v>QC240283RSMED</v>
          </cell>
          <cell r="C1530">
            <v>6</v>
          </cell>
        </row>
        <row r="1531">
          <cell r="B1531" t="str">
            <v>QC240283RSXGD</v>
          </cell>
          <cell r="C1531">
            <v>2</v>
          </cell>
        </row>
        <row r="1532">
          <cell r="B1532" t="str">
            <v>QC240284GRCHI</v>
          </cell>
          <cell r="C1532">
            <v>4</v>
          </cell>
        </row>
        <row r="1533">
          <cell r="B1533" t="str">
            <v>QC240284GRGRA</v>
          </cell>
          <cell r="C1533">
            <v>4</v>
          </cell>
        </row>
        <row r="1534">
          <cell r="B1534" t="str">
            <v>QC240284GRMED</v>
          </cell>
          <cell r="C1534">
            <v>6</v>
          </cell>
        </row>
        <row r="1535">
          <cell r="B1535" t="str">
            <v>QC240284GRXGD</v>
          </cell>
          <cell r="C1535">
            <v>2</v>
          </cell>
        </row>
        <row r="1536">
          <cell r="B1536" t="str">
            <v>QC240285BCCHI</v>
          </cell>
          <cell r="C1536">
            <v>4</v>
          </cell>
        </row>
        <row r="1537">
          <cell r="B1537" t="str">
            <v>QC240285BCGRA</v>
          </cell>
          <cell r="C1537">
            <v>4</v>
          </cell>
        </row>
        <row r="1538">
          <cell r="B1538" t="str">
            <v>QC240285BCMED</v>
          </cell>
          <cell r="C1538">
            <v>6</v>
          </cell>
        </row>
        <row r="1539">
          <cell r="B1539" t="str">
            <v>QC240285BCXGD</v>
          </cell>
          <cell r="C1539">
            <v>2</v>
          </cell>
        </row>
        <row r="1540">
          <cell r="B1540" t="str">
            <v>QC240834GOCHI</v>
          </cell>
          <cell r="C1540">
            <v>3</v>
          </cell>
        </row>
        <row r="1541">
          <cell r="B1541" t="str">
            <v>QC240834GOGRA</v>
          </cell>
          <cell r="C1541">
            <v>4</v>
          </cell>
        </row>
        <row r="1542">
          <cell r="B1542" t="str">
            <v>QC240834GOMED</v>
          </cell>
          <cell r="C1542">
            <v>5</v>
          </cell>
        </row>
        <row r="1543">
          <cell r="B1543" t="str">
            <v>QC240834GOXGD</v>
          </cell>
          <cell r="C1543">
            <v>2</v>
          </cell>
        </row>
        <row r="1544">
          <cell r="B1544" t="str">
            <v>QC240834NGCHI</v>
          </cell>
          <cell r="C1544">
            <v>3</v>
          </cell>
        </row>
        <row r="1545">
          <cell r="B1545" t="str">
            <v>QC240834NGGRA</v>
          </cell>
          <cell r="C1545">
            <v>5</v>
          </cell>
        </row>
        <row r="1546">
          <cell r="B1546" t="str">
            <v>QC240834NGMED</v>
          </cell>
          <cell r="C1546">
            <v>6</v>
          </cell>
        </row>
        <row r="1547">
          <cell r="B1547" t="str">
            <v>QC240834NGXGD</v>
          </cell>
          <cell r="C1547">
            <v>3</v>
          </cell>
        </row>
        <row r="1548">
          <cell r="B1548" t="str">
            <v>QC240840AMCHI</v>
          </cell>
          <cell r="C1548">
            <v>2</v>
          </cell>
        </row>
        <row r="1549">
          <cell r="B1549" t="str">
            <v>QC240840AMGRA</v>
          </cell>
          <cell r="C1549">
            <v>2</v>
          </cell>
        </row>
        <row r="1550">
          <cell r="B1550" t="str">
            <v>QC240840AMMED</v>
          </cell>
          <cell r="C1550">
            <v>2</v>
          </cell>
        </row>
        <row r="1551">
          <cell r="B1551" t="str">
            <v>QC240840AMXGD</v>
          </cell>
          <cell r="C1551">
            <v>1</v>
          </cell>
        </row>
        <row r="1552">
          <cell r="B1552" t="str">
            <v>QC240843NGCHI</v>
          </cell>
          <cell r="C1552">
            <v>4</v>
          </cell>
        </row>
        <row r="1553">
          <cell r="B1553" t="str">
            <v>QC240843NGGRA</v>
          </cell>
          <cell r="C1553">
            <v>4</v>
          </cell>
        </row>
        <row r="1554">
          <cell r="B1554" t="str">
            <v>QC240843NGMED</v>
          </cell>
          <cell r="C1554">
            <v>6</v>
          </cell>
        </row>
        <row r="1555">
          <cell r="B1555" t="str">
            <v>QC240843NGXGD</v>
          </cell>
          <cell r="C1555">
            <v>2</v>
          </cell>
        </row>
        <row r="1556">
          <cell r="B1556" t="str">
            <v>QC240844NRCHI</v>
          </cell>
          <cell r="C1556">
            <v>0</v>
          </cell>
        </row>
        <row r="1557">
          <cell r="B1557" t="str">
            <v>QC240844NRGRA</v>
          </cell>
          <cell r="C1557">
            <v>0</v>
          </cell>
        </row>
        <row r="1558">
          <cell r="B1558" t="str">
            <v>QC240844NRMED</v>
          </cell>
          <cell r="C1558">
            <v>0</v>
          </cell>
        </row>
        <row r="1559">
          <cell r="B1559" t="str">
            <v>QC240844NRXGD</v>
          </cell>
          <cell r="C1559">
            <v>0</v>
          </cell>
        </row>
        <row r="1560">
          <cell r="B1560" t="str">
            <v>QC240845GRCHI</v>
          </cell>
          <cell r="C1560">
            <v>4</v>
          </cell>
        </row>
        <row r="1561">
          <cell r="B1561" t="str">
            <v>QC240845GRGRA</v>
          </cell>
          <cell r="C1561">
            <v>4</v>
          </cell>
        </row>
        <row r="1562">
          <cell r="B1562" t="str">
            <v>QC240845GRMED</v>
          </cell>
          <cell r="C1562">
            <v>6</v>
          </cell>
        </row>
        <row r="1563">
          <cell r="B1563" t="str">
            <v>QC240845GRXGD</v>
          </cell>
          <cell r="C1563">
            <v>2</v>
          </cell>
        </row>
        <row r="1564">
          <cell r="B1564" t="str">
            <v>QC240874NGCHI</v>
          </cell>
          <cell r="C1564">
            <v>2</v>
          </cell>
        </row>
        <row r="1565">
          <cell r="B1565" t="str">
            <v>QC240874NGGRA</v>
          </cell>
          <cell r="C1565">
            <v>4</v>
          </cell>
        </row>
        <row r="1566">
          <cell r="B1566" t="str">
            <v>QC240874NGMED</v>
          </cell>
          <cell r="C1566">
            <v>8</v>
          </cell>
        </row>
        <row r="1567">
          <cell r="B1567" t="str">
            <v>QC240874NGXGD</v>
          </cell>
          <cell r="C1567">
            <v>2</v>
          </cell>
        </row>
        <row r="1568">
          <cell r="B1568" t="str">
            <v>QC240877NGCHI</v>
          </cell>
          <cell r="C1568">
            <v>0</v>
          </cell>
        </row>
        <row r="1569">
          <cell r="B1569" t="str">
            <v>QC240877NGGRA</v>
          </cell>
          <cell r="C1569">
            <v>0</v>
          </cell>
        </row>
        <row r="1570">
          <cell r="B1570" t="str">
            <v>QC240877NGMED</v>
          </cell>
          <cell r="C1570">
            <v>0</v>
          </cell>
        </row>
        <row r="1571">
          <cell r="B1571" t="str">
            <v>QC240877NGXGD</v>
          </cell>
          <cell r="C1571">
            <v>0</v>
          </cell>
        </row>
        <row r="1572">
          <cell r="B1572" t="str">
            <v>QC240878BCCHI</v>
          </cell>
          <cell r="C1572">
            <v>-3</v>
          </cell>
        </row>
        <row r="1573">
          <cell r="B1573" t="str">
            <v>QC240878BCGRA</v>
          </cell>
          <cell r="C1573">
            <v>0</v>
          </cell>
        </row>
        <row r="1574">
          <cell r="B1574" t="str">
            <v>QC240878BCMED</v>
          </cell>
          <cell r="C1574">
            <v>0</v>
          </cell>
        </row>
        <row r="1575">
          <cell r="B1575" t="str">
            <v>QC240878BCXGD</v>
          </cell>
          <cell r="C1575">
            <v>0</v>
          </cell>
        </row>
        <row r="1576">
          <cell r="B1576" t="str">
            <v>QC240879NGCHI</v>
          </cell>
          <cell r="C1576">
            <v>4</v>
          </cell>
        </row>
        <row r="1577">
          <cell r="B1577" t="str">
            <v>QC240879NGGRA</v>
          </cell>
          <cell r="C1577">
            <v>4</v>
          </cell>
        </row>
        <row r="1578">
          <cell r="B1578" t="str">
            <v>QC240879NGMED</v>
          </cell>
          <cell r="C1578">
            <v>6</v>
          </cell>
        </row>
        <row r="1579">
          <cell r="B1579" t="str">
            <v>QC240879NGXGD</v>
          </cell>
          <cell r="C1579">
            <v>2</v>
          </cell>
        </row>
        <row r="1580">
          <cell r="B1580" t="str">
            <v>QC240880AMCHI</v>
          </cell>
          <cell r="C1580">
            <v>3</v>
          </cell>
        </row>
        <row r="1581">
          <cell r="B1581" t="str">
            <v>QC240880AMMED</v>
          </cell>
          <cell r="C1581">
            <v>2</v>
          </cell>
        </row>
        <row r="1582">
          <cell r="B1582" t="str">
            <v>QC240880AMXGD</v>
          </cell>
          <cell r="C1582">
            <v>1</v>
          </cell>
        </row>
        <row r="1583">
          <cell r="B1583" t="str">
            <v>QC24A560VRMED</v>
          </cell>
          <cell r="C1583">
            <v>5</v>
          </cell>
        </row>
        <row r="1584">
          <cell r="B1584" t="str">
            <v>QC24A577GRGRA</v>
          </cell>
          <cell r="C1584">
            <v>2</v>
          </cell>
        </row>
        <row r="1585">
          <cell r="B1585" t="str">
            <v>QC24A577GRMED</v>
          </cell>
          <cell r="C1585">
            <v>1</v>
          </cell>
        </row>
        <row r="1586">
          <cell r="B1586" t="str">
            <v>QC24A578AZGRA</v>
          </cell>
          <cell r="C1586">
            <v>4</v>
          </cell>
        </row>
        <row r="1587">
          <cell r="B1587" t="str">
            <v>QC24A578AZMED</v>
          </cell>
          <cell r="C1587">
            <v>4</v>
          </cell>
        </row>
        <row r="1588">
          <cell r="B1588" t="str">
            <v>QC24A579AZGRA</v>
          </cell>
          <cell r="C1588">
            <v>4</v>
          </cell>
        </row>
        <row r="1589">
          <cell r="B1589" t="str">
            <v>QC24A579AZMED</v>
          </cell>
          <cell r="C1589">
            <v>3</v>
          </cell>
        </row>
        <row r="1590">
          <cell r="B1590" t="str">
            <v>QC24A579RJGRA</v>
          </cell>
          <cell r="C1590">
            <v>3</v>
          </cell>
        </row>
        <row r="1591">
          <cell r="B1591" t="str">
            <v>QC24A579RJXGD</v>
          </cell>
          <cell r="C1591">
            <v>3</v>
          </cell>
        </row>
        <row r="1592">
          <cell r="B1592" t="str">
            <v>QC24A579VRGRA</v>
          </cell>
          <cell r="C1592">
            <v>3</v>
          </cell>
        </row>
        <row r="1593">
          <cell r="B1593" t="str">
            <v>QC24A579VRMED</v>
          </cell>
          <cell r="C1593">
            <v>3</v>
          </cell>
        </row>
        <row r="1594">
          <cell r="B1594" t="str">
            <v>QC24A590GOGRA</v>
          </cell>
          <cell r="C1594">
            <v>1</v>
          </cell>
        </row>
        <row r="1595">
          <cell r="B1595" t="str">
            <v>QC24A590GOMED</v>
          </cell>
          <cell r="C1595">
            <v>2</v>
          </cell>
        </row>
        <row r="1596">
          <cell r="B1596" t="str">
            <v>QC24A590GOXGD</v>
          </cell>
          <cell r="C1596">
            <v>2</v>
          </cell>
        </row>
        <row r="1597">
          <cell r="B1597" t="str">
            <v>QC24A603HSGRA</v>
          </cell>
          <cell r="C1597">
            <v>4</v>
          </cell>
        </row>
        <row r="1598">
          <cell r="B1598" t="str">
            <v>QC24A603HSMED</v>
          </cell>
          <cell r="C1598">
            <v>2</v>
          </cell>
        </row>
        <row r="1599">
          <cell r="B1599" t="str">
            <v>QC24A603HSXGD</v>
          </cell>
          <cell r="C1599">
            <v>1</v>
          </cell>
        </row>
        <row r="1600">
          <cell r="B1600" t="str">
            <v>QC24A639GRGRA</v>
          </cell>
          <cell r="C1600">
            <v>3</v>
          </cell>
        </row>
        <row r="1601">
          <cell r="B1601" t="str">
            <v>QC24A639GRMED</v>
          </cell>
          <cell r="C1601">
            <v>1</v>
          </cell>
        </row>
        <row r="1602">
          <cell r="B1602" t="str">
            <v>QC24A668GRXGD</v>
          </cell>
          <cell r="C1602">
            <v>1</v>
          </cell>
        </row>
        <row r="1603">
          <cell r="B1603" t="str">
            <v>QC24A679NGCHI</v>
          </cell>
          <cell r="C1603">
            <v>2</v>
          </cell>
        </row>
        <row r="1604">
          <cell r="B1604" t="str">
            <v>QC24A679NGGRA</v>
          </cell>
          <cell r="C1604">
            <v>2</v>
          </cell>
        </row>
        <row r="1605">
          <cell r="B1605" t="str">
            <v>QC24A679NGMED</v>
          </cell>
          <cell r="C1605">
            <v>2</v>
          </cell>
        </row>
        <row r="1606">
          <cell r="B1606" t="str">
            <v>QC24A679NGXGD</v>
          </cell>
          <cell r="C1606">
            <v>2</v>
          </cell>
        </row>
        <row r="1607">
          <cell r="B1607" t="str">
            <v>QC24A681GRCHI</v>
          </cell>
          <cell r="C1607">
            <v>2</v>
          </cell>
        </row>
        <row r="1608">
          <cell r="B1608" t="str">
            <v>QC24A681GRGRA</v>
          </cell>
          <cell r="C1608">
            <v>2</v>
          </cell>
        </row>
        <row r="1609">
          <cell r="B1609" t="str">
            <v>QC24A681GRMED</v>
          </cell>
          <cell r="C1609">
            <v>2</v>
          </cell>
        </row>
        <row r="1610">
          <cell r="B1610" t="str">
            <v>QC24A681GRXGD</v>
          </cell>
          <cell r="C1610">
            <v>1</v>
          </cell>
        </row>
        <row r="1611">
          <cell r="B1611" t="str">
            <v>QC24A682GOGRA</v>
          </cell>
          <cell r="C1611">
            <v>2</v>
          </cell>
        </row>
        <row r="1612">
          <cell r="B1612" t="str">
            <v>QC24A682GOXGD</v>
          </cell>
          <cell r="C1612">
            <v>2</v>
          </cell>
        </row>
        <row r="1613">
          <cell r="B1613" t="str">
            <v>QC24A698NGXCH</v>
          </cell>
          <cell r="C1613">
            <v>2</v>
          </cell>
        </row>
        <row r="1614">
          <cell r="B1614" t="str">
            <v>QC24A698NGXGD</v>
          </cell>
          <cell r="C1614">
            <v>1</v>
          </cell>
        </row>
        <row r="1615">
          <cell r="B1615" t="str">
            <v>QC24A698VRGRA</v>
          </cell>
          <cell r="C1615">
            <v>1</v>
          </cell>
        </row>
        <row r="1616">
          <cell r="B1616" t="str">
            <v>QC24A698VRXCH</v>
          </cell>
          <cell r="C1616">
            <v>2</v>
          </cell>
        </row>
        <row r="1617">
          <cell r="B1617" t="str">
            <v>QC24A698VRXGD</v>
          </cell>
          <cell r="C1617">
            <v>1</v>
          </cell>
        </row>
        <row r="1618">
          <cell r="B1618" t="str">
            <v>QC24A699BCXCH</v>
          </cell>
          <cell r="C1618">
            <v>2</v>
          </cell>
        </row>
        <row r="1619">
          <cell r="B1619" t="str">
            <v>QC24A699BCXGD</v>
          </cell>
          <cell r="C1619">
            <v>1</v>
          </cell>
        </row>
        <row r="1620">
          <cell r="B1620" t="str">
            <v>QC24A699NGXCH</v>
          </cell>
          <cell r="C1620">
            <v>2</v>
          </cell>
        </row>
        <row r="1621">
          <cell r="B1621" t="str">
            <v>QC24A702NGCHI</v>
          </cell>
          <cell r="C1621">
            <v>3</v>
          </cell>
        </row>
        <row r="1622">
          <cell r="B1622" t="str">
            <v>QC24A702NGMED</v>
          </cell>
          <cell r="C1622">
            <v>1</v>
          </cell>
        </row>
        <row r="1623">
          <cell r="B1623" t="str">
            <v>QC24A702NGXCH</v>
          </cell>
          <cell r="C1623">
            <v>2</v>
          </cell>
        </row>
        <row r="1624">
          <cell r="B1624" t="str">
            <v>QC24A702NGXGD</v>
          </cell>
          <cell r="C1624">
            <v>1</v>
          </cell>
        </row>
        <row r="1625">
          <cell r="B1625" t="str">
            <v>QC24A707GRGRA</v>
          </cell>
          <cell r="C1625">
            <v>1</v>
          </cell>
        </row>
        <row r="1626">
          <cell r="B1626" t="str">
            <v>QC24A707GRXGD</v>
          </cell>
          <cell r="C1626">
            <v>1</v>
          </cell>
        </row>
        <row r="1627">
          <cell r="B1627" t="str">
            <v>QC24A709NGGRA</v>
          </cell>
          <cell r="C1627">
            <v>1</v>
          </cell>
        </row>
        <row r="1628">
          <cell r="B1628" t="str">
            <v>QC24A709NGMED</v>
          </cell>
          <cell r="C1628">
            <v>1</v>
          </cell>
        </row>
        <row r="1629">
          <cell r="B1629" t="str">
            <v>QC24A709NGXGD</v>
          </cell>
          <cell r="C1629">
            <v>1</v>
          </cell>
        </row>
        <row r="1630">
          <cell r="B1630" t="str">
            <v>QC24A715BCXGD</v>
          </cell>
          <cell r="C1630">
            <v>1</v>
          </cell>
        </row>
        <row r="1631">
          <cell r="B1631" t="str">
            <v>QC24A717NGCHI</v>
          </cell>
          <cell r="C1631">
            <v>1</v>
          </cell>
        </row>
        <row r="1632">
          <cell r="B1632" t="str">
            <v>QC24A717OLXGD</v>
          </cell>
          <cell r="C1632">
            <v>1</v>
          </cell>
        </row>
        <row r="1633">
          <cell r="B1633" t="str">
            <v>QC24A717RSCHI</v>
          </cell>
          <cell r="C1633">
            <v>2</v>
          </cell>
        </row>
        <row r="1634">
          <cell r="B1634" t="str">
            <v>QC24A717RSGRA</v>
          </cell>
          <cell r="C1634">
            <v>3</v>
          </cell>
        </row>
        <row r="1635">
          <cell r="B1635" t="str">
            <v>QC24A717RSXGD</v>
          </cell>
          <cell r="C1635">
            <v>2</v>
          </cell>
        </row>
        <row r="1636">
          <cell r="B1636" t="str">
            <v>QC24A719AMCHI</v>
          </cell>
          <cell r="C1636">
            <v>2</v>
          </cell>
        </row>
        <row r="1637">
          <cell r="B1637" t="str">
            <v>QC24A719AMGRA</v>
          </cell>
          <cell r="C1637">
            <v>3</v>
          </cell>
        </row>
        <row r="1638">
          <cell r="B1638" t="str">
            <v>QC24A719AMMED</v>
          </cell>
          <cell r="C1638">
            <v>2</v>
          </cell>
        </row>
        <row r="1639">
          <cell r="B1639" t="str">
            <v>QC24A719AMXGD</v>
          </cell>
          <cell r="C1639">
            <v>2</v>
          </cell>
        </row>
        <row r="1640">
          <cell r="B1640" t="str">
            <v>QC24A720BCGRA</v>
          </cell>
          <cell r="C1640">
            <v>1</v>
          </cell>
        </row>
        <row r="1641">
          <cell r="B1641" t="str">
            <v>QC24A724NGGRA</v>
          </cell>
          <cell r="C1641">
            <v>2</v>
          </cell>
        </row>
        <row r="1642">
          <cell r="B1642" t="str">
            <v>QC24A724NGXGD</v>
          </cell>
          <cell r="C1642">
            <v>1</v>
          </cell>
        </row>
        <row r="1643">
          <cell r="B1643" t="str">
            <v>QC24A727AZCHI</v>
          </cell>
          <cell r="C1643">
            <v>3</v>
          </cell>
        </row>
        <row r="1644">
          <cell r="B1644" t="str">
            <v>QC24A727AZGRA</v>
          </cell>
          <cell r="C1644">
            <v>1</v>
          </cell>
        </row>
        <row r="1645">
          <cell r="B1645" t="str">
            <v>QC24A727AZMED</v>
          </cell>
          <cell r="C1645">
            <v>3</v>
          </cell>
        </row>
        <row r="1646">
          <cell r="B1646" t="str">
            <v>QC24A728BCGRA</v>
          </cell>
          <cell r="C1646">
            <v>2</v>
          </cell>
        </row>
        <row r="1647">
          <cell r="B1647" t="str">
            <v>QC24A728BCMED</v>
          </cell>
          <cell r="C1647">
            <v>1</v>
          </cell>
        </row>
        <row r="1648">
          <cell r="B1648" t="str">
            <v>QC24A728BCXGD</v>
          </cell>
          <cell r="C1648">
            <v>1</v>
          </cell>
        </row>
        <row r="1649">
          <cell r="B1649" t="str">
            <v>QC24A731GRCHI</v>
          </cell>
          <cell r="C1649">
            <v>2</v>
          </cell>
        </row>
        <row r="1650">
          <cell r="B1650" t="str">
            <v>QC24A731GRMED</v>
          </cell>
          <cell r="C1650">
            <v>1</v>
          </cell>
        </row>
        <row r="1651">
          <cell r="B1651" t="str">
            <v>QC24A731GRXGD</v>
          </cell>
          <cell r="C1651">
            <v>1</v>
          </cell>
        </row>
        <row r="1652">
          <cell r="B1652" t="str">
            <v>QC24A734BCMED</v>
          </cell>
          <cell r="C1652">
            <v>2</v>
          </cell>
        </row>
        <row r="1653">
          <cell r="B1653" t="str">
            <v>QC24A735BCCHI</v>
          </cell>
          <cell r="C1653">
            <v>2</v>
          </cell>
        </row>
        <row r="1654">
          <cell r="B1654" t="str">
            <v>QC24A735BCGRA</v>
          </cell>
          <cell r="C1654">
            <v>2</v>
          </cell>
        </row>
        <row r="1655">
          <cell r="B1655" t="str">
            <v>QC24A735BCMED</v>
          </cell>
          <cell r="C1655">
            <v>3</v>
          </cell>
        </row>
        <row r="1656">
          <cell r="B1656" t="str">
            <v>QC24A735BCXGD</v>
          </cell>
          <cell r="C1656">
            <v>1</v>
          </cell>
        </row>
        <row r="1657">
          <cell r="B1657" t="str">
            <v>QC24A736AZCHI</v>
          </cell>
          <cell r="C1657">
            <v>2</v>
          </cell>
        </row>
        <row r="1658">
          <cell r="B1658" t="str">
            <v>QC24A736AZGRA</v>
          </cell>
          <cell r="C1658">
            <v>1</v>
          </cell>
        </row>
        <row r="1659">
          <cell r="B1659" t="str">
            <v>QC24A736AZMED</v>
          </cell>
          <cell r="C1659">
            <v>2</v>
          </cell>
        </row>
        <row r="1660">
          <cell r="B1660" t="str">
            <v>QC24A736AZXGD</v>
          </cell>
          <cell r="C1660">
            <v>1</v>
          </cell>
        </row>
        <row r="1661">
          <cell r="B1661" t="str">
            <v>QC24A737GRCHI</v>
          </cell>
          <cell r="C1661">
            <v>2</v>
          </cell>
        </row>
        <row r="1662">
          <cell r="B1662" t="str">
            <v>QC24A737GRGRA</v>
          </cell>
          <cell r="C1662">
            <v>1</v>
          </cell>
        </row>
        <row r="1663">
          <cell r="B1663" t="str">
            <v>QC24A737GRMED</v>
          </cell>
          <cell r="C1663">
            <v>3</v>
          </cell>
        </row>
        <row r="1664">
          <cell r="B1664" t="str">
            <v>QC24A737GRXGD</v>
          </cell>
          <cell r="C1664">
            <v>1</v>
          </cell>
        </row>
        <row r="1665">
          <cell r="B1665" t="str">
            <v>QC24A738BCCHI</v>
          </cell>
          <cell r="C1665">
            <v>1</v>
          </cell>
        </row>
        <row r="1666">
          <cell r="B1666" t="str">
            <v>QC24A738BCGRA</v>
          </cell>
          <cell r="C1666">
            <v>1</v>
          </cell>
        </row>
        <row r="1667">
          <cell r="B1667" t="str">
            <v>QC24A738BCXGD</v>
          </cell>
          <cell r="C1667">
            <v>1</v>
          </cell>
        </row>
        <row r="1668">
          <cell r="B1668" t="str">
            <v>QC24A740AZGRA</v>
          </cell>
          <cell r="C1668">
            <v>1</v>
          </cell>
        </row>
        <row r="1669">
          <cell r="B1669" t="str">
            <v>QC24A741BCCHI</v>
          </cell>
          <cell r="C1669">
            <v>1</v>
          </cell>
        </row>
        <row r="1670">
          <cell r="B1670" t="str">
            <v>QC24A741BCGRA</v>
          </cell>
          <cell r="C1670">
            <v>1</v>
          </cell>
        </row>
        <row r="1671">
          <cell r="B1671" t="str">
            <v>QC24A741BCXGD</v>
          </cell>
          <cell r="C1671">
            <v>1</v>
          </cell>
        </row>
        <row r="1672">
          <cell r="B1672" t="str">
            <v>QC24A744BCCHI</v>
          </cell>
          <cell r="C1672">
            <v>2</v>
          </cell>
        </row>
        <row r="1673">
          <cell r="B1673" t="str">
            <v>QC24A744BCGRA</v>
          </cell>
          <cell r="C1673">
            <v>3</v>
          </cell>
        </row>
        <row r="1674">
          <cell r="B1674" t="str">
            <v>QC24A744BCMED</v>
          </cell>
          <cell r="C1674">
            <v>2</v>
          </cell>
        </row>
        <row r="1675">
          <cell r="B1675" t="str">
            <v>QC24A744BCXGD</v>
          </cell>
          <cell r="C1675">
            <v>1</v>
          </cell>
        </row>
        <row r="1676">
          <cell r="B1676" t="str">
            <v>QC24A745MZCHI</v>
          </cell>
          <cell r="C1676">
            <v>1</v>
          </cell>
        </row>
        <row r="1677">
          <cell r="B1677" t="str">
            <v>QC24A745MZMED</v>
          </cell>
          <cell r="C1677">
            <v>2</v>
          </cell>
        </row>
        <row r="1678">
          <cell r="B1678" t="str">
            <v>QC24A745MZXGD</v>
          </cell>
          <cell r="C1678">
            <v>3</v>
          </cell>
        </row>
        <row r="1679">
          <cell r="B1679" t="str">
            <v>QC24A746RSCHI</v>
          </cell>
          <cell r="C1679">
            <v>2</v>
          </cell>
        </row>
        <row r="1680">
          <cell r="B1680" t="str">
            <v>QC24A746RSMED</v>
          </cell>
          <cell r="C1680">
            <v>3</v>
          </cell>
        </row>
        <row r="1681">
          <cell r="B1681" t="str">
            <v>QC24A746RSXGD</v>
          </cell>
          <cell r="C1681">
            <v>1</v>
          </cell>
        </row>
        <row r="1682">
          <cell r="B1682" t="str">
            <v>QC24A747NGGRA</v>
          </cell>
          <cell r="C1682">
            <v>1</v>
          </cell>
        </row>
        <row r="1683">
          <cell r="B1683" t="str">
            <v>QC24A747NGXGD</v>
          </cell>
          <cell r="C1683">
            <v>3</v>
          </cell>
        </row>
        <row r="1684">
          <cell r="B1684" t="str">
            <v>QC24A750AZCHI</v>
          </cell>
          <cell r="C1684">
            <v>2</v>
          </cell>
        </row>
        <row r="1685">
          <cell r="B1685" t="str">
            <v>QC24A750AZXGD</v>
          </cell>
          <cell r="C1685">
            <v>2</v>
          </cell>
        </row>
        <row r="1686">
          <cell r="B1686" t="str">
            <v>QC24A750GRMED</v>
          </cell>
          <cell r="C1686">
            <v>1</v>
          </cell>
        </row>
        <row r="1687">
          <cell r="B1687" t="str">
            <v>QC24A750MTCHI</v>
          </cell>
          <cell r="C1687">
            <v>2</v>
          </cell>
        </row>
        <row r="1688">
          <cell r="B1688" t="str">
            <v>QC24A750MTGRA</v>
          </cell>
          <cell r="C1688">
            <v>2</v>
          </cell>
        </row>
        <row r="1689">
          <cell r="B1689" t="str">
            <v>QC24A750MTXGD</v>
          </cell>
          <cell r="C1689">
            <v>1</v>
          </cell>
        </row>
        <row r="1690">
          <cell r="B1690" t="str">
            <v>QC24A750NGCHI</v>
          </cell>
          <cell r="C1690">
            <v>1</v>
          </cell>
        </row>
        <row r="1691">
          <cell r="B1691" t="str">
            <v>QC24A750NGGRA</v>
          </cell>
          <cell r="C1691">
            <v>1</v>
          </cell>
        </row>
        <row r="1692">
          <cell r="B1692" t="str">
            <v>QC24A750NGXGD</v>
          </cell>
          <cell r="C1692">
            <v>1</v>
          </cell>
        </row>
        <row r="1693">
          <cell r="B1693" t="str">
            <v>QC24A750RSGRA</v>
          </cell>
          <cell r="C1693">
            <v>2</v>
          </cell>
        </row>
        <row r="1694">
          <cell r="B1694" t="str">
            <v>QC24A750RSXGD</v>
          </cell>
          <cell r="C1694">
            <v>1</v>
          </cell>
        </row>
        <row r="1695">
          <cell r="B1695" t="str">
            <v>QC24A779TQCHI</v>
          </cell>
          <cell r="C1695">
            <v>2</v>
          </cell>
        </row>
        <row r="1696">
          <cell r="B1696" t="str">
            <v>QC24A779TQGRA</v>
          </cell>
          <cell r="C1696">
            <v>2</v>
          </cell>
        </row>
        <row r="1697">
          <cell r="B1697" t="str">
            <v>QC24A779TQMED</v>
          </cell>
          <cell r="C1697">
            <v>3</v>
          </cell>
        </row>
        <row r="1698">
          <cell r="B1698" t="str">
            <v>QC24A779TQXGD</v>
          </cell>
          <cell r="C1698">
            <v>1</v>
          </cell>
        </row>
        <row r="1699">
          <cell r="B1699" t="str">
            <v>QC24A780ARCHI</v>
          </cell>
          <cell r="C1699">
            <v>1</v>
          </cell>
        </row>
        <row r="1700">
          <cell r="B1700" t="str">
            <v>QC24A780ARGRA</v>
          </cell>
          <cell r="C1700">
            <v>2</v>
          </cell>
        </row>
        <row r="1701">
          <cell r="B1701" t="str">
            <v>QC24A780ARMED</v>
          </cell>
          <cell r="C1701">
            <v>2</v>
          </cell>
        </row>
        <row r="1702">
          <cell r="B1702" t="str">
            <v>QC24A781AMCHI</v>
          </cell>
          <cell r="C1702">
            <v>1</v>
          </cell>
        </row>
        <row r="1703">
          <cell r="B1703" t="str">
            <v>QC24A784MTCHI</v>
          </cell>
          <cell r="C1703">
            <v>2</v>
          </cell>
        </row>
        <row r="1704">
          <cell r="B1704" t="str">
            <v>QC24A784MTGRA</v>
          </cell>
          <cell r="C1704">
            <v>1</v>
          </cell>
        </row>
        <row r="1705">
          <cell r="B1705" t="str">
            <v>QC24A784MTMED</v>
          </cell>
          <cell r="C1705">
            <v>2</v>
          </cell>
        </row>
        <row r="1706">
          <cell r="B1706" t="str">
            <v>QC24A784MTXGD</v>
          </cell>
          <cell r="C1706">
            <v>1</v>
          </cell>
        </row>
        <row r="1707">
          <cell r="B1707" t="str">
            <v>QC24A787AOCHI</v>
          </cell>
          <cell r="C1707">
            <v>2</v>
          </cell>
        </row>
        <row r="1708">
          <cell r="B1708" t="str">
            <v>QC24A787AOMED</v>
          </cell>
          <cell r="C1708">
            <v>1</v>
          </cell>
        </row>
        <row r="1709">
          <cell r="B1709" t="str">
            <v>QC24A789RJCHI</v>
          </cell>
          <cell r="C1709">
            <v>2</v>
          </cell>
        </row>
        <row r="1710">
          <cell r="B1710" t="str">
            <v>QC24A789RJGRA</v>
          </cell>
          <cell r="C1710">
            <v>1</v>
          </cell>
        </row>
        <row r="1711">
          <cell r="B1711" t="str">
            <v>QC24A789RJMED</v>
          </cell>
          <cell r="C1711">
            <v>2</v>
          </cell>
        </row>
        <row r="1712">
          <cell r="B1712" t="str">
            <v>QC24A789RJXGD</v>
          </cell>
          <cell r="C1712">
            <v>1</v>
          </cell>
        </row>
        <row r="1713">
          <cell r="B1713" t="str">
            <v>QC24A792RSCHI</v>
          </cell>
          <cell r="C1713">
            <v>1</v>
          </cell>
        </row>
        <row r="1714">
          <cell r="B1714" t="str">
            <v>QC24A792RSXGD</v>
          </cell>
          <cell r="C1714">
            <v>1</v>
          </cell>
        </row>
        <row r="1715">
          <cell r="B1715" t="str">
            <v>QC24A793AZCHI</v>
          </cell>
          <cell r="C1715">
            <v>1</v>
          </cell>
        </row>
        <row r="1716">
          <cell r="B1716" t="str">
            <v>QC24A793AZMED</v>
          </cell>
          <cell r="C1716">
            <v>2</v>
          </cell>
        </row>
        <row r="1717">
          <cell r="B1717" t="str">
            <v>QC24A796RSGRA</v>
          </cell>
          <cell r="C1717">
            <v>1</v>
          </cell>
        </row>
        <row r="1718">
          <cell r="B1718" t="str">
            <v>QC24A796RSXGD</v>
          </cell>
          <cell r="C1718">
            <v>2</v>
          </cell>
        </row>
        <row r="1719">
          <cell r="B1719" t="str">
            <v>QC24A797AZGRA</v>
          </cell>
          <cell r="C1719">
            <v>1</v>
          </cell>
        </row>
        <row r="1720">
          <cell r="B1720" t="str">
            <v>QC24A797AZXGD</v>
          </cell>
          <cell r="C1720">
            <v>1</v>
          </cell>
        </row>
        <row r="1721">
          <cell r="B1721" t="str">
            <v>QC24A798MTGRA</v>
          </cell>
          <cell r="C1721">
            <v>2</v>
          </cell>
        </row>
        <row r="1722">
          <cell r="B1722" t="str">
            <v>QC24A798MTXGD</v>
          </cell>
          <cell r="C1722">
            <v>2</v>
          </cell>
        </row>
        <row r="1723">
          <cell r="B1723" t="str">
            <v>QC24A799BCGRA</v>
          </cell>
          <cell r="C1723">
            <v>1</v>
          </cell>
        </row>
        <row r="1724">
          <cell r="B1724" t="str">
            <v>QC24A799BCXGD</v>
          </cell>
          <cell r="C1724">
            <v>1</v>
          </cell>
        </row>
        <row r="1725">
          <cell r="B1725" t="str">
            <v>QC24A799NGGRA</v>
          </cell>
          <cell r="C1725">
            <v>1</v>
          </cell>
        </row>
        <row r="1726">
          <cell r="B1726" t="str">
            <v>QC24A800BCGRA</v>
          </cell>
          <cell r="C1726">
            <v>1</v>
          </cell>
        </row>
        <row r="1727">
          <cell r="B1727" t="str">
            <v>QC24A800BCXGD</v>
          </cell>
          <cell r="C1727">
            <v>1</v>
          </cell>
        </row>
        <row r="1728">
          <cell r="B1728" t="str">
            <v>QC24A800NGGRA</v>
          </cell>
          <cell r="C1728">
            <v>3</v>
          </cell>
        </row>
        <row r="1729">
          <cell r="B1729" t="str">
            <v>QC24A802BCGRA</v>
          </cell>
          <cell r="C1729">
            <v>1</v>
          </cell>
        </row>
        <row r="1730">
          <cell r="B1730" t="str">
            <v>QC24A802BCMED</v>
          </cell>
          <cell r="C1730">
            <v>1</v>
          </cell>
        </row>
        <row r="1731">
          <cell r="B1731" t="str">
            <v>QC24A802NGCHI</v>
          </cell>
          <cell r="C1731">
            <v>1</v>
          </cell>
        </row>
        <row r="1732">
          <cell r="B1732" t="str">
            <v>QC24A802NGGRA</v>
          </cell>
          <cell r="C1732">
            <v>2</v>
          </cell>
        </row>
        <row r="1733">
          <cell r="B1733" t="str">
            <v>QC24A802NGMED</v>
          </cell>
          <cell r="C1733">
            <v>3</v>
          </cell>
        </row>
        <row r="1734">
          <cell r="B1734" t="str">
            <v>QC24A802NGXGD</v>
          </cell>
          <cell r="C1734">
            <v>1</v>
          </cell>
        </row>
        <row r="1735">
          <cell r="B1735" t="str">
            <v>QC24A862BCGRA</v>
          </cell>
          <cell r="C1735">
            <v>1</v>
          </cell>
        </row>
        <row r="1736">
          <cell r="B1736" t="str">
            <v>QC24A862NGCHI</v>
          </cell>
          <cell r="C1736">
            <v>1</v>
          </cell>
        </row>
        <row r="1737">
          <cell r="B1737" t="str">
            <v>QC24A862NGGRA</v>
          </cell>
          <cell r="C1737">
            <v>3</v>
          </cell>
        </row>
        <row r="1738">
          <cell r="B1738" t="str">
            <v>QC24A866HSCHI</v>
          </cell>
          <cell r="C1738">
            <v>2</v>
          </cell>
        </row>
        <row r="1739">
          <cell r="B1739" t="str">
            <v>QC24A869AMCHI</v>
          </cell>
          <cell r="C1739">
            <v>5</v>
          </cell>
        </row>
        <row r="1740">
          <cell r="B1740" t="str">
            <v>QC24A869AMMED</v>
          </cell>
          <cell r="C1740">
            <v>4</v>
          </cell>
        </row>
        <row r="1741">
          <cell r="B1741" t="str">
            <v>QC24A869AMXGD</v>
          </cell>
          <cell r="C1741">
            <v>1</v>
          </cell>
        </row>
        <row r="1742">
          <cell r="B1742" t="str">
            <v>QC24A869BCCHI</v>
          </cell>
          <cell r="C1742">
            <v>4</v>
          </cell>
        </row>
        <row r="1743">
          <cell r="B1743" t="str">
            <v>QC24A869BCGRA</v>
          </cell>
          <cell r="C1743">
            <v>3</v>
          </cell>
        </row>
        <row r="1744">
          <cell r="B1744" t="str">
            <v>QC24A869BCMED</v>
          </cell>
          <cell r="C1744">
            <v>5</v>
          </cell>
        </row>
        <row r="1745">
          <cell r="B1745" t="str">
            <v>QC24A869BCXGD</v>
          </cell>
          <cell r="C1745">
            <v>1</v>
          </cell>
        </row>
        <row r="1746">
          <cell r="B1746" t="str">
            <v>QC24A869GRCHI</v>
          </cell>
          <cell r="C1746">
            <v>4</v>
          </cell>
        </row>
        <row r="1747">
          <cell r="B1747" t="str">
            <v>QC24A869GRGRA</v>
          </cell>
          <cell r="C1747">
            <v>4</v>
          </cell>
        </row>
        <row r="1748">
          <cell r="B1748" t="str">
            <v>QC24A869GRMED</v>
          </cell>
          <cell r="C1748">
            <v>5</v>
          </cell>
        </row>
        <row r="1749">
          <cell r="B1749" t="str">
            <v>QC24A869GRXGD</v>
          </cell>
          <cell r="C1749">
            <v>2</v>
          </cell>
        </row>
        <row r="1750">
          <cell r="B1750" t="str">
            <v>QC24D202AOCHI</v>
          </cell>
          <cell r="C1750">
            <v>1</v>
          </cell>
        </row>
        <row r="1751">
          <cell r="B1751" t="str">
            <v>QC24D202AOGRA</v>
          </cell>
          <cell r="C1751">
            <v>4</v>
          </cell>
        </row>
        <row r="1752">
          <cell r="B1752" t="str">
            <v>QC24D202AOMED</v>
          </cell>
          <cell r="C1752">
            <v>3</v>
          </cell>
        </row>
        <row r="1753">
          <cell r="B1753" t="str">
            <v>QC24D202AOXGD</v>
          </cell>
          <cell r="C1753">
            <v>2</v>
          </cell>
        </row>
        <row r="1754">
          <cell r="B1754" t="str">
            <v>QC24D202AZCHI</v>
          </cell>
          <cell r="C1754">
            <v>1</v>
          </cell>
        </row>
        <row r="1755">
          <cell r="B1755" t="str">
            <v>QC24D202AZGRA</v>
          </cell>
          <cell r="C1755">
            <v>2</v>
          </cell>
        </row>
        <row r="1756">
          <cell r="B1756" t="str">
            <v>QC24D202AZMED</v>
          </cell>
          <cell r="C1756">
            <v>1</v>
          </cell>
        </row>
        <row r="1757">
          <cell r="B1757" t="str">
            <v>QC24D202AZXGD</v>
          </cell>
          <cell r="C1757">
            <v>2</v>
          </cell>
        </row>
        <row r="1758">
          <cell r="B1758" t="str">
            <v>QC24D202CFCHI</v>
          </cell>
          <cell r="C1758">
            <v>1</v>
          </cell>
        </row>
        <row r="1759">
          <cell r="B1759" t="str">
            <v>QC24D202CFGRA</v>
          </cell>
          <cell r="C1759">
            <v>3</v>
          </cell>
        </row>
        <row r="1760">
          <cell r="B1760" t="str">
            <v>QC24D202CFMED</v>
          </cell>
          <cell r="C1760">
            <v>2</v>
          </cell>
        </row>
        <row r="1761">
          <cell r="B1761" t="str">
            <v>QC24D202CFXGD</v>
          </cell>
          <cell r="C1761">
            <v>2</v>
          </cell>
        </row>
        <row r="1762">
          <cell r="B1762" t="str">
            <v>QC24D202COCHI</v>
          </cell>
          <cell r="C1762">
            <v>1</v>
          </cell>
        </row>
        <row r="1763">
          <cell r="B1763" t="str">
            <v>QC24D202COGRA</v>
          </cell>
          <cell r="C1763">
            <v>3</v>
          </cell>
        </row>
        <row r="1764">
          <cell r="B1764" t="str">
            <v>QC24D202COMED</v>
          </cell>
          <cell r="C1764">
            <v>1</v>
          </cell>
        </row>
        <row r="1765">
          <cell r="B1765" t="str">
            <v>QC24D202COXGD</v>
          </cell>
          <cell r="C1765">
            <v>2</v>
          </cell>
        </row>
        <row r="1766">
          <cell r="B1766" t="str">
            <v>QC24D202NRGRA</v>
          </cell>
          <cell r="C1766">
            <v>4</v>
          </cell>
        </row>
        <row r="1767">
          <cell r="B1767" t="str">
            <v>QC24D202NRMED</v>
          </cell>
          <cell r="C1767">
            <v>3</v>
          </cell>
        </row>
        <row r="1768">
          <cell r="B1768" t="str">
            <v>QC24D202NRXGD</v>
          </cell>
          <cell r="C1768">
            <v>2</v>
          </cell>
        </row>
        <row r="1769">
          <cell r="B1769" t="str">
            <v>QC24D204AZCHI</v>
          </cell>
          <cell r="C1769">
            <v>2</v>
          </cell>
        </row>
        <row r="1770">
          <cell r="B1770" t="str">
            <v>QC24D204AZGRA</v>
          </cell>
          <cell r="C1770">
            <v>2</v>
          </cell>
        </row>
        <row r="1771">
          <cell r="B1771" t="str">
            <v>QC24D204AZMED</v>
          </cell>
          <cell r="C1771">
            <v>1</v>
          </cell>
        </row>
        <row r="1772">
          <cell r="B1772" t="str">
            <v>QC24D204AZXGD</v>
          </cell>
          <cell r="C1772">
            <v>2</v>
          </cell>
        </row>
        <row r="1773">
          <cell r="B1773" t="str">
            <v>QC24D204JDGRA</v>
          </cell>
          <cell r="C1773">
            <v>2</v>
          </cell>
        </row>
        <row r="1774">
          <cell r="B1774" t="str">
            <v>QC24D204JDXGD</v>
          </cell>
          <cell r="C1774">
            <v>1</v>
          </cell>
        </row>
        <row r="1775">
          <cell r="B1775" t="str">
            <v>QC24D204NRGRA</v>
          </cell>
          <cell r="C1775">
            <v>2</v>
          </cell>
        </row>
        <row r="1776">
          <cell r="B1776" t="str">
            <v>QC24D204NRMED</v>
          </cell>
          <cell r="C1776">
            <v>2</v>
          </cell>
        </row>
        <row r="1777">
          <cell r="B1777" t="str">
            <v>QC24D204NRXGD</v>
          </cell>
          <cell r="C1777">
            <v>1</v>
          </cell>
        </row>
        <row r="1778">
          <cell r="B1778" t="str">
            <v>QC24D205AMGRA</v>
          </cell>
          <cell r="C1778">
            <v>1</v>
          </cell>
        </row>
        <row r="1779">
          <cell r="B1779" t="str">
            <v>QC24D205AMXGD</v>
          </cell>
          <cell r="C1779">
            <v>1</v>
          </cell>
        </row>
        <row r="1780">
          <cell r="B1780" t="str">
            <v>QC24D205CFGRA</v>
          </cell>
          <cell r="C1780">
            <v>2</v>
          </cell>
        </row>
        <row r="1781">
          <cell r="B1781" t="str">
            <v>QC24D205CFMED</v>
          </cell>
          <cell r="C1781">
            <v>1</v>
          </cell>
        </row>
        <row r="1782">
          <cell r="B1782" t="str">
            <v>QC24D205CFXGD</v>
          </cell>
          <cell r="C1782">
            <v>1</v>
          </cell>
        </row>
        <row r="1783">
          <cell r="B1783" t="str">
            <v>QC24D210JDCHI</v>
          </cell>
          <cell r="C1783">
            <v>1</v>
          </cell>
        </row>
        <row r="1784">
          <cell r="B1784" t="str">
            <v>QC24D210JDXGD</v>
          </cell>
          <cell r="C1784">
            <v>1</v>
          </cell>
        </row>
        <row r="1785">
          <cell r="B1785" t="str">
            <v>QC24D212NGXGD</v>
          </cell>
          <cell r="C1785">
            <v>1</v>
          </cell>
        </row>
        <row r="1786">
          <cell r="B1786" t="str">
            <v>QC24D218AZCHI</v>
          </cell>
          <cell r="C1786">
            <v>2</v>
          </cell>
        </row>
        <row r="1787">
          <cell r="B1787" t="str">
            <v>QC24D218AZGRA</v>
          </cell>
          <cell r="C1787">
            <v>4</v>
          </cell>
        </row>
        <row r="1788">
          <cell r="B1788" t="str">
            <v>QC24D218AZMED</v>
          </cell>
          <cell r="C1788">
            <v>4</v>
          </cell>
        </row>
        <row r="1789">
          <cell r="B1789" t="str">
            <v>QC24D218AZXGD</v>
          </cell>
          <cell r="C1789">
            <v>2</v>
          </cell>
        </row>
        <row r="1790">
          <cell r="B1790" t="str">
            <v>QC24D218CFCHI</v>
          </cell>
          <cell r="C1790">
            <v>1</v>
          </cell>
        </row>
        <row r="1791">
          <cell r="B1791" t="str">
            <v>QC24D218CFGRA</v>
          </cell>
          <cell r="C1791">
            <v>8</v>
          </cell>
        </row>
        <row r="1792">
          <cell r="B1792" t="str">
            <v>QC24D218CFMED</v>
          </cell>
          <cell r="C1792">
            <v>3</v>
          </cell>
        </row>
        <row r="1793">
          <cell r="B1793" t="str">
            <v>QC24D218CFXGD</v>
          </cell>
          <cell r="C1793">
            <v>2</v>
          </cell>
        </row>
        <row r="1794">
          <cell r="B1794" t="str">
            <v>QC24D218GRCHI</v>
          </cell>
          <cell r="C1794">
            <v>5</v>
          </cell>
        </row>
        <row r="1795">
          <cell r="B1795" t="str">
            <v>QC24D218GRGRA</v>
          </cell>
          <cell r="C1795">
            <v>5</v>
          </cell>
        </row>
        <row r="1796">
          <cell r="B1796" t="str">
            <v>QC24D218GRMED</v>
          </cell>
          <cell r="C1796">
            <v>4</v>
          </cell>
        </row>
        <row r="1797">
          <cell r="B1797" t="str">
            <v>QC24D218NGCHI</v>
          </cell>
          <cell r="C1797">
            <v>2</v>
          </cell>
        </row>
        <row r="1798">
          <cell r="B1798" t="str">
            <v>QC24D218NGGRA</v>
          </cell>
          <cell r="C1798">
            <v>18</v>
          </cell>
        </row>
        <row r="1799">
          <cell r="B1799" t="str">
            <v>QC24D218NGMED</v>
          </cell>
          <cell r="C1799">
            <v>18</v>
          </cell>
        </row>
        <row r="1800">
          <cell r="B1800" t="str">
            <v>QC24D218NGXGD</v>
          </cell>
          <cell r="C1800">
            <v>6</v>
          </cell>
        </row>
        <row r="1801">
          <cell r="B1801" t="str">
            <v>QC24D218NRCHI</v>
          </cell>
          <cell r="C1801">
            <v>2</v>
          </cell>
        </row>
        <row r="1802">
          <cell r="B1802" t="str">
            <v>QC24D218NRGRA</v>
          </cell>
          <cell r="C1802">
            <v>5</v>
          </cell>
        </row>
        <row r="1803">
          <cell r="B1803" t="str">
            <v>QC24D218NRMED</v>
          </cell>
          <cell r="C1803">
            <v>4</v>
          </cell>
        </row>
        <row r="1804">
          <cell r="B1804" t="str">
            <v>QC24D218NRXGD</v>
          </cell>
          <cell r="C1804">
            <v>2</v>
          </cell>
        </row>
        <row r="1805">
          <cell r="B1805" t="str">
            <v>QC24D220NGCHI</v>
          </cell>
          <cell r="C1805">
            <v>2</v>
          </cell>
        </row>
        <row r="1806">
          <cell r="B1806" t="str">
            <v>QC24D220NGGRA</v>
          </cell>
          <cell r="C1806">
            <v>8</v>
          </cell>
        </row>
        <row r="1807">
          <cell r="B1807" t="str">
            <v>QC24D220NGMED</v>
          </cell>
          <cell r="C1807">
            <v>8</v>
          </cell>
        </row>
        <row r="1808">
          <cell r="B1808" t="str">
            <v>QC24D220NGXGD</v>
          </cell>
          <cell r="C1808">
            <v>2</v>
          </cell>
        </row>
        <row r="1809">
          <cell r="B1809" t="str">
            <v>QC24D220OLGRA</v>
          </cell>
          <cell r="C1809">
            <v>4</v>
          </cell>
        </row>
        <row r="1810">
          <cell r="B1810" t="str">
            <v>QC24D220OLXGD</v>
          </cell>
          <cell r="C1810">
            <v>1</v>
          </cell>
        </row>
        <row r="1811">
          <cell r="B1811" t="str">
            <v>QC24D222GRGRA</v>
          </cell>
          <cell r="C1811">
            <v>1</v>
          </cell>
        </row>
        <row r="1812">
          <cell r="B1812" t="str">
            <v>QC24D223BCGRA</v>
          </cell>
          <cell r="C1812">
            <v>4</v>
          </cell>
        </row>
        <row r="1813">
          <cell r="B1813" t="str">
            <v>QC24D223BCMED</v>
          </cell>
          <cell r="C1813">
            <v>5</v>
          </cell>
        </row>
        <row r="1814">
          <cell r="B1814" t="str">
            <v>QC24D223BCXGD</v>
          </cell>
          <cell r="C1814">
            <v>2</v>
          </cell>
        </row>
        <row r="1815">
          <cell r="B1815" t="str">
            <v>QC24D224BCCHI</v>
          </cell>
          <cell r="C1815">
            <v>4</v>
          </cell>
        </row>
        <row r="1816">
          <cell r="B1816" t="str">
            <v>QC24D224BCGRA</v>
          </cell>
          <cell r="C1816">
            <v>4</v>
          </cell>
        </row>
        <row r="1817">
          <cell r="B1817" t="str">
            <v>QC24D224BCMED</v>
          </cell>
          <cell r="C1817">
            <v>7</v>
          </cell>
        </row>
        <row r="1818">
          <cell r="B1818" t="str">
            <v>QC24D224BCXGD</v>
          </cell>
          <cell r="C1818">
            <v>2</v>
          </cell>
        </row>
        <row r="1819">
          <cell r="B1819" t="str">
            <v>QC24D225BCCHI</v>
          </cell>
          <cell r="C1819">
            <v>3</v>
          </cell>
        </row>
        <row r="1820">
          <cell r="B1820" t="str">
            <v>QC24D225BCGRA</v>
          </cell>
          <cell r="C1820">
            <v>4</v>
          </cell>
        </row>
        <row r="1821">
          <cell r="B1821" t="str">
            <v>QC24D225BCMED</v>
          </cell>
          <cell r="C1821">
            <v>7</v>
          </cell>
        </row>
        <row r="1822">
          <cell r="B1822" t="str">
            <v>QC24D225BCXGD</v>
          </cell>
          <cell r="C1822">
            <v>2</v>
          </cell>
        </row>
        <row r="1823">
          <cell r="B1823" t="str">
            <v>QC24D226NGGRA</v>
          </cell>
          <cell r="C1823">
            <v>1</v>
          </cell>
        </row>
        <row r="1824">
          <cell r="B1824" t="str">
            <v>QC24D226NGMED</v>
          </cell>
          <cell r="C1824">
            <v>1</v>
          </cell>
        </row>
        <row r="1825">
          <cell r="B1825" t="str">
            <v>QC24D226NGXGD</v>
          </cell>
          <cell r="C1825">
            <v>1</v>
          </cell>
        </row>
        <row r="1826">
          <cell r="B1826" t="str">
            <v>QC24D227GRMED</v>
          </cell>
          <cell r="C1826">
            <v>1</v>
          </cell>
        </row>
        <row r="1827">
          <cell r="B1827" t="str">
            <v>QC24D227GRXGD</v>
          </cell>
          <cell r="C1827">
            <v>2</v>
          </cell>
        </row>
        <row r="1828">
          <cell r="B1828" t="str">
            <v>QC24D232BCCHI</v>
          </cell>
          <cell r="C1828">
            <v>1</v>
          </cell>
        </row>
        <row r="1829">
          <cell r="B1829" t="str">
            <v>QC24D233BCCHI</v>
          </cell>
          <cell r="C1829">
            <v>1</v>
          </cell>
        </row>
        <row r="1830">
          <cell r="B1830" t="str">
            <v>QC24D233BCGRA</v>
          </cell>
          <cell r="C1830">
            <v>1</v>
          </cell>
        </row>
        <row r="1831">
          <cell r="B1831" t="str">
            <v>QC24D234BCXGD</v>
          </cell>
          <cell r="C1831">
            <v>1</v>
          </cell>
        </row>
        <row r="1832">
          <cell r="B1832" t="str">
            <v>QC24D235NGCHI</v>
          </cell>
          <cell r="C1832">
            <v>3</v>
          </cell>
        </row>
        <row r="1833">
          <cell r="B1833" t="str">
            <v>QC24D235NGGRA</v>
          </cell>
          <cell r="C1833">
            <v>1</v>
          </cell>
        </row>
        <row r="1834">
          <cell r="B1834" t="str">
            <v>QC24D235NGMED</v>
          </cell>
          <cell r="C1834">
            <v>4</v>
          </cell>
        </row>
        <row r="1835">
          <cell r="B1835" t="str">
            <v>QC24D235NGXGD</v>
          </cell>
          <cell r="C1835">
            <v>1</v>
          </cell>
        </row>
        <row r="1836">
          <cell r="B1836" t="str">
            <v>QC24D236AMCHI</v>
          </cell>
          <cell r="C1836">
            <v>1</v>
          </cell>
        </row>
        <row r="1837">
          <cell r="B1837" t="str">
            <v>QC24D236AMGRA</v>
          </cell>
          <cell r="C1837">
            <v>3</v>
          </cell>
        </row>
        <row r="1838">
          <cell r="B1838" t="str">
            <v>QC24D236AMMED</v>
          </cell>
          <cell r="C1838">
            <v>4</v>
          </cell>
        </row>
        <row r="1839">
          <cell r="B1839" t="str">
            <v>QC24D236AMXGD</v>
          </cell>
          <cell r="C1839">
            <v>2</v>
          </cell>
        </row>
        <row r="1840">
          <cell r="B1840" t="str">
            <v>QC24D237AMCHI</v>
          </cell>
          <cell r="C1840">
            <v>2</v>
          </cell>
        </row>
        <row r="1841">
          <cell r="B1841" t="str">
            <v>QC24D237AMGRA</v>
          </cell>
          <cell r="C1841">
            <v>1</v>
          </cell>
        </row>
        <row r="1842">
          <cell r="B1842" t="str">
            <v>QC24D237AMMED</v>
          </cell>
          <cell r="C1842">
            <v>6</v>
          </cell>
        </row>
        <row r="1843">
          <cell r="B1843" t="str">
            <v>QC24D237AMXGD</v>
          </cell>
          <cell r="C1843">
            <v>1</v>
          </cell>
        </row>
        <row r="1844">
          <cell r="B1844" t="str">
            <v>QC24D238NRCHI</v>
          </cell>
          <cell r="C1844">
            <v>3</v>
          </cell>
        </row>
        <row r="1845">
          <cell r="B1845" t="str">
            <v>QC24D238NRGRA</v>
          </cell>
          <cell r="C1845">
            <v>4</v>
          </cell>
        </row>
        <row r="1846">
          <cell r="B1846" t="str">
            <v>QC24D238NRMED</v>
          </cell>
          <cell r="C1846">
            <v>5</v>
          </cell>
        </row>
        <row r="1847">
          <cell r="B1847" t="str">
            <v>QC24D238NRXGD</v>
          </cell>
          <cell r="C1847">
            <v>1</v>
          </cell>
        </row>
        <row r="1848">
          <cell r="B1848" t="str">
            <v>QC24D239GRCHI</v>
          </cell>
          <cell r="C1848">
            <v>4</v>
          </cell>
        </row>
        <row r="1849">
          <cell r="B1849" t="str">
            <v>QC24D239GRGRA</v>
          </cell>
          <cell r="C1849">
            <v>3</v>
          </cell>
        </row>
        <row r="1850">
          <cell r="B1850" t="str">
            <v>QC24D239GRXGD</v>
          </cell>
          <cell r="C1850">
            <v>2</v>
          </cell>
        </row>
        <row r="1851">
          <cell r="B1851" t="str">
            <v>QC24D240NGGRA</v>
          </cell>
          <cell r="C1851">
            <v>3</v>
          </cell>
        </row>
        <row r="1852">
          <cell r="B1852" t="str">
            <v>QC24D240NGMED</v>
          </cell>
          <cell r="C1852">
            <v>5</v>
          </cell>
        </row>
        <row r="1853">
          <cell r="B1853" t="str">
            <v>QC24D240NGXGD</v>
          </cell>
          <cell r="C1853">
            <v>1</v>
          </cell>
        </row>
        <row r="1854">
          <cell r="B1854" t="str">
            <v>QC24D241NGCHI</v>
          </cell>
          <cell r="C1854">
            <v>1</v>
          </cell>
        </row>
        <row r="1855">
          <cell r="B1855" t="str">
            <v>QC24D241NGGRA</v>
          </cell>
          <cell r="C1855">
            <v>3</v>
          </cell>
        </row>
        <row r="1856">
          <cell r="B1856" t="str">
            <v>QC24D241NGMED</v>
          </cell>
          <cell r="C1856">
            <v>4</v>
          </cell>
        </row>
        <row r="1857">
          <cell r="B1857" t="str">
            <v>QC24D241NGXGD</v>
          </cell>
          <cell r="C1857">
            <v>2</v>
          </cell>
        </row>
        <row r="1858">
          <cell r="B1858" t="str">
            <v>QC24D243BCCHI</v>
          </cell>
          <cell r="C1858">
            <v>3</v>
          </cell>
        </row>
        <row r="1859">
          <cell r="B1859" t="str">
            <v>QC24D243BCGRA</v>
          </cell>
          <cell r="C1859">
            <v>3</v>
          </cell>
        </row>
        <row r="1860">
          <cell r="B1860" t="str">
            <v>QC24D243BCMED</v>
          </cell>
          <cell r="C1860">
            <v>6</v>
          </cell>
        </row>
        <row r="1861">
          <cell r="B1861" t="str">
            <v>QC24D243BCXGD</v>
          </cell>
          <cell r="C1861">
            <v>2</v>
          </cell>
        </row>
        <row r="1862">
          <cell r="B1862" t="str">
            <v>QC24D244RSCHI</v>
          </cell>
          <cell r="C1862">
            <v>4</v>
          </cell>
        </row>
        <row r="1863">
          <cell r="B1863" t="str">
            <v>QC24D244RSGRA</v>
          </cell>
          <cell r="C1863">
            <v>4</v>
          </cell>
        </row>
        <row r="1864">
          <cell r="B1864" t="str">
            <v>QC24D244RSMED</v>
          </cell>
          <cell r="C1864">
            <v>4</v>
          </cell>
        </row>
        <row r="1865">
          <cell r="B1865" t="str">
            <v>QC24D244RSXGD</v>
          </cell>
          <cell r="C1865">
            <v>2</v>
          </cell>
        </row>
        <row r="1866">
          <cell r="B1866" t="str">
            <v>QC24D245HSCHI</v>
          </cell>
          <cell r="C1866">
            <v>4</v>
          </cell>
        </row>
        <row r="1867">
          <cell r="B1867" t="str">
            <v>QC24D245HSGRA</v>
          </cell>
          <cell r="C1867">
            <v>3</v>
          </cell>
        </row>
        <row r="1868">
          <cell r="B1868" t="str">
            <v>QC24D245HSMED</v>
          </cell>
          <cell r="C1868">
            <v>4</v>
          </cell>
        </row>
        <row r="1869">
          <cell r="B1869" t="str">
            <v>QC24D245HSXGD</v>
          </cell>
          <cell r="C1869">
            <v>2</v>
          </cell>
        </row>
        <row r="1870">
          <cell r="B1870" t="str">
            <v>QC24D246AMCHI</v>
          </cell>
          <cell r="C1870">
            <v>4</v>
          </cell>
        </row>
        <row r="1871">
          <cell r="B1871" t="str">
            <v>QC24D246AMGRA</v>
          </cell>
          <cell r="C1871">
            <v>4</v>
          </cell>
        </row>
        <row r="1872">
          <cell r="B1872" t="str">
            <v>QC24D246AMMED</v>
          </cell>
          <cell r="C1872">
            <v>6</v>
          </cell>
        </row>
        <row r="1873">
          <cell r="B1873" t="str">
            <v>QC24D246AMXGD</v>
          </cell>
          <cell r="C1873">
            <v>2</v>
          </cell>
        </row>
        <row r="1874">
          <cell r="B1874" t="str">
            <v>QC24D247AMGRA</v>
          </cell>
          <cell r="C1874">
            <v>1</v>
          </cell>
        </row>
        <row r="1875">
          <cell r="B1875" t="str">
            <v>QC24D247AMMED</v>
          </cell>
          <cell r="C1875">
            <v>2</v>
          </cell>
        </row>
        <row r="1876">
          <cell r="B1876" t="str">
            <v>QC24D247AMXGD</v>
          </cell>
          <cell r="C1876">
            <v>2</v>
          </cell>
        </row>
        <row r="1877">
          <cell r="B1877" t="str">
            <v>QC24D247HSCHI</v>
          </cell>
          <cell r="C1877">
            <v>5</v>
          </cell>
        </row>
        <row r="1878">
          <cell r="B1878" t="str">
            <v>QC24D247HSGRA</v>
          </cell>
          <cell r="C1878">
            <v>5</v>
          </cell>
        </row>
        <row r="1879">
          <cell r="B1879" t="str">
            <v>QC24D247HSMED</v>
          </cell>
          <cell r="C1879">
            <v>9</v>
          </cell>
        </row>
        <row r="1880">
          <cell r="B1880" t="str">
            <v>QC24D247HSXGD</v>
          </cell>
          <cell r="C1880">
            <v>4</v>
          </cell>
        </row>
        <row r="1881">
          <cell r="B1881" t="str">
            <v>QC24D247NGCHI</v>
          </cell>
          <cell r="C1881">
            <v>1</v>
          </cell>
        </row>
        <row r="1882">
          <cell r="B1882" t="str">
            <v>QC24D247NGGRA</v>
          </cell>
          <cell r="C1882">
            <v>3</v>
          </cell>
        </row>
        <row r="1883">
          <cell r="B1883" t="str">
            <v>QC24D247NGMED</v>
          </cell>
          <cell r="C1883">
            <v>4</v>
          </cell>
        </row>
        <row r="1884">
          <cell r="B1884" t="str">
            <v>QC24D247NGXGD</v>
          </cell>
          <cell r="C1884">
            <v>3</v>
          </cell>
        </row>
        <row r="1885">
          <cell r="B1885" t="str">
            <v>QC24D247VNGRA</v>
          </cell>
          <cell r="C1885">
            <v>1</v>
          </cell>
        </row>
        <row r="1886">
          <cell r="B1886" t="str">
            <v>QC250001AMGRA</v>
          </cell>
          <cell r="C1886">
            <v>2</v>
          </cell>
        </row>
        <row r="1887">
          <cell r="B1887" t="str">
            <v>QC250001AMMED</v>
          </cell>
          <cell r="C1887">
            <v>1</v>
          </cell>
        </row>
        <row r="1888">
          <cell r="B1888" t="str">
            <v>QC250001AMXGD</v>
          </cell>
          <cell r="C1888">
            <v>5</v>
          </cell>
        </row>
        <row r="1889">
          <cell r="B1889" t="str">
            <v>QC250001AMXXG</v>
          </cell>
          <cell r="C1889">
            <v>7</v>
          </cell>
        </row>
        <row r="1890">
          <cell r="B1890" t="str">
            <v>QC250001ARXGD</v>
          </cell>
          <cell r="C1890">
            <v>1</v>
          </cell>
        </row>
        <row r="1891">
          <cell r="B1891" t="str">
            <v>QC250001ARXXG</v>
          </cell>
          <cell r="C1891">
            <v>1</v>
          </cell>
        </row>
        <row r="1892">
          <cell r="B1892" t="str">
            <v>QC250001AZXXG</v>
          </cell>
          <cell r="C1892">
            <v>1</v>
          </cell>
        </row>
        <row r="1893">
          <cell r="B1893" t="str">
            <v>QC250001NGGRA</v>
          </cell>
          <cell r="C1893">
            <v>2</v>
          </cell>
        </row>
        <row r="1894">
          <cell r="B1894" t="str">
            <v>QC250001NGXGD</v>
          </cell>
          <cell r="C1894">
            <v>3</v>
          </cell>
        </row>
        <row r="1895">
          <cell r="B1895" t="str">
            <v>QC250001NGXXG</v>
          </cell>
          <cell r="C1895">
            <v>1</v>
          </cell>
        </row>
        <row r="1896">
          <cell r="B1896" t="str">
            <v>QC250001VNXGD</v>
          </cell>
          <cell r="C1896">
            <v>3</v>
          </cell>
        </row>
        <row r="1897">
          <cell r="B1897" t="str">
            <v>QC250001VNXXG</v>
          </cell>
          <cell r="C1897">
            <v>1</v>
          </cell>
        </row>
        <row r="1898">
          <cell r="B1898" t="str">
            <v>QC250342NGCHI</v>
          </cell>
          <cell r="C1898">
            <v>5</v>
          </cell>
        </row>
        <row r="1899">
          <cell r="B1899" t="str">
            <v>QC250342NGGRA</v>
          </cell>
          <cell r="C1899">
            <v>7</v>
          </cell>
        </row>
        <row r="1900">
          <cell r="B1900" t="str">
            <v>QC250342NGMED</v>
          </cell>
          <cell r="C1900">
            <v>5</v>
          </cell>
        </row>
        <row r="1901">
          <cell r="B1901" t="str">
            <v>QC250342VRCHI</v>
          </cell>
          <cell r="C1901">
            <v>5</v>
          </cell>
        </row>
        <row r="1902">
          <cell r="B1902" t="str">
            <v>QC250342VRGRA</v>
          </cell>
          <cell r="C1902">
            <v>11</v>
          </cell>
        </row>
        <row r="1903">
          <cell r="B1903" t="str">
            <v>QC250342VRMED</v>
          </cell>
          <cell r="C1903">
            <v>10</v>
          </cell>
        </row>
        <row r="1904">
          <cell r="B1904" t="str">
            <v>QC250342VRXGD</v>
          </cell>
          <cell r="C1904">
            <v>4</v>
          </cell>
        </row>
        <row r="1905">
          <cell r="B1905" t="str">
            <v>QC25A216AMXGD</v>
          </cell>
          <cell r="C1905">
            <v>1</v>
          </cell>
        </row>
        <row r="1906">
          <cell r="B1906" t="str">
            <v>QC25A216GRCHI</v>
          </cell>
          <cell r="C1906">
            <v>2</v>
          </cell>
        </row>
        <row r="1907">
          <cell r="B1907" t="str">
            <v>QC25A216GRGRA</v>
          </cell>
          <cell r="C1907">
            <v>4</v>
          </cell>
        </row>
        <row r="1908">
          <cell r="B1908" t="str">
            <v>QC25A216GRMED</v>
          </cell>
          <cell r="C1908">
            <v>3</v>
          </cell>
        </row>
        <row r="1909">
          <cell r="B1909" t="str">
            <v>QC25A216GRXGD</v>
          </cell>
          <cell r="C1909">
            <v>2</v>
          </cell>
        </row>
        <row r="1910">
          <cell r="B1910" t="str">
            <v>QC25A216MZCHI</v>
          </cell>
          <cell r="C1910">
            <v>4</v>
          </cell>
        </row>
        <row r="1911">
          <cell r="B1911" t="str">
            <v>QC25A216MZGRA</v>
          </cell>
          <cell r="C1911">
            <v>3</v>
          </cell>
        </row>
        <row r="1912">
          <cell r="B1912" t="str">
            <v>QC25A216MZMED</v>
          </cell>
          <cell r="C1912">
            <v>4</v>
          </cell>
        </row>
        <row r="1913">
          <cell r="B1913" t="str">
            <v>QC25A216MZXGD</v>
          </cell>
          <cell r="C1913">
            <v>2</v>
          </cell>
        </row>
        <row r="1914">
          <cell r="B1914" t="str">
            <v>QC25A216RYCHI</v>
          </cell>
          <cell r="C1914">
            <v>7</v>
          </cell>
        </row>
        <row r="1915">
          <cell r="B1915" t="str">
            <v>QC25A216RYGRA</v>
          </cell>
          <cell r="C1915">
            <v>11</v>
          </cell>
        </row>
        <row r="1916">
          <cell r="B1916" t="str">
            <v>QC25A216RYMED</v>
          </cell>
          <cell r="C1916">
            <v>7</v>
          </cell>
        </row>
        <row r="1917">
          <cell r="B1917" t="str">
            <v>QC25A216RYXGD</v>
          </cell>
          <cell r="C1917">
            <v>6</v>
          </cell>
        </row>
        <row r="1918">
          <cell r="B1918" t="str">
            <v>QC25A216VRCHI</v>
          </cell>
          <cell r="C1918">
            <v>2</v>
          </cell>
        </row>
        <row r="1919">
          <cell r="B1919" t="str">
            <v>QC25A216VRGRA</v>
          </cell>
          <cell r="C1919">
            <v>4</v>
          </cell>
        </row>
        <row r="1920">
          <cell r="B1920" t="str">
            <v>QC25A216VRMED</v>
          </cell>
          <cell r="C1920">
            <v>3</v>
          </cell>
        </row>
        <row r="1921">
          <cell r="B1921" t="str">
            <v>QC25A216VRXGD</v>
          </cell>
          <cell r="C1921">
            <v>3</v>
          </cell>
        </row>
        <row r="1922">
          <cell r="B1922" t="str">
            <v>QC25A217NGCHI</v>
          </cell>
          <cell r="C1922">
            <v>1</v>
          </cell>
        </row>
        <row r="1923">
          <cell r="B1923" t="str">
            <v>QC25A217NGGRA</v>
          </cell>
          <cell r="C1923">
            <v>2</v>
          </cell>
        </row>
        <row r="1924">
          <cell r="B1924" t="str">
            <v>QC25A217NGMED</v>
          </cell>
          <cell r="C1924">
            <v>3</v>
          </cell>
        </row>
        <row r="1925">
          <cell r="B1925" t="str">
            <v>QC25A217NGXGD</v>
          </cell>
          <cell r="C1925">
            <v>2</v>
          </cell>
        </row>
        <row r="1926">
          <cell r="B1926" t="str">
            <v>QC25A217RJGRA</v>
          </cell>
          <cell r="C1926">
            <v>1</v>
          </cell>
        </row>
        <row r="1927">
          <cell r="B1927" t="str">
            <v>QC25A217RJMED</v>
          </cell>
          <cell r="C1927">
            <v>1</v>
          </cell>
        </row>
        <row r="1928">
          <cell r="B1928" t="str">
            <v>QC25A217RJXGD</v>
          </cell>
          <cell r="C1928">
            <v>1</v>
          </cell>
        </row>
        <row r="1929">
          <cell r="B1929" t="str">
            <v>QC25A217RYCHI</v>
          </cell>
          <cell r="C1929">
            <v>4</v>
          </cell>
        </row>
        <row r="1930">
          <cell r="B1930" t="str">
            <v>QC25A217RYGRA</v>
          </cell>
          <cell r="C1930">
            <v>6</v>
          </cell>
        </row>
        <row r="1931">
          <cell r="B1931" t="str">
            <v>QC25A217RYMED</v>
          </cell>
          <cell r="C1931">
            <v>5</v>
          </cell>
        </row>
        <row r="1932">
          <cell r="B1932" t="str">
            <v>QC25A217RYXGD</v>
          </cell>
          <cell r="C1932">
            <v>1</v>
          </cell>
        </row>
        <row r="1933">
          <cell r="B1933" t="str">
            <v>QC25A227MLCHI</v>
          </cell>
          <cell r="C1933">
            <v>1</v>
          </cell>
        </row>
        <row r="1934">
          <cell r="B1934" t="str">
            <v>QC25A233AZCHI</v>
          </cell>
          <cell r="C1934">
            <v>1</v>
          </cell>
        </row>
        <row r="1935">
          <cell r="B1935" t="str">
            <v>QC25A233AZGRA</v>
          </cell>
          <cell r="C1935">
            <v>5</v>
          </cell>
        </row>
        <row r="1936">
          <cell r="B1936" t="str">
            <v>QC25A233AZMED</v>
          </cell>
          <cell r="C1936">
            <v>1</v>
          </cell>
        </row>
        <row r="1937">
          <cell r="B1937" t="str">
            <v>QC25A233AZXGD</v>
          </cell>
          <cell r="C1937">
            <v>2</v>
          </cell>
        </row>
        <row r="1938">
          <cell r="B1938" t="str">
            <v>QC25A236GRCHI</v>
          </cell>
          <cell r="C1938">
            <v>1</v>
          </cell>
        </row>
        <row r="1939">
          <cell r="B1939" t="str">
            <v>QC25A236GRGRA</v>
          </cell>
          <cell r="C1939">
            <v>4</v>
          </cell>
        </row>
        <row r="1940">
          <cell r="B1940" t="str">
            <v>QC25A236GRMED</v>
          </cell>
          <cell r="C1940">
            <v>5</v>
          </cell>
        </row>
        <row r="1941">
          <cell r="B1941" t="str">
            <v>QC25A236GRXGD</v>
          </cell>
          <cell r="C1941">
            <v>2</v>
          </cell>
        </row>
        <row r="1942">
          <cell r="B1942" t="str">
            <v>QC25A246GRCHI</v>
          </cell>
          <cell r="C1942">
            <v>1</v>
          </cell>
        </row>
        <row r="1943">
          <cell r="B1943" t="str">
            <v>QC25A319AZGRA</v>
          </cell>
          <cell r="C1943">
            <v>1</v>
          </cell>
        </row>
        <row r="1944">
          <cell r="B1944" t="str">
            <v>QC25A319AZXCH</v>
          </cell>
          <cell r="C1944">
            <v>1</v>
          </cell>
        </row>
        <row r="1945">
          <cell r="B1945" t="str">
            <v>QC25A319AZXGD</v>
          </cell>
          <cell r="C1945">
            <v>2</v>
          </cell>
        </row>
        <row r="1946">
          <cell r="B1946" t="str">
            <v>QC25A319NGXCH</v>
          </cell>
          <cell r="C1946">
            <v>2</v>
          </cell>
        </row>
        <row r="1947">
          <cell r="B1947" t="str">
            <v>QC25A319NGXGD</v>
          </cell>
          <cell r="C1947">
            <v>1</v>
          </cell>
        </row>
        <row r="1948">
          <cell r="B1948" t="str">
            <v>QC25A319VNXCH</v>
          </cell>
          <cell r="C1948">
            <v>2</v>
          </cell>
        </row>
        <row r="1949">
          <cell r="B1949" t="str">
            <v>QC25A320NGCHI</v>
          </cell>
          <cell r="C1949">
            <v>3</v>
          </cell>
        </row>
        <row r="1950">
          <cell r="B1950" t="str">
            <v>QC25A320NGGRA</v>
          </cell>
          <cell r="C1950">
            <v>3</v>
          </cell>
        </row>
        <row r="1951">
          <cell r="B1951" t="str">
            <v>QC25A320NGXGD</v>
          </cell>
          <cell r="C1951">
            <v>3</v>
          </cell>
        </row>
        <row r="1952">
          <cell r="B1952" t="str">
            <v>QC25A321NGCHI</v>
          </cell>
          <cell r="C1952">
            <v>1</v>
          </cell>
        </row>
        <row r="1953">
          <cell r="B1953" t="str">
            <v>QC25A322NGCHI</v>
          </cell>
          <cell r="C1953">
            <v>3</v>
          </cell>
        </row>
        <row r="1954">
          <cell r="B1954" t="str">
            <v>QC25A322NGGRA</v>
          </cell>
          <cell r="C1954">
            <v>4</v>
          </cell>
        </row>
        <row r="1955">
          <cell r="B1955" t="str">
            <v>QC25A322NGMED</v>
          </cell>
          <cell r="C1955">
            <v>3</v>
          </cell>
        </row>
        <row r="1956">
          <cell r="B1956" t="str">
            <v>QC25A322NGXGD</v>
          </cell>
          <cell r="C1956">
            <v>3</v>
          </cell>
        </row>
        <row r="1957">
          <cell r="B1957" t="str">
            <v>QC25A323NGCHI</v>
          </cell>
          <cell r="C1957">
            <v>1</v>
          </cell>
        </row>
        <row r="1958">
          <cell r="B1958" t="str">
            <v>QC25A323NGGRA</v>
          </cell>
          <cell r="C1958">
            <v>2</v>
          </cell>
        </row>
        <row r="1959">
          <cell r="B1959" t="str">
            <v>QC25A323NGXGD</v>
          </cell>
          <cell r="C1959">
            <v>1</v>
          </cell>
        </row>
        <row r="1960">
          <cell r="B1960" t="str">
            <v>QC25A337AMGRA</v>
          </cell>
          <cell r="C1960">
            <v>2</v>
          </cell>
        </row>
        <row r="1961">
          <cell r="B1961" t="str">
            <v>QC25A337AMXGD</v>
          </cell>
          <cell r="C1961">
            <v>2</v>
          </cell>
        </row>
        <row r="1962">
          <cell r="B1962" t="str">
            <v>QC25A337AOGRA</v>
          </cell>
          <cell r="C1962">
            <v>4</v>
          </cell>
        </row>
        <row r="1963">
          <cell r="B1963" t="str">
            <v>QC25A337AOXGD</v>
          </cell>
          <cell r="C1963">
            <v>4</v>
          </cell>
        </row>
        <row r="1964">
          <cell r="B1964" t="str">
            <v>QC25A337AZCHI</v>
          </cell>
          <cell r="C1964">
            <v>4</v>
          </cell>
        </row>
        <row r="1965">
          <cell r="B1965" t="str">
            <v>QC25A337AZGRA</v>
          </cell>
          <cell r="C1965">
            <v>4</v>
          </cell>
        </row>
        <row r="1966">
          <cell r="B1966" t="str">
            <v>QC25A337AZMED</v>
          </cell>
          <cell r="C1966">
            <v>4</v>
          </cell>
        </row>
        <row r="1967">
          <cell r="B1967" t="str">
            <v>QC25A337AZXGD</v>
          </cell>
          <cell r="C1967">
            <v>4</v>
          </cell>
        </row>
        <row r="1968">
          <cell r="B1968" t="str">
            <v>QC25A337GOCHI</v>
          </cell>
          <cell r="C1968">
            <v>2</v>
          </cell>
        </row>
        <row r="1969">
          <cell r="B1969" t="str">
            <v>QC25A337GOGRA</v>
          </cell>
          <cell r="C1969">
            <v>4</v>
          </cell>
        </row>
        <row r="1970">
          <cell r="B1970" t="str">
            <v>QC25A337GOMED</v>
          </cell>
          <cell r="C1970">
            <v>2</v>
          </cell>
        </row>
        <row r="1971">
          <cell r="B1971" t="str">
            <v>QC25A337GOXGD</v>
          </cell>
          <cell r="C1971">
            <v>2</v>
          </cell>
        </row>
        <row r="1972">
          <cell r="B1972" t="str">
            <v>QC25A337GRCHI</v>
          </cell>
          <cell r="C1972">
            <v>4</v>
          </cell>
        </row>
        <row r="1973">
          <cell r="B1973" t="str">
            <v>QC25A337GRGRA</v>
          </cell>
          <cell r="C1973">
            <v>4</v>
          </cell>
        </row>
        <row r="1974">
          <cell r="B1974" t="str">
            <v>QC25A337GRMED</v>
          </cell>
          <cell r="C1974">
            <v>4</v>
          </cell>
        </row>
        <row r="1975">
          <cell r="B1975" t="str">
            <v>QC25A337GRXGD</v>
          </cell>
          <cell r="C1975">
            <v>4</v>
          </cell>
        </row>
        <row r="1976">
          <cell r="B1976" t="str">
            <v>QC25A337NGGRA</v>
          </cell>
          <cell r="C1976">
            <v>4</v>
          </cell>
        </row>
        <row r="1977">
          <cell r="B1977" t="str">
            <v>QC25A337NGXGD</v>
          </cell>
          <cell r="C1977">
            <v>4</v>
          </cell>
        </row>
        <row r="1978">
          <cell r="B1978" t="str">
            <v>QC25A337OLCHI</v>
          </cell>
          <cell r="C1978">
            <v>4</v>
          </cell>
        </row>
        <row r="1979">
          <cell r="B1979" t="str">
            <v>QC25A337OLGRA</v>
          </cell>
          <cell r="C1979">
            <v>4</v>
          </cell>
        </row>
        <row r="1980">
          <cell r="B1980" t="str">
            <v>QC25A337OLMED</v>
          </cell>
          <cell r="C1980">
            <v>4</v>
          </cell>
        </row>
        <row r="1981">
          <cell r="B1981" t="str">
            <v>QC25A337OLXGD</v>
          </cell>
          <cell r="C1981">
            <v>4</v>
          </cell>
        </row>
        <row r="1982">
          <cell r="B1982" t="str">
            <v>QC25A337RJCHI</v>
          </cell>
          <cell r="C1982">
            <v>2</v>
          </cell>
        </row>
        <row r="1983">
          <cell r="B1983" t="str">
            <v>QC25A337RJGRA</v>
          </cell>
          <cell r="C1983">
            <v>2</v>
          </cell>
        </row>
        <row r="1984">
          <cell r="B1984" t="str">
            <v>QC25A337RJMED</v>
          </cell>
          <cell r="C1984">
            <v>2</v>
          </cell>
        </row>
        <row r="1985">
          <cell r="B1985" t="str">
            <v>QC25A337RJXGD</v>
          </cell>
          <cell r="C1985">
            <v>2</v>
          </cell>
        </row>
        <row r="1986">
          <cell r="B1986" t="str">
            <v>QC25A338AMCHI</v>
          </cell>
          <cell r="C1986">
            <v>1</v>
          </cell>
        </row>
        <row r="1987">
          <cell r="B1987" t="str">
            <v>QC25A338AOCHI</v>
          </cell>
          <cell r="C1987">
            <v>3</v>
          </cell>
        </row>
        <row r="1988">
          <cell r="B1988" t="str">
            <v>QC25A338AOGRA</v>
          </cell>
          <cell r="C1988">
            <v>4</v>
          </cell>
        </row>
        <row r="1989">
          <cell r="B1989" t="str">
            <v>QC25A338AOXGD</v>
          </cell>
          <cell r="C1989">
            <v>3</v>
          </cell>
        </row>
        <row r="1990">
          <cell r="B1990" t="str">
            <v>QC25A338GOCHI</v>
          </cell>
          <cell r="C1990">
            <v>1</v>
          </cell>
        </row>
        <row r="1991">
          <cell r="B1991" t="str">
            <v>QC25A338GOXGD</v>
          </cell>
          <cell r="C1991">
            <v>4</v>
          </cell>
        </row>
        <row r="1992">
          <cell r="B1992" t="str">
            <v>QC25A338RJCHI</v>
          </cell>
          <cell r="C1992">
            <v>2</v>
          </cell>
        </row>
        <row r="1993">
          <cell r="B1993" t="str">
            <v>QC25A338RJXGD</v>
          </cell>
          <cell r="C1993">
            <v>5</v>
          </cell>
        </row>
        <row r="1994">
          <cell r="B1994" t="str">
            <v>QC25A338VNCHI</v>
          </cell>
          <cell r="C1994">
            <v>2</v>
          </cell>
        </row>
        <row r="1995">
          <cell r="B1995" t="str">
            <v>QC25A338VNXGD</v>
          </cell>
          <cell r="C1995">
            <v>3</v>
          </cell>
        </row>
        <row r="1996">
          <cell r="B1996" t="str">
            <v>QC25A339AMCHI</v>
          </cell>
          <cell r="C1996">
            <v>2</v>
          </cell>
        </row>
        <row r="1997">
          <cell r="B1997" t="str">
            <v>QC25A339AMGRA</v>
          </cell>
          <cell r="C1997">
            <v>4</v>
          </cell>
        </row>
        <row r="1998">
          <cell r="B1998" t="str">
            <v>QC25A339AMMED</v>
          </cell>
          <cell r="C1998">
            <v>4</v>
          </cell>
        </row>
        <row r="1999">
          <cell r="B1999" t="str">
            <v>QC25A339AMXGD</v>
          </cell>
          <cell r="C1999">
            <v>2</v>
          </cell>
        </row>
        <row r="2000">
          <cell r="B2000" t="str">
            <v>QC25A339GRCHI</v>
          </cell>
          <cell r="C2000">
            <v>2</v>
          </cell>
        </row>
        <row r="2001">
          <cell r="B2001" t="str">
            <v>QC25A339GRGRA</v>
          </cell>
          <cell r="C2001">
            <v>4</v>
          </cell>
        </row>
        <row r="2002">
          <cell r="B2002" t="str">
            <v>QC25A339GRMED</v>
          </cell>
          <cell r="C2002">
            <v>4</v>
          </cell>
        </row>
        <row r="2003">
          <cell r="B2003" t="str">
            <v>QC25A339GRXGD</v>
          </cell>
          <cell r="C2003">
            <v>2</v>
          </cell>
        </row>
        <row r="2004">
          <cell r="B2004" t="str">
            <v>QC25A339NGCHI</v>
          </cell>
          <cell r="C2004">
            <v>2</v>
          </cell>
        </row>
        <row r="2005">
          <cell r="B2005" t="str">
            <v>QC25A339NGGRA</v>
          </cell>
          <cell r="C2005">
            <v>4</v>
          </cell>
        </row>
        <row r="2006">
          <cell r="B2006" t="str">
            <v>QC25A339NGMED</v>
          </cell>
          <cell r="C2006">
            <v>4</v>
          </cell>
        </row>
        <row r="2007">
          <cell r="B2007" t="str">
            <v>QC25A339NGXGD</v>
          </cell>
          <cell r="C2007">
            <v>2</v>
          </cell>
        </row>
        <row r="2008">
          <cell r="B2008" t="str">
            <v>QC25A339RJCHI</v>
          </cell>
          <cell r="C2008">
            <v>2</v>
          </cell>
        </row>
        <row r="2009">
          <cell r="B2009" t="str">
            <v>QC25A339RJGRA</v>
          </cell>
          <cell r="C2009">
            <v>4</v>
          </cell>
        </row>
        <row r="2010">
          <cell r="B2010" t="str">
            <v>QC25A339RJMED</v>
          </cell>
          <cell r="C2010">
            <v>4</v>
          </cell>
        </row>
        <row r="2011">
          <cell r="B2011" t="str">
            <v>QC25A339RJXGD</v>
          </cell>
          <cell r="C2011">
            <v>2</v>
          </cell>
        </row>
        <row r="2012">
          <cell r="B2012" t="str">
            <v>QC25A340AMCHI</v>
          </cell>
          <cell r="C2012">
            <v>2</v>
          </cell>
        </row>
        <row r="2013">
          <cell r="B2013" t="str">
            <v>QC25A340AMGRA</v>
          </cell>
          <cell r="C2013">
            <v>4</v>
          </cell>
        </row>
        <row r="2014">
          <cell r="B2014" t="str">
            <v>QC25A340AMMED</v>
          </cell>
          <cell r="C2014">
            <v>4</v>
          </cell>
        </row>
        <row r="2015">
          <cell r="B2015" t="str">
            <v>QC25A340AMXGD</v>
          </cell>
          <cell r="C2015">
            <v>2</v>
          </cell>
        </row>
        <row r="2016">
          <cell r="B2016" t="str">
            <v>QC25A340GRCHI</v>
          </cell>
          <cell r="C2016">
            <v>2</v>
          </cell>
        </row>
        <row r="2017">
          <cell r="B2017" t="str">
            <v>QC25A340GRGRA</v>
          </cell>
          <cell r="C2017">
            <v>2</v>
          </cell>
        </row>
        <row r="2018">
          <cell r="B2018" t="str">
            <v>QC25A340GRMED</v>
          </cell>
          <cell r="C2018">
            <v>4</v>
          </cell>
        </row>
        <row r="2019">
          <cell r="B2019" t="str">
            <v>QC25A340GRXGD</v>
          </cell>
          <cell r="C2019">
            <v>4</v>
          </cell>
        </row>
        <row r="2020">
          <cell r="B2020" t="str">
            <v>QC260939VNGRA</v>
          </cell>
          <cell r="C2020">
            <v>5</v>
          </cell>
        </row>
        <row r="2021">
          <cell r="B2021" t="str">
            <v>QC260939VNMED</v>
          </cell>
          <cell r="C2021">
            <v>2</v>
          </cell>
        </row>
        <row r="2022">
          <cell r="B2022" t="str">
            <v>QC260939VNXGD</v>
          </cell>
          <cell r="C2022">
            <v>2</v>
          </cell>
        </row>
        <row r="2023">
          <cell r="B2023" t="str">
            <v>QC260940AZCHI</v>
          </cell>
          <cell r="C2023">
            <v>1</v>
          </cell>
        </row>
        <row r="2024">
          <cell r="B2024" t="str">
            <v>QC260940AZGRA</v>
          </cell>
          <cell r="C2024">
            <v>2</v>
          </cell>
        </row>
        <row r="2025">
          <cell r="B2025" t="str">
            <v>QC260940AZMED</v>
          </cell>
          <cell r="C2025">
            <v>2</v>
          </cell>
        </row>
        <row r="2026">
          <cell r="B2026" t="str">
            <v>QC260940AZXGD</v>
          </cell>
          <cell r="C2026">
            <v>1</v>
          </cell>
        </row>
        <row r="2027">
          <cell r="B2027" t="str">
            <v>QC260941NGCHI</v>
          </cell>
          <cell r="C2027">
            <v>2</v>
          </cell>
        </row>
        <row r="2028">
          <cell r="B2028" t="str">
            <v>QC260941NGGRA</v>
          </cell>
          <cell r="C2028">
            <v>4</v>
          </cell>
        </row>
        <row r="2029">
          <cell r="B2029" t="str">
            <v>QC260941NGXGD</v>
          </cell>
          <cell r="C2029">
            <v>1</v>
          </cell>
        </row>
        <row r="2030">
          <cell r="B2030" t="str">
            <v>QC260942NGCHI</v>
          </cell>
          <cell r="C2030">
            <v>1</v>
          </cell>
        </row>
        <row r="2031">
          <cell r="B2031" t="str">
            <v>QC260942NGGRA</v>
          </cell>
          <cell r="C2031">
            <v>2</v>
          </cell>
        </row>
        <row r="2032">
          <cell r="B2032" t="str">
            <v>QC260942NGMED</v>
          </cell>
          <cell r="C2032">
            <v>1</v>
          </cell>
        </row>
        <row r="2033">
          <cell r="B2033" t="str">
            <v>QC260942NGXGD</v>
          </cell>
          <cell r="C2033">
            <v>1</v>
          </cell>
        </row>
        <row r="2034">
          <cell r="B2034" t="str">
            <v>QC260943NGCHI</v>
          </cell>
          <cell r="C2034">
            <v>1</v>
          </cell>
        </row>
        <row r="2035">
          <cell r="B2035" t="str">
            <v>QC260943NGGRA</v>
          </cell>
          <cell r="C2035">
            <v>2</v>
          </cell>
        </row>
        <row r="2036">
          <cell r="B2036" t="str">
            <v>QC260943NGMED</v>
          </cell>
          <cell r="C2036">
            <v>2</v>
          </cell>
        </row>
        <row r="2037">
          <cell r="B2037" t="str">
            <v>QC260943NGXGD</v>
          </cell>
          <cell r="C2037">
            <v>1</v>
          </cell>
        </row>
        <row r="2038">
          <cell r="B2038" t="str">
            <v>QC260944NGCHI</v>
          </cell>
          <cell r="C2038">
            <v>1</v>
          </cell>
        </row>
        <row r="2039">
          <cell r="B2039" t="str">
            <v>QC260944NGGRA</v>
          </cell>
          <cell r="C2039">
            <v>2</v>
          </cell>
        </row>
        <row r="2040">
          <cell r="B2040" t="str">
            <v>QC260944NGMED</v>
          </cell>
          <cell r="C2040">
            <v>2</v>
          </cell>
        </row>
        <row r="2041">
          <cell r="B2041" t="str">
            <v>QC260944NGXGD</v>
          </cell>
          <cell r="C2041">
            <v>1</v>
          </cell>
        </row>
        <row r="2042">
          <cell r="B2042" t="str">
            <v>QC260945GOCHI</v>
          </cell>
          <cell r="C2042">
            <v>1</v>
          </cell>
        </row>
        <row r="2043">
          <cell r="B2043" t="str">
            <v>QC260945GOGRA</v>
          </cell>
          <cell r="C2043">
            <v>3</v>
          </cell>
        </row>
        <row r="2044">
          <cell r="B2044" t="str">
            <v>QC260945GOMED</v>
          </cell>
          <cell r="C2044">
            <v>2</v>
          </cell>
        </row>
        <row r="2045">
          <cell r="B2045" t="str">
            <v>QC260945GOXGD</v>
          </cell>
          <cell r="C2045">
            <v>1</v>
          </cell>
        </row>
        <row r="2046">
          <cell r="B2046" t="str">
            <v>QC26A386GRXGD</v>
          </cell>
          <cell r="C2046">
            <v>1</v>
          </cell>
        </row>
        <row r="2047">
          <cell r="B2047" t="str">
            <v>QC26A393GRGRA</v>
          </cell>
          <cell r="C2047">
            <v>12</v>
          </cell>
        </row>
        <row r="2048">
          <cell r="B2048" t="str">
            <v>QC28A082AM26</v>
          </cell>
          <cell r="C2048">
            <v>2</v>
          </cell>
        </row>
        <row r="2049">
          <cell r="B2049" t="str">
            <v>QC28A082AM27</v>
          </cell>
          <cell r="C2049">
            <v>3</v>
          </cell>
        </row>
        <row r="2050">
          <cell r="B2050" t="str">
            <v>QC28A082AM28</v>
          </cell>
          <cell r="C2050">
            <v>3</v>
          </cell>
        </row>
        <row r="2051">
          <cell r="B2051" t="str">
            <v>QC28A082AM29</v>
          </cell>
          <cell r="C2051">
            <v>1</v>
          </cell>
        </row>
        <row r="2052">
          <cell r="B2052" t="str">
            <v>QC28A083CF25</v>
          </cell>
          <cell r="C2052">
            <v>1</v>
          </cell>
        </row>
        <row r="2053">
          <cell r="B2053" t="str">
            <v>QC28A083CF26</v>
          </cell>
          <cell r="C2053">
            <v>2</v>
          </cell>
        </row>
        <row r="2054">
          <cell r="B2054" t="str">
            <v>QC28A083CF28</v>
          </cell>
          <cell r="C2054">
            <v>3</v>
          </cell>
        </row>
        <row r="2055">
          <cell r="B2055" t="str">
            <v>QC28A083CF29</v>
          </cell>
          <cell r="C2055">
            <v>1</v>
          </cell>
        </row>
        <row r="2056">
          <cell r="B2056" t="str">
            <v>QC28A084NG26</v>
          </cell>
          <cell r="C2056">
            <v>1</v>
          </cell>
        </row>
        <row r="2057">
          <cell r="B2057" t="str">
            <v>QC28A084NG27</v>
          </cell>
          <cell r="C2057">
            <v>4</v>
          </cell>
        </row>
        <row r="2058">
          <cell r="B2058" t="str">
            <v>QC28A084NG28</v>
          </cell>
          <cell r="C2058">
            <v>3</v>
          </cell>
        </row>
        <row r="2059">
          <cell r="B2059" t="str">
            <v>QC28A084NG29</v>
          </cell>
          <cell r="C2059">
            <v>1</v>
          </cell>
        </row>
        <row r="2060">
          <cell r="B2060" t="str">
            <v>QC28A085AM27</v>
          </cell>
          <cell r="C2060">
            <v>1</v>
          </cell>
        </row>
        <row r="2061">
          <cell r="B2061" t="str">
            <v>QC28A087GR29</v>
          </cell>
          <cell r="C2061">
            <v>1</v>
          </cell>
        </row>
        <row r="2062">
          <cell r="B2062" t="str">
            <v>QC28A088NG26</v>
          </cell>
          <cell r="C2062">
            <v>1</v>
          </cell>
        </row>
        <row r="2063">
          <cell r="B2063" t="str">
            <v>QC28A088NG27</v>
          </cell>
          <cell r="C2063">
            <v>1</v>
          </cell>
        </row>
        <row r="2064">
          <cell r="B2064" t="str">
            <v>QC28A088NG29</v>
          </cell>
          <cell r="C2064">
            <v>2</v>
          </cell>
        </row>
        <row r="2065">
          <cell r="B2065" t="str">
            <v>QC28A089BC25</v>
          </cell>
          <cell r="C2065">
            <v>1</v>
          </cell>
        </row>
        <row r="2066">
          <cell r="B2066" t="str">
            <v>QC28A089BC27</v>
          </cell>
          <cell r="C2066">
            <v>1</v>
          </cell>
        </row>
        <row r="2067">
          <cell r="B2067" t="str">
            <v>QC28A089BC28</v>
          </cell>
          <cell r="C2067">
            <v>2</v>
          </cell>
        </row>
        <row r="2068">
          <cell r="B2068" t="str">
            <v>QC28A089BC29</v>
          </cell>
          <cell r="C2068">
            <v>1</v>
          </cell>
        </row>
        <row r="2069">
          <cell r="B2069" t="str">
            <v>QC52A001</v>
          </cell>
          <cell r="C2069">
            <v>23</v>
          </cell>
        </row>
        <row r="2070">
          <cell r="B2070" t="str">
            <v>QC54A029BCXGD</v>
          </cell>
          <cell r="C2070">
            <v>1</v>
          </cell>
        </row>
        <row r="2071">
          <cell r="B2071" t="str">
            <v>QC62A001AZUNT</v>
          </cell>
          <cell r="C2071">
            <v>9</v>
          </cell>
        </row>
        <row r="2072">
          <cell r="B2072" t="str">
            <v>QC62A002BCUNT</v>
          </cell>
          <cell r="C2072">
            <v>1</v>
          </cell>
        </row>
        <row r="2073">
          <cell r="B2073" t="str">
            <v>QC62A008VSUNT</v>
          </cell>
          <cell r="C2073">
            <v>1</v>
          </cell>
        </row>
        <row r="2074">
          <cell r="B2074" t="str">
            <v>QC62A013BCUNT</v>
          </cell>
          <cell r="C2074">
            <v>18</v>
          </cell>
        </row>
        <row r="2075">
          <cell r="B2075" t="str">
            <v>QC62A014BCUNT</v>
          </cell>
          <cell r="C2075">
            <v>18</v>
          </cell>
        </row>
        <row r="2076">
          <cell r="B2076" t="str">
            <v>QC62A015BCUNT</v>
          </cell>
          <cell r="C2076">
            <v>15</v>
          </cell>
        </row>
        <row r="2077">
          <cell r="B2077" t="str">
            <v>QC62A016NGUNT</v>
          </cell>
          <cell r="C2077">
            <v>1</v>
          </cell>
        </row>
        <row r="2078">
          <cell r="B2078" t="str">
            <v>QC62A018NGUNT</v>
          </cell>
          <cell r="C2078">
            <v>1</v>
          </cell>
        </row>
        <row r="2079">
          <cell r="B2079" t="str">
            <v>QC62A020VSUNT</v>
          </cell>
          <cell r="C2079">
            <v>1</v>
          </cell>
        </row>
        <row r="2080">
          <cell r="B2080" t="str">
            <v>QC62A026GRUNT</v>
          </cell>
          <cell r="C2080">
            <v>3</v>
          </cell>
        </row>
        <row r="2081">
          <cell r="B2081" t="str">
            <v>QC86A001VSUNT</v>
          </cell>
          <cell r="C2081">
            <v>7</v>
          </cell>
        </row>
        <row r="2082">
          <cell r="B2082" t="str">
            <v>QC86A002AMUNT</v>
          </cell>
          <cell r="C2082">
            <v>16</v>
          </cell>
        </row>
        <row r="2083">
          <cell r="B2083" t="str">
            <v>QD01C012RJCHI</v>
          </cell>
          <cell r="C2083">
            <v>4</v>
          </cell>
        </row>
        <row r="2084">
          <cell r="B2084" t="str">
            <v>QD01C012RJGRA</v>
          </cell>
          <cell r="C2084">
            <v>4</v>
          </cell>
        </row>
        <row r="2085">
          <cell r="B2085" t="str">
            <v>QD01C013VSCHI</v>
          </cell>
          <cell r="C2085">
            <v>4</v>
          </cell>
        </row>
        <row r="2086">
          <cell r="B2086" t="str">
            <v>QD01C013VSGRA</v>
          </cell>
          <cell r="C2086">
            <v>4</v>
          </cell>
        </row>
        <row r="2087">
          <cell r="B2087" t="str">
            <v>QD030015AMCHI</v>
          </cell>
          <cell r="C2087">
            <v>4</v>
          </cell>
        </row>
        <row r="2088">
          <cell r="B2088" t="str">
            <v>QD030015AMGRA</v>
          </cell>
          <cell r="C2088">
            <v>4</v>
          </cell>
        </row>
        <row r="2089">
          <cell r="B2089" t="str">
            <v>QD030015AMMED</v>
          </cell>
          <cell r="C2089">
            <v>4</v>
          </cell>
        </row>
        <row r="2090">
          <cell r="B2090" t="str">
            <v>QD030015AOCHI</v>
          </cell>
          <cell r="C2090">
            <v>4</v>
          </cell>
        </row>
        <row r="2091">
          <cell r="B2091" t="str">
            <v>QD030015AOGRA</v>
          </cell>
          <cell r="C2091">
            <v>4</v>
          </cell>
        </row>
        <row r="2092">
          <cell r="B2092" t="str">
            <v>QD030015AOMED</v>
          </cell>
          <cell r="C2092">
            <v>4</v>
          </cell>
        </row>
        <row r="2093">
          <cell r="B2093" t="str">
            <v>QD030017AMCHI</v>
          </cell>
          <cell r="C2093">
            <v>3</v>
          </cell>
        </row>
        <row r="2094">
          <cell r="B2094" t="str">
            <v>QD030017AMGRA</v>
          </cell>
          <cell r="C2094">
            <v>4</v>
          </cell>
        </row>
        <row r="2095">
          <cell r="B2095" t="str">
            <v>QD030017AMMED</v>
          </cell>
          <cell r="C2095">
            <v>4</v>
          </cell>
        </row>
        <row r="2096">
          <cell r="B2096" t="str">
            <v>QD030017VNCHI</v>
          </cell>
          <cell r="C2096">
            <v>4</v>
          </cell>
        </row>
        <row r="2097">
          <cell r="B2097" t="str">
            <v>QD030017VNGRA</v>
          </cell>
          <cell r="C2097">
            <v>4</v>
          </cell>
        </row>
        <row r="2098">
          <cell r="B2098" t="str">
            <v>QD030017VNMED</v>
          </cell>
          <cell r="C2098">
            <v>4</v>
          </cell>
        </row>
        <row r="2099">
          <cell r="B2099" t="str">
            <v>QD030022AMCHI</v>
          </cell>
          <cell r="C2099">
            <v>6</v>
          </cell>
        </row>
        <row r="2100">
          <cell r="B2100" t="str">
            <v>QD030022AMGRA</v>
          </cell>
          <cell r="C2100">
            <v>7</v>
          </cell>
        </row>
        <row r="2101">
          <cell r="B2101" t="str">
            <v>QD030022AMMED</v>
          </cell>
          <cell r="C2101">
            <v>7</v>
          </cell>
        </row>
        <row r="2102">
          <cell r="B2102" t="str">
            <v>QD030022RJCHI</v>
          </cell>
          <cell r="C2102">
            <v>4</v>
          </cell>
        </row>
        <row r="2103">
          <cell r="B2103" t="str">
            <v>QD030022RJGRA</v>
          </cell>
          <cell r="C2103">
            <v>4</v>
          </cell>
        </row>
        <row r="2104">
          <cell r="B2104" t="str">
            <v>QD030022RJMED</v>
          </cell>
          <cell r="C2104">
            <v>4</v>
          </cell>
        </row>
        <row r="2105">
          <cell r="B2105" t="str">
            <v>QD030023HSCHI</v>
          </cell>
          <cell r="C2105">
            <v>4</v>
          </cell>
        </row>
        <row r="2106">
          <cell r="B2106" t="str">
            <v>QD030023HSGRA</v>
          </cell>
          <cell r="C2106">
            <v>4</v>
          </cell>
        </row>
        <row r="2107">
          <cell r="B2107" t="str">
            <v>QD030023HSMED</v>
          </cell>
          <cell r="C2107">
            <v>4</v>
          </cell>
        </row>
        <row r="2108">
          <cell r="B2108" t="str">
            <v>QD030023MZCHI</v>
          </cell>
          <cell r="C2108">
            <v>4</v>
          </cell>
        </row>
        <row r="2109">
          <cell r="B2109" t="str">
            <v>QD030023MZGRA</v>
          </cell>
          <cell r="C2109">
            <v>4</v>
          </cell>
        </row>
        <row r="2110">
          <cell r="B2110" t="str">
            <v>QD030023MZMED</v>
          </cell>
          <cell r="C2110">
            <v>3</v>
          </cell>
        </row>
        <row r="2111">
          <cell r="B2111" t="str">
            <v>QD030023NGCHI</v>
          </cell>
          <cell r="C2111">
            <v>2</v>
          </cell>
        </row>
        <row r="2112">
          <cell r="B2112" t="str">
            <v>QD030023NGGRA</v>
          </cell>
          <cell r="C2112">
            <v>4</v>
          </cell>
        </row>
        <row r="2113">
          <cell r="B2113" t="str">
            <v>QD030023NRCHI</v>
          </cell>
          <cell r="C2113">
            <v>4</v>
          </cell>
        </row>
        <row r="2114">
          <cell r="B2114" t="str">
            <v>QD030023NRGRA</v>
          </cell>
          <cell r="C2114">
            <v>6</v>
          </cell>
        </row>
        <row r="2115">
          <cell r="B2115" t="str">
            <v>QD030023NRMED</v>
          </cell>
          <cell r="C2115">
            <v>4</v>
          </cell>
        </row>
        <row r="2116">
          <cell r="B2116" t="str">
            <v>QD030024HSCHI</v>
          </cell>
          <cell r="C2116">
            <v>4</v>
          </cell>
        </row>
        <row r="2117">
          <cell r="B2117" t="str">
            <v>QD030024HSGRA</v>
          </cell>
          <cell r="C2117">
            <v>4</v>
          </cell>
        </row>
        <row r="2118">
          <cell r="B2118" t="str">
            <v>QD030024HSMED</v>
          </cell>
          <cell r="C2118">
            <v>4</v>
          </cell>
        </row>
        <row r="2119">
          <cell r="B2119" t="str">
            <v>QD030026MZCHI</v>
          </cell>
          <cell r="C2119">
            <v>4</v>
          </cell>
        </row>
        <row r="2120">
          <cell r="B2120" t="str">
            <v>QD030026MZGRA</v>
          </cell>
          <cell r="C2120">
            <v>4</v>
          </cell>
        </row>
        <row r="2121">
          <cell r="B2121" t="str">
            <v>QD030026MZMED</v>
          </cell>
          <cell r="C2121">
            <v>4</v>
          </cell>
        </row>
        <row r="2122">
          <cell r="B2122" t="str">
            <v>QD030026NGCHI</v>
          </cell>
          <cell r="C2122">
            <v>4</v>
          </cell>
        </row>
        <row r="2123">
          <cell r="B2123" t="str">
            <v>QD030026NGGRA</v>
          </cell>
          <cell r="C2123">
            <v>3</v>
          </cell>
        </row>
        <row r="2124">
          <cell r="B2124" t="str">
            <v>QD030026NGMED</v>
          </cell>
          <cell r="C2124">
            <v>3</v>
          </cell>
        </row>
        <row r="2125">
          <cell r="B2125" t="str">
            <v>QD030026NRCHI</v>
          </cell>
          <cell r="C2125">
            <v>4</v>
          </cell>
        </row>
        <row r="2126">
          <cell r="B2126" t="str">
            <v>QD030026NRGRA</v>
          </cell>
          <cell r="C2126">
            <v>4</v>
          </cell>
        </row>
        <row r="2127">
          <cell r="B2127" t="str">
            <v>QD030026NRMED</v>
          </cell>
          <cell r="C2127">
            <v>4</v>
          </cell>
        </row>
        <row r="2128">
          <cell r="B2128" t="str">
            <v>QD03B828RSCHI</v>
          </cell>
          <cell r="C2128">
            <v>1</v>
          </cell>
        </row>
        <row r="2129">
          <cell r="B2129" t="str">
            <v>QD03B829AMCHI</v>
          </cell>
          <cell r="C2129">
            <v>1</v>
          </cell>
        </row>
        <row r="2130">
          <cell r="B2130" t="str">
            <v>QD03B829RSGRA</v>
          </cell>
          <cell r="C2130">
            <v>1</v>
          </cell>
        </row>
        <row r="2131">
          <cell r="B2131" t="str">
            <v>QD03B831BCGRA</v>
          </cell>
          <cell r="C2131">
            <v>2</v>
          </cell>
        </row>
        <row r="2132">
          <cell r="B2132" t="str">
            <v>QD03B831MZGRA</v>
          </cell>
          <cell r="C2132">
            <v>2</v>
          </cell>
        </row>
        <row r="2133">
          <cell r="B2133" t="str">
            <v>QD03B831RSGRA</v>
          </cell>
          <cell r="C2133">
            <v>2</v>
          </cell>
        </row>
        <row r="2134">
          <cell r="B2134" t="str">
            <v>QD03B832HSCHI</v>
          </cell>
          <cell r="C2134">
            <v>1</v>
          </cell>
        </row>
        <row r="2135">
          <cell r="B2135" t="str">
            <v>QD03B832HSMED</v>
          </cell>
          <cell r="C2135">
            <v>1</v>
          </cell>
        </row>
        <row r="2136">
          <cell r="B2136" t="str">
            <v>QD03B833NGCHI</v>
          </cell>
          <cell r="C2136">
            <v>1</v>
          </cell>
        </row>
        <row r="2137">
          <cell r="B2137" t="str">
            <v>QD03B835NGCHI</v>
          </cell>
          <cell r="C2137">
            <v>1</v>
          </cell>
        </row>
        <row r="2138">
          <cell r="B2138" t="str">
            <v>QD03B836NGGRA</v>
          </cell>
          <cell r="C2138">
            <v>1</v>
          </cell>
        </row>
        <row r="2139">
          <cell r="B2139" t="str">
            <v>QD03B839AZCHI</v>
          </cell>
          <cell r="C2139">
            <v>2</v>
          </cell>
        </row>
        <row r="2140">
          <cell r="B2140" t="str">
            <v>QD03B839AZGRA</v>
          </cell>
          <cell r="C2140">
            <v>2</v>
          </cell>
        </row>
        <row r="2141">
          <cell r="B2141" t="str">
            <v>QD03B839AZMED</v>
          </cell>
          <cell r="C2141">
            <v>1</v>
          </cell>
        </row>
        <row r="2142">
          <cell r="B2142" t="str">
            <v>QD03B839COCHI</v>
          </cell>
          <cell r="C2142">
            <v>2</v>
          </cell>
        </row>
        <row r="2143">
          <cell r="B2143" t="str">
            <v>QD03B839COGRA</v>
          </cell>
          <cell r="C2143">
            <v>2</v>
          </cell>
        </row>
        <row r="2144">
          <cell r="B2144" t="str">
            <v>QD03B839COMED</v>
          </cell>
          <cell r="C2144">
            <v>1</v>
          </cell>
        </row>
        <row r="2145">
          <cell r="B2145" t="str">
            <v>QD03B840BCCHI</v>
          </cell>
          <cell r="C2145">
            <v>1</v>
          </cell>
        </row>
        <row r="2146">
          <cell r="B2146" t="str">
            <v>QD03B840BCXCH</v>
          </cell>
          <cell r="C2146">
            <v>1</v>
          </cell>
        </row>
        <row r="2147">
          <cell r="B2147" t="str">
            <v>QD03B841RSCHI</v>
          </cell>
          <cell r="C2147">
            <v>2</v>
          </cell>
        </row>
        <row r="2148">
          <cell r="B2148" t="str">
            <v>QD03B841RSGRA</v>
          </cell>
          <cell r="C2148">
            <v>3</v>
          </cell>
        </row>
        <row r="2149">
          <cell r="B2149" t="str">
            <v>QD03B841RSMED</v>
          </cell>
          <cell r="C2149">
            <v>3</v>
          </cell>
        </row>
        <row r="2150">
          <cell r="B2150" t="str">
            <v>QD03B842BCCHI</v>
          </cell>
          <cell r="C2150">
            <v>3</v>
          </cell>
        </row>
        <row r="2151">
          <cell r="B2151" t="str">
            <v>QD03B842BCGRA</v>
          </cell>
          <cell r="C2151">
            <v>4</v>
          </cell>
        </row>
        <row r="2152">
          <cell r="B2152" t="str">
            <v>QD03B842BCMED</v>
          </cell>
          <cell r="C2152">
            <v>4</v>
          </cell>
        </row>
        <row r="2153">
          <cell r="B2153" t="str">
            <v>QD03B842NGCHI</v>
          </cell>
          <cell r="C2153">
            <v>4</v>
          </cell>
        </row>
        <row r="2154">
          <cell r="B2154" t="str">
            <v>QD03B842NGGRA</v>
          </cell>
          <cell r="C2154">
            <v>4</v>
          </cell>
        </row>
        <row r="2155">
          <cell r="B2155" t="str">
            <v>QD03B842NGMED</v>
          </cell>
          <cell r="C2155">
            <v>4</v>
          </cell>
        </row>
        <row r="2156">
          <cell r="B2156" t="str">
            <v>QD03B842RSCHI</v>
          </cell>
          <cell r="C2156">
            <v>4</v>
          </cell>
        </row>
        <row r="2157">
          <cell r="B2157" t="str">
            <v>QD03B842RSGRA</v>
          </cell>
          <cell r="C2157">
            <v>3</v>
          </cell>
        </row>
        <row r="2158">
          <cell r="B2158" t="str">
            <v>QD03B842RSMED</v>
          </cell>
          <cell r="C2158">
            <v>4</v>
          </cell>
        </row>
        <row r="2159">
          <cell r="B2159" t="str">
            <v>QD03B843BGCHI</v>
          </cell>
          <cell r="C2159">
            <v>2</v>
          </cell>
        </row>
        <row r="2160">
          <cell r="B2160" t="str">
            <v>QD03B843BGGRA</v>
          </cell>
          <cell r="C2160">
            <v>2</v>
          </cell>
        </row>
        <row r="2161">
          <cell r="B2161" t="str">
            <v>QD03B843BGMED</v>
          </cell>
          <cell r="C2161">
            <v>1</v>
          </cell>
        </row>
        <row r="2162">
          <cell r="B2162" t="str">
            <v>QD03B843RSCHI</v>
          </cell>
          <cell r="C2162">
            <v>1</v>
          </cell>
        </row>
        <row r="2163">
          <cell r="B2163" t="str">
            <v>QD03B843RSGRA</v>
          </cell>
          <cell r="C2163">
            <v>2</v>
          </cell>
        </row>
        <row r="2164">
          <cell r="B2164" t="str">
            <v>QD03B843RSMED</v>
          </cell>
          <cell r="C2164">
            <v>2</v>
          </cell>
        </row>
        <row r="2165">
          <cell r="B2165" t="str">
            <v>QD03B844AMCHI</v>
          </cell>
          <cell r="C2165">
            <v>1</v>
          </cell>
        </row>
        <row r="2166">
          <cell r="B2166" t="str">
            <v>QD03B844AMGRA</v>
          </cell>
          <cell r="C2166">
            <v>2</v>
          </cell>
        </row>
        <row r="2167">
          <cell r="B2167" t="str">
            <v>QD03B844AMMED</v>
          </cell>
          <cell r="C2167">
            <v>1</v>
          </cell>
        </row>
        <row r="2168">
          <cell r="B2168" t="str">
            <v>QD03B844BCCHI</v>
          </cell>
          <cell r="C2168">
            <v>2</v>
          </cell>
        </row>
        <row r="2169">
          <cell r="B2169" t="str">
            <v>QD03B844BCGRA</v>
          </cell>
          <cell r="C2169">
            <v>2</v>
          </cell>
        </row>
        <row r="2170">
          <cell r="B2170" t="str">
            <v>QD03B844BCMED</v>
          </cell>
          <cell r="C2170">
            <v>2</v>
          </cell>
        </row>
        <row r="2171">
          <cell r="B2171" t="str">
            <v>QD03B845VSCHI</v>
          </cell>
          <cell r="C2171">
            <v>2</v>
          </cell>
        </row>
        <row r="2172">
          <cell r="B2172" t="str">
            <v>QD03B845VSGRA</v>
          </cell>
          <cell r="C2172">
            <v>3</v>
          </cell>
        </row>
        <row r="2173">
          <cell r="B2173" t="str">
            <v>QD03B845VSMED</v>
          </cell>
          <cell r="C2173">
            <v>3</v>
          </cell>
        </row>
        <row r="2174">
          <cell r="B2174" t="str">
            <v>QD03B848STCHI</v>
          </cell>
          <cell r="C2174">
            <v>3</v>
          </cell>
        </row>
        <row r="2175">
          <cell r="B2175" t="str">
            <v>QD03B848STGRA</v>
          </cell>
          <cell r="C2175">
            <v>2</v>
          </cell>
        </row>
        <row r="2176">
          <cell r="B2176" t="str">
            <v>QD03B848STMED</v>
          </cell>
          <cell r="C2176">
            <v>3</v>
          </cell>
        </row>
        <row r="2177">
          <cell r="B2177" t="str">
            <v>QD03B849SMCHI</v>
          </cell>
          <cell r="C2177">
            <v>3</v>
          </cell>
        </row>
        <row r="2178">
          <cell r="B2178" t="str">
            <v>QD03B849SMGRA</v>
          </cell>
          <cell r="C2178">
            <v>2</v>
          </cell>
        </row>
        <row r="2179">
          <cell r="B2179" t="str">
            <v>QD03B849SMMED</v>
          </cell>
          <cell r="C2179">
            <v>2</v>
          </cell>
        </row>
        <row r="2180">
          <cell r="B2180" t="str">
            <v>QD03B850AOCHI</v>
          </cell>
          <cell r="C2180">
            <v>1</v>
          </cell>
        </row>
        <row r="2181">
          <cell r="B2181" t="str">
            <v>QD03B850AOGRA</v>
          </cell>
          <cell r="C2181">
            <v>2</v>
          </cell>
        </row>
        <row r="2182">
          <cell r="B2182" t="str">
            <v>QD03B850AOMED</v>
          </cell>
          <cell r="C2182">
            <v>2</v>
          </cell>
        </row>
        <row r="2183">
          <cell r="B2183" t="str">
            <v>QD03B850AZCHI</v>
          </cell>
          <cell r="C2183">
            <v>2</v>
          </cell>
        </row>
        <row r="2184">
          <cell r="B2184" t="str">
            <v>QD03B850AZGRA</v>
          </cell>
          <cell r="C2184">
            <v>2</v>
          </cell>
        </row>
        <row r="2185">
          <cell r="B2185" t="str">
            <v>QD03B850AZMED</v>
          </cell>
          <cell r="C2185">
            <v>2</v>
          </cell>
        </row>
        <row r="2186">
          <cell r="B2186" t="str">
            <v>QD03B851AMCHI</v>
          </cell>
          <cell r="C2186">
            <v>2</v>
          </cell>
        </row>
        <row r="2187">
          <cell r="B2187" t="str">
            <v>QD03B851AMGRA</v>
          </cell>
          <cell r="C2187">
            <v>2</v>
          </cell>
        </row>
        <row r="2188">
          <cell r="B2188" t="str">
            <v>QD03B851AMMED</v>
          </cell>
          <cell r="C2188">
            <v>2</v>
          </cell>
        </row>
        <row r="2189">
          <cell r="B2189" t="str">
            <v>QD03B851BCCHI</v>
          </cell>
          <cell r="C2189">
            <v>2</v>
          </cell>
        </row>
        <row r="2190">
          <cell r="B2190" t="str">
            <v>QD03B851BCGRA</v>
          </cell>
          <cell r="C2190">
            <v>2</v>
          </cell>
        </row>
        <row r="2191">
          <cell r="B2191" t="str">
            <v>QD03B851BCMED</v>
          </cell>
          <cell r="C2191">
            <v>2</v>
          </cell>
        </row>
        <row r="2192">
          <cell r="B2192" t="str">
            <v>QD03B857AOCHI</v>
          </cell>
          <cell r="C2192">
            <v>1</v>
          </cell>
        </row>
        <row r="2193">
          <cell r="B2193" t="str">
            <v>QD03B857AOGRA</v>
          </cell>
          <cell r="C2193">
            <v>2</v>
          </cell>
        </row>
        <row r="2194">
          <cell r="B2194" t="str">
            <v>QD03B857AOMED</v>
          </cell>
          <cell r="C2194">
            <v>2</v>
          </cell>
        </row>
        <row r="2195">
          <cell r="B2195" t="str">
            <v>QD03B857BCCHI</v>
          </cell>
          <cell r="C2195">
            <v>1</v>
          </cell>
        </row>
        <row r="2196">
          <cell r="B2196" t="str">
            <v>QD03B857BCGRA</v>
          </cell>
          <cell r="C2196">
            <v>1</v>
          </cell>
        </row>
        <row r="2197">
          <cell r="B2197" t="str">
            <v>QD03B857BCMED</v>
          </cell>
          <cell r="C2197">
            <v>1</v>
          </cell>
        </row>
        <row r="2198">
          <cell r="B2198" t="str">
            <v>QD03B857NGCHI</v>
          </cell>
          <cell r="C2198">
            <v>1</v>
          </cell>
        </row>
        <row r="2199">
          <cell r="B2199" t="str">
            <v>QD03B857NGGRA</v>
          </cell>
          <cell r="C2199">
            <v>1</v>
          </cell>
        </row>
        <row r="2200">
          <cell r="B2200" t="str">
            <v>QD03B857RJGRA</v>
          </cell>
          <cell r="C2200">
            <v>2</v>
          </cell>
        </row>
        <row r="2201">
          <cell r="B2201" t="str">
            <v>QD03B857RSCHI</v>
          </cell>
          <cell r="C2201">
            <v>2</v>
          </cell>
        </row>
        <row r="2202">
          <cell r="B2202" t="str">
            <v>QD03B857RSGRA</v>
          </cell>
          <cell r="C2202">
            <v>1</v>
          </cell>
        </row>
        <row r="2203">
          <cell r="B2203" t="str">
            <v>QD03B857RSMED</v>
          </cell>
          <cell r="C2203">
            <v>1</v>
          </cell>
        </row>
        <row r="2204">
          <cell r="B2204" t="str">
            <v>QD03B857VSCHI</v>
          </cell>
          <cell r="C2204">
            <v>2</v>
          </cell>
        </row>
        <row r="2205">
          <cell r="B2205" t="str">
            <v>QD03B857VSGRA</v>
          </cell>
          <cell r="C2205">
            <v>1</v>
          </cell>
        </row>
        <row r="2206">
          <cell r="B2206" t="str">
            <v>QD03B902BCCHI</v>
          </cell>
          <cell r="C2206">
            <v>4</v>
          </cell>
        </row>
        <row r="2207">
          <cell r="B2207" t="str">
            <v>QD03B902BCGRA</v>
          </cell>
          <cell r="C2207">
            <v>4</v>
          </cell>
        </row>
        <row r="2208">
          <cell r="B2208" t="str">
            <v>QD03B902BCMED</v>
          </cell>
          <cell r="C2208">
            <v>4</v>
          </cell>
        </row>
        <row r="2209">
          <cell r="B2209" t="str">
            <v>QD03B902MZCHI</v>
          </cell>
          <cell r="C2209">
            <v>4</v>
          </cell>
        </row>
        <row r="2210">
          <cell r="B2210" t="str">
            <v>QD03B902MZGRA</v>
          </cell>
          <cell r="C2210">
            <v>4</v>
          </cell>
        </row>
        <row r="2211">
          <cell r="B2211" t="str">
            <v>QD03B902MZMED</v>
          </cell>
          <cell r="C2211">
            <v>4</v>
          </cell>
        </row>
        <row r="2212">
          <cell r="B2212" t="str">
            <v>QD03B902NGCHI</v>
          </cell>
          <cell r="C2212">
            <v>4</v>
          </cell>
        </row>
        <row r="2213">
          <cell r="B2213" t="str">
            <v>QD03B902NGGRA</v>
          </cell>
          <cell r="C2213">
            <v>4</v>
          </cell>
        </row>
        <row r="2214">
          <cell r="B2214" t="str">
            <v>QD03B902NGMED</v>
          </cell>
          <cell r="C2214">
            <v>4</v>
          </cell>
        </row>
        <row r="2215">
          <cell r="B2215" t="str">
            <v>QD03K028NGCHI</v>
          </cell>
          <cell r="C2215">
            <v>2</v>
          </cell>
        </row>
        <row r="2216">
          <cell r="B2216" t="str">
            <v>QD03K028NGGRA</v>
          </cell>
          <cell r="C2216">
            <v>1</v>
          </cell>
        </row>
        <row r="2217">
          <cell r="B2217" t="str">
            <v>QD03K028NGMED</v>
          </cell>
          <cell r="C2217">
            <v>1</v>
          </cell>
        </row>
        <row r="2218">
          <cell r="B2218" t="str">
            <v>QD03K029AZCHI</v>
          </cell>
          <cell r="C2218">
            <v>2</v>
          </cell>
        </row>
        <row r="2219">
          <cell r="B2219" t="str">
            <v>QD03K029AZGRA</v>
          </cell>
          <cell r="C2219">
            <v>2</v>
          </cell>
        </row>
        <row r="2220">
          <cell r="B2220" t="str">
            <v>QD03K029AZMED</v>
          </cell>
          <cell r="C2220">
            <v>2</v>
          </cell>
        </row>
        <row r="2221">
          <cell r="B2221" t="str">
            <v>QD03K029RSCHI</v>
          </cell>
          <cell r="C2221">
            <v>1</v>
          </cell>
        </row>
        <row r="2222">
          <cell r="B2222" t="str">
            <v>QD03K029RSGRA</v>
          </cell>
          <cell r="C2222">
            <v>2</v>
          </cell>
        </row>
        <row r="2223">
          <cell r="B2223" t="str">
            <v>QD03K029RSMED</v>
          </cell>
          <cell r="C2223">
            <v>2</v>
          </cell>
        </row>
        <row r="2224">
          <cell r="B2224" t="str">
            <v>QD05A225VSUNT</v>
          </cell>
          <cell r="C2224">
            <v>1</v>
          </cell>
        </row>
        <row r="2225">
          <cell r="B2225" t="str">
            <v>QD05A227BCUNT</v>
          </cell>
          <cell r="C2225">
            <v>1</v>
          </cell>
        </row>
        <row r="2226">
          <cell r="B2226" t="str">
            <v>QD130008AMCHI</v>
          </cell>
          <cell r="C2226">
            <v>4</v>
          </cell>
        </row>
        <row r="2227">
          <cell r="B2227" t="str">
            <v>QD130008AMGRA</v>
          </cell>
          <cell r="C2227">
            <v>8</v>
          </cell>
        </row>
        <row r="2228">
          <cell r="B2228" t="str">
            <v>QD130008AMMED</v>
          </cell>
          <cell r="C2228">
            <v>8</v>
          </cell>
        </row>
        <row r="2229">
          <cell r="B2229" t="str">
            <v>QD130008AMXGD</v>
          </cell>
          <cell r="C2229">
            <v>4</v>
          </cell>
        </row>
        <row r="2230">
          <cell r="B2230" t="str">
            <v>QD130008MZCHI</v>
          </cell>
          <cell r="C2230">
            <v>3</v>
          </cell>
        </row>
        <row r="2231">
          <cell r="B2231" t="str">
            <v>QD130008MZGRA</v>
          </cell>
          <cell r="C2231">
            <v>10</v>
          </cell>
        </row>
        <row r="2232">
          <cell r="B2232" t="str">
            <v>QD130008MZMED</v>
          </cell>
          <cell r="C2232">
            <v>9</v>
          </cell>
        </row>
        <row r="2233">
          <cell r="B2233" t="str">
            <v>QD130008MZXGD</v>
          </cell>
          <cell r="C2233">
            <v>5</v>
          </cell>
        </row>
        <row r="2234">
          <cell r="B2234" t="str">
            <v>QD130008NGCHI</v>
          </cell>
          <cell r="C2234">
            <v>5</v>
          </cell>
        </row>
        <row r="2235">
          <cell r="B2235" t="str">
            <v>QD130008NGGRA</v>
          </cell>
          <cell r="C2235">
            <v>10</v>
          </cell>
        </row>
        <row r="2236">
          <cell r="B2236" t="str">
            <v>QD130008NGMED</v>
          </cell>
          <cell r="C2236">
            <v>8</v>
          </cell>
        </row>
        <row r="2237">
          <cell r="B2237" t="str">
            <v>QD130008NGXGD</v>
          </cell>
          <cell r="C2237">
            <v>4</v>
          </cell>
        </row>
        <row r="2238">
          <cell r="B2238" t="str">
            <v>QD130008RCCHI</v>
          </cell>
          <cell r="C2238">
            <v>2</v>
          </cell>
        </row>
        <row r="2239">
          <cell r="B2239" t="str">
            <v>QD130008RCGRA</v>
          </cell>
          <cell r="C2239">
            <v>7</v>
          </cell>
        </row>
        <row r="2240">
          <cell r="B2240" t="str">
            <v>QD130008RCMED</v>
          </cell>
          <cell r="C2240">
            <v>2</v>
          </cell>
        </row>
        <row r="2241">
          <cell r="B2241" t="str">
            <v>QD130008RCXGD</v>
          </cell>
          <cell r="C2241">
            <v>1</v>
          </cell>
        </row>
        <row r="2242">
          <cell r="B2242" t="str">
            <v>QD130008RJCHI</v>
          </cell>
          <cell r="C2242">
            <v>5</v>
          </cell>
        </row>
        <row r="2243">
          <cell r="B2243" t="str">
            <v>QD130008RJGRA</v>
          </cell>
          <cell r="C2243">
            <v>10</v>
          </cell>
        </row>
        <row r="2244">
          <cell r="B2244" t="str">
            <v>QD130008RJMED</v>
          </cell>
          <cell r="C2244">
            <v>9</v>
          </cell>
        </row>
        <row r="2245">
          <cell r="B2245" t="str">
            <v>QD130008RJXGD</v>
          </cell>
          <cell r="C2245">
            <v>5</v>
          </cell>
        </row>
        <row r="2246">
          <cell r="B2246" t="str">
            <v>QD130008RSCHI</v>
          </cell>
          <cell r="C2246">
            <v>5</v>
          </cell>
        </row>
        <row r="2247">
          <cell r="B2247" t="str">
            <v>QD130008RSGRA</v>
          </cell>
          <cell r="C2247">
            <v>10</v>
          </cell>
        </row>
        <row r="2248">
          <cell r="B2248" t="str">
            <v>QD130008RSMED</v>
          </cell>
          <cell r="C2248">
            <v>10</v>
          </cell>
        </row>
        <row r="2249">
          <cell r="B2249" t="str">
            <v>QD130008RSXGD</v>
          </cell>
          <cell r="C2249">
            <v>5</v>
          </cell>
        </row>
        <row r="2250">
          <cell r="B2250" t="str">
            <v>QD130008VRCHI</v>
          </cell>
          <cell r="C2250">
            <v>1</v>
          </cell>
        </row>
        <row r="2251">
          <cell r="B2251" t="str">
            <v>QD130008VRGRA</v>
          </cell>
          <cell r="C2251">
            <v>2</v>
          </cell>
        </row>
        <row r="2252">
          <cell r="B2252" t="str">
            <v>QD130008VRMED</v>
          </cell>
          <cell r="C2252">
            <v>2</v>
          </cell>
        </row>
        <row r="2253">
          <cell r="B2253" t="str">
            <v>QD130008VRXGD</v>
          </cell>
          <cell r="C2253">
            <v>1</v>
          </cell>
        </row>
        <row r="2254">
          <cell r="B2254" t="str">
            <v>QD130009MZCHI</v>
          </cell>
          <cell r="C2254">
            <v>2</v>
          </cell>
        </row>
        <row r="2255">
          <cell r="B2255" t="str">
            <v>QD130009MZGRA</v>
          </cell>
          <cell r="C2255">
            <v>2</v>
          </cell>
        </row>
        <row r="2256">
          <cell r="B2256" t="str">
            <v>QD130009MZMED</v>
          </cell>
          <cell r="C2256">
            <v>2</v>
          </cell>
        </row>
        <row r="2257">
          <cell r="B2257" t="str">
            <v>QD130009MZXGD</v>
          </cell>
          <cell r="C2257">
            <v>1</v>
          </cell>
        </row>
        <row r="2258">
          <cell r="B2258" t="str">
            <v>QD130009RSCHI</v>
          </cell>
          <cell r="C2258">
            <v>2</v>
          </cell>
        </row>
        <row r="2259">
          <cell r="B2259" t="str">
            <v>QD130009RSGRA</v>
          </cell>
          <cell r="C2259">
            <v>6</v>
          </cell>
        </row>
        <row r="2260">
          <cell r="B2260" t="str">
            <v>QD130009RSXGD</v>
          </cell>
          <cell r="C2260">
            <v>1</v>
          </cell>
        </row>
        <row r="2261">
          <cell r="B2261" t="str">
            <v>QD130009VRCHI</v>
          </cell>
          <cell r="C2261">
            <v>1</v>
          </cell>
        </row>
        <row r="2262">
          <cell r="B2262" t="str">
            <v>QD130009VRGRA</v>
          </cell>
          <cell r="C2262">
            <v>2</v>
          </cell>
        </row>
        <row r="2263">
          <cell r="B2263" t="str">
            <v>QD130009VRMED</v>
          </cell>
          <cell r="C2263">
            <v>4</v>
          </cell>
        </row>
        <row r="2264">
          <cell r="B2264" t="str">
            <v>QD130009VRXGD</v>
          </cell>
          <cell r="C2264">
            <v>1</v>
          </cell>
        </row>
        <row r="2265">
          <cell r="B2265" t="str">
            <v>QD130011AMCHI</v>
          </cell>
          <cell r="C2265">
            <v>4</v>
          </cell>
        </row>
        <row r="2266">
          <cell r="B2266" t="str">
            <v>QD130011AMGRA</v>
          </cell>
          <cell r="C2266">
            <v>4</v>
          </cell>
        </row>
        <row r="2267">
          <cell r="B2267" t="str">
            <v>QD130011AMMED</v>
          </cell>
          <cell r="C2267">
            <v>4</v>
          </cell>
        </row>
        <row r="2268">
          <cell r="B2268" t="str">
            <v>QD130011AMXGD</v>
          </cell>
          <cell r="C2268">
            <v>4</v>
          </cell>
        </row>
        <row r="2269">
          <cell r="B2269" t="str">
            <v>QD130011LVCHI</v>
          </cell>
          <cell r="C2269">
            <v>4</v>
          </cell>
        </row>
        <row r="2270">
          <cell r="B2270" t="str">
            <v>QD130011LVGRA</v>
          </cell>
          <cell r="C2270">
            <v>4</v>
          </cell>
        </row>
        <row r="2271">
          <cell r="B2271" t="str">
            <v>QD130011LVMED</v>
          </cell>
          <cell r="C2271">
            <v>4</v>
          </cell>
        </row>
        <row r="2272">
          <cell r="B2272" t="str">
            <v>QD130011LVXGD</v>
          </cell>
          <cell r="C2272">
            <v>4</v>
          </cell>
        </row>
        <row r="2273">
          <cell r="B2273" t="str">
            <v>QD130011NGCHI</v>
          </cell>
          <cell r="C2273">
            <v>4</v>
          </cell>
        </row>
        <row r="2274">
          <cell r="B2274" t="str">
            <v>QD130011NGGRA</v>
          </cell>
          <cell r="C2274">
            <v>4</v>
          </cell>
        </row>
        <row r="2275">
          <cell r="B2275" t="str">
            <v>QD130011NGMED</v>
          </cell>
          <cell r="C2275">
            <v>4</v>
          </cell>
        </row>
        <row r="2276">
          <cell r="B2276" t="str">
            <v>QD130011NGXGD</v>
          </cell>
          <cell r="C2276">
            <v>4</v>
          </cell>
        </row>
        <row r="2277">
          <cell r="B2277" t="str">
            <v>QD130011OLCHI</v>
          </cell>
          <cell r="C2277">
            <v>4</v>
          </cell>
        </row>
        <row r="2278">
          <cell r="B2278" t="str">
            <v>QD130011OLGRA</v>
          </cell>
          <cell r="C2278">
            <v>4</v>
          </cell>
        </row>
        <row r="2279">
          <cell r="B2279" t="str">
            <v>QD130011OLMED</v>
          </cell>
          <cell r="C2279">
            <v>4</v>
          </cell>
        </row>
        <row r="2280">
          <cell r="B2280" t="str">
            <v>QD130011OLXGD</v>
          </cell>
          <cell r="C2280">
            <v>4</v>
          </cell>
        </row>
        <row r="2281">
          <cell r="B2281" t="str">
            <v>QD130011RSCHI</v>
          </cell>
          <cell r="C2281">
            <v>4</v>
          </cell>
        </row>
        <row r="2282">
          <cell r="B2282" t="str">
            <v>QD130011RSGRA</v>
          </cell>
          <cell r="C2282">
            <v>4</v>
          </cell>
        </row>
        <row r="2283">
          <cell r="B2283" t="str">
            <v>QD130011RSMED</v>
          </cell>
          <cell r="C2283">
            <v>4</v>
          </cell>
        </row>
        <row r="2284">
          <cell r="B2284" t="str">
            <v>QD130011RSXGD</v>
          </cell>
          <cell r="C2284">
            <v>4</v>
          </cell>
        </row>
        <row r="2285">
          <cell r="B2285" t="str">
            <v>QD130011VNCHI</v>
          </cell>
          <cell r="C2285">
            <v>4</v>
          </cell>
        </row>
        <row r="2286">
          <cell r="B2286" t="str">
            <v>QD130011VNGRA</v>
          </cell>
          <cell r="C2286">
            <v>4</v>
          </cell>
        </row>
        <row r="2287">
          <cell r="B2287" t="str">
            <v>QD130011VNMED</v>
          </cell>
          <cell r="C2287">
            <v>4</v>
          </cell>
        </row>
        <row r="2288">
          <cell r="B2288" t="str">
            <v>QD130011VNXGD</v>
          </cell>
          <cell r="C2288">
            <v>4</v>
          </cell>
        </row>
        <row r="2289">
          <cell r="B2289" t="str">
            <v>QD13B088AMCHI</v>
          </cell>
          <cell r="C2289">
            <v>1</v>
          </cell>
        </row>
        <row r="2290">
          <cell r="B2290" t="str">
            <v>QD13B088AMGRA</v>
          </cell>
          <cell r="C2290">
            <v>4</v>
          </cell>
        </row>
        <row r="2291">
          <cell r="B2291" t="str">
            <v>QD13B088AMMED</v>
          </cell>
          <cell r="C2291">
            <v>2</v>
          </cell>
        </row>
        <row r="2292">
          <cell r="B2292" t="str">
            <v>QD13B092AMCHI</v>
          </cell>
          <cell r="C2292">
            <v>6</v>
          </cell>
        </row>
        <row r="2293">
          <cell r="B2293" t="str">
            <v>QD13B092AMGRA</v>
          </cell>
          <cell r="C2293">
            <v>5</v>
          </cell>
        </row>
        <row r="2294">
          <cell r="B2294" t="str">
            <v>QD13B092AMMED</v>
          </cell>
          <cell r="C2294">
            <v>3</v>
          </cell>
        </row>
        <row r="2295">
          <cell r="B2295" t="str">
            <v>QD13B092AZCHI</v>
          </cell>
          <cell r="C2295">
            <v>3</v>
          </cell>
        </row>
        <row r="2296">
          <cell r="B2296" t="str">
            <v>QD13B092AZGRA</v>
          </cell>
          <cell r="C2296">
            <v>2</v>
          </cell>
        </row>
        <row r="2297">
          <cell r="B2297" t="str">
            <v>QD13B092AZMED</v>
          </cell>
          <cell r="C2297">
            <v>2</v>
          </cell>
        </row>
        <row r="2298">
          <cell r="B2298" t="str">
            <v>QD13B092MZCHI</v>
          </cell>
          <cell r="C2298">
            <v>5</v>
          </cell>
        </row>
        <row r="2299">
          <cell r="B2299" t="str">
            <v>QD13B092MZGRA</v>
          </cell>
          <cell r="C2299">
            <v>2</v>
          </cell>
        </row>
        <row r="2300">
          <cell r="B2300" t="str">
            <v>QD13B092MZMED</v>
          </cell>
          <cell r="C2300">
            <v>8</v>
          </cell>
        </row>
        <row r="2301">
          <cell r="B2301" t="str">
            <v>QD13B092NGGRA</v>
          </cell>
          <cell r="C2301">
            <v>3</v>
          </cell>
        </row>
        <row r="2302">
          <cell r="B2302" t="str">
            <v>QD13B092NGMED</v>
          </cell>
          <cell r="C2302">
            <v>5</v>
          </cell>
        </row>
        <row r="2303">
          <cell r="B2303" t="str">
            <v>QD13B092RSCHI</v>
          </cell>
          <cell r="C2303">
            <v>5</v>
          </cell>
        </row>
        <row r="2304">
          <cell r="B2304" t="str">
            <v>QD13B092RSGRA</v>
          </cell>
          <cell r="C2304">
            <v>8</v>
          </cell>
        </row>
        <row r="2305">
          <cell r="B2305" t="str">
            <v>QD13B092RSMED</v>
          </cell>
          <cell r="C2305">
            <v>8</v>
          </cell>
        </row>
        <row r="2306">
          <cell r="B2306" t="str">
            <v>QD13B092VSCHI</v>
          </cell>
          <cell r="C2306">
            <v>2</v>
          </cell>
        </row>
        <row r="2307">
          <cell r="B2307" t="str">
            <v>QD13B092VSGRA</v>
          </cell>
          <cell r="C2307">
            <v>2</v>
          </cell>
        </row>
        <row r="2308">
          <cell r="B2308" t="str">
            <v>QD13B092VSMED</v>
          </cell>
          <cell r="C2308">
            <v>2</v>
          </cell>
        </row>
        <row r="2309">
          <cell r="B2309" t="str">
            <v>QD13B095ARCHI</v>
          </cell>
          <cell r="C2309">
            <v>3</v>
          </cell>
        </row>
        <row r="2310">
          <cell r="B2310" t="str">
            <v>QD13B095ARGRA</v>
          </cell>
          <cell r="C2310">
            <v>5</v>
          </cell>
        </row>
        <row r="2311">
          <cell r="B2311" t="str">
            <v>QD13B095ARMED</v>
          </cell>
          <cell r="C2311">
            <v>5</v>
          </cell>
        </row>
        <row r="2312">
          <cell r="B2312" t="str">
            <v>QD13B095ARXGD</v>
          </cell>
          <cell r="C2312">
            <v>2</v>
          </cell>
        </row>
        <row r="2313">
          <cell r="B2313" t="str">
            <v>QD13B095MZCHI</v>
          </cell>
          <cell r="C2313">
            <v>2</v>
          </cell>
        </row>
        <row r="2314">
          <cell r="B2314" t="str">
            <v>QD13B095MZGRA</v>
          </cell>
          <cell r="C2314">
            <v>4</v>
          </cell>
        </row>
        <row r="2315">
          <cell r="B2315" t="str">
            <v>QD13B095MZMED</v>
          </cell>
          <cell r="C2315">
            <v>5</v>
          </cell>
        </row>
        <row r="2316">
          <cell r="B2316" t="str">
            <v>QD13B095MZXGD</v>
          </cell>
          <cell r="C2316">
            <v>1</v>
          </cell>
        </row>
        <row r="2317">
          <cell r="B2317" t="str">
            <v>QD13B095NGCHI</v>
          </cell>
          <cell r="C2317">
            <v>4</v>
          </cell>
        </row>
        <row r="2318">
          <cell r="B2318" t="str">
            <v>QD13B095NGGRA</v>
          </cell>
          <cell r="C2318">
            <v>1</v>
          </cell>
        </row>
        <row r="2319">
          <cell r="B2319" t="str">
            <v>QD13B095NGMED</v>
          </cell>
          <cell r="C2319">
            <v>5</v>
          </cell>
        </row>
        <row r="2320">
          <cell r="B2320" t="str">
            <v>QD13B095NGXGD</v>
          </cell>
          <cell r="C2320">
            <v>1</v>
          </cell>
        </row>
        <row r="2321">
          <cell r="B2321" t="str">
            <v>QD13B095RSCHI</v>
          </cell>
          <cell r="C2321">
            <v>2</v>
          </cell>
        </row>
        <row r="2322">
          <cell r="B2322" t="str">
            <v>QD13B095RSGRA</v>
          </cell>
          <cell r="C2322">
            <v>2</v>
          </cell>
        </row>
        <row r="2323">
          <cell r="B2323" t="str">
            <v>QD13B095RSMED</v>
          </cell>
          <cell r="C2323">
            <v>4</v>
          </cell>
        </row>
        <row r="2324">
          <cell r="B2324" t="str">
            <v>QD140031AMCHI</v>
          </cell>
          <cell r="C2324">
            <v>2</v>
          </cell>
        </row>
        <row r="2325">
          <cell r="B2325" t="str">
            <v>QD140031AMGRA</v>
          </cell>
          <cell r="C2325">
            <v>4</v>
          </cell>
        </row>
        <row r="2326">
          <cell r="B2326" t="str">
            <v>QD140031AMMED</v>
          </cell>
          <cell r="C2326">
            <v>4</v>
          </cell>
        </row>
        <row r="2327">
          <cell r="B2327" t="str">
            <v>QD140031AMXGD</v>
          </cell>
          <cell r="C2327">
            <v>2</v>
          </cell>
        </row>
        <row r="2328">
          <cell r="B2328" t="str">
            <v>QD140031MZCHI</v>
          </cell>
          <cell r="C2328">
            <v>2</v>
          </cell>
        </row>
        <row r="2329">
          <cell r="B2329" t="str">
            <v>QD140031MZGRA</v>
          </cell>
          <cell r="C2329">
            <v>4</v>
          </cell>
        </row>
        <row r="2330">
          <cell r="B2330" t="str">
            <v>QD140031MZMED</v>
          </cell>
          <cell r="C2330">
            <v>4</v>
          </cell>
        </row>
        <row r="2331">
          <cell r="B2331" t="str">
            <v>QD140031MZXGD</v>
          </cell>
          <cell r="C2331">
            <v>2</v>
          </cell>
        </row>
        <row r="2332">
          <cell r="B2332" t="str">
            <v>QD140031NGCHI</v>
          </cell>
          <cell r="C2332">
            <v>2</v>
          </cell>
        </row>
        <row r="2333">
          <cell r="B2333" t="str">
            <v>QD140031NGGRA</v>
          </cell>
          <cell r="C2333">
            <v>4</v>
          </cell>
        </row>
        <row r="2334">
          <cell r="B2334" t="str">
            <v>QD140031NGMED</v>
          </cell>
          <cell r="C2334">
            <v>4</v>
          </cell>
        </row>
        <row r="2335">
          <cell r="B2335" t="str">
            <v>QD140031NGXGD</v>
          </cell>
          <cell r="C2335">
            <v>2</v>
          </cell>
        </row>
        <row r="2336">
          <cell r="B2336" t="str">
            <v>QD140031RSCHI</v>
          </cell>
          <cell r="C2336">
            <v>2</v>
          </cell>
        </row>
        <row r="2337">
          <cell r="B2337" t="str">
            <v>QD140031RSGRA</v>
          </cell>
          <cell r="C2337">
            <v>4</v>
          </cell>
        </row>
        <row r="2338">
          <cell r="B2338" t="str">
            <v>QD140031RSMED</v>
          </cell>
          <cell r="C2338">
            <v>4</v>
          </cell>
        </row>
        <row r="2339">
          <cell r="B2339" t="str">
            <v>QD140031RSXGD</v>
          </cell>
          <cell r="C2339">
            <v>2</v>
          </cell>
        </row>
        <row r="2340">
          <cell r="B2340" t="str">
            <v>QD140031VNCHI</v>
          </cell>
          <cell r="C2340">
            <v>2</v>
          </cell>
        </row>
        <row r="2341">
          <cell r="B2341" t="str">
            <v>QD140031VNGRA</v>
          </cell>
          <cell r="C2341">
            <v>4</v>
          </cell>
        </row>
        <row r="2342">
          <cell r="B2342" t="str">
            <v>QD140031VNMED</v>
          </cell>
          <cell r="C2342">
            <v>4</v>
          </cell>
        </row>
        <row r="2343">
          <cell r="B2343" t="str">
            <v>QD140031VNXGD</v>
          </cell>
          <cell r="C2343">
            <v>2</v>
          </cell>
        </row>
        <row r="2344">
          <cell r="B2344" t="str">
            <v>QD140032MRCHI</v>
          </cell>
          <cell r="C2344">
            <v>2</v>
          </cell>
        </row>
        <row r="2345">
          <cell r="B2345" t="str">
            <v>QD140032MRGRA</v>
          </cell>
          <cell r="C2345">
            <v>5</v>
          </cell>
        </row>
        <row r="2346">
          <cell r="B2346" t="str">
            <v>QD140032MRMED</v>
          </cell>
          <cell r="C2346">
            <v>4</v>
          </cell>
        </row>
        <row r="2347">
          <cell r="B2347" t="str">
            <v>QD140032MRXGD</v>
          </cell>
          <cell r="C2347">
            <v>5</v>
          </cell>
        </row>
        <row r="2348">
          <cell r="B2348" t="str">
            <v>QD140032NGCHI</v>
          </cell>
          <cell r="C2348">
            <v>1</v>
          </cell>
        </row>
        <row r="2349">
          <cell r="B2349" t="str">
            <v>QD140032NGGRA</v>
          </cell>
          <cell r="C2349">
            <v>2</v>
          </cell>
        </row>
        <row r="2350">
          <cell r="B2350" t="str">
            <v>QD140032NGMED</v>
          </cell>
          <cell r="C2350">
            <v>6</v>
          </cell>
        </row>
        <row r="2351">
          <cell r="B2351" t="str">
            <v>QD140032NGXGD</v>
          </cell>
          <cell r="C2351">
            <v>2</v>
          </cell>
        </row>
        <row r="2352">
          <cell r="B2352" t="str">
            <v>QD140032OLCHI</v>
          </cell>
          <cell r="C2352">
            <v>1</v>
          </cell>
        </row>
        <row r="2353">
          <cell r="B2353" t="str">
            <v>QD140032OLGRA</v>
          </cell>
          <cell r="C2353">
            <v>2</v>
          </cell>
        </row>
        <row r="2354">
          <cell r="B2354" t="str">
            <v>QD140032OLMED</v>
          </cell>
          <cell r="C2354">
            <v>2</v>
          </cell>
        </row>
        <row r="2355">
          <cell r="B2355" t="str">
            <v>QD140032OLXGD</v>
          </cell>
          <cell r="C2355">
            <v>1</v>
          </cell>
        </row>
        <row r="2356">
          <cell r="B2356" t="str">
            <v>QD140034AMCHI</v>
          </cell>
          <cell r="C2356">
            <v>2</v>
          </cell>
        </row>
        <row r="2357">
          <cell r="B2357" t="str">
            <v>QD140034AMGRA</v>
          </cell>
          <cell r="C2357">
            <v>5</v>
          </cell>
        </row>
        <row r="2358">
          <cell r="B2358" t="str">
            <v>QD140034AMMED</v>
          </cell>
          <cell r="C2358">
            <v>3</v>
          </cell>
        </row>
        <row r="2359">
          <cell r="B2359" t="str">
            <v>QD140034AMXGD</v>
          </cell>
          <cell r="C2359">
            <v>2</v>
          </cell>
        </row>
        <row r="2360">
          <cell r="B2360" t="str">
            <v>QD140034CLCHI</v>
          </cell>
          <cell r="C2360">
            <v>4</v>
          </cell>
        </row>
        <row r="2361">
          <cell r="B2361" t="str">
            <v>QD140034CLGRA</v>
          </cell>
          <cell r="C2361">
            <v>7</v>
          </cell>
        </row>
        <row r="2362">
          <cell r="B2362" t="str">
            <v>QD140034CLMED</v>
          </cell>
          <cell r="C2362">
            <v>7</v>
          </cell>
        </row>
        <row r="2363">
          <cell r="B2363" t="str">
            <v>QD140034CLXGD</v>
          </cell>
          <cell r="C2363">
            <v>4</v>
          </cell>
        </row>
        <row r="2364">
          <cell r="B2364" t="str">
            <v>QD140034MZCHI</v>
          </cell>
          <cell r="C2364">
            <v>3</v>
          </cell>
        </row>
        <row r="2365">
          <cell r="B2365" t="str">
            <v>QD140034MZGRA</v>
          </cell>
          <cell r="C2365">
            <v>6</v>
          </cell>
        </row>
        <row r="2366">
          <cell r="B2366" t="str">
            <v>QD140034MZMED</v>
          </cell>
          <cell r="C2366">
            <v>4</v>
          </cell>
        </row>
        <row r="2367">
          <cell r="B2367" t="str">
            <v>QD140034MZXGD</v>
          </cell>
          <cell r="C2367">
            <v>2</v>
          </cell>
        </row>
        <row r="2368">
          <cell r="B2368" t="str">
            <v>QD140034VNCHI</v>
          </cell>
          <cell r="C2368">
            <v>3</v>
          </cell>
        </row>
        <row r="2369">
          <cell r="B2369" t="str">
            <v>QD140034VNGRA</v>
          </cell>
          <cell r="C2369">
            <v>4</v>
          </cell>
        </row>
        <row r="2370">
          <cell r="B2370" t="str">
            <v>QD140034VNMED</v>
          </cell>
          <cell r="C2370">
            <v>3</v>
          </cell>
        </row>
        <row r="2371">
          <cell r="B2371" t="str">
            <v>QD140034VNXGD</v>
          </cell>
          <cell r="C2371">
            <v>3</v>
          </cell>
        </row>
        <row r="2372">
          <cell r="B2372" t="str">
            <v>QD140035AMCHI</v>
          </cell>
          <cell r="C2372">
            <v>4</v>
          </cell>
        </row>
        <row r="2373">
          <cell r="B2373" t="str">
            <v>QD140035AMGRA</v>
          </cell>
          <cell r="C2373">
            <v>4</v>
          </cell>
        </row>
        <row r="2374">
          <cell r="B2374" t="str">
            <v>QD140035AMMED</v>
          </cell>
          <cell r="C2374">
            <v>4</v>
          </cell>
        </row>
        <row r="2375">
          <cell r="B2375" t="str">
            <v>QD140035AMXGD</v>
          </cell>
          <cell r="C2375">
            <v>2</v>
          </cell>
        </row>
        <row r="2376">
          <cell r="B2376" t="str">
            <v>QD140035CLCHI</v>
          </cell>
          <cell r="C2376">
            <v>2</v>
          </cell>
        </row>
        <row r="2377">
          <cell r="B2377" t="str">
            <v>QD140035CLGRA</v>
          </cell>
          <cell r="C2377">
            <v>11</v>
          </cell>
        </row>
        <row r="2378">
          <cell r="B2378" t="str">
            <v>QD140035CLMED</v>
          </cell>
          <cell r="C2378">
            <v>5</v>
          </cell>
        </row>
        <row r="2379">
          <cell r="B2379" t="str">
            <v>QD140035CLXGD</v>
          </cell>
          <cell r="C2379">
            <v>4</v>
          </cell>
        </row>
        <row r="2380">
          <cell r="B2380" t="str">
            <v>QD140035MRCHI</v>
          </cell>
          <cell r="C2380">
            <v>2</v>
          </cell>
        </row>
        <row r="2381">
          <cell r="B2381" t="str">
            <v>QD140035MRGRA</v>
          </cell>
          <cell r="C2381">
            <v>4</v>
          </cell>
        </row>
        <row r="2382">
          <cell r="B2382" t="str">
            <v>QD140035MRMED</v>
          </cell>
          <cell r="C2382">
            <v>4</v>
          </cell>
        </row>
        <row r="2383">
          <cell r="B2383" t="str">
            <v>QD140035MRXGD</v>
          </cell>
          <cell r="C2383">
            <v>2</v>
          </cell>
        </row>
        <row r="2384">
          <cell r="B2384" t="str">
            <v>QD140035OLCHI</v>
          </cell>
          <cell r="C2384">
            <v>2</v>
          </cell>
        </row>
        <row r="2385">
          <cell r="B2385" t="str">
            <v>QD140035OLMED</v>
          </cell>
          <cell r="C2385">
            <v>4</v>
          </cell>
        </row>
        <row r="2386">
          <cell r="B2386" t="str">
            <v>QD140035OLXGD</v>
          </cell>
          <cell r="C2386">
            <v>2</v>
          </cell>
        </row>
        <row r="2387">
          <cell r="B2387" t="str">
            <v>QD140035RFCHI</v>
          </cell>
          <cell r="C2387">
            <v>2</v>
          </cell>
        </row>
        <row r="2388">
          <cell r="B2388" t="str">
            <v>QD140035RFGRA</v>
          </cell>
          <cell r="C2388">
            <v>6</v>
          </cell>
        </row>
        <row r="2389">
          <cell r="B2389" t="str">
            <v>QD140035RFMED</v>
          </cell>
          <cell r="C2389">
            <v>2</v>
          </cell>
        </row>
        <row r="2390">
          <cell r="B2390" t="str">
            <v>QD140035RFXGD</v>
          </cell>
          <cell r="C2390">
            <v>2</v>
          </cell>
        </row>
        <row r="2391">
          <cell r="B2391" t="str">
            <v>QD140036RJCHI</v>
          </cell>
          <cell r="C2391">
            <v>9</v>
          </cell>
        </row>
        <row r="2392">
          <cell r="B2392" t="str">
            <v>QD140036RJMED</v>
          </cell>
          <cell r="C2392">
            <v>6</v>
          </cell>
        </row>
        <row r="2393">
          <cell r="B2393" t="str">
            <v>QD140036RSCHI</v>
          </cell>
          <cell r="C2393">
            <v>2</v>
          </cell>
        </row>
        <row r="2394">
          <cell r="B2394" t="str">
            <v>QD140036RSGRA</v>
          </cell>
          <cell r="C2394">
            <v>6</v>
          </cell>
        </row>
        <row r="2395">
          <cell r="B2395" t="str">
            <v>QD140036RSMED</v>
          </cell>
          <cell r="C2395">
            <v>6</v>
          </cell>
        </row>
        <row r="2396">
          <cell r="B2396" t="str">
            <v>QD140036RSXGD</v>
          </cell>
          <cell r="C2396">
            <v>2</v>
          </cell>
        </row>
        <row r="2397">
          <cell r="B2397" t="str">
            <v>QD140036VNCHI</v>
          </cell>
          <cell r="C2397">
            <v>6</v>
          </cell>
        </row>
        <row r="2398">
          <cell r="B2398" t="str">
            <v>QD140036VNGRA</v>
          </cell>
          <cell r="C2398">
            <v>3</v>
          </cell>
        </row>
        <row r="2399">
          <cell r="B2399" t="str">
            <v>QD140036VNMED</v>
          </cell>
          <cell r="C2399">
            <v>6</v>
          </cell>
        </row>
        <row r="2400">
          <cell r="B2400" t="str">
            <v>QD140036VNXGD</v>
          </cell>
          <cell r="C2400">
            <v>3</v>
          </cell>
        </row>
        <row r="2401">
          <cell r="B2401" t="str">
            <v>QD140037AMCHI</v>
          </cell>
          <cell r="C2401">
            <v>5</v>
          </cell>
        </row>
        <row r="2402">
          <cell r="B2402" t="str">
            <v>QD140037AMGRA</v>
          </cell>
          <cell r="C2402">
            <v>9</v>
          </cell>
        </row>
        <row r="2403">
          <cell r="B2403" t="str">
            <v>QD140037AMMED</v>
          </cell>
          <cell r="C2403">
            <v>9</v>
          </cell>
        </row>
        <row r="2404">
          <cell r="B2404" t="str">
            <v>QD140037AMXGD</v>
          </cell>
          <cell r="C2404">
            <v>5</v>
          </cell>
        </row>
        <row r="2405">
          <cell r="B2405" t="str">
            <v>QD140037AZCHI</v>
          </cell>
          <cell r="C2405">
            <v>2</v>
          </cell>
        </row>
        <row r="2406">
          <cell r="B2406" t="str">
            <v>QD140037AZGRA</v>
          </cell>
          <cell r="C2406">
            <v>2</v>
          </cell>
        </row>
        <row r="2407">
          <cell r="B2407" t="str">
            <v>QD140037AZMED</v>
          </cell>
          <cell r="C2407">
            <v>2</v>
          </cell>
        </row>
        <row r="2408">
          <cell r="B2408" t="str">
            <v>QD140037AZXGD</v>
          </cell>
          <cell r="C2408">
            <v>2</v>
          </cell>
        </row>
        <row r="2409">
          <cell r="B2409" t="str">
            <v>QD140037RJCHI</v>
          </cell>
          <cell r="C2409">
            <v>2</v>
          </cell>
        </row>
        <row r="2410">
          <cell r="B2410" t="str">
            <v>QD140037RJGRA</v>
          </cell>
          <cell r="C2410">
            <v>4</v>
          </cell>
        </row>
        <row r="2411">
          <cell r="B2411" t="str">
            <v>QD140037RJMED</v>
          </cell>
          <cell r="C2411">
            <v>4</v>
          </cell>
        </row>
        <row r="2412">
          <cell r="B2412" t="str">
            <v>QD140037RJXGD</v>
          </cell>
          <cell r="C2412">
            <v>2</v>
          </cell>
        </row>
        <row r="2413">
          <cell r="B2413" t="str">
            <v>QD140037VRCHI</v>
          </cell>
          <cell r="C2413">
            <v>2</v>
          </cell>
        </row>
        <row r="2414">
          <cell r="B2414" t="str">
            <v>QD140037VRGRA</v>
          </cell>
          <cell r="C2414">
            <v>4</v>
          </cell>
        </row>
        <row r="2415">
          <cell r="B2415" t="str">
            <v>QD140037VRMED</v>
          </cell>
          <cell r="C2415">
            <v>4</v>
          </cell>
        </row>
        <row r="2416">
          <cell r="B2416" t="str">
            <v>QD140037VRXGD</v>
          </cell>
          <cell r="C2416">
            <v>2</v>
          </cell>
        </row>
        <row r="2417">
          <cell r="B2417" t="str">
            <v>QD140038AMCHI</v>
          </cell>
          <cell r="C2417">
            <v>2</v>
          </cell>
        </row>
        <row r="2418">
          <cell r="B2418" t="str">
            <v>QD140038AMGRA</v>
          </cell>
          <cell r="C2418">
            <v>4</v>
          </cell>
        </row>
        <row r="2419">
          <cell r="B2419" t="str">
            <v>QD140038AMMED</v>
          </cell>
          <cell r="C2419">
            <v>3</v>
          </cell>
        </row>
        <row r="2420">
          <cell r="B2420" t="str">
            <v>QD140038AMXGD</v>
          </cell>
          <cell r="C2420">
            <v>2</v>
          </cell>
        </row>
        <row r="2421">
          <cell r="B2421" t="str">
            <v>QD140038MZCHI</v>
          </cell>
          <cell r="C2421">
            <v>2</v>
          </cell>
        </row>
        <row r="2422">
          <cell r="B2422" t="str">
            <v>QD140038MZGRA</v>
          </cell>
          <cell r="C2422">
            <v>4</v>
          </cell>
        </row>
        <row r="2423">
          <cell r="B2423" t="str">
            <v>QD140038MZMED</v>
          </cell>
          <cell r="C2423">
            <v>4</v>
          </cell>
        </row>
        <row r="2424">
          <cell r="B2424" t="str">
            <v>QD140038MZXGD</v>
          </cell>
          <cell r="C2424">
            <v>2</v>
          </cell>
        </row>
        <row r="2425">
          <cell r="B2425" t="str">
            <v>QD140038RSGRA</v>
          </cell>
          <cell r="C2425">
            <v>4</v>
          </cell>
        </row>
        <row r="2426">
          <cell r="B2426" t="str">
            <v>QD140038RSMED</v>
          </cell>
          <cell r="C2426">
            <v>4</v>
          </cell>
        </row>
        <row r="2427">
          <cell r="B2427" t="str">
            <v>QD140038RSXGD</v>
          </cell>
          <cell r="C2427">
            <v>1</v>
          </cell>
        </row>
        <row r="2428">
          <cell r="B2428" t="str">
            <v>QD140038VNCHI</v>
          </cell>
          <cell r="C2428">
            <v>2</v>
          </cell>
        </row>
        <row r="2429">
          <cell r="B2429" t="str">
            <v>QD140038VNGRA</v>
          </cell>
          <cell r="C2429">
            <v>6</v>
          </cell>
        </row>
        <row r="2430">
          <cell r="B2430" t="str">
            <v>QD140038VNMED</v>
          </cell>
          <cell r="C2430">
            <v>6</v>
          </cell>
        </row>
        <row r="2431">
          <cell r="B2431" t="str">
            <v>QD140038VNXGD</v>
          </cell>
          <cell r="C2431">
            <v>2</v>
          </cell>
        </row>
        <row r="2432">
          <cell r="B2432" t="str">
            <v>QD140039CLCHI</v>
          </cell>
          <cell r="C2432">
            <v>2</v>
          </cell>
        </row>
        <row r="2433">
          <cell r="B2433" t="str">
            <v>QD140039CLGRA</v>
          </cell>
          <cell r="C2433">
            <v>4</v>
          </cell>
        </row>
        <row r="2434">
          <cell r="B2434" t="str">
            <v>QD140039CLMED</v>
          </cell>
          <cell r="C2434">
            <v>5</v>
          </cell>
        </row>
        <row r="2435">
          <cell r="B2435" t="str">
            <v>QD140039CLXGD</v>
          </cell>
          <cell r="C2435">
            <v>2</v>
          </cell>
        </row>
        <row r="2436">
          <cell r="B2436" t="str">
            <v>QD140039MZCHI</v>
          </cell>
          <cell r="C2436">
            <v>2</v>
          </cell>
        </row>
        <row r="2437">
          <cell r="B2437" t="str">
            <v>QD140039MZMED</v>
          </cell>
          <cell r="C2437">
            <v>2</v>
          </cell>
        </row>
        <row r="2438">
          <cell r="B2438" t="str">
            <v>QD140039MZXGD</v>
          </cell>
          <cell r="C2438">
            <v>2</v>
          </cell>
        </row>
        <row r="2439">
          <cell r="B2439" t="str">
            <v>QD140039NGCHI</v>
          </cell>
          <cell r="C2439">
            <v>2</v>
          </cell>
        </row>
        <row r="2440">
          <cell r="B2440" t="str">
            <v>QD140039NGGRA</v>
          </cell>
          <cell r="C2440">
            <v>1</v>
          </cell>
        </row>
        <row r="2441">
          <cell r="B2441" t="str">
            <v>QD140039NGMED</v>
          </cell>
          <cell r="C2441">
            <v>4</v>
          </cell>
        </row>
        <row r="2442">
          <cell r="B2442" t="str">
            <v>QD140039NGXGD</v>
          </cell>
          <cell r="C2442">
            <v>2</v>
          </cell>
        </row>
        <row r="2443">
          <cell r="B2443" t="str">
            <v>QD140039RSCHI</v>
          </cell>
          <cell r="C2443">
            <v>2</v>
          </cell>
        </row>
        <row r="2444">
          <cell r="B2444" t="str">
            <v>QD140039RSGRA</v>
          </cell>
          <cell r="C2444">
            <v>4</v>
          </cell>
        </row>
        <row r="2445">
          <cell r="B2445" t="str">
            <v>QD140039RSXGD</v>
          </cell>
          <cell r="C2445">
            <v>2</v>
          </cell>
        </row>
        <row r="2446">
          <cell r="B2446" t="str">
            <v>QD140039VRCHI</v>
          </cell>
          <cell r="C2446">
            <v>1</v>
          </cell>
        </row>
        <row r="2447">
          <cell r="B2447" t="str">
            <v>QD140039VRGRA</v>
          </cell>
          <cell r="C2447">
            <v>4</v>
          </cell>
        </row>
        <row r="2448">
          <cell r="B2448" t="str">
            <v>QD140039VRMED</v>
          </cell>
          <cell r="C2448">
            <v>4</v>
          </cell>
        </row>
        <row r="2449">
          <cell r="B2449" t="str">
            <v>QD140039VRXGD</v>
          </cell>
          <cell r="C2449">
            <v>4</v>
          </cell>
        </row>
        <row r="2450">
          <cell r="B2450" t="str">
            <v>QD140042AMCHI</v>
          </cell>
          <cell r="C2450">
            <v>2</v>
          </cell>
        </row>
        <row r="2451">
          <cell r="B2451" t="str">
            <v>QD140042AMGRA</v>
          </cell>
          <cell r="C2451">
            <v>4</v>
          </cell>
        </row>
        <row r="2452">
          <cell r="B2452" t="str">
            <v>QD140042AMMED</v>
          </cell>
          <cell r="C2452">
            <v>4</v>
          </cell>
        </row>
        <row r="2453">
          <cell r="B2453" t="str">
            <v>QD140042AMXGD</v>
          </cell>
          <cell r="C2453">
            <v>3</v>
          </cell>
        </row>
        <row r="2454">
          <cell r="B2454" t="str">
            <v>QD140042MZCHI</v>
          </cell>
          <cell r="C2454">
            <v>1</v>
          </cell>
        </row>
        <row r="2455">
          <cell r="B2455" t="str">
            <v>QD140042MZGRA</v>
          </cell>
          <cell r="C2455">
            <v>4</v>
          </cell>
        </row>
        <row r="2456">
          <cell r="B2456" t="str">
            <v>QD140042MZMED</v>
          </cell>
          <cell r="C2456">
            <v>4</v>
          </cell>
        </row>
        <row r="2457">
          <cell r="B2457" t="str">
            <v>QD140042MZXGD</v>
          </cell>
          <cell r="C2457">
            <v>2</v>
          </cell>
        </row>
        <row r="2458">
          <cell r="B2458" t="str">
            <v>QD140042RSCHI</v>
          </cell>
          <cell r="C2458">
            <v>1</v>
          </cell>
        </row>
        <row r="2459">
          <cell r="B2459" t="str">
            <v>QD140042RSGRA</v>
          </cell>
          <cell r="C2459">
            <v>4</v>
          </cell>
        </row>
        <row r="2460">
          <cell r="B2460" t="str">
            <v>QD140042RSMED</v>
          </cell>
          <cell r="C2460">
            <v>5</v>
          </cell>
        </row>
        <row r="2461">
          <cell r="B2461" t="str">
            <v>QD140042RSXGD</v>
          </cell>
          <cell r="C2461">
            <v>1</v>
          </cell>
        </row>
        <row r="2462">
          <cell r="B2462" t="str">
            <v>QD140042VNCHI</v>
          </cell>
          <cell r="C2462">
            <v>1</v>
          </cell>
        </row>
        <row r="2463">
          <cell r="B2463" t="str">
            <v>QD140042VNGRA</v>
          </cell>
          <cell r="C2463">
            <v>4</v>
          </cell>
        </row>
        <row r="2464">
          <cell r="B2464" t="str">
            <v>QD140042VNMED</v>
          </cell>
          <cell r="C2464">
            <v>3</v>
          </cell>
        </row>
        <row r="2465">
          <cell r="B2465" t="str">
            <v>QD140042VNXGD</v>
          </cell>
          <cell r="C2465">
            <v>2</v>
          </cell>
        </row>
        <row r="2466">
          <cell r="B2466" t="str">
            <v>QD140043CFCHI</v>
          </cell>
          <cell r="C2466">
            <v>2</v>
          </cell>
        </row>
        <row r="2467">
          <cell r="B2467" t="str">
            <v>QD140043CFGRA</v>
          </cell>
          <cell r="C2467">
            <v>4</v>
          </cell>
        </row>
        <row r="2468">
          <cell r="B2468" t="str">
            <v>QD140043CFMED</v>
          </cell>
          <cell r="C2468">
            <v>4</v>
          </cell>
        </row>
        <row r="2469">
          <cell r="B2469" t="str">
            <v>QD140043CFXGD</v>
          </cell>
          <cell r="C2469">
            <v>2</v>
          </cell>
        </row>
        <row r="2470">
          <cell r="B2470" t="str">
            <v>QD140045MZCHI</v>
          </cell>
          <cell r="C2470">
            <v>3</v>
          </cell>
        </row>
        <row r="2471">
          <cell r="B2471" t="str">
            <v>QD140045MZGRA</v>
          </cell>
          <cell r="C2471">
            <v>5</v>
          </cell>
        </row>
        <row r="2472">
          <cell r="B2472" t="str">
            <v>QD140045MZMED</v>
          </cell>
          <cell r="C2472">
            <v>4</v>
          </cell>
        </row>
        <row r="2473">
          <cell r="B2473" t="str">
            <v>QD140045MZXGD</v>
          </cell>
          <cell r="C2473">
            <v>2</v>
          </cell>
        </row>
        <row r="2474">
          <cell r="B2474" t="str">
            <v>QD140045NGCHI</v>
          </cell>
          <cell r="C2474">
            <v>0</v>
          </cell>
        </row>
        <row r="2475">
          <cell r="B2475" t="str">
            <v>QD140045NGGRA</v>
          </cell>
          <cell r="C2475">
            <v>0</v>
          </cell>
        </row>
        <row r="2476">
          <cell r="B2476" t="str">
            <v>QD140045NGMED</v>
          </cell>
          <cell r="C2476">
            <v>0</v>
          </cell>
        </row>
        <row r="2477">
          <cell r="B2477" t="str">
            <v>QD140045NGXGD</v>
          </cell>
          <cell r="C2477">
            <v>0</v>
          </cell>
        </row>
        <row r="2478">
          <cell r="B2478" t="str">
            <v>QD140045RJCHI</v>
          </cell>
          <cell r="C2478">
            <v>3</v>
          </cell>
        </row>
        <row r="2479">
          <cell r="B2479" t="str">
            <v>QD140045RJGRA</v>
          </cell>
          <cell r="C2479">
            <v>6</v>
          </cell>
        </row>
        <row r="2480">
          <cell r="B2480" t="str">
            <v>QD140045RJMED</v>
          </cell>
          <cell r="C2480">
            <v>3</v>
          </cell>
        </row>
        <row r="2481">
          <cell r="B2481" t="str">
            <v>QD140045RJXGD</v>
          </cell>
          <cell r="C2481">
            <v>2</v>
          </cell>
        </row>
        <row r="2482">
          <cell r="B2482" t="str">
            <v>QD140045RSCHI</v>
          </cell>
          <cell r="C2482">
            <v>0</v>
          </cell>
        </row>
        <row r="2483">
          <cell r="B2483" t="str">
            <v>QD140045RSGRA</v>
          </cell>
          <cell r="C2483">
            <v>0</v>
          </cell>
        </row>
        <row r="2484">
          <cell r="B2484" t="str">
            <v>QD140045RSMED</v>
          </cell>
          <cell r="C2484">
            <v>0</v>
          </cell>
        </row>
        <row r="2485">
          <cell r="B2485" t="str">
            <v>QD140045RSXGD</v>
          </cell>
          <cell r="C2485">
            <v>0</v>
          </cell>
        </row>
        <row r="2486">
          <cell r="B2486" t="str">
            <v>QD140045VRCHI</v>
          </cell>
          <cell r="C2486">
            <v>0</v>
          </cell>
        </row>
        <row r="2487">
          <cell r="B2487" t="str">
            <v>QD140045VRGRA</v>
          </cell>
          <cell r="C2487">
            <v>0</v>
          </cell>
        </row>
        <row r="2488">
          <cell r="B2488" t="str">
            <v>QD140045VRMED</v>
          </cell>
          <cell r="C2488">
            <v>0</v>
          </cell>
        </row>
        <row r="2489">
          <cell r="B2489" t="str">
            <v>QD140045VRXGD</v>
          </cell>
          <cell r="C2489">
            <v>0</v>
          </cell>
        </row>
        <row r="2490">
          <cell r="B2490" t="str">
            <v>QD140047AMCHI</v>
          </cell>
          <cell r="C2490">
            <v>1</v>
          </cell>
        </row>
        <row r="2491">
          <cell r="B2491" t="str">
            <v>QD140047AMGRA</v>
          </cell>
          <cell r="C2491">
            <v>5</v>
          </cell>
        </row>
        <row r="2492">
          <cell r="B2492" t="str">
            <v>QD140047AMMED</v>
          </cell>
          <cell r="C2492">
            <v>4</v>
          </cell>
        </row>
        <row r="2493">
          <cell r="B2493" t="str">
            <v>QD140047AMXGD</v>
          </cell>
          <cell r="C2493">
            <v>2</v>
          </cell>
        </row>
        <row r="2494">
          <cell r="B2494" t="str">
            <v>QD140047CLCHI</v>
          </cell>
          <cell r="C2494">
            <v>2</v>
          </cell>
        </row>
        <row r="2495">
          <cell r="B2495" t="str">
            <v>QD140047CLGRA</v>
          </cell>
          <cell r="C2495">
            <v>4</v>
          </cell>
        </row>
        <row r="2496">
          <cell r="B2496" t="str">
            <v>QD140047CLMED</v>
          </cell>
          <cell r="C2496">
            <v>4</v>
          </cell>
        </row>
        <row r="2497">
          <cell r="B2497" t="str">
            <v>QD140047CLXGD</v>
          </cell>
          <cell r="C2497">
            <v>2</v>
          </cell>
        </row>
        <row r="2498">
          <cell r="B2498" t="str">
            <v>QD140047CRCHI</v>
          </cell>
          <cell r="C2498">
            <v>2</v>
          </cell>
        </row>
        <row r="2499">
          <cell r="B2499" t="str">
            <v>QD140047CRGRA</v>
          </cell>
          <cell r="C2499">
            <v>4</v>
          </cell>
        </row>
        <row r="2500">
          <cell r="B2500" t="str">
            <v>QD140047CRMED</v>
          </cell>
          <cell r="C2500">
            <v>4</v>
          </cell>
        </row>
        <row r="2501">
          <cell r="B2501" t="str">
            <v>QD140047CRXGD</v>
          </cell>
          <cell r="C2501">
            <v>2</v>
          </cell>
        </row>
        <row r="2502">
          <cell r="B2502" t="str">
            <v>QD140047MRCHI</v>
          </cell>
          <cell r="C2502">
            <v>2</v>
          </cell>
        </row>
        <row r="2503">
          <cell r="B2503" t="str">
            <v>QD140047MRGRA</v>
          </cell>
          <cell r="C2503">
            <v>2</v>
          </cell>
        </row>
        <row r="2504">
          <cell r="B2504" t="str">
            <v>QD140047MRMED</v>
          </cell>
          <cell r="C2504">
            <v>4</v>
          </cell>
        </row>
        <row r="2505">
          <cell r="B2505" t="str">
            <v>QD140047MRXGD</v>
          </cell>
          <cell r="C2505">
            <v>2</v>
          </cell>
        </row>
        <row r="2506">
          <cell r="B2506" t="str">
            <v>QD140047NGCHI</v>
          </cell>
          <cell r="C2506">
            <v>2</v>
          </cell>
        </row>
        <row r="2507">
          <cell r="B2507" t="str">
            <v>QD140047NGGRA</v>
          </cell>
          <cell r="C2507">
            <v>4</v>
          </cell>
        </row>
        <row r="2508">
          <cell r="B2508" t="str">
            <v>QD140047NGMED</v>
          </cell>
          <cell r="C2508">
            <v>4</v>
          </cell>
        </row>
        <row r="2509">
          <cell r="B2509" t="str">
            <v>QD140047NGXGD</v>
          </cell>
          <cell r="C2509">
            <v>2</v>
          </cell>
        </row>
        <row r="2510">
          <cell r="B2510" t="str">
            <v>QD140047RSCHI</v>
          </cell>
          <cell r="C2510">
            <v>2</v>
          </cell>
        </row>
        <row r="2511">
          <cell r="B2511" t="str">
            <v>QD140047RSGRA</v>
          </cell>
          <cell r="C2511">
            <v>4</v>
          </cell>
        </row>
        <row r="2512">
          <cell r="B2512" t="str">
            <v>QD140047RSMED</v>
          </cell>
          <cell r="C2512">
            <v>4</v>
          </cell>
        </row>
        <row r="2513">
          <cell r="B2513" t="str">
            <v>QD140047RSXGD</v>
          </cell>
          <cell r="C2513">
            <v>2</v>
          </cell>
        </row>
        <row r="2514">
          <cell r="B2514" t="str">
            <v>QD140050AMCHI</v>
          </cell>
          <cell r="C2514">
            <v>2</v>
          </cell>
        </row>
        <row r="2515">
          <cell r="B2515" t="str">
            <v>QD140050AMGRA</v>
          </cell>
          <cell r="C2515">
            <v>4</v>
          </cell>
        </row>
        <row r="2516">
          <cell r="B2516" t="str">
            <v>QD140050AMMED</v>
          </cell>
          <cell r="C2516">
            <v>4</v>
          </cell>
        </row>
        <row r="2517">
          <cell r="B2517" t="str">
            <v>QD140050AMXGD</v>
          </cell>
          <cell r="C2517">
            <v>2</v>
          </cell>
        </row>
        <row r="2518">
          <cell r="B2518" t="str">
            <v>QD140050MRCHI</v>
          </cell>
          <cell r="C2518">
            <v>1</v>
          </cell>
        </row>
        <row r="2519">
          <cell r="B2519" t="str">
            <v>QD140050MRGRA</v>
          </cell>
          <cell r="C2519">
            <v>4</v>
          </cell>
        </row>
        <row r="2520">
          <cell r="B2520" t="str">
            <v>QD140050MRMED</v>
          </cell>
          <cell r="C2520">
            <v>4</v>
          </cell>
        </row>
        <row r="2521">
          <cell r="B2521" t="str">
            <v>QD140050MRXGD</v>
          </cell>
          <cell r="C2521">
            <v>2</v>
          </cell>
        </row>
        <row r="2522">
          <cell r="B2522" t="str">
            <v>QD140050MZCHI</v>
          </cell>
          <cell r="C2522">
            <v>2</v>
          </cell>
        </row>
        <row r="2523">
          <cell r="B2523" t="str">
            <v>QD140050MZGRA</v>
          </cell>
          <cell r="C2523">
            <v>4</v>
          </cell>
        </row>
        <row r="2524">
          <cell r="B2524" t="str">
            <v>QD140050MZMED</v>
          </cell>
          <cell r="C2524">
            <v>4</v>
          </cell>
        </row>
        <row r="2525">
          <cell r="B2525" t="str">
            <v>QD140050MZXGD</v>
          </cell>
          <cell r="C2525">
            <v>2</v>
          </cell>
        </row>
        <row r="2526">
          <cell r="B2526" t="str">
            <v>QD140050NGCHI</v>
          </cell>
          <cell r="C2526">
            <v>2</v>
          </cell>
        </row>
        <row r="2527">
          <cell r="B2527" t="str">
            <v>QD140050NGGRA</v>
          </cell>
          <cell r="C2527">
            <v>4</v>
          </cell>
        </row>
        <row r="2528">
          <cell r="B2528" t="str">
            <v>QD140050NGMED</v>
          </cell>
          <cell r="C2528">
            <v>4</v>
          </cell>
        </row>
        <row r="2529">
          <cell r="B2529" t="str">
            <v>QD140050NGXGD</v>
          </cell>
          <cell r="C2529">
            <v>2</v>
          </cell>
        </row>
        <row r="2530">
          <cell r="B2530" t="str">
            <v>QD140050OLCHI</v>
          </cell>
          <cell r="C2530">
            <v>2</v>
          </cell>
        </row>
        <row r="2531">
          <cell r="B2531" t="str">
            <v>QD140050OLGRA</v>
          </cell>
          <cell r="C2531">
            <v>4</v>
          </cell>
        </row>
        <row r="2532">
          <cell r="B2532" t="str">
            <v>QD140050OLMED</v>
          </cell>
          <cell r="C2532">
            <v>4</v>
          </cell>
        </row>
        <row r="2533">
          <cell r="B2533" t="str">
            <v>QD140050OLXGD</v>
          </cell>
          <cell r="C2533">
            <v>2</v>
          </cell>
        </row>
        <row r="2534">
          <cell r="B2534" t="str">
            <v>QD140050RJCHI</v>
          </cell>
          <cell r="C2534">
            <v>2</v>
          </cell>
        </row>
        <row r="2535">
          <cell r="B2535" t="str">
            <v>QD140050RJGRA</v>
          </cell>
          <cell r="C2535">
            <v>4</v>
          </cell>
        </row>
        <row r="2536">
          <cell r="B2536" t="str">
            <v>QD140050RJMED</v>
          </cell>
          <cell r="C2536">
            <v>4</v>
          </cell>
        </row>
        <row r="2537">
          <cell r="B2537" t="str">
            <v>QD140050RJXGD</v>
          </cell>
          <cell r="C2537">
            <v>2</v>
          </cell>
        </row>
        <row r="2538">
          <cell r="B2538" t="str">
            <v>QD140050RSCHI</v>
          </cell>
          <cell r="C2538">
            <v>2</v>
          </cell>
        </row>
        <row r="2539">
          <cell r="B2539" t="str">
            <v>QD140050RSGRA</v>
          </cell>
          <cell r="C2539">
            <v>4</v>
          </cell>
        </row>
        <row r="2540">
          <cell r="B2540" t="str">
            <v>QD140050RSMED</v>
          </cell>
          <cell r="C2540">
            <v>4</v>
          </cell>
        </row>
        <row r="2541">
          <cell r="B2541" t="str">
            <v>QD140050RSXGD</v>
          </cell>
          <cell r="C2541">
            <v>2</v>
          </cell>
        </row>
        <row r="2542">
          <cell r="B2542" t="str">
            <v>QD14A037RSCHI</v>
          </cell>
          <cell r="C2542">
            <v>3</v>
          </cell>
        </row>
        <row r="2543">
          <cell r="B2543" t="str">
            <v>QD14A037RSGRA</v>
          </cell>
          <cell r="C2543">
            <v>5</v>
          </cell>
        </row>
        <row r="2544">
          <cell r="B2544" t="str">
            <v>QD14A037RSMED</v>
          </cell>
          <cell r="C2544">
            <v>5</v>
          </cell>
        </row>
        <row r="2545">
          <cell r="B2545" t="str">
            <v>QD14A037RSXGD</v>
          </cell>
          <cell r="C2545">
            <v>3</v>
          </cell>
        </row>
        <row r="2546">
          <cell r="B2546" t="str">
            <v>QD14A604KHGRA</v>
          </cell>
          <cell r="C2546">
            <v>5</v>
          </cell>
        </row>
        <row r="2547">
          <cell r="B2547" t="str">
            <v>QD14A604KHMED</v>
          </cell>
          <cell r="C2547">
            <v>2</v>
          </cell>
        </row>
        <row r="2548">
          <cell r="B2548" t="str">
            <v>QD14A604KHXGD</v>
          </cell>
          <cell r="C2548">
            <v>5</v>
          </cell>
        </row>
        <row r="2549">
          <cell r="B2549" t="str">
            <v>QD14A734OLGRA</v>
          </cell>
          <cell r="C2549">
            <v>9</v>
          </cell>
        </row>
        <row r="2550">
          <cell r="B2550" t="str">
            <v>QD14A784MRCHI</v>
          </cell>
          <cell r="C2550">
            <v>1</v>
          </cell>
        </row>
        <row r="2551">
          <cell r="B2551" t="str">
            <v>QD14A784MRGRA</v>
          </cell>
          <cell r="C2551">
            <v>3</v>
          </cell>
        </row>
        <row r="2552">
          <cell r="B2552" t="str">
            <v>QD14A829VNCHI</v>
          </cell>
          <cell r="C2552">
            <v>4</v>
          </cell>
        </row>
        <row r="2553">
          <cell r="B2553" t="str">
            <v>QD14A829VNGRA</v>
          </cell>
          <cell r="C2553">
            <v>5</v>
          </cell>
        </row>
        <row r="2554">
          <cell r="B2554" t="str">
            <v>QD14A829VNMED</v>
          </cell>
          <cell r="C2554">
            <v>2</v>
          </cell>
        </row>
        <row r="2555">
          <cell r="B2555" t="str">
            <v>QD14A830GRGRA</v>
          </cell>
          <cell r="C2555">
            <v>4</v>
          </cell>
        </row>
        <row r="2556">
          <cell r="B2556" t="str">
            <v>QD14A830RJCHI</v>
          </cell>
          <cell r="C2556">
            <v>5</v>
          </cell>
        </row>
        <row r="2557">
          <cell r="B2557" t="str">
            <v>QD14A830RJGRA</v>
          </cell>
          <cell r="C2557">
            <v>2</v>
          </cell>
        </row>
        <row r="2558">
          <cell r="B2558" t="str">
            <v>QD14A840RSCHI</v>
          </cell>
          <cell r="C2558">
            <v>1</v>
          </cell>
        </row>
        <row r="2559">
          <cell r="B2559" t="str">
            <v>QD14A840RSMED</v>
          </cell>
          <cell r="C2559">
            <v>1</v>
          </cell>
        </row>
        <row r="2560">
          <cell r="B2560" t="str">
            <v>QD14A843RSCHI</v>
          </cell>
          <cell r="C2560">
            <v>1</v>
          </cell>
        </row>
        <row r="2561">
          <cell r="B2561" t="str">
            <v>QD14A852AFGRA</v>
          </cell>
          <cell r="C2561">
            <v>4</v>
          </cell>
        </row>
        <row r="2562">
          <cell r="B2562" t="str">
            <v>QD14A852AFMED</v>
          </cell>
          <cell r="C2562">
            <v>1</v>
          </cell>
        </row>
        <row r="2563">
          <cell r="B2563" t="str">
            <v>QD14A852AFXGD</v>
          </cell>
          <cell r="C2563">
            <v>1</v>
          </cell>
        </row>
        <row r="2564">
          <cell r="B2564" t="str">
            <v>QD14A852CRGRA</v>
          </cell>
          <cell r="C2564">
            <v>2</v>
          </cell>
        </row>
        <row r="2565">
          <cell r="B2565" t="str">
            <v>QD14A852CRMED</v>
          </cell>
          <cell r="C2565">
            <v>4</v>
          </cell>
        </row>
        <row r="2566">
          <cell r="B2566" t="str">
            <v>QD14A852CRXGD</v>
          </cell>
          <cell r="C2566">
            <v>4</v>
          </cell>
        </row>
        <row r="2567">
          <cell r="B2567" t="str">
            <v>QD14A852NGCHI</v>
          </cell>
          <cell r="C2567">
            <v>1</v>
          </cell>
        </row>
        <row r="2568">
          <cell r="B2568" t="str">
            <v>QD14A852NGGRA</v>
          </cell>
          <cell r="C2568">
            <v>8</v>
          </cell>
        </row>
        <row r="2569">
          <cell r="B2569" t="str">
            <v>QD14A852NGMED</v>
          </cell>
          <cell r="C2569">
            <v>3</v>
          </cell>
        </row>
        <row r="2570">
          <cell r="B2570" t="str">
            <v>QD14A852NGXGD</v>
          </cell>
          <cell r="C2570">
            <v>7</v>
          </cell>
        </row>
        <row r="2571">
          <cell r="B2571" t="str">
            <v>QD14A862BCCHI</v>
          </cell>
          <cell r="C2571">
            <v>3</v>
          </cell>
        </row>
        <row r="2572">
          <cell r="B2572" t="str">
            <v>QD14A862BCGRA</v>
          </cell>
          <cell r="C2572">
            <v>3</v>
          </cell>
        </row>
        <row r="2573">
          <cell r="B2573" t="str">
            <v>QD14A862NGCHI</v>
          </cell>
          <cell r="C2573">
            <v>3</v>
          </cell>
        </row>
        <row r="2574">
          <cell r="B2574" t="str">
            <v>QD14A863AMGRA</v>
          </cell>
          <cell r="C2574">
            <v>5</v>
          </cell>
        </row>
        <row r="2575">
          <cell r="B2575" t="str">
            <v>QD14A863AMMED</v>
          </cell>
          <cell r="C2575">
            <v>4</v>
          </cell>
        </row>
        <row r="2576">
          <cell r="B2576" t="str">
            <v>QD14A863AMXGD</v>
          </cell>
          <cell r="C2576">
            <v>1</v>
          </cell>
        </row>
        <row r="2577">
          <cell r="B2577" t="str">
            <v>QD14A864AZCHI</v>
          </cell>
          <cell r="C2577">
            <v>6</v>
          </cell>
        </row>
        <row r="2578">
          <cell r="B2578" t="str">
            <v>QD14A864AZGRA</v>
          </cell>
          <cell r="C2578">
            <v>5</v>
          </cell>
        </row>
        <row r="2579">
          <cell r="B2579" t="str">
            <v>QD14A864AZMED</v>
          </cell>
          <cell r="C2579">
            <v>5</v>
          </cell>
        </row>
        <row r="2580">
          <cell r="B2580" t="str">
            <v>QD14A864RJCHI</v>
          </cell>
          <cell r="C2580">
            <v>3</v>
          </cell>
        </row>
        <row r="2581">
          <cell r="B2581" t="str">
            <v>QD14A864RJGRA</v>
          </cell>
          <cell r="C2581">
            <v>5</v>
          </cell>
        </row>
        <row r="2582">
          <cell r="B2582" t="str">
            <v>QD14A864RJMED</v>
          </cell>
          <cell r="C2582">
            <v>2</v>
          </cell>
        </row>
        <row r="2583">
          <cell r="B2583" t="str">
            <v>QD14A865BCGRA</v>
          </cell>
          <cell r="C2583">
            <v>3</v>
          </cell>
        </row>
        <row r="2584">
          <cell r="B2584" t="str">
            <v>QD14A865RJCHI</v>
          </cell>
          <cell r="C2584">
            <v>2</v>
          </cell>
        </row>
        <row r="2585">
          <cell r="B2585" t="str">
            <v>QD14A865RJGRA</v>
          </cell>
          <cell r="C2585">
            <v>3</v>
          </cell>
        </row>
        <row r="2586">
          <cell r="B2586" t="str">
            <v>QD14A865RJMED</v>
          </cell>
          <cell r="C2586">
            <v>4</v>
          </cell>
        </row>
        <row r="2587">
          <cell r="B2587" t="str">
            <v>QD14A875MZCHI</v>
          </cell>
          <cell r="C2587">
            <v>0</v>
          </cell>
        </row>
        <row r="2588">
          <cell r="B2588" t="str">
            <v>QD14A875MZGRA</v>
          </cell>
          <cell r="C2588">
            <v>0</v>
          </cell>
        </row>
        <row r="2589">
          <cell r="B2589" t="str">
            <v>QD14A875MZMED</v>
          </cell>
          <cell r="C2589">
            <v>0</v>
          </cell>
        </row>
        <row r="2590">
          <cell r="B2590" t="str">
            <v>QD14A875MZXGD</v>
          </cell>
          <cell r="C2590">
            <v>0</v>
          </cell>
        </row>
        <row r="2591">
          <cell r="B2591" t="str">
            <v>QD14A875NRCHI</v>
          </cell>
          <cell r="C2591">
            <v>0</v>
          </cell>
        </row>
        <row r="2592">
          <cell r="B2592" t="str">
            <v>QD14A875NRGRA</v>
          </cell>
          <cell r="C2592">
            <v>0</v>
          </cell>
        </row>
        <row r="2593">
          <cell r="B2593" t="str">
            <v>QD14A875NRMED</v>
          </cell>
          <cell r="C2593">
            <v>0</v>
          </cell>
        </row>
        <row r="2594">
          <cell r="B2594" t="str">
            <v>QD14A875RSCHI</v>
          </cell>
          <cell r="C2594">
            <v>0</v>
          </cell>
        </row>
        <row r="2595">
          <cell r="B2595" t="str">
            <v>QD14A875RSGRA</v>
          </cell>
          <cell r="C2595">
            <v>0</v>
          </cell>
        </row>
        <row r="2596">
          <cell r="B2596" t="str">
            <v>QD14A875RSMED</v>
          </cell>
          <cell r="C2596">
            <v>0</v>
          </cell>
        </row>
        <row r="2597">
          <cell r="B2597" t="str">
            <v>QD14A875RSXGD</v>
          </cell>
          <cell r="C2597">
            <v>0</v>
          </cell>
        </row>
        <row r="2598">
          <cell r="B2598" t="str">
            <v>QD14A882BGCHI</v>
          </cell>
          <cell r="C2598">
            <v>1</v>
          </cell>
        </row>
        <row r="2599">
          <cell r="B2599" t="str">
            <v>QD14A882BGGRA</v>
          </cell>
          <cell r="C2599">
            <v>4</v>
          </cell>
        </row>
        <row r="2600">
          <cell r="B2600" t="str">
            <v>QD14A882BGMED</v>
          </cell>
          <cell r="C2600">
            <v>4</v>
          </cell>
        </row>
        <row r="2601">
          <cell r="B2601" t="str">
            <v>QD14A882BGXGD</v>
          </cell>
          <cell r="C2601">
            <v>2</v>
          </cell>
        </row>
        <row r="2602">
          <cell r="B2602" t="str">
            <v>QD14A882NGCHI</v>
          </cell>
          <cell r="C2602">
            <v>2</v>
          </cell>
        </row>
        <row r="2603">
          <cell r="B2603" t="str">
            <v>QD14A882NGGRA</v>
          </cell>
          <cell r="C2603">
            <v>3</v>
          </cell>
        </row>
        <row r="2604">
          <cell r="B2604" t="str">
            <v>QD14A882NGMED</v>
          </cell>
          <cell r="C2604">
            <v>4</v>
          </cell>
        </row>
        <row r="2605">
          <cell r="B2605" t="str">
            <v>QD14A882NGXGD</v>
          </cell>
          <cell r="C2605">
            <v>2</v>
          </cell>
        </row>
        <row r="2606">
          <cell r="B2606" t="str">
            <v>QD14A882RSCHI</v>
          </cell>
          <cell r="C2606">
            <v>2</v>
          </cell>
        </row>
        <row r="2607">
          <cell r="B2607" t="str">
            <v>QD14A882RSGRA</v>
          </cell>
          <cell r="C2607">
            <v>4</v>
          </cell>
        </row>
        <row r="2608">
          <cell r="B2608" t="str">
            <v>QD14A882RSMED</v>
          </cell>
          <cell r="C2608">
            <v>4</v>
          </cell>
        </row>
        <row r="2609">
          <cell r="B2609" t="str">
            <v>QD14A882RSXGD</v>
          </cell>
          <cell r="C2609">
            <v>3</v>
          </cell>
        </row>
        <row r="2610">
          <cell r="B2610" t="str">
            <v>QD14A886AMCHI</v>
          </cell>
          <cell r="C2610">
            <v>2</v>
          </cell>
        </row>
        <row r="2611">
          <cell r="B2611" t="str">
            <v>QD14A886AMGRA</v>
          </cell>
          <cell r="C2611">
            <v>4</v>
          </cell>
        </row>
        <row r="2612">
          <cell r="B2612" t="str">
            <v>QD14A886AMMED</v>
          </cell>
          <cell r="C2612">
            <v>4</v>
          </cell>
        </row>
        <row r="2613">
          <cell r="B2613" t="str">
            <v>QD14A886AMXGD</v>
          </cell>
          <cell r="C2613">
            <v>2</v>
          </cell>
        </row>
        <row r="2614">
          <cell r="B2614" t="str">
            <v>QD14A886BTCHI</v>
          </cell>
          <cell r="C2614">
            <v>2</v>
          </cell>
        </row>
        <row r="2615">
          <cell r="B2615" t="str">
            <v>QD14A886BTGRA</v>
          </cell>
          <cell r="C2615">
            <v>4</v>
          </cell>
        </row>
        <row r="2616">
          <cell r="B2616" t="str">
            <v>QD14A886BTMED</v>
          </cell>
          <cell r="C2616">
            <v>4</v>
          </cell>
        </row>
        <row r="2617">
          <cell r="B2617" t="str">
            <v>QD14A886BTXGD</v>
          </cell>
          <cell r="C2617">
            <v>2</v>
          </cell>
        </row>
        <row r="2618">
          <cell r="B2618" t="str">
            <v>QD14A886MZCHI</v>
          </cell>
          <cell r="C2618">
            <v>2</v>
          </cell>
        </row>
        <row r="2619">
          <cell r="B2619" t="str">
            <v>QD14A886MZGRA</v>
          </cell>
          <cell r="C2619">
            <v>4</v>
          </cell>
        </row>
        <row r="2620">
          <cell r="B2620" t="str">
            <v>QD14A886MZMED</v>
          </cell>
          <cell r="C2620">
            <v>4</v>
          </cell>
        </row>
        <row r="2621">
          <cell r="B2621" t="str">
            <v>QD14A886MZXGD</v>
          </cell>
          <cell r="C2621">
            <v>2</v>
          </cell>
        </row>
        <row r="2622">
          <cell r="B2622" t="str">
            <v>QD14A886RSCHI</v>
          </cell>
          <cell r="C2622">
            <v>2</v>
          </cell>
        </row>
        <row r="2623">
          <cell r="B2623" t="str">
            <v>QD14A886RSGRA</v>
          </cell>
          <cell r="C2623">
            <v>4</v>
          </cell>
        </row>
        <row r="2624">
          <cell r="B2624" t="str">
            <v>QD14A886RSMED</v>
          </cell>
          <cell r="C2624">
            <v>4</v>
          </cell>
        </row>
        <row r="2625">
          <cell r="B2625" t="str">
            <v>QD14A886RSXGD</v>
          </cell>
          <cell r="C2625">
            <v>2</v>
          </cell>
        </row>
        <row r="2626">
          <cell r="B2626" t="str">
            <v>QD14A893MZCHI</v>
          </cell>
          <cell r="C2626">
            <v>2</v>
          </cell>
        </row>
        <row r="2627">
          <cell r="B2627" t="str">
            <v>QD14A893MZGRA</v>
          </cell>
          <cell r="C2627">
            <v>4</v>
          </cell>
        </row>
        <row r="2628">
          <cell r="B2628" t="str">
            <v>QD14A893MZMED</v>
          </cell>
          <cell r="C2628">
            <v>3</v>
          </cell>
        </row>
        <row r="2629">
          <cell r="B2629" t="str">
            <v>QD14A893MZXGD</v>
          </cell>
          <cell r="C2629">
            <v>2</v>
          </cell>
        </row>
        <row r="2630">
          <cell r="B2630" t="str">
            <v>QD14A893NGCHI</v>
          </cell>
          <cell r="C2630">
            <v>1</v>
          </cell>
        </row>
        <row r="2631">
          <cell r="B2631" t="str">
            <v>QD14A893NGGRA</v>
          </cell>
          <cell r="C2631">
            <v>4</v>
          </cell>
        </row>
        <row r="2632">
          <cell r="B2632" t="str">
            <v>QD14A893NGMED</v>
          </cell>
          <cell r="C2632">
            <v>4</v>
          </cell>
        </row>
        <row r="2633">
          <cell r="B2633" t="str">
            <v>QD14A893NGXGD</v>
          </cell>
          <cell r="C2633">
            <v>2</v>
          </cell>
        </row>
        <row r="2634">
          <cell r="B2634" t="str">
            <v>QD14A893NRCHI</v>
          </cell>
          <cell r="C2634">
            <v>2</v>
          </cell>
        </row>
        <row r="2635">
          <cell r="B2635" t="str">
            <v>QD14A893NRGRA</v>
          </cell>
          <cell r="C2635">
            <v>4</v>
          </cell>
        </row>
        <row r="2636">
          <cell r="B2636" t="str">
            <v>QD14A893NRMED</v>
          </cell>
          <cell r="C2636">
            <v>4</v>
          </cell>
        </row>
        <row r="2637">
          <cell r="B2637" t="str">
            <v>QD14A893NRXGD</v>
          </cell>
          <cell r="C2637">
            <v>2</v>
          </cell>
        </row>
        <row r="2638">
          <cell r="B2638" t="str">
            <v>QD14A893RSCHI</v>
          </cell>
          <cell r="C2638">
            <v>2</v>
          </cell>
        </row>
        <row r="2639">
          <cell r="B2639" t="str">
            <v>QD14A893RSGRA</v>
          </cell>
          <cell r="C2639">
            <v>4</v>
          </cell>
        </row>
        <row r="2640">
          <cell r="B2640" t="str">
            <v>QD14A893RSMED</v>
          </cell>
          <cell r="C2640">
            <v>3</v>
          </cell>
        </row>
        <row r="2641">
          <cell r="B2641" t="str">
            <v>QD14A893RSXGD</v>
          </cell>
          <cell r="C2641">
            <v>2</v>
          </cell>
        </row>
        <row r="2642">
          <cell r="B2642" t="str">
            <v>QD14A893VRCHI</v>
          </cell>
          <cell r="C2642">
            <v>2</v>
          </cell>
        </row>
        <row r="2643">
          <cell r="B2643" t="str">
            <v>QD14A893VRGRA</v>
          </cell>
          <cell r="C2643">
            <v>4</v>
          </cell>
        </row>
        <row r="2644">
          <cell r="B2644" t="str">
            <v>QD14A893VRMED</v>
          </cell>
          <cell r="C2644">
            <v>3</v>
          </cell>
        </row>
        <row r="2645">
          <cell r="B2645" t="str">
            <v>QD14A893VRXGD</v>
          </cell>
          <cell r="C2645">
            <v>4</v>
          </cell>
        </row>
        <row r="2646">
          <cell r="B2646" t="str">
            <v>QD14A895AMCHI</v>
          </cell>
          <cell r="C2646">
            <v>2</v>
          </cell>
        </row>
        <row r="2647">
          <cell r="B2647" t="str">
            <v>QD14A895AMGRA</v>
          </cell>
          <cell r="C2647">
            <v>2</v>
          </cell>
        </row>
        <row r="2648">
          <cell r="B2648" t="str">
            <v>QD14A895AMMED</v>
          </cell>
          <cell r="C2648">
            <v>5</v>
          </cell>
        </row>
        <row r="2649">
          <cell r="B2649" t="str">
            <v>QD14A895AMXGD</v>
          </cell>
          <cell r="C2649">
            <v>2</v>
          </cell>
        </row>
        <row r="2650">
          <cell r="B2650" t="str">
            <v>QD14A895BTCHI</v>
          </cell>
          <cell r="C2650">
            <v>1</v>
          </cell>
        </row>
        <row r="2651">
          <cell r="B2651" t="str">
            <v>QD14A895BTGRA</v>
          </cell>
          <cell r="C2651">
            <v>4</v>
          </cell>
        </row>
        <row r="2652">
          <cell r="B2652" t="str">
            <v>QD14A895BTMED</v>
          </cell>
          <cell r="C2652">
            <v>4</v>
          </cell>
        </row>
        <row r="2653">
          <cell r="B2653" t="str">
            <v>QD14A895BTXGD</v>
          </cell>
          <cell r="C2653">
            <v>2</v>
          </cell>
        </row>
        <row r="2654">
          <cell r="B2654" t="str">
            <v>QD14A895MZCHI</v>
          </cell>
          <cell r="C2654">
            <v>2</v>
          </cell>
        </row>
        <row r="2655">
          <cell r="B2655" t="str">
            <v>QD14A895MZGRA</v>
          </cell>
          <cell r="C2655">
            <v>3</v>
          </cell>
        </row>
        <row r="2656">
          <cell r="B2656" t="str">
            <v>QD14A895MZMED</v>
          </cell>
          <cell r="C2656">
            <v>3</v>
          </cell>
        </row>
        <row r="2657">
          <cell r="B2657" t="str">
            <v>QD14A895MZXGD</v>
          </cell>
          <cell r="C2657">
            <v>2</v>
          </cell>
        </row>
        <row r="2658">
          <cell r="B2658" t="str">
            <v>QD14A895RSCHI</v>
          </cell>
          <cell r="C2658">
            <v>1</v>
          </cell>
        </row>
        <row r="2659">
          <cell r="B2659" t="str">
            <v>QD14A895RSGRA</v>
          </cell>
          <cell r="C2659">
            <v>4</v>
          </cell>
        </row>
        <row r="2660">
          <cell r="B2660" t="str">
            <v>QD14A895RSMED</v>
          </cell>
          <cell r="C2660">
            <v>4</v>
          </cell>
        </row>
        <row r="2661">
          <cell r="B2661" t="str">
            <v>QD14A895RSXGD</v>
          </cell>
          <cell r="C2661">
            <v>2</v>
          </cell>
        </row>
        <row r="2662">
          <cell r="B2662" t="str">
            <v>QD14A908MZCHI</v>
          </cell>
          <cell r="C2662">
            <v>0</v>
          </cell>
        </row>
        <row r="2663">
          <cell r="B2663" t="str">
            <v>QD14A908MZGRA</v>
          </cell>
          <cell r="C2663">
            <v>0</v>
          </cell>
        </row>
        <row r="2664">
          <cell r="B2664" t="str">
            <v>QD14A908MZMED</v>
          </cell>
          <cell r="C2664">
            <v>0</v>
          </cell>
        </row>
        <row r="2665">
          <cell r="B2665" t="str">
            <v>QD14A908NGCHI</v>
          </cell>
          <cell r="C2665">
            <v>0</v>
          </cell>
        </row>
        <row r="2666">
          <cell r="B2666" t="str">
            <v>QD14A908NGGRA</v>
          </cell>
          <cell r="C2666">
            <v>0</v>
          </cell>
        </row>
        <row r="2667">
          <cell r="B2667" t="str">
            <v>QD14A908NGMED</v>
          </cell>
          <cell r="C2667">
            <v>0</v>
          </cell>
        </row>
        <row r="2668">
          <cell r="B2668" t="str">
            <v>QD14A912AMCHI</v>
          </cell>
          <cell r="C2668">
            <v>4</v>
          </cell>
        </row>
        <row r="2669">
          <cell r="B2669" t="str">
            <v>QD14A912AMGRA</v>
          </cell>
          <cell r="C2669">
            <v>4</v>
          </cell>
        </row>
        <row r="2670">
          <cell r="B2670" t="str">
            <v>QD14A912AMMED</v>
          </cell>
          <cell r="C2670">
            <v>2</v>
          </cell>
        </row>
        <row r="2671">
          <cell r="B2671" t="str">
            <v>QD14A912MZCHI</v>
          </cell>
          <cell r="C2671">
            <v>6</v>
          </cell>
        </row>
        <row r="2672">
          <cell r="B2672" t="str">
            <v>QD14A912MZGRA</v>
          </cell>
          <cell r="C2672">
            <v>4</v>
          </cell>
        </row>
        <row r="2673">
          <cell r="B2673" t="str">
            <v>QD14A912MZMED</v>
          </cell>
          <cell r="C2673">
            <v>1</v>
          </cell>
        </row>
        <row r="2674">
          <cell r="B2674" t="str">
            <v>QD14A912RJCHI</v>
          </cell>
          <cell r="C2674">
            <v>4</v>
          </cell>
        </row>
        <row r="2675">
          <cell r="B2675" t="str">
            <v>QD14A912RJGRA</v>
          </cell>
          <cell r="C2675">
            <v>6</v>
          </cell>
        </row>
        <row r="2676">
          <cell r="B2676" t="str">
            <v>QD14A912RJMED</v>
          </cell>
          <cell r="C2676">
            <v>6</v>
          </cell>
        </row>
        <row r="2677">
          <cell r="B2677" t="str">
            <v>QD14A915CLCHI</v>
          </cell>
          <cell r="C2677">
            <v>2</v>
          </cell>
        </row>
        <row r="2678">
          <cell r="B2678" t="str">
            <v>QD14A915CLGRA</v>
          </cell>
          <cell r="C2678">
            <v>4</v>
          </cell>
        </row>
        <row r="2679">
          <cell r="B2679" t="str">
            <v>QD14A915CLMED</v>
          </cell>
          <cell r="C2679">
            <v>5</v>
          </cell>
        </row>
        <row r="2680">
          <cell r="B2680" t="str">
            <v>QD14A915CLXGD</v>
          </cell>
          <cell r="C2680">
            <v>2</v>
          </cell>
        </row>
        <row r="2681">
          <cell r="B2681" t="str">
            <v>QD14A915NGCHI</v>
          </cell>
          <cell r="C2681">
            <v>2</v>
          </cell>
        </row>
        <row r="2682">
          <cell r="B2682" t="str">
            <v>QD14A915NGGRA</v>
          </cell>
          <cell r="C2682">
            <v>3</v>
          </cell>
        </row>
        <row r="2683">
          <cell r="B2683" t="str">
            <v>QD14A915NGMED</v>
          </cell>
          <cell r="C2683">
            <v>3</v>
          </cell>
        </row>
        <row r="2684">
          <cell r="B2684" t="str">
            <v>QD14A915NGXGD</v>
          </cell>
          <cell r="C2684">
            <v>2</v>
          </cell>
        </row>
        <row r="2685">
          <cell r="B2685" t="str">
            <v>QD14A915OLCHI</v>
          </cell>
          <cell r="C2685">
            <v>2</v>
          </cell>
        </row>
        <row r="2686">
          <cell r="B2686" t="str">
            <v>QD14A915OLGRA</v>
          </cell>
          <cell r="C2686">
            <v>4</v>
          </cell>
        </row>
        <row r="2687">
          <cell r="B2687" t="str">
            <v>QD14A915OLMED</v>
          </cell>
          <cell r="C2687">
            <v>3</v>
          </cell>
        </row>
        <row r="2688">
          <cell r="B2688" t="str">
            <v>QD14A915OLXGD</v>
          </cell>
          <cell r="C2688">
            <v>3</v>
          </cell>
        </row>
        <row r="2689">
          <cell r="B2689" t="str">
            <v>QD14A916MZCHI</v>
          </cell>
          <cell r="C2689">
            <v>2</v>
          </cell>
        </row>
        <row r="2690">
          <cell r="B2690" t="str">
            <v>QD14A916MZGRA</v>
          </cell>
          <cell r="C2690">
            <v>4</v>
          </cell>
        </row>
        <row r="2691">
          <cell r="B2691" t="str">
            <v>QD14A916MZMED</v>
          </cell>
          <cell r="C2691">
            <v>4</v>
          </cell>
        </row>
        <row r="2692">
          <cell r="B2692" t="str">
            <v>QD14A916MZXGD</v>
          </cell>
          <cell r="C2692">
            <v>2</v>
          </cell>
        </row>
        <row r="2693">
          <cell r="B2693" t="str">
            <v>QD14A916NGCHI</v>
          </cell>
          <cell r="C2693">
            <v>1</v>
          </cell>
        </row>
        <row r="2694">
          <cell r="B2694" t="str">
            <v>QD14A916NGGRA</v>
          </cell>
          <cell r="C2694">
            <v>4</v>
          </cell>
        </row>
        <row r="2695">
          <cell r="B2695" t="str">
            <v>QD14A916NGMED</v>
          </cell>
          <cell r="C2695">
            <v>6</v>
          </cell>
        </row>
        <row r="2696">
          <cell r="B2696" t="str">
            <v>QD14A916NGXGD</v>
          </cell>
          <cell r="C2696">
            <v>1</v>
          </cell>
        </row>
        <row r="2697">
          <cell r="B2697" t="str">
            <v>QD14A916RSCHI</v>
          </cell>
          <cell r="C2697">
            <v>2</v>
          </cell>
        </row>
        <row r="2698">
          <cell r="B2698" t="str">
            <v>QD14A916RSGRA</v>
          </cell>
          <cell r="C2698">
            <v>4</v>
          </cell>
        </row>
        <row r="2699">
          <cell r="B2699" t="str">
            <v>QD14A916RSMED</v>
          </cell>
          <cell r="C2699">
            <v>5</v>
          </cell>
        </row>
        <row r="2700">
          <cell r="B2700" t="str">
            <v>QD14A916RSXGD</v>
          </cell>
          <cell r="C2700">
            <v>1</v>
          </cell>
        </row>
        <row r="2701">
          <cell r="B2701" t="str">
            <v>QD14A916VRCHI</v>
          </cell>
          <cell r="C2701">
            <v>2</v>
          </cell>
        </row>
        <row r="2702">
          <cell r="B2702" t="str">
            <v>QD14A916VRGRA</v>
          </cell>
          <cell r="C2702">
            <v>4</v>
          </cell>
        </row>
        <row r="2703">
          <cell r="B2703" t="str">
            <v>QD14A916VRMED</v>
          </cell>
          <cell r="C2703">
            <v>4</v>
          </cell>
        </row>
        <row r="2704">
          <cell r="B2704" t="str">
            <v>QD14A916VRXGD</v>
          </cell>
          <cell r="C2704">
            <v>2</v>
          </cell>
        </row>
        <row r="2705">
          <cell r="B2705" t="str">
            <v>QD14A924MZCHI</v>
          </cell>
          <cell r="C2705">
            <v>0</v>
          </cell>
        </row>
        <row r="2706">
          <cell r="B2706" t="str">
            <v>QD14A924MZGRA</v>
          </cell>
          <cell r="C2706">
            <v>0</v>
          </cell>
        </row>
        <row r="2707">
          <cell r="B2707" t="str">
            <v>QD14A924MZMED</v>
          </cell>
          <cell r="C2707">
            <v>0</v>
          </cell>
        </row>
        <row r="2708">
          <cell r="B2708" t="str">
            <v>QD14A924MZXGD</v>
          </cell>
          <cell r="C2708">
            <v>0</v>
          </cell>
        </row>
        <row r="2709">
          <cell r="B2709" t="str">
            <v>QD14A924NRCHI</v>
          </cell>
          <cell r="C2709">
            <v>0</v>
          </cell>
        </row>
        <row r="2710">
          <cell r="B2710" t="str">
            <v>QD14A924NRGRA</v>
          </cell>
          <cell r="C2710">
            <v>0</v>
          </cell>
        </row>
        <row r="2711">
          <cell r="B2711" t="str">
            <v>QD14A924NRMED</v>
          </cell>
          <cell r="C2711">
            <v>0</v>
          </cell>
        </row>
        <row r="2712">
          <cell r="B2712" t="str">
            <v>QD14A924NRXGD</v>
          </cell>
          <cell r="C2712">
            <v>0</v>
          </cell>
        </row>
        <row r="2713">
          <cell r="B2713" t="str">
            <v>QD14A924RSCHI</v>
          </cell>
          <cell r="C2713">
            <v>0</v>
          </cell>
        </row>
        <row r="2714">
          <cell r="B2714" t="str">
            <v>QD14A924RSGRA</v>
          </cell>
          <cell r="C2714">
            <v>0</v>
          </cell>
        </row>
        <row r="2715">
          <cell r="B2715" t="str">
            <v>QD14A924RSMED</v>
          </cell>
          <cell r="C2715">
            <v>0</v>
          </cell>
        </row>
        <row r="2716">
          <cell r="B2716" t="str">
            <v>QD14A924RSXGD</v>
          </cell>
          <cell r="C2716">
            <v>0</v>
          </cell>
        </row>
        <row r="2717">
          <cell r="B2717" t="str">
            <v>QD14A925NGCHI</v>
          </cell>
          <cell r="C2717">
            <v>0</v>
          </cell>
        </row>
        <row r="2718">
          <cell r="B2718" t="str">
            <v>QD14A925NGGRA</v>
          </cell>
          <cell r="C2718">
            <v>0</v>
          </cell>
        </row>
        <row r="2719">
          <cell r="B2719" t="str">
            <v>QD14A925NGMED</v>
          </cell>
          <cell r="C2719">
            <v>0</v>
          </cell>
        </row>
        <row r="2720">
          <cell r="B2720" t="str">
            <v>QD14A925NGXGD</v>
          </cell>
          <cell r="C2720">
            <v>0</v>
          </cell>
        </row>
        <row r="2721">
          <cell r="B2721" t="str">
            <v>QD14A925OLCHI</v>
          </cell>
          <cell r="C2721">
            <v>0</v>
          </cell>
        </row>
        <row r="2722">
          <cell r="B2722" t="str">
            <v>QD14A925OLGRA</v>
          </cell>
          <cell r="C2722">
            <v>0</v>
          </cell>
        </row>
        <row r="2723">
          <cell r="B2723" t="str">
            <v>QD14A925OLMED</v>
          </cell>
          <cell r="C2723">
            <v>0</v>
          </cell>
        </row>
        <row r="2724">
          <cell r="B2724" t="str">
            <v>QD14A925OLXGD</v>
          </cell>
          <cell r="C2724">
            <v>0</v>
          </cell>
        </row>
        <row r="2725">
          <cell r="B2725" t="str">
            <v>QD14A925RSCHI</v>
          </cell>
          <cell r="C2725">
            <v>0</v>
          </cell>
        </row>
        <row r="2726">
          <cell r="B2726" t="str">
            <v>QD14A925RSGRA</v>
          </cell>
          <cell r="C2726">
            <v>0</v>
          </cell>
        </row>
        <row r="2727">
          <cell r="B2727" t="str">
            <v>QD14A925RSMED</v>
          </cell>
          <cell r="C2727">
            <v>0</v>
          </cell>
        </row>
        <row r="2728">
          <cell r="B2728" t="str">
            <v>QD14A925RSXGD</v>
          </cell>
          <cell r="C2728">
            <v>0</v>
          </cell>
        </row>
        <row r="2729">
          <cell r="B2729" t="str">
            <v>QD14A925VNCHI</v>
          </cell>
          <cell r="C2729">
            <v>0</v>
          </cell>
        </row>
        <row r="2730">
          <cell r="B2730" t="str">
            <v>QD14A925VNGRA</v>
          </cell>
          <cell r="C2730">
            <v>0</v>
          </cell>
        </row>
        <row r="2731">
          <cell r="B2731" t="str">
            <v>QD14A925VNMED</v>
          </cell>
          <cell r="C2731">
            <v>0</v>
          </cell>
        </row>
        <row r="2732">
          <cell r="B2732" t="str">
            <v>QD14A925VNXGD</v>
          </cell>
          <cell r="C2732">
            <v>0</v>
          </cell>
        </row>
        <row r="2733">
          <cell r="B2733" t="str">
            <v>QD14A929AMCHI</v>
          </cell>
          <cell r="C2733">
            <v>3</v>
          </cell>
        </row>
        <row r="2734">
          <cell r="B2734" t="str">
            <v>QD14A929AMGRA</v>
          </cell>
          <cell r="C2734">
            <v>7</v>
          </cell>
        </row>
        <row r="2735">
          <cell r="B2735" t="str">
            <v>QD14A929AMMED</v>
          </cell>
          <cell r="C2735">
            <v>6</v>
          </cell>
        </row>
        <row r="2736">
          <cell r="B2736" t="str">
            <v>QD14A929AMXGD</v>
          </cell>
          <cell r="C2736">
            <v>2</v>
          </cell>
        </row>
        <row r="2737">
          <cell r="B2737" t="str">
            <v>QD14A929NGCHI</v>
          </cell>
          <cell r="C2737">
            <v>4</v>
          </cell>
        </row>
        <row r="2738">
          <cell r="B2738" t="str">
            <v>QD14A929NGGRA</v>
          </cell>
          <cell r="C2738">
            <v>6</v>
          </cell>
        </row>
        <row r="2739">
          <cell r="B2739" t="str">
            <v>QD14A929NGMED</v>
          </cell>
          <cell r="C2739">
            <v>6</v>
          </cell>
        </row>
        <row r="2740">
          <cell r="B2740" t="str">
            <v>QD14A929NGXGD</v>
          </cell>
          <cell r="C2740">
            <v>4</v>
          </cell>
        </row>
        <row r="2741">
          <cell r="B2741" t="str">
            <v>QD14A931OLCHI</v>
          </cell>
          <cell r="C2741">
            <v>1</v>
          </cell>
        </row>
        <row r="2742">
          <cell r="B2742" t="str">
            <v>QD14A931OLGRA</v>
          </cell>
          <cell r="C2742">
            <v>4</v>
          </cell>
        </row>
        <row r="2743">
          <cell r="B2743" t="str">
            <v>QD14A931OLMED</v>
          </cell>
          <cell r="C2743">
            <v>4</v>
          </cell>
        </row>
        <row r="2744">
          <cell r="B2744" t="str">
            <v>QD14A931OLXGD</v>
          </cell>
          <cell r="C2744">
            <v>1</v>
          </cell>
        </row>
        <row r="2745">
          <cell r="B2745" t="str">
            <v>QD14A947BCCHI</v>
          </cell>
          <cell r="C2745">
            <v>2</v>
          </cell>
        </row>
        <row r="2746">
          <cell r="B2746" t="str">
            <v>QD14A947BCGRA</v>
          </cell>
          <cell r="C2746">
            <v>2</v>
          </cell>
        </row>
        <row r="2747">
          <cell r="B2747" t="str">
            <v>QD14A947BCMED</v>
          </cell>
          <cell r="C2747">
            <v>2</v>
          </cell>
        </row>
        <row r="2748">
          <cell r="B2748" t="str">
            <v>QD14A947BCXGD</v>
          </cell>
          <cell r="C2748">
            <v>2</v>
          </cell>
        </row>
        <row r="2749">
          <cell r="B2749" t="str">
            <v>QD210813AMCHI</v>
          </cell>
          <cell r="C2749">
            <v>2</v>
          </cell>
        </row>
        <row r="2750">
          <cell r="B2750" t="str">
            <v>QD210813AMGRA</v>
          </cell>
          <cell r="C2750">
            <v>4</v>
          </cell>
        </row>
        <row r="2751">
          <cell r="B2751" t="str">
            <v>QD210813AMMED</v>
          </cell>
          <cell r="C2751">
            <v>4</v>
          </cell>
        </row>
        <row r="2752">
          <cell r="B2752" t="str">
            <v>QD210813AMXGD</v>
          </cell>
          <cell r="C2752">
            <v>2</v>
          </cell>
        </row>
        <row r="2753">
          <cell r="B2753" t="str">
            <v>QD210813NGCHI</v>
          </cell>
          <cell r="C2753">
            <v>2</v>
          </cell>
        </row>
        <row r="2754">
          <cell r="B2754" t="str">
            <v>QD210813NGGRA</v>
          </cell>
          <cell r="C2754">
            <v>4</v>
          </cell>
        </row>
        <row r="2755">
          <cell r="B2755" t="str">
            <v>QD210813NGMED</v>
          </cell>
          <cell r="C2755">
            <v>4</v>
          </cell>
        </row>
        <row r="2756">
          <cell r="B2756" t="str">
            <v>QD210813NGXGD</v>
          </cell>
          <cell r="C2756">
            <v>2</v>
          </cell>
        </row>
        <row r="2757">
          <cell r="B2757" t="str">
            <v>QD21A720RSGRA</v>
          </cell>
          <cell r="C2757">
            <v>3</v>
          </cell>
        </row>
        <row r="2758">
          <cell r="B2758" t="str">
            <v>QD21A720RSMED</v>
          </cell>
          <cell r="C2758">
            <v>2</v>
          </cell>
        </row>
        <row r="2759">
          <cell r="B2759" t="str">
            <v>QD21A720RSXGD</v>
          </cell>
          <cell r="C2759">
            <v>4</v>
          </cell>
        </row>
        <row r="2760">
          <cell r="B2760" t="str">
            <v>QD21A748VNCHI</v>
          </cell>
          <cell r="C2760">
            <v>2</v>
          </cell>
        </row>
        <row r="2761">
          <cell r="B2761" t="str">
            <v>QD21A748VNGRA</v>
          </cell>
          <cell r="C2761">
            <v>3</v>
          </cell>
        </row>
        <row r="2762">
          <cell r="B2762" t="str">
            <v>QD21A748VNMED</v>
          </cell>
          <cell r="C2762">
            <v>3</v>
          </cell>
        </row>
        <row r="2763">
          <cell r="B2763" t="str">
            <v>QD21A748VNXCH</v>
          </cell>
          <cell r="C2763">
            <v>4</v>
          </cell>
        </row>
        <row r="2764">
          <cell r="B2764" t="str">
            <v>QD21A748VNXGD</v>
          </cell>
          <cell r="C2764">
            <v>2</v>
          </cell>
        </row>
        <row r="2765">
          <cell r="B2765" t="str">
            <v>QD21A762RSCHI</v>
          </cell>
          <cell r="C2765">
            <v>3</v>
          </cell>
        </row>
        <row r="2766">
          <cell r="B2766" t="str">
            <v>QD21A762RSGRA</v>
          </cell>
          <cell r="C2766">
            <v>2</v>
          </cell>
        </row>
        <row r="2767">
          <cell r="B2767" t="str">
            <v>QD21A762RSMED</v>
          </cell>
          <cell r="C2767">
            <v>3</v>
          </cell>
        </row>
        <row r="2768">
          <cell r="B2768" t="str">
            <v>QD21A770ACCHI</v>
          </cell>
          <cell r="C2768">
            <v>1</v>
          </cell>
        </row>
        <row r="2769">
          <cell r="B2769" t="str">
            <v>QD21A778ST5</v>
          </cell>
          <cell r="C2769">
            <v>3</v>
          </cell>
        </row>
        <row r="2770">
          <cell r="B2770" t="str">
            <v>QD21A780SM11</v>
          </cell>
          <cell r="C2770">
            <v>1</v>
          </cell>
        </row>
        <row r="2771">
          <cell r="B2771" t="str">
            <v>QD21A780SM5</v>
          </cell>
          <cell r="C2771">
            <v>1</v>
          </cell>
        </row>
        <row r="2772">
          <cell r="B2772" t="str">
            <v>QD21A782SM11</v>
          </cell>
          <cell r="C2772">
            <v>1</v>
          </cell>
        </row>
        <row r="2773">
          <cell r="B2773" t="str">
            <v>QD21A782SM13</v>
          </cell>
          <cell r="C2773">
            <v>2</v>
          </cell>
        </row>
        <row r="2774">
          <cell r="B2774" t="str">
            <v>QD21A782SM5</v>
          </cell>
          <cell r="C2774">
            <v>2</v>
          </cell>
        </row>
        <row r="2775">
          <cell r="B2775" t="str">
            <v>QD21A782SM7</v>
          </cell>
          <cell r="C2775">
            <v>-1</v>
          </cell>
        </row>
        <row r="2776">
          <cell r="B2776" t="str">
            <v>QD21A785BC13</v>
          </cell>
          <cell r="C2776">
            <v>1</v>
          </cell>
        </row>
        <row r="2777">
          <cell r="B2777" t="str">
            <v>QD21A785BC3</v>
          </cell>
          <cell r="C2777">
            <v>1</v>
          </cell>
        </row>
        <row r="2778">
          <cell r="B2778" t="str">
            <v>QD21A785BC5</v>
          </cell>
          <cell r="C2778">
            <v>4</v>
          </cell>
        </row>
        <row r="2779">
          <cell r="B2779" t="str">
            <v>QD21A787BC5</v>
          </cell>
          <cell r="C2779">
            <v>3</v>
          </cell>
        </row>
        <row r="2780">
          <cell r="B2780" t="str">
            <v>QD21A787BC7</v>
          </cell>
          <cell r="C2780">
            <v>1</v>
          </cell>
        </row>
        <row r="2781">
          <cell r="B2781" t="str">
            <v>QD21A788RSUNT</v>
          </cell>
          <cell r="C2781">
            <v>2</v>
          </cell>
        </row>
        <row r="2782">
          <cell r="B2782" t="str">
            <v>QD21A789AMUNT</v>
          </cell>
          <cell r="C2782">
            <v>1</v>
          </cell>
        </row>
        <row r="2783">
          <cell r="B2783" t="str">
            <v>QD21A792NG13</v>
          </cell>
          <cell r="C2783">
            <v>12</v>
          </cell>
        </row>
        <row r="2784">
          <cell r="B2784" t="str">
            <v>QD21A792NG3</v>
          </cell>
          <cell r="C2784">
            <v>6</v>
          </cell>
        </row>
        <row r="2785">
          <cell r="B2785" t="str">
            <v>QD21A792NG5</v>
          </cell>
          <cell r="C2785">
            <v>19</v>
          </cell>
        </row>
        <row r="2786">
          <cell r="B2786" t="str">
            <v>QD21A792NG7</v>
          </cell>
          <cell r="C2786">
            <v>18</v>
          </cell>
        </row>
        <row r="2787">
          <cell r="B2787" t="str">
            <v>QD21A792NG9</v>
          </cell>
          <cell r="C2787">
            <v>11</v>
          </cell>
        </row>
        <row r="2788">
          <cell r="B2788" t="str">
            <v>QD21A792SM11</v>
          </cell>
          <cell r="C2788">
            <v>9</v>
          </cell>
        </row>
        <row r="2789">
          <cell r="B2789" t="str">
            <v>QD21A792SM13</v>
          </cell>
          <cell r="C2789">
            <v>9</v>
          </cell>
        </row>
        <row r="2790">
          <cell r="B2790" t="str">
            <v>QD21A792SM3</v>
          </cell>
          <cell r="C2790">
            <v>8</v>
          </cell>
        </row>
        <row r="2791">
          <cell r="B2791" t="str">
            <v>QD21A792SM5</v>
          </cell>
          <cell r="C2791">
            <v>26</v>
          </cell>
        </row>
        <row r="2792">
          <cell r="B2792" t="str">
            <v>QD21A792SM7</v>
          </cell>
          <cell r="C2792">
            <v>27</v>
          </cell>
        </row>
        <row r="2793">
          <cell r="B2793" t="str">
            <v>QD21A792SM9</v>
          </cell>
          <cell r="C2793">
            <v>21</v>
          </cell>
        </row>
        <row r="2794">
          <cell r="B2794" t="str">
            <v>QD21A792ST11</v>
          </cell>
          <cell r="C2794">
            <v>4</v>
          </cell>
        </row>
        <row r="2795">
          <cell r="B2795" t="str">
            <v>QD21A792ST13</v>
          </cell>
          <cell r="C2795">
            <v>6</v>
          </cell>
        </row>
        <row r="2796">
          <cell r="B2796" t="str">
            <v>QD21A792ST3</v>
          </cell>
          <cell r="C2796">
            <v>3</v>
          </cell>
        </row>
        <row r="2797">
          <cell r="B2797" t="str">
            <v>QD21A792ST5</v>
          </cell>
          <cell r="C2797">
            <v>13</v>
          </cell>
        </row>
        <row r="2798">
          <cell r="B2798" t="str">
            <v>QD21A792ST7</v>
          </cell>
          <cell r="C2798">
            <v>18</v>
          </cell>
        </row>
        <row r="2799">
          <cell r="B2799" t="str">
            <v>QD21A792ST9</v>
          </cell>
          <cell r="C2799">
            <v>12</v>
          </cell>
        </row>
        <row r="2800">
          <cell r="B2800" t="str">
            <v>QD21A793NG11</v>
          </cell>
          <cell r="C2800">
            <v>9</v>
          </cell>
        </row>
        <row r="2801">
          <cell r="B2801" t="str">
            <v>QD21A793NG13</v>
          </cell>
          <cell r="C2801">
            <v>9</v>
          </cell>
        </row>
        <row r="2802">
          <cell r="B2802" t="str">
            <v>QD21A793NG3</v>
          </cell>
          <cell r="C2802">
            <v>8</v>
          </cell>
        </row>
        <row r="2803">
          <cell r="B2803" t="str">
            <v>QD21A793NG5</v>
          </cell>
          <cell r="C2803">
            <v>26</v>
          </cell>
        </row>
        <row r="2804">
          <cell r="B2804" t="str">
            <v>QD21A793NG7</v>
          </cell>
          <cell r="C2804">
            <v>27</v>
          </cell>
        </row>
        <row r="2805">
          <cell r="B2805" t="str">
            <v>QD21A793NG9</v>
          </cell>
          <cell r="C2805">
            <v>17</v>
          </cell>
        </row>
        <row r="2806">
          <cell r="B2806" t="str">
            <v>QD21A793ST11</v>
          </cell>
          <cell r="C2806">
            <v>9</v>
          </cell>
        </row>
        <row r="2807">
          <cell r="B2807" t="str">
            <v>QD21A793ST13</v>
          </cell>
          <cell r="C2807">
            <v>11</v>
          </cell>
        </row>
        <row r="2808">
          <cell r="B2808" t="str">
            <v>QD21A793ST3</v>
          </cell>
          <cell r="C2808">
            <v>8</v>
          </cell>
        </row>
        <row r="2809">
          <cell r="B2809" t="str">
            <v>QD21A793ST5</v>
          </cell>
          <cell r="C2809">
            <v>26</v>
          </cell>
        </row>
        <row r="2810">
          <cell r="B2810" t="str">
            <v>QD21A793ST7</v>
          </cell>
          <cell r="C2810">
            <v>28</v>
          </cell>
        </row>
        <row r="2811">
          <cell r="B2811" t="str">
            <v>QD21A793ST9</v>
          </cell>
          <cell r="C2811">
            <v>17</v>
          </cell>
        </row>
        <row r="2812">
          <cell r="B2812" t="str">
            <v>QD21A794ST11</v>
          </cell>
          <cell r="C2812">
            <v>9</v>
          </cell>
        </row>
        <row r="2813">
          <cell r="B2813" t="str">
            <v>QD21A794ST13</v>
          </cell>
          <cell r="C2813">
            <v>9</v>
          </cell>
        </row>
        <row r="2814">
          <cell r="B2814" t="str">
            <v>QD21A794ST3</v>
          </cell>
          <cell r="C2814">
            <v>8</v>
          </cell>
        </row>
        <row r="2815">
          <cell r="B2815" t="str">
            <v>QD21A794ST5</v>
          </cell>
          <cell r="C2815">
            <v>29</v>
          </cell>
        </row>
        <row r="2816">
          <cell r="B2816" t="str">
            <v>QD21A794ST7</v>
          </cell>
          <cell r="C2816">
            <v>30</v>
          </cell>
        </row>
        <row r="2817">
          <cell r="B2817" t="str">
            <v>QD21A794ST9</v>
          </cell>
          <cell r="C2817">
            <v>18</v>
          </cell>
        </row>
        <row r="2818">
          <cell r="B2818" t="str">
            <v>QD21A795NG11</v>
          </cell>
          <cell r="C2818">
            <v>11</v>
          </cell>
        </row>
        <row r="2819">
          <cell r="B2819" t="str">
            <v>QD21A795NG13</v>
          </cell>
          <cell r="C2819">
            <v>8</v>
          </cell>
        </row>
        <row r="2820">
          <cell r="B2820" t="str">
            <v>QD21A795NG3</v>
          </cell>
          <cell r="C2820">
            <v>7</v>
          </cell>
        </row>
        <row r="2821">
          <cell r="B2821" t="str">
            <v>QD21A795NG5</v>
          </cell>
          <cell r="C2821">
            <v>26</v>
          </cell>
        </row>
        <row r="2822">
          <cell r="B2822" t="str">
            <v>QD21A795NG7</v>
          </cell>
          <cell r="C2822">
            <v>29</v>
          </cell>
        </row>
        <row r="2823">
          <cell r="B2823" t="str">
            <v>QD21A795NG9</v>
          </cell>
          <cell r="C2823">
            <v>13</v>
          </cell>
        </row>
        <row r="2824">
          <cell r="B2824" t="str">
            <v>QD21A795ST11</v>
          </cell>
          <cell r="C2824">
            <v>7</v>
          </cell>
        </row>
        <row r="2825">
          <cell r="B2825" t="str">
            <v>QD21A795ST13</v>
          </cell>
          <cell r="C2825">
            <v>6</v>
          </cell>
        </row>
        <row r="2826">
          <cell r="B2826" t="str">
            <v>QD21A795ST3</v>
          </cell>
          <cell r="C2826">
            <v>8</v>
          </cell>
        </row>
        <row r="2827">
          <cell r="B2827" t="str">
            <v>QD21A795ST5</v>
          </cell>
          <cell r="C2827">
            <v>18</v>
          </cell>
        </row>
        <row r="2828">
          <cell r="B2828" t="str">
            <v>QD21A795ST7</v>
          </cell>
          <cell r="C2828">
            <v>21</v>
          </cell>
        </row>
        <row r="2829">
          <cell r="B2829" t="str">
            <v>QD21A795ST9</v>
          </cell>
          <cell r="C2829">
            <v>10</v>
          </cell>
        </row>
        <row r="2830">
          <cell r="B2830" t="str">
            <v>QD21A796SM11</v>
          </cell>
          <cell r="C2830">
            <v>7</v>
          </cell>
        </row>
        <row r="2831">
          <cell r="B2831" t="str">
            <v>QD21A796SM13</v>
          </cell>
          <cell r="C2831">
            <v>9</v>
          </cell>
        </row>
        <row r="2832">
          <cell r="B2832" t="str">
            <v>QD21A796SM3</v>
          </cell>
          <cell r="C2832">
            <v>5</v>
          </cell>
        </row>
        <row r="2833">
          <cell r="B2833" t="str">
            <v>QD21A796SM5</v>
          </cell>
          <cell r="C2833">
            <v>28</v>
          </cell>
        </row>
        <row r="2834">
          <cell r="B2834" t="str">
            <v>QD21A796SM7</v>
          </cell>
          <cell r="C2834">
            <v>26</v>
          </cell>
        </row>
        <row r="2835">
          <cell r="B2835" t="str">
            <v>QD21A796SM9</v>
          </cell>
          <cell r="C2835">
            <v>15</v>
          </cell>
        </row>
        <row r="2836">
          <cell r="B2836" t="str">
            <v>QD21A797ST11</v>
          </cell>
          <cell r="C2836">
            <v>9</v>
          </cell>
        </row>
        <row r="2837">
          <cell r="B2837" t="str">
            <v>QD21A797ST13</v>
          </cell>
          <cell r="C2837">
            <v>9</v>
          </cell>
        </row>
        <row r="2838">
          <cell r="B2838" t="str">
            <v>QD21A797ST3</v>
          </cell>
          <cell r="C2838">
            <v>12</v>
          </cell>
        </row>
        <row r="2839">
          <cell r="B2839" t="str">
            <v>QD21A797ST5</v>
          </cell>
          <cell r="C2839">
            <v>26</v>
          </cell>
        </row>
        <row r="2840">
          <cell r="B2840" t="str">
            <v>QD21A797ST7</v>
          </cell>
          <cell r="C2840">
            <v>27</v>
          </cell>
        </row>
        <row r="2841">
          <cell r="B2841" t="str">
            <v>QD21A797ST9</v>
          </cell>
          <cell r="C2841">
            <v>18</v>
          </cell>
        </row>
        <row r="2842">
          <cell r="B2842" t="str">
            <v>QD21A799AMCHI</v>
          </cell>
          <cell r="C2842">
            <v>5</v>
          </cell>
        </row>
        <row r="2843">
          <cell r="B2843" t="str">
            <v>QD21A799AMGRA</v>
          </cell>
          <cell r="C2843">
            <v>7</v>
          </cell>
        </row>
        <row r="2844">
          <cell r="B2844" t="str">
            <v>QD21A799AMMED</v>
          </cell>
          <cell r="C2844">
            <v>8</v>
          </cell>
        </row>
        <row r="2845">
          <cell r="B2845" t="str">
            <v>QD21A799AMXGD</v>
          </cell>
          <cell r="C2845">
            <v>4</v>
          </cell>
        </row>
        <row r="2846">
          <cell r="B2846" t="str">
            <v>QD21A799AOCHI</v>
          </cell>
          <cell r="C2846">
            <v>5</v>
          </cell>
        </row>
        <row r="2847">
          <cell r="B2847" t="str">
            <v>QD21A799AOGRA</v>
          </cell>
          <cell r="C2847">
            <v>10</v>
          </cell>
        </row>
        <row r="2848">
          <cell r="B2848" t="str">
            <v>QD21A799AOMED</v>
          </cell>
          <cell r="C2848">
            <v>10</v>
          </cell>
        </row>
        <row r="2849">
          <cell r="B2849" t="str">
            <v>QD21A799AOXGD</v>
          </cell>
          <cell r="C2849">
            <v>5</v>
          </cell>
        </row>
        <row r="2850">
          <cell r="B2850" t="str">
            <v>QD21A799BCCHI</v>
          </cell>
          <cell r="C2850">
            <v>10</v>
          </cell>
        </row>
        <row r="2851">
          <cell r="B2851" t="str">
            <v>QD21A799BCGRA</v>
          </cell>
          <cell r="C2851">
            <v>19</v>
          </cell>
        </row>
        <row r="2852">
          <cell r="B2852" t="str">
            <v>QD21A799BCMED</v>
          </cell>
          <cell r="C2852">
            <v>19</v>
          </cell>
        </row>
        <row r="2853">
          <cell r="B2853" t="str">
            <v>QD21A799BCXGD</v>
          </cell>
          <cell r="C2853">
            <v>10</v>
          </cell>
        </row>
        <row r="2854">
          <cell r="B2854" t="str">
            <v>QD21A799NICHI</v>
          </cell>
          <cell r="C2854">
            <v>5</v>
          </cell>
        </row>
        <row r="2855">
          <cell r="B2855" t="str">
            <v>QD21A799NIGRA</v>
          </cell>
          <cell r="C2855">
            <v>10</v>
          </cell>
        </row>
        <row r="2856">
          <cell r="B2856" t="str">
            <v>QD21A799NIMED</v>
          </cell>
          <cell r="C2856">
            <v>10</v>
          </cell>
        </row>
        <row r="2857">
          <cell r="B2857" t="str">
            <v>QD21A799NIXGD</v>
          </cell>
          <cell r="C2857">
            <v>5</v>
          </cell>
        </row>
        <row r="2858">
          <cell r="B2858" t="str">
            <v>QD21A799NRCHI</v>
          </cell>
          <cell r="C2858">
            <v>10</v>
          </cell>
        </row>
        <row r="2859">
          <cell r="B2859" t="str">
            <v>QD21A799NRGRA</v>
          </cell>
          <cell r="C2859">
            <v>20</v>
          </cell>
        </row>
        <row r="2860">
          <cell r="B2860" t="str">
            <v>QD21A799NRMED</v>
          </cell>
          <cell r="C2860">
            <v>20</v>
          </cell>
        </row>
        <row r="2861">
          <cell r="B2861" t="str">
            <v>QD21A799NRXGD</v>
          </cell>
          <cell r="C2861">
            <v>10</v>
          </cell>
        </row>
        <row r="2862">
          <cell r="B2862" t="str">
            <v>QD21A799OLCHI</v>
          </cell>
          <cell r="C2862">
            <v>8</v>
          </cell>
        </row>
        <row r="2863">
          <cell r="B2863" t="str">
            <v>QD21A799OLGRA</v>
          </cell>
          <cell r="C2863">
            <v>19</v>
          </cell>
        </row>
        <row r="2864">
          <cell r="B2864" t="str">
            <v>QD21A799OLMED</v>
          </cell>
          <cell r="C2864">
            <v>19</v>
          </cell>
        </row>
        <row r="2865">
          <cell r="B2865" t="str">
            <v>QD21A799OLXGD</v>
          </cell>
          <cell r="C2865">
            <v>9</v>
          </cell>
        </row>
        <row r="2866">
          <cell r="B2866" t="str">
            <v>QD21A799RJCHI</v>
          </cell>
          <cell r="C2866">
            <v>10</v>
          </cell>
        </row>
        <row r="2867">
          <cell r="B2867" t="str">
            <v>QD21A799RJGRA</v>
          </cell>
          <cell r="C2867">
            <v>20</v>
          </cell>
        </row>
        <row r="2868">
          <cell r="B2868" t="str">
            <v>QD21A799RJMED</v>
          </cell>
          <cell r="C2868">
            <v>18</v>
          </cell>
        </row>
        <row r="2869">
          <cell r="B2869" t="str">
            <v>QD21A799RJXGD</v>
          </cell>
          <cell r="C2869">
            <v>9</v>
          </cell>
        </row>
        <row r="2870">
          <cell r="B2870" t="str">
            <v>QD21A799RSCHI</v>
          </cell>
          <cell r="C2870">
            <v>9</v>
          </cell>
        </row>
        <row r="2871">
          <cell r="B2871" t="str">
            <v>QD21A799RSGRA</v>
          </cell>
          <cell r="C2871">
            <v>20</v>
          </cell>
        </row>
        <row r="2872">
          <cell r="B2872" t="str">
            <v>QD21A799RSMED</v>
          </cell>
          <cell r="C2872">
            <v>19</v>
          </cell>
        </row>
        <row r="2873">
          <cell r="B2873" t="str">
            <v>QD21A799RSXGD</v>
          </cell>
          <cell r="C2873">
            <v>10</v>
          </cell>
        </row>
        <row r="2874">
          <cell r="B2874" t="str">
            <v>QD240406NGCHI</v>
          </cell>
          <cell r="C2874">
            <v>4</v>
          </cell>
        </row>
        <row r="2875">
          <cell r="B2875" t="str">
            <v>QD240406NGGRA</v>
          </cell>
          <cell r="C2875">
            <v>2</v>
          </cell>
        </row>
        <row r="2876">
          <cell r="B2876" t="str">
            <v>QD240406NGMED</v>
          </cell>
          <cell r="C2876">
            <v>1</v>
          </cell>
        </row>
        <row r="2877">
          <cell r="B2877" t="str">
            <v>QD240407NGCHI</v>
          </cell>
          <cell r="C2877">
            <v>7</v>
          </cell>
        </row>
        <row r="2878">
          <cell r="B2878" t="str">
            <v>QD240407NGGRA</v>
          </cell>
          <cell r="C2878">
            <v>4</v>
          </cell>
        </row>
        <row r="2879">
          <cell r="B2879" t="str">
            <v>QD240407NGMED</v>
          </cell>
          <cell r="C2879">
            <v>3</v>
          </cell>
        </row>
        <row r="2880">
          <cell r="B2880" t="str">
            <v>QD240408BCCHI</v>
          </cell>
          <cell r="C2880">
            <v>4</v>
          </cell>
        </row>
        <row r="2881">
          <cell r="B2881" t="str">
            <v>QD240408BCGRA</v>
          </cell>
          <cell r="C2881">
            <v>3</v>
          </cell>
        </row>
        <row r="2882">
          <cell r="B2882" t="str">
            <v>QD240408BCMED</v>
          </cell>
          <cell r="C2882">
            <v>3</v>
          </cell>
        </row>
        <row r="2883">
          <cell r="B2883" t="str">
            <v>QD240410BCCHI</v>
          </cell>
          <cell r="C2883">
            <v>6</v>
          </cell>
        </row>
        <row r="2884">
          <cell r="B2884" t="str">
            <v>QD240410BCGRA</v>
          </cell>
          <cell r="C2884">
            <v>4</v>
          </cell>
        </row>
        <row r="2885">
          <cell r="B2885" t="str">
            <v>QD240410BCMED</v>
          </cell>
          <cell r="C2885">
            <v>4</v>
          </cell>
        </row>
        <row r="2886">
          <cell r="B2886" t="str">
            <v>QD240411BCCHI</v>
          </cell>
          <cell r="C2886">
            <v>2</v>
          </cell>
        </row>
        <row r="2887">
          <cell r="B2887" t="str">
            <v>QD240411BCMED</v>
          </cell>
          <cell r="C2887">
            <v>2</v>
          </cell>
        </row>
        <row r="2888">
          <cell r="B2888" t="str">
            <v>QD240413BCCHI</v>
          </cell>
          <cell r="C2888">
            <v>5</v>
          </cell>
        </row>
        <row r="2889">
          <cell r="B2889" t="str">
            <v>QD240413BCGRA</v>
          </cell>
          <cell r="C2889">
            <v>4</v>
          </cell>
        </row>
        <row r="2890">
          <cell r="B2890" t="str">
            <v>QD240413BCMED</v>
          </cell>
          <cell r="C2890">
            <v>3</v>
          </cell>
        </row>
        <row r="2891">
          <cell r="B2891" t="str">
            <v>QD240415GRCHI</v>
          </cell>
          <cell r="C2891">
            <v>1</v>
          </cell>
        </row>
        <row r="2892">
          <cell r="B2892" t="str">
            <v>QD240415GRGRA</v>
          </cell>
          <cell r="C2892">
            <v>3</v>
          </cell>
        </row>
        <row r="2893">
          <cell r="B2893" t="str">
            <v>QD240415GRMED</v>
          </cell>
          <cell r="C2893">
            <v>1</v>
          </cell>
        </row>
        <row r="2894">
          <cell r="B2894" t="str">
            <v>QD240415NGCHI</v>
          </cell>
          <cell r="C2894">
            <v>2</v>
          </cell>
        </row>
        <row r="2895">
          <cell r="B2895" t="str">
            <v>QD240415NGGRA</v>
          </cell>
          <cell r="C2895">
            <v>3</v>
          </cell>
        </row>
        <row r="2896">
          <cell r="B2896" t="str">
            <v>QD240415NGMED</v>
          </cell>
          <cell r="C2896">
            <v>1</v>
          </cell>
        </row>
        <row r="2897">
          <cell r="B2897" t="str">
            <v>QD240415RSCHI</v>
          </cell>
          <cell r="C2897">
            <v>4</v>
          </cell>
        </row>
        <row r="2898">
          <cell r="B2898" t="str">
            <v>QD240415RSGRA</v>
          </cell>
          <cell r="C2898">
            <v>4</v>
          </cell>
        </row>
        <row r="2899">
          <cell r="B2899" t="str">
            <v>QD240415RSMED</v>
          </cell>
          <cell r="C2899">
            <v>4</v>
          </cell>
        </row>
        <row r="2900">
          <cell r="B2900" t="str">
            <v>QD240419MZCHI</v>
          </cell>
          <cell r="C2900">
            <v>3</v>
          </cell>
        </row>
        <row r="2901">
          <cell r="B2901" t="str">
            <v>QD240419MZGRA</v>
          </cell>
          <cell r="C2901">
            <v>2</v>
          </cell>
        </row>
        <row r="2902">
          <cell r="B2902" t="str">
            <v>QD240419MZMED</v>
          </cell>
          <cell r="C2902">
            <v>2</v>
          </cell>
        </row>
        <row r="2903">
          <cell r="B2903" t="str">
            <v>QD240419RSCHI</v>
          </cell>
          <cell r="C2903">
            <v>3</v>
          </cell>
        </row>
        <row r="2904">
          <cell r="B2904" t="str">
            <v>QD240419RSGRA</v>
          </cell>
          <cell r="C2904">
            <v>2</v>
          </cell>
        </row>
        <row r="2905">
          <cell r="B2905" t="str">
            <v>QD240419RSMED</v>
          </cell>
          <cell r="C2905">
            <v>2</v>
          </cell>
        </row>
        <row r="2906">
          <cell r="B2906" t="str">
            <v>QD240419VSCHI</v>
          </cell>
          <cell r="C2906">
            <v>6</v>
          </cell>
        </row>
        <row r="2907">
          <cell r="B2907" t="str">
            <v>QD240419VSGRA</v>
          </cell>
          <cell r="C2907">
            <v>5</v>
          </cell>
        </row>
        <row r="2908">
          <cell r="B2908" t="str">
            <v>QD240419VSMED</v>
          </cell>
          <cell r="C2908">
            <v>6</v>
          </cell>
        </row>
        <row r="2909">
          <cell r="B2909" t="str">
            <v>QD240423NGCHI</v>
          </cell>
          <cell r="C2909">
            <v>10</v>
          </cell>
        </row>
        <row r="2910">
          <cell r="B2910" t="str">
            <v>QD240423NGGRA</v>
          </cell>
          <cell r="C2910">
            <v>3</v>
          </cell>
        </row>
        <row r="2911">
          <cell r="B2911" t="str">
            <v>QD240423NGMED</v>
          </cell>
          <cell r="C2911">
            <v>3</v>
          </cell>
        </row>
        <row r="2912">
          <cell r="B2912" t="str">
            <v>QD240424GRUNT</v>
          </cell>
          <cell r="C2912">
            <v>2</v>
          </cell>
        </row>
        <row r="2913">
          <cell r="B2913" t="str">
            <v>QD240424HSUNT</v>
          </cell>
          <cell r="C2913">
            <v>2</v>
          </cell>
        </row>
        <row r="2914">
          <cell r="B2914" t="str">
            <v>QD240424KHUNT</v>
          </cell>
          <cell r="C2914">
            <v>6</v>
          </cell>
        </row>
        <row r="2915">
          <cell r="B2915" t="str">
            <v>QD240424NGUNT</v>
          </cell>
          <cell r="C2915">
            <v>8</v>
          </cell>
        </row>
        <row r="2916">
          <cell r="B2916" t="str">
            <v>QD240424VNUNT</v>
          </cell>
          <cell r="C2916">
            <v>4</v>
          </cell>
        </row>
        <row r="2917">
          <cell r="B2917" t="str">
            <v>QD240425GRUNT</v>
          </cell>
          <cell r="C2917">
            <v>6</v>
          </cell>
        </row>
        <row r="2918">
          <cell r="B2918" t="str">
            <v>QD240425HSUNT</v>
          </cell>
          <cell r="C2918">
            <v>6</v>
          </cell>
        </row>
        <row r="2919">
          <cell r="B2919" t="str">
            <v>QD240425KHUNT</v>
          </cell>
          <cell r="C2919">
            <v>6</v>
          </cell>
        </row>
        <row r="2920">
          <cell r="B2920" t="str">
            <v>QD240425NGUNT</v>
          </cell>
          <cell r="C2920">
            <v>6</v>
          </cell>
        </row>
        <row r="2921">
          <cell r="B2921" t="str">
            <v>QD240426GRUNT</v>
          </cell>
          <cell r="C2921">
            <v>6</v>
          </cell>
        </row>
        <row r="2922">
          <cell r="B2922" t="str">
            <v>QD240426HSUNT</v>
          </cell>
          <cell r="C2922">
            <v>3</v>
          </cell>
        </row>
        <row r="2923">
          <cell r="B2923" t="str">
            <v>QD240426KHUNT</v>
          </cell>
          <cell r="C2923">
            <v>6</v>
          </cell>
        </row>
        <row r="2924">
          <cell r="B2924" t="str">
            <v>QD240426NGUNT</v>
          </cell>
          <cell r="C2924">
            <v>6</v>
          </cell>
        </row>
        <row r="2925">
          <cell r="B2925" t="str">
            <v>QD240426RSUNT</v>
          </cell>
          <cell r="C2925">
            <v>6</v>
          </cell>
        </row>
        <row r="2926">
          <cell r="B2926" t="str">
            <v>QD240427AZUNT</v>
          </cell>
          <cell r="C2926">
            <v>4</v>
          </cell>
        </row>
        <row r="2927">
          <cell r="B2927" t="str">
            <v>QD240427BGUNT</v>
          </cell>
          <cell r="C2927">
            <v>5</v>
          </cell>
        </row>
        <row r="2928">
          <cell r="B2928" t="str">
            <v>QD240427HSUNT</v>
          </cell>
          <cell r="C2928">
            <v>4</v>
          </cell>
        </row>
        <row r="2929">
          <cell r="B2929" t="str">
            <v>QD240427NGUNT</v>
          </cell>
          <cell r="C2929">
            <v>8</v>
          </cell>
        </row>
        <row r="2930">
          <cell r="B2930" t="str">
            <v>QD240427NRUNT</v>
          </cell>
          <cell r="C2930">
            <v>4</v>
          </cell>
        </row>
        <row r="2931">
          <cell r="B2931" t="str">
            <v>QD240427VRUNT</v>
          </cell>
          <cell r="C2931">
            <v>4</v>
          </cell>
        </row>
        <row r="2932">
          <cell r="B2932" t="str">
            <v>QD240428BCUNT</v>
          </cell>
          <cell r="C2932">
            <v>6</v>
          </cell>
        </row>
        <row r="2933">
          <cell r="B2933" t="str">
            <v>QD240428GOUNT</v>
          </cell>
          <cell r="C2933">
            <v>6</v>
          </cell>
        </row>
        <row r="2934">
          <cell r="B2934" t="str">
            <v>QD240428KHUNT</v>
          </cell>
          <cell r="C2934">
            <v>6</v>
          </cell>
        </row>
        <row r="2935">
          <cell r="B2935" t="str">
            <v>QD240428NGUNT</v>
          </cell>
          <cell r="C2935">
            <v>6</v>
          </cell>
        </row>
        <row r="2936">
          <cell r="B2936" t="str">
            <v>QD240428RSUNT</v>
          </cell>
          <cell r="C2936">
            <v>6</v>
          </cell>
        </row>
        <row r="2937">
          <cell r="B2937" t="str">
            <v>QD240429HSUNT</v>
          </cell>
          <cell r="C2937">
            <v>6</v>
          </cell>
        </row>
        <row r="2938">
          <cell r="B2938" t="str">
            <v>QD240431BGUNT</v>
          </cell>
          <cell r="C2938">
            <v>8</v>
          </cell>
        </row>
        <row r="2939">
          <cell r="B2939" t="str">
            <v>QD240431HSUNT</v>
          </cell>
          <cell r="C2939">
            <v>3</v>
          </cell>
        </row>
        <row r="2940">
          <cell r="B2940" t="str">
            <v>QD240431NGUNT</v>
          </cell>
          <cell r="C2940">
            <v>3</v>
          </cell>
        </row>
        <row r="2941">
          <cell r="B2941" t="str">
            <v>QD240431RSUNT</v>
          </cell>
          <cell r="C2941">
            <v>4</v>
          </cell>
        </row>
        <row r="2942">
          <cell r="B2942" t="str">
            <v>QD240431VRUNT</v>
          </cell>
          <cell r="C2942">
            <v>2</v>
          </cell>
        </row>
        <row r="2943">
          <cell r="B2943" t="str">
            <v>QD240432ARUNT</v>
          </cell>
          <cell r="C2943">
            <v>6</v>
          </cell>
        </row>
        <row r="2944">
          <cell r="B2944" t="str">
            <v>QD240432BGUNT</v>
          </cell>
          <cell r="C2944">
            <v>3</v>
          </cell>
        </row>
        <row r="2945">
          <cell r="B2945" t="str">
            <v>QD240432GOUNT</v>
          </cell>
          <cell r="C2945">
            <v>6</v>
          </cell>
        </row>
        <row r="2946">
          <cell r="B2946" t="str">
            <v>QD240432HSUNT</v>
          </cell>
          <cell r="C2946">
            <v>6</v>
          </cell>
        </row>
        <row r="2947">
          <cell r="B2947" t="str">
            <v>QD240432NGUNT</v>
          </cell>
          <cell r="C2947">
            <v>4</v>
          </cell>
        </row>
        <row r="2948">
          <cell r="B2948" t="str">
            <v>QD240432NIUNT</v>
          </cell>
          <cell r="C2948">
            <v>3</v>
          </cell>
        </row>
        <row r="2949">
          <cell r="B2949" t="str">
            <v>QD240432NRUNT</v>
          </cell>
          <cell r="C2949">
            <v>6</v>
          </cell>
        </row>
        <row r="2950">
          <cell r="B2950" t="str">
            <v>QD240432RSUNT</v>
          </cell>
          <cell r="C2950">
            <v>6</v>
          </cell>
        </row>
        <row r="2951">
          <cell r="B2951" t="str">
            <v>QD240434AOCHM</v>
          </cell>
          <cell r="C2951">
            <v>4</v>
          </cell>
        </row>
        <row r="2952">
          <cell r="B2952" t="str">
            <v>QD240434AOGEG</v>
          </cell>
          <cell r="C2952">
            <v>4</v>
          </cell>
        </row>
        <row r="2953">
          <cell r="B2953" t="str">
            <v>QD240434BCCHM</v>
          </cell>
          <cell r="C2953">
            <v>4</v>
          </cell>
        </row>
        <row r="2954">
          <cell r="B2954" t="str">
            <v>QD240434BCGEG</v>
          </cell>
          <cell r="C2954">
            <v>4</v>
          </cell>
        </row>
        <row r="2955">
          <cell r="B2955" t="str">
            <v>QD240434GRCHM</v>
          </cell>
          <cell r="C2955">
            <v>4</v>
          </cell>
        </row>
        <row r="2956">
          <cell r="B2956" t="str">
            <v>QD240434GRGEG</v>
          </cell>
          <cell r="C2956">
            <v>4</v>
          </cell>
        </row>
        <row r="2957">
          <cell r="B2957" t="str">
            <v>QD240434NGCHM</v>
          </cell>
          <cell r="C2957">
            <v>5</v>
          </cell>
        </row>
        <row r="2958">
          <cell r="B2958" t="str">
            <v>QD240434NGGEG</v>
          </cell>
          <cell r="C2958">
            <v>4</v>
          </cell>
        </row>
        <row r="2959">
          <cell r="B2959" t="str">
            <v>QD240434RSCHM</v>
          </cell>
          <cell r="C2959">
            <v>1</v>
          </cell>
        </row>
        <row r="2960">
          <cell r="B2960" t="str">
            <v>QD240434RSGEG</v>
          </cell>
          <cell r="C2960">
            <v>7</v>
          </cell>
        </row>
        <row r="2961">
          <cell r="B2961" t="str">
            <v>QD240434VRCHM</v>
          </cell>
          <cell r="C2961">
            <v>4</v>
          </cell>
        </row>
        <row r="2962">
          <cell r="B2962" t="str">
            <v>QD240434VRGEG</v>
          </cell>
          <cell r="C2962">
            <v>4</v>
          </cell>
        </row>
        <row r="2963">
          <cell r="B2963" t="str">
            <v>QD240435BCCHM</v>
          </cell>
          <cell r="C2963">
            <v>4</v>
          </cell>
        </row>
        <row r="2964">
          <cell r="B2964" t="str">
            <v>QD240435BCGEG</v>
          </cell>
          <cell r="C2964">
            <v>4</v>
          </cell>
        </row>
        <row r="2965">
          <cell r="B2965" t="str">
            <v>QD240435GRCHM</v>
          </cell>
          <cell r="C2965">
            <v>4</v>
          </cell>
        </row>
        <row r="2966">
          <cell r="B2966" t="str">
            <v>QD240435GRGEG</v>
          </cell>
          <cell r="C2966">
            <v>4</v>
          </cell>
        </row>
        <row r="2967">
          <cell r="B2967" t="str">
            <v>QD240435NGCHM</v>
          </cell>
          <cell r="C2967">
            <v>4</v>
          </cell>
        </row>
        <row r="2968">
          <cell r="B2968" t="str">
            <v>QD240435NGGEG</v>
          </cell>
          <cell r="C2968">
            <v>2</v>
          </cell>
        </row>
        <row r="2969">
          <cell r="B2969" t="str">
            <v>QD240435RSCHM</v>
          </cell>
          <cell r="C2969">
            <v>3</v>
          </cell>
        </row>
        <row r="2970">
          <cell r="B2970" t="str">
            <v>QD240435RSGEG</v>
          </cell>
          <cell r="C2970">
            <v>4</v>
          </cell>
        </row>
        <row r="2971">
          <cell r="B2971" t="str">
            <v>QD240435VRCHM</v>
          </cell>
          <cell r="C2971">
            <v>4</v>
          </cell>
        </row>
        <row r="2972">
          <cell r="B2972" t="str">
            <v>QD240435VRGEG</v>
          </cell>
          <cell r="C2972">
            <v>2</v>
          </cell>
        </row>
        <row r="2973">
          <cell r="B2973" t="str">
            <v>QD240436AOCHM</v>
          </cell>
          <cell r="C2973">
            <v>4</v>
          </cell>
        </row>
        <row r="2974">
          <cell r="B2974" t="str">
            <v>QD240436AOGEG</v>
          </cell>
          <cell r="C2974">
            <v>4</v>
          </cell>
        </row>
        <row r="2975">
          <cell r="B2975" t="str">
            <v>QD240436BCCHM</v>
          </cell>
          <cell r="C2975">
            <v>4</v>
          </cell>
        </row>
        <row r="2976">
          <cell r="B2976" t="str">
            <v>QD240436BCGEG</v>
          </cell>
          <cell r="C2976">
            <v>3</v>
          </cell>
        </row>
        <row r="2977">
          <cell r="B2977" t="str">
            <v>QD240436GRCHM</v>
          </cell>
          <cell r="C2977">
            <v>4</v>
          </cell>
        </row>
        <row r="2978">
          <cell r="B2978" t="str">
            <v>QD240436GRGEG</v>
          </cell>
          <cell r="C2978">
            <v>2</v>
          </cell>
        </row>
        <row r="2979">
          <cell r="B2979" t="str">
            <v>QD240436NGCHM</v>
          </cell>
          <cell r="C2979">
            <v>4</v>
          </cell>
        </row>
        <row r="2980">
          <cell r="B2980" t="str">
            <v>QD240436NGGEG</v>
          </cell>
          <cell r="C2980">
            <v>4</v>
          </cell>
        </row>
        <row r="2981">
          <cell r="B2981" t="str">
            <v>QD240436RSCHM</v>
          </cell>
          <cell r="C2981">
            <v>4</v>
          </cell>
        </row>
        <row r="2982">
          <cell r="B2982" t="str">
            <v>QD240436RSGEG</v>
          </cell>
          <cell r="C2982">
            <v>5</v>
          </cell>
        </row>
        <row r="2983">
          <cell r="B2983" t="str">
            <v>QD240436VRCHM</v>
          </cell>
          <cell r="C2983">
            <v>4</v>
          </cell>
        </row>
        <row r="2984">
          <cell r="B2984" t="str">
            <v>QD240436VRGEG</v>
          </cell>
          <cell r="C2984">
            <v>2</v>
          </cell>
        </row>
        <row r="2985">
          <cell r="B2985" t="str">
            <v>QD240437AOCHM</v>
          </cell>
          <cell r="C2985">
            <v>4</v>
          </cell>
        </row>
        <row r="2986">
          <cell r="B2986" t="str">
            <v>QD240437AOGEG</v>
          </cell>
          <cell r="C2986">
            <v>4</v>
          </cell>
        </row>
        <row r="2987">
          <cell r="B2987" t="str">
            <v>QD240437BCCHM</v>
          </cell>
          <cell r="C2987">
            <v>4</v>
          </cell>
        </row>
        <row r="2988">
          <cell r="B2988" t="str">
            <v>QD240437BCGEG</v>
          </cell>
          <cell r="C2988">
            <v>4</v>
          </cell>
        </row>
        <row r="2989">
          <cell r="B2989" t="str">
            <v>QD240437GRCHM</v>
          </cell>
          <cell r="C2989">
            <v>4</v>
          </cell>
        </row>
        <row r="2990">
          <cell r="B2990" t="str">
            <v>QD240437GRGEG</v>
          </cell>
          <cell r="C2990">
            <v>3</v>
          </cell>
        </row>
        <row r="2991">
          <cell r="B2991" t="str">
            <v>QD240437NGCHM</v>
          </cell>
          <cell r="C2991">
            <v>4</v>
          </cell>
        </row>
        <row r="2992">
          <cell r="B2992" t="str">
            <v>QD240437NGGEG</v>
          </cell>
          <cell r="C2992">
            <v>4</v>
          </cell>
        </row>
        <row r="2993">
          <cell r="B2993" t="str">
            <v>QD240437RSCHM</v>
          </cell>
          <cell r="C2993">
            <v>3</v>
          </cell>
        </row>
        <row r="2994">
          <cell r="B2994" t="str">
            <v>QD240437RSGEG</v>
          </cell>
          <cell r="C2994">
            <v>3</v>
          </cell>
        </row>
        <row r="2995">
          <cell r="B2995" t="str">
            <v>QD240437VRCHM</v>
          </cell>
          <cell r="C2995">
            <v>3</v>
          </cell>
        </row>
        <row r="2996">
          <cell r="B2996" t="str">
            <v>QD240437VRGEG</v>
          </cell>
          <cell r="C2996">
            <v>3</v>
          </cell>
        </row>
        <row r="2997">
          <cell r="B2997" t="str">
            <v>QD240438AOCHM</v>
          </cell>
          <cell r="C2997">
            <v>4</v>
          </cell>
        </row>
        <row r="2998">
          <cell r="B2998" t="str">
            <v>QD240438AOGEG</v>
          </cell>
          <cell r="C2998">
            <v>4</v>
          </cell>
        </row>
        <row r="2999">
          <cell r="B2999" t="str">
            <v>QD240438BCCHM</v>
          </cell>
          <cell r="C2999">
            <v>2</v>
          </cell>
        </row>
        <row r="3000">
          <cell r="B3000" t="str">
            <v>QD240438BCGEG</v>
          </cell>
          <cell r="C3000">
            <v>3</v>
          </cell>
        </row>
        <row r="3001">
          <cell r="B3001" t="str">
            <v>QD240438GRCHM</v>
          </cell>
          <cell r="C3001">
            <v>4</v>
          </cell>
        </row>
        <row r="3002">
          <cell r="B3002" t="str">
            <v>QD240438GRGEG</v>
          </cell>
          <cell r="C3002">
            <v>4</v>
          </cell>
        </row>
        <row r="3003">
          <cell r="B3003" t="str">
            <v>QD240438RSCHM</v>
          </cell>
          <cell r="C3003">
            <v>4</v>
          </cell>
        </row>
        <row r="3004">
          <cell r="B3004" t="str">
            <v>QD240438RSGEG</v>
          </cell>
          <cell r="C3004">
            <v>4</v>
          </cell>
        </row>
        <row r="3005">
          <cell r="B3005" t="str">
            <v>QD240438VRCHM</v>
          </cell>
          <cell r="C3005">
            <v>4</v>
          </cell>
        </row>
        <row r="3006">
          <cell r="B3006" t="str">
            <v>QD240438VRGEG</v>
          </cell>
          <cell r="C3006">
            <v>4</v>
          </cell>
        </row>
        <row r="3007">
          <cell r="B3007" t="str">
            <v>QD24D803RSCHI</v>
          </cell>
          <cell r="C3007">
            <v>5</v>
          </cell>
        </row>
        <row r="3008">
          <cell r="B3008" t="str">
            <v>QD24D803RSGRA</v>
          </cell>
          <cell r="C3008">
            <v>7</v>
          </cell>
        </row>
        <row r="3009">
          <cell r="B3009" t="str">
            <v>QD24D803RSMED</v>
          </cell>
          <cell r="C3009">
            <v>3</v>
          </cell>
        </row>
        <row r="3010">
          <cell r="B3010" t="str">
            <v>QD24D839RJCHI</v>
          </cell>
          <cell r="C3010">
            <v>4</v>
          </cell>
        </row>
        <row r="3011">
          <cell r="B3011" t="str">
            <v>QD24D839RJGRA</v>
          </cell>
          <cell r="C3011">
            <v>3</v>
          </cell>
        </row>
        <row r="3012">
          <cell r="B3012" t="str">
            <v>QD24D839RJMED</v>
          </cell>
          <cell r="C3012">
            <v>6</v>
          </cell>
        </row>
        <row r="3013">
          <cell r="B3013" t="str">
            <v>QD24D840NGCHI</v>
          </cell>
          <cell r="C3013">
            <v>4</v>
          </cell>
        </row>
        <row r="3014">
          <cell r="B3014" t="str">
            <v>QD24D840NGMED</v>
          </cell>
          <cell r="C3014">
            <v>2</v>
          </cell>
        </row>
        <row r="3015">
          <cell r="B3015" t="str">
            <v>QD24D940RJCHI</v>
          </cell>
          <cell r="C3015">
            <v>4</v>
          </cell>
        </row>
        <row r="3016">
          <cell r="B3016" t="str">
            <v>QD24D940RJGRA</v>
          </cell>
          <cell r="C3016">
            <v>2</v>
          </cell>
        </row>
        <row r="3017">
          <cell r="B3017" t="str">
            <v>QD24D940RJMED</v>
          </cell>
          <cell r="C3017">
            <v>1</v>
          </cell>
        </row>
        <row r="3018">
          <cell r="B3018" t="str">
            <v>QD24D948NGCHI</v>
          </cell>
          <cell r="C3018">
            <v>3</v>
          </cell>
        </row>
        <row r="3019">
          <cell r="B3019" t="str">
            <v>QD24D948NGGRA</v>
          </cell>
          <cell r="C3019">
            <v>1</v>
          </cell>
        </row>
        <row r="3020">
          <cell r="B3020" t="str">
            <v>QD24D966AMCHI</v>
          </cell>
          <cell r="C3020">
            <v>2</v>
          </cell>
        </row>
        <row r="3021">
          <cell r="B3021" t="str">
            <v>QD24D966AMGRA</v>
          </cell>
          <cell r="C3021">
            <v>4</v>
          </cell>
        </row>
        <row r="3022">
          <cell r="B3022" t="str">
            <v>QD24D966AMMED</v>
          </cell>
          <cell r="C3022">
            <v>1</v>
          </cell>
        </row>
        <row r="3023">
          <cell r="B3023" t="str">
            <v>QD24D967AMMED</v>
          </cell>
          <cell r="C3023">
            <v>3</v>
          </cell>
        </row>
        <row r="3024">
          <cell r="B3024" t="str">
            <v>QD24D967RYCHI</v>
          </cell>
          <cell r="C3024">
            <v>1</v>
          </cell>
        </row>
        <row r="3025">
          <cell r="B3025" t="str">
            <v>QD24D967RYGRA</v>
          </cell>
          <cell r="C3025">
            <v>2</v>
          </cell>
        </row>
        <row r="3026">
          <cell r="B3026" t="str">
            <v>QD24D967RYMED</v>
          </cell>
          <cell r="C3026">
            <v>1</v>
          </cell>
        </row>
        <row r="3027">
          <cell r="B3027" t="str">
            <v>QD24D976TQCHI</v>
          </cell>
          <cell r="C3027">
            <v>9</v>
          </cell>
        </row>
        <row r="3028">
          <cell r="B3028" t="str">
            <v>QD24D976TQGRA</v>
          </cell>
          <cell r="C3028">
            <v>7</v>
          </cell>
        </row>
        <row r="3029">
          <cell r="B3029" t="str">
            <v>QD24D976TQMED</v>
          </cell>
          <cell r="C3029">
            <v>11</v>
          </cell>
        </row>
        <row r="3030">
          <cell r="B3030" t="str">
            <v>QD24D988RSCHI</v>
          </cell>
          <cell r="C3030">
            <v>5</v>
          </cell>
        </row>
        <row r="3031">
          <cell r="B3031" t="str">
            <v>QD24D988RSGRA</v>
          </cell>
          <cell r="C3031">
            <v>4</v>
          </cell>
        </row>
        <row r="3032">
          <cell r="B3032" t="str">
            <v>QD24D988RSMED</v>
          </cell>
          <cell r="C3032">
            <v>8</v>
          </cell>
        </row>
        <row r="3033">
          <cell r="B3033" t="str">
            <v>QD24D988TQCHI</v>
          </cell>
          <cell r="C3033">
            <v>10</v>
          </cell>
        </row>
        <row r="3034">
          <cell r="B3034" t="str">
            <v>QD24D988TQGRA</v>
          </cell>
          <cell r="C3034">
            <v>3</v>
          </cell>
        </row>
        <row r="3035">
          <cell r="B3035" t="str">
            <v>QD24D988TQMED</v>
          </cell>
          <cell r="C3035">
            <v>5</v>
          </cell>
        </row>
        <row r="3036">
          <cell r="B3036" t="str">
            <v>QD24E048AZCHI</v>
          </cell>
          <cell r="C3036">
            <v>1</v>
          </cell>
        </row>
        <row r="3037">
          <cell r="B3037" t="str">
            <v>QD24E048AZGRA</v>
          </cell>
          <cell r="C3037">
            <v>3</v>
          </cell>
        </row>
        <row r="3038">
          <cell r="B3038" t="str">
            <v>QD24E048AZMED</v>
          </cell>
          <cell r="C3038">
            <v>6</v>
          </cell>
        </row>
        <row r="3039">
          <cell r="B3039" t="str">
            <v>QD24E048AZXGD</v>
          </cell>
          <cell r="C3039">
            <v>3</v>
          </cell>
        </row>
        <row r="3040">
          <cell r="B3040" t="str">
            <v>QD24E057BCCHI</v>
          </cell>
          <cell r="C3040">
            <v>1</v>
          </cell>
        </row>
        <row r="3041">
          <cell r="B3041" t="str">
            <v>QD24E057BCGRA</v>
          </cell>
          <cell r="C3041">
            <v>10</v>
          </cell>
        </row>
        <row r="3042">
          <cell r="B3042" t="str">
            <v>QD24E057BCMED</v>
          </cell>
          <cell r="C3042">
            <v>3</v>
          </cell>
        </row>
        <row r="3043">
          <cell r="B3043" t="str">
            <v>QD24E081AMCHI</v>
          </cell>
          <cell r="C3043">
            <v>1</v>
          </cell>
        </row>
        <row r="3044">
          <cell r="B3044" t="str">
            <v>QD24E081AMGRA</v>
          </cell>
          <cell r="C3044">
            <v>1</v>
          </cell>
        </row>
        <row r="3045">
          <cell r="B3045" t="str">
            <v>QD24E081AMMED</v>
          </cell>
          <cell r="C3045">
            <v>5</v>
          </cell>
        </row>
        <row r="3046">
          <cell r="B3046" t="str">
            <v>QD24E082RJCHI</v>
          </cell>
          <cell r="C3046">
            <v>2</v>
          </cell>
        </row>
        <row r="3047">
          <cell r="B3047" t="str">
            <v>QD24E082RJGRA</v>
          </cell>
          <cell r="C3047">
            <v>3</v>
          </cell>
        </row>
        <row r="3048">
          <cell r="B3048" t="str">
            <v>QD24E082RJXCH</v>
          </cell>
          <cell r="C3048">
            <v>1</v>
          </cell>
        </row>
        <row r="3049">
          <cell r="B3049" t="str">
            <v>QD24E082RJXGD</v>
          </cell>
          <cell r="C3049">
            <v>4</v>
          </cell>
        </row>
        <row r="3050">
          <cell r="B3050" t="str">
            <v>QD24E106NRCHI</v>
          </cell>
          <cell r="C3050">
            <v>5</v>
          </cell>
        </row>
        <row r="3051">
          <cell r="B3051" t="str">
            <v>QD24E106NRMED</v>
          </cell>
          <cell r="C3051">
            <v>2</v>
          </cell>
        </row>
        <row r="3052">
          <cell r="B3052" t="str">
            <v>QD24E117BCCHI</v>
          </cell>
          <cell r="C3052">
            <v>1</v>
          </cell>
        </row>
        <row r="3053">
          <cell r="B3053" t="str">
            <v>QD24E154BCCHI</v>
          </cell>
          <cell r="C3053">
            <v>2</v>
          </cell>
        </row>
        <row r="3054">
          <cell r="B3054" t="str">
            <v>QD24E154BCMED</v>
          </cell>
          <cell r="C3054">
            <v>2</v>
          </cell>
        </row>
        <row r="3055">
          <cell r="B3055" t="str">
            <v>QD24E156BCCHI</v>
          </cell>
          <cell r="C3055">
            <v>2</v>
          </cell>
        </row>
        <row r="3056">
          <cell r="B3056" t="str">
            <v>QD24E156BCGRA</v>
          </cell>
          <cell r="C3056">
            <v>2</v>
          </cell>
        </row>
        <row r="3057">
          <cell r="B3057" t="str">
            <v>QD24E156BCMED</v>
          </cell>
          <cell r="C3057">
            <v>2</v>
          </cell>
        </row>
        <row r="3058">
          <cell r="B3058" t="str">
            <v>QD24E158BCCHI</v>
          </cell>
          <cell r="C3058">
            <v>3</v>
          </cell>
        </row>
        <row r="3059">
          <cell r="B3059" t="str">
            <v>QD24E158BCGRA</v>
          </cell>
          <cell r="C3059">
            <v>4</v>
          </cell>
        </row>
        <row r="3060">
          <cell r="B3060" t="str">
            <v>QD24E158BCMED</v>
          </cell>
          <cell r="C3060">
            <v>3</v>
          </cell>
        </row>
        <row r="3061">
          <cell r="B3061" t="str">
            <v>QD24E191NGCHI</v>
          </cell>
          <cell r="C3061">
            <v>2</v>
          </cell>
        </row>
        <row r="3062">
          <cell r="B3062" t="str">
            <v>QD24E191NGMED</v>
          </cell>
          <cell r="C3062">
            <v>1</v>
          </cell>
        </row>
        <row r="3063">
          <cell r="B3063" t="str">
            <v>QD24E196BCCHI</v>
          </cell>
          <cell r="C3063">
            <v>3</v>
          </cell>
        </row>
        <row r="3064">
          <cell r="B3064" t="str">
            <v>QD24E196BCMED</v>
          </cell>
          <cell r="C3064">
            <v>2</v>
          </cell>
        </row>
        <row r="3065">
          <cell r="B3065" t="str">
            <v>QD24E211BCCHI</v>
          </cell>
          <cell r="C3065">
            <v>2</v>
          </cell>
        </row>
        <row r="3066">
          <cell r="B3066" t="str">
            <v>QD24E211BCMED</v>
          </cell>
          <cell r="C3066">
            <v>1</v>
          </cell>
        </row>
        <row r="3067">
          <cell r="B3067" t="str">
            <v>QD24E212NGCHI</v>
          </cell>
          <cell r="C3067">
            <v>1</v>
          </cell>
        </row>
        <row r="3068">
          <cell r="B3068" t="str">
            <v>QD24E215AOCHI</v>
          </cell>
          <cell r="C3068">
            <v>4</v>
          </cell>
        </row>
        <row r="3069">
          <cell r="B3069" t="str">
            <v>QD24E215AOGRA</v>
          </cell>
          <cell r="C3069">
            <v>4</v>
          </cell>
        </row>
        <row r="3070">
          <cell r="B3070" t="str">
            <v>QD24E215AOMED</v>
          </cell>
          <cell r="C3070">
            <v>1</v>
          </cell>
        </row>
        <row r="3071">
          <cell r="B3071" t="str">
            <v>QD24E215BCCHI</v>
          </cell>
          <cell r="C3071">
            <v>3</v>
          </cell>
        </row>
        <row r="3072">
          <cell r="B3072" t="str">
            <v>QD24E215BCGRA</v>
          </cell>
          <cell r="C3072">
            <v>2</v>
          </cell>
        </row>
        <row r="3073">
          <cell r="B3073" t="str">
            <v>QD24E215BCMED</v>
          </cell>
          <cell r="C3073">
            <v>1</v>
          </cell>
        </row>
        <row r="3074">
          <cell r="B3074" t="str">
            <v>QD24E215NGCHI</v>
          </cell>
          <cell r="C3074">
            <v>6</v>
          </cell>
        </row>
        <row r="3075">
          <cell r="B3075" t="str">
            <v>QD24E215NGGRA</v>
          </cell>
          <cell r="C3075">
            <v>2</v>
          </cell>
        </row>
        <row r="3076">
          <cell r="B3076" t="str">
            <v>QD24E215OLCHI</v>
          </cell>
          <cell r="C3076">
            <v>1</v>
          </cell>
        </row>
        <row r="3077">
          <cell r="B3077" t="str">
            <v>QD24E215OLGRA</v>
          </cell>
          <cell r="C3077">
            <v>1</v>
          </cell>
        </row>
        <row r="3078">
          <cell r="B3078" t="str">
            <v>QD24E215OLMED</v>
          </cell>
          <cell r="C3078">
            <v>2</v>
          </cell>
        </row>
        <row r="3079">
          <cell r="B3079" t="str">
            <v>QD24E215RJCHI</v>
          </cell>
          <cell r="C3079">
            <v>3</v>
          </cell>
        </row>
        <row r="3080">
          <cell r="B3080" t="str">
            <v>QD24E215RJGRA</v>
          </cell>
          <cell r="C3080">
            <v>3</v>
          </cell>
        </row>
        <row r="3081">
          <cell r="B3081" t="str">
            <v>QD24E215RJMED</v>
          </cell>
          <cell r="C3081">
            <v>1</v>
          </cell>
        </row>
        <row r="3082">
          <cell r="B3082" t="str">
            <v>QD24E216NGMED</v>
          </cell>
          <cell r="C3082">
            <v>2</v>
          </cell>
        </row>
        <row r="3083">
          <cell r="B3083" t="str">
            <v>QD24E219BCCHI</v>
          </cell>
          <cell r="C3083">
            <v>2</v>
          </cell>
        </row>
        <row r="3084">
          <cell r="B3084" t="str">
            <v>QD24E219BCGRA</v>
          </cell>
          <cell r="C3084">
            <v>2</v>
          </cell>
        </row>
        <row r="3085">
          <cell r="B3085" t="str">
            <v>QD24E220BCGRA</v>
          </cell>
          <cell r="C3085">
            <v>3</v>
          </cell>
        </row>
        <row r="3086">
          <cell r="B3086" t="str">
            <v>QD24E222BCGRA</v>
          </cell>
          <cell r="C3086">
            <v>1</v>
          </cell>
        </row>
        <row r="3087">
          <cell r="B3087" t="str">
            <v>QD24E222BCMED</v>
          </cell>
          <cell r="C3087">
            <v>1</v>
          </cell>
        </row>
        <row r="3088">
          <cell r="B3088" t="str">
            <v>QD24E223BCGRA</v>
          </cell>
          <cell r="C3088">
            <v>1</v>
          </cell>
        </row>
        <row r="3089">
          <cell r="B3089" t="str">
            <v>QD24E223BCMED</v>
          </cell>
          <cell r="C3089">
            <v>1</v>
          </cell>
        </row>
        <row r="3090">
          <cell r="B3090" t="str">
            <v>QD24E224BCCHI</v>
          </cell>
          <cell r="C3090">
            <v>1</v>
          </cell>
        </row>
        <row r="3091">
          <cell r="B3091" t="str">
            <v>QD24E224BCGRA</v>
          </cell>
          <cell r="C3091">
            <v>2</v>
          </cell>
        </row>
        <row r="3092">
          <cell r="B3092" t="str">
            <v>QD24E224BCMED</v>
          </cell>
          <cell r="C3092">
            <v>1</v>
          </cell>
        </row>
        <row r="3093">
          <cell r="B3093" t="str">
            <v>QD24E225BCCHI</v>
          </cell>
          <cell r="C3093">
            <v>3</v>
          </cell>
        </row>
        <row r="3094">
          <cell r="B3094" t="str">
            <v>QD24E226BCCHI</v>
          </cell>
          <cell r="C3094">
            <v>3</v>
          </cell>
        </row>
        <row r="3095">
          <cell r="B3095" t="str">
            <v>QD24E227BCCHI</v>
          </cell>
          <cell r="C3095">
            <v>4</v>
          </cell>
        </row>
        <row r="3096">
          <cell r="B3096" t="str">
            <v>QD24E227BCGRA</v>
          </cell>
          <cell r="C3096">
            <v>4</v>
          </cell>
        </row>
        <row r="3097">
          <cell r="B3097" t="str">
            <v>QD24E228BCCHI</v>
          </cell>
          <cell r="C3097">
            <v>4</v>
          </cell>
        </row>
        <row r="3098">
          <cell r="B3098" t="str">
            <v>QD24E228BCGRA</v>
          </cell>
          <cell r="C3098">
            <v>1</v>
          </cell>
        </row>
        <row r="3099">
          <cell r="B3099" t="str">
            <v>QD24E228BCMED</v>
          </cell>
          <cell r="C3099">
            <v>4</v>
          </cell>
        </row>
        <row r="3100">
          <cell r="B3100" t="str">
            <v>QD24E229BCCHI</v>
          </cell>
          <cell r="C3100">
            <v>7</v>
          </cell>
        </row>
        <row r="3101">
          <cell r="B3101" t="str">
            <v>QD24E229BCGRA</v>
          </cell>
          <cell r="C3101">
            <v>10</v>
          </cell>
        </row>
        <row r="3102">
          <cell r="B3102" t="str">
            <v>QD24E229BCMED</v>
          </cell>
          <cell r="C3102">
            <v>10</v>
          </cell>
        </row>
        <row r="3103">
          <cell r="B3103" t="str">
            <v>QD24E230BCCHI</v>
          </cell>
          <cell r="C3103">
            <v>4</v>
          </cell>
        </row>
        <row r="3104">
          <cell r="B3104" t="str">
            <v>QD24E230BCGRA</v>
          </cell>
          <cell r="C3104">
            <v>4</v>
          </cell>
        </row>
        <row r="3105">
          <cell r="B3105" t="str">
            <v>QD24E230BCMED</v>
          </cell>
          <cell r="C3105">
            <v>4</v>
          </cell>
        </row>
        <row r="3106">
          <cell r="B3106" t="str">
            <v>QD24E231BCCHI</v>
          </cell>
          <cell r="C3106">
            <v>4</v>
          </cell>
        </row>
        <row r="3107">
          <cell r="B3107" t="str">
            <v>QD24E231BCGRA</v>
          </cell>
          <cell r="C3107">
            <v>4</v>
          </cell>
        </row>
        <row r="3108">
          <cell r="B3108" t="str">
            <v>QD24E231BCMED</v>
          </cell>
          <cell r="C3108">
            <v>4</v>
          </cell>
        </row>
        <row r="3109">
          <cell r="B3109" t="str">
            <v>QD24E244NGCHI</v>
          </cell>
          <cell r="C3109">
            <v>2</v>
          </cell>
        </row>
        <row r="3110">
          <cell r="B3110" t="str">
            <v>QD24E244NGGRA</v>
          </cell>
          <cell r="C3110">
            <v>1</v>
          </cell>
        </row>
        <row r="3111">
          <cell r="B3111" t="str">
            <v>QD24E244NGMED</v>
          </cell>
          <cell r="C3111">
            <v>2</v>
          </cell>
        </row>
        <row r="3112">
          <cell r="B3112" t="str">
            <v>QD24E246BCCHI</v>
          </cell>
          <cell r="C3112">
            <v>3</v>
          </cell>
        </row>
        <row r="3113">
          <cell r="B3113" t="str">
            <v>QD24E246BCMED</v>
          </cell>
          <cell r="C3113">
            <v>2</v>
          </cell>
        </row>
        <row r="3114">
          <cell r="B3114" t="str">
            <v>QD24E258AMCHI</v>
          </cell>
          <cell r="C3114">
            <v>2</v>
          </cell>
        </row>
        <row r="3115">
          <cell r="B3115" t="str">
            <v>QD24E258RSCHI</v>
          </cell>
          <cell r="C3115">
            <v>1</v>
          </cell>
        </row>
        <row r="3116">
          <cell r="B3116" t="str">
            <v>QD24E258RSGRA</v>
          </cell>
          <cell r="C3116">
            <v>1</v>
          </cell>
        </row>
        <row r="3117">
          <cell r="B3117" t="str">
            <v>QD24E259AMGRA</v>
          </cell>
          <cell r="C3117">
            <v>1</v>
          </cell>
        </row>
        <row r="3118">
          <cell r="B3118" t="str">
            <v>QD24E259AZCHI</v>
          </cell>
          <cell r="C3118">
            <v>3</v>
          </cell>
        </row>
        <row r="3119">
          <cell r="B3119" t="str">
            <v>QD24E259AZGRA</v>
          </cell>
          <cell r="C3119">
            <v>2</v>
          </cell>
        </row>
        <row r="3120">
          <cell r="B3120" t="str">
            <v>QD24E259AZMED</v>
          </cell>
          <cell r="C3120">
            <v>2</v>
          </cell>
        </row>
        <row r="3121">
          <cell r="B3121" t="str">
            <v>QD24E259BCCHI</v>
          </cell>
          <cell r="C3121">
            <v>3</v>
          </cell>
        </row>
        <row r="3122">
          <cell r="B3122" t="str">
            <v>QD24E259BCGRA</v>
          </cell>
          <cell r="C3122">
            <v>3</v>
          </cell>
        </row>
        <row r="3123">
          <cell r="B3123" t="str">
            <v>QD24E259BCMED</v>
          </cell>
          <cell r="C3123">
            <v>2</v>
          </cell>
        </row>
        <row r="3124">
          <cell r="B3124" t="str">
            <v>QD24E259RSCHI</v>
          </cell>
          <cell r="C3124">
            <v>4</v>
          </cell>
        </row>
        <row r="3125">
          <cell r="B3125" t="str">
            <v>QD24E259RSMED</v>
          </cell>
          <cell r="C3125">
            <v>2</v>
          </cell>
        </row>
        <row r="3126">
          <cell r="B3126" t="str">
            <v>QD24E261AMCHI</v>
          </cell>
          <cell r="C3126">
            <v>1</v>
          </cell>
        </row>
        <row r="3127">
          <cell r="B3127" t="str">
            <v>QD24E261RJCHI</v>
          </cell>
          <cell r="C3127">
            <v>4</v>
          </cell>
        </row>
        <row r="3128">
          <cell r="B3128" t="str">
            <v>QD24E261RJGRA</v>
          </cell>
          <cell r="C3128">
            <v>3</v>
          </cell>
        </row>
        <row r="3129">
          <cell r="B3129" t="str">
            <v>QD24E261RJMED</v>
          </cell>
          <cell r="C3129">
            <v>3</v>
          </cell>
        </row>
        <row r="3130">
          <cell r="B3130" t="str">
            <v>QD24E262VRCHI</v>
          </cell>
          <cell r="C3130">
            <v>3</v>
          </cell>
        </row>
        <row r="3131">
          <cell r="B3131" t="str">
            <v>QD24E262VRMED</v>
          </cell>
          <cell r="C3131">
            <v>2</v>
          </cell>
        </row>
        <row r="3132">
          <cell r="B3132" t="str">
            <v>QD24E263AZCHI</v>
          </cell>
          <cell r="C3132">
            <v>5</v>
          </cell>
        </row>
        <row r="3133">
          <cell r="B3133" t="str">
            <v>QD24E263BCCHI</v>
          </cell>
          <cell r="C3133">
            <v>9</v>
          </cell>
        </row>
        <row r="3134">
          <cell r="B3134" t="str">
            <v>QD24E263BCGRA</v>
          </cell>
          <cell r="C3134">
            <v>4</v>
          </cell>
        </row>
        <row r="3135">
          <cell r="B3135" t="str">
            <v>QD24E263BCMED</v>
          </cell>
          <cell r="C3135">
            <v>4</v>
          </cell>
        </row>
        <row r="3136">
          <cell r="B3136" t="str">
            <v>QD24E271NGCHI</v>
          </cell>
          <cell r="C3136">
            <v>3</v>
          </cell>
        </row>
        <row r="3137">
          <cell r="B3137" t="str">
            <v>QD24E271NGGRA</v>
          </cell>
          <cell r="C3137">
            <v>2</v>
          </cell>
        </row>
        <row r="3138">
          <cell r="B3138" t="str">
            <v>QD24E271RJCHI</v>
          </cell>
          <cell r="C3138">
            <v>2</v>
          </cell>
        </row>
        <row r="3139">
          <cell r="B3139" t="str">
            <v>QD24E271RJGRA</v>
          </cell>
          <cell r="C3139">
            <v>2</v>
          </cell>
        </row>
        <row r="3140">
          <cell r="B3140" t="str">
            <v>QD24E271RJMED</v>
          </cell>
          <cell r="C3140">
            <v>1</v>
          </cell>
        </row>
        <row r="3141">
          <cell r="B3141" t="str">
            <v>QD24E272BCCHI</v>
          </cell>
          <cell r="C3141">
            <v>3</v>
          </cell>
        </row>
        <row r="3142">
          <cell r="B3142" t="str">
            <v>QD24E272BCGRA</v>
          </cell>
          <cell r="C3142">
            <v>2</v>
          </cell>
        </row>
        <row r="3143">
          <cell r="B3143" t="str">
            <v>QD24E272BCMED</v>
          </cell>
          <cell r="C3143">
            <v>2</v>
          </cell>
        </row>
        <row r="3144">
          <cell r="B3144" t="str">
            <v>QD24E273BCCHI</v>
          </cell>
          <cell r="C3144">
            <v>2</v>
          </cell>
        </row>
        <row r="3145">
          <cell r="B3145" t="str">
            <v>QD24E273BCGRA</v>
          </cell>
          <cell r="C3145">
            <v>2</v>
          </cell>
        </row>
        <row r="3146">
          <cell r="B3146" t="str">
            <v>QD24E273BCMED</v>
          </cell>
          <cell r="C3146">
            <v>2</v>
          </cell>
        </row>
        <row r="3147">
          <cell r="B3147" t="str">
            <v>QD24E274BCCHI</v>
          </cell>
          <cell r="C3147">
            <v>1</v>
          </cell>
        </row>
        <row r="3148">
          <cell r="B3148" t="str">
            <v>QD24E274BCGRA</v>
          </cell>
          <cell r="C3148">
            <v>3</v>
          </cell>
        </row>
        <row r="3149">
          <cell r="B3149" t="str">
            <v>QD24E274BCMED</v>
          </cell>
          <cell r="C3149">
            <v>2</v>
          </cell>
        </row>
        <row r="3150">
          <cell r="B3150" t="str">
            <v>QD24E275NGCHI</v>
          </cell>
          <cell r="C3150">
            <v>2</v>
          </cell>
        </row>
        <row r="3151">
          <cell r="B3151" t="str">
            <v>QD24E275NGGRA</v>
          </cell>
          <cell r="C3151">
            <v>2</v>
          </cell>
        </row>
        <row r="3152">
          <cell r="B3152" t="str">
            <v>QD24E275NGMED</v>
          </cell>
          <cell r="C3152">
            <v>2</v>
          </cell>
        </row>
        <row r="3153">
          <cell r="B3153" t="str">
            <v>QD24E276BCGRA</v>
          </cell>
          <cell r="C3153">
            <v>1</v>
          </cell>
        </row>
        <row r="3154">
          <cell r="B3154" t="str">
            <v>QD24E276BCMED</v>
          </cell>
          <cell r="C3154">
            <v>1</v>
          </cell>
        </row>
        <row r="3155">
          <cell r="B3155" t="str">
            <v>QD24E277BCCHI</v>
          </cell>
          <cell r="C3155">
            <v>2</v>
          </cell>
        </row>
        <row r="3156">
          <cell r="B3156" t="str">
            <v>QD24E277BCMED</v>
          </cell>
          <cell r="C3156">
            <v>2</v>
          </cell>
        </row>
        <row r="3157">
          <cell r="B3157" t="str">
            <v>QD24E277NGMED</v>
          </cell>
          <cell r="C3157">
            <v>2</v>
          </cell>
        </row>
        <row r="3158">
          <cell r="B3158" t="str">
            <v>QD24E278NGCHI</v>
          </cell>
          <cell r="C3158">
            <v>3</v>
          </cell>
        </row>
        <row r="3159">
          <cell r="B3159" t="str">
            <v>QD24E278NGGRA</v>
          </cell>
          <cell r="C3159">
            <v>1</v>
          </cell>
        </row>
        <row r="3160">
          <cell r="B3160" t="str">
            <v>QD24E278NGMED</v>
          </cell>
          <cell r="C3160">
            <v>1</v>
          </cell>
        </row>
        <row r="3161">
          <cell r="B3161" t="str">
            <v>QD24E279NGCHI</v>
          </cell>
          <cell r="C3161">
            <v>3</v>
          </cell>
        </row>
        <row r="3162">
          <cell r="B3162" t="str">
            <v>QD24E279NGGRA</v>
          </cell>
          <cell r="C3162">
            <v>2</v>
          </cell>
        </row>
        <row r="3163">
          <cell r="B3163" t="str">
            <v>QD24E279NGMED</v>
          </cell>
          <cell r="C3163">
            <v>1</v>
          </cell>
        </row>
        <row r="3164">
          <cell r="B3164" t="str">
            <v>QD24E280NGCHI</v>
          </cell>
          <cell r="C3164">
            <v>2</v>
          </cell>
        </row>
        <row r="3165">
          <cell r="B3165" t="str">
            <v>QD24E280NGGRA</v>
          </cell>
          <cell r="C3165">
            <v>1</v>
          </cell>
        </row>
        <row r="3166">
          <cell r="B3166" t="str">
            <v>QD24E280NGMED</v>
          </cell>
          <cell r="C3166">
            <v>3</v>
          </cell>
        </row>
        <row r="3167">
          <cell r="B3167" t="str">
            <v>QD24E283RJCHI</v>
          </cell>
          <cell r="C3167">
            <v>3</v>
          </cell>
        </row>
        <row r="3168">
          <cell r="B3168" t="str">
            <v>QD24E283RJGRA</v>
          </cell>
          <cell r="C3168">
            <v>2</v>
          </cell>
        </row>
        <row r="3169">
          <cell r="B3169" t="str">
            <v>QD24E283RJMED</v>
          </cell>
          <cell r="C3169">
            <v>1</v>
          </cell>
        </row>
        <row r="3170">
          <cell r="B3170" t="str">
            <v>QD24E287AZCHI</v>
          </cell>
          <cell r="C3170">
            <v>4</v>
          </cell>
        </row>
        <row r="3171">
          <cell r="B3171" t="str">
            <v>QD24E287AZGRA</v>
          </cell>
          <cell r="C3171">
            <v>3</v>
          </cell>
        </row>
        <row r="3172">
          <cell r="B3172" t="str">
            <v>QD24E287AZMED</v>
          </cell>
          <cell r="C3172">
            <v>4</v>
          </cell>
        </row>
        <row r="3173">
          <cell r="B3173" t="str">
            <v>QD24E287BCCHI</v>
          </cell>
          <cell r="C3173">
            <v>4</v>
          </cell>
        </row>
        <row r="3174">
          <cell r="B3174" t="str">
            <v>QD24E287BCGRA</v>
          </cell>
          <cell r="C3174">
            <v>3</v>
          </cell>
        </row>
        <row r="3175">
          <cell r="B3175" t="str">
            <v>QD24E287BCMED</v>
          </cell>
          <cell r="C3175">
            <v>4</v>
          </cell>
        </row>
        <row r="3176">
          <cell r="B3176" t="str">
            <v>QD24E287NGCHI</v>
          </cell>
          <cell r="C3176">
            <v>3</v>
          </cell>
        </row>
        <row r="3177">
          <cell r="B3177" t="str">
            <v>QD24E287NGGRA</v>
          </cell>
          <cell r="C3177">
            <v>4</v>
          </cell>
        </row>
        <row r="3178">
          <cell r="B3178" t="str">
            <v>QD24E287NGMED</v>
          </cell>
          <cell r="C3178">
            <v>4</v>
          </cell>
        </row>
        <row r="3179">
          <cell r="B3179" t="str">
            <v>QD24E287RSCHI</v>
          </cell>
          <cell r="C3179">
            <v>4</v>
          </cell>
        </row>
        <row r="3180">
          <cell r="B3180" t="str">
            <v>QD24E287RSGRA</v>
          </cell>
          <cell r="C3180">
            <v>5</v>
          </cell>
        </row>
        <row r="3181">
          <cell r="B3181" t="str">
            <v>QD24E287RSMED</v>
          </cell>
          <cell r="C3181">
            <v>6</v>
          </cell>
        </row>
        <row r="3182">
          <cell r="B3182" t="str">
            <v>QD24E288AZCHI</v>
          </cell>
          <cell r="C3182">
            <v>4</v>
          </cell>
        </row>
        <row r="3183">
          <cell r="B3183" t="str">
            <v>QD24E288AZGRA</v>
          </cell>
          <cell r="C3183">
            <v>4</v>
          </cell>
        </row>
        <row r="3184">
          <cell r="B3184" t="str">
            <v>QD24E288AZMED</v>
          </cell>
          <cell r="C3184">
            <v>4</v>
          </cell>
        </row>
        <row r="3185">
          <cell r="B3185" t="str">
            <v>QD24E288BCCHI</v>
          </cell>
          <cell r="C3185">
            <v>4</v>
          </cell>
        </row>
        <row r="3186">
          <cell r="B3186" t="str">
            <v>QD24E288BCGRA</v>
          </cell>
          <cell r="C3186">
            <v>4</v>
          </cell>
        </row>
        <row r="3187">
          <cell r="B3187" t="str">
            <v>QD24E288BCMED</v>
          </cell>
          <cell r="C3187">
            <v>4</v>
          </cell>
        </row>
        <row r="3188">
          <cell r="B3188" t="str">
            <v>QD24E288NGCHI</v>
          </cell>
          <cell r="C3188">
            <v>1</v>
          </cell>
        </row>
        <row r="3189">
          <cell r="B3189" t="str">
            <v>QD24E288NGGRA</v>
          </cell>
          <cell r="C3189">
            <v>2</v>
          </cell>
        </row>
        <row r="3190">
          <cell r="B3190" t="str">
            <v>QD24E288NGMED</v>
          </cell>
          <cell r="C3190">
            <v>2</v>
          </cell>
        </row>
        <row r="3191">
          <cell r="B3191" t="str">
            <v>QD24E290BCCHI</v>
          </cell>
          <cell r="C3191">
            <v>3</v>
          </cell>
        </row>
        <row r="3192">
          <cell r="B3192" t="str">
            <v>QD24E290BCGRA</v>
          </cell>
          <cell r="C3192">
            <v>2</v>
          </cell>
        </row>
        <row r="3193">
          <cell r="B3193" t="str">
            <v>QD24E290BCMED</v>
          </cell>
          <cell r="C3193">
            <v>2</v>
          </cell>
        </row>
        <row r="3194">
          <cell r="B3194" t="str">
            <v>QD24E291BCCHI</v>
          </cell>
          <cell r="C3194">
            <v>1</v>
          </cell>
        </row>
        <row r="3195">
          <cell r="B3195" t="str">
            <v>QD24E291BCGRA</v>
          </cell>
          <cell r="C3195">
            <v>3</v>
          </cell>
        </row>
        <row r="3196">
          <cell r="B3196" t="str">
            <v>QD24E291BCMED</v>
          </cell>
          <cell r="C3196">
            <v>2</v>
          </cell>
        </row>
        <row r="3197">
          <cell r="B3197" t="str">
            <v>QD24E292RSCHI</v>
          </cell>
          <cell r="C3197">
            <v>5</v>
          </cell>
        </row>
        <row r="3198">
          <cell r="B3198" t="str">
            <v>QD24E292RSGRA</v>
          </cell>
          <cell r="C3198">
            <v>4</v>
          </cell>
        </row>
        <row r="3199">
          <cell r="B3199" t="str">
            <v>QD24E292RSMED</v>
          </cell>
          <cell r="C3199">
            <v>3</v>
          </cell>
        </row>
        <row r="3200">
          <cell r="B3200" t="str">
            <v>QD24E293AOCHI</v>
          </cell>
          <cell r="C3200">
            <v>3</v>
          </cell>
        </row>
        <row r="3201">
          <cell r="B3201" t="str">
            <v>QD24E293AOGRA</v>
          </cell>
          <cell r="C3201">
            <v>2</v>
          </cell>
        </row>
        <row r="3202">
          <cell r="B3202" t="str">
            <v>QD24E293AOMED</v>
          </cell>
          <cell r="C3202">
            <v>1</v>
          </cell>
        </row>
        <row r="3203">
          <cell r="B3203" t="str">
            <v>QD24E294LVCHI</v>
          </cell>
          <cell r="C3203">
            <v>3</v>
          </cell>
        </row>
        <row r="3204">
          <cell r="B3204" t="str">
            <v>QD24E294LVGRA</v>
          </cell>
          <cell r="C3204">
            <v>2</v>
          </cell>
        </row>
        <row r="3205">
          <cell r="B3205" t="str">
            <v>QD24E294LVMED</v>
          </cell>
          <cell r="C3205">
            <v>2</v>
          </cell>
        </row>
        <row r="3206">
          <cell r="B3206" t="str">
            <v>QD24E297NGCHI</v>
          </cell>
          <cell r="C3206">
            <v>5</v>
          </cell>
        </row>
        <row r="3207">
          <cell r="B3207" t="str">
            <v>QD24E297NGGRA</v>
          </cell>
          <cell r="C3207">
            <v>3</v>
          </cell>
        </row>
        <row r="3208">
          <cell r="B3208" t="str">
            <v>QD24E297NGMED</v>
          </cell>
          <cell r="C3208">
            <v>3</v>
          </cell>
        </row>
        <row r="3209">
          <cell r="B3209" t="str">
            <v>QD24E300BCCHI</v>
          </cell>
          <cell r="C3209">
            <v>2</v>
          </cell>
        </row>
        <row r="3210">
          <cell r="B3210" t="str">
            <v>QD24E300BCGRA</v>
          </cell>
          <cell r="C3210">
            <v>2</v>
          </cell>
        </row>
        <row r="3211">
          <cell r="B3211" t="str">
            <v>QD24E300BCMED</v>
          </cell>
          <cell r="C3211">
            <v>2</v>
          </cell>
        </row>
        <row r="3212">
          <cell r="B3212" t="str">
            <v>QD24E301BCCHI</v>
          </cell>
          <cell r="C3212">
            <v>6</v>
          </cell>
        </row>
        <row r="3213">
          <cell r="B3213" t="str">
            <v>QD24E301BCGRA</v>
          </cell>
          <cell r="C3213">
            <v>2</v>
          </cell>
        </row>
        <row r="3214">
          <cell r="B3214" t="str">
            <v>QD24E301BCMED</v>
          </cell>
          <cell r="C3214">
            <v>3</v>
          </cell>
        </row>
        <row r="3215">
          <cell r="B3215" t="str">
            <v>QD24E302NGCHI</v>
          </cell>
          <cell r="C3215">
            <v>5</v>
          </cell>
        </row>
        <row r="3216">
          <cell r="B3216" t="str">
            <v>QD24E302NGGRA</v>
          </cell>
          <cell r="C3216">
            <v>2</v>
          </cell>
        </row>
        <row r="3217">
          <cell r="B3217" t="str">
            <v>QD24E302NGMED</v>
          </cell>
          <cell r="C3217">
            <v>2</v>
          </cell>
        </row>
        <row r="3218">
          <cell r="B3218" t="str">
            <v>QD24E303AOCHI</v>
          </cell>
          <cell r="C3218">
            <v>6</v>
          </cell>
        </row>
        <row r="3219">
          <cell r="B3219" t="str">
            <v>QD24E303AOGRA</v>
          </cell>
          <cell r="C3219">
            <v>4</v>
          </cell>
        </row>
        <row r="3220">
          <cell r="B3220" t="str">
            <v>QD24E303AOMED</v>
          </cell>
          <cell r="C3220">
            <v>4</v>
          </cell>
        </row>
        <row r="3221">
          <cell r="B3221" t="str">
            <v>QD24E305BCCHI</v>
          </cell>
          <cell r="C3221">
            <v>2</v>
          </cell>
        </row>
        <row r="3222">
          <cell r="B3222" t="str">
            <v>QD24E306LVCHI</v>
          </cell>
          <cell r="C3222">
            <v>3</v>
          </cell>
        </row>
        <row r="3223">
          <cell r="B3223" t="str">
            <v>QD24E306LVMED</v>
          </cell>
          <cell r="C3223">
            <v>2</v>
          </cell>
        </row>
        <row r="3224">
          <cell r="B3224" t="str">
            <v>QD24E317RSCHI</v>
          </cell>
          <cell r="C3224">
            <v>3</v>
          </cell>
        </row>
        <row r="3225">
          <cell r="B3225" t="str">
            <v>QD24E317RSMED</v>
          </cell>
          <cell r="C3225">
            <v>2</v>
          </cell>
        </row>
        <row r="3226">
          <cell r="B3226" t="str">
            <v>QD24E318AOCHI</v>
          </cell>
          <cell r="C3226">
            <v>3</v>
          </cell>
        </row>
        <row r="3227">
          <cell r="B3227" t="str">
            <v>QD24E318AOGRA</v>
          </cell>
          <cell r="C3227">
            <v>1</v>
          </cell>
        </row>
        <row r="3228">
          <cell r="B3228" t="str">
            <v>QD24E320RSCHI</v>
          </cell>
          <cell r="C3228">
            <v>3</v>
          </cell>
        </row>
        <row r="3229">
          <cell r="B3229" t="str">
            <v>QD24E320RSGRA</v>
          </cell>
          <cell r="C3229">
            <v>2</v>
          </cell>
        </row>
        <row r="3230">
          <cell r="B3230" t="str">
            <v>QD24E320RSMED</v>
          </cell>
          <cell r="C3230">
            <v>1</v>
          </cell>
        </row>
        <row r="3231">
          <cell r="B3231" t="str">
            <v>QD24E348AMCHI</v>
          </cell>
          <cell r="C3231">
            <v>2</v>
          </cell>
        </row>
        <row r="3232">
          <cell r="B3232" t="str">
            <v>QD24E348AMGRA</v>
          </cell>
          <cell r="C3232">
            <v>4</v>
          </cell>
        </row>
        <row r="3233">
          <cell r="B3233" t="str">
            <v>QD24E348AMMED</v>
          </cell>
          <cell r="C3233">
            <v>4</v>
          </cell>
        </row>
        <row r="3234">
          <cell r="B3234" t="str">
            <v>QD24E348AMXGD</v>
          </cell>
          <cell r="C3234">
            <v>2</v>
          </cell>
        </row>
        <row r="3235">
          <cell r="B3235" t="str">
            <v>QD24E348HSCHI</v>
          </cell>
          <cell r="C3235">
            <v>2</v>
          </cell>
        </row>
        <row r="3236">
          <cell r="B3236" t="str">
            <v>QD24E348HSGRA</v>
          </cell>
          <cell r="C3236">
            <v>1</v>
          </cell>
        </row>
        <row r="3237">
          <cell r="B3237" t="str">
            <v>QD24E348HSXGD</v>
          </cell>
          <cell r="C3237">
            <v>1</v>
          </cell>
        </row>
        <row r="3238">
          <cell r="B3238" t="str">
            <v>QD24E348NGCHI</v>
          </cell>
          <cell r="C3238">
            <v>2</v>
          </cell>
        </row>
        <row r="3239">
          <cell r="B3239" t="str">
            <v>QD24E348NGGRA</v>
          </cell>
          <cell r="C3239">
            <v>4</v>
          </cell>
        </row>
        <row r="3240">
          <cell r="B3240" t="str">
            <v>QD24E348NGMED</v>
          </cell>
          <cell r="C3240">
            <v>4</v>
          </cell>
        </row>
        <row r="3241">
          <cell r="B3241" t="str">
            <v>QD24E348NGXGD</v>
          </cell>
          <cell r="C3241">
            <v>2</v>
          </cell>
        </row>
        <row r="3242">
          <cell r="B3242" t="str">
            <v>QD24E353AZCHI</v>
          </cell>
          <cell r="C3242">
            <v>1</v>
          </cell>
        </row>
        <row r="3243">
          <cell r="B3243" t="str">
            <v>QD24E353AZMED</v>
          </cell>
          <cell r="C3243">
            <v>2</v>
          </cell>
        </row>
        <row r="3244">
          <cell r="B3244" t="str">
            <v>QD24E353AZXGD</v>
          </cell>
          <cell r="C3244">
            <v>1</v>
          </cell>
        </row>
        <row r="3245">
          <cell r="B3245" t="str">
            <v>QD24E353NRCHI</v>
          </cell>
          <cell r="C3245">
            <v>2</v>
          </cell>
        </row>
        <row r="3246">
          <cell r="B3246" t="str">
            <v>QD24E353NRMED</v>
          </cell>
          <cell r="C3246">
            <v>2</v>
          </cell>
        </row>
        <row r="3247">
          <cell r="B3247" t="str">
            <v>QD24E353NRXGD</v>
          </cell>
          <cell r="C3247">
            <v>1</v>
          </cell>
        </row>
        <row r="3248">
          <cell r="B3248" t="str">
            <v>QD24E354GRCHI</v>
          </cell>
          <cell r="C3248">
            <v>1</v>
          </cell>
        </row>
        <row r="3249">
          <cell r="B3249" t="str">
            <v>QD24E354GRGRA</v>
          </cell>
          <cell r="C3249">
            <v>4</v>
          </cell>
        </row>
        <row r="3250">
          <cell r="B3250" t="str">
            <v>QD24E354GRMED</v>
          </cell>
          <cell r="C3250">
            <v>3</v>
          </cell>
        </row>
        <row r="3251">
          <cell r="B3251" t="str">
            <v>QD24E354GRXGD</v>
          </cell>
          <cell r="C3251">
            <v>2</v>
          </cell>
        </row>
        <row r="3252">
          <cell r="B3252" t="str">
            <v>QD24E354RJCHI</v>
          </cell>
          <cell r="C3252">
            <v>3</v>
          </cell>
        </row>
        <row r="3253">
          <cell r="B3253" t="str">
            <v>QD24E354RJGRA</v>
          </cell>
          <cell r="C3253">
            <v>5</v>
          </cell>
        </row>
        <row r="3254">
          <cell r="B3254" t="str">
            <v>QD24E354RJMED</v>
          </cell>
          <cell r="C3254">
            <v>4</v>
          </cell>
        </row>
        <row r="3255">
          <cell r="B3255" t="str">
            <v>QD24E354RJXGD</v>
          </cell>
          <cell r="C3255">
            <v>1</v>
          </cell>
        </row>
        <row r="3256">
          <cell r="B3256" t="str">
            <v>QD24E354VNCHI</v>
          </cell>
          <cell r="C3256">
            <v>1</v>
          </cell>
        </row>
        <row r="3257">
          <cell r="B3257" t="str">
            <v>QD24E354VNGRA</v>
          </cell>
          <cell r="C3257">
            <v>4</v>
          </cell>
        </row>
        <row r="3258">
          <cell r="B3258" t="str">
            <v>QD24E354VNMED</v>
          </cell>
          <cell r="C3258">
            <v>3</v>
          </cell>
        </row>
        <row r="3259">
          <cell r="B3259" t="str">
            <v>QD24E354VNXGD</v>
          </cell>
          <cell r="C3259">
            <v>2</v>
          </cell>
        </row>
        <row r="3260">
          <cell r="B3260" t="str">
            <v>QD24E357BCCHI</v>
          </cell>
          <cell r="C3260">
            <v>6</v>
          </cell>
        </row>
        <row r="3261">
          <cell r="B3261" t="str">
            <v>QD24E357BCGRA</v>
          </cell>
          <cell r="C3261">
            <v>5</v>
          </cell>
        </row>
        <row r="3262">
          <cell r="B3262" t="str">
            <v>QD24E357BCMED</v>
          </cell>
          <cell r="C3262">
            <v>6</v>
          </cell>
        </row>
        <row r="3263">
          <cell r="B3263" t="str">
            <v>QD24E358BCCHI</v>
          </cell>
          <cell r="C3263">
            <v>5</v>
          </cell>
        </row>
        <row r="3264">
          <cell r="B3264" t="str">
            <v>QD24E358BCGRA</v>
          </cell>
          <cell r="C3264">
            <v>4</v>
          </cell>
        </row>
        <row r="3265">
          <cell r="B3265" t="str">
            <v>QD24E358BCMED</v>
          </cell>
          <cell r="C3265">
            <v>4</v>
          </cell>
        </row>
        <row r="3266">
          <cell r="B3266" t="str">
            <v>QD24E359BCCHI</v>
          </cell>
          <cell r="C3266">
            <v>5</v>
          </cell>
        </row>
        <row r="3267">
          <cell r="B3267" t="str">
            <v>QD24E359BCGRA</v>
          </cell>
          <cell r="C3267">
            <v>5</v>
          </cell>
        </row>
        <row r="3268">
          <cell r="B3268" t="str">
            <v>QD24E359BCMED</v>
          </cell>
          <cell r="C3268">
            <v>6</v>
          </cell>
        </row>
        <row r="3269">
          <cell r="B3269" t="str">
            <v>QD24E368NGCHI</v>
          </cell>
          <cell r="C3269">
            <v>4</v>
          </cell>
        </row>
        <row r="3270">
          <cell r="B3270" t="str">
            <v>QD24E368NGGRA</v>
          </cell>
          <cell r="C3270">
            <v>4</v>
          </cell>
        </row>
        <row r="3271">
          <cell r="B3271" t="str">
            <v>QD24E368NGMED</v>
          </cell>
          <cell r="C3271">
            <v>3</v>
          </cell>
        </row>
        <row r="3272">
          <cell r="B3272" t="str">
            <v>QD24E368TBCHI</v>
          </cell>
          <cell r="C3272">
            <v>4</v>
          </cell>
        </row>
        <row r="3273">
          <cell r="B3273" t="str">
            <v>QD24E368TBGRA</v>
          </cell>
          <cell r="C3273">
            <v>4</v>
          </cell>
        </row>
        <row r="3274">
          <cell r="B3274" t="str">
            <v>QD24E368TBMED</v>
          </cell>
          <cell r="C3274">
            <v>4</v>
          </cell>
        </row>
        <row r="3275">
          <cell r="B3275" t="str">
            <v>QD24E370BCCHI</v>
          </cell>
          <cell r="C3275">
            <v>7</v>
          </cell>
        </row>
        <row r="3276">
          <cell r="B3276" t="str">
            <v>QD24E370BCGRA</v>
          </cell>
          <cell r="C3276">
            <v>4</v>
          </cell>
        </row>
        <row r="3277">
          <cell r="B3277" t="str">
            <v>QD24E370BCMED</v>
          </cell>
          <cell r="C3277">
            <v>3</v>
          </cell>
        </row>
        <row r="3278">
          <cell r="B3278" t="str">
            <v>QD24E370MZCHI</v>
          </cell>
          <cell r="C3278">
            <v>3</v>
          </cell>
        </row>
        <row r="3279">
          <cell r="B3279" t="str">
            <v>QD24E370MZGRA</v>
          </cell>
          <cell r="C3279">
            <v>4</v>
          </cell>
        </row>
        <row r="3280">
          <cell r="B3280" t="str">
            <v>QD24E370MZMED</v>
          </cell>
          <cell r="C3280">
            <v>4</v>
          </cell>
        </row>
        <row r="3281">
          <cell r="B3281" t="str">
            <v>QD24E370RSCHI</v>
          </cell>
          <cell r="C3281">
            <v>5</v>
          </cell>
        </row>
        <row r="3282">
          <cell r="B3282" t="str">
            <v>QD24E370RSGRA</v>
          </cell>
          <cell r="C3282">
            <v>1</v>
          </cell>
        </row>
        <row r="3283">
          <cell r="B3283" t="str">
            <v>QD24E370RSMED</v>
          </cell>
          <cell r="C3283">
            <v>4</v>
          </cell>
        </row>
        <row r="3284">
          <cell r="B3284" t="str">
            <v>QD24E371AMCHI</v>
          </cell>
          <cell r="C3284">
            <v>8</v>
          </cell>
        </row>
        <row r="3285">
          <cell r="B3285" t="str">
            <v>QD24E371AMGRA</v>
          </cell>
          <cell r="C3285">
            <v>8</v>
          </cell>
        </row>
        <row r="3286">
          <cell r="B3286" t="str">
            <v>QD24E371AMMED</v>
          </cell>
          <cell r="C3286">
            <v>8</v>
          </cell>
        </row>
        <row r="3287">
          <cell r="B3287" t="str">
            <v>QD24E371BCCHI</v>
          </cell>
          <cell r="C3287">
            <v>10</v>
          </cell>
        </row>
        <row r="3288">
          <cell r="B3288" t="str">
            <v>QD24E371BCGRA</v>
          </cell>
          <cell r="C3288">
            <v>10</v>
          </cell>
        </row>
        <row r="3289">
          <cell r="B3289" t="str">
            <v>QD24E371BCMED</v>
          </cell>
          <cell r="C3289">
            <v>11</v>
          </cell>
        </row>
        <row r="3290">
          <cell r="B3290" t="str">
            <v>QD24E371COCHI</v>
          </cell>
          <cell r="C3290">
            <v>5</v>
          </cell>
        </row>
        <row r="3291">
          <cell r="B3291" t="str">
            <v>QD24E371COGRA</v>
          </cell>
          <cell r="C3291">
            <v>6</v>
          </cell>
        </row>
        <row r="3292">
          <cell r="B3292" t="str">
            <v>QD24E371COMED</v>
          </cell>
          <cell r="C3292">
            <v>6</v>
          </cell>
        </row>
        <row r="3293">
          <cell r="B3293" t="str">
            <v>QD24E371NGCHI</v>
          </cell>
          <cell r="C3293">
            <v>8</v>
          </cell>
        </row>
        <row r="3294">
          <cell r="B3294" t="str">
            <v>QD24E371NGGRA</v>
          </cell>
          <cell r="C3294">
            <v>8</v>
          </cell>
        </row>
        <row r="3295">
          <cell r="B3295" t="str">
            <v>QD24E371NGMED</v>
          </cell>
          <cell r="C3295">
            <v>8</v>
          </cell>
        </row>
        <row r="3296">
          <cell r="B3296" t="str">
            <v>QD24E372BCCHI</v>
          </cell>
          <cell r="C3296">
            <v>8</v>
          </cell>
        </row>
        <row r="3297">
          <cell r="B3297" t="str">
            <v>QD24E372BCGRA</v>
          </cell>
          <cell r="C3297">
            <v>8</v>
          </cell>
        </row>
        <row r="3298">
          <cell r="B3298" t="str">
            <v>QD24E372BCMED</v>
          </cell>
          <cell r="C3298">
            <v>8</v>
          </cell>
        </row>
        <row r="3299">
          <cell r="B3299" t="str">
            <v>QD24E372NGCHI</v>
          </cell>
          <cell r="C3299">
            <v>8</v>
          </cell>
        </row>
        <row r="3300">
          <cell r="B3300" t="str">
            <v>QD24E372NGGRA</v>
          </cell>
          <cell r="C3300">
            <v>8</v>
          </cell>
        </row>
        <row r="3301">
          <cell r="B3301" t="str">
            <v>QD24E372NGMED</v>
          </cell>
          <cell r="C3301">
            <v>8</v>
          </cell>
        </row>
        <row r="3302">
          <cell r="B3302" t="str">
            <v>QD24E373BCCHI</v>
          </cell>
          <cell r="C3302">
            <v>20</v>
          </cell>
        </row>
        <row r="3303">
          <cell r="B3303" t="str">
            <v>QD24E373BCGRA</v>
          </cell>
          <cell r="C3303">
            <v>19</v>
          </cell>
        </row>
        <row r="3304">
          <cell r="B3304" t="str">
            <v>QD24E373BCMED</v>
          </cell>
          <cell r="C3304">
            <v>19</v>
          </cell>
        </row>
        <row r="3305">
          <cell r="B3305" t="str">
            <v>QD24E374NGCHI</v>
          </cell>
          <cell r="C3305">
            <v>4</v>
          </cell>
        </row>
        <row r="3306">
          <cell r="B3306" t="str">
            <v>QD24E374NGGRA</v>
          </cell>
          <cell r="C3306">
            <v>4</v>
          </cell>
        </row>
        <row r="3307">
          <cell r="B3307" t="str">
            <v>QD24E374NGMED</v>
          </cell>
          <cell r="C3307">
            <v>4</v>
          </cell>
        </row>
        <row r="3308">
          <cell r="B3308" t="str">
            <v>QD24E375AMCHI</v>
          </cell>
          <cell r="C3308">
            <v>4</v>
          </cell>
        </row>
        <row r="3309">
          <cell r="B3309" t="str">
            <v>QD24E375AMGRA</v>
          </cell>
          <cell r="C3309">
            <v>6</v>
          </cell>
        </row>
        <row r="3310">
          <cell r="B3310" t="str">
            <v>QD24E375AMMED</v>
          </cell>
          <cell r="C3310">
            <v>6</v>
          </cell>
        </row>
        <row r="3311">
          <cell r="B3311" t="str">
            <v>QD24E376BCCHI</v>
          </cell>
          <cell r="C3311">
            <v>2</v>
          </cell>
        </row>
        <row r="3312">
          <cell r="B3312" t="str">
            <v>QD24E376BCGRA</v>
          </cell>
          <cell r="C3312">
            <v>4</v>
          </cell>
        </row>
        <row r="3313">
          <cell r="B3313" t="str">
            <v>QD24E376BCMED</v>
          </cell>
          <cell r="C3313">
            <v>1</v>
          </cell>
        </row>
        <row r="3314">
          <cell r="B3314" t="str">
            <v>QD24E376NGGRA</v>
          </cell>
          <cell r="C3314">
            <v>2</v>
          </cell>
        </row>
        <row r="3315">
          <cell r="B3315" t="str">
            <v>QD24E376NGMED</v>
          </cell>
          <cell r="C3315">
            <v>1</v>
          </cell>
        </row>
        <row r="3316">
          <cell r="B3316" t="str">
            <v>QD24E377NGCHI</v>
          </cell>
          <cell r="C3316">
            <v>22</v>
          </cell>
        </row>
        <row r="3317">
          <cell r="B3317" t="str">
            <v>QD24E377NGGRA</v>
          </cell>
          <cell r="C3317">
            <v>21</v>
          </cell>
        </row>
        <row r="3318">
          <cell r="B3318" t="str">
            <v>QD24E377NGMED</v>
          </cell>
          <cell r="C3318">
            <v>21</v>
          </cell>
        </row>
        <row r="3319">
          <cell r="B3319" t="str">
            <v>QD24E380BCCHI</v>
          </cell>
          <cell r="C3319">
            <v>2</v>
          </cell>
        </row>
        <row r="3320">
          <cell r="B3320" t="str">
            <v>QD24E380BCGRA</v>
          </cell>
          <cell r="C3320">
            <v>3</v>
          </cell>
        </row>
        <row r="3321">
          <cell r="B3321" t="str">
            <v>QD24E380BCMED</v>
          </cell>
          <cell r="C3321">
            <v>4</v>
          </cell>
        </row>
        <row r="3322">
          <cell r="B3322" t="str">
            <v>QD24E380GRCHI</v>
          </cell>
          <cell r="C3322">
            <v>3</v>
          </cell>
        </row>
        <row r="3323">
          <cell r="B3323" t="str">
            <v>QD24E380GRGRA</v>
          </cell>
          <cell r="C3323">
            <v>4</v>
          </cell>
        </row>
        <row r="3324">
          <cell r="B3324" t="str">
            <v>QD24E380GRMED</v>
          </cell>
          <cell r="C3324">
            <v>3</v>
          </cell>
        </row>
        <row r="3325">
          <cell r="B3325" t="str">
            <v>QD24E380MZCHI</v>
          </cell>
          <cell r="C3325">
            <v>3</v>
          </cell>
        </row>
        <row r="3326">
          <cell r="B3326" t="str">
            <v>QD24E380MZGRA</v>
          </cell>
          <cell r="C3326">
            <v>4</v>
          </cell>
        </row>
        <row r="3327">
          <cell r="B3327" t="str">
            <v>QD24E380MZMED</v>
          </cell>
          <cell r="C3327">
            <v>3</v>
          </cell>
        </row>
        <row r="3328">
          <cell r="B3328" t="str">
            <v>QD24E380NGCHI</v>
          </cell>
          <cell r="C3328">
            <v>3</v>
          </cell>
        </row>
        <row r="3329">
          <cell r="B3329" t="str">
            <v>QD24E380NGGRA</v>
          </cell>
          <cell r="C3329">
            <v>4</v>
          </cell>
        </row>
        <row r="3330">
          <cell r="B3330" t="str">
            <v>QD24E380NGMED</v>
          </cell>
          <cell r="C3330">
            <v>4</v>
          </cell>
        </row>
        <row r="3331">
          <cell r="B3331" t="str">
            <v>QD24E380RJCHI</v>
          </cell>
          <cell r="C3331">
            <v>4</v>
          </cell>
        </row>
        <row r="3332">
          <cell r="B3332" t="str">
            <v>QD24E380RJGRA</v>
          </cell>
          <cell r="C3332">
            <v>5</v>
          </cell>
        </row>
        <row r="3333">
          <cell r="B3333" t="str">
            <v>QD24E380RJMED</v>
          </cell>
          <cell r="C3333">
            <v>2</v>
          </cell>
        </row>
        <row r="3334">
          <cell r="B3334" t="str">
            <v>QD24E381GOCHI</v>
          </cell>
          <cell r="C3334">
            <v>2</v>
          </cell>
        </row>
        <row r="3335">
          <cell r="B3335" t="str">
            <v>QD24E381GOGRA</v>
          </cell>
          <cell r="C3335">
            <v>1</v>
          </cell>
        </row>
        <row r="3336">
          <cell r="B3336" t="str">
            <v>QD24E381GOMED</v>
          </cell>
          <cell r="C3336">
            <v>1</v>
          </cell>
        </row>
        <row r="3337">
          <cell r="B3337" t="str">
            <v>QD24E381GRCHI</v>
          </cell>
          <cell r="C3337">
            <v>4</v>
          </cell>
        </row>
        <row r="3338">
          <cell r="B3338" t="str">
            <v>QD24E381GRGRA</v>
          </cell>
          <cell r="C3338">
            <v>1</v>
          </cell>
        </row>
        <row r="3339">
          <cell r="B3339" t="str">
            <v>QD24E381GRMED</v>
          </cell>
          <cell r="C3339">
            <v>2</v>
          </cell>
        </row>
        <row r="3340">
          <cell r="B3340" t="str">
            <v>QD24E381RJCHI</v>
          </cell>
          <cell r="C3340">
            <v>1</v>
          </cell>
        </row>
        <row r="3341">
          <cell r="B3341" t="str">
            <v>QD24E381RJGRA</v>
          </cell>
          <cell r="C3341">
            <v>1</v>
          </cell>
        </row>
        <row r="3342">
          <cell r="B3342" t="str">
            <v>QD24E381RJMED</v>
          </cell>
          <cell r="C3342">
            <v>1</v>
          </cell>
        </row>
        <row r="3343">
          <cell r="B3343" t="str">
            <v>QD24E382CFCHI</v>
          </cell>
          <cell r="C3343">
            <v>2</v>
          </cell>
        </row>
        <row r="3344">
          <cell r="B3344" t="str">
            <v>QD24E382CFGRA</v>
          </cell>
          <cell r="C3344">
            <v>2</v>
          </cell>
        </row>
        <row r="3345">
          <cell r="B3345" t="str">
            <v>QD24E382GRCHI</v>
          </cell>
          <cell r="C3345">
            <v>1</v>
          </cell>
        </row>
        <row r="3346">
          <cell r="B3346" t="str">
            <v>QD24E382GRMED</v>
          </cell>
          <cell r="C3346">
            <v>1</v>
          </cell>
        </row>
        <row r="3347">
          <cell r="B3347" t="str">
            <v>QD24E390ARCHI</v>
          </cell>
          <cell r="C3347">
            <v>1</v>
          </cell>
        </row>
        <row r="3348">
          <cell r="B3348" t="str">
            <v>QD24E390ARGRA</v>
          </cell>
          <cell r="C3348">
            <v>3</v>
          </cell>
        </row>
        <row r="3349">
          <cell r="B3349" t="str">
            <v>QD24E390ARMED</v>
          </cell>
          <cell r="C3349">
            <v>2</v>
          </cell>
        </row>
        <row r="3350">
          <cell r="B3350" t="str">
            <v>QD24E390GOCHI</v>
          </cell>
          <cell r="C3350">
            <v>2</v>
          </cell>
        </row>
        <row r="3351">
          <cell r="B3351" t="str">
            <v>QD24E390GOGRA</v>
          </cell>
          <cell r="C3351">
            <v>1</v>
          </cell>
        </row>
        <row r="3352">
          <cell r="B3352" t="str">
            <v>QD24E390NGGRA</v>
          </cell>
          <cell r="C3352">
            <v>1</v>
          </cell>
        </row>
        <row r="3353">
          <cell r="B3353" t="str">
            <v>QD24E390NGMED</v>
          </cell>
          <cell r="C3353">
            <v>2</v>
          </cell>
        </row>
        <row r="3354">
          <cell r="B3354" t="str">
            <v>QD24E390NRCHI</v>
          </cell>
          <cell r="C3354">
            <v>1</v>
          </cell>
        </row>
        <row r="3355">
          <cell r="B3355" t="str">
            <v>QD24E390NRGRA</v>
          </cell>
          <cell r="C3355">
            <v>3</v>
          </cell>
        </row>
        <row r="3356">
          <cell r="B3356" t="str">
            <v>QD24E391AMCHI</v>
          </cell>
          <cell r="C3356">
            <v>4</v>
          </cell>
        </row>
        <row r="3357">
          <cell r="B3357" t="str">
            <v>QD24E391AMGRA</v>
          </cell>
          <cell r="C3357">
            <v>4</v>
          </cell>
        </row>
        <row r="3358">
          <cell r="B3358" t="str">
            <v>QD24E391AMMED</v>
          </cell>
          <cell r="C3358">
            <v>4</v>
          </cell>
        </row>
        <row r="3359">
          <cell r="B3359" t="str">
            <v>QD24E391HSCHI</v>
          </cell>
          <cell r="C3359">
            <v>3</v>
          </cell>
        </row>
        <row r="3360">
          <cell r="B3360" t="str">
            <v>QD24E391HSGRA</v>
          </cell>
          <cell r="C3360">
            <v>1</v>
          </cell>
        </row>
        <row r="3361">
          <cell r="B3361" t="str">
            <v>QD24E391HSMED</v>
          </cell>
          <cell r="C3361">
            <v>2</v>
          </cell>
        </row>
        <row r="3362">
          <cell r="B3362" t="str">
            <v>QD24E391MZCHI</v>
          </cell>
          <cell r="C3362">
            <v>2</v>
          </cell>
        </row>
        <row r="3363">
          <cell r="B3363" t="str">
            <v>QD24E391MZGRA</v>
          </cell>
          <cell r="C3363">
            <v>4</v>
          </cell>
        </row>
        <row r="3364">
          <cell r="B3364" t="str">
            <v>QD24E391MZMED</v>
          </cell>
          <cell r="C3364">
            <v>4</v>
          </cell>
        </row>
        <row r="3365">
          <cell r="B3365" t="str">
            <v>QD24E391NGCHI</v>
          </cell>
          <cell r="C3365">
            <v>3</v>
          </cell>
        </row>
        <row r="3366">
          <cell r="B3366" t="str">
            <v>QD24E391NGGRA</v>
          </cell>
          <cell r="C3366">
            <v>2</v>
          </cell>
        </row>
        <row r="3367">
          <cell r="B3367" t="str">
            <v>QD24E391NGMED</v>
          </cell>
          <cell r="C3367">
            <v>1</v>
          </cell>
        </row>
        <row r="3368">
          <cell r="B3368" t="str">
            <v>QD24E391RJCHI</v>
          </cell>
          <cell r="C3368">
            <v>3</v>
          </cell>
        </row>
        <row r="3369">
          <cell r="B3369" t="str">
            <v>QD24E391RJGRA</v>
          </cell>
          <cell r="C3369">
            <v>3</v>
          </cell>
        </row>
        <row r="3370">
          <cell r="B3370" t="str">
            <v>QD24E391RJMED</v>
          </cell>
          <cell r="C3370">
            <v>1</v>
          </cell>
        </row>
        <row r="3371">
          <cell r="B3371" t="str">
            <v>QD24E392AMCHI</v>
          </cell>
          <cell r="C3371">
            <v>1</v>
          </cell>
        </row>
        <row r="3372">
          <cell r="B3372" t="str">
            <v>QD24E392HSMED</v>
          </cell>
          <cell r="C3372">
            <v>1</v>
          </cell>
        </row>
        <row r="3373">
          <cell r="B3373" t="str">
            <v>QD24E393VSCHI</v>
          </cell>
          <cell r="C3373">
            <v>4</v>
          </cell>
        </row>
        <row r="3374">
          <cell r="B3374" t="str">
            <v>QD24E393VSGRA</v>
          </cell>
          <cell r="C3374">
            <v>4</v>
          </cell>
        </row>
        <row r="3375">
          <cell r="B3375" t="str">
            <v>QD24E393VSMED</v>
          </cell>
          <cell r="C3375">
            <v>4</v>
          </cell>
        </row>
        <row r="3376">
          <cell r="B3376" t="str">
            <v>QD24E394BGCHI</v>
          </cell>
          <cell r="C3376">
            <v>2</v>
          </cell>
        </row>
        <row r="3377">
          <cell r="B3377" t="str">
            <v>QD24E394BGGRA</v>
          </cell>
          <cell r="C3377">
            <v>1</v>
          </cell>
        </row>
        <row r="3378">
          <cell r="B3378" t="str">
            <v>QD24E394BGMED</v>
          </cell>
          <cell r="C3378">
            <v>1</v>
          </cell>
        </row>
        <row r="3379">
          <cell r="B3379" t="str">
            <v>QD24E395BCCHI</v>
          </cell>
          <cell r="C3379">
            <v>4</v>
          </cell>
        </row>
        <row r="3380">
          <cell r="B3380" t="str">
            <v>QD24E395BCGRA</v>
          </cell>
          <cell r="C3380">
            <v>4</v>
          </cell>
        </row>
        <row r="3381">
          <cell r="B3381" t="str">
            <v>QD24E395BCMED</v>
          </cell>
          <cell r="C3381">
            <v>4</v>
          </cell>
        </row>
        <row r="3382">
          <cell r="B3382" t="str">
            <v>QD24E396NGCHI</v>
          </cell>
          <cell r="C3382">
            <v>4</v>
          </cell>
        </row>
        <row r="3383">
          <cell r="B3383" t="str">
            <v>QD24E396NGGRA</v>
          </cell>
          <cell r="C3383">
            <v>4</v>
          </cell>
        </row>
        <row r="3384">
          <cell r="B3384" t="str">
            <v>QD24E396NGMED</v>
          </cell>
          <cell r="C3384">
            <v>4</v>
          </cell>
        </row>
        <row r="3385">
          <cell r="B3385" t="str">
            <v>QD24E397BCCHI</v>
          </cell>
          <cell r="C3385">
            <v>2</v>
          </cell>
        </row>
        <row r="3386">
          <cell r="B3386" t="str">
            <v>QD24E397BCGRA</v>
          </cell>
          <cell r="C3386">
            <v>2</v>
          </cell>
        </row>
        <row r="3387">
          <cell r="B3387" t="str">
            <v>QD24E397BCMED</v>
          </cell>
          <cell r="C3387">
            <v>2</v>
          </cell>
        </row>
        <row r="3388">
          <cell r="B3388" t="str">
            <v>QD24E398NGCHI</v>
          </cell>
          <cell r="C3388">
            <v>6</v>
          </cell>
        </row>
        <row r="3389">
          <cell r="B3389" t="str">
            <v>QD24E398NGGRA</v>
          </cell>
          <cell r="C3389">
            <v>4</v>
          </cell>
        </row>
        <row r="3390">
          <cell r="B3390" t="str">
            <v>QD24E398NGMED</v>
          </cell>
          <cell r="C3390">
            <v>3</v>
          </cell>
        </row>
        <row r="3391">
          <cell r="B3391" t="str">
            <v>QD24E399GRCHI</v>
          </cell>
          <cell r="C3391">
            <v>6</v>
          </cell>
        </row>
        <row r="3392">
          <cell r="B3392" t="str">
            <v>QD24E399GRGRA</v>
          </cell>
          <cell r="C3392">
            <v>4</v>
          </cell>
        </row>
        <row r="3393">
          <cell r="B3393" t="str">
            <v>QD24E399GRMED</v>
          </cell>
          <cell r="C3393">
            <v>4</v>
          </cell>
        </row>
        <row r="3394">
          <cell r="B3394" t="str">
            <v>QD24E400BCCHI</v>
          </cell>
          <cell r="C3394">
            <v>6</v>
          </cell>
        </row>
        <row r="3395">
          <cell r="B3395" t="str">
            <v>QD24E400BCGRA</v>
          </cell>
          <cell r="C3395">
            <v>4</v>
          </cell>
        </row>
        <row r="3396">
          <cell r="B3396" t="str">
            <v>QD24E400BCMED</v>
          </cell>
          <cell r="C3396">
            <v>3</v>
          </cell>
        </row>
        <row r="3397">
          <cell r="B3397" t="str">
            <v>QD24E401AZCHI</v>
          </cell>
          <cell r="C3397">
            <v>8</v>
          </cell>
        </row>
        <row r="3398">
          <cell r="B3398" t="str">
            <v>QD24E401AZGRA</v>
          </cell>
          <cell r="C3398">
            <v>8</v>
          </cell>
        </row>
        <row r="3399">
          <cell r="B3399" t="str">
            <v>QD24E401AZMED</v>
          </cell>
          <cell r="C3399">
            <v>8</v>
          </cell>
        </row>
        <row r="3400">
          <cell r="B3400" t="str">
            <v>QD24E401NGCHI</v>
          </cell>
          <cell r="C3400">
            <v>8</v>
          </cell>
        </row>
        <row r="3401">
          <cell r="B3401" t="str">
            <v>QD24E401NGGRA</v>
          </cell>
          <cell r="C3401">
            <v>8</v>
          </cell>
        </row>
        <row r="3402">
          <cell r="B3402" t="str">
            <v>QD24E401NGMED</v>
          </cell>
          <cell r="C3402">
            <v>8</v>
          </cell>
        </row>
        <row r="3403">
          <cell r="B3403" t="str">
            <v>QD24E403ARCHI</v>
          </cell>
          <cell r="C3403">
            <v>4</v>
          </cell>
        </row>
        <row r="3404">
          <cell r="B3404" t="str">
            <v>QD24E403ARGRA</v>
          </cell>
          <cell r="C3404">
            <v>6</v>
          </cell>
        </row>
        <row r="3405">
          <cell r="B3405" t="str">
            <v>QD24E403ARMED</v>
          </cell>
          <cell r="C3405">
            <v>3</v>
          </cell>
        </row>
        <row r="3406">
          <cell r="B3406" t="str">
            <v>QD24E403AZCHI</v>
          </cell>
          <cell r="C3406">
            <v>4</v>
          </cell>
        </row>
        <row r="3407">
          <cell r="B3407" t="str">
            <v>QD24E403AZGRA</v>
          </cell>
          <cell r="C3407">
            <v>4</v>
          </cell>
        </row>
        <row r="3408">
          <cell r="B3408" t="str">
            <v>QD24E403AZMED</v>
          </cell>
          <cell r="C3408">
            <v>3</v>
          </cell>
        </row>
        <row r="3409">
          <cell r="B3409" t="str">
            <v>QD24E403LVCHI</v>
          </cell>
          <cell r="C3409">
            <v>6</v>
          </cell>
        </row>
        <row r="3410">
          <cell r="B3410" t="str">
            <v>QD24E403LVGRA</v>
          </cell>
          <cell r="C3410">
            <v>6</v>
          </cell>
        </row>
        <row r="3411">
          <cell r="B3411" t="str">
            <v>QD24E403LVMED</v>
          </cell>
          <cell r="C3411">
            <v>6</v>
          </cell>
        </row>
        <row r="3412">
          <cell r="B3412" t="str">
            <v>QD24E403MRCHI</v>
          </cell>
          <cell r="C3412">
            <v>4</v>
          </cell>
        </row>
        <row r="3413">
          <cell r="B3413" t="str">
            <v>QD24E403MRGRA</v>
          </cell>
          <cell r="C3413">
            <v>4</v>
          </cell>
        </row>
        <row r="3414">
          <cell r="B3414" t="str">
            <v>QD24E403MRMED</v>
          </cell>
          <cell r="C3414">
            <v>4</v>
          </cell>
        </row>
        <row r="3415">
          <cell r="B3415" t="str">
            <v>QD24E403NGCHI</v>
          </cell>
          <cell r="C3415">
            <v>4</v>
          </cell>
        </row>
        <row r="3416">
          <cell r="B3416" t="str">
            <v>QD24E403NGGRA</v>
          </cell>
          <cell r="C3416">
            <v>4</v>
          </cell>
        </row>
        <row r="3417">
          <cell r="B3417" t="str">
            <v>QD24E403NGMED</v>
          </cell>
          <cell r="C3417">
            <v>8</v>
          </cell>
        </row>
        <row r="3418">
          <cell r="B3418" t="str">
            <v>QD24E403VRCHI</v>
          </cell>
          <cell r="C3418">
            <v>4</v>
          </cell>
        </row>
        <row r="3419">
          <cell r="B3419" t="str">
            <v>QD24E403VRGRA</v>
          </cell>
          <cell r="C3419">
            <v>4</v>
          </cell>
        </row>
        <row r="3420">
          <cell r="B3420" t="str">
            <v>QD24E403VRMED</v>
          </cell>
          <cell r="C3420">
            <v>4</v>
          </cell>
        </row>
        <row r="3421">
          <cell r="B3421" t="str">
            <v>QD24E404AMCHI</v>
          </cell>
          <cell r="C3421">
            <v>8</v>
          </cell>
        </row>
        <row r="3422">
          <cell r="B3422" t="str">
            <v>QD24E404AMGRA</v>
          </cell>
          <cell r="C3422">
            <v>8</v>
          </cell>
        </row>
        <row r="3423">
          <cell r="B3423" t="str">
            <v>QD24E404AMMED</v>
          </cell>
          <cell r="C3423">
            <v>8</v>
          </cell>
        </row>
        <row r="3424">
          <cell r="B3424" t="str">
            <v>QD24E404HSCHI</v>
          </cell>
          <cell r="C3424">
            <v>8</v>
          </cell>
        </row>
        <row r="3425">
          <cell r="B3425" t="str">
            <v>QD24E404HSGRA</v>
          </cell>
          <cell r="C3425">
            <v>8</v>
          </cell>
        </row>
        <row r="3426">
          <cell r="B3426" t="str">
            <v>QD24E404HSMED</v>
          </cell>
          <cell r="C3426">
            <v>8</v>
          </cell>
        </row>
        <row r="3427">
          <cell r="B3427" t="str">
            <v>QD24E404LVCHI</v>
          </cell>
          <cell r="C3427">
            <v>8</v>
          </cell>
        </row>
        <row r="3428">
          <cell r="B3428" t="str">
            <v>QD24E404LVGRA</v>
          </cell>
          <cell r="C3428">
            <v>8</v>
          </cell>
        </row>
        <row r="3429">
          <cell r="B3429" t="str">
            <v>QD24E404LVMED</v>
          </cell>
          <cell r="C3429">
            <v>9</v>
          </cell>
        </row>
        <row r="3430">
          <cell r="B3430" t="str">
            <v>QD24E404MRCHI</v>
          </cell>
          <cell r="C3430">
            <v>2</v>
          </cell>
        </row>
        <row r="3431">
          <cell r="B3431" t="str">
            <v>QD24E404MRGRA</v>
          </cell>
          <cell r="C3431">
            <v>9</v>
          </cell>
        </row>
        <row r="3432">
          <cell r="B3432" t="str">
            <v>QD24E404MRMED</v>
          </cell>
          <cell r="C3432">
            <v>12</v>
          </cell>
        </row>
        <row r="3433">
          <cell r="B3433" t="str">
            <v>QD24E405OLCHI</v>
          </cell>
          <cell r="C3433">
            <v>4</v>
          </cell>
        </row>
        <row r="3434">
          <cell r="B3434" t="str">
            <v>QD24E405OLGRA</v>
          </cell>
          <cell r="C3434">
            <v>4</v>
          </cell>
        </row>
        <row r="3435">
          <cell r="B3435" t="str">
            <v>QD24E405OLMED</v>
          </cell>
          <cell r="C3435">
            <v>4</v>
          </cell>
        </row>
        <row r="3436">
          <cell r="B3436" t="str">
            <v>QD250001AMCHI</v>
          </cell>
          <cell r="C3436">
            <v>3</v>
          </cell>
        </row>
        <row r="3437">
          <cell r="B3437" t="str">
            <v>QD250001AMMED</v>
          </cell>
          <cell r="C3437">
            <v>2</v>
          </cell>
        </row>
        <row r="3438">
          <cell r="B3438" t="str">
            <v>QD250001AMXGD</v>
          </cell>
          <cell r="C3438">
            <v>1</v>
          </cell>
        </row>
        <row r="3439">
          <cell r="B3439" t="str">
            <v>QD250001ARCHI</v>
          </cell>
          <cell r="C3439">
            <v>1</v>
          </cell>
        </row>
        <row r="3440">
          <cell r="B3440" t="str">
            <v>QD250001ARGRA</v>
          </cell>
          <cell r="C3440">
            <v>3</v>
          </cell>
        </row>
        <row r="3441">
          <cell r="B3441" t="str">
            <v>QD250001AZCHI</v>
          </cell>
          <cell r="C3441">
            <v>2</v>
          </cell>
        </row>
        <row r="3442">
          <cell r="B3442" t="str">
            <v>QD250001AZMED</v>
          </cell>
          <cell r="C3442">
            <v>2</v>
          </cell>
        </row>
        <row r="3443">
          <cell r="B3443" t="str">
            <v>QD250001NGCHI</v>
          </cell>
          <cell r="C3443">
            <v>3</v>
          </cell>
        </row>
        <row r="3444">
          <cell r="B3444" t="str">
            <v>QD250001NGGRA</v>
          </cell>
          <cell r="C3444">
            <v>2</v>
          </cell>
        </row>
        <row r="3445">
          <cell r="B3445" t="str">
            <v>QD250001NGMED</v>
          </cell>
          <cell r="C3445">
            <v>3</v>
          </cell>
        </row>
        <row r="3446">
          <cell r="B3446" t="str">
            <v>QD250001NGXGD</v>
          </cell>
          <cell r="C3446">
            <v>1</v>
          </cell>
        </row>
        <row r="3447">
          <cell r="B3447" t="str">
            <v>QD250001VNCHI</v>
          </cell>
          <cell r="C3447">
            <v>3</v>
          </cell>
        </row>
        <row r="3448">
          <cell r="B3448" t="str">
            <v>QD250001VNGRA</v>
          </cell>
          <cell r="C3448">
            <v>2</v>
          </cell>
        </row>
        <row r="3449">
          <cell r="B3449" t="str">
            <v>QD250001VNMED</v>
          </cell>
          <cell r="C3449">
            <v>3</v>
          </cell>
        </row>
        <row r="3450">
          <cell r="B3450" t="str">
            <v>QD250001VNXGD</v>
          </cell>
          <cell r="C3450">
            <v>1</v>
          </cell>
        </row>
        <row r="3451">
          <cell r="B3451" t="str">
            <v>QD250002ARXGD</v>
          </cell>
          <cell r="C3451">
            <v>1</v>
          </cell>
        </row>
        <row r="3452">
          <cell r="B3452" t="str">
            <v>QD250002VNMED</v>
          </cell>
          <cell r="C3452">
            <v>1</v>
          </cell>
        </row>
        <row r="3453">
          <cell r="B3453" t="str">
            <v>QD25A288GRCHI</v>
          </cell>
          <cell r="C3453">
            <v>5</v>
          </cell>
        </row>
        <row r="3454">
          <cell r="B3454" t="str">
            <v>QD25A288GRGRA</v>
          </cell>
          <cell r="C3454">
            <v>4</v>
          </cell>
        </row>
        <row r="3455">
          <cell r="B3455" t="str">
            <v>QD25A288GRMED</v>
          </cell>
          <cell r="C3455">
            <v>3</v>
          </cell>
        </row>
        <row r="3456">
          <cell r="B3456" t="str">
            <v>QD25A288NGCHI</v>
          </cell>
          <cell r="C3456">
            <v>2</v>
          </cell>
        </row>
        <row r="3457">
          <cell r="B3457" t="str">
            <v>QD25A288NGGRA</v>
          </cell>
          <cell r="C3457">
            <v>11</v>
          </cell>
        </row>
        <row r="3458">
          <cell r="B3458" t="str">
            <v>QD25A288NGMED</v>
          </cell>
          <cell r="C3458">
            <v>2</v>
          </cell>
        </row>
        <row r="3459">
          <cell r="B3459" t="str">
            <v>QD25A301NGCHI</v>
          </cell>
          <cell r="C3459">
            <v>1</v>
          </cell>
        </row>
        <row r="3460">
          <cell r="B3460" t="str">
            <v>QD25A301NGGRA</v>
          </cell>
          <cell r="C3460">
            <v>1</v>
          </cell>
        </row>
        <row r="3461">
          <cell r="B3461" t="str">
            <v>QD25A301NGMED</v>
          </cell>
          <cell r="C3461">
            <v>1</v>
          </cell>
        </row>
        <row r="3462">
          <cell r="B3462" t="str">
            <v>QD25A303RSCHI</v>
          </cell>
          <cell r="C3462">
            <v>1</v>
          </cell>
        </row>
        <row r="3463">
          <cell r="B3463" t="str">
            <v>QD25A303RSGRA</v>
          </cell>
          <cell r="C3463">
            <v>5</v>
          </cell>
        </row>
        <row r="3464">
          <cell r="B3464" t="str">
            <v>QD25A303RSMED</v>
          </cell>
          <cell r="C3464">
            <v>5</v>
          </cell>
        </row>
        <row r="3465">
          <cell r="B3465" t="str">
            <v>QD25A322NGCHI</v>
          </cell>
          <cell r="C3465">
            <v>2</v>
          </cell>
        </row>
        <row r="3466">
          <cell r="B3466" t="str">
            <v>QD25A339CFCHI</v>
          </cell>
          <cell r="C3466">
            <v>2</v>
          </cell>
        </row>
        <row r="3467">
          <cell r="B3467" t="str">
            <v>QD25A339CFGRA</v>
          </cell>
          <cell r="C3467">
            <v>4</v>
          </cell>
        </row>
        <row r="3468">
          <cell r="B3468" t="str">
            <v>QD25A339CFMED</v>
          </cell>
          <cell r="C3468">
            <v>4</v>
          </cell>
        </row>
        <row r="3469">
          <cell r="B3469" t="str">
            <v>QD25A339CFXGD</v>
          </cell>
          <cell r="C3469">
            <v>2</v>
          </cell>
        </row>
        <row r="3470">
          <cell r="B3470" t="str">
            <v>QD25A339KHCHI</v>
          </cell>
          <cell r="C3470">
            <v>2</v>
          </cell>
        </row>
        <row r="3471">
          <cell r="B3471" t="str">
            <v>QD25A339KHGRA</v>
          </cell>
          <cell r="C3471">
            <v>4</v>
          </cell>
        </row>
        <row r="3472">
          <cell r="B3472" t="str">
            <v>QD25A339KHMED</v>
          </cell>
          <cell r="C3472">
            <v>4</v>
          </cell>
        </row>
        <row r="3473">
          <cell r="B3473" t="str">
            <v>QD25A339KHXGD</v>
          </cell>
          <cell r="C3473">
            <v>2</v>
          </cell>
        </row>
        <row r="3474">
          <cell r="B3474" t="str">
            <v>QD25A339MZCHI</v>
          </cell>
          <cell r="C3474">
            <v>2</v>
          </cell>
        </row>
        <row r="3475">
          <cell r="B3475" t="str">
            <v>QD25A339MZGRA</v>
          </cell>
          <cell r="C3475">
            <v>4</v>
          </cell>
        </row>
        <row r="3476">
          <cell r="B3476" t="str">
            <v>QD25A339MZMED</v>
          </cell>
          <cell r="C3476">
            <v>4</v>
          </cell>
        </row>
        <row r="3477">
          <cell r="B3477" t="str">
            <v>QD25A339MZXGD</v>
          </cell>
          <cell r="C3477">
            <v>1</v>
          </cell>
        </row>
        <row r="3478">
          <cell r="B3478" t="str">
            <v>QD25A339NGCHI</v>
          </cell>
          <cell r="C3478">
            <v>2</v>
          </cell>
        </row>
        <row r="3479">
          <cell r="B3479" t="str">
            <v>QD25A339NGGRA</v>
          </cell>
          <cell r="C3479">
            <v>4</v>
          </cell>
        </row>
        <row r="3480">
          <cell r="B3480" t="str">
            <v>QD25A339NGMED</v>
          </cell>
          <cell r="C3480">
            <v>4</v>
          </cell>
        </row>
        <row r="3481">
          <cell r="B3481" t="str">
            <v>QD25A339NGXGD</v>
          </cell>
          <cell r="C3481">
            <v>2</v>
          </cell>
        </row>
        <row r="3482">
          <cell r="B3482" t="str">
            <v>QD25A339RSCHI</v>
          </cell>
          <cell r="C3482">
            <v>2</v>
          </cell>
        </row>
        <row r="3483">
          <cell r="B3483" t="str">
            <v>QD25A339RSGRA</v>
          </cell>
          <cell r="C3483">
            <v>4</v>
          </cell>
        </row>
        <row r="3484">
          <cell r="B3484" t="str">
            <v>QD25A339RSMED</v>
          </cell>
          <cell r="C3484">
            <v>4</v>
          </cell>
        </row>
        <row r="3485">
          <cell r="B3485" t="str">
            <v>QD25A339RSXGD</v>
          </cell>
          <cell r="C3485">
            <v>2</v>
          </cell>
        </row>
        <row r="3486">
          <cell r="B3486" t="str">
            <v>QD25A340NGCHI</v>
          </cell>
          <cell r="C3486">
            <v>2</v>
          </cell>
        </row>
        <row r="3487">
          <cell r="B3487" t="str">
            <v>QD25A340NGGRA</v>
          </cell>
          <cell r="C3487">
            <v>1</v>
          </cell>
        </row>
        <row r="3488">
          <cell r="B3488" t="str">
            <v>QD25A340RSCHI</v>
          </cell>
          <cell r="C3488">
            <v>1</v>
          </cell>
        </row>
        <row r="3489">
          <cell r="B3489" t="str">
            <v>QD25A340RSGRA</v>
          </cell>
          <cell r="C3489">
            <v>7</v>
          </cell>
        </row>
        <row r="3490">
          <cell r="B3490" t="str">
            <v>QD25A340RSMED</v>
          </cell>
          <cell r="C3490">
            <v>2</v>
          </cell>
        </row>
        <row r="3491">
          <cell r="B3491" t="str">
            <v>QD25A342NGGRA</v>
          </cell>
          <cell r="C3491">
            <v>2</v>
          </cell>
        </row>
        <row r="3492">
          <cell r="B3492" t="str">
            <v>QD25A342NGMED</v>
          </cell>
          <cell r="C3492">
            <v>3</v>
          </cell>
        </row>
        <row r="3493">
          <cell r="B3493" t="str">
            <v>QD25A342RFCHI</v>
          </cell>
          <cell r="C3493">
            <v>1</v>
          </cell>
        </row>
        <row r="3494">
          <cell r="B3494" t="str">
            <v>QD25A342RFGRA</v>
          </cell>
          <cell r="C3494">
            <v>14</v>
          </cell>
        </row>
        <row r="3495">
          <cell r="B3495" t="str">
            <v>QD25A342RFMED</v>
          </cell>
          <cell r="C3495">
            <v>7</v>
          </cell>
        </row>
        <row r="3496">
          <cell r="B3496" t="str">
            <v>QD25A342RSCHI</v>
          </cell>
          <cell r="C3496">
            <v>1</v>
          </cell>
        </row>
        <row r="3497">
          <cell r="B3497" t="str">
            <v>QD25A342RSGRA</v>
          </cell>
          <cell r="C3497">
            <v>1</v>
          </cell>
        </row>
        <row r="3498">
          <cell r="B3498" t="str">
            <v>QD25A342RSMED</v>
          </cell>
          <cell r="C3498">
            <v>1</v>
          </cell>
        </row>
        <row r="3499">
          <cell r="B3499" t="str">
            <v>QD25A349RYCHI</v>
          </cell>
          <cell r="C3499">
            <v>3</v>
          </cell>
        </row>
        <row r="3500">
          <cell r="B3500" t="str">
            <v>QD25A349RYMED</v>
          </cell>
          <cell r="C3500">
            <v>1</v>
          </cell>
        </row>
        <row r="3501">
          <cell r="B3501" t="str">
            <v>QD25A358AMGRA</v>
          </cell>
          <cell r="C3501">
            <v>7</v>
          </cell>
        </row>
        <row r="3502">
          <cell r="B3502" t="str">
            <v>QD25A358BCCHI</v>
          </cell>
          <cell r="C3502">
            <v>1</v>
          </cell>
        </row>
        <row r="3503">
          <cell r="B3503" t="str">
            <v>QD25A358BCGRA</v>
          </cell>
          <cell r="C3503">
            <v>8</v>
          </cell>
        </row>
        <row r="3504">
          <cell r="B3504" t="str">
            <v>QD25A358GRCHI</v>
          </cell>
          <cell r="C3504">
            <v>3</v>
          </cell>
        </row>
        <row r="3505">
          <cell r="B3505" t="str">
            <v>QD25A358GRGRA</v>
          </cell>
          <cell r="C3505">
            <v>9</v>
          </cell>
        </row>
        <row r="3506">
          <cell r="B3506" t="str">
            <v>QD25A358GRMED</v>
          </cell>
          <cell r="C3506">
            <v>1</v>
          </cell>
        </row>
        <row r="3507">
          <cell r="B3507" t="str">
            <v>QD25A358NGCHI</v>
          </cell>
          <cell r="C3507">
            <v>1</v>
          </cell>
        </row>
        <row r="3508">
          <cell r="B3508" t="str">
            <v>QD25A358NGGRA</v>
          </cell>
          <cell r="C3508">
            <v>6</v>
          </cell>
        </row>
        <row r="3509">
          <cell r="B3509" t="str">
            <v>QD25A358NGMED</v>
          </cell>
          <cell r="C3509">
            <v>4</v>
          </cell>
        </row>
        <row r="3510">
          <cell r="B3510" t="str">
            <v>QD25A367BCCHI</v>
          </cell>
          <cell r="C3510">
            <v>7</v>
          </cell>
        </row>
        <row r="3511">
          <cell r="B3511" t="str">
            <v>QD25A367BCGRA</v>
          </cell>
          <cell r="C3511">
            <v>4</v>
          </cell>
        </row>
        <row r="3512">
          <cell r="B3512" t="str">
            <v>QD25A367BCMED</v>
          </cell>
          <cell r="C3512">
            <v>6</v>
          </cell>
        </row>
        <row r="3513">
          <cell r="B3513" t="str">
            <v>QD25A367NGCHI</v>
          </cell>
          <cell r="C3513">
            <v>5</v>
          </cell>
        </row>
        <row r="3514">
          <cell r="B3514" t="str">
            <v>QD25A367NGGRA</v>
          </cell>
          <cell r="C3514">
            <v>5</v>
          </cell>
        </row>
        <row r="3515">
          <cell r="B3515" t="str">
            <v>QD25A367NGMED</v>
          </cell>
          <cell r="C3515">
            <v>5</v>
          </cell>
        </row>
        <row r="3516">
          <cell r="B3516" t="str">
            <v>QD25A379NGGRA</v>
          </cell>
          <cell r="C3516">
            <v>1</v>
          </cell>
        </row>
        <row r="3517">
          <cell r="B3517" t="str">
            <v>QD25A379NGMED</v>
          </cell>
          <cell r="C3517">
            <v>2</v>
          </cell>
        </row>
        <row r="3518">
          <cell r="B3518" t="str">
            <v>QD25A381NGCHI</v>
          </cell>
          <cell r="C3518">
            <v>1</v>
          </cell>
        </row>
        <row r="3519">
          <cell r="B3519" t="str">
            <v>QD25A381NGMED</v>
          </cell>
          <cell r="C3519">
            <v>3</v>
          </cell>
        </row>
        <row r="3520">
          <cell r="B3520" t="str">
            <v>QD25A382VSCHI</v>
          </cell>
          <cell r="C3520">
            <v>2</v>
          </cell>
        </row>
        <row r="3521">
          <cell r="B3521" t="str">
            <v>QD25A382VSGRA</v>
          </cell>
          <cell r="C3521">
            <v>2</v>
          </cell>
        </row>
        <row r="3522">
          <cell r="B3522" t="str">
            <v>QD25A382VSMED</v>
          </cell>
          <cell r="C3522">
            <v>3</v>
          </cell>
        </row>
        <row r="3523">
          <cell r="B3523" t="str">
            <v>QD25A392GRCHI</v>
          </cell>
          <cell r="C3523">
            <v>1</v>
          </cell>
        </row>
        <row r="3524">
          <cell r="B3524" t="str">
            <v>QD25A392GRGRA</v>
          </cell>
          <cell r="C3524">
            <v>2</v>
          </cell>
        </row>
        <row r="3525">
          <cell r="B3525" t="str">
            <v>QD25A392GRMED</v>
          </cell>
          <cell r="C3525">
            <v>2</v>
          </cell>
        </row>
        <row r="3526">
          <cell r="B3526" t="str">
            <v>QD25A392RSCHI</v>
          </cell>
          <cell r="C3526">
            <v>2</v>
          </cell>
        </row>
        <row r="3527">
          <cell r="B3527" t="str">
            <v>QD25A392RSGRA</v>
          </cell>
          <cell r="C3527">
            <v>2</v>
          </cell>
        </row>
        <row r="3528">
          <cell r="B3528" t="str">
            <v>QD25A392RSMED</v>
          </cell>
          <cell r="C3528">
            <v>2</v>
          </cell>
        </row>
        <row r="3529">
          <cell r="B3529" t="str">
            <v>QD25A393RSCHI</v>
          </cell>
          <cell r="C3529">
            <v>1</v>
          </cell>
        </row>
        <row r="3530">
          <cell r="B3530" t="str">
            <v>QD25A393RSGRA</v>
          </cell>
          <cell r="C3530">
            <v>2</v>
          </cell>
        </row>
        <row r="3531">
          <cell r="B3531" t="str">
            <v>QD25A393RSMED</v>
          </cell>
          <cell r="C3531">
            <v>2</v>
          </cell>
        </row>
        <row r="3532">
          <cell r="B3532" t="str">
            <v>QD25A401OLCHI</v>
          </cell>
          <cell r="C3532">
            <v>6</v>
          </cell>
        </row>
        <row r="3533">
          <cell r="B3533" t="str">
            <v>QD25A401OLGRA</v>
          </cell>
          <cell r="C3533">
            <v>7</v>
          </cell>
        </row>
        <row r="3534">
          <cell r="B3534" t="str">
            <v>QD25A401OLMED</v>
          </cell>
          <cell r="C3534">
            <v>6</v>
          </cell>
        </row>
        <row r="3535">
          <cell r="B3535" t="str">
            <v>QD25C190GRCHI</v>
          </cell>
          <cell r="C3535">
            <v>6</v>
          </cell>
        </row>
        <row r="3536">
          <cell r="B3536" t="str">
            <v>QD25C190GRGRA</v>
          </cell>
          <cell r="C3536">
            <v>2</v>
          </cell>
        </row>
        <row r="3537">
          <cell r="B3537" t="str">
            <v>QD25C190GRMED</v>
          </cell>
          <cell r="C3537">
            <v>4</v>
          </cell>
        </row>
        <row r="3538">
          <cell r="B3538" t="str">
            <v>QD25C191RSCHI</v>
          </cell>
          <cell r="C3538">
            <v>6</v>
          </cell>
        </row>
        <row r="3539">
          <cell r="B3539" t="str">
            <v>QD25C191RSGRA</v>
          </cell>
          <cell r="C3539">
            <v>2</v>
          </cell>
        </row>
        <row r="3540">
          <cell r="B3540" t="str">
            <v>QD25C191RSMED</v>
          </cell>
          <cell r="C3540">
            <v>4</v>
          </cell>
        </row>
        <row r="3541">
          <cell r="B3541" t="str">
            <v>QD25C192NGCHI</v>
          </cell>
          <cell r="C3541">
            <v>6</v>
          </cell>
        </row>
        <row r="3542">
          <cell r="B3542" t="str">
            <v>QD25C192NGGRA</v>
          </cell>
          <cell r="C3542">
            <v>2</v>
          </cell>
        </row>
        <row r="3543">
          <cell r="B3543" t="str">
            <v>QD25C192NGMED</v>
          </cell>
          <cell r="C3543">
            <v>4</v>
          </cell>
        </row>
        <row r="3544">
          <cell r="B3544" t="str">
            <v>QD260263BGUNT</v>
          </cell>
          <cell r="C3544">
            <v>4</v>
          </cell>
        </row>
        <row r="3545">
          <cell r="B3545" t="str">
            <v>QD260263CCUNT</v>
          </cell>
          <cell r="C3545">
            <v>6</v>
          </cell>
        </row>
        <row r="3546">
          <cell r="B3546" t="str">
            <v>QD260263COUNT</v>
          </cell>
          <cell r="C3546">
            <v>2</v>
          </cell>
        </row>
        <row r="3547">
          <cell r="B3547" t="str">
            <v>QD260263MZUNT</v>
          </cell>
          <cell r="C3547">
            <v>2</v>
          </cell>
        </row>
        <row r="3548">
          <cell r="B3548" t="str">
            <v>QD260263NGUNT</v>
          </cell>
          <cell r="C3548">
            <v>4</v>
          </cell>
        </row>
        <row r="3549">
          <cell r="B3549" t="str">
            <v>QD260263NRUNT</v>
          </cell>
          <cell r="C3549">
            <v>5</v>
          </cell>
        </row>
        <row r="3550">
          <cell r="B3550" t="str">
            <v>QD260263VRUNT</v>
          </cell>
          <cell r="C3550">
            <v>3</v>
          </cell>
        </row>
        <row r="3551">
          <cell r="B3551" t="str">
            <v>QD260264AMUNT</v>
          </cell>
          <cell r="C3551">
            <v>6</v>
          </cell>
        </row>
        <row r="3552">
          <cell r="B3552" t="str">
            <v>QD260264HSUNT</v>
          </cell>
          <cell r="C3552">
            <v>6</v>
          </cell>
        </row>
        <row r="3553">
          <cell r="B3553" t="str">
            <v>QD260264KHUNT</v>
          </cell>
          <cell r="C3553">
            <v>6</v>
          </cell>
        </row>
        <row r="3554">
          <cell r="B3554" t="str">
            <v>QD260264VNUNT</v>
          </cell>
          <cell r="C3554">
            <v>4</v>
          </cell>
        </row>
        <row r="3555">
          <cell r="B3555" t="str">
            <v>QD260272AMUNT</v>
          </cell>
          <cell r="C3555">
            <v>8</v>
          </cell>
        </row>
        <row r="3556">
          <cell r="B3556" t="str">
            <v>QD260272HSUNT</v>
          </cell>
          <cell r="C3556">
            <v>10</v>
          </cell>
        </row>
        <row r="3557">
          <cell r="B3557" t="str">
            <v>QD260272KHUNT</v>
          </cell>
          <cell r="C3557">
            <v>10</v>
          </cell>
        </row>
        <row r="3558">
          <cell r="B3558" t="str">
            <v>QD260272VNUNT</v>
          </cell>
          <cell r="C3558">
            <v>8</v>
          </cell>
        </row>
        <row r="3559">
          <cell r="B3559" t="str">
            <v>QD260275AZUNT</v>
          </cell>
          <cell r="C3559">
            <v>4</v>
          </cell>
        </row>
        <row r="3560">
          <cell r="B3560" t="str">
            <v>QD260275BGUNT</v>
          </cell>
          <cell r="C3560">
            <v>4</v>
          </cell>
        </row>
        <row r="3561">
          <cell r="B3561" t="str">
            <v>QD260275KHUNT</v>
          </cell>
          <cell r="C3561">
            <v>4</v>
          </cell>
        </row>
        <row r="3562">
          <cell r="B3562" t="str">
            <v>QD260275NGUNT</v>
          </cell>
          <cell r="C3562">
            <v>4</v>
          </cell>
        </row>
        <row r="3563">
          <cell r="B3563" t="str">
            <v>QD260275VRUNT</v>
          </cell>
          <cell r="C3563">
            <v>4</v>
          </cell>
        </row>
        <row r="3564">
          <cell r="B3564" t="str">
            <v>QD260276AMCHI</v>
          </cell>
          <cell r="C3564">
            <v>4</v>
          </cell>
        </row>
        <row r="3565">
          <cell r="B3565" t="str">
            <v>QD260276AMGRA</v>
          </cell>
          <cell r="C3565">
            <v>4</v>
          </cell>
        </row>
        <row r="3566">
          <cell r="B3566" t="str">
            <v>QD260276AMMED</v>
          </cell>
          <cell r="C3566">
            <v>4</v>
          </cell>
        </row>
        <row r="3567">
          <cell r="B3567" t="str">
            <v>QD260276RSCHI</v>
          </cell>
          <cell r="C3567">
            <v>3</v>
          </cell>
        </row>
        <row r="3568">
          <cell r="B3568" t="str">
            <v>QD260276RSGRA</v>
          </cell>
          <cell r="C3568">
            <v>4</v>
          </cell>
        </row>
        <row r="3569">
          <cell r="B3569" t="str">
            <v>QD260276RSMED</v>
          </cell>
          <cell r="C3569">
            <v>4</v>
          </cell>
        </row>
        <row r="3570">
          <cell r="B3570" t="str">
            <v>QD260278AMCHI</v>
          </cell>
          <cell r="C3570">
            <v>4</v>
          </cell>
        </row>
        <row r="3571">
          <cell r="B3571" t="str">
            <v>QD260278AMGRA</v>
          </cell>
          <cell r="C3571">
            <v>4</v>
          </cell>
        </row>
        <row r="3572">
          <cell r="B3572" t="str">
            <v>QD260278AMMED</v>
          </cell>
          <cell r="C3572">
            <v>4</v>
          </cell>
        </row>
        <row r="3573">
          <cell r="B3573" t="str">
            <v>QD260278MRCHI</v>
          </cell>
          <cell r="C3573">
            <v>4</v>
          </cell>
        </row>
        <row r="3574">
          <cell r="B3574" t="str">
            <v>QD260278MRGRA</v>
          </cell>
          <cell r="C3574">
            <v>4</v>
          </cell>
        </row>
        <row r="3575">
          <cell r="B3575" t="str">
            <v>QD260278MRMED</v>
          </cell>
          <cell r="C3575">
            <v>4</v>
          </cell>
        </row>
        <row r="3576">
          <cell r="B3576" t="str">
            <v>QD260278MZCHI</v>
          </cell>
          <cell r="C3576">
            <v>4</v>
          </cell>
        </row>
        <row r="3577">
          <cell r="B3577" t="str">
            <v>QD260278MZGRA</v>
          </cell>
          <cell r="C3577">
            <v>4</v>
          </cell>
        </row>
        <row r="3578">
          <cell r="B3578" t="str">
            <v>QD260278MZMED</v>
          </cell>
          <cell r="C3578">
            <v>4</v>
          </cell>
        </row>
        <row r="3579">
          <cell r="B3579" t="str">
            <v>QD260278NGCHI</v>
          </cell>
          <cell r="C3579">
            <v>4</v>
          </cell>
        </row>
        <row r="3580">
          <cell r="B3580" t="str">
            <v>QD260278NGGRA</v>
          </cell>
          <cell r="C3580">
            <v>4</v>
          </cell>
        </row>
        <row r="3581">
          <cell r="B3581" t="str">
            <v>QD260278NGMED</v>
          </cell>
          <cell r="C3581">
            <v>4</v>
          </cell>
        </row>
        <row r="3582">
          <cell r="B3582" t="str">
            <v>QD260278RLCHI</v>
          </cell>
          <cell r="C3582">
            <v>4</v>
          </cell>
        </row>
        <row r="3583">
          <cell r="B3583" t="str">
            <v>QD260278RLGRA</v>
          </cell>
          <cell r="C3583">
            <v>4</v>
          </cell>
        </row>
        <row r="3584">
          <cell r="B3584" t="str">
            <v>QD260278RLMED</v>
          </cell>
          <cell r="C3584">
            <v>4</v>
          </cell>
        </row>
        <row r="3585">
          <cell r="B3585" t="str">
            <v>QD260278RSCHI</v>
          </cell>
          <cell r="C3585">
            <v>4</v>
          </cell>
        </row>
        <row r="3586">
          <cell r="B3586" t="str">
            <v>QD260278RSGRA</v>
          </cell>
          <cell r="C3586">
            <v>4</v>
          </cell>
        </row>
        <row r="3587">
          <cell r="B3587" t="str">
            <v>QD260278RSMED</v>
          </cell>
          <cell r="C3587">
            <v>4</v>
          </cell>
        </row>
        <row r="3588">
          <cell r="B3588" t="str">
            <v>QD260278VNCHI</v>
          </cell>
          <cell r="C3588">
            <v>4</v>
          </cell>
        </row>
        <row r="3589">
          <cell r="B3589" t="str">
            <v>QD260278VNGRA</v>
          </cell>
          <cell r="C3589">
            <v>4</v>
          </cell>
        </row>
        <row r="3590">
          <cell r="B3590" t="str">
            <v>QD260278VNMED</v>
          </cell>
          <cell r="C3590">
            <v>4</v>
          </cell>
        </row>
        <row r="3591">
          <cell r="B3591" t="str">
            <v>QD26A087NGGRA</v>
          </cell>
          <cell r="C3591">
            <v>3</v>
          </cell>
        </row>
        <row r="3592">
          <cell r="B3592" t="str">
            <v>QD26A087RJCHI</v>
          </cell>
          <cell r="C3592">
            <v>4</v>
          </cell>
        </row>
        <row r="3593">
          <cell r="B3593" t="str">
            <v>QD26A087RJGRA</v>
          </cell>
          <cell r="C3593">
            <v>6</v>
          </cell>
        </row>
        <row r="3594">
          <cell r="B3594" t="str">
            <v>QD26A087RJMED</v>
          </cell>
          <cell r="C3594">
            <v>7</v>
          </cell>
        </row>
        <row r="3595">
          <cell r="B3595" t="str">
            <v>QD26A089NGMED</v>
          </cell>
          <cell r="C3595">
            <v>1</v>
          </cell>
        </row>
        <row r="3596">
          <cell r="B3596" t="str">
            <v>QD26A105RSGX</v>
          </cell>
          <cell r="C3596">
            <v>1</v>
          </cell>
        </row>
        <row r="3597">
          <cell r="B3597" t="str">
            <v>QD26A129NGCHI</v>
          </cell>
          <cell r="C3597">
            <v>3</v>
          </cell>
        </row>
        <row r="3598">
          <cell r="B3598" t="str">
            <v>QD26A129NGGRA</v>
          </cell>
          <cell r="C3598">
            <v>2</v>
          </cell>
        </row>
        <row r="3599">
          <cell r="B3599" t="str">
            <v>QD26A129NGMED</v>
          </cell>
          <cell r="C3599">
            <v>1</v>
          </cell>
        </row>
        <row r="3600">
          <cell r="B3600" t="str">
            <v>QD26A135NGCHI</v>
          </cell>
          <cell r="C3600">
            <v>2</v>
          </cell>
        </row>
        <row r="3601">
          <cell r="B3601" t="str">
            <v>QD26A135NGGRA</v>
          </cell>
          <cell r="C3601">
            <v>5</v>
          </cell>
        </row>
        <row r="3602">
          <cell r="B3602" t="str">
            <v>QD26A135NGMED</v>
          </cell>
          <cell r="C3602">
            <v>5</v>
          </cell>
        </row>
        <row r="3603">
          <cell r="B3603" t="str">
            <v>QD26A149AMGRA</v>
          </cell>
          <cell r="C3603">
            <v>1</v>
          </cell>
        </row>
        <row r="3604">
          <cell r="B3604" t="str">
            <v>QD26A149GOXGD</v>
          </cell>
          <cell r="C3604">
            <v>2</v>
          </cell>
        </row>
        <row r="3605">
          <cell r="B3605" t="str">
            <v>QD26A160MZCHI</v>
          </cell>
          <cell r="C3605">
            <v>4</v>
          </cell>
        </row>
        <row r="3606">
          <cell r="B3606" t="str">
            <v>QD26A160MZGRA</v>
          </cell>
          <cell r="C3606">
            <v>11</v>
          </cell>
        </row>
        <row r="3607">
          <cell r="B3607" t="str">
            <v>QD26A160MZMED</v>
          </cell>
          <cell r="C3607">
            <v>7</v>
          </cell>
        </row>
        <row r="3608">
          <cell r="B3608" t="str">
            <v>QD26A160MZXGD</v>
          </cell>
          <cell r="C3608">
            <v>5</v>
          </cell>
        </row>
        <row r="3609">
          <cell r="B3609" t="str">
            <v>QD26A160NGCHI</v>
          </cell>
          <cell r="C3609">
            <v>4</v>
          </cell>
        </row>
        <row r="3610">
          <cell r="B3610" t="str">
            <v>QD26A160NGGRA</v>
          </cell>
          <cell r="C3610">
            <v>9</v>
          </cell>
        </row>
        <row r="3611">
          <cell r="B3611" t="str">
            <v>QD26A160NGMED</v>
          </cell>
          <cell r="C3611">
            <v>11</v>
          </cell>
        </row>
        <row r="3612">
          <cell r="B3612" t="str">
            <v>QD26A160NGXGD</v>
          </cell>
          <cell r="C3612">
            <v>5</v>
          </cell>
        </row>
        <row r="3613">
          <cell r="B3613" t="str">
            <v>QD26A160RSCHI</v>
          </cell>
          <cell r="C3613">
            <v>2</v>
          </cell>
        </row>
        <row r="3614">
          <cell r="B3614" t="str">
            <v>QD26A160RSGRA</v>
          </cell>
          <cell r="C3614">
            <v>7</v>
          </cell>
        </row>
        <row r="3615">
          <cell r="B3615" t="str">
            <v>QD26A160RSMED</v>
          </cell>
          <cell r="C3615">
            <v>5</v>
          </cell>
        </row>
        <row r="3616">
          <cell r="B3616" t="str">
            <v>QD26A160RSXGD</v>
          </cell>
          <cell r="C3616">
            <v>3</v>
          </cell>
        </row>
        <row r="3617">
          <cell r="B3617" t="str">
            <v>QD26A163MZXGD</v>
          </cell>
          <cell r="C3617">
            <v>1</v>
          </cell>
        </row>
        <row r="3618">
          <cell r="B3618" t="str">
            <v>QD26A164GRCHI</v>
          </cell>
          <cell r="C3618">
            <v>1</v>
          </cell>
        </row>
        <row r="3619">
          <cell r="B3619" t="str">
            <v>QD26A164GRGRA</v>
          </cell>
          <cell r="C3619">
            <v>6</v>
          </cell>
        </row>
        <row r="3620">
          <cell r="B3620" t="str">
            <v>QD26A164GRMED</v>
          </cell>
          <cell r="C3620">
            <v>3</v>
          </cell>
        </row>
        <row r="3621">
          <cell r="B3621" t="str">
            <v>QD26A164GRXGD</v>
          </cell>
          <cell r="C3621">
            <v>1</v>
          </cell>
        </row>
        <row r="3622">
          <cell r="B3622" t="str">
            <v>QD26A164MZCHI</v>
          </cell>
          <cell r="C3622">
            <v>5</v>
          </cell>
        </row>
        <row r="3623">
          <cell r="B3623" t="str">
            <v>QD26A164MZGRA</v>
          </cell>
          <cell r="C3623">
            <v>9</v>
          </cell>
        </row>
        <row r="3624">
          <cell r="B3624" t="str">
            <v>QD26A164MZMED</v>
          </cell>
          <cell r="C3624">
            <v>10</v>
          </cell>
        </row>
        <row r="3625">
          <cell r="B3625" t="str">
            <v>QD26A164MZXGD</v>
          </cell>
          <cell r="C3625">
            <v>2</v>
          </cell>
        </row>
        <row r="3626">
          <cell r="B3626" t="str">
            <v>QD26A164NGCHI</v>
          </cell>
          <cell r="C3626">
            <v>6</v>
          </cell>
        </row>
        <row r="3627">
          <cell r="B3627" t="str">
            <v>QD26A164NGGRA</v>
          </cell>
          <cell r="C3627">
            <v>8</v>
          </cell>
        </row>
        <row r="3628">
          <cell r="B3628" t="str">
            <v>QD26A164NGMED</v>
          </cell>
          <cell r="C3628">
            <v>6</v>
          </cell>
        </row>
        <row r="3629">
          <cell r="B3629" t="str">
            <v>QD26A164NGXGD</v>
          </cell>
          <cell r="C3629">
            <v>4</v>
          </cell>
        </row>
        <row r="3630">
          <cell r="B3630" t="str">
            <v>QD26A164RYCHI</v>
          </cell>
          <cell r="C3630">
            <v>5</v>
          </cell>
        </row>
        <row r="3631">
          <cell r="B3631" t="str">
            <v>QD26A164RYGRA</v>
          </cell>
          <cell r="C3631">
            <v>6</v>
          </cell>
        </row>
        <row r="3632">
          <cell r="B3632" t="str">
            <v>QD26A164RYMED</v>
          </cell>
          <cell r="C3632">
            <v>8</v>
          </cell>
        </row>
        <row r="3633">
          <cell r="B3633" t="str">
            <v>QD26A164RYXGD</v>
          </cell>
          <cell r="C3633">
            <v>3</v>
          </cell>
        </row>
        <row r="3634">
          <cell r="B3634" t="str">
            <v>QD26A168AMGRA</v>
          </cell>
          <cell r="C3634">
            <v>3</v>
          </cell>
        </row>
        <row r="3635">
          <cell r="B3635" t="str">
            <v>QD26A168AMXGD</v>
          </cell>
          <cell r="C3635">
            <v>2</v>
          </cell>
        </row>
        <row r="3636">
          <cell r="B3636" t="str">
            <v>QD26A168CRGRA</v>
          </cell>
          <cell r="C3636">
            <v>5</v>
          </cell>
        </row>
        <row r="3637">
          <cell r="B3637" t="str">
            <v>QD26A168CRMED</v>
          </cell>
          <cell r="C3637">
            <v>2</v>
          </cell>
        </row>
        <row r="3638">
          <cell r="B3638" t="str">
            <v>QD26A168MGCHI</v>
          </cell>
          <cell r="C3638">
            <v>3</v>
          </cell>
        </row>
        <row r="3639">
          <cell r="B3639" t="str">
            <v>QD26A168MGGRA</v>
          </cell>
          <cell r="C3639">
            <v>3</v>
          </cell>
        </row>
        <row r="3640">
          <cell r="B3640" t="str">
            <v>QD26A168MGMED</v>
          </cell>
          <cell r="C3640">
            <v>2</v>
          </cell>
        </row>
        <row r="3641">
          <cell r="B3641" t="str">
            <v>QD26A168MRGRA</v>
          </cell>
          <cell r="C3641">
            <v>4</v>
          </cell>
        </row>
        <row r="3642">
          <cell r="B3642" t="str">
            <v>QD26A168MRMED</v>
          </cell>
          <cell r="C3642">
            <v>1</v>
          </cell>
        </row>
        <row r="3643">
          <cell r="B3643" t="str">
            <v>QD26A168MRXGD</v>
          </cell>
          <cell r="C3643">
            <v>5</v>
          </cell>
        </row>
        <row r="3644">
          <cell r="B3644" t="str">
            <v>QD26A168RJGRA</v>
          </cell>
          <cell r="C3644">
            <v>5</v>
          </cell>
        </row>
        <row r="3645">
          <cell r="B3645" t="str">
            <v>QD26A168RJMED</v>
          </cell>
          <cell r="C3645">
            <v>1</v>
          </cell>
        </row>
        <row r="3646">
          <cell r="B3646" t="str">
            <v>QD26A168RJXGD</v>
          </cell>
          <cell r="C3646">
            <v>3</v>
          </cell>
        </row>
        <row r="3647">
          <cell r="B3647" t="str">
            <v>QD26A168RSGRA</v>
          </cell>
          <cell r="C3647">
            <v>4</v>
          </cell>
        </row>
        <row r="3648">
          <cell r="B3648" t="str">
            <v>QD26A168RSMED</v>
          </cell>
          <cell r="C3648">
            <v>5</v>
          </cell>
        </row>
        <row r="3649">
          <cell r="B3649" t="str">
            <v>QD26A168RSXGD</v>
          </cell>
          <cell r="C3649">
            <v>1</v>
          </cell>
        </row>
        <row r="3650">
          <cell r="B3650" t="str">
            <v>QD26A168VNGRA</v>
          </cell>
          <cell r="C3650">
            <v>4</v>
          </cell>
        </row>
        <row r="3651">
          <cell r="B3651" t="str">
            <v>QD26A168VNXGD</v>
          </cell>
          <cell r="C3651">
            <v>2</v>
          </cell>
        </row>
        <row r="3652">
          <cell r="B3652" t="str">
            <v>QD26I115NGCHI</v>
          </cell>
          <cell r="C3652">
            <v>1</v>
          </cell>
        </row>
        <row r="3653">
          <cell r="B3653" t="str">
            <v>QD28A059VR23</v>
          </cell>
          <cell r="C3653">
            <v>1</v>
          </cell>
        </row>
        <row r="3654">
          <cell r="B3654" t="str">
            <v>QD28A059VR24</v>
          </cell>
          <cell r="C3654">
            <v>2</v>
          </cell>
        </row>
        <row r="3655">
          <cell r="B3655" t="str">
            <v>QD28A059VR25</v>
          </cell>
          <cell r="C3655">
            <v>2</v>
          </cell>
        </row>
        <row r="3656">
          <cell r="B3656" t="str">
            <v>QD28A059VR26</v>
          </cell>
          <cell r="C3656">
            <v>1</v>
          </cell>
        </row>
        <row r="3657">
          <cell r="B3657" t="str">
            <v>QD28A060GR23</v>
          </cell>
          <cell r="C3657">
            <v>2</v>
          </cell>
        </row>
        <row r="3658">
          <cell r="B3658" t="str">
            <v>QD28A060GR24</v>
          </cell>
          <cell r="C3658">
            <v>3</v>
          </cell>
        </row>
        <row r="3659">
          <cell r="B3659" t="str">
            <v>QD28A060GR25</v>
          </cell>
          <cell r="C3659">
            <v>2</v>
          </cell>
        </row>
        <row r="3660">
          <cell r="B3660" t="str">
            <v>QD28A060GR26</v>
          </cell>
          <cell r="C3660">
            <v>1</v>
          </cell>
        </row>
        <row r="3661">
          <cell r="B3661" t="str">
            <v>QD28A061GR22</v>
          </cell>
          <cell r="C3661">
            <v>1</v>
          </cell>
        </row>
        <row r="3662">
          <cell r="B3662" t="str">
            <v>QD28A061GR23</v>
          </cell>
          <cell r="C3662">
            <v>4</v>
          </cell>
        </row>
        <row r="3663">
          <cell r="B3663" t="str">
            <v>QD28A061GR24</v>
          </cell>
          <cell r="C3663">
            <v>3</v>
          </cell>
        </row>
        <row r="3664">
          <cell r="B3664" t="str">
            <v>QD28A061GR25</v>
          </cell>
          <cell r="C3664">
            <v>4</v>
          </cell>
        </row>
        <row r="3665">
          <cell r="B3665" t="str">
            <v>QD28A061GR26</v>
          </cell>
          <cell r="C3665">
            <v>1</v>
          </cell>
        </row>
        <row r="3666">
          <cell r="B3666" t="str">
            <v>QD28A062NG22</v>
          </cell>
          <cell r="C3666">
            <v>1</v>
          </cell>
        </row>
        <row r="3667">
          <cell r="B3667" t="str">
            <v>QD28A062NG23</v>
          </cell>
          <cell r="C3667">
            <v>3</v>
          </cell>
        </row>
        <row r="3668">
          <cell r="B3668" t="str">
            <v>QD28A062NG25</v>
          </cell>
          <cell r="C3668">
            <v>1</v>
          </cell>
        </row>
        <row r="3669">
          <cell r="B3669" t="str">
            <v>QD28A062NG26</v>
          </cell>
          <cell r="C3669">
            <v>2</v>
          </cell>
        </row>
        <row r="3670">
          <cell r="B3670" t="str">
            <v>QD28A063RS24</v>
          </cell>
          <cell r="C3670">
            <v>1</v>
          </cell>
        </row>
        <row r="3671">
          <cell r="B3671" t="str">
            <v>QD28A063RS25</v>
          </cell>
          <cell r="C3671">
            <v>3</v>
          </cell>
        </row>
        <row r="3672">
          <cell r="B3672" t="str">
            <v>QD28A063RS26</v>
          </cell>
          <cell r="C3672">
            <v>1</v>
          </cell>
        </row>
        <row r="3673">
          <cell r="B3673" t="str">
            <v>QD28A064DZ23</v>
          </cell>
          <cell r="C3673">
            <v>1</v>
          </cell>
        </row>
        <row r="3674">
          <cell r="B3674" t="str">
            <v>QD28A064DZ24</v>
          </cell>
          <cell r="C3674">
            <v>1</v>
          </cell>
        </row>
        <row r="3675">
          <cell r="B3675" t="str">
            <v>QD28A064DZ25</v>
          </cell>
          <cell r="C3675">
            <v>2</v>
          </cell>
        </row>
        <row r="3676">
          <cell r="B3676" t="str">
            <v>QD28A064DZ26</v>
          </cell>
          <cell r="C3676">
            <v>2</v>
          </cell>
        </row>
        <row r="3677">
          <cell r="B3677" t="str">
            <v>QD28A065NG22</v>
          </cell>
          <cell r="C3677">
            <v>1</v>
          </cell>
        </row>
        <row r="3678">
          <cell r="B3678" t="str">
            <v>QD28A065NG23</v>
          </cell>
          <cell r="C3678">
            <v>1</v>
          </cell>
        </row>
        <row r="3679">
          <cell r="B3679" t="str">
            <v>QD28A065NG24</v>
          </cell>
          <cell r="C3679">
            <v>5</v>
          </cell>
        </row>
        <row r="3680">
          <cell r="B3680" t="str">
            <v>QD28A065NG25</v>
          </cell>
          <cell r="C3680">
            <v>4</v>
          </cell>
        </row>
        <row r="3681">
          <cell r="B3681" t="str">
            <v>QD28A065NG26</v>
          </cell>
          <cell r="C3681">
            <v>2</v>
          </cell>
        </row>
        <row r="3682">
          <cell r="B3682" t="str">
            <v>QD28A066NG22</v>
          </cell>
          <cell r="C3682">
            <v>1</v>
          </cell>
        </row>
        <row r="3683">
          <cell r="B3683" t="str">
            <v>QD28A066NG23</v>
          </cell>
          <cell r="C3683">
            <v>2</v>
          </cell>
        </row>
        <row r="3684">
          <cell r="B3684" t="str">
            <v>QD28A066NG24</v>
          </cell>
          <cell r="C3684">
            <v>3</v>
          </cell>
        </row>
        <row r="3685">
          <cell r="B3685" t="str">
            <v>QD28A066NG25</v>
          </cell>
          <cell r="C3685">
            <v>2</v>
          </cell>
        </row>
        <row r="3686">
          <cell r="B3686" t="str">
            <v>QD28A066NG26</v>
          </cell>
          <cell r="C3686">
            <v>1</v>
          </cell>
        </row>
        <row r="3687">
          <cell r="B3687" t="str">
            <v>QD28A067BC25</v>
          </cell>
          <cell r="C3687">
            <v>2</v>
          </cell>
        </row>
        <row r="3688">
          <cell r="B3688" t="str">
            <v>QD28A068NG22</v>
          </cell>
          <cell r="C3688">
            <v>1</v>
          </cell>
        </row>
        <row r="3689">
          <cell r="B3689" t="str">
            <v>QD28A068NG23</v>
          </cell>
          <cell r="C3689">
            <v>1</v>
          </cell>
        </row>
        <row r="3690">
          <cell r="B3690" t="str">
            <v>QD28A068NG24</v>
          </cell>
          <cell r="C3690">
            <v>1</v>
          </cell>
        </row>
        <row r="3691">
          <cell r="B3691" t="str">
            <v>QD28A068NG25</v>
          </cell>
          <cell r="C3691">
            <v>1</v>
          </cell>
        </row>
        <row r="3692">
          <cell r="B3692" t="str">
            <v>QD30A104NGGRA</v>
          </cell>
          <cell r="C3692">
            <v>1</v>
          </cell>
        </row>
        <row r="3693">
          <cell r="B3693" t="str">
            <v>QD30A104NGMED</v>
          </cell>
          <cell r="C3693">
            <v>3</v>
          </cell>
        </row>
        <row r="3694">
          <cell r="B3694" t="str">
            <v>QD30A104NGXGD</v>
          </cell>
          <cell r="C3694">
            <v>2</v>
          </cell>
        </row>
        <row r="3695">
          <cell r="B3695" t="str">
            <v>QD30A105RJGRA</v>
          </cell>
          <cell r="C3695">
            <v>1</v>
          </cell>
        </row>
        <row r="3696">
          <cell r="B3696" t="str">
            <v>QD31A632NGCHI</v>
          </cell>
          <cell r="C3696">
            <v>1</v>
          </cell>
        </row>
        <row r="3697">
          <cell r="B3697" t="str">
            <v>QD31A632NGMED</v>
          </cell>
          <cell r="C3697">
            <v>1</v>
          </cell>
        </row>
        <row r="3698">
          <cell r="B3698" t="str">
            <v>QD350154NGCHI</v>
          </cell>
          <cell r="C3698">
            <v>2</v>
          </cell>
        </row>
        <row r="3699">
          <cell r="B3699" t="str">
            <v>QD350154NGGRA</v>
          </cell>
          <cell r="C3699">
            <v>4</v>
          </cell>
        </row>
        <row r="3700">
          <cell r="B3700" t="str">
            <v>QD350154NGMED</v>
          </cell>
          <cell r="C3700">
            <v>4</v>
          </cell>
        </row>
        <row r="3701">
          <cell r="B3701" t="str">
            <v>QD350154NGXGD</v>
          </cell>
          <cell r="C3701">
            <v>2</v>
          </cell>
        </row>
        <row r="3702">
          <cell r="B3702" t="str">
            <v>QD350155NGCHI</v>
          </cell>
          <cell r="C3702">
            <v>2</v>
          </cell>
        </row>
        <row r="3703">
          <cell r="B3703" t="str">
            <v>QD350155NGGRA</v>
          </cell>
          <cell r="C3703">
            <v>4</v>
          </cell>
        </row>
        <row r="3704">
          <cell r="B3704" t="str">
            <v>QD350155NGMED</v>
          </cell>
          <cell r="C3704">
            <v>4</v>
          </cell>
        </row>
        <row r="3705">
          <cell r="B3705" t="str">
            <v>QD350155NGXGD</v>
          </cell>
          <cell r="C3705">
            <v>2</v>
          </cell>
        </row>
        <row r="3706">
          <cell r="B3706" t="str">
            <v>QD350156GRCHI</v>
          </cell>
          <cell r="C3706">
            <v>2</v>
          </cell>
        </row>
        <row r="3707">
          <cell r="B3707" t="str">
            <v>QD350156GRGRA</v>
          </cell>
          <cell r="C3707">
            <v>4</v>
          </cell>
        </row>
        <row r="3708">
          <cell r="B3708" t="str">
            <v>QD350156GRMED</v>
          </cell>
          <cell r="C3708">
            <v>4</v>
          </cell>
        </row>
        <row r="3709">
          <cell r="B3709" t="str">
            <v>QD350156GRXGD</v>
          </cell>
          <cell r="C3709">
            <v>2</v>
          </cell>
        </row>
        <row r="3710">
          <cell r="B3710" t="str">
            <v>QD350156MRCHI</v>
          </cell>
          <cell r="C3710">
            <v>2</v>
          </cell>
        </row>
        <row r="3711">
          <cell r="B3711" t="str">
            <v>QD350156MRGRA</v>
          </cell>
          <cell r="C3711">
            <v>3</v>
          </cell>
        </row>
        <row r="3712">
          <cell r="B3712" t="str">
            <v>QD350156MRMED</v>
          </cell>
          <cell r="C3712">
            <v>4</v>
          </cell>
        </row>
        <row r="3713">
          <cell r="B3713" t="str">
            <v>QD350156MRXGD</v>
          </cell>
          <cell r="C3713">
            <v>3</v>
          </cell>
        </row>
        <row r="3714">
          <cell r="B3714" t="str">
            <v>QD350156NGCHI</v>
          </cell>
          <cell r="C3714">
            <v>2</v>
          </cell>
        </row>
        <row r="3715">
          <cell r="B3715" t="str">
            <v>QD350156NGGRA</v>
          </cell>
          <cell r="C3715">
            <v>4</v>
          </cell>
        </row>
        <row r="3716">
          <cell r="B3716" t="str">
            <v>QD350156NGMED</v>
          </cell>
          <cell r="C3716">
            <v>4</v>
          </cell>
        </row>
        <row r="3717">
          <cell r="B3717" t="str">
            <v>QD350156NGXGD</v>
          </cell>
          <cell r="C3717">
            <v>2</v>
          </cell>
        </row>
        <row r="3718">
          <cell r="B3718" t="str">
            <v>QD350156VNCHI</v>
          </cell>
          <cell r="C3718">
            <v>2</v>
          </cell>
        </row>
        <row r="3719">
          <cell r="B3719" t="str">
            <v>QD350156VNGRA</v>
          </cell>
          <cell r="C3719">
            <v>4</v>
          </cell>
        </row>
        <row r="3720">
          <cell r="B3720" t="str">
            <v>QD350156VNMED</v>
          </cell>
          <cell r="C3720">
            <v>4</v>
          </cell>
        </row>
        <row r="3721">
          <cell r="B3721" t="str">
            <v>QD350156VNXGD</v>
          </cell>
          <cell r="C3721">
            <v>2</v>
          </cell>
        </row>
        <row r="3722">
          <cell r="B3722" t="str">
            <v>QD350156VRCHI</v>
          </cell>
          <cell r="C3722">
            <v>2</v>
          </cell>
        </row>
        <row r="3723">
          <cell r="B3723" t="str">
            <v>QD350156VRGRA</v>
          </cell>
          <cell r="C3723">
            <v>4</v>
          </cell>
        </row>
        <row r="3724">
          <cell r="B3724" t="str">
            <v>QD350156VRMED</v>
          </cell>
          <cell r="C3724">
            <v>4</v>
          </cell>
        </row>
        <row r="3725">
          <cell r="B3725" t="str">
            <v>QD350156VRXGD</v>
          </cell>
          <cell r="C3725">
            <v>2</v>
          </cell>
        </row>
        <row r="3726">
          <cell r="B3726" t="str">
            <v>QD350157NGGRA</v>
          </cell>
          <cell r="C3726">
            <v>4</v>
          </cell>
        </row>
        <row r="3727">
          <cell r="B3727" t="str">
            <v>QD350157NGMED</v>
          </cell>
          <cell r="C3727">
            <v>4</v>
          </cell>
        </row>
        <row r="3728">
          <cell r="B3728" t="str">
            <v>QD350157NGXGD</v>
          </cell>
          <cell r="C3728">
            <v>4</v>
          </cell>
        </row>
        <row r="3729">
          <cell r="B3729" t="str">
            <v>QD350158GRCHI</v>
          </cell>
          <cell r="C3729">
            <v>2</v>
          </cell>
        </row>
        <row r="3730">
          <cell r="B3730" t="str">
            <v>QD350158GRGRA</v>
          </cell>
          <cell r="C3730">
            <v>4</v>
          </cell>
        </row>
        <row r="3731">
          <cell r="B3731" t="str">
            <v>QD350158GRMED</v>
          </cell>
          <cell r="C3731">
            <v>4</v>
          </cell>
        </row>
        <row r="3732">
          <cell r="B3732" t="str">
            <v>QD350158GRXGD</v>
          </cell>
          <cell r="C3732">
            <v>2</v>
          </cell>
        </row>
        <row r="3733">
          <cell r="B3733" t="str">
            <v>QD350158MRCHI</v>
          </cell>
          <cell r="C3733">
            <v>2</v>
          </cell>
        </row>
        <row r="3734">
          <cell r="B3734" t="str">
            <v>QD350158MRGRA</v>
          </cell>
          <cell r="C3734">
            <v>4</v>
          </cell>
        </row>
        <row r="3735">
          <cell r="B3735" t="str">
            <v>QD350158MRMED</v>
          </cell>
          <cell r="C3735">
            <v>4</v>
          </cell>
        </row>
        <row r="3736">
          <cell r="B3736" t="str">
            <v>QD350158MRXGD</v>
          </cell>
          <cell r="C3736">
            <v>2</v>
          </cell>
        </row>
        <row r="3737">
          <cell r="B3737" t="str">
            <v>QD350158NGCHI</v>
          </cell>
          <cell r="C3737">
            <v>2</v>
          </cell>
        </row>
        <row r="3738">
          <cell r="B3738" t="str">
            <v>QD350158NGGRA</v>
          </cell>
          <cell r="C3738">
            <v>4</v>
          </cell>
        </row>
        <row r="3739">
          <cell r="B3739" t="str">
            <v>QD350158NGMED</v>
          </cell>
          <cell r="C3739">
            <v>4</v>
          </cell>
        </row>
        <row r="3740">
          <cell r="B3740" t="str">
            <v>QD350158NGXGD</v>
          </cell>
          <cell r="C3740">
            <v>2</v>
          </cell>
        </row>
        <row r="3741">
          <cell r="B3741" t="str">
            <v>QD350158VNCHI</v>
          </cell>
          <cell r="C3741">
            <v>2</v>
          </cell>
        </row>
        <row r="3742">
          <cell r="B3742" t="str">
            <v>QD350158VNGRA</v>
          </cell>
          <cell r="C3742">
            <v>4</v>
          </cell>
        </row>
        <row r="3743">
          <cell r="B3743" t="str">
            <v>QD350158VNMED</v>
          </cell>
          <cell r="C3743">
            <v>4</v>
          </cell>
        </row>
        <row r="3744">
          <cell r="B3744" t="str">
            <v>QD350158VNXGD</v>
          </cell>
          <cell r="C3744">
            <v>2</v>
          </cell>
        </row>
        <row r="3745">
          <cell r="B3745" t="str">
            <v>QD350158VRCHI</v>
          </cell>
          <cell r="C3745">
            <v>2</v>
          </cell>
        </row>
        <row r="3746">
          <cell r="B3746" t="str">
            <v>QD350158VRGRA</v>
          </cell>
          <cell r="C3746">
            <v>4</v>
          </cell>
        </row>
        <row r="3747">
          <cell r="B3747" t="str">
            <v>QD350158VRMED</v>
          </cell>
          <cell r="C3747">
            <v>4</v>
          </cell>
        </row>
        <row r="3748">
          <cell r="B3748" t="str">
            <v>QD350158VRXGD</v>
          </cell>
          <cell r="C3748">
            <v>2</v>
          </cell>
        </row>
        <row r="3749">
          <cell r="B3749" t="str">
            <v>QD350159KHCHI</v>
          </cell>
          <cell r="C3749">
            <v>6</v>
          </cell>
        </row>
        <row r="3750">
          <cell r="B3750" t="str">
            <v>QD350159KHGRA</v>
          </cell>
          <cell r="C3750">
            <v>21</v>
          </cell>
        </row>
        <row r="3751">
          <cell r="B3751" t="str">
            <v>QD350159KHMED</v>
          </cell>
          <cell r="C3751">
            <v>14</v>
          </cell>
        </row>
        <row r="3752">
          <cell r="B3752" t="str">
            <v>QD350159KHXGD</v>
          </cell>
          <cell r="C3752">
            <v>7</v>
          </cell>
        </row>
        <row r="3753">
          <cell r="B3753" t="str">
            <v>QD350159MZCHI</v>
          </cell>
          <cell r="C3753">
            <v>7</v>
          </cell>
        </row>
        <row r="3754">
          <cell r="B3754" t="str">
            <v>QD350159MZGRA</v>
          </cell>
          <cell r="C3754">
            <v>14</v>
          </cell>
        </row>
        <row r="3755">
          <cell r="B3755" t="str">
            <v>QD350159MZMED</v>
          </cell>
          <cell r="C3755">
            <v>21</v>
          </cell>
        </row>
        <row r="3756">
          <cell r="B3756" t="str">
            <v>QD350159MZXGD</v>
          </cell>
          <cell r="C3756">
            <v>7</v>
          </cell>
        </row>
        <row r="3757">
          <cell r="B3757" t="str">
            <v>QD350159RSCHI</v>
          </cell>
          <cell r="C3757">
            <v>7</v>
          </cell>
        </row>
        <row r="3758">
          <cell r="B3758" t="str">
            <v>QD350159RSGRA</v>
          </cell>
          <cell r="C3758">
            <v>14</v>
          </cell>
        </row>
        <row r="3759">
          <cell r="B3759" t="str">
            <v>QD350159RSMED</v>
          </cell>
          <cell r="C3759">
            <v>14</v>
          </cell>
        </row>
        <row r="3760">
          <cell r="B3760" t="str">
            <v>QD350159RSXGD</v>
          </cell>
          <cell r="C3760">
            <v>7</v>
          </cell>
        </row>
        <row r="3761">
          <cell r="B3761" t="str">
            <v>QD350159VNCHI</v>
          </cell>
          <cell r="C3761">
            <v>7</v>
          </cell>
        </row>
        <row r="3762">
          <cell r="B3762" t="str">
            <v>QD350159VNGRA</v>
          </cell>
          <cell r="C3762">
            <v>14</v>
          </cell>
        </row>
        <row r="3763">
          <cell r="B3763" t="str">
            <v>QD350159VNMED</v>
          </cell>
          <cell r="C3763">
            <v>14</v>
          </cell>
        </row>
        <row r="3764">
          <cell r="B3764" t="str">
            <v>QD350159VNXGD</v>
          </cell>
          <cell r="C3764">
            <v>7</v>
          </cell>
        </row>
        <row r="3765">
          <cell r="B3765" t="str">
            <v>QD350160NGCHI</v>
          </cell>
          <cell r="C3765">
            <v>6</v>
          </cell>
        </row>
        <row r="3766">
          <cell r="B3766" t="str">
            <v>QD350160NGGRA</v>
          </cell>
          <cell r="C3766">
            <v>12</v>
          </cell>
        </row>
        <row r="3767">
          <cell r="B3767" t="str">
            <v>QD350160NGMED</v>
          </cell>
          <cell r="C3767">
            <v>12</v>
          </cell>
        </row>
        <row r="3768">
          <cell r="B3768" t="str">
            <v>QD350163NGCHI</v>
          </cell>
          <cell r="C3768">
            <v>2</v>
          </cell>
        </row>
        <row r="3769">
          <cell r="B3769" t="str">
            <v>QD350163NGGRA</v>
          </cell>
          <cell r="C3769">
            <v>4</v>
          </cell>
        </row>
        <row r="3770">
          <cell r="B3770" t="str">
            <v>QD350163NGMED</v>
          </cell>
          <cell r="C3770">
            <v>4</v>
          </cell>
        </row>
        <row r="3771">
          <cell r="B3771" t="str">
            <v>QD350163NGXGD</v>
          </cell>
          <cell r="C3771">
            <v>2</v>
          </cell>
        </row>
        <row r="3772">
          <cell r="B3772" t="str">
            <v>QD350164RJCHI</v>
          </cell>
          <cell r="C3772">
            <v>2</v>
          </cell>
        </row>
        <row r="3773">
          <cell r="B3773" t="str">
            <v>QD350164RJGRA</v>
          </cell>
          <cell r="C3773">
            <v>4</v>
          </cell>
        </row>
        <row r="3774">
          <cell r="B3774" t="str">
            <v>QD350164RJMED</v>
          </cell>
          <cell r="C3774">
            <v>4</v>
          </cell>
        </row>
        <row r="3775">
          <cell r="B3775" t="str">
            <v>QD350164RJXGD</v>
          </cell>
          <cell r="C3775">
            <v>2</v>
          </cell>
        </row>
        <row r="3776">
          <cell r="B3776" t="str">
            <v>QD350165GRCHI</v>
          </cell>
          <cell r="C3776">
            <v>2</v>
          </cell>
        </row>
        <row r="3777">
          <cell r="B3777" t="str">
            <v>QD350165GRGRA</v>
          </cell>
          <cell r="C3777">
            <v>4</v>
          </cell>
        </row>
        <row r="3778">
          <cell r="B3778" t="str">
            <v>QD350165GRMED</v>
          </cell>
          <cell r="C3778">
            <v>4</v>
          </cell>
        </row>
        <row r="3779">
          <cell r="B3779" t="str">
            <v>QD350165GRXGD</v>
          </cell>
          <cell r="C3779">
            <v>2</v>
          </cell>
        </row>
        <row r="3780">
          <cell r="B3780" t="str">
            <v>QD350166AMCHI</v>
          </cell>
          <cell r="C3780">
            <v>2</v>
          </cell>
        </row>
        <row r="3781">
          <cell r="B3781" t="str">
            <v>QD350166AMGRA</v>
          </cell>
          <cell r="C3781">
            <v>4</v>
          </cell>
        </row>
        <row r="3782">
          <cell r="B3782" t="str">
            <v>QD350166AMMED</v>
          </cell>
          <cell r="C3782">
            <v>4</v>
          </cell>
        </row>
        <row r="3783">
          <cell r="B3783" t="str">
            <v>QD350166AMXGD</v>
          </cell>
          <cell r="C3783">
            <v>2</v>
          </cell>
        </row>
        <row r="3784">
          <cell r="B3784" t="str">
            <v>QD35A113RSGDE</v>
          </cell>
          <cell r="C3784">
            <v>1</v>
          </cell>
        </row>
        <row r="3785">
          <cell r="B3785" t="str">
            <v>QD35A130KHCHI</v>
          </cell>
          <cell r="C3785">
            <v>3</v>
          </cell>
        </row>
        <row r="3786">
          <cell r="B3786" t="str">
            <v>QD35A130KHMED</v>
          </cell>
          <cell r="C3786">
            <v>3</v>
          </cell>
        </row>
        <row r="3787">
          <cell r="B3787" t="str">
            <v>QD35A130KHXGD</v>
          </cell>
          <cell r="C3787">
            <v>1</v>
          </cell>
        </row>
        <row r="3788">
          <cell r="B3788" t="str">
            <v>QD35A131AMCHI</v>
          </cell>
          <cell r="C3788">
            <v>2</v>
          </cell>
        </row>
        <row r="3789">
          <cell r="B3789" t="str">
            <v>QD35A131AMGDE</v>
          </cell>
          <cell r="C3789">
            <v>2</v>
          </cell>
        </row>
        <row r="3790">
          <cell r="B3790" t="str">
            <v>QD35A131AMGRA</v>
          </cell>
          <cell r="C3790">
            <v>4</v>
          </cell>
        </row>
        <row r="3791">
          <cell r="B3791" t="str">
            <v>QD35A131AMMED</v>
          </cell>
          <cell r="C3791">
            <v>7</v>
          </cell>
        </row>
        <row r="3792">
          <cell r="B3792" t="str">
            <v>QD35A131AMXGD</v>
          </cell>
          <cell r="C3792">
            <v>1</v>
          </cell>
        </row>
        <row r="3793">
          <cell r="B3793" t="str">
            <v>QD35A131CRCHI</v>
          </cell>
          <cell r="C3793">
            <v>4</v>
          </cell>
        </row>
        <row r="3794">
          <cell r="B3794" t="str">
            <v>QD35A131CRGRA</v>
          </cell>
          <cell r="C3794">
            <v>6</v>
          </cell>
        </row>
        <row r="3795">
          <cell r="B3795" t="str">
            <v>QD35A131CRMED</v>
          </cell>
          <cell r="C3795">
            <v>7</v>
          </cell>
        </row>
        <row r="3796">
          <cell r="B3796" t="str">
            <v>QD35A131CRXGD</v>
          </cell>
          <cell r="C3796">
            <v>1</v>
          </cell>
        </row>
        <row r="3797">
          <cell r="B3797" t="str">
            <v>QD35A131MRCHI</v>
          </cell>
          <cell r="C3797">
            <v>2</v>
          </cell>
        </row>
        <row r="3798">
          <cell r="B3798" t="str">
            <v>QD35A131MRGRA</v>
          </cell>
          <cell r="C3798">
            <v>4</v>
          </cell>
        </row>
        <row r="3799">
          <cell r="B3799" t="str">
            <v>QD35A131MRMED</v>
          </cell>
          <cell r="C3799">
            <v>3</v>
          </cell>
        </row>
        <row r="3800">
          <cell r="B3800" t="str">
            <v>QD35A131MRXGD</v>
          </cell>
          <cell r="C3800">
            <v>2</v>
          </cell>
        </row>
        <row r="3801">
          <cell r="B3801" t="str">
            <v>QD35A131NGCHI</v>
          </cell>
          <cell r="C3801">
            <v>2</v>
          </cell>
        </row>
        <row r="3802">
          <cell r="B3802" t="str">
            <v>QD35A131NGGRA</v>
          </cell>
          <cell r="C3802">
            <v>6</v>
          </cell>
        </row>
        <row r="3803">
          <cell r="B3803" t="str">
            <v>QD35A131NGMED</v>
          </cell>
          <cell r="C3803">
            <v>4</v>
          </cell>
        </row>
        <row r="3804">
          <cell r="B3804" t="str">
            <v>QD35A131NGXGD</v>
          </cell>
          <cell r="C3804">
            <v>3</v>
          </cell>
        </row>
        <row r="3805">
          <cell r="B3805" t="str">
            <v>QD35A131RSGRA</v>
          </cell>
          <cell r="C3805">
            <v>12</v>
          </cell>
        </row>
        <row r="3806">
          <cell r="B3806" t="str">
            <v>QD35A131RSMED</v>
          </cell>
          <cell r="C3806">
            <v>3</v>
          </cell>
        </row>
        <row r="3807">
          <cell r="B3807" t="str">
            <v>QD35A139AMCHI</v>
          </cell>
          <cell r="C3807">
            <v>3</v>
          </cell>
        </row>
        <row r="3808">
          <cell r="B3808" t="str">
            <v>QD35A139AMGDE</v>
          </cell>
          <cell r="C3808">
            <v>3</v>
          </cell>
        </row>
        <row r="3809">
          <cell r="B3809" t="str">
            <v>QD35A139AMMED</v>
          </cell>
          <cell r="C3809">
            <v>2</v>
          </cell>
        </row>
        <row r="3810">
          <cell r="B3810" t="str">
            <v>QD35A139AMXGD</v>
          </cell>
          <cell r="C3810">
            <v>1</v>
          </cell>
        </row>
        <row r="3811">
          <cell r="B3811" t="str">
            <v>QD35A139NGCHI</v>
          </cell>
          <cell r="C3811">
            <v>2</v>
          </cell>
        </row>
        <row r="3812">
          <cell r="B3812" t="str">
            <v>QD35A139NGGDE</v>
          </cell>
          <cell r="C3812">
            <v>2</v>
          </cell>
        </row>
        <row r="3813">
          <cell r="B3813" t="str">
            <v>QD35A139NGMED</v>
          </cell>
          <cell r="C3813">
            <v>1</v>
          </cell>
        </row>
        <row r="3814">
          <cell r="B3814" t="str">
            <v>QD35A139NGXGD</v>
          </cell>
          <cell r="C3814">
            <v>2</v>
          </cell>
        </row>
        <row r="3815">
          <cell r="B3815" t="str">
            <v>QD35A139RJCHI</v>
          </cell>
          <cell r="C3815">
            <v>3</v>
          </cell>
        </row>
        <row r="3816">
          <cell r="B3816" t="str">
            <v>QD35A139RJGDE</v>
          </cell>
          <cell r="C3816">
            <v>2</v>
          </cell>
        </row>
        <row r="3817">
          <cell r="B3817" t="str">
            <v>QD35A139RJMED</v>
          </cell>
          <cell r="C3817">
            <v>3</v>
          </cell>
        </row>
        <row r="3818">
          <cell r="B3818" t="str">
            <v>QD35A139RJXGD</v>
          </cell>
          <cell r="C3818">
            <v>2</v>
          </cell>
        </row>
        <row r="3819">
          <cell r="B3819" t="str">
            <v>QD35A141AMGDE</v>
          </cell>
          <cell r="C3819">
            <v>1</v>
          </cell>
        </row>
        <row r="3820">
          <cell r="B3820" t="str">
            <v>QD35A141AMMED</v>
          </cell>
          <cell r="C3820">
            <v>3</v>
          </cell>
        </row>
        <row r="3821">
          <cell r="B3821" t="str">
            <v>QD35A141AMXGD</v>
          </cell>
          <cell r="C3821">
            <v>1</v>
          </cell>
        </row>
        <row r="3822">
          <cell r="B3822" t="str">
            <v>QD35A141GRCHI</v>
          </cell>
          <cell r="C3822">
            <v>3</v>
          </cell>
        </row>
        <row r="3823">
          <cell r="B3823" t="str">
            <v>QD35A141GRGDE</v>
          </cell>
          <cell r="C3823">
            <v>1</v>
          </cell>
        </row>
        <row r="3824">
          <cell r="B3824" t="str">
            <v>QD35A141GRXGD</v>
          </cell>
          <cell r="C3824">
            <v>1</v>
          </cell>
        </row>
        <row r="3825">
          <cell r="B3825" t="str">
            <v>QD35A141NGCHI</v>
          </cell>
          <cell r="C3825">
            <v>2</v>
          </cell>
        </row>
        <row r="3826">
          <cell r="B3826" t="str">
            <v>QD35A141NGGDE</v>
          </cell>
          <cell r="C3826">
            <v>4</v>
          </cell>
        </row>
        <row r="3827">
          <cell r="B3827" t="str">
            <v>QD35A141NGMED</v>
          </cell>
          <cell r="C3827">
            <v>3</v>
          </cell>
        </row>
        <row r="3828">
          <cell r="B3828" t="str">
            <v>QD35A144MZCHI</v>
          </cell>
          <cell r="C3828">
            <v>2</v>
          </cell>
        </row>
        <row r="3829">
          <cell r="B3829" t="str">
            <v>QD35A144MZGDE</v>
          </cell>
          <cell r="C3829">
            <v>6</v>
          </cell>
        </row>
        <row r="3830">
          <cell r="B3830" t="str">
            <v>QD35A144MZMED</v>
          </cell>
          <cell r="C3830">
            <v>3</v>
          </cell>
        </row>
        <row r="3831">
          <cell r="B3831" t="str">
            <v>QD35A144RSCHI</v>
          </cell>
          <cell r="C3831">
            <v>1</v>
          </cell>
        </row>
        <row r="3832">
          <cell r="B3832" t="str">
            <v>QD35A144RSGDE</v>
          </cell>
          <cell r="C3832">
            <v>4</v>
          </cell>
        </row>
        <row r="3833">
          <cell r="B3833" t="str">
            <v>QD35A144RSMED</v>
          </cell>
          <cell r="C3833">
            <v>6</v>
          </cell>
        </row>
        <row r="3834">
          <cell r="B3834" t="str">
            <v>QD35A144RSXGD</v>
          </cell>
          <cell r="C3834">
            <v>3</v>
          </cell>
        </row>
        <row r="3835">
          <cell r="B3835" t="str">
            <v>QD35A144VNCHI</v>
          </cell>
          <cell r="C3835">
            <v>4</v>
          </cell>
        </row>
        <row r="3836">
          <cell r="B3836" t="str">
            <v>QD35A144VNGDE</v>
          </cell>
          <cell r="C3836">
            <v>5</v>
          </cell>
        </row>
        <row r="3837">
          <cell r="B3837" t="str">
            <v>QD35A144VNMED</v>
          </cell>
          <cell r="C3837">
            <v>2</v>
          </cell>
        </row>
        <row r="3838">
          <cell r="B3838" t="str">
            <v>QD35A144VNXGD</v>
          </cell>
          <cell r="C3838">
            <v>2</v>
          </cell>
        </row>
        <row r="3839">
          <cell r="B3839" t="str">
            <v>QD35A145GRCHI</v>
          </cell>
          <cell r="C3839">
            <v>2</v>
          </cell>
        </row>
        <row r="3840">
          <cell r="B3840" t="str">
            <v>QD35A145GRGDE</v>
          </cell>
          <cell r="C3840">
            <v>1</v>
          </cell>
        </row>
        <row r="3841">
          <cell r="B3841" t="str">
            <v>QD35A145GRMED</v>
          </cell>
          <cell r="C3841">
            <v>2</v>
          </cell>
        </row>
        <row r="3842">
          <cell r="B3842" t="str">
            <v>QD35A145GRXGD</v>
          </cell>
          <cell r="C3842">
            <v>2</v>
          </cell>
        </row>
        <row r="3843">
          <cell r="B3843" t="str">
            <v>QD35A145VRGDE</v>
          </cell>
          <cell r="C3843">
            <v>3</v>
          </cell>
        </row>
        <row r="3844">
          <cell r="B3844" t="str">
            <v>QD35A145VRMED</v>
          </cell>
          <cell r="C3844">
            <v>2</v>
          </cell>
        </row>
        <row r="3845">
          <cell r="B3845" t="str">
            <v>QD35A145VRXGD</v>
          </cell>
          <cell r="C3845">
            <v>2</v>
          </cell>
        </row>
        <row r="3846">
          <cell r="B3846" t="str">
            <v>QD47A109VSUNT</v>
          </cell>
          <cell r="C3846">
            <v>1</v>
          </cell>
        </row>
        <row r="3847">
          <cell r="B3847" t="str">
            <v>QD62A003VSUNT</v>
          </cell>
          <cell r="C3847">
            <v>6</v>
          </cell>
        </row>
        <row r="3848">
          <cell r="B3848" t="str">
            <v>QD62A004VSUNT</v>
          </cell>
          <cell r="C3848">
            <v>1</v>
          </cell>
        </row>
        <row r="3849">
          <cell r="B3849" t="str">
            <v>QD62A005VSUNT</v>
          </cell>
          <cell r="C3849">
            <v>1</v>
          </cell>
        </row>
        <row r="3850">
          <cell r="B3850" t="str">
            <v>QD62A006VSUNT</v>
          </cell>
          <cell r="C3850">
            <v>1</v>
          </cell>
        </row>
        <row r="3851">
          <cell r="B3851" t="str">
            <v>QD62A009VSUNT</v>
          </cell>
          <cell r="C3851">
            <v>1</v>
          </cell>
        </row>
        <row r="3852">
          <cell r="B3852" t="str">
            <v>QD62A010VSUNT</v>
          </cell>
          <cell r="C3852">
            <v>1</v>
          </cell>
        </row>
        <row r="3853">
          <cell r="B3853" t="str">
            <v>QD62A013BCUNT</v>
          </cell>
          <cell r="C3853">
            <v>1</v>
          </cell>
        </row>
        <row r="3854">
          <cell r="B3854" t="str">
            <v>QD62A014VSUNT</v>
          </cell>
          <cell r="C3854">
            <v>1</v>
          </cell>
        </row>
        <row r="3855">
          <cell r="B3855" t="str">
            <v>QD62A015VSUNT</v>
          </cell>
          <cell r="C3855">
            <v>1</v>
          </cell>
        </row>
        <row r="3856">
          <cell r="B3856" t="str">
            <v>QD62A016BCUNT</v>
          </cell>
          <cell r="C3856">
            <v>3</v>
          </cell>
        </row>
        <row r="3857">
          <cell r="B3857" t="str">
            <v>QD62A017RSUNT</v>
          </cell>
          <cell r="C3857">
            <v>3</v>
          </cell>
        </row>
        <row r="3858">
          <cell r="B3858" t="str">
            <v>QD62A018VSUNT</v>
          </cell>
          <cell r="C3858">
            <v>4</v>
          </cell>
        </row>
        <row r="3859">
          <cell r="B3859" t="str">
            <v>QD62A019NGUNT</v>
          </cell>
          <cell r="C3859">
            <v>2</v>
          </cell>
        </row>
        <row r="3860">
          <cell r="B3860" t="str">
            <v>QD62A020RSUNT</v>
          </cell>
          <cell r="C3860">
            <v>1</v>
          </cell>
        </row>
        <row r="3861">
          <cell r="B3861" t="str">
            <v>QD62A021VSUNT</v>
          </cell>
          <cell r="C3861">
            <v>24</v>
          </cell>
        </row>
        <row r="3862">
          <cell r="B3862" t="str">
            <v>QD62A023BCUNT</v>
          </cell>
          <cell r="C3862">
            <v>1</v>
          </cell>
        </row>
        <row r="3863">
          <cell r="B3863" t="str">
            <v>QD62A024BCUNT</v>
          </cell>
          <cell r="C3863">
            <v>1</v>
          </cell>
        </row>
        <row r="3864">
          <cell r="B3864" t="str">
            <v>QD62A025AOUNT</v>
          </cell>
          <cell r="C3864">
            <v>1</v>
          </cell>
        </row>
        <row r="3865">
          <cell r="B3865" t="str">
            <v>QD62A026NGUNT</v>
          </cell>
          <cell r="C3865">
            <v>1</v>
          </cell>
        </row>
        <row r="3866">
          <cell r="B3866" t="str">
            <v>QD62A037BCUNT</v>
          </cell>
          <cell r="C3866">
            <v>16</v>
          </cell>
        </row>
        <row r="3867">
          <cell r="B3867" t="str">
            <v>QD62A038BCUNT</v>
          </cell>
          <cell r="C3867">
            <v>17</v>
          </cell>
        </row>
        <row r="3868">
          <cell r="B3868" t="str">
            <v>QD62A039BCUNT</v>
          </cell>
          <cell r="C3868">
            <v>17</v>
          </cell>
        </row>
        <row r="3869">
          <cell r="B3869" t="str">
            <v>QD62A040VSUNT</v>
          </cell>
          <cell r="C3869">
            <v>1</v>
          </cell>
        </row>
        <row r="3870">
          <cell r="B3870" t="str">
            <v>QD62A043VSUNT</v>
          </cell>
          <cell r="C3870">
            <v>1</v>
          </cell>
        </row>
        <row r="3871">
          <cell r="B3871" t="str">
            <v>QD62A044VSUNT</v>
          </cell>
          <cell r="C3871">
            <v>1</v>
          </cell>
        </row>
        <row r="3872">
          <cell r="B3872" t="str">
            <v>QD62A045VSUNT</v>
          </cell>
          <cell r="C3872">
            <v>10</v>
          </cell>
        </row>
        <row r="3873">
          <cell r="B3873" t="str">
            <v>QD62A046VSUNT</v>
          </cell>
          <cell r="C3873">
            <v>3</v>
          </cell>
        </row>
        <row r="3874">
          <cell r="B3874" t="str">
            <v>QD62A048VSUNT</v>
          </cell>
          <cell r="C3874">
            <v>7</v>
          </cell>
        </row>
        <row r="3875">
          <cell r="B3875" t="str">
            <v>QD62A049VSUNT</v>
          </cell>
          <cell r="C3875">
            <v>6</v>
          </cell>
        </row>
        <row r="3876">
          <cell r="B3876" t="str">
            <v>QD62A053VSUNT</v>
          </cell>
          <cell r="C3876">
            <v>1</v>
          </cell>
        </row>
        <row r="3877">
          <cell r="B3877" t="str">
            <v>QD62A054VSUNT</v>
          </cell>
          <cell r="C3877">
            <v>1</v>
          </cell>
        </row>
        <row r="3878">
          <cell r="B3878" t="str">
            <v>QD62A055VSUNT</v>
          </cell>
          <cell r="C3878">
            <v>1</v>
          </cell>
        </row>
        <row r="3879">
          <cell r="B3879" t="str">
            <v>QD62A057VSUNT</v>
          </cell>
          <cell r="C3879">
            <v>1</v>
          </cell>
        </row>
        <row r="3880">
          <cell r="B3880" t="str">
            <v>QD62A058RSUNT</v>
          </cell>
          <cell r="C3880">
            <v>7</v>
          </cell>
        </row>
        <row r="3881">
          <cell r="B3881" t="str">
            <v>QD86A001VSUNT</v>
          </cell>
          <cell r="C3881">
            <v>16</v>
          </cell>
        </row>
        <row r="3882">
          <cell r="B3882" t="str">
            <v>QD86A002BLUNT</v>
          </cell>
          <cell r="C3882">
            <v>17</v>
          </cell>
        </row>
        <row r="3883">
          <cell r="B3883">
            <v>13487</v>
          </cell>
        </row>
        <row r="3885">
          <cell r="B3885" t="str">
            <v>TOTAL</v>
          </cell>
          <cell r="C3885">
            <v>13487</v>
          </cell>
        </row>
      </sheetData>
      <sheetData sheetId="3" refreshError="1"/>
      <sheetData sheetId="4" refreshError="1">
        <row r="1">
          <cell r="A1" t="str">
            <v>Código Quarry</v>
          </cell>
          <cell r="B1" t="str">
            <v>Color</v>
          </cell>
          <cell r="C1" t="str">
            <v>Color Meli</v>
          </cell>
        </row>
        <row r="2">
          <cell r="A2" t="str">
            <v>1A</v>
          </cell>
          <cell r="B2" t="str">
            <v>AZUL</v>
          </cell>
          <cell r="C2" t="str">
            <v>11000_Azul_11000-Azul</v>
          </cell>
        </row>
        <row r="3">
          <cell r="A3" t="str">
            <v>1G</v>
          </cell>
          <cell r="B3" t="str">
            <v xml:space="preserve">GRIS RATON </v>
          </cell>
          <cell r="C3" t="str">
            <v>11000_Gris_11000-Gris</v>
          </cell>
        </row>
        <row r="4">
          <cell r="A4" t="str">
            <v xml:space="preserve">1K </v>
          </cell>
          <cell r="B4" t="str">
            <v>MOKA</v>
          </cell>
          <cell r="C4" t="str">
            <v>11000_Cafe_11000-Cafe</v>
          </cell>
        </row>
        <row r="5">
          <cell r="A5" t="str">
            <v>1M</v>
          </cell>
          <cell r="B5" t="str">
            <v>MAGENTA</v>
          </cell>
          <cell r="C5" t="str">
            <v>11000_Fucsia_11000-Fucsia</v>
          </cell>
        </row>
        <row r="6">
          <cell r="A6" t="str">
            <v xml:space="preserve">1P </v>
          </cell>
          <cell r="B6" t="str">
            <v>PEWTER</v>
          </cell>
          <cell r="C6" t="str">
            <v>11000_Plateado_11000-Plateado</v>
          </cell>
        </row>
        <row r="7">
          <cell r="A7" t="str">
            <v>1R</v>
          </cell>
          <cell r="B7" t="str">
            <v xml:space="preserve">FUCCIA </v>
          </cell>
          <cell r="C7" t="str">
            <v>11000_Fucsia_11000-Fucsia</v>
          </cell>
        </row>
        <row r="8">
          <cell r="A8" t="str">
            <v>1V</v>
          </cell>
          <cell r="B8" t="str">
            <v>VERDE AGUAMARINA</v>
          </cell>
          <cell r="C8" t="str">
            <v>11000_Agua_11000-Agua</v>
          </cell>
        </row>
        <row r="9">
          <cell r="A9" t="str">
            <v>2A</v>
          </cell>
          <cell r="B9" t="str">
            <v>AZUL</v>
          </cell>
          <cell r="C9" t="str">
            <v>11000_Azul_11000-Azul</v>
          </cell>
        </row>
        <row r="10">
          <cell r="A10" t="str">
            <v xml:space="preserve">2P </v>
          </cell>
          <cell r="B10" t="str">
            <v>NIQUEL</v>
          </cell>
          <cell r="C10" t="str">
            <v>11000_Gris_11000-Gris</v>
          </cell>
        </row>
        <row r="11">
          <cell r="A11" t="str">
            <v>AC</v>
          </cell>
          <cell r="B11" t="str">
            <v>AZUL CIELO</v>
          </cell>
          <cell r="C11" t="str">
            <v>11000_Azul cielo_11000-AzulCielo</v>
          </cell>
        </row>
        <row r="12">
          <cell r="A12" t="str">
            <v>AM</v>
          </cell>
          <cell r="B12" t="str">
            <v>AZUL MARINO</v>
          </cell>
          <cell r="C12" t="str">
            <v>11000_Azul marino_11000-AzulMarino</v>
          </cell>
        </row>
        <row r="13">
          <cell r="A13" t="str">
            <v>AO</v>
          </cell>
          <cell r="B13" t="str">
            <v>AMARILLO</v>
          </cell>
          <cell r="C13" t="str">
            <v>11000_Amarillo_11000-Amarillo</v>
          </cell>
        </row>
        <row r="14">
          <cell r="A14" t="str">
            <v>AP</v>
          </cell>
          <cell r="B14" t="str">
            <v>AZUL PAVO</v>
          </cell>
          <cell r="C14" t="str">
            <v>11000_Azul_11000-Azul</v>
          </cell>
        </row>
        <row r="15">
          <cell r="A15" t="str">
            <v>AR</v>
          </cell>
          <cell r="B15" t="str">
            <v>ARENA</v>
          </cell>
          <cell r="C15" t="str">
            <v>11000_Beige_11000-Beige</v>
          </cell>
        </row>
        <row r="16">
          <cell r="A16" t="str">
            <v>AT</v>
          </cell>
          <cell r="B16" t="str">
            <v>AMARANTO</v>
          </cell>
          <cell r="C16" t="str">
            <v>11000_Fucsia oscuro_11000-FucsiaOscuro</v>
          </cell>
        </row>
        <row r="17">
          <cell r="A17" t="str">
            <v>AZ</v>
          </cell>
          <cell r="B17" t="str">
            <v>AZUL</v>
          </cell>
          <cell r="C17" t="str">
            <v>11000_Azul_11000-Azul</v>
          </cell>
        </row>
        <row r="18">
          <cell r="A18" t="str">
            <v>BC</v>
          </cell>
          <cell r="B18" t="str">
            <v>BLANCO</v>
          </cell>
          <cell r="C18" t="str">
            <v>11000_Blanco_11000-Blanco</v>
          </cell>
        </row>
        <row r="19">
          <cell r="A19" t="str">
            <v>BG</v>
          </cell>
          <cell r="B19" t="str">
            <v>BEIGE</v>
          </cell>
          <cell r="C19" t="str">
            <v>11000_Beige_11000-Beige</v>
          </cell>
        </row>
        <row r="20">
          <cell r="A20" t="str">
            <v>BL</v>
          </cell>
          <cell r="B20" t="str">
            <v>BLEACH</v>
          </cell>
          <cell r="C20" t="str">
            <v>11000_Azul_11000-Azul</v>
          </cell>
        </row>
        <row r="21">
          <cell r="A21" t="str">
            <v>BT</v>
          </cell>
          <cell r="B21" t="str">
            <v>VERDE BOTELLA</v>
          </cell>
          <cell r="C21" t="str">
            <v>11000_Verde_11000-Verde</v>
          </cell>
        </row>
        <row r="22">
          <cell r="A22" t="str">
            <v>CD</v>
          </cell>
          <cell r="B22" t="str">
            <v>CUADROS</v>
          </cell>
          <cell r="C22" t="str">
            <v>11000_Blanco_11000-Blanco</v>
          </cell>
        </row>
        <row r="23">
          <cell r="A23" t="str">
            <v>CF</v>
          </cell>
          <cell r="B23" t="str">
            <v>CAFÉ</v>
          </cell>
          <cell r="C23" t="str">
            <v>11000_Cafe_11000-Cafe</v>
          </cell>
        </row>
        <row r="24">
          <cell r="A24" t="str">
            <v>CH</v>
          </cell>
          <cell r="B24" t="str">
            <v>CHOCOLATE</v>
          </cell>
          <cell r="C24" t="str">
            <v>11000_Cafe_11000-Cafe</v>
          </cell>
        </row>
        <row r="25">
          <cell r="A25" t="str">
            <v>CL</v>
          </cell>
          <cell r="B25" t="str">
            <v>CAMEL</v>
          </cell>
          <cell r="C25" t="str">
            <v>11000_Cafe_11000-Cafe</v>
          </cell>
        </row>
        <row r="26">
          <cell r="A26" t="str">
            <v>CM</v>
          </cell>
          <cell r="B26" t="str">
            <v>CEMENTO</v>
          </cell>
          <cell r="C26" t="str">
            <v>11000_Gris_11000-Gris</v>
          </cell>
        </row>
        <row r="27">
          <cell r="A27" t="str">
            <v>CO</v>
          </cell>
          <cell r="B27" t="str">
            <v>CORAL</v>
          </cell>
          <cell r="C27" t="str">
            <v>11000_Rosa_11000-Rosa</v>
          </cell>
        </row>
        <row r="28">
          <cell r="A28" t="str">
            <v>CR</v>
          </cell>
          <cell r="B28" t="str">
            <v>CEREZA</v>
          </cell>
          <cell r="C28" t="str">
            <v>11000_Rojo_11000-Rojo</v>
          </cell>
        </row>
        <row r="29">
          <cell r="A29" t="str">
            <v>DG</v>
          </cell>
          <cell r="B29" t="str">
            <v>DESENGOMADO</v>
          </cell>
          <cell r="C29" t="str">
            <v>11000_Azul_11000-Azul</v>
          </cell>
        </row>
        <row r="30">
          <cell r="A30" t="str">
            <v>DR</v>
          </cell>
          <cell r="B30" t="str">
            <v>DORADO</v>
          </cell>
          <cell r="C30" t="str">
            <v>11000_Dorado_11000-Dorado</v>
          </cell>
        </row>
        <row r="31">
          <cell r="A31" t="str">
            <v>DZ</v>
          </cell>
          <cell r="B31" t="str">
            <v>DURAZNO</v>
          </cell>
          <cell r="C31" t="str">
            <v>11000_Naranja_11000-Naranja</v>
          </cell>
        </row>
        <row r="32">
          <cell r="A32" t="str">
            <v>ES</v>
          </cell>
          <cell r="B32" t="str">
            <v>ESMERALDA</v>
          </cell>
          <cell r="C32" t="str">
            <v>11000_Esmeralda_11000-Esmeralda</v>
          </cell>
        </row>
        <row r="33">
          <cell r="A33" t="str">
            <v>GO</v>
          </cell>
          <cell r="B33" t="str">
            <v>GRIS OXFORD</v>
          </cell>
          <cell r="C33" t="str">
            <v>11000_Gris_11000-Gris</v>
          </cell>
        </row>
        <row r="34">
          <cell r="A34" t="str">
            <v>GR</v>
          </cell>
          <cell r="B34" t="str">
            <v>GRIS</v>
          </cell>
          <cell r="C34" t="str">
            <v>11000_Gris_11000-Gris</v>
          </cell>
        </row>
        <row r="35">
          <cell r="A35" t="str">
            <v>HS</v>
          </cell>
          <cell r="B35" t="str">
            <v>HUESO</v>
          </cell>
          <cell r="C35" t="str">
            <v>11000_Crema_11000-Crema</v>
          </cell>
        </row>
        <row r="36">
          <cell r="A36" t="str">
            <v>JD</v>
          </cell>
          <cell r="B36" t="str">
            <v>JADE</v>
          </cell>
          <cell r="C36" t="str">
            <v>11000_Esmeralda_11000-Esmeralda</v>
          </cell>
        </row>
        <row r="37">
          <cell r="A37" t="str">
            <v>KH</v>
          </cell>
          <cell r="B37" t="str">
            <v>KAKHY</v>
          </cell>
          <cell r="C37" t="str">
            <v>11000_Beige_11000-Beige</v>
          </cell>
        </row>
        <row r="38">
          <cell r="A38" t="str">
            <v>LV</v>
          </cell>
          <cell r="B38" t="str">
            <v>LAVANDA</v>
          </cell>
          <cell r="C38" t="str">
            <v>11000_Lavanda_11000-Lavanda</v>
          </cell>
        </row>
        <row r="39">
          <cell r="A39" t="str">
            <v>MB</v>
          </cell>
          <cell r="B39" t="str">
            <v>MEGA BLEACH</v>
          </cell>
          <cell r="C39" t="str">
            <v>11000_Azul_11000-Azul</v>
          </cell>
        </row>
        <row r="40">
          <cell r="A40" t="str">
            <v>MG</v>
          </cell>
          <cell r="B40" t="str">
            <v>MAGENTA</v>
          </cell>
          <cell r="C40" t="str">
            <v>11000_Fucsia_11000-Fucsia</v>
          </cell>
        </row>
        <row r="41">
          <cell r="A41" t="str">
            <v>ML</v>
          </cell>
          <cell r="B41" t="str">
            <v>MILITAR</v>
          </cell>
          <cell r="C41" t="str">
            <v>11000_Verde oscuro_11000-VerdeOscuro</v>
          </cell>
        </row>
        <row r="42">
          <cell r="A42" t="str">
            <v>MR</v>
          </cell>
          <cell r="B42" t="str">
            <v>MORADO</v>
          </cell>
          <cell r="C42" t="str">
            <v>11000_Violeta_11000-Violeta</v>
          </cell>
        </row>
        <row r="43">
          <cell r="A43" t="str">
            <v>MT</v>
          </cell>
          <cell r="B43" t="str">
            <v>MENTA</v>
          </cell>
          <cell r="C43" t="str">
            <v>11000_Verde claro_11000-VerdeClaro</v>
          </cell>
        </row>
        <row r="44">
          <cell r="A44" t="str">
            <v>MZ</v>
          </cell>
          <cell r="B44" t="str">
            <v>MOSTAZA</v>
          </cell>
          <cell r="C44" t="str">
            <v>11000_Amarillo_11000-Amarillo</v>
          </cell>
        </row>
        <row r="45">
          <cell r="A45" t="str">
            <v>NG</v>
          </cell>
          <cell r="B45" t="str">
            <v>NEGRO</v>
          </cell>
          <cell r="C45" t="str">
            <v>11000_Negro_11000-Negro</v>
          </cell>
        </row>
        <row r="46">
          <cell r="A46" t="str">
            <v>NR</v>
          </cell>
          <cell r="B46" t="str">
            <v>NARANJA</v>
          </cell>
          <cell r="C46" t="str">
            <v>11000_Naranja_11000-Naranja</v>
          </cell>
        </row>
        <row r="47">
          <cell r="A47" t="str">
            <v>OL</v>
          </cell>
          <cell r="B47" t="str">
            <v>OLIVO</v>
          </cell>
          <cell r="C47" t="str">
            <v>11000_Verde oscuro_11000-VerdeOscuro</v>
          </cell>
        </row>
        <row r="48">
          <cell r="A48" t="str">
            <v>PL</v>
          </cell>
          <cell r="B48" t="str">
            <v>PLATA</v>
          </cell>
          <cell r="C48" t="str">
            <v>11000_Plateado_11000-Plateado</v>
          </cell>
        </row>
        <row r="49">
          <cell r="A49" t="str">
            <v>PT</v>
          </cell>
          <cell r="B49" t="str">
            <v>PETROLEO</v>
          </cell>
          <cell r="C49" t="str">
            <v>11000_Azul petroleo_11000-AzulPetroleo</v>
          </cell>
        </row>
        <row r="50">
          <cell r="A50" t="str">
            <v>RC</v>
          </cell>
          <cell r="B50" t="str">
            <v>ROSA CHICLE</v>
          </cell>
          <cell r="C50" t="str">
            <v>11000_Rosa_11000-Rosa</v>
          </cell>
        </row>
        <row r="51">
          <cell r="A51" t="str">
            <v>RJ</v>
          </cell>
          <cell r="B51" t="str">
            <v>ROJO</v>
          </cell>
          <cell r="C51" t="str">
            <v>11000_Rojo_11000-Rojo</v>
          </cell>
        </row>
        <row r="52">
          <cell r="A52" t="str">
            <v>RS</v>
          </cell>
          <cell r="B52" t="str">
            <v>ROSA</v>
          </cell>
          <cell r="C52" t="str">
            <v>11000_Rosa_11000-Rosa</v>
          </cell>
        </row>
        <row r="53">
          <cell r="A53" t="str">
            <v>RY</v>
          </cell>
          <cell r="B53" t="str">
            <v>RAYADO</v>
          </cell>
          <cell r="C53" t="str">
            <v>11000_Blanco_11000-Blanco</v>
          </cell>
        </row>
        <row r="54">
          <cell r="A54" t="str">
            <v>SB</v>
          </cell>
          <cell r="B54" t="str">
            <v>STONE BLEACH</v>
          </cell>
          <cell r="C54" t="str">
            <v>11000_Azul_11000-Azul</v>
          </cell>
        </row>
        <row r="55">
          <cell r="A55" t="str">
            <v>SC</v>
          </cell>
          <cell r="B55" t="str">
            <v>SIN COLOR</v>
          </cell>
          <cell r="C55" t="str">
            <v>11000_Blanco_11000-Blanco</v>
          </cell>
        </row>
        <row r="56">
          <cell r="A56" t="str">
            <v>SL</v>
          </cell>
          <cell r="B56" t="str">
            <v>SALMON</v>
          </cell>
          <cell r="C56" t="str">
            <v>11000_Salmon_11000-Salmon</v>
          </cell>
        </row>
        <row r="57">
          <cell r="A57" t="str">
            <v>SM</v>
          </cell>
          <cell r="B57" t="str">
            <v>STONE MEDIO</v>
          </cell>
          <cell r="C57" t="str">
            <v>11000_Azul_11000-Azul</v>
          </cell>
        </row>
        <row r="58">
          <cell r="A58" t="str">
            <v>ST</v>
          </cell>
          <cell r="B58" t="str">
            <v>STONE</v>
          </cell>
          <cell r="C58" t="str">
            <v>11000_Azul_11000-Azul</v>
          </cell>
        </row>
        <row r="59">
          <cell r="A59" t="str">
            <v>SV</v>
          </cell>
          <cell r="B59" t="str">
            <v>SUAVIZADO</v>
          </cell>
          <cell r="C59" t="str">
            <v>11000_Azul_11000-Azul</v>
          </cell>
        </row>
        <row r="60">
          <cell r="A60" t="str">
            <v>SW</v>
          </cell>
          <cell r="B60" t="str">
            <v>SNOW WASH</v>
          </cell>
          <cell r="C60" t="str">
            <v>11000_Celeste_11000-Celeste</v>
          </cell>
        </row>
        <row r="61">
          <cell r="A61" t="str">
            <v>TB</v>
          </cell>
          <cell r="B61" t="str">
            <v>TABACO</v>
          </cell>
          <cell r="C61" t="str">
            <v>11000_Cafe_11000-Cafe</v>
          </cell>
        </row>
        <row r="62">
          <cell r="A62" t="str">
            <v>TI</v>
          </cell>
          <cell r="B62" t="str">
            <v>OXIDADO</v>
          </cell>
          <cell r="C62" t="str">
            <v>11000_Azul_11000-Azul</v>
          </cell>
        </row>
        <row r="63">
          <cell r="A63" t="str">
            <v>TQ</v>
          </cell>
          <cell r="B63" t="str">
            <v>TURQUESA</v>
          </cell>
          <cell r="C63" t="str">
            <v>11000_Celeste_11000-Celeste</v>
          </cell>
        </row>
        <row r="64">
          <cell r="A64" t="str">
            <v>VM</v>
          </cell>
          <cell r="B64" t="str">
            <v>VERDE MANZANA</v>
          </cell>
          <cell r="C64" t="str">
            <v>11000_Verde claro_11000-VerdeClaro</v>
          </cell>
        </row>
        <row r="65">
          <cell r="A65" t="str">
            <v>VN</v>
          </cell>
          <cell r="B65" t="str">
            <v>VINO</v>
          </cell>
          <cell r="C65" t="str">
            <v>11000_Vino_11000-Vino</v>
          </cell>
        </row>
        <row r="66">
          <cell r="A66" t="str">
            <v>VR</v>
          </cell>
          <cell r="B66" t="str">
            <v>VERDE</v>
          </cell>
          <cell r="C66" t="str">
            <v>11000_Verde_11000-Verde</v>
          </cell>
        </row>
        <row r="67">
          <cell r="A67" t="str">
            <v>VS</v>
          </cell>
          <cell r="B67" t="str">
            <v>VARIOS</v>
          </cell>
          <cell r="C67" t="str">
            <v>11000_Blanco_11000-Blanco</v>
          </cell>
        </row>
        <row r="68">
          <cell r="A68" t="str">
            <v>ZN</v>
          </cell>
          <cell r="B68" t="str">
            <v>ZINC</v>
          </cell>
          <cell r="C68" t="str">
            <v>11000_Gris_11000-Gris</v>
          </cell>
        </row>
        <row r="69">
          <cell r="A69" t="str">
            <v>AF</v>
          </cell>
          <cell r="B69" t="str">
            <v>AZUL FUERTE</v>
          </cell>
        </row>
      </sheetData>
      <sheetData sheetId="5" refreshError="1">
        <row r="1">
          <cell r="A1" t="str">
            <v>Tallas</v>
          </cell>
          <cell r="B1" t="str">
            <v>Equivalente MeLi</v>
          </cell>
        </row>
        <row r="2">
          <cell r="A2" t="str">
            <v>MED</v>
          </cell>
          <cell r="B2" t="str">
            <v>10000_M_cbe4ee0</v>
          </cell>
        </row>
        <row r="3">
          <cell r="A3" t="str">
            <v>GRA</v>
          </cell>
          <cell r="B3" t="str">
            <v>10000_L_93784da</v>
          </cell>
        </row>
        <row r="4">
          <cell r="A4" t="str">
            <v>GDE</v>
          </cell>
          <cell r="B4" t="str">
            <v>10000_L_93784da</v>
          </cell>
        </row>
        <row r="5">
          <cell r="A5" t="str">
            <v>XGD</v>
          </cell>
          <cell r="B5" t="str">
            <v>10000_XL_d98a2a0</v>
          </cell>
        </row>
        <row r="6">
          <cell r="A6" t="str">
            <v>XXG</v>
          </cell>
          <cell r="B6" t="str">
            <v>10000_XXL_8c7f430</v>
          </cell>
        </row>
        <row r="7">
          <cell r="A7" t="str">
            <v>UNT</v>
          </cell>
          <cell r="B7" t="str">
            <v>10000_U_423f3fe</v>
          </cell>
        </row>
        <row r="8">
          <cell r="A8" t="str">
            <v>XCH</v>
          </cell>
          <cell r="B8" t="str">
            <v>10000_XS_e8a8f32</v>
          </cell>
        </row>
        <row r="9">
          <cell r="A9" t="str">
            <v>CHI</v>
          </cell>
          <cell r="B9" t="str">
            <v>10000_S_cadbd3c</v>
          </cell>
        </row>
        <row r="10">
          <cell r="A10">
            <v>3</v>
          </cell>
          <cell r="B10" t="str">
            <v>10000_26_10000-26</v>
          </cell>
        </row>
        <row r="11">
          <cell r="A11">
            <v>5</v>
          </cell>
          <cell r="B11" t="str">
            <v>10000_28_10000-28</v>
          </cell>
        </row>
        <row r="12">
          <cell r="A12">
            <v>7</v>
          </cell>
          <cell r="B12" t="str">
            <v>10000_30_10000-30</v>
          </cell>
        </row>
        <row r="13">
          <cell r="A13">
            <v>9</v>
          </cell>
          <cell r="B13" t="str">
            <v>10000_32_873edff</v>
          </cell>
        </row>
        <row r="14">
          <cell r="A14">
            <v>11</v>
          </cell>
          <cell r="B14" t="str">
            <v>10000_34_da934b5</v>
          </cell>
        </row>
        <row r="15">
          <cell r="A15">
            <v>13</v>
          </cell>
          <cell r="B15" t="str">
            <v>10000_36_c4b8f6b</v>
          </cell>
        </row>
        <row r="16">
          <cell r="A16">
            <v>28</v>
          </cell>
          <cell r="B16" t="str">
            <v>10000_28_10000-28</v>
          </cell>
        </row>
        <row r="17">
          <cell r="A17">
            <v>29</v>
          </cell>
          <cell r="B17" t="str">
            <v>10000_29_10000_29</v>
          </cell>
        </row>
        <row r="18">
          <cell r="A18">
            <v>30</v>
          </cell>
          <cell r="B18" t="str">
            <v>10000_30_10000-30</v>
          </cell>
        </row>
        <row r="19">
          <cell r="A19">
            <v>31</v>
          </cell>
          <cell r="B19" t="str">
            <v>10000_31_10000-31</v>
          </cell>
        </row>
        <row r="20">
          <cell r="A20">
            <v>32</v>
          </cell>
          <cell r="B20" t="str">
            <v>10000_32_873edff</v>
          </cell>
        </row>
        <row r="21">
          <cell r="A21">
            <v>33</v>
          </cell>
          <cell r="B21" t="str">
            <v>10000_33_2624c93</v>
          </cell>
        </row>
        <row r="22">
          <cell r="A22">
            <v>34</v>
          </cell>
          <cell r="B22" t="str">
            <v>10000_34_da934b5</v>
          </cell>
        </row>
        <row r="23">
          <cell r="A23">
            <v>36</v>
          </cell>
          <cell r="B23" t="str">
            <v>10000_36_c4b8f6b</v>
          </cell>
        </row>
      </sheetData>
      <sheetData sheetId="6" refreshError="1"/>
      <sheetData sheetId="7" refreshError="1">
        <row r="2">
          <cell r="A2" t="str">
            <v>RAIZ</v>
          </cell>
          <cell r="B2" t="str">
            <v>DEPTO</v>
          </cell>
          <cell r="C2" t="str">
            <v>FAMILIA</v>
          </cell>
          <cell r="D2" t="str">
            <v>LÍNEA</v>
          </cell>
          <cell r="E2" t="str">
            <v>TEMPORADA</v>
          </cell>
          <cell r="F2" t="str">
            <v>SEMANA</v>
          </cell>
          <cell r="G2" t="str">
            <v>FIT</v>
          </cell>
          <cell r="H2" t="str">
            <v>MANGA</v>
          </cell>
          <cell r="I2" t="str">
            <v>OFERTA</v>
          </cell>
          <cell r="J2" t="str">
            <v>TELA</v>
          </cell>
          <cell r="K2" t="str">
            <v>TEMA</v>
          </cell>
          <cell r="L2" t="str">
            <v>INGRESO</v>
          </cell>
          <cell r="M2" t="str">
            <v>PROVEEDOR</v>
          </cell>
          <cell r="N2" t="str">
            <v>PRECIO</v>
          </cell>
        </row>
        <row r="3">
          <cell r="A3" t="str">
            <v>DC01A005</v>
          </cell>
          <cell r="B3" t="str">
            <v>PT Caballero</v>
          </cell>
          <cell r="C3" t="str">
            <v>ACCESORIO</v>
          </cell>
          <cell r="D3" t="str">
            <v>GENERICO</v>
          </cell>
          <cell r="E3">
            <v>0</v>
          </cell>
          <cell r="F3">
            <v>0</v>
          </cell>
          <cell r="G3">
            <v>0</v>
          </cell>
          <cell r="H3">
            <v>0</v>
          </cell>
          <cell r="I3" t="str">
            <v>REBAJA</v>
          </cell>
          <cell r="J3">
            <v>0</v>
          </cell>
          <cell r="K3">
            <v>0</v>
          </cell>
          <cell r="L3">
            <v>0</v>
          </cell>
          <cell r="M3">
            <v>0</v>
          </cell>
          <cell r="N3">
            <v>119.9</v>
          </cell>
        </row>
        <row r="4">
          <cell r="A4" t="str">
            <v>DC14A005</v>
          </cell>
          <cell r="B4" t="str">
            <v>PT Caballero</v>
          </cell>
          <cell r="C4" t="str">
            <v>CHAMARRA</v>
          </cell>
          <cell r="D4" t="str">
            <v>-</v>
          </cell>
          <cell r="E4" t="str">
            <v>-</v>
          </cell>
          <cell r="F4" t="str">
            <v>-</v>
          </cell>
          <cell r="G4" t="str">
            <v>-</v>
          </cell>
          <cell r="H4" t="str">
            <v>-</v>
          </cell>
          <cell r="I4" t="str">
            <v>REBAJA</v>
          </cell>
          <cell r="J4" t="str">
            <v>-</v>
          </cell>
          <cell r="K4" t="str">
            <v>-</v>
          </cell>
          <cell r="L4" t="str">
            <v>-</v>
          </cell>
          <cell r="M4" t="str">
            <v>-</v>
          </cell>
          <cell r="N4">
            <v>349.9</v>
          </cell>
        </row>
        <row r="5">
          <cell r="A5" t="str">
            <v>DC21J005</v>
          </cell>
          <cell r="B5" t="str">
            <v>PT Caballero</v>
          </cell>
          <cell r="C5" t="str">
            <v>PANTALON MEZCLILLA</v>
          </cell>
          <cell r="D5" t="str">
            <v>LOW PRICE</v>
          </cell>
          <cell r="E5" t="str">
            <v>-</v>
          </cell>
          <cell r="F5" t="str">
            <v>-</v>
          </cell>
          <cell r="G5" t="str">
            <v>-</v>
          </cell>
          <cell r="H5" t="str">
            <v>-</v>
          </cell>
          <cell r="I5" t="str">
            <v>REBAJA</v>
          </cell>
          <cell r="J5" t="str">
            <v>MEZCLILLA</v>
          </cell>
          <cell r="K5" t="str">
            <v>-</v>
          </cell>
          <cell r="L5" t="str">
            <v>-</v>
          </cell>
          <cell r="M5" t="str">
            <v>-</v>
          </cell>
          <cell r="N5">
            <v>349.9</v>
          </cell>
        </row>
        <row r="6">
          <cell r="A6" t="str">
            <v>DD01A001</v>
          </cell>
          <cell r="B6" t="str">
            <v>PT Dama</v>
          </cell>
          <cell r="C6" t="str">
            <v>CONJUNTO</v>
          </cell>
          <cell r="D6" t="str">
            <v>BASICO</v>
          </cell>
          <cell r="E6" t="str">
            <v>-</v>
          </cell>
          <cell r="F6" t="str">
            <v>-</v>
          </cell>
          <cell r="G6" t="str">
            <v>-</v>
          </cell>
          <cell r="H6" t="str">
            <v>-</v>
          </cell>
          <cell r="I6" t="str">
            <v>REBAJA</v>
          </cell>
          <cell r="J6" t="str">
            <v>-</v>
          </cell>
          <cell r="K6" t="str">
            <v>-</v>
          </cell>
          <cell r="L6" t="str">
            <v>-</v>
          </cell>
          <cell r="M6" t="str">
            <v>-</v>
          </cell>
          <cell r="N6">
            <v>129.9</v>
          </cell>
        </row>
        <row r="7">
          <cell r="A7" t="str">
            <v>DD01A004</v>
          </cell>
          <cell r="B7" t="str">
            <v>PT Dama</v>
          </cell>
          <cell r="C7" t="str">
            <v>CONJUNTO</v>
          </cell>
          <cell r="D7" t="str">
            <v>-</v>
          </cell>
          <cell r="E7" t="str">
            <v>-</v>
          </cell>
          <cell r="F7" t="str">
            <v>-</v>
          </cell>
          <cell r="G7" t="str">
            <v>-</v>
          </cell>
          <cell r="H7" t="str">
            <v>-</v>
          </cell>
          <cell r="I7" t="str">
            <v>REBAJA</v>
          </cell>
          <cell r="J7" t="str">
            <v>-</v>
          </cell>
          <cell r="K7" t="str">
            <v>-</v>
          </cell>
          <cell r="L7" t="str">
            <v>-</v>
          </cell>
          <cell r="M7" t="str">
            <v>-</v>
          </cell>
          <cell r="N7">
            <v>149.9</v>
          </cell>
        </row>
        <row r="8">
          <cell r="A8" t="str">
            <v>DD01A005</v>
          </cell>
          <cell r="B8" t="str">
            <v>PT Dama</v>
          </cell>
          <cell r="C8" t="str">
            <v>ACCESORIO</v>
          </cell>
          <cell r="D8" t="str">
            <v>GENERICO</v>
          </cell>
          <cell r="E8">
            <v>0</v>
          </cell>
          <cell r="F8">
            <v>0</v>
          </cell>
          <cell r="G8">
            <v>0</v>
          </cell>
          <cell r="H8">
            <v>0</v>
          </cell>
          <cell r="I8" t="str">
            <v>REBAJA</v>
          </cell>
          <cell r="J8">
            <v>0</v>
          </cell>
          <cell r="K8">
            <v>0</v>
          </cell>
          <cell r="L8">
            <v>0</v>
          </cell>
          <cell r="M8">
            <v>0</v>
          </cell>
          <cell r="N8">
            <v>119.9</v>
          </cell>
        </row>
        <row r="9">
          <cell r="A9" t="str">
            <v>DD14A004</v>
          </cell>
          <cell r="B9" t="str">
            <v>PT Dama</v>
          </cell>
          <cell r="C9" t="str">
            <v>CHAMARRA</v>
          </cell>
          <cell r="D9" t="str">
            <v>-</v>
          </cell>
          <cell r="E9" t="str">
            <v>-</v>
          </cell>
          <cell r="F9" t="str">
            <v>-</v>
          </cell>
          <cell r="G9" t="str">
            <v>-</v>
          </cell>
          <cell r="H9" t="str">
            <v>-</v>
          </cell>
          <cell r="I9" t="str">
            <v>REBAJA</v>
          </cell>
          <cell r="J9" t="str">
            <v>-</v>
          </cell>
          <cell r="K9" t="str">
            <v>-</v>
          </cell>
          <cell r="L9" t="str">
            <v>-</v>
          </cell>
          <cell r="M9" t="str">
            <v>-</v>
          </cell>
          <cell r="N9">
            <v>299.89999999999998</v>
          </cell>
        </row>
        <row r="10">
          <cell r="A10" t="str">
            <v>DD20A005</v>
          </cell>
          <cell r="B10" t="str">
            <v>PT Dama</v>
          </cell>
          <cell r="C10" t="str">
            <v>BOLSA</v>
          </cell>
          <cell r="D10" t="str">
            <v>-</v>
          </cell>
          <cell r="E10" t="str">
            <v>-</v>
          </cell>
          <cell r="F10" t="str">
            <v>-</v>
          </cell>
          <cell r="G10" t="str">
            <v>-</v>
          </cell>
          <cell r="H10" t="str">
            <v>-</v>
          </cell>
          <cell r="I10" t="str">
            <v>REBAJA</v>
          </cell>
          <cell r="J10" t="str">
            <v>-</v>
          </cell>
          <cell r="K10" t="str">
            <v>-</v>
          </cell>
          <cell r="L10" t="str">
            <v>-</v>
          </cell>
          <cell r="M10" t="str">
            <v>-</v>
          </cell>
          <cell r="N10">
            <v>199.9</v>
          </cell>
        </row>
        <row r="11">
          <cell r="A11" t="str">
            <v>DD50A005</v>
          </cell>
          <cell r="B11" t="str">
            <v>PT Dama</v>
          </cell>
          <cell r="C11" t="str">
            <v>SOMBRERO</v>
          </cell>
          <cell r="D11" t="str">
            <v>GENERICO</v>
          </cell>
          <cell r="E11">
            <v>0</v>
          </cell>
          <cell r="F11">
            <v>0</v>
          </cell>
          <cell r="G11">
            <v>0</v>
          </cell>
          <cell r="H11">
            <v>0</v>
          </cell>
          <cell r="I11" t="str">
            <v>REBAJA</v>
          </cell>
          <cell r="J11">
            <v>0</v>
          </cell>
          <cell r="K11">
            <v>0</v>
          </cell>
          <cell r="L11">
            <v>0</v>
          </cell>
          <cell r="M11">
            <v>0</v>
          </cell>
          <cell r="N11">
            <v>0</v>
          </cell>
        </row>
        <row r="12">
          <cell r="A12" t="str">
            <v>GC02A001</v>
          </cell>
          <cell r="B12" t="str">
            <v>PT Caballero</v>
          </cell>
          <cell r="C12" t="str">
            <v>BERMUDA</v>
          </cell>
          <cell r="D12" t="str">
            <v>CORE</v>
          </cell>
          <cell r="E12" t="str">
            <v>PRIMAVERA VERANO 2020</v>
          </cell>
          <cell r="F12" t="str">
            <v>30 SEMANA</v>
          </cell>
          <cell r="G12" t="str">
            <v>-</v>
          </cell>
          <cell r="H12" t="str">
            <v>-</v>
          </cell>
          <cell r="I12" t="str">
            <v>LINEA</v>
          </cell>
          <cell r="J12" t="str">
            <v>MEZCLILLA</v>
          </cell>
          <cell r="K12" t="str">
            <v>ATEMPORAL</v>
          </cell>
          <cell r="L12" t="str">
            <v>-</v>
          </cell>
          <cell r="M12" t="str">
            <v>GLAMOUR Y DISE?O, S.A. DE C</v>
          </cell>
          <cell r="N12">
            <v>359.9</v>
          </cell>
        </row>
        <row r="13">
          <cell r="A13" t="str">
            <v>GC02Q008</v>
          </cell>
          <cell r="B13" t="str">
            <v>PT Caballero</v>
          </cell>
          <cell r="C13" t="str">
            <v>BERMUDA</v>
          </cell>
          <cell r="D13" t="str">
            <v>BASICO</v>
          </cell>
          <cell r="E13" t="str">
            <v>PRIMAVERA VERANO 2013</v>
          </cell>
          <cell r="F13" t="str">
            <v>7 SEMANA</v>
          </cell>
          <cell r="G13" t="str">
            <v>HARRISON</v>
          </cell>
          <cell r="H13" t="str">
            <v>-</v>
          </cell>
          <cell r="I13" t="str">
            <v>REBAJA</v>
          </cell>
          <cell r="J13" t="str">
            <v>MEZCLILLA</v>
          </cell>
          <cell r="K13" t="str">
            <v>WORK DENIM</v>
          </cell>
          <cell r="L13" t="str">
            <v>-</v>
          </cell>
          <cell r="M13" t="str">
            <v>GLAMOUR Y DISE?O, S.A. DE C</v>
          </cell>
          <cell r="N13">
            <v>299.89999999999998</v>
          </cell>
        </row>
        <row r="14">
          <cell r="A14" t="str">
            <v>GC02Q030</v>
          </cell>
          <cell r="B14" t="str">
            <v>PT Caballero</v>
          </cell>
          <cell r="C14" t="str">
            <v>BERMUDA</v>
          </cell>
          <cell r="D14" t="str">
            <v>LOW PRICE</v>
          </cell>
          <cell r="E14" t="str">
            <v>PRIMAVERA VERANO 2016</v>
          </cell>
          <cell r="F14" t="str">
            <v>6 SEMANA</v>
          </cell>
          <cell r="G14" t="str">
            <v>RECTO</v>
          </cell>
          <cell r="H14" t="str">
            <v>-</v>
          </cell>
          <cell r="I14" t="str">
            <v>REBAJA</v>
          </cell>
          <cell r="J14" t="str">
            <v>MEZCLILLA</v>
          </cell>
          <cell r="K14" t="str">
            <v>-</v>
          </cell>
          <cell r="L14" t="str">
            <v>-</v>
          </cell>
          <cell r="M14" t="str">
            <v>GLAMOUR Y DISE?O, S.A. DE C</v>
          </cell>
          <cell r="N14">
            <v>449.9</v>
          </cell>
        </row>
        <row r="15">
          <cell r="A15" t="str">
            <v>GC02Q035</v>
          </cell>
          <cell r="B15" t="str">
            <v>PT Caballero</v>
          </cell>
          <cell r="C15" t="str">
            <v>BERMUDA</v>
          </cell>
          <cell r="D15" t="str">
            <v>LOW PRICE</v>
          </cell>
          <cell r="E15" t="str">
            <v>PRIMAVERA VERANO 2016</v>
          </cell>
          <cell r="F15" t="str">
            <v>11 SEMANA</v>
          </cell>
          <cell r="G15" t="str">
            <v>-</v>
          </cell>
          <cell r="H15" t="str">
            <v>-</v>
          </cell>
          <cell r="I15" t="str">
            <v>REBAJA</v>
          </cell>
          <cell r="J15" t="str">
            <v>MEZCLILLA</v>
          </cell>
          <cell r="K15" t="str">
            <v>-</v>
          </cell>
          <cell r="L15" t="str">
            <v>-</v>
          </cell>
          <cell r="M15" t="str">
            <v>GLAMOUR Y DISE?O, S.A. DE C</v>
          </cell>
          <cell r="N15">
            <v>399.9</v>
          </cell>
        </row>
        <row r="16">
          <cell r="A16" t="str">
            <v>GC02Q036</v>
          </cell>
          <cell r="B16" t="str">
            <v>PT Caballero</v>
          </cell>
          <cell r="C16" t="str">
            <v>BERMUDA</v>
          </cell>
          <cell r="D16" t="str">
            <v>LOW PRICE</v>
          </cell>
          <cell r="E16" t="str">
            <v>PRIMAVERA VERANO 2016</v>
          </cell>
          <cell r="F16" t="str">
            <v>11 SEMANA</v>
          </cell>
          <cell r="G16" t="str">
            <v>-</v>
          </cell>
          <cell r="H16" t="str">
            <v>-</v>
          </cell>
          <cell r="I16" t="str">
            <v>REBAJA</v>
          </cell>
          <cell r="J16" t="str">
            <v>MEZCLILLA</v>
          </cell>
          <cell r="K16" t="str">
            <v>-</v>
          </cell>
          <cell r="L16" t="str">
            <v>-</v>
          </cell>
          <cell r="M16" t="str">
            <v>GLAMOUR Y DISE?O, S.A. DE C</v>
          </cell>
          <cell r="N16">
            <v>449.9</v>
          </cell>
        </row>
        <row r="17">
          <cell r="A17" t="str">
            <v>GC02Q037</v>
          </cell>
          <cell r="B17" t="str">
            <v>PT Caballero</v>
          </cell>
          <cell r="C17" t="str">
            <v>BERMUDA</v>
          </cell>
          <cell r="D17" t="str">
            <v>LOW PRICE</v>
          </cell>
          <cell r="E17" t="str">
            <v>PRIMAVERA VERANO 2016</v>
          </cell>
          <cell r="F17" t="str">
            <v>16 SEMANA</v>
          </cell>
          <cell r="G17" t="str">
            <v>-</v>
          </cell>
          <cell r="H17" t="str">
            <v>-</v>
          </cell>
          <cell r="I17" t="str">
            <v>REBAJA</v>
          </cell>
          <cell r="J17" t="str">
            <v>MEZCLILLA</v>
          </cell>
          <cell r="K17" t="str">
            <v>-</v>
          </cell>
          <cell r="L17" t="str">
            <v>-</v>
          </cell>
          <cell r="M17" t="str">
            <v>GLAMOUR Y DISE?O, S.A. DE C</v>
          </cell>
          <cell r="N17">
            <v>399.9</v>
          </cell>
        </row>
        <row r="18">
          <cell r="A18" t="str">
            <v>GC02Q038</v>
          </cell>
          <cell r="B18" t="str">
            <v>PT Caballero</v>
          </cell>
          <cell r="C18" t="str">
            <v>BERMUDA</v>
          </cell>
          <cell r="D18" t="str">
            <v>VANGUARDIA</v>
          </cell>
          <cell r="E18" t="str">
            <v>PRIMAVERA VERANO 2017</v>
          </cell>
          <cell r="F18" t="str">
            <v>6 SEMANA</v>
          </cell>
          <cell r="G18" t="str">
            <v>-</v>
          </cell>
          <cell r="H18" t="str">
            <v>-</v>
          </cell>
          <cell r="I18" t="str">
            <v>REBAJA</v>
          </cell>
          <cell r="J18" t="str">
            <v>MEZCLILLA</v>
          </cell>
          <cell r="K18" t="str">
            <v>-</v>
          </cell>
          <cell r="L18" t="str">
            <v>-</v>
          </cell>
          <cell r="M18" t="str">
            <v>GLAMOUR Y DISE?O, S.A. DE C</v>
          </cell>
          <cell r="N18">
            <v>399.9</v>
          </cell>
        </row>
        <row r="19">
          <cell r="A19" t="str">
            <v>GC02Q039</v>
          </cell>
          <cell r="B19" t="str">
            <v>PT Caballero</v>
          </cell>
          <cell r="C19" t="str">
            <v>BERMUDA</v>
          </cell>
          <cell r="D19" t="str">
            <v>BASICO</v>
          </cell>
          <cell r="E19" t="str">
            <v>PRIMAVERA VERANO 2017</v>
          </cell>
          <cell r="F19" t="str">
            <v>12 SEMANA</v>
          </cell>
          <cell r="G19" t="str">
            <v>-</v>
          </cell>
          <cell r="H19" t="str">
            <v>-</v>
          </cell>
          <cell r="I19" t="str">
            <v>REBAJA</v>
          </cell>
          <cell r="J19" t="str">
            <v>MEZCLILLA</v>
          </cell>
          <cell r="K19" t="str">
            <v>BASICOS</v>
          </cell>
          <cell r="L19" t="str">
            <v>-</v>
          </cell>
          <cell r="M19" t="str">
            <v>GLAMOUR Y DISE?O, S.A. DE C</v>
          </cell>
          <cell r="N19">
            <v>499.9</v>
          </cell>
        </row>
        <row r="20">
          <cell r="A20" t="str">
            <v>GC02Q040</v>
          </cell>
          <cell r="B20" t="str">
            <v>PT Caballero</v>
          </cell>
          <cell r="C20" t="str">
            <v>BERMUDA</v>
          </cell>
          <cell r="D20" t="str">
            <v>BASICO</v>
          </cell>
          <cell r="E20" t="str">
            <v>PRIMAVERA VERANO 2017</v>
          </cell>
          <cell r="F20" t="str">
            <v>12 SEMANA</v>
          </cell>
          <cell r="G20" t="str">
            <v>-</v>
          </cell>
          <cell r="H20" t="str">
            <v>-</v>
          </cell>
          <cell r="I20" t="str">
            <v>REBAJA</v>
          </cell>
          <cell r="J20" t="str">
            <v>MEZCLILLA</v>
          </cell>
          <cell r="K20" t="str">
            <v>BASICOS</v>
          </cell>
          <cell r="L20" t="str">
            <v>-</v>
          </cell>
          <cell r="M20" t="str">
            <v>GLAMOUR Y DISE?O, S.A. DE C</v>
          </cell>
          <cell r="N20">
            <v>499.9</v>
          </cell>
        </row>
        <row r="21">
          <cell r="A21" t="str">
            <v>GC02Q041</v>
          </cell>
          <cell r="B21" t="str">
            <v>PT Caballero</v>
          </cell>
          <cell r="C21" t="str">
            <v>BERMUDA</v>
          </cell>
          <cell r="D21" t="str">
            <v>BASICO</v>
          </cell>
          <cell r="E21" t="str">
            <v>PRIMAVERA VERANO 2017</v>
          </cell>
          <cell r="F21" t="str">
            <v>8 SEMANA</v>
          </cell>
          <cell r="G21" t="str">
            <v>-</v>
          </cell>
          <cell r="H21" t="str">
            <v>-</v>
          </cell>
          <cell r="I21" t="str">
            <v>REBAJA</v>
          </cell>
          <cell r="J21" t="str">
            <v>MEZCLILLA</v>
          </cell>
          <cell r="K21" t="str">
            <v>BASICOS</v>
          </cell>
          <cell r="L21" t="str">
            <v>-</v>
          </cell>
          <cell r="M21" t="str">
            <v>GLAMOUR Y DISE?O, S.A. DE C</v>
          </cell>
          <cell r="N21">
            <v>399.9</v>
          </cell>
        </row>
        <row r="22">
          <cell r="A22" t="str">
            <v>GC02Q042</v>
          </cell>
          <cell r="B22" t="str">
            <v>PT Caballero</v>
          </cell>
          <cell r="C22" t="str">
            <v>BERMUDA</v>
          </cell>
          <cell r="D22" t="str">
            <v>BASICO PREMIUM WASHED</v>
          </cell>
          <cell r="E22" t="str">
            <v>OTOÑO INVIERNO 2017</v>
          </cell>
          <cell r="F22" t="str">
            <v>36 SEMANA</v>
          </cell>
          <cell r="G22">
            <v>0</v>
          </cell>
          <cell r="H22" t="str">
            <v>-</v>
          </cell>
          <cell r="I22" t="str">
            <v>REBAJA</v>
          </cell>
          <cell r="J22" t="str">
            <v>MEZCLILLA</v>
          </cell>
          <cell r="K22" t="str">
            <v>BASICO PREMIUM WASHED</v>
          </cell>
          <cell r="L22" t="str">
            <v>-</v>
          </cell>
          <cell r="M22" t="str">
            <v>GLAMOUR Y DISE?O, S.A. DE C</v>
          </cell>
          <cell r="N22">
            <v>449.9</v>
          </cell>
        </row>
        <row r="23">
          <cell r="A23" t="str">
            <v>GC02Q043</v>
          </cell>
          <cell r="B23" t="str">
            <v>PT Caballero</v>
          </cell>
          <cell r="C23" t="str">
            <v>BERMUDA</v>
          </cell>
          <cell r="D23" t="str">
            <v>BASICO</v>
          </cell>
          <cell r="E23" t="str">
            <v>OTOÑO INVIERNO 2017</v>
          </cell>
          <cell r="F23" t="str">
            <v>36 SEMANA</v>
          </cell>
          <cell r="G23">
            <v>0</v>
          </cell>
          <cell r="H23" t="str">
            <v>-</v>
          </cell>
          <cell r="I23" t="str">
            <v>REBAJA</v>
          </cell>
          <cell r="J23" t="str">
            <v>MEZCLILLA</v>
          </cell>
          <cell r="K23" t="str">
            <v>BASICOS</v>
          </cell>
          <cell r="L23" t="str">
            <v>-</v>
          </cell>
          <cell r="M23" t="str">
            <v>GLAMOUR Y DISE?O, S.A. DE C</v>
          </cell>
          <cell r="N23">
            <v>449.9</v>
          </cell>
        </row>
        <row r="24">
          <cell r="A24" t="str">
            <v>GC02Q044</v>
          </cell>
          <cell r="B24" t="str">
            <v>PT Caballero</v>
          </cell>
          <cell r="C24" t="str">
            <v>BERMUDA</v>
          </cell>
          <cell r="D24" t="str">
            <v>TRENDY</v>
          </cell>
          <cell r="E24" t="str">
            <v>PRIMAVERA VERANO 2018</v>
          </cell>
          <cell r="F24" t="str">
            <v>12 SEMANA</v>
          </cell>
          <cell r="G24" t="str">
            <v>-</v>
          </cell>
          <cell r="H24" t="str">
            <v>-</v>
          </cell>
          <cell r="I24" t="str">
            <v>REBAJA</v>
          </cell>
          <cell r="J24" t="str">
            <v>MEZCLILLA</v>
          </cell>
          <cell r="K24" t="str">
            <v>-</v>
          </cell>
          <cell r="L24" t="str">
            <v>-</v>
          </cell>
          <cell r="M24" t="str">
            <v>GLAMOUR Y DISE?O, S.A. DE C</v>
          </cell>
          <cell r="N24">
            <v>479.9</v>
          </cell>
        </row>
        <row r="25">
          <cell r="A25" t="str">
            <v>GC02Q045</v>
          </cell>
          <cell r="B25" t="str">
            <v>PT Caballero</v>
          </cell>
          <cell r="C25" t="str">
            <v>BERMUDA</v>
          </cell>
          <cell r="D25" t="str">
            <v>TRENDY</v>
          </cell>
          <cell r="E25" t="str">
            <v>PRIMAVERA VERANO 2018</v>
          </cell>
          <cell r="F25" t="str">
            <v>20 SEMANA</v>
          </cell>
          <cell r="G25" t="str">
            <v>-</v>
          </cell>
          <cell r="H25" t="str">
            <v>Varios</v>
          </cell>
          <cell r="I25" t="str">
            <v>REBAJA</v>
          </cell>
          <cell r="J25" t="str">
            <v>MEZCLILLA</v>
          </cell>
          <cell r="K25" t="str">
            <v>-</v>
          </cell>
          <cell r="L25" t="str">
            <v>-</v>
          </cell>
          <cell r="M25" t="str">
            <v>GLAMOUR Y DISE?O, S.A. DE C</v>
          </cell>
          <cell r="N25">
            <v>499.9</v>
          </cell>
        </row>
        <row r="26">
          <cell r="A26" t="str">
            <v>GC02Q046</v>
          </cell>
          <cell r="B26" t="str">
            <v>PT Caballero</v>
          </cell>
          <cell r="C26" t="str">
            <v>BERMUDA</v>
          </cell>
          <cell r="D26" t="str">
            <v>CORE</v>
          </cell>
          <cell r="E26" t="str">
            <v>PRIMAVERA VERANO 2019</v>
          </cell>
          <cell r="F26" t="str">
            <v>6 SEMANA</v>
          </cell>
          <cell r="G26" t="str">
            <v>-</v>
          </cell>
          <cell r="H26" t="str">
            <v>-</v>
          </cell>
          <cell r="I26" t="str">
            <v>REBAJA</v>
          </cell>
          <cell r="J26" t="str">
            <v>MEZCLILLA</v>
          </cell>
          <cell r="K26" t="str">
            <v>-</v>
          </cell>
          <cell r="L26" t="str">
            <v>-</v>
          </cell>
          <cell r="M26" t="str">
            <v>GLAMOUR Y DISE?O, S.A. DE C</v>
          </cell>
          <cell r="N26">
            <v>299.89999999999998</v>
          </cell>
        </row>
        <row r="27">
          <cell r="A27" t="str">
            <v>GC02Q047</v>
          </cell>
          <cell r="B27" t="str">
            <v>PT Caballero</v>
          </cell>
          <cell r="C27" t="str">
            <v>BERMUDA</v>
          </cell>
          <cell r="D27" t="str">
            <v>CLEAN</v>
          </cell>
          <cell r="E27" t="str">
            <v>PRIMAVERA VERANO 2019</v>
          </cell>
          <cell r="F27" t="str">
            <v>4 SEMANA</v>
          </cell>
          <cell r="G27" t="str">
            <v>-</v>
          </cell>
          <cell r="H27" t="str">
            <v>-</v>
          </cell>
          <cell r="I27" t="str">
            <v>REBAJA</v>
          </cell>
          <cell r="J27" t="str">
            <v>MEZCLILLA</v>
          </cell>
          <cell r="K27" t="str">
            <v>-</v>
          </cell>
          <cell r="L27" t="str">
            <v>-</v>
          </cell>
          <cell r="M27" t="str">
            <v>GLAMOUR Y DISE?O, S.A. DE C</v>
          </cell>
          <cell r="N27">
            <v>299.89999999999998</v>
          </cell>
        </row>
        <row r="28">
          <cell r="A28" t="str">
            <v>GC02Q048</v>
          </cell>
          <cell r="B28" t="str">
            <v>PT Caballero</v>
          </cell>
          <cell r="C28" t="str">
            <v>BERMUDA</v>
          </cell>
          <cell r="D28" t="str">
            <v>CORE</v>
          </cell>
          <cell r="E28" t="str">
            <v>PRIMAVERA VERANO 2019</v>
          </cell>
          <cell r="F28" t="str">
            <v>4 SEMANA</v>
          </cell>
          <cell r="G28" t="str">
            <v>-</v>
          </cell>
          <cell r="H28" t="str">
            <v>-</v>
          </cell>
          <cell r="I28" t="str">
            <v>REBAJA</v>
          </cell>
          <cell r="J28" t="str">
            <v>MEZCLILLA</v>
          </cell>
          <cell r="K28" t="str">
            <v>-</v>
          </cell>
          <cell r="L28" t="str">
            <v>-</v>
          </cell>
          <cell r="M28" t="str">
            <v>GLAMOUR Y DISE?O, S.A. DE C</v>
          </cell>
          <cell r="N28">
            <v>299.89999999999998</v>
          </cell>
        </row>
        <row r="29">
          <cell r="A29" t="str">
            <v>GC02Q050</v>
          </cell>
          <cell r="B29" t="str">
            <v>PT Caballero</v>
          </cell>
          <cell r="C29" t="str">
            <v>BERMUDA</v>
          </cell>
          <cell r="D29" t="str">
            <v>ADVANCE</v>
          </cell>
          <cell r="E29" t="str">
            <v>PRIMAVERA VERANO 2019</v>
          </cell>
          <cell r="F29" t="str">
            <v>6 SEMANA</v>
          </cell>
          <cell r="G29" t="str">
            <v>-</v>
          </cell>
          <cell r="H29" t="str">
            <v>-</v>
          </cell>
          <cell r="I29" t="str">
            <v>REBAJA</v>
          </cell>
          <cell r="J29" t="str">
            <v>MEZCLILLA</v>
          </cell>
          <cell r="K29" t="str">
            <v>DENIM</v>
          </cell>
          <cell r="L29" t="str">
            <v>-</v>
          </cell>
          <cell r="M29" t="str">
            <v>GLAMOUR Y DISE?O, S.A. DE C</v>
          </cell>
          <cell r="N29">
            <v>399.9</v>
          </cell>
        </row>
        <row r="30">
          <cell r="A30" t="str">
            <v>GC02Q051</v>
          </cell>
          <cell r="B30" t="str">
            <v>PT Caballero</v>
          </cell>
          <cell r="C30" t="str">
            <v>BERMUDA</v>
          </cell>
          <cell r="D30" t="str">
            <v>CORE</v>
          </cell>
          <cell r="E30" t="str">
            <v>PRIMAVERA VERANO 2019</v>
          </cell>
          <cell r="F30" t="str">
            <v>7 SEMANA</v>
          </cell>
          <cell r="G30" t="str">
            <v>-</v>
          </cell>
          <cell r="H30" t="str">
            <v>-</v>
          </cell>
          <cell r="I30" t="str">
            <v>REBAJA</v>
          </cell>
          <cell r="J30" t="str">
            <v>MEZCLILLA</v>
          </cell>
          <cell r="K30" t="str">
            <v>DENIM</v>
          </cell>
          <cell r="L30" t="str">
            <v>-</v>
          </cell>
          <cell r="M30" t="str">
            <v>GLAMOUR Y DISE?O, S.A. DE C</v>
          </cell>
          <cell r="N30">
            <v>299.89999999999998</v>
          </cell>
        </row>
        <row r="31">
          <cell r="A31" t="str">
            <v>GC02Q052</v>
          </cell>
          <cell r="B31" t="str">
            <v>PT Caballero</v>
          </cell>
          <cell r="C31" t="str">
            <v>BERMUDA</v>
          </cell>
          <cell r="D31" t="str">
            <v>CORE</v>
          </cell>
          <cell r="E31" t="str">
            <v>OTOÑO INVIERNO 2019</v>
          </cell>
          <cell r="F31" t="str">
            <v>26 SEMANA</v>
          </cell>
          <cell r="G31" t="str">
            <v>-</v>
          </cell>
          <cell r="H31" t="str">
            <v>-</v>
          </cell>
          <cell r="I31" t="str">
            <v>REBAJA</v>
          </cell>
          <cell r="J31" t="str">
            <v>MEZCLILLA</v>
          </cell>
          <cell r="K31" t="str">
            <v>DENIM</v>
          </cell>
          <cell r="L31" t="str">
            <v>-</v>
          </cell>
          <cell r="M31" t="str">
            <v>GLAMOUR Y DISE?O, S.A. DE C</v>
          </cell>
          <cell r="N31">
            <v>349.9</v>
          </cell>
        </row>
        <row r="32">
          <cell r="A32" t="str">
            <v>GC02Q053</v>
          </cell>
          <cell r="B32" t="str">
            <v>PT Caballero</v>
          </cell>
          <cell r="C32" t="str">
            <v>BERMUDA</v>
          </cell>
          <cell r="D32" t="str">
            <v>BASICO</v>
          </cell>
          <cell r="E32" t="str">
            <v>OTOÑO INVIERNO 2019</v>
          </cell>
          <cell r="F32" t="str">
            <v>29 SEMANA</v>
          </cell>
          <cell r="G32">
            <v>0</v>
          </cell>
          <cell r="H32" t="str">
            <v>-</v>
          </cell>
          <cell r="I32" t="str">
            <v>REBAJA</v>
          </cell>
          <cell r="J32" t="str">
            <v>MEZCLILLA</v>
          </cell>
          <cell r="K32" t="str">
            <v>-</v>
          </cell>
          <cell r="L32" t="str">
            <v>-</v>
          </cell>
          <cell r="M32" t="str">
            <v>GLAMOUR Y DISE?O, S.A. DE C</v>
          </cell>
          <cell r="N32">
            <v>399.9</v>
          </cell>
        </row>
        <row r="33">
          <cell r="A33" t="str">
            <v>GC02T017</v>
          </cell>
          <cell r="B33" t="str">
            <v>PT Caballero</v>
          </cell>
          <cell r="C33" t="str">
            <v>BERMUDA</v>
          </cell>
          <cell r="D33" t="str">
            <v>SEMI-BASICO</v>
          </cell>
          <cell r="E33" t="str">
            <v>PRIMAVERA VERANO 2013</v>
          </cell>
          <cell r="F33" t="str">
            <v>7 SEMANA</v>
          </cell>
          <cell r="G33" t="str">
            <v>HARRISON</v>
          </cell>
          <cell r="H33" t="str">
            <v>-</v>
          </cell>
          <cell r="I33" t="str">
            <v>REBAJA</v>
          </cell>
          <cell r="J33" t="str">
            <v>GABARDINA</v>
          </cell>
          <cell r="K33" t="str">
            <v>WORK DENIM</v>
          </cell>
          <cell r="L33" t="str">
            <v>-</v>
          </cell>
          <cell r="M33" t="str">
            <v>GLAMOUR Y DISE?O, S.A. DE C</v>
          </cell>
          <cell r="N33">
            <v>299.89999999999998</v>
          </cell>
        </row>
        <row r="34">
          <cell r="A34" t="str">
            <v>GC02T018</v>
          </cell>
          <cell r="B34" t="str">
            <v>PT Caballero</v>
          </cell>
          <cell r="C34" t="str">
            <v>BERMUDA</v>
          </cell>
          <cell r="D34" t="str">
            <v>SEMI-BASICO</v>
          </cell>
          <cell r="E34" t="str">
            <v>PRIMAVERA VERANO 2014</v>
          </cell>
          <cell r="F34" t="str">
            <v>14 SEMANA</v>
          </cell>
          <cell r="G34" t="str">
            <v>HARRISON</v>
          </cell>
          <cell r="H34" t="str">
            <v>-</v>
          </cell>
          <cell r="I34" t="str">
            <v>REBAJA</v>
          </cell>
          <cell r="J34" t="str">
            <v>ALGODON PRETE?IDO</v>
          </cell>
          <cell r="K34">
            <v>0</v>
          </cell>
          <cell r="L34" t="str">
            <v>LANZAMIENTO</v>
          </cell>
          <cell r="M34" t="str">
            <v>GLAMOUR Y DISE?O, S.A. DE C</v>
          </cell>
          <cell r="N34">
            <v>399.9</v>
          </cell>
        </row>
        <row r="35">
          <cell r="A35" t="str">
            <v>GC02T021</v>
          </cell>
          <cell r="B35" t="str">
            <v>PT Caballero</v>
          </cell>
          <cell r="C35" t="str">
            <v>BERMUDA</v>
          </cell>
          <cell r="D35" t="str">
            <v>VANGUARDIA</v>
          </cell>
          <cell r="E35" t="str">
            <v>PRIMAVERA VERANO 2015</v>
          </cell>
          <cell r="F35" t="str">
            <v>10 SEMANA</v>
          </cell>
          <cell r="G35">
            <v>0</v>
          </cell>
          <cell r="H35" t="str">
            <v>-</v>
          </cell>
          <cell r="I35" t="str">
            <v>REBAJA</v>
          </cell>
          <cell r="J35" t="str">
            <v>GABARDINA</v>
          </cell>
          <cell r="K35">
            <v>0</v>
          </cell>
          <cell r="L35" t="str">
            <v>LANZAMIENTO</v>
          </cell>
          <cell r="M35" t="str">
            <v>GLAMOUR Y DISE?O, S.A. DE C</v>
          </cell>
          <cell r="N35">
            <v>549.9</v>
          </cell>
        </row>
        <row r="36">
          <cell r="A36" t="str">
            <v>GC02T032</v>
          </cell>
          <cell r="B36" t="str">
            <v>PT Caballero</v>
          </cell>
          <cell r="C36" t="str">
            <v>BERMUDA</v>
          </cell>
          <cell r="D36" t="str">
            <v>ADVANCE</v>
          </cell>
          <cell r="E36" t="str">
            <v>PRIMAVERA VERANO 2018</v>
          </cell>
          <cell r="F36" t="str">
            <v>23 SEMANA</v>
          </cell>
          <cell r="G36" t="str">
            <v>-</v>
          </cell>
          <cell r="H36" t="str">
            <v>-</v>
          </cell>
          <cell r="I36" t="str">
            <v>REBAJA</v>
          </cell>
          <cell r="J36" t="str">
            <v>GABARDINA</v>
          </cell>
          <cell r="K36" t="str">
            <v>-</v>
          </cell>
          <cell r="L36" t="str">
            <v>-</v>
          </cell>
          <cell r="M36" t="str">
            <v>GLAMOUR Y DISE?O, S.A. DE C</v>
          </cell>
          <cell r="N36">
            <v>449.9</v>
          </cell>
        </row>
        <row r="37">
          <cell r="A37" t="str">
            <v>GC02T033</v>
          </cell>
          <cell r="B37" t="str">
            <v>PT Caballero</v>
          </cell>
          <cell r="C37" t="str">
            <v>BERMUDA</v>
          </cell>
          <cell r="D37" t="str">
            <v>ADVANCE</v>
          </cell>
          <cell r="E37" t="str">
            <v>PRIMAVERA VERANO 2018</v>
          </cell>
          <cell r="F37" t="str">
            <v>26 SEMANA</v>
          </cell>
          <cell r="G37" t="str">
            <v>-</v>
          </cell>
          <cell r="H37" t="str">
            <v>-</v>
          </cell>
          <cell r="I37" t="str">
            <v>REBAJA</v>
          </cell>
          <cell r="J37" t="str">
            <v>GABARDINA</v>
          </cell>
          <cell r="K37" t="str">
            <v>-</v>
          </cell>
          <cell r="L37" t="str">
            <v>-</v>
          </cell>
          <cell r="M37" t="str">
            <v>GLAMOUR Y DISE?O, S.A. DE C</v>
          </cell>
          <cell r="N37">
            <v>449.9</v>
          </cell>
        </row>
        <row r="38">
          <cell r="A38" t="str">
            <v>GC02T034</v>
          </cell>
          <cell r="B38" t="str">
            <v>PT Caballero</v>
          </cell>
          <cell r="C38" t="str">
            <v>BERMUDA</v>
          </cell>
          <cell r="D38" t="str">
            <v>CORE</v>
          </cell>
          <cell r="E38" t="str">
            <v>PRIMAVERA VERANO 2019</v>
          </cell>
          <cell r="F38" t="str">
            <v>10 SEMANA</v>
          </cell>
          <cell r="G38" t="str">
            <v>SKINNY</v>
          </cell>
          <cell r="H38" t="str">
            <v>-</v>
          </cell>
          <cell r="I38" t="str">
            <v>REBAJA</v>
          </cell>
          <cell r="J38" t="str">
            <v>GABARDINA</v>
          </cell>
          <cell r="K38" t="str">
            <v>-</v>
          </cell>
          <cell r="L38" t="str">
            <v>-</v>
          </cell>
          <cell r="M38" t="str">
            <v>GLAMOUR Y DISE?O, S.A. DE C</v>
          </cell>
          <cell r="N38">
            <v>399.9</v>
          </cell>
        </row>
        <row r="39">
          <cell r="A39" t="str">
            <v>GC02T035</v>
          </cell>
          <cell r="B39" t="str">
            <v>PT Caballero</v>
          </cell>
          <cell r="C39" t="str">
            <v>BERMUDA</v>
          </cell>
          <cell r="D39" t="str">
            <v>TRENDY</v>
          </cell>
          <cell r="E39" t="str">
            <v>PRIMAVERA VERANO 2019</v>
          </cell>
          <cell r="F39" t="str">
            <v>16 SEMANA</v>
          </cell>
          <cell r="G39" t="str">
            <v>SKINNY</v>
          </cell>
          <cell r="H39" t="str">
            <v>-</v>
          </cell>
          <cell r="I39" t="str">
            <v>REBAJA</v>
          </cell>
          <cell r="J39" t="str">
            <v>GABARDINA</v>
          </cell>
          <cell r="K39">
            <v>0</v>
          </cell>
          <cell r="L39" t="str">
            <v>LANZAMIENTO</v>
          </cell>
          <cell r="M39" t="str">
            <v>GLAMOUR Y DISE?O, S.A. DE C</v>
          </cell>
          <cell r="N39">
            <v>499.9</v>
          </cell>
        </row>
        <row r="40">
          <cell r="A40" t="str">
            <v>GC02T038</v>
          </cell>
          <cell r="B40" t="str">
            <v>PT Caballero</v>
          </cell>
          <cell r="C40" t="str">
            <v>BERMUDA</v>
          </cell>
          <cell r="D40" t="str">
            <v>ADVANCED 2</v>
          </cell>
          <cell r="E40" t="str">
            <v>OTOÑO INVIERNO 2019</v>
          </cell>
          <cell r="F40" t="str">
            <v>36 SEMANA</v>
          </cell>
          <cell r="G40" t="str">
            <v>CHINO</v>
          </cell>
          <cell r="H40" t="str">
            <v>-</v>
          </cell>
          <cell r="I40" t="str">
            <v>REBAJA</v>
          </cell>
          <cell r="J40" t="str">
            <v>GABARDINA</v>
          </cell>
          <cell r="K40" t="str">
            <v>FORCE</v>
          </cell>
          <cell r="L40" t="str">
            <v>-</v>
          </cell>
          <cell r="M40" t="str">
            <v>GLAMOUR Y DISE?O, S.A. DE C</v>
          </cell>
          <cell r="N40">
            <v>449.9</v>
          </cell>
        </row>
        <row r="41">
          <cell r="A41" t="str">
            <v>GC02T039</v>
          </cell>
          <cell r="B41" t="str">
            <v>PT Caballero</v>
          </cell>
          <cell r="C41" t="str">
            <v>BERMUDA</v>
          </cell>
          <cell r="D41" t="str">
            <v>ADVANCED 2</v>
          </cell>
          <cell r="E41" t="str">
            <v>OTOÑO INVIERNO 2019</v>
          </cell>
          <cell r="F41" t="str">
            <v>47 SEMANA</v>
          </cell>
          <cell r="G41" t="str">
            <v>CHINO</v>
          </cell>
          <cell r="H41" t="str">
            <v>-</v>
          </cell>
          <cell r="I41" t="str">
            <v>REBAJA</v>
          </cell>
          <cell r="J41" t="str">
            <v>GABARDINA</v>
          </cell>
          <cell r="K41" t="str">
            <v>VINTAGE</v>
          </cell>
          <cell r="L41" t="str">
            <v>-</v>
          </cell>
          <cell r="M41" t="str">
            <v>GLAMOUR Y DISE?O, S.A. DE C</v>
          </cell>
          <cell r="N41">
            <v>449.9</v>
          </cell>
        </row>
        <row r="42">
          <cell r="A42" t="str">
            <v>GC02T040</v>
          </cell>
          <cell r="B42" t="str">
            <v>PT Caballero</v>
          </cell>
          <cell r="C42" t="str">
            <v>BERMUDA</v>
          </cell>
          <cell r="D42" t="str">
            <v>ADVANCED 2</v>
          </cell>
          <cell r="E42" t="str">
            <v>OTOÑO INVIERNO 2019</v>
          </cell>
          <cell r="F42" t="str">
            <v>47 SEMANA</v>
          </cell>
          <cell r="G42" t="str">
            <v>CHINO</v>
          </cell>
          <cell r="H42" t="str">
            <v>-</v>
          </cell>
          <cell r="I42" t="str">
            <v>REBAJA</v>
          </cell>
          <cell r="J42" t="str">
            <v>GABARDINA</v>
          </cell>
          <cell r="K42" t="str">
            <v>MAGIC</v>
          </cell>
          <cell r="L42" t="str">
            <v>-</v>
          </cell>
          <cell r="M42" t="str">
            <v>GLAMOUR Y DISE?O, S.A. DE C</v>
          </cell>
          <cell r="N42">
            <v>449.9</v>
          </cell>
        </row>
        <row r="43">
          <cell r="A43" t="str">
            <v>GC02X004</v>
          </cell>
          <cell r="B43" t="str">
            <v>PT Caballero</v>
          </cell>
          <cell r="C43" t="str">
            <v>CAPREE</v>
          </cell>
          <cell r="D43" t="str">
            <v>LOW PRICE</v>
          </cell>
          <cell r="E43" t="str">
            <v>PRIMAVERA VERANO 2016</v>
          </cell>
          <cell r="F43" t="str">
            <v>19 SEMANA</v>
          </cell>
          <cell r="G43" t="str">
            <v>-</v>
          </cell>
          <cell r="H43" t="str">
            <v>-</v>
          </cell>
          <cell r="I43" t="str">
            <v>REBAJA</v>
          </cell>
          <cell r="J43" t="str">
            <v>FELPA</v>
          </cell>
          <cell r="K43" t="str">
            <v>-</v>
          </cell>
          <cell r="L43" t="str">
            <v>-</v>
          </cell>
          <cell r="M43" t="str">
            <v>GLAMOUR Y DISE?O, S.A. DE C</v>
          </cell>
          <cell r="N43">
            <v>499.9</v>
          </cell>
        </row>
        <row r="44">
          <cell r="A44" t="str">
            <v>GC02X005</v>
          </cell>
          <cell r="B44" t="str">
            <v>PT Caballero</v>
          </cell>
          <cell r="C44" t="str">
            <v>CAPREE</v>
          </cell>
          <cell r="D44" t="str">
            <v>LOW PRICE</v>
          </cell>
          <cell r="E44" t="str">
            <v>PRIMAVERA VERANO 2016</v>
          </cell>
          <cell r="F44" t="str">
            <v>14 SEMANA</v>
          </cell>
          <cell r="G44" t="str">
            <v>-</v>
          </cell>
          <cell r="H44" t="str">
            <v>-</v>
          </cell>
          <cell r="I44" t="str">
            <v>REBAJA</v>
          </cell>
          <cell r="J44" t="str">
            <v>FELPA</v>
          </cell>
          <cell r="K44" t="str">
            <v>-</v>
          </cell>
          <cell r="L44" t="str">
            <v>-</v>
          </cell>
          <cell r="M44" t="str">
            <v>GLAMOUR Y DISE?O, S.A. DE C</v>
          </cell>
          <cell r="N44">
            <v>499.9</v>
          </cell>
        </row>
        <row r="45">
          <cell r="A45" t="str">
            <v>GC02X006</v>
          </cell>
          <cell r="B45" t="str">
            <v>PT Caballero</v>
          </cell>
          <cell r="C45" t="str">
            <v>CAPREE</v>
          </cell>
          <cell r="D45" t="str">
            <v>LOW PRICE</v>
          </cell>
          <cell r="E45" t="str">
            <v>PRIMAVERA VERANO 2016</v>
          </cell>
          <cell r="F45" t="str">
            <v>7 SEMANA</v>
          </cell>
          <cell r="G45" t="str">
            <v>-</v>
          </cell>
          <cell r="H45" t="str">
            <v>-</v>
          </cell>
          <cell r="I45" t="str">
            <v>REBAJA</v>
          </cell>
          <cell r="J45" t="str">
            <v>FELPA</v>
          </cell>
          <cell r="K45" t="str">
            <v>-</v>
          </cell>
          <cell r="L45" t="str">
            <v>-</v>
          </cell>
          <cell r="M45" t="str">
            <v>GLAMOUR Y DISE?O, S.A. DE C</v>
          </cell>
          <cell r="N45">
            <v>549.9</v>
          </cell>
        </row>
        <row r="46">
          <cell r="A46" t="str">
            <v>GC04A001</v>
          </cell>
          <cell r="B46" t="str">
            <v>PT Caballero</v>
          </cell>
          <cell r="C46" t="str">
            <v>BOXER</v>
          </cell>
          <cell r="D46" t="str">
            <v>ADVANCE</v>
          </cell>
          <cell r="E46" t="str">
            <v>PRIMAVERA VERANO 2020</v>
          </cell>
          <cell r="F46" t="str">
            <v>12 SEMANA</v>
          </cell>
          <cell r="G46">
            <v>0</v>
          </cell>
          <cell r="H46" t="str">
            <v>-</v>
          </cell>
          <cell r="I46" t="str">
            <v>LINEA</v>
          </cell>
          <cell r="J46" t="str">
            <v>POLYESTER</v>
          </cell>
          <cell r="K46" t="str">
            <v>ATEMPORAL</v>
          </cell>
          <cell r="L46" t="str">
            <v>-</v>
          </cell>
          <cell r="M46" t="str">
            <v>GLAMOUR Y DISE?O, S.A. DE C</v>
          </cell>
          <cell r="N46">
            <v>179.9</v>
          </cell>
        </row>
        <row r="47">
          <cell r="A47" t="str">
            <v>GC04A002</v>
          </cell>
          <cell r="B47" t="str">
            <v>PT Caballero</v>
          </cell>
          <cell r="C47" t="str">
            <v>BOXER</v>
          </cell>
          <cell r="D47" t="str">
            <v>ADVANCE</v>
          </cell>
          <cell r="E47" t="str">
            <v>PRIMAVERA VERANO 2020</v>
          </cell>
          <cell r="F47" t="str">
            <v>12 SEMANA</v>
          </cell>
          <cell r="G47" t="str">
            <v>-</v>
          </cell>
          <cell r="H47" t="str">
            <v>-</v>
          </cell>
          <cell r="I47" t="str">
            <v>LINEA</v>
          </cell>
          <cell r="J47" t="str">
            <v>POLYESTER</v>
          </cell>
          <cell r="K47" t="str">
            <v>ATEMPORAL</v>
          </cell>
          <cell r="L47" t="str">
            <v>-</v>
          </cell>
          <cell r="M47" t="str">
            <v>GLAMOUR Y DISE?O, S.A. DE C</v>
          </cell>
          <cell r="N47">
            <v>179.9</v>
          </cell>
        </row>
        <row r="48">
          <cell r="A48" t="str">
            <v>GC05Y002</v>
          </cell>
          <cell r="B48" t="str">
            <v>PT Caballero</v>
          </cell>
          <cell r="C48" t="str">
            <v>CUBREBOCAS</v>
          </cell>
          <cell r="D48" t="str">
            <v>MODELAJE</v>
          </cell>
          <cell r="E48" t="str">
            <v>PRIMAVERA VERANO 2020</v>
          </cell>
          <cell r="F48" t="str">
            <v>17 SEMANA</v>
          </cell>
          <cell r="G48" t="str">
            <v>-</v>
          </cell>
          <cell r="H48" t="str">
            <v>-</v>
          </cell>
          <cell r="I48" t="str">
            <v>LINEA</v>
          </cell>
          <cell r="J48" t="str">
            <v>-</v>
          </cell>
          <cell r="K48" t="str">
            <v>BASICOS</v>
          </cell>
          <cell r="L48" t="str">
            <v>-</v>
          </cell>
          <cell r="M48" t="str">
            <v>GLAMOUR Y DISE?O, S.A. DE C</v>
          </cell>
          <cell r="N48">
            <v>39.9</v>
          </cell>
        </row>
        <row r="49">
          <cell r="A49" t="str">
            <v>GC05Y003</v>
          </cell>
          <cell r="B49" t="str">
            <v>PT Caballero</v>
          </cell>
          <cell r="C49" t="str">
            <v>CUBREBOCAS</v>
          </cell>
          <cell r="D49" t="str">
            <v>MODELAJE</v>
          </cell>
          <cell r="E49" t="str">
            <v>PRIMAVERA VERANO 2020</v>
          </cell>
          <cell r="F49" t="str">
            <v>17 SEMANA</v>
          </cell>
          <cell r="G49" t="str">
            <v>-</v>
          </cell>
          <cell r="H49" t="str">
            <v>-</v>
          </cell>
          <cell r="I49" t="str">
            <v>LINEA</v>
          </cell>
          <cell r="J49" t="str">
            <v>-</v>
          </cell>
          <cell r="K49" t="str">
            <v>BASICOS</v>
          </cell>
          <cell r="L49" t="str">
            <v>-</v>
          </cell>
          <cell r="M49" t="str">
            <v>GLAMOUR Y DISE?O, S.A. DE C</v>
          </cell>
          <cell r="N49">
            <v>39.9</v>
          </cell>
        </row>
        <row r="50">
          <cell r="A50" t="str">
            <v>GC05Y004</v>
          </cell>
          <cell r="B50" t="str">
            <v>PT Caballero</v>
          </cell>
          <cell r="C50" t="str">
            <v>VARIOS</v>
          </cell>
          <cell r="D50" t="str">
            <v>MODELAJE</v>
          </cell>
          <cell r="E50" t="str">
            <v>PRIMAVERA VERANO 2020</v>
          </cell>
          <cell r="F50" t="str">
            <v>17 SEMANA</v>
          </cell>
          <cell r="G50" t="str">
            <v>-</v>
          </cell>
          <cell r="H50" t="str">
            <v>-</v>
          </cell>
          <cell r="I50" t="str">
            <v>LINEA</v>
          </cell>
          <cell r="J50" t="str">
            <v>MEZCLILLA</v>
          </cell>
          <cell r="K50" t="str">
            <v>-</v>
          </cell>
          <cell r="L50" t="str">
            <v>-</v>
          </cell>
          <cell r="M50" t="str">
            <v>GLAMOUR Y DISE?O, S.A. DE C</v>
          </cell>
          <cell r="N50">
            <v>39.9</v>
          </cell>
        </row>
        <row r="51">
          <cell r="A51" t="str">
            <v>GC08F001</v>
          </cell>
          <cell r="B51" t="str">
            <v>PT Caballero</v>
          </cell>
          <cell r="C51" t="str">
            <v>CAMISA</v>
          </cell>
          <cell r="D51" t="str">
            <v>LOW PRICE</v>
          </cell>
          <cell r="E51" t="str">
            <v>OTOÑO INVIERNO 2017</v>
          </cell>
          <cell r="F51" t="str">
            <v>32 SEMANA</v>
          </cell>
          <cell r="G51" t="str">
            <v>-</v>
          </cell>
          <cell r="H51" t="str">
            <v>MANGA CORTA</v>
          </cell>
          <cell r="I51" t="str">
            <v>REBAJA</v>
          </cell>
          <cell r="J51" t="str">
            <v>PIQUE</v>
          </cell>
          <cell r="K51" t="str">
            <v>BLACK PAINT</v>
          </cell>
          <cell r="L51" t="str">
            <v>-</v>
          </cell>
          <cell r="M51" t="str">
            <v>GLAMOUR Y DISE?O, S.A. DE C</v>
          </cell>
          <cell r="N51">
            <v>399.9</v>
          </cell>
        </row>
        <row r="52">
          <cell r="A52" t="str">
            <v>GC08K185</v>
          </cell>
          <cell r="B52" t="str">
            <v>PT Caballero</v>
          </cell>
          <cell r="C52" t="str">
            <v>CAMISA</v>
          </cell>
          <cell r="D52" t="str">
            <v>BASICO</v>
          </cell>
          <cell r="E52" t="str">
            <v>PRIMAVERA VERANO 2012</v>
          </cell>
          <cell r="F52" t="str">
            <v>21 SEMANA</v>
          </cell>
          <cell r="G52" t="str">
            <v>CLASSIC</v>
          </cell>
          <cell r="H52" t="str">
            <v>MANGA CORTA</v>
          </cell>
          <cell r="I52" t="str">
            <v>REBAJA</v>
          </cell>
          <cell r="J52" t="str">
            <v>POPELINA</v>
          </cell>
          <cell r="K52" t="str">
            <v>-</v>
          </cell>
          <cell r="L52" t="str">
            <v>-</v>
          </cell>
          <cell r="M52" t="str">
            <v>GLAMOUR Y DISE?O, S.A. DE C</v>
          </cell>
          <cell r="N52">
            <v>299.89999999999998</v>
          </cell>
        </row>
        <row r="53">
          <cell r="A53" t="str">
            <v>GC08K215</v>
          </cell>
          <cell r="B53" t="str">
            <v>PT Caballero</v>
          </cell>
          <cell r="C53" t="str">
            <v>CAMISA</v>
          </cell>
          <cell r="D53" t="str">
            <v>VANGUARDIA</v>
          </cell>
          <cell r="E53" t="str">
            <v>PRIMAVERA VERANO 2013</v>
          </cell>
          <cell r="F53" t="str">
            <v>21 SEMANA</v>
          </cell>
          <cell r="G53" t="str">
            <v>JHON</v>
          </cell>
          <cell r="H53" t="str">
            <v>MANGA LARGA</v>
          </cell>
          <cell r="I53" t="str">
            <v>REBAJA</v>
          </cell>
          <cell r="J53" t="str">
            <v>POPELINA</v>
          </cell>
          <cell r="K53" t="str">
            <v>FLORAL</v>
          </cell>
          <cell r="L53" t="str">
            <v>-</v>
          </cell>
          <cell r="M53" t="str">
            <v>GLAMOUR Y DISE?O, S.A. DE C</v>
          </cell>
          <cell r="N53">
            <v>499.9</v>
          </cell>
        </row>
        <row r="54">
          <cell r="A54" t="str">
            <v>GC08K282</v>
          </cell>
          <cell r="B54" t="str">
            <v>PT Caballero</v>
          </cell>
          <cell r="C54" t="str">
            <v>CAMISA</v>
          </cell>
          <cell r="D54" t="str">
            <v>VANGUARDIA</v>
          </cell>
          <cell r="E54" t="str">
            <v>OTOÑO INVIERNO 2013</v>
          </cell>
          <cell r="F54" t="str">
            <v>50 SEMANA</v>
          </cell>
          <cell r="G54">
            <v>0</v>
          </cell>
          <cell r="H54" t="str">
            <v>MANGA LARGA</v>
          </cell>
          <cell r="I54" t="str">
            <v>REBAJA</v>
          </cell>
          <cell r="J54" t="str">
            <v>POPELINA</v>
          </cell>
          <cell r="K54" t="str">
            <v>NATURAL DENIM</v>
          </cell>
          <cell r="L54" t="str">
            <v>LANZAMIENTO</v>
          </cell>
          <cell r="M54" t="str">
            <v>GLAMOUR Y DISE?O, S.A. DE C</v>
          </cell>
          <cell r="N54">
            <v>499.9</v>
          </cell>
        </row>
        <row r="55">
          <cell r="A55" t="str">
            <v>GC08K285</v>
          </cell>
          <cell r="B55" t="str">
            <v>PT Caballero</v>
          </cell>
          <cell r="C55" t="str">
            <v>CAMISA</v>
          </cell>
          <cell r="D55" t="str">
            <v>VANGUARDIA</v>
          </cell>
          <cell r="E55" t="str">
            <v>PRIMAVERA VERANO 2014</v>
          </cell>
          <cell r="F55" t="str">
            <v>3 SEMANA</v>
          </cell>
          <cell r="G55" t="str">
            <v>JIM</v>
          </cell>
          <cell r="H55" t="str">
            <v>MANGA LARGA</v>
          </cell>
          <cell r="I55" t="str">
            <v>REBAJA</v>
          </cell>
          <cell r="J55" t="str">
            <v>POPELINA</v>
          </cell>
          <cell r="K55">
            <v>0</v>
          </cell>
          <cell r="L55" t="str">
            <v>-</v>
          </cell>
          <cell r="M55" t="str">
            <v>GLAMOUR Y DISE?O, S.A. DE C</v>
          </cell>
          <cell r="N55">
            <v>249.9</v>
          </cell>
        </row>
        <row r="56">
          <cell r="A56" t="str">
            <v>GC08K289</v>
          </cell>
          <cell r="B56" t="str">
            <v>PT Caballero</v>
          </cell>
          <cell r="C56" t="str">
            <v>CAMISA</v>
          </cell>
          <cell r="D56" t="str">
            <v>VANGUARDIA</v>
          </cell>
          <cell r="E56" t="str">
            <v>PRIMAVERA VERANO 2014</v>
          </cell>
          <cell r="F56" t="str">
            <v>5 SEMANA</v>
          </cell>
          <cell r="G56" t="str">
            <v>JIM</v>
          </cell>
          <cell r="H56" t="str">
            <v>MANGA LARGA</v>
          </cell>
          <cell r="I56" t="str">
            <v>REBAJA</v>
          </cell>
          <cell r="J56" t="str">
            <v>MEZCLILLA</v>
          </cell>
          <cell r="K56" t="str">
            <v>INSTAGRAM</v>
          </cell>
          <cell r="L56" t="str">
            <v>LANZAMIENTO</v>
          </cell>
          <cell r="M56" t="str">
            <v>GLAMOUR Y DISE?O, S.A. DE C</v>
          </cell>
          <cell r="N56">
            <v>549.9</v>
          </cell>
        </row>
        <row r="57">
          <cell r="A57" t="str">
            <v>GC08K293</v>
          </cell>
          <cell r="B57" t="str">
            <v>PT Caballero</v>
          </cell>
          <cell r="C57" t="str">
            <v>CAMISA</v>
          </cell>
          <cell r="D57" t="str">
            <v>BASICO</v>
          </cell>
          <cell r="E57" t="str">
            <v>PRIMAVERA VERANO 2014</v>
          </cell>
          <cell r="F57" t="str">
            <v>6 SEMANA</v>
          </cell>
          <cell r="G57" t="str">
            <v>JIM</v>
          </cell>
          <cell r="H57" t="str">
            <v>MANGA LARGA</v>
          </cell>
          <cell r="I57" t="str">
            <v>REBAJA</v>
          </cell>
          <cell r="J57" t="str">
            <v>ALGODON</v>
          </cell>
          <cell r="K57" t="str">
            <v>AFTER EARTH</v>
          </cell>
          <cell r="L57" t="str">
            <v>LANZAMIENTO</v>
          </cell>
          <cell r="M57" t="str">
            <v>GLAMOUR Y DISE?O, S.A. DE C</v>
          </cell>
          <cell r="N57">
            <v>199.9</v>
          </cell>
        </row>
        <row r="58">
          <cell r="A58" t="str">
            <v>GC08K367</v>
          </cell>
          <cell r="B58" t="str">
            <v>PT Caballero</v>
          </cell>
          <cell r="C58" t="str">
            <v>CAMISA</v>
          </cell>
          <cell r="D58" t="str">
            <v>VANGUARDIA</v>
          </cell>
          <cell r="E58" t="str">
            <v>OTOÑO INVIERNO 2014</v>
          </cell>
          <cell r="F58" t="str">
            <v>44 SEMANA</v>
          </cell>
          <cell r="G58" t="str">
            <v>JIM</v>
          </cell>
          <cell r="H58" t="str">
            <v>MANGA LARGA</v>
          </cell>
          <cell r="I58" t="str">
            <v>REBAJA</v>
          </cell>
          <cell r="J58" t="str">
            <v>POPELINA</v>
          </cell>
          <cell r="K58" t="str">
            <v>PATCH WORK</v>
          </cell>
          <cell r="L58" t="str">
            <v>LANZAMIENTO</v>
          </cell>
          <cell r="M58" t="str">
            <v>GLAMOUR Y DISE?O, S.A. DE C</v>
          </cell>
          <cell r="N58">
            <v>249.9</v>
          </cell>
        </row>
        <row r="59">
          <cell r="A59" t="str">
            <v>GC08K382</v>
          </cell>
          <cell r="B59" t="str">
            <v>PT Caballero</v>
          </cell>
          <cell r="C59" t="str">
            <v>CAMISA</v>
          </cell>
          <cell r="D59" t="str">
            <v>LOW PRICE</v>
          </cell>
          <cell r="E59" t="str">
            <v>OTOÑO INVIERNO 2014</v>
          </cell>
          <cell r="F59" t="str">
            <v>49 SEMANA</v>
          </cell>
          <cell r="G59" t="str">
            <v>SLIM</v>
          </cell>
          <cell r="H59" t="str">
            <v>MANGA LARGA</v>
          </cell>
          <cell r="I59" t="str">
            <v>REBAJA</v>
          </cell>
          <cell r="J59" t="str">
            <v>POPELINA</v>
          </cell>
          <cell r="K59" t="str">
            <v>-</v>
          </cell>
          <cell r="L59" t="str">
            <v>LANZAMIENTO</v>
          </cell>
          <cell r="M59" t="str">
            <v>GLAMOUR Y DISE?O, S.A. DE C</v>
          </cell>
          <cell r="N59">
            <v>249.9</v>
          </cell>
        </row>
        <row r="60">
          <cell r="A60" t="str">
            <v>GC08K387</v>
          </cell>
          <cell r="B60" t="str">
            <v>PT Caballero</v>
          </cell>
          <cell r="C60" t="str">
            <v>CAMISA</v>
          </cell>
          <cell r="D60" t="str">
            <v>LOW PRICE</v>
          </cell>
          <cell r="E60" t="str">
            <v>PRIMAVERA VERANO 2015</v>
          </cell>
          <cell r="F60" t="str">
            <v>5 SEMANA</v>
          </cell>
          <cell r="G60" t="str">
            <v>SLIM</v>
          </cell>
          <cell r="H60" t="str">
            <v>MANGA LARGA</v>
          </cell>
          <cell r="I60" t="str">
            <v>REBAJA</v>
          </cell>
          <cell r="J60" t="str">
            <v>POPELINA</v>
          </cell>
          <cell r="K60" t="str">
            <v>SIMPLE NATURE</v>
          </cell>
          <cell r="L60" t="str">
            <v>LANZAMIENTO</v>
          </cell>
          <cell r="M60" t="str">
            <v>GLAMOUR Y DISE?O, S.A. DE C</v>
          </cell>
          <cell r="N60">
            <v>499.9</v>
          </cell>
        </row>
        <row r="61">
          <cell r="A61" t="str">
            <v>GC08K424</v>
          </cell>
          <cell r="B61" t="str">
            <v>PT Caballero</v>
          </cell>
          <cell r="C61" t="str">
            <v>CAMISA</v>
          </cell>
          <cell r="D61" t="str">
            <v>BASICO</v>
          </cell>
          <cell r="E61" t="str">
            <v>PRIMAVERA VERANO 2015</v>
          </cell>
          <cell r="F61" t="str">
            <v>11 SEMANA</v>
          </cell>
          <cell r="G61" t="str">
            <v>-</v>
          </cell>
          <cell r="H61" t="str">
            <v>MANGA LARGA</v>
          </cell>
          <cell r="I61" t="str">
            <v>REBAJA</v>
          </cell>
          <cell r="J61" t="str">
            <v>POPELINA</v>
          </cell>
          <cell r="K61" t="str">
            <v>MIAMI SURF</v>
          </cell>
          <cell r="L61" t="str">
            <v>LANZAMIENTO</v>
          </cell>
          <cell r="M61" t="str">
            <v>GLAMOUR Y DISE?O, S.A. DE C</v>
          </cell>
          <cell r="N61">
            <v>249.9</v>
          </cell>
        </row>
        <row r="62">
          <cell r="A62" t="str">
            <v>GC08K425</v>
          </cell>
          <cell r="B62" t="str">
            <v>PT Caballero</v>
          </cell>
          <cell r="C62" t="str">
            <v>CAMISA</v>
          </cell>
          <cell r="D62" t="str">
            <v>BASICO</v>
          </cell>
          <cell r="E62" t="str">
            <v>PRIMAVERA VERANO 2015</v>
          </cell>
          <cell r="F62" t="str">
            <v>9 SEMANA</v>
          </cell>
          <cell r="G62" t="str">
            <v>-</v>
          </cell>
          <cell r="H62" t="str">
            <v>MANGA LARGA</v>
          </cell>
          <cell r="I62" t="str">
            <v>REBAJA</v>
          </cell>
          <cell r="J62" t="str">
            <v>ALGODON PRETE?IDO</v>
          </cell>
          <cell r="K62" t="str">
            <v>MIAMI SURF</v>
          </cell>
          <cell r="L62" t="str">
            <v>LANZAMIENTO</v>
          </cell>
          <cell r="M62" t="str">
            <v>GLAMOUR Y DISE?O, S.A. DE C</v>
          </cell>
          <cell r="N62">
            <v>249.9</v>
          </cell>
        </row>
        <row r="63">
          <cell r="A63" t="str">
            <v>GC08K442</v>
          </cell>
          <cell r="B63" t="str">
            <v>PT Caballero</v>
          </cell>
          <cell r="C63" t="str">
            <v>CAMISA</v>
          </cell>
          <cell r="D63" t="str">
            <v>LOW PRICE</v>
          </cell>
          <cell r="E63" t="str">
            <v>PRIMAVERA VERANO 2015</v>
          </cell>
          <cell r="F63" t="str">
            <v>23 SEMANA</v>
          </cell>
          <cell r="G63" t="str">
            <v>-</v>
          </cell>
          <cell r="H63" t="str">
            <v>MANGA LARGA</v>
          </cell>
          <cell r="I63" t="str">
            <v>REBAJA</v>
          </cell>
          <cell r="J63" t="str">
            <v>POPELINA</v>
          </cell>
          <cell r="K63" t="str">
            <v>HERITAGE</v>
          </cell>
          <cell r="L63" t="str">
            <v>LANZAMIENTO</v>
          </cell>
          <cell r="M63" t="str">
            <v>GLAMOUR Y DISE?O, S.A. DE C</v>
          </cell>
          <cell r="N63">
            <v>249.9</v>
          </cell>
        </row>
        <row r="64">
          <cell r="A64" t="str">
            <v>GC08K456</v>
          </cell>
          <cell r="B64" t="str">
            <v>PT Caballero</v>
          </cell>
          <cell r="C64" t="str">
            <v>CAMISA</v>
          </cell>
          <cell r="D64" t="str">
            <v>BASICO</v>
          </cell>
          <cell r="E64" t="str">
            <v>OTOÑO INVIERNO 2015</v>
          </cell>
          <cell r="F64" t="str">
            <v>26 SEMANA</v>
          </cell>
          <cell r="G64" t="str">
            <v>-</v>
          </cell>
          <cell r="H64" t="str">
            <v>MANGA LARGA</v>
          </cell>
          <cell r="I64" t="str">
            <v>REBAJA</v>
          </cell>
          <cell r="J64" t="str">
            <v>ALGODON PRETE?IDO</v>
          </cell>
          <cell r="K64" t="str">
            <v>ROCKABILLY</v>
          </cell>
          <cell r="L64" t="str">
            <v>LANZAMIENTO</v>
          </cell>
          <cell r="M64" t="str">
            <v>GLAMOUR Y DISE?O, S.A. DE C</v>
          </cell>
          <cell r="N64">
            <v>249.9</v>
          </cell>
        </row>
        <row r="65">
          <cell r="A65" t="str">
            <v>GC08K460</v>
          </cell>
          <cell r="B65" t="str">
            <v>PT Caballero</v>
          </cell>
          <cell r="C65" t="str">
            <v>CAMISA</v>
          </cell>
          <cell r="D65" t="str">
            <v>VANGUARDIA</v>
          </cell>
          <cell r="E65" t="str">
            <v>OTOÑO INVIERNO 2015</v>
          </cell>
          <cell r="F65" t="str">
            <v>32 SEMANA</v>
          </cell>
          <cell r="G65" t="str">
            <v>-</v>
          </cell>
          <cell r="H65" t="str">
            <v>MANGA LARGA</v>
          </cell>
          <cell r="I65" t="str">
            <v>REBAJA</v>
          </cell>
          <cell r="J65" t="str">
            <v>POPELINA</v>
          </cell>
          <cell r="K65" t="str">
            <v>GRAFFITI SPORT</v>
          </cell>
          <cell r="L65" t="str">
            <v>LANZAMIENTO</v>
          </cell>
          <cell r="M65" t="str">
            <v>GLAMOUR Y DISE?O, S.A. DE C</v>
          </cell>
          <cell r="N65">
            <v>249.9</v>
          </cell>
        </row>
        <row r="66">
          <cell r="A66" t="str">
            <v>GC08K462</v>
          </cell>
          <cell r="B66" t="str">
            <v>PT Caballero</v>
          </cell>
          <cell r="C66" t="str">
            <v>CAMISA</v>
          </cell>
          <cell r="D66" t="str">
            <v>VANGUARDIA</v>
          </cell>
          <cell r="E66" t="str">
            <v>OTOÑO INVIERNO 2015</v>
          </cell>
          <cell r="F66">
            <v>32</v>
          </cell>
          <cell r="G66">
            <v>0</v>
          </cell>
          <cell r="H66" t="str">
            <v>MANGA CORTA</v>
          </cell>
          <cell r="I66" t="str">
            <v>REBAJA</v>
          </cell>
          <cell r="J66" t="str">
            <v>POPELINA</v>
          </cell>
          <cell r="K66" t="str">
            <v>GRAFFITI SPORT</v>
          </cell>
          <cell r="L66" t="str">
            <v>LANZAMIENTO</v>
          </cell>
          <cell r="M66" t="str">
            <v>GLAMOUR Y DISEÑO</v>
          </cell>
          <cell r="N66">
            <v>499.9</v>
          </cell>
        </row>
        <row r="67">
          <cell r="A67" t="str">
            <v>GC08K486</v>
          </cell>
          <cell r="B67" t="str">
            <v>PT Caballero</v>
          </cell>
          <cell r="C67" t="str">
            <v>CAMISA</v>
          </cell>
          <cell r="D67" t="str">
            <v>VANGUARDIA</v>
          </cell>
          <cell r="E67" t="str">
            <v>OTOÑO INVIERNO 2015</v>
          </cell>
          <cell r="F67" t="str">
            <v>36 SEMANA</v>
          </cell>
          <cell r="G67" t="str">
            <v>-</v>
          </cell>
          <cell r="H67" t="str">
            <v>MANGA LARGA</v>
          </cell>
          <cell r="I67" t="str">
            <v>REBAJA</v>
          </cell>
          <cell r="J67" t="str">
            <v>ALGODON PRETE?IDO</v>
          </cell>
          <cell r="K67">
            <v>0</v>
          </cell>
          <cell r="L67" t="str">
            <v>LANZAMIENTO</v>
          </cell>
          <cell r="M67" t="str">
            <v>GLAMOUR Y DISE?O, S.A. DE C</v>
          </cell>
          <cell r="N67">
            <v>249.9</v>
          </cell>
        </row>
        <row r="68">
          <cell r="A68" t="str">
            <v>GC08K487</v>
          </cell>
          <cell r="B68" t="str">
            <v>PT Caballero</v>
          </cell>
          <cell r="C68" t="str">
            <v>CAMISA</v>
          </cell>
          <cell r="D68" t="str">
            <v>VANGUARDIA</v>
          </cell>
          <cell r="E68" t="str">
            <v>OTOÑO INVIERNO 2015</v>
          </cell>
          <cell r="F68" t="str">
            <v>36 SEMANA</v>
          </cell>
          <cell r="G68" t="str">
            <v>-</v>
          </cell>
          <cell r="H68" t="str">
            <v>MANGA LARGA</v>
          </cell>
          <cell r="I68" t="str">
            <v>REBAJA</v>
          </cell>
          <cell r="J68" t="str">
            <v>ALGODON PRETE?IDO</v>
          </cell>
          <cell r="K68">
            <v>0</v>
          </cell>
          <cell r="L68" t="str">
            <v>LANZAMIENTO</v>
          </cell>
          <cell r="M68" t="str">
            <v>GLAMOUR Y DISE?O, S.A. DE C</v>
          </cell>
          <cell r="N68">
            <v>249.9</v>
          </cell>
        </row>
        <row r="69">
          <cell r="A69" t="str">
            <v>GC08K491</v>
          </cell>
          <cell r="B69" t="str">
            <v>PT Caballero</v>
          </cell>
          <cell r="C69" t="str">
            <v>CAMISA</v>
          </cell>
          <cell r="D69" t="str">
            <v>BASICO</v>
          </cell>
          <cell r="E69" t="str">
            <v>OTOÑO INVIERNO 2015</v>
          </cell>
          <cell r="F69" t="str">
            <v>38 SEMANA</v>
          </cell>
          <cell r="G69" t="str">
            <v>-</v>
          </cell>
          <cell r="H69" t="str">
            <v>MANGA CORTA</v>
          </cell>
          <cell r="I69" t="str">
            <v>REBAJA</v>
          </cell>
          <cell r="J69" t="str">
            <v>ALGODON PRETE?IDO</v>
          </cell>
          <cell r="K69" t="str">
            <v>ROCKABILLY</v>
          </cell>
          <cell r="L69" t="str">
            <v>LANZAMIENTO</v>
          </cell>
          <cell r="M69" t="str">
            <v>GLAMOUR Y DISE?O, S.A. DE C</v>
          </cell>
          <cell r="N69">
            <v>249.9</v>
          </cell>
        </row>
        <row r="70">
          <cell r="A70" t="str">
            <v>GC08K492</v>
          </cell>
          <cell r="B70" t="str">
            <v>PT Caballero</v>
          </cell>
          <cell r="C70" t="str">
            <v>CAMISA</v>
          </cell>
          <cell r="D70" t="str">
            <v>LOW PRICE</v>
          </cell>
          <cell r="E70" t="str">
            <v>OTOÑO INVIERNO 2015</v>
          </cell>
          <cell r="F70" t="str">
            <v>42 SEMANA</v>
          </cell>
          <cell r="G70">
            <v>0</v>
          </cell>
          <cell r="H70" t="str">
            <v>MANGA LARGA</v>
          </cell>
          <cell r="I70" t="str">
            <v>REBAJA</v>
          </cell>
          <cell r="J70" t="str">
            <v>GABARDINA</v>
          </cell>
          <cell r="K70" t="str">
            <v>CYBER TRIBE</v>
          </cell>
          <cell r="L70" t="str">
            <v>LANZAMIENTO</v>
          </cell>
          <cell r="M70" t="str">
            <v>GLAMOUR Y DISE?O, S.A. DE C</v>
          </cell>
          <cell r="N70">
            <v>249.9</v>
          </cell>
        </row>
        <row r="71">
          <cell r="A71" t="str">
            <v>GC08K498</v>
          </cell>
          <cell r="B71" t="str">
            <v>PT Caballero</v>
          </cell>
          <cell r="C71" t="str">
            <v>CAMISA</v>
          </cell>
          <cell r="D71" t="str">
            <v>BASICO</v>
          </cell>
          <cell r="E71" t="str">
            <v>OTOÑO INVIERNO 2015</v>
          </cell>
          <cell r="F71" t="str">
            <v>35 SEMANA</v>
          </cell>
          <cell r="G71">
            <v>0</v>
          </cell>
          <cell r="H71" t="str">
            <v>MANGA LARGA</v>
          </cell>
          <cell r="I71" t="str">
            <v>REBAJA</v>
          </cell>
          <cell r="J71" t="str">
            <v>POPELINA</v>
          </cell>
          <cell r="K71" t="str">
            <v>CYBER TRIBE</v>
          </cell>
          <cell r="L71" t="str">
            <v>LANZAMIENTO</v>
          </cell>
          <cell r="M71" t="str">
            <v>GLAMOUR Y DISE?O, S.A. DE C</v>
          </cell>
          <cell r="N71">
            <v>249.9</v>
          </cell>
        </row>
        <row r="72">
          <cell r="A72" t="str">
            <v>GC08K501</v>
          </cell>
          <cell r="B72" t="str">
            <v>PT Caballero</v>
          </cell>
          <cell r="C72" t="str">
            <v>CAMISA</v>
          </cell>
          <cell r="D72" t="str">
            <v>VANGUARDIA</v>
          </cell>
          <cell r="E72" t="str">
            <v>OTOÑO INVIERNO 2015</v>
          </cell>
          <cell r="F72" t="str">
            <v>42 SEMANA</v>
          </cell>
          <cell r="G72">
            <v>0</v>
          </cell>
          <cell r="H72" t="str">
            <v>MANGA LARGA</v>
          </cell>
          <cell r="I72" t="str">
            <v>REBAJA</v>
          </cell>
          <cell r="J72" t="str">
            <v>GABARDINA</v>
          </cell>
          <cell r="K72" t="str">
            <v>CYBER TRIBE</v>
          </cell>
          <cell r="L72" t="str">
            <v>LANZAMIENTO</v>
          </cell>
          <cell r="M72" t="str">
            <v>GLAMOUR Y DISE?O, S.A. DE C</v>
          </cell>
          <cell r="N72">
            <v>499.9</v>
          </cell>
        </row>
        <row r="73">
          <cell r="A73" t="str">
            <v>GC08K502</v>
          </cell>
          <cell r="B73" t="str">
            <v>PT Caballero</v>
          </cell>
          <cell r="C73" t="str">
            <v>CAMISA</v>
          </cell>
          <cell r="D73" t="str">
            <v>BASICO</v>
          </cell>
          <cell r="E73" t="str">
            <v>OTOÑO INVIERNO 2015</v>
          </cell>
          <cell r="F73" t="str">
            <v>40 SEMANA</v>
          </cell>
          <cell r="G73">
            <v>0</v>
          </cell>
          <cell r="H73" t="str">
            <v>MANGA LARGA</v>
          </cell>
          <cell r="I73" t="str">
            <v>REBAJA</v>
          </cell>
          <cell r="J73" t="str">
            <v>ALGODON PRETE?IDO</v>
          </cell>
          <cell r="K73" t="str">
            <v>BASICOS</v>
          </cell>
          <cell r="L73" t="str">
            <v>LANZAMIENTO</v>
          </cell>
          <cell r="M73" t="str">
            <v>GLAMOUR Y DISE?O, S.A. DE C</v>
          </cell>
          <cell r="N73">
            <v>249.9</v>
          </cell>
        </row>
        <row r="74">
          <cell r="A74" t="str">
            <v>GC08K512</v>
          </cell>
          <cell r="B74" t="str">
            <v>PT Caballero</v>
          </cell>
          <cell r="C74" t="str">
            <v>CAMISA</v>
          </cell>
          <cell r="D74" t="str">
            <v>LOW PRICE</v>
          </cell>
          <cell r="E74" t="str">
            <v>OTOÑO INVIERNO 2015</v>
          </cell>
          <cell r="F74" t="str">
            <v>51 SEMANA</v>
          </cell>
          <cell r="G74">
            <v>0</v>
          </cell>
          <cell r="H74" t="str">
            <v>MANGA LARGA</v>
          </cell>
          <cell r="I74" t="str">
            <v>REBAJA</v>
          </cell>
          <cell r="J74" t="str">
            <v>ALGODON PRETE?IDO</v>
          </cell>
          <cell r="K74">
            <v>0</v>
          </cell>
          <cell r="L74" t="str">
            <v>LANZAMIENTO</v>
          </cell>
          <cell r="M74" t="str">
            <v>GLAMOUR Y DISE?O, S.A. DE C</v>
          </cell>
          <cell r="N74">
            <v>249.9</v>
          </cell>
        </row>
        <row r="75">
          <cell r="A75" t="str">
            <v>GC08K515</v>
          </cell>
          <cell r="B75" t="str">
            <v>PT Caballero</v>
          </cell>
          <cell r="C75" t="str">
            <v>CAMISA</v>
          </cell>
          <cell r="D75" t="str">
            <v>BASICO</v>
          </cell>
          <cell r="E75" t="str">
            <v>OTOÑO INVIERNO 2015</v>
          </cell>
          <cell r="F75" t="str">
            <v>41 SEMANA</v>
          </cell>
          <cell r="G75">
            <v>0</v>
          </cell>
          <cell r="H75" t="str">
            <v>MANGA LARGA</v>
          </cell>
          <cell r="I75" t="str">
            <v>REBAJA</v>
          </cell>
          <cell r="J75" t="str">
            <v>ALGODON PRETE?IDO</v>
          </cell>
          <cell r="K75" t="str">
            <v>BASICOS</v>
          </cell>
          <cell r="L75" t="str">
            <v>LANZAMIENTO</v>
          </cell>
          <cell r="M75" t="str">
            <v>GLAMOUR Y DISE?O, S.A. DE C</v>
          </cell>
          <cell r="N75">
            <v>249.9</v>
          </cell>
        </row>
        <row r="76">
          <cell r="A76" t="str">
            <v>GC08K521</v>
          </cell>
          <cell r="B76" t="str">
            <v>PT Caballero</v>
          </cell>
          <cell r="C76" t="str">
            <v>CAMISA</v>
          </cell>
          <cell r="D76" t="str">
            <v>LOW PRICE</v>
          </cell>
          <cell r="E76" t="str">
            <v>OTOÑO INVIERNO 2015</v>
          </cell>
          <cell r="F76" t="str">
            <v>44 SEMANA</v>
          </cell>
          <cell r="G76">
            <v>0</v>
          </cell>
          <cell r="H76" t="str">
            <v>MANGA LARGA</v>
          </cell>
          <cell r="I76" t="str">
            <v>REBAJA</v>
          </cell>
          <cell r="J76" t="str">
            <v>ALGODON PRETE?IDO</v>
          </cell>
          <cell r="K76" t="str">
            <v>CITY PUNK</v>
          </cell>
          <cell r="L76" t="str">
            <v>LANZAMIENTO</v>
          </cell>
          <cell r="M76" t="str">
            <v>GLAMOUR Y DISE?O, S.A. DE C</v>
          </cell>
          <cell r="N76">
            <v>249.9</v>
          </cell>
        </row>
        <row r="77">
          <cell r="A77" t="str">
            <v>GC08K525</v>
          </cell>
          <cell r="B77" t="str">
            <v>PT Caballero</v>
          </cell>
          <cell r="C77" t="str">
            <v>CAMISA</v>
          </cell>
          <cell r="D77" t="str">
            <v>BASICO</v>
          </cell>
          <cell r="E77" t="str">
            <v>OTOÑO INVIERNO 2015</v>
          </cell>
          <cell r="F77" t="str">
            <v>51 SEMANA</v>
          </cell>
          <cell r="G77">
            <v>0</v>
          </cell>
          <cell r="H77" t="str">
            <v>MANGA LARGA</v>
          </cell>
          <cell r="I77" t="str">
            <v>REBAJA</v>
          </cell>
          <cell r="J77" t="str">
            <v>POPELINA</v>
          </cell>
          <cell r="K77">
            <v>0</v>
          </cell>
          <cell r="L77" t="str">
            <v>LANZAMIENTO</v>
          </cell>
          <cell r="M77" t="str">
            <v>GLAMOUR Y DISE?O, S.A. DE C</v>
          </cell>
          <cell r="N77">
            <v>449.9</v>
          </cell>
        </row>
        <row r="78">
          <cell r="A78" t="str">
            <v>GC08K531</v>
          </cell>
          <cell r="B78" t="str">
            <v>PT Caballero</v>
          </cell>
          <cell r="C78" t="str">
            <v>CAMISA</v>
          </cell>
          <cell r="D78" t="str">
            <v>VANGUARDIA</v>
          </cell>
          <cell r="E78" t="str">
            <v>OTOÑO INVIERNO 2015</v>
          </cell>
          <cell r="F78" t="str">
            <v>47 SEMANA</v>
          </cell>
          <cell r="G78">
            <v>0</v>
          </cell>
          <cell r="H78" t="str">
            <v>MANGA LARGA</v>
          </cell>
          <cell r="I78" t="str">
            <v>REBAJA</v>
          </cell>
          <cell r="J78" t="str">
            <v>ALGODON PRETE?IDO</v>
          </cell>
          <cell r="K78" t="str">
            <v>CITY PUNK</v>
          </cell>
          <cell r="L78" t="str">
            <v>LANZAMIENTO</v>
          </cell>
          <cell r="M78" t="str">
            <v>GLAMOUR Y DISE?O, S.A. DE C</v>
          </cell>
          <cell r="N78">
            <v>549.9</v>
          </cell>
        </row>
        <row r="79">
          <cell r="A79" t="str">
            <v>GC08K536</v>
          </cell>
          <cell r="B79" t="str">
            <v>PT Caballero</v>
          </cell>
          <cell r="C79" t="str">
            <v>CAMISA</v>
          </cell>
          <cell r="D79" t="str">
            <v>LOW PRICE</v>
          </cell>
          <cell r="E79" t="str">
            <v>OTOÑO INVIERNO 2015</v>
          </cell>
          <cell r="F79" t="str">
            <v>51 SEMANA</v>
          </cell>
          <cell r="G79">
            <v>0</v>
          </cell>
          <cell r="H79" t="str">
            <v>MANGA LARGA</v>
          </cell>
          <cell r="I79" t="str">
            <v>REBAJA</v>
          </cell>
          <cell r="J79" t="str">
            <v>ALGODON PRETE?IDO</v>
          </cell>
          <cell r="K79" t="str">
            <v>CITY PUNK</v>
          </cell>
          <cell r="L79" t="str">
            <v>RESURTIDO</v>
          </cell>
          <cell r="M79" t="str">
            <v>GLAMOUR Y DISE?O, S.A. DE C</v>
          </cell>
          <cell r="N79">
            <v>499.9</v>
          </cell>
        </row>
        <row r="80">
          <cell r="A80" t="str">
            <v>GC08K549</v>
          </cell>
          <cell r="B80" t="str">
            <v>PT Caballero</v>
          </cell>
          <cell r="C80" t="str">
            <v>CAMISA</v>
          </cell>
          <cell r="D80" t="str">
            <v>BASICO</v>
          </cell>
          <cell r="E80" t="str">
            <v>PRIMAVERA VERANO 2016</v>
          </cell>
          <cell r="F80" t="str">
            <v>6 SEMANA</v>
          </cell>
          <cell r="G80">
            <v>0</v>
          </cell>
          <cell r="H80" t="str">
            <v>MANGA CORTA</v>
          </cell>
          <cell r="I80" t="str">
            <v>REBAJA</v>
          </cell>
          <cell r="J80" t="str">
            <v>ALGODON LISO</v>
          </cell>
          <cell r="K80">
            <v>0</v>
          </cell>
          <cell r="L80" t="str">
            <v>LANZAMIENTO</v>
          </cell>
          <cell r="M80" t="str">
            <v>GLAMOUR Y DISE?O, S.A. DE C</v>
          </cell>
          <cell r="N80">
            <v>249.9</v>
          </cell>
        </row>
        <row r="81">
          <cell r="A81" t="str">
            <v>GC08K567</v>
          </cell>
          <cell r="B81" t="str">
            <v>PT Caballero</v>
          </cell>
          <cell r="C81" t="str">
            <v>CAMISA</v>
          </cell>
          <cell r="D81" t="str">
            <v>VANGUARDIA</v>
          </cell>
          <cell r="E81" t="str">
            <v>PRIMAVERA VERANO 2016</v>
          </cell>
          <cell r="F81" t="str">
            <v>12 SEMANA</v>
          </cell>
          <cell r="G81">
            <v>0</v>
          </cell>
          <cell r="H81" t="str">
            <v>MANGA LARGA</v>
          </cell>
          <cell r="I81" t="str">
            <v>REBAJA</v>
          </cell>
          <cell r="J81" t="str">
            <v>POPELINA</v>
          </cell>
          <cell r="K81" t="str">
            <v>Tokio GYM</v>
          </cell>
          <cell r="L81" t="str">
            <v>LANZAMIENTO</v>
          </cell>
          <cell r="M81" t="str">
            <v>GLAMOUR Y DISE?O, S.A. DE C</v>
          </cell>
          <cell r="N81">
            <v>249.9</v>
          </cell>
        </row>
        <row r="82">
          <cell r="A82" t="str">
            <v>GC08K568</v>
          </cell>
          <cell r="B82" t="str">
            <v>PT Caballero</v>
          </cell>
          <cell r="C82" t="str">
            <v>CAMISA</v>
          </cell>
          <cell r="D82" t="str">
            <v>LOW PRICE</v>
          </cell>
          <cell r="E82" t="str">
            <v>PRIMAVERA VERANO 2016</v>
          </cell>
          <cell r="F82" t="str">
            <v>6 SEMANA</v>
          </cell>
          <cell r="G82">
            <v>0</v>
          </cell>
          <cell r="H82" t="str">
            <v>MANGA LARGA</v>
          </cell>
          <cell r="I82" t="str">
            <v>REBAJA</v>
          </cell>
          <cell r="J82" t="str">
            <v>ALGODON PRETE?IDO</v>
          </cell>
          <cell r="K82">
            <v>0</v>
          </cell>
          <cell r="L82" t="str">
            <v>LANZAMIENTO</v>
          </cell>
          <cell r="M82" t="str">
            <v>GLAMOUR Y DISE?O, S.A. DE C</v>
          </cell>
          <cell r="N82">
            <v>249.9</v>
          </cell>
        </row>
        <row r="83">
          <cell r="A83" t="str">
            <v>GC08K570</v>
          </cell>
          <cell r="B83" t="str">
            <v>PT Caballero</v>
          </cell>
          <cell r="C83" t="str">
            <v>CAMISA</v>
          </cell>
          <cell r="D83" t="str">
            <v>LOW PRICE</v>
          </cell>
          <cell r="E83" t="str">
            <v>PRIMAVERA VERANO 2016</v>
          </cell>
          <cell r="F83" t="str">
            <v>5 SEMANA</v>
          </cell>
          <cell r="G83">
            <v>0</v>
          </cell>
          <cell r="H83" t="str">
            <v>MANGA LARGA</v>
          </cell>
          <cell r="I83" t="str">
            <v>REBAJA</v>
          </cell>
          <cell r="J83" t="str">
            <v>ALGODON PRETE?IDO</v>
          </cell>
          <cell r="K83">
            <v>0</v>
          </cell>
          <cell r="L83" t="str">
            <v>LANZAMIENTO</v>
          </cell>
          <cell r="M83" t="str">
            <v>GLAMOUR Y DISE?O, S.A. DE C</v>
          </cell>
          <cell r="N83">
            <v>249.9</v>
          </cell>
        </row>
        <row r="84">
          <cell r="A84" t="str">
            <v>GC08K573</v>
          </cell>
          <cell r="B84" t="str">
            <v>PT Caballero</v>
          </cell>
          <cell r="C84" t="str">
            <v>CAMISA</v>
          </cell>
          <cell r="D84" t="str">
            <v>BASICO</v>
          </cell>
          <cell r="E84" t="str">
            <v>PRIMAVERA VERANO 2016</v>
          </cell>
          <cell r="F84" t="str">
            <v>8 SEMANA</v>
          </cell>
          <cell r="G84">
            <v>0</v>
          </cell>
          <cell r="H84" t="str">
            <v>MANGA CORTA</v>
          </cell>
          <cell r="I84" t="str">
            <v>REBAJA</v>
          </cell>
          <cell r="J84" t="str">
            <v>POPELINA</v>
          </cell>
          <cell r="K84" t="str">
            <v>DEEP SUMMER</v>
          </cell>
          <cell r="L84" t="str">
            <v>-</v>
          </cell>
          <cell r="M84" t="str">
            <v>GLAMOUR Y DISE?O, S.A. DE C</v>
          </cell>
          <cell r="N84">
            <v>249.9</v>
          </cell>
        </row>
        <row r="85">
          <cell r="A85" t="str">
            <v>GC08K574</v>
          </cell>
          <cell r="B85" t="str">
            <v>PT Caballero</v>
          </cell>
          <cell r="C85" t="str">
            <v>CAMISA</v>
          </cell>
          <cell r="D85" t="str">
            <v>BASICO</v>
          </cell>
          <cell r="E85" t="str">
            <v>PRIMAVERA VERANO 2016</v>
          </cell>
          <cell r="F85" t="str">
            <v>10 SEMANA</v>
          </cell>
          <cell r="G85" t="str">
            <v>-</v>
          </cell>
          <cell r="H85" t="str">
            <v>MANGA LARGA</v>
          </cell>
          <cell r="I85" t="str">
            <v>REBAJA</v>
          </cell>
          <cell r="J85" t="str">
            <v>POPELINA</v>
          </cell>
          <cell r="K85" t="str">
            <v>AQUA CLASSIC</v>
          </cell>
          <cell r="L85" t="str">
            <v>-</v>
          </cell>
          <cell r="M85" t="str">
            <v>GLAMOUR Y DISE?O, S.A. DE C</v>
          </cell>
          <cell r="N85">
            <v>249.9</v>
          </cell>
        </row>
        <row r="86">
          <cell r="A86" t="str">
            <v>GC08K575</v>
          </cell>
          <cell r="B86" t="str">
            <v>PT Caballero</v>
          </cell>
          <cell r="C86" t="str">
            <v>CAMISA</v>
          </cell>
          <cell r="D86" t="str">
            <v>VANGUARDIA</v>
          </cell>
          <cell r="E86" t="str">
            <v>PRIMAVERA VERANO 2016</v>
          </cell>
          <cell r="F86" t="str">
            <v>15 SEMANA</v>
          </cell>
          <cell r="G86" t="str">
            <v>-</v>
          </cell>
          <cell r="H86" t="str">
            <v>MANGA LARGA</v>
          </cell>
          <cell r="I86" t="str">
            <v>REBAJA</v>
          </cell>
          <cell r="J86" t="str">
            <v>POPELINA</v>
          </cell>
          <cell r="K86" t="str">
            <v>Tokio GYM</v>
          </cell>
          <cell r="L86" t="str">
            <v>-</v>
          </cell>
          <cell r="M86" t="str">
            <v>GLAMOUR Y DISE?O, S.A. DE C</v>
          </cell>
          <cell r="N86">
            <v>249.9</v>
          </cell>
        </row>
        <row r="87">
          <cell r="A87" t="str">
            <v>GC08K581</v>
          </cell>
          <cell r="B87" t="str">
            <v>PT Caballero</v>
          </cell>
          <cell r="C87" t="str">
            <v>CAMISA</v>
          </cell>
          <cell r="D87" t="str">
            <v>VANGUARDIA</v>
          </cell>
          <cell r="E87" t="str">
            <v>PRIMAVERA VERANO 2016</v>
          </cell>
          <cell r="F87" t="str">
            <v>18 SEMANA</v>
          </cell>
          <cell r="G87" t="str">
            <v>-</v>
          </cell>
          <cell r="H87" t="str">
            <v>MANGA LARGA</v>
          </cell>
          <cell r="I87" t="str">
            <v>REBAJA</v>
          </cell>
          <cell r="J87" t="str">
            <v>ALGODON PRETE?IDO</v>
          </cell>
          <cell r="K87" t="str">
            <v>DEEP SUMMER</v>
          </cell>
          <cell r="L87" t="str">
            <v>-</v>
          </cell>
          <cell r="M87" t="str">
            <v>GLAMOUR Y DISE?O, S.A. DE C</v>
          </cell>
          <cell r="N87">
            <v>499.9</v>
          </cell>
        </row>
        <row r="88">
          <cell r="A88" t="str">
            <v>GC08K589</v>
          </cell>
          <cell r="B88" t="str">
            <v>PT Caballero</v>
          </cell>
          <cell r="C88" t="str">
            <v>CAMISA</v>
          </cell>
          <cell r="D88" t="str">
            <v>VANGUARDIA</v>
          </cell>
          <cell r="E88" t="str">
            <v>PRIMAVERA VERANO 2016</v>
          </cell>
          <cell r="F88" t="str">
            <v>16 SEMANA</v>
          </cell>
          <cell r="G88" t="str">
            <v>-</v>
          </cell>
          <cell r="H88" t="str">
            <v>MANGA LARGA</v>
          </cell>
          <cell r="I88" t="str">
            <v>REBAJA</v>
          </cell>
          <cell r="J88" t="str">
            <v>POPELINA</v>
          </cell>
          <cell r="K88" t="str">
            <v>DEEP SUMMER</v>
          </cell>
          <cell r="L88" t="str">
            <v>-</v>
          </cell>
          <cell r="M88" t="str">
            <v>GLAMOUR Y DISE?O, S.A. DE C</v>
          </cell>
          <cell r="N88">
            <v>249.9</v>
          </cell>
        </row>
        <row r="89">
          <cell r="A89" t="str">
            <v>GC08K592</v>
          </cell>
          <cell r="B89" t="str">
            <v>PT Caballero</v>
          </cell>
          <cell r="C89" t="str">
            <v>CAMISA</v>
          </cell>
          <cell r="D89" t="str">
            <v>VANGUARDIA</v>
          </cell>
          <cell r="E89" t="str">
            <v>PRIMAVERA VERANO 2016</v>
          </cell>
          <cell r="F89" t="str">
            <v>21 SEMANA</v>
          </cell>
          <cell r="G89" t="str">
            <v>-</v>
          </cell>
          <cell r="H89" t="str">
            <v>MANGA LARGA</v>
          </cell>
          <cell r="I89" t="str">
            <v>REBAJA</v>
          </cell>
          <cell r="J89" t="str">
            <v>POPELINA</v>
          </cell>
          <cell r="K89" t="str">
            <v>DEEP SUMMER</v>
          </cell>
          <cell r="L89" t="str">
            <v>-</v>
          </cell>
          <cell r="M89" t="str">
            <v>GLAMOUR Y DISE?O, S.A. DE C</v>
          </cell>
          <cell r="N89">
            <v>249.9</v>
          </cell>
        </row>
        <row r="90">
          <cell r="A90" t="str">
            <v>GC08K593</v>
          </cell>
          <cell r="B90" t="str">
            <v>PT Caballero</v>
          </cell>
          <cell r="C90" t="str">
            <v>CAMISA</v>
          </cell>
          <cell r="D90" t="str">
            <v>VANGUARDIA</v>
          </cell>
          <cell r="E90" t="str">
            <v>PRIMAVERA VERANO 2016</v>
          </cell>
          <cell r="F90" t="str">
            <v>18 SEMANA</v>
          </cell>
          <cell r="G90" t="str">
            <v>-</v>
          </cell>
          <cell r="H90" t="str">
            <v>MANGA LARGA</v>
          </cell>
          <cell r="I90" t="str">
            <v>REBAJA</v>
          </cell>
          <cell r="J90" t="str">
            <v>POPELINA</v>
          </cell>
          <cell r="K90" t="str">
            <v>AQUA CLASSIC</v>
          </cell>
          <cell r="L90" t="str">
            <v>-</v>
          </cell>
          <cell r="M90" t="str">
            <v>GLAMOUR Y DISE?O, S.A. DE C</v>
          </cell>
          <cell r="N90">
            <v>249.9</v>
          </cell>
        </row>
        <row r="91">
          <cell r="A91" t="str">
            <v>GC08K597</v>
          </cell>
          <cell r="B91" t="str">
            <v>PT Caballero</v>
          </cell>
          <cell r="C91" t="str">
            <v>CAMISA</v>
          </cell>
          <cell r="D91" t="str">
            <v>VANGUARDIA</v>
          </cell>
          <cell r="E91" t="str">
            <v>PRIMAVERA VERANO 2016</v>
          </cell>
          <cell r="F91" t="str">
            <v>28 SEMANA</v>
          </cell>
          <cell r="G91" t="str">
            <v>-</v>
          </cell>
          <cell r="H91" t="str">
            <v>MANGA LARGA</v>
          </cell>
          <cell r="I91" t="str">
            <v>REBAJA</v>
          </cell>
          <cell r="J91" t="str">
            <v>ALGODON PRETE?IDO</v>
          </cell>
          <cell r="K91" t="str">
            <v>AQUA CLASSIC</v>
          </cell>
          <cell r="L91" t="str">
            <v>-</v>
          </cell>
          <cell r="M91" t="str">
            <v>GLAMOUR Y DISE?O, S.A. DE C</v>
          </cell>
          <cell r="N91">
            <v>249.9</v>
          </cell>
        </row>
        <row r="92">
          <cell r="A92" t="str">
            <v>GC08K598</v>
          </cell>
          <cell r="B92" t="str">
            <v>PT Caballero</v>
          </cell>
          <cell r="C92" t="str">
            <v>CAMISA</v>
          </cell>
          <cell r="D92" t="str">
            <v>VANGUARDIA</v>
          </cell>
          <cell r="E92" t="str">
            <v>PRIMAVERA VERANO 2016</v>
          </cell>
          <cell r="F92" t="str">
            <v>26 SEMANA</v>
          </cell>
          <cell r="G92" t="str">
            <v>-</v>
          </cell>
          <cell r="H92" t="str">
            <v>MANGA LARGA</v>
          </cell>
          <cell r="I92" t="str">
            <v>REBAJA</v>
          </cell>
          <cell r="J92" t="str">
            <v>ALGODON PRETE?IDO</v>
          </cell>
          <cell r="K92" t="str">
            <v>AQUA CLASSIC</v>
          </cell>
          <cell r="L92" t="str">
            <v>-</v>
          </cell>
          <cell r="M92" t="str">
            <v>GLAMOUR Y DISE?O, S.A. DE C</v>
          </cell>
          <cell r="N92">
            <v>249.9</v>
          </cell>
        </row>
        <row r="93">
          <cell r="A93" t="str">
            <v>GC08K616</v>
          </cell>
          <cell r="B93" t="str">
            <v>PT Caballero</v>
          </cell>
          <cell r="C93" t="str">
            <v>CAMISA</v>
          </cell>
          <cell r="D93" t="str">
            <v>BASICO</v>
          </cell>
          <cell r="E93" t="str">
            <v>PRIMAVERA VERANO 2016</v>
          </cell>
          <cell r="F93" t="str">
            <v>26 SEMANA</v>
          </cell>
          <cell r="G93" t="str">
            <v>-</v>
          </cell>
          <cell r="H93" t="str">
            <v>MANGA CORTA</v>
          </cell>
          <cell r="I93" t="str">
            <v>REBAJA</v>
          </cell>
          <cell r="J93" t="str">
            <v>ALGODON PRETE?IDO</v>
          </cell>
          <cell r="K93" t="str">
            <v>GAME BOY</v>
          </cell>
          <cell r="L93" t="str">
            <v>-</v>
          </cell>
          <cell r="M93" t="str">
            <v>GLAMOUR Y DISE?O, S.A. DE C</v>
          </cell>
          <cell r="N93">
            <v>349.9</v>
          </cell>
        </row>
        <row r="94">
          <cell r="A94" t="str">
            <v>GC08K617</v>
          </cell>
          <cell r="B94" t="str">
            <v>PT Caballero</v>
          </cell>
          <cell r="C94" t="str">
            <v>CAMISA</v>
          </cell>
          <cell r="D94" t="str">
            <v>VANGUARDIA</v>
          </cell>
          <cell r="E94" t="str">
            <v>PRIMAVERA VERANO 2016</v>
          </cell>
          <cell r="F94" t="str">
            <v>25 SEMANA</v>
          </cell>
          <cell r="G94" t="str">
            <v>-</v>
          </cell>
          <cell r="H94" t="str">
            <v>MANGA LARGA</v>
          </cell>
          <cell r="I94" t="str">
            <v>REBAJA</v>
          </cell>
          <cell r="J94" t="str">
            <v>ALGODON PRETE?IDO</v>
          </cell>
          <cell r="K94" t="str">
            <v>GAME BOY</v>
          </cell>
          <cell r="L94" t="str">
            <v>-</v>
          </cell>
          <cell r="M94" t="str">
            <v>GLAMOUR Y DISE?O, S.A. DE C</v>
          </cell>
          <cell r="N94">
            <v>249.9</v>
          </cell>
        </row>
        <row r="95">
          <cell r="A95" t="str">
            <v>GC08K624</v>
          </cell>
          <cell r="B95" t="str">
            <v>PT Caballero</v>
          </cell>
          <cell r="C95" t="str">
            <v>CAMISA</v>
          </cell>
          <cell r="D95" t="str">
            <v>LOW PRICE</v>
          </cell>
          <cell r="E95" t="str">
            <v>OTOÑO INVIERNO 2016</v>
          </cell>
          <cell r="F95" t="str">
            <v>33 SEMANA</v>
          </cell>
          <cell r="G95" t="str">
            <v>-</v>
          </cell>
          <cell r="H95" t="str">
            <v>MANGA LARGA</v>
          </cell>
          <cell r="I95" t="str">
            <v>REBAJA</v>
          </cell>
          <cell r="J95" t="str">
            <v>POPELINA</v>
          </cell>
          <cell r="K95" t="str">
            <v>TECNO PUNK</v>
          </cell>
          <cell r="L95" t="str">
            <v>-</v>
          </cell>
          <cell r="M95" t="str">
            <v>GLAMOUR Y DISE?O, S.A. DE C</v>
          </cell>
          <cell r="N95">
            <v>249.9</v>
          </cell>
        </row>
        <row r="96">
          <cell r="A96" t="str">
            <v>GC08K634</v>
          </cell>
          <cell r="B96" t="str">
            <v>PT Caballero</v>
          </cell>
          <cell r="C96" t="str">
            <v>CAMISA</v>
          </cell>
          <cell r="D96" t="str">
            <v>BASICO</v>
          </cell>
          <cell r="E96" t="str">
            <v>OTOÑO INVIERNO 2016</v>
          </cell>
          <cell r="F96" t="str">
            <v>32 SEMANA</v>
          </cell>
          <cell r="G96" t="str">
            <v>-</v>
          </cell>
          <cell r="H96" t="str">
            <v>MANGA CORTA</v>
          </cell>
          <cell r="I96" t="str">
            <v>REBAJA</v>
          </cell>
          <cell r="J96" t="str">
            <v>POPELINA</v>
          </cell>
          <cell r="K96" t="str">
            <v>SAMURAI</v>
          </cell>
          <cell r="L96" t="str">
            <v>-</v>
          </cell>
          <cell r="M96" t="str">
            <v>GLAMOUR Y DISE?O, S.A. DE C</v>
          </cell>
          <cell r="N96">
            <v>249.9</v>
          </cell>
        </row>
        <row r="97">
          <cell r="A97" t="str">
            <v>GC08K635</v>
          </cell>
          <cell r="B97" t="str">
            <v>PT Caballero</v>
          </cell>
          <cell r="C97" t="str">
            <v>CAMISA</v>
          </cell>
          <cell r="D97" t="str">
            <v>LOW PRICE</v>
          </cell>
          <cell r="E97" t="str">
            <v>OTOÑO INVIERNO 2016</v>
          </cell>
          <cell r="F97" t="str">
            <v>33 SEMANA</v>
          </cell>
          <cell r="G97" t="str">
            <v>-</v>
          </cell>
          <cell r="H97" t="str">
            <v>MANGA LARGA</v>
          </cell>
          <cell r="I97" t="str">
            <v>REBAJA</v>
          </cell>
          <cell r="J97" t="str">
            <v>POPELINA</v>
          </cell>
          <cell r="K97" t="str">
            <v>TECNO PUNK</v>
          </cell>
          <cell r="L97" t="str">
            <v>-</v>
          </cell>
          <cell r="M97" t="str">
            <v>GLAMOUR Y DISE?O, S.A. DE C</v>
          </cell>
          <cell r="N97">
            <v>249.9</v>
          </cell>
        </row>
        <row r="98">
          <cell r="A98" t="str">
            <v>GC08K641</v>
          </cell>
          <cell r="B98" t="str">
            <v>PT Caballero</v>
          </cell>
          <cell r="C98" t="str">
            <v>CAMISA</v>
          </cell>
          <cell r="D98" t="str">
            <v>VANGUARDIA</v>
          </cell>
          <cell r="E98" t="str">
            <v>OTOÑO INVIERNO 2016</v>
          </cell>
          <cell r="F98" t="str">
            <v>35 SEMANA</v>
          </cell>
          <cell r="G98" t="str">
            <v>-</v>
          </cell>
          <cell r="H98" t="str">
            <v>MANGA LARGA</v>
          </cell>
          <cell r="I98" t="str">
            <v>REBAJA</v>
          </cell>
          <cell r="J98" t="str">
            <v>POPELINA</v>
          </cell>
          <cell r="K98" t="str">
            <v>SAMURAI</v>
          </cell>
          <cell r="L98" t="str">
            <v>-</v>
          </cell>
          <cell r="M98" t="str">
            <v>GLAMOUR Y DISE?O, S.A. DE C</v>
          </cell>
          <cell r="N98">
            <v>249.9</v>
          </cell>
        </row>
        <row r="99">
          <cell r="A99" t="str">
            <v>GC08K646</v>
          </cell>
          <cell r="B99" t="str">
            <v>PT Caballero</v>
          </cell>
          <cell r="C99" t="str">
            <v>CAMISA</v>
          </cell>
          <cell r="D99" t="str">
            <v>BASICO</v>
          </cell>
          <cell r="E99" t="str">
            <v>OTOÑO INVIERNO 2016</v>
          </cell>
          <cell r="F99" t="str">
            <v>36 SEMANA</v>
          </cell>
          <cell r="G99" t="str">
            <v>-</v>
          </cell>
          <cell r="H99" t="str">
            <v>MANGA CORTA</v>
          </cell>
          <cell r="I99" t="str">
            <v>REBAJA</v>
          </cell>
          <cell r="J99" t="str">
            <v>POPELINA</v>
          </cell>
          <cell r="K99" t="str">
            <v>VIAJERO</v>
          </cell>
          <cell r="L99" t="str">
            <v>-</v>
          </cell>
          <cell r="M99" t="str">
            <v>GLAMOUR Y DISE?O, S.A. DE C</v>
          </cell>
          <cell r="N99">
            <v>249.9</v>
          </cell>
        </row>
        <row r="100">
          <cell r="A100" t="str">
            <v>GC08K669</v>
          </cell>
          <cell r="B100" t="str">
            <v>PT Caballero</v>
          </cell>
          <cell r="C100" t="str">
            <v>CAMISA</v>
          </cell>
          <cell r="D100" t="str">
            <v>VANGUARDIA</v>
          </cell>
          <cell r="E100" t="str">
            <v>OTOÑO INVIERNO 2016</v>
          </cell>
          <cell r="F100" t="str">
            <v>40 SEMANA</v>
          </cell>
          <cell r="G100" t="str">
            <v>-</v>
          </cell>
          <cell r="H100" t="str">
            <v>MANGA LARGA</v>
          </cell>
          <cell r="I100" t="str">
            <v>REBAJA</v>
          </cell>
          <cell r="J100" t="str">
            <v>ALGODON PRETE?IDO</v>
          </cell>
          <cell r="K100" t="str">
            <v>SAMURAI</v>
          </cell>
          <cell r="L100" t="str">
            <v>-</v>
          </cell>
          <cell r="M100" t="str">
            <v>GLAMOUR Y DISE?O, S.A. DE C</v>
          </cell>
          <cell r="N100">
            <v>399.9</v>
          </cell>
        </row>
        <row r="101">
          <cell r="A101" t="str">
            <v>GC08K680</v>
          </cell>
          <cell r="B101" t="str">
            <v>PT Caballero</v>
          </cell>
          <cell r="C101" t="str">
            <v>CAMISA</v>
          </cell>
          <cell r="D101" t="str">
            <v>LOW PRICE</v>
          </cell>
          <cell r="E101" t="str">
            <v>OTOÑO INVIERNO 2016</v>
          </cell>
          <cell r="F101" t="str">
            <v>40 SEMANA</v>
          </cell>
          <cell r="G101" t="str">
            <v>-</v>
          </cell>
          <cell r="H101" t="str">
            <v>MANGA LARGA</v>
          </cell>
          <cell r="I101" t="str">
            <v>REBAJA</v>
          </cell>
          <cell r="J101" t="str">
            <v>ALGODON PRETE?IDO</v>
          </cell>
          <cell r="K101" t="str">
            <v>SAMURAI</v>
          </cell>
          <cell r="L101" t="str">
            <v>-</v>
          </cell>
          <cell r="M101" t="str">
            <v>GLAMOUR Y DISE?O, S.A. DE C</v>
          </cell>
          <cell r="N101">
            <v>549.9</v>
          </cell>
        </row>
        <row r="102">
          <cell r="A102" t="str">
            <v>GC08K681</v>
          </cell>
          <cell r="B102" t="str">
            <v>PT Caballero</v>
          </cell>
          <cell r="C102" t="str">
            <v>CAMISA</v>
          </cell>
          <cell r="D102" t="str">
            <v>VANGUARDIA</v>
          </cell>
          <cell r="E102" t="str">
            <v>OTOÑO INVIERNO 2016</v>
          </cell>
          <cell r="F102" t="str">
            <v>44 SEMANA</v>
          </cell>
          <cell r="G102" t="str">
            <v>-</v>
          </cell>
          <cell r="H102" t="str">
            <v>MANGA LARGA</v>
          </cell>
          <cell r="I102" t="str">
            <v>REBAJA</v>
          </cell>
          <cell r="J102" t="str">
            <v>ALGODON PRETE?IDO</v>
          </cell>
          <cell r="K102" t="str">
            <v>SAMURAI</v>
          </cell>
          <cell r="L102" t="str">
            <v>-</v>
          </cell>
          <cell r="M102" t="str">
            <v>GLAMOUR Y DISE?O, S.A. DE C</v>
          </cell>
          <cell r="N102">
            <v>249.9</v>
          </cell>
        </row>
        <row r="103">
          <cell r="A103" t="str">
            <v>GC08K692</v>
          </cell>
          <cell r="B103" t="str">
            <v>PT Caballero</v>
          </cell>
          <cell r="C103" t="str">
            <v>CAMISA</v>
          </cell>
          <cell r="D103" t="str">
            <v>BASICO</v>
          </cell>
          <cell r="E103" t="str">
            <v>OTOÑO INVIERNO 2016</v>
          </cell>
          <cell r="F103" t="str">
            <v>47 SEMANA</v>
          </cell>
          <cell r="G103" t="str">
            <v>-</v>
          </cell>
          <cell r="H103" t="str">
            <v>MANGA LARGA</v>
          </cell>
          <cell r="I103" t="str">
            <v>REBAJA</v>
          </cell>
          <cell r="J103" t="str">
            <v>ALGODON PRETE?IDO</v>
          </cell>
          <cell r="K103" t="str">
            <v>VIAJERO</v>
          </cell>
          <cell r="L103" t="str">
            <v>-</v>
          </cell>
          <cell r="M103" t="str">
            <v>GLAMOUR Y DISE?O, S.A. DE C</v>
          </cell>
          <cell r="N103">
            <v>249.9</v>
          </cell>
        </row>
        <row r="104">
          <cell r="A104" t="str">
            <v>GC08K695</v>
          </cell>
          <cell r="B104" t="str">
            <v>PT Caballero</v>
          </cell>
          <cell r="C104" t="str">
            <v>CAMISA</v>
          </cell>
          <cell r="D104" t="str">
            <v>BASICO</v>
          </cell>
          <cell r="E104" t="str">
            <v>OTOÑO INVIERNO 2016</v>
          </cell>
          <cell r="F104" t="str">
            <v>41 SEMANA</v>
          </cell>
          <cell r="G104" t="str">
            <v>-</v>
          </cell>
          <cell r="H104" t="str">
            <v>MANGA LARGA</v>
          </cell>
          <cell r="I104" t="str">
            <v>REBAJA</v>
          </cell>
          <cell r="J104" t="str">
            <v>ALGODON PRETE?IDO</v>
          </cell>
          <cell r="K104" t="str">
            <v>VIAJERO</v>
          </cell>
          <cell r="L104" t="str">
            <v>-</v>
          </cell>
          <cell r="M104" t="str">
            <v>GLAMOUR Y DISE?O, S.A. DE C</v>
          </cell>
          <cell r="N104">
            <v>249.9</v>
          </cell>
        </row>
        <row r="105">
          <cell r="A105" t="str">
            <v>GC08K697</v>
          </cell>
          <cell r="B105" t="str">
            <v>PT Caballero</v>
          </cell>
          <cell r="C105" t="str">
            <v>CAMISA</v>
          </cell>
          <cell r="D105" t="str">
            <v>BASICO</v>
          </cell>
          <cell r="E105" t="str">
            <v>OTOÑO INVIERNO 2016</v>
          </cell>
          <cell r="F105" t="str">
            <v>42 SEMANA</v>
          </cell>
          <cell r="G105" t="str">
            <v>-</v>
          </cell>
          <cell r="H105" t="str">
            <v>MANGA LARGA</v>
          </cell>
          <cell r="I105" t="str">
            <v>REBAJA</v>
          </cell>
          <cell r="J105" t="str">
            <v>ALGODON PRETE?IDO</v>
          </cell>
          <cell r="K105" t="str">
            <v>VIAJERO</v>
          </cell>
          <cell r="L105" t="str">
            <v>-</v>
          </cell>
          <cell r="M105" t="str">
            <v>GLAMOUR Y DISE?O, S.A. DE C</v>
          </cell>
          <cell r="N105">
            <v>399.9</v>
          </cell>
        </row>
        <row r="106">
          <cell r="A106" t="str">
            <v>GC08K699</v>
          </cell>
          <cell r="B106" t="str">
            <v>PT Caballero</v>
          </cell>
          <cell r="C106" t="str">
            <v>CAMISA</v>
          </cell>
          <cell r="D106" t="str">
            <v>BASICO</v>
          </cell>
          <cell r="E106" t="str">
            <v>PRIMAVERA VERANO 2017</v>
          </cell>
          <cell r="F106" t="str">
            <v>5 SEMANA</v>
          </cell>
          <cell r="G106" t="str">
            <v>-</v>
          </cell>
          <cell r="H106" t="str">
            <v>MANGA LARGA</v>
          </cell>
          <cell r="I106" t="str">
            <v>REBAJA</v>
          </cell>
          <cell r="J106" t="str">
            <v>POPELINA</v>
          </cell>
          <cell r="K106" t="str">
            <v>PAUSE</v>
          </cell>
          <cell r="L106" t="str">
            <v>-</v>
          </cell>
          <cell r="M106" t="str">
            <v>GLAMOUR Y DISE?O, S.A. DE C</v>
          </cell>
          <cell r="N106">
            <v>249.9</v>
          </cell>
        </row>
        <row r="107">
          <cell r="A107" t="str">
            <v>GC08K701</v>
          </cell>
          <cell r="B107" t="str">
            <v>PT Caballero</v>
          </cell>
          <cell r="C107" t="str">
            <v>CAMISA</v>
          </cell>
          <cell r="D107" t="str">
            <v>BASICO</v>
          </cell>
          <cell r="E107" t="str">
            <v>PRIMAVERA VERANO 2017</v>
          </cell>
          <cell r="F107" t="str">
            <v>5 SEMANA</v>
          </cell>
          <cell r="G107" t="str">
            <v>-</v>
          </cell>
          <cell r="H107" t="str">
            <v>MANGA LARGA</v>
          </cell>
          <cell r="I107" t="str">
            <v>REBAJA</v>
          </cell>
          <cell r="J107" t="str">
            <v>POPELINA</v>
          </cell>
          <cell r="K107" t="str">
            <v>PAUSE</v>
          </cell>
          <cell r="L107" t="str">
            <v>-</v>
          </cell>
          <cell r="M107" t="str">
            <v>GLAMOUR Y DISE?O, S.A. DE C</v>
          </cell>
          <cell r="N107">
            <v>249.9</v>
          </cell>
        </row>
        <row r="108">
          <cell r="A108" t="str">
            <v>GC08K709</v>
          </cell>
          <cell r="B108" t="str">
            <v>PT Caballero</v>
          </cell>
          <cell r="C108" t="str">
            <v>CAMISA</v>
          </cell>
          <cell r="D108" t="str">
            <v>BASICO</v>
          </cell>
          <cell r="E108" t="str">
            <v>OTOÑO INVIERNO 2016</v>
          </cell>
          <cell r="F108" t="str">
            <v>43 SEMANA</v>
          </cell>
          <cell r="G108" t="str">
            <v>-</v>
          </cell>
          <cell r="H108" t="str">
            <v>MANGA LARGA</v>
          </cell>
          <cell r="I108" t="str">
            <v>REBAJA</v>
          </cell>
          <cell r="J108" t="str">
            <v>ALGODON PRETE?IDO</v>
          </cell>
          <cell r="K108" t="str">
            <v>ICEBERG</v>
          </cell>
          <cell r="L108" t="str">
            <v>-</v>
          </cell>
          <cell r="M108" t="str">
            <v>GLAMOUR Y DISE?O, S.A. DE C</v>
          </cell>
          <cell r="N108">
            <v>249.9</v>
          </cell>
        </row>
        <row r="109">
          <cell r="A109" t="str">
            <v>GC08K712</v>
          </cell>
          <cell r="B109" t="str">
            <v>PT Caballero</v>
          </cell>
          <cell r="C109" t="str">
            <v>CAMISA</v>
          </cell>
          <cell r="D109" t="str">
            <v>BASICO</v>
          </cell>
          <cell r="E109" t="str">
            <v>OTOÑO INVIERNO 2016</v>
          </cell>
          <cell r="F109" t="str">
            <v>44 SEMANA</v>
          </cell>
          <cell r="G109" t="str">
            <v>-</v>
          </cell>
          <cell r="H109" t="str">
            <v>MANGA LARGA</v>
          </cell>
          <cell r="I109" t="str">
            <v>REBAJA</v>
          </cell>
          <cell r="J109" t="str">
            <v>ALGODON PRETE?IDO</v>
          </cell>
          <cell r="K109" t="str">
            <v>ICEBERG</v>
          </cell>
          <cell r="L109" t="str">
            <v>-</v>
          </cell>
          <cell r="M109" t="str">
            <v>GLAMOUR Y DISE?O, S.A. DE C</v>
          </cell>
          <cell r="N109">
            <v>399.9</v>
          </cell>
        </row>
        <row r="110">
          <cell r="A110" t="str">
            <v>GC08K715</v>
          </cell>
          <cell r="B110" t="str">
            <v>PT Caballero</v>
          </cell>
          <cell r="C110" t="str">
            <v>CAMISA</v>
          </cell>
          <cell r="D110" t="str">
            <v>BASICO</v>
          </cell>
          <cell r="E110" t="str">
            <v>OTOÑO INVIERNO 2016</v>
          </cell>
          <cell r="F110" t="str">
            <v>43 SEMANA</v>
          </cell>
          <cell r="G110" t="str">
            <v>-</v>
          </cell>
          <cell r="H110" t="str">
            <v>MANGA LARGA</v>
          </cell>
          <cell r="I110" t="str">
            <v>REBAJA</v>
          </cell>
          <cell r="J110" t="str">
            <v>ALGODON PRETE?IDO</v>
          </cell>
          <cell r="K110" t="str">
            <v>VIAJERO</v>
          </cell>
          <cell r="L110" t="str">
            <v>-</v>
          </cell>
          <cell r="M110" t="str">
            <v>GLAMOUR Y DISE?O, S.A. DE C</v>
          </cell>
          <cell r="N110">
            <v>399.9</v>
          </cell>
        </row>
        <row r="111">
          <cell r="A111" t="str">
            <v>GC08K719</v>
          </cell>
          <cell r="B111" t="str">
            <v>PT Caballero</v>
          </cell>
          <cell r="C111" t="str">
            <v>CAMISA</v>
          </cell>
          <cell r="D111" t="str">
            <v>BASICO</v>
          </cell>
          <cell r="E111" t="str">
            <v>OTOÑO INVIERNO 2016</v>
          </cell>
          <cell r="F111" t="str">
            <v>49 SEMANA</v>
          </cell>
          <cell r="G111" t="str">
            <v>-</v>
          </cell>
          <cell r="H111" t="str">
            <v>MANGA LARGA</v>
          </cell>
          <cell r="I111" t="str">
            <v>REBAJA</v>
          </cell>
          <cell r="J111" t="str">
            <v>ALGODON PRETE?IDO</v>
          </cell>
          <cell r="K111" t="str">
            <v>VIAJERO</v>
          </cell>
          <cell r="L111" t="str">
            <v>-</v>
          </cell>
          <cell r="M111" t="str">
            <v>GLAMOUR Y DISE?O, S.A. DE C</v>
          </cell>
          <cell r="N111">
            <v>249.9</v>
          </cell>
        </row>
        <row r="112">
          <cell r="A112" t="str">
            <v>GC08K727</v>
          </cell>
          <cell r="B112" t="str">
            <v>PT Caballero</v>
          </cell>
          <cell r="C112" t="str">
            <v>CAMISA</v>
          </cell>
          <cell r="D112" t="str">
            <v>VANGUARDIA</v>
          </cell>
          <cell r="E112" t="str">
            <v>OTOÑO INVIERNO 2016</v>
          </cell>
          <cell r="F112" t="str">
            <v>52 SEMANA</v>
          </cell>
          <cell r="G112" t="str">
            <v>-</v>
          </cell>
          <cell r="H112" t="str">
            <v>MANGA LARGA</v>
          </cell>
          <cell r="I112" t="str">
            <v>REBAJA</v>
          </cell>
          <cell r="J112" t="str">
            <v>GABARDINA</v>
          </cell>
          <cell r="K112" t="str">
            <v>VIAJERO</v>
          </cell>
          <cell r="L112" t="str">
            <v>-</v>
          </cell>
          <cell r="M112" t="str">
            <v>GLAMOUR Y DISE?O, S.A. DE C</v>
          </cell>
          <cell r="N112">
            <v>249.9</v>
          </cell>
        </row>
        <row r="113">
          <cell r="A113" t="str">
            <v>GC08K732</v>
          </cell>
          <cell r="B113" t="str">
            <v>PT Caballero</v>
          </cell>
          <cell r="C113" t="str">
            <v>CAMISA</v>
          </cell>
          <cell r="D113" t="str">
            <v>VANGUARDIA</v>
          </cell>
          <cell r="E113" t="str">
            <v>OTOÑO INVIERNO 2016</v>
          </cell>
          <cell r="F113" t="str">
            <v>47 SEMANA</v>
          </cell>
          <cell r="G113" t="str">
            <v>-</v>
          </cell>
          <cell r="H113" t="str">
            <v>MANGA LARGA</v>
          </cell>
          <cell r="I113" t="str">
            <v>REBAJA</v>
          </cell>
          <cell r="J113" t="str">
            <v>FRANELA</v>
          </cell>
          <cell r="K113" t="str">
            <v>VIAJERO</v>
          </cell>
          <cell r="L113" t="str">
            <v>-</v>
          </cell>
          <cell r="M113" t="str">
            <v>GLAMOUR Y DISE?O, S.A. DE C</v>
          </cell>
          <cell r="N113">
            <v>399.9</v>
          </cell>
        </row>
        <row r="114">
          <cell r="A114" t="str">
            <v>GC08K741</v>
          </cell>
          <cell r="B114" t="str">
            <v>PT Caballero</v>
          </cell>
          <cell r="C114" t="str">
            <v>CAMISA</v>
          </cell>
          <cell r="D114" t="str">
            <v>LOW PRICE</v>
          </cell>
          <cell r="E114" t="str">
            <v>OTOÑO INVIERNO 2016</v>
          </cell>
          <cell r="F114" t="str">
            <v>52 SEMANA</v>
          </cell>
          <cell r="G114" t="str">
            <v>-</v>
          </cell>
          <cell r="H114" t="str">
            <v>MANGA LARGA</v>
          </cell>
          <cell r="I114" t="str">
            <v>REBAJA</v>
          </cell>
          <cell r="J114" t="str">
            <v>POPELINA</v>
          </cell>
          <cell r="K114" t="str">
            <v>VIAJERO</v>
          </cell>
          <cell r="L114" t="str">
            <v>-</v>
          </cell>
          <cell r="M114" t="str">
            <v>GLAMOUR Y DISE?O, S.A. DE C</v>
          </cell>
          <cell r="N114">
            <v>249.9</v>
          </cell>
        </row>
        <row r="115">
          <cell r="A115" t="str">
            <v>GC08K742</v>
          </cell>
          <cell r="B115" t="str">
            <v>PT Caballero</v>
          </cell>
          <cell r="C115" t="str">
            <v>CAMISA</v>
          </cell>
          <cell r="D115" t="str">
            <v>LOW PRICE</v>
          </cell>
          <cell r="E115" t="str">
            <v>PRIMAVERA VERANO 2017</v>
          </cell>
          <cell r="F115" t="str">
            <v>5 SEMANA</v>
          </cell>
          <cell r="G115" t="str">
            <v>-</v>
          </cell>
          <cell r="H115" t="str">
            <v>MANGA LARGA</v>
          </cell>
          <cell r="I115" t="str">
            <v>REBAJA</v>
          </cell>
          <cell r="J115" t="str">
            <v>POPELINA</v>
          </cell>
          <cell r="K115" t="str">
            <v>PAUSE</v>
          </cell>
          <cell r="L115" t="str">
            <v>-</v>
          </cell>
          <cell r="M115" t="str">
            <v>GLAMOUR Y DISE?O, S.A. DE C</v>
          </cell>
          <cell r="N115">
            <v>249.9</v>
          </cell>
        </row>
        <row r="116">
          <cell r="A116" t="str">
            <v>GC08K743</v>
          </cell>
          <cell r="B116" t="str">
            <v>PT Caballero</v>
          </cell>
          <cell r="C116" t="str">
            <v>CAMISA</v>
          </cell>
          <cell r="D116" t="str">
            <v>VANGUARDIA</v>
          </cell>
          <cell r="E116" t="str">
            <v>PRIMAVERA VERANO 2017</v>
          </cell>
          <cell r="F116" t="str">
            <v>5 SEMANA</v>
          </cell>
          <cell r="G116" t="str">
            <v>-</v>
          </cell>
          <cell r="H116" t="str">
            <v>MANGA LARGA</v>
          </cell>
          <cell r="I116" t="str">
            <v>REBAJA</v>
          </cell>
          <cell r="J116" t="str">
            <v>POPELINA</v>
          </cell>
          <cell r="K116" t="str">
            <v>PAUSE</v>
          </cell>
          <cell r="L116" t="str">
            <v>-</v>
          </cell>
          <cell r="M116" t="str">
            <v>GLAMOUR Y DISE?O, S.A. DE C</v>
          </cell>
          <cell r="N116">
            <v>249.9</v>
          </cell>
        </row>
        <row r="117">
          <cell r="A117" t="str">
            <v>GC08K748</v>
          </cell>
          <cell r="B117" t="str">
            <v>PT Caballero</v>
          </cell>
          <cell r="C117" t="str">
            <v>CAMISA</v>
          </cell>
          <cell r="D117" t="str">
            <v>LOW PRICE</v>
          </cell>
          <cell r="E117" t="str">
            <v>PRIMAVERA VERANO 2017</v>
          </cell>
          <cell r="F117" t="str">
            <v>9 SEMANA</v>
          </cell>
          <cell r="G117" t="str">
            <v>-</v>
          </cell>
          <cell r="H117" t="str">
            <v>MANGA CORTA</v>
          </cell>
          <cell r="I117" t="str">
            <v>REBAJA</v>
          </cell>
          <cell r="J117" t="str">
            <v>ALGODON PRETE?IDO</v>
          </cell>
          <cell r="K117" t="str">
            <v>DIGITAL WAVE</v>
          </cell>
          <cell r="L117" t="str">
            <v>-</v>
          </cell>
          <cell r="M117" t="str">
            <v>GLAMOUR Y DISE?O, S.A. DE C</v>
          </cell>
          <cell r="N117">
            <v>249.9</v>
          </cell>
        </row>
        <row r="118">
          <cell r="A118" t="str">
            <v>GC08K761</v>
          </cell>
          <cell r="B118" t="str">
            <v>PT Caballero</v>
          </cell>
          <cell r="C118" t="str">
            <v>CAMISA</v>
          </cell>
          <cell r="D118" t="str">
            <v>LOW PRICE</v>
          </cell>
          <cell r="E118" t="str">
            <v>PRIMAVERA VERANO 2017</v>
          </cell>
          <cell r="F118" t="str">
            <v>12 SEMANA</v>
          </cell>
          <cell r="G118" t="str">
            <v>-</v>
          </cell>
          <cell r="H118" t="str">
            <v>MANGA CORTA</v>
          </cell>
          <cell r="I118" t="str">
            <v>REBAJA</v>
          </cell>
          <cell r="J118" t="str">
            <v>ALGODON PRETE?IDO</v>
          </cell>
          <cell r="K118" t="str">
            <v>ENGELANDS</v>
          </cell>
          <cell r="L118" t="str">
            <v>-</v>
          </cell>
          <cell r="M118" t="str">
            <v>GLAMOUR Y DISE?O, S.A. DE C</v>
          </cell>
          <cell r="N118">
            <v>249.9</v>
          </cell>
        </row>
        <row r="119">
          <cell r="A119" t="str">
            <v>GC08K764</v>
          </cell>
          <cell r="B119" t="str">
            <v>PT Caballero</v>
          </cell>
          <cell r="C119" t="str">
            <v>CAMISA</v>
          </cell>
          <cell r="D119" t="str">
            <v>BASICO</v>
          </cell>
          <cell r="E119" t="str">
            <v>PRIMAVERA VERANO 2017</v>
          </cell>
          <cell r="F119" t="str">
            <v>10 SEMANA</v>
          </cell>
          <cell r="G119" t="str">
            <v>-</v>
          </cell>
          <cell r="H119" t="str">
            <v>MANGA LARGA</v>
          </cell>
          <cell r="I119" t="str">
            <v>REBAJA</v>
          </cell>
          <cell r="J119" t="str">
            <v>ALGODON PRETE?IDO</v>
          </cell>
          <cell r="K119" t="str">
            <v>BASICOS</v>
          </cell>
          <cell r="L119" t="str">
            <v>-</v>
          </cell>
          <cell r="M119" t="str">
            <v>GLAMOUR Y DISE?O, S.A. DE C</v>
          </cell>
          <cell r="N119">
            <v>249.9</v>
          </cell>
        </row>
        <row r="120">
          <cell r="A120" t="str">
            <v>GC08K765</v>
          </cell>
          <cell r="B120" t="str">
            <v>PT Caballero</v>
          </cell>
          <cell r="C120" t="str">
            <v>CAMISA</v>
          </cell>
          <cell r="D120" t="str">
            <v>LOW PRICE</v>
          </cell>
          <cell r="E120" t="str">
            <v>PRIMAVERA VERANO 2017</v>
          </cell>
          <cell r="F120" t="str">
            <v>10 SEMANA</v>
          </cell>
          <cell r="G120" t="str">
            <v>-</v>
          </cell>
          <cell r="H120" t="str">
            <v>MANGA LARGA</v>
          </cell>
          <cell r="I120" t="str">
            <v>REBAJA</v>
          </cell>
          <cell r="J120" t="str">
            <v>ALGODON PRETE?IDO</v>
          </cell>
          <cell r="K120" t="str">
            <v>ENGELANDS</v>
          </cell>
          <cell r="L120" t="str">
            <v>-</v>
          </cell>
          <cell r="M120" t="str">
            <v>GLAMOUR Y DISE?O, S.A. DE C</v>
          </cell>
          <cell r="N120">
            <v>249.9</v>
          </cell>
        </row>
        <row r="121">
          <cell r="A121" t="str">
            <v>GC08K766</v>
          </cell>
          <cell r="B121" t="str">
            <v>PT Caballero</v>
          </cell>
          <cell r="C121" t="str">
            <v>CAMISA</v>
          </cell>
          <cell r="D121" t="str">
            <v>LOW PRICE</v>
          </cell>
          <cell r="E121" t="str">
            <v>PRIMAVERA VERANO 2017</v>
          </cell>
          <cell r="F121" t="str">
            <v>11 SEMANA</v>
          </cell>
          <cell r="G121" t="str">
            <v>-</v>
          </cell>
          <cell r="H121" t="str">
            <v>MANGA LARGA</v>
          </cell>
          <cell r="I121" t="str">
            <v>REBAJA</v>
          </cell>
          <cell r="J121" t="str">
            <v>ALGODON PRETE?IDO</v>
          </cell>
          <cell r="K121" t="str">
            <v>ENGELANDS</v>
          </cell>
          <cell r="L121" t="str">
            <v>-</v>
          </cell>
          <cell r="M121" t="str">
            <v>GLAMOUR Y DISE?O, S.A. DE C</v>
          </cell>
          <cell r="N121">
            <v>249.9</v>
          </cell>
        </row>
        <row r="122">
          <cell r="A122" t="str">
            <v>GC08K767</v>
          </cell>
          <cell r="B122" t="str">
            <v>PT Caballero</v>
          </cell>
          <cell r="C122" t="str">
            <v>CAMISA</v>
          </cell>
          <cell r="D122" t="str">
            <v>LOW PRICE</v>
          </cell>
          <cell r="E122" t="str">
            <v>PRIMAVERA VERANO 2017</v>
          </cell>
          <cell r="F122" t="str">
            <v>11 SEMANA</v>
          </cell>
          <cell r="G122" t="str">
            <v>-</v>
          </cell>
          <cell r="H122" t="str">
            <v>MANGA LARGA</v>
          </cell>
          <cell r="I122" t="str">
            <v>REBAJA</v>
          </cell>
          <cell r="J122" t="str">
            <v>ALGODON PRETE?IDO</v>
          </cell>
          <cell r="K122" t="str">
            <v>ENGELANDS</v>
          </cell>
          <cell r="L122" t="str">
            <v>-</v>
          </cell>
          <cell r="M122" t="str">
            <v>GLAMOUR Y DISE?O, S.A. DE C</v>
          </cell>
          <cell r="N122">
            <v>249.9</v>
          </cell>
        </row>
        <row r="123">
          <cell r="A123" t="str">
            <v>GC08K777</v>
          </cell>
          <cell r="B123" t="str">
            <v>PT Caballero</v>
          </cell>
          <cell r="C123" t="str">
            <v>CAMISA</v>
          </cell>
          <cell r="D123" t="str">
            <v>BASICO</v>
          </cell>
          <cell r="E123" t="str">
            <v>PRIMAVERA VERANO 2017</v>
          </cell>
          <cell r="F123" t="str">
            <v>13 SEMANA</v>
          </cell>
          <cell r="G123" t="str">
            <v>-</v>
          </cell>
          <cell r="H123" t="str">
            <v>MANGA LARGA</v>
          </cell>
          <cell r="I123" t="str">
            <v>REBAJA</v>
          </cell>
          <cell r="J123" t="str">
            <v>ALGODON PRETE?IDO</v>
          </cell>
          <cell r="K123" t="str">
            <v>DIGITAL WAVE</v>
          </cell>
          <cell r="L123" t="str">
            <v>-</v>
          </cell>
          <cell r="M123" t="str">
            <v>GLAMOUR Y DISE?O, S.A. DE C</v>
          </cell>
          <cell r="N123">
            <v>249.9</v>
          </cell>
        </row>
        <row r="124">
          <cell r="A124" t="str">
            <v>GC08K780</v>
          </cell>
          <cell r="B124" t="str">
            <v>PT Caballero</v>
          </cell>
          <cell r="C124" t="str">
            <v>CAMISA</v>
          </cell>
          <cell r="D124" t="str">
            <v>BASICO</v>
          </cell>
          <cell r="E124" t="str">
            <v>PRIMAVERA VERANO 2017</v>
          </cell>
          <cell r="F124" t="str">
            <v>14 SEMANA</v>
          </cell>
          <cell r="G124" t="str">
            <v>-</v>
          </cell>
          <cell r="H124" t="str">
            <v>MANGA CORTA</v>
          </cell>
          <cell r="I124" t="str">
            <v>REBAJA</v>
          </cell>
          <cell r="J124" t="str">
            <v>POPELINA</v>
          </cell>
          <cell r="K124" t="str">
            <v>ENGELANDS</v>
          </cell>
          <cell r="L124" t="str">
            <v>-</v>
          </cell>
          <cell r="M124" t="str">
            <v>GLAMOUR Y DISE?O, S.A. DE C</v>
          </cell>
          <cell r="N124">
            <v>249.9</v>
          </cell>
        </row>
        <row r="125">
          <cell r="A125" t="str">
            <v>GC08K781</v>
          </cell>
          <cell r="B125" t="str">
            <v>PT Caballero</v>
          </cell>
          <cell r="C125" t="str">
            <v>CAMISA</v>
          </cell>
          <cell r="D125" t="str">
            <v>BASICO</v>
          </cell>
          <cell r="E125" t="str">
            <v>PRIMAVERA VERANO 2017</v>
          </cell>
          <cell r="F125" t="str">
            <v>15 SEMANA</v>
          </cell>
          <cell r="G125" t="str">
            <v>-</v>
          </cell>
          <cell r="H125" t="str">
            <v>MANGA CORTA</v>
          </cell>
          <cell r="I125" t="str">
            <v>REBAJA</v>
          </cell>
          <cell r="J125" t="str">
            <v>POPELINA</v>
          </cell>
          <cell r="K125" t="str">
            <v>ENGELANDS</v>
          </cell>
          <cell r="L125" t="str">
            <v>-</v>
          </cell>
          <cell r="M125" t="str">
            <v>GLAMOUR Y DISE?O, S.A. DE C</v>
          </cell>
          <cell r="N125">
            <v>249.9</v>
          </cell>
        </row>
        <row r="126">
          <cell r="A126" t="str">
            <v>GC08K785</v>
          </cell>
          <cell r="B126" t="str">
            <v>PT Caballero</v>
          </cell>
          <cell r="C126" t="str">
            <v>CAMISA</v>
          </cell>
          <cell r="D126" t="str">
            <v>VANGUARDIA</v>
          </cell>
          <cell r="E126" t="str">
            <v>OTOÑO INVIERNO 2017</v>
          </cell>
          <cell r="F126" t="str">
            <v>28 SEMANA</v>
          </cell>
          <cell r="G126" t="str">
            <v>-</v>
          </cell>
          <cell r="H126" t="str">
            <v>MANGA LARGA</v>
          </cell>
          <cell r="I126" t="str">
            <v>REBAJA</v>
          </cell>
          <cell r="J126" t="str">
            <v>ALGODON PRETE?IDO</v>
          </cell>
          <cell r="K126" t="str">
            <v>ENGELANDS</v>
          </cell>
          <cell r="L126" t="str">
            <v>-</v>
          </cell>
          <cell r="M126" t="str">
            <v>GLAMOUR Y DISE?O, S.A. DE C</v>
          </cell>
          <cell r="N126">
            <v>599.9</v>
          </cell>
        </row>
        <row r="127">
          <cell r="A127" t="str">
            <v>GC08K786</v>
          </cell>
          <cell r="B127" t="str">
            <v>PT Caballero</v>
          </cell>
          <cell r="C127" t="str">
            <v>CAMISA</v>
          </cell>
          <cell r="D127" t="str">
            <v>VANGUARDIA</v>
          </cell>
          <cell r="E127" t="str">
            <v>OTOÑO INVIERNO 2017</v>
          </cell>
          <cell r="F127" t="str">
            <v>28 SEMANA</v>
          </cell>
          <cell r="G127" t="str">
            <v>-</v>
          </cell>
          <cell r="H127" t="str">
            <v>MANGA LARGA</v>
          </cell>
          <cell r="I127" t="str">
            <v>REBAJA</v>
          </cell>
          <cell r="J127" t="str">
            <v>ALGODON PRETE?IDO</v>
          </cell>
          <cell r="K127" t="str">
            <v>ENGELANDS</v>
          </cell>
          <cell r="L127" t="str">
            <v>-</v>
          </cell>
          <cell r="M127" t="str">
            <v>GLAMOUR Y DISE?O, S.A. DE C</v>
          </cell>
          <cell r="N127">
            <v>549.9</v>
          </cell>
        </row>
        <row r="128">
          <cell r="A128" t="str">
            <v>GC08K789</v>
          </cell>
          <cell r="B128" t="str">
            <v>PT Caballero</v>
          </cell>
          <cell r="C128" t="str">
            <v>CAMISA</v>
          </cell>
          <cell r="D128" t="str">
            <v>LOW PRICE</v>
          </cell>
          <cell r="E128" t="str">
            <v>PRIMAVERA VERANO 2017</v>
          </cell>
          <cell r="F128" t="str">
            <v>19 SEMANA</v>
          </cell>
          <cell r="G128" t="str">
            <v>-</v>
          </cell>
          <cell r="H128" t="str">
            <v>MANGA CORTA</v>
          </cell>
          <cell r="I128" t="str">
            <v>REBAJA</v>
          </cell>
          <cell r="J128" t="str">
            <v>ALGODON PRETE?IDO</v>
          </cell>
          <cell r="K128" t="str">
            <v>ENGELANDS</v>
          </cell>
          <cell r="L128" t="str">
            <v>-</v>
          </cell>
          <cell r="M128" t="str">
            <v>GLAMOUR Y DISE?O, S.A. DE C</v>
          </cell>
          <cell r="N128">
            <v>549.9</v>
          </cell>
        </row>
        <row r="129">
          <cell r="A129" t="str">
            <v>GC08K792</v>
          </cell>
          <cell r="B129" t="str">
            <v>PT Caballero</v>
          </cell>
          <cell r="C129" t="str">
            <v>CAMISA</v>
          </cell>
          <cell r="D129" t="str">
            <v>LOW PRICE</v>
          </cell>
          <cell r="E129" t="str">
            <v>OTOÑO INVIERNO 2017</v>
          </cell>
          <cell r="F129" t="str">
            <v>28 SEMANA</v>
          </cell>
          <cell r="G129" t="str">
            <v>-</v>
          </cell>
          <cell r="H129" t="str">
            <v>MANGA LARGA</v>
          </cell>
          <cell r="I129" t="str">
            <v>REBAJA</v>
          </cell>
          <cell r="J129" t="str">
            <v>ALGODON PRETE?IDO</v>
          </cell>
          <cell r="K129" t="str">
            <v>-</v>
          </cell>
          <cell r="L129" t="str">
            <v>-</v>
          </cell>
          <cell r="M129" t="str">
            <v>GLAMOUR Y DISE?O, S.A. DE C</v>
          </cell>
          <cell r="N129">
            <v>249.9</v>
          </cell>
        </row>
        <row r="130">
          <cell r="A130" t="str">
            <v>GC08K794</v>
          </cell>
          <cell r="B130" t="str">
            <v>PT Caballero</v>
          </cell>
          <cell r="C130" t="str">
            <v>CAMISA</v>
          </cell>
          <cell r="D130" t="str">
            <v>VANGUARDIA</v>
          </cell>
          <cell r="E130" t="str">
            <v>OTOÑO INVIERNO 2017</v>
          </cell>
          <cell r="F130" t="str">
            <v>28 SEMANA</v>
          </cell>
          <cell r="G130" t="str">
            <v>-</v>
          </cell>
          <cell r="H130" t="str">
            <v>MANGA LARGA</v>
          </cell>
          <cell r="I130" t="str">
            <v>REBAJA</v>
          </cell>
          <cell r="J130" t="str">
            <v>ALGODON PRETE?IDO</v>
          </cell>
          <cell r="K130" t="str">
            <v>-</v>
          </cell>
          <cell r="L130" t="str">
            <v>-</v>
          </cell>
          <cell r="M130" t="str">
            <v>GLAMOUR Y DISE?O, S.A. DE C</v>
          </cell>
          <cell r="N130">
            <v>249.9</v>
          </cell>
        </row>
        <row r="131">
          <cell r="A131" t="str">
            <v>GC08K797</v>
          </cell>
          <cell r="B131" t="str">
            <v>PT Caballero</v>
          </cell>
          <cell r="C131" t="str">
            <v>CAMISA</v>
          </cell>
          <cell r="D131" t="str">
            <v>LOW PRICE</v>
          </cell>
          <cell r="E131" t="str">
            <v>OTOÑO INVIERNO 2017</v>
          </cell>
          <cell r="F131" t="str">
            <v>33 SEMANA</v>
          </cell>
          <cell r="G131" t="str">
            <v>-</v>
          </cell>
          <cell r="H131" t="str">
            <v>MANGA CORTA</v>
          </cell>
          <cell r="I131" t="str">
            <v>REBAJA</v>
          </cell>
          <cell r="J131" t="str">
            <v>ALGODON PRETE?IDO</v>
          </cell>
          <cell r="K131" t="str">
            <v>BLACK PAINT</v>
          </cell>
          <cell r="L131" t="str">
            <v>-</v>
          </cell>
          <cell r="M131" t="str">
            <v>GLAMOUR Y DISE?O, S.A. DE C</v>
          </cell>
          <cell r="N131">
            <v>249.9</v>
          </cell>
        </row>
        <row r="132">
          <cell r="A132" t="str">
            <v>GC08K798</v>
          </cell>
          <cell r="B132" t="str">
            <v>PT Caballero</v>
          </cell>
          <cell r="C132" t="str">
            <v>CAMISA</v>
          </cell>
          <cell r="D132" t="str">
            <v>LOW PRICE</v>
          </cell>
          <cell r="E132" t="str">
            <v>OTOÑO INVIERNO 2017</v>
          </cell>
          <cell r="F132" t="str">
            <v>36 SEMANA</v>
          </cell>
          <cell r="G132" t="str">
            <v>-</v>
          </cell>
          <cell r="H132" t="str">
            <v>MANGA LARGA</v>
          </cell>
          <cell r="I132" t="str">
            <v>REBAJA</v>
          </cell>
          <cell r="J132" t="str">
            <v>POPELINA</v>
          </cell>
          <cell r="K132" t="str">
            <v>BLACK PAINT</v>
          </cell>
          <cell r="L132" t="str">
            <v>-</v>
          </cell>
          <cell r="M132" t="str">
            <v>GLAMOUR Y DISE?O, S.A. DE C</v>
          </cell>
          <cell r="N132">
            <v>249.9</v>
          </cell>
        </row>
        <row r="133">
          <cell r="A133" t="str">
            <v>GC08K800</v>
          </cell>
          <cell r="B133" t="str">
            <v>PT Caballero</v>
          </cell>
          <cell r="C133" t="str">
            <v>CAMISA</v>
          </cell>
          <cell r="D133" t="str">
            <v>VANGUARDIA</v>
          </cell>
          <cell r="E133" t="str">
            <v>OTOÑO INVIERNO 2017</v>
          </cell>
          <cell r="F133" t="str">
            <v>40 SEMANA</v>
          </cell>
          <cell r="G133" t="str">
            <v>-</v>
          </cell>
          <cell r="H133" t="str">
            <v>MANGA LARGA</v>
          </cell>
          <cell r="I133" t="str">
            <v>REBAJA</v>
          </cell>
          <cell r="J133" t="str">
            <v>POPELINA</v>
          </cell>
          <cell r="K133" t="str">
            <v>BLACK PAINT</v>
          </cell>
          <cell r="L133" t="str">
            <v>-</v>
          </cell>
          <cell r="M133" t="str">
            <v>GLAMOUR Y DISE?O, S.A. DE C</v>
          </cell>
          <cell r="N133">
            <v>249.9</v>
          </cell>
        </row>
        <row r="134">
          <cell r="A134" t="str">
            <v>GC08K801</v>
          </cell>
          <cell r="B134" t="str">
            <v>PT Caballero</v>
          </cell>
          <cell r="C134" t="str">
            <v>CAMISA</v>
          </cell>
          <cell r="D134" t="str">
            <v>VANGUARDIA</v>
          </cell>
          <cell r="E134" t="str">
            <v>OTOÑO INVIERNO 2017</v>
          </cell>
          <cell r="F134" t="str">
            <v>48 SEMANA</v>
          </cell>
          <cell r="G134" t="str">
            <v>-</v>
          </cell>
          <cell r="H134" t="str">
            <v>MANGA LARGA</v>
          </cell>
          <cell r="I134" t="str">
            <v>REBAJA</v>
          </cell>
          <cell r="J134" t="str">
            <v>GABARDINA</v>
          </cell>
          <cell r="K134" t="str">
            <v>FUTURE CAMO</v>
          </cell>
          <cell r="L134" t="str">
            <v>-</v>
          </cell>
          <cell r="M134" t="str">
            <v>GLAMOUR Y DISE?O, S.A. DE C</v>
          </cell>
          <cell r="N134">
            <v>249.9</v>
          </cell>
        </row>
        <row r="135">
          <cell r="A135" t="str">
            <v>GC08K802</v>
          </cell>
          <cell r="B135" t="str">
            <v>PT Caballero</v>
          </cell>
          <cell r="C135" t="str">
            <v>CAMISA</v>
          </cell>
          <cell r="D135" t="str">
            <v>VANGUARDIA</v>
          </cell>
          <cell r="E135" t="str">
            <v>OTOÑO INVIERNO 2017</v>
          </cell>
          <cell r="F135" t="str">
            <v>47 SEMANA</v>
          </cell>
          <cell r="G135" t="str">
            <v>-</v>
          </cell>
          <cell r="H135" t="str">
            <v>MANGA LARGA</v>
          </cell>
          <cell r="I135" t="str">
            <v>REBAJA</v>
          </cell>
          <cell r="J135" t="str">
            <v>GABARDINA</v>
          </cell>
          <cell r="K135" t="str">
            <v>BLACK PAINT</v>
          </cell>
          <cell r="L135" t="str">
            <v>-</v>
          </cell>
          <cell r="M135" t="str">
            <v>GLAMOUR Y DISE?O, S.A. DE C</v>
          </cell>
          <cell r="N135">
            <v>249.9</v>
          </cell>
        </row>
        <row r="136">
          <cell r="A136" t="str">
            <v>GC08K806</v>
          </cell>
          <cell r="B136" t="str">
            <v>PT Caballero</v>
          </cell>
          <cell r="C136" t="str">
            <v>CAMISA</v>
          </cell>
          <cell r="D136" t="str">
            <v>LOW PRICE</v>
          </cell>
          <cell r="E136" t="str">
            <v>OTOÑO INVIERNO 2017</v>
          </cell>
          <cell r="F136" t="str">
            <v>40 SEMANA</v>
          </cell>
          <cell r="G136" t="str">
            <v>-</v>
          </cell>
          <cell r="H136" t="str">
            <v>MANGA LARGA</v>
          </cell>
          <cell r="I136" t="str">
            <v>REBAJA</v>
          </cell>
          <cell r="J136" t="str">
            <v>ALGODON PRETE?IDO</v>
          </cell>
          <cell r="K136" t="str">
            <v>BLACK PAINT</v>
          </cell>
          <cell r="L136" t="str">
            <v>-</v>
          </cell>
          <cell r="M136" t="str">
            <v>GLAMOUR Y DISE?O, S.A. DE C</v>
          </cell>
          <cell r="N136">
            <v>499.9</v>
          </cell>
        </row>
        <row r="137">
          <cell r="A137" t="str">
            <v>GC08K813</v>
          </cell>
          <cell r="B137" t="str">
            <v>PT Caballero</v>
          </cell>
          <cell r="C137" t="str">
            <v>CAMISA</v>
          </cell>
          <cell r="D137" t="str">
            <v>LOW PRICE</v>
          </cell>
          <cell r="E137" t="str">
            <v>OTOÑO INVIERNO 2017</v>
          </cell>
          <cell r="F137" t="str">
            <v>34 SEMANA</v>
          </cell>
          <cell r="G137" t="str">
            <v>-</v>
          </cell>
          <cell r="H137" t="str">
            <v>MANGA LARGA</v>
          </cell>
          <cell r="I137" t="str">
            <v>REBAJA</v>
          </cell>
          <cell r="J137" t="str">
            <v>POPELINA</v>
          </cell>
          <cell r="K137" t="str">
            <v>BLACK PAINT</v>
          </cell>
          <cell r="L137" t="str">
            <v>-</v>
          </cell>
          <cell r="M137" t="str">
            <v>GLAMOUR Y DISE?O, S.A. DE C</v>
          </cell>
          <cell r="N137">
            <v>349.9</v>
          </cell>
        </row>
        <row r="138">
          <cell r="A138" t="str">
            <v>GC08K814</v>
          </cell>
          <cell r="B138" t="str">
            <v>PT Caballero</v>
          </cell>
          <cell r="C138" t="str">
            <v>CAMISA</v>
          </cell>
          <cell r="D138" t="str">
            <v>LOW PRICE</v>
          </cell>
          <cell r="E138" t="str">
            <v>OTOÑO INVIERNO 2017</v>
          </cell>
          <cell r="F138" t="str">
            <v>37 SEMANA</v>
          </cell>
          <cell r="G138" t="str">
            <v>SLIM</v>
          </cell>
          <cell r="H138" t="str">
            <v>MANGA LARGA</v>
          </cell>
          <cell r="I138" t="str">
            <v>REBAJA</v>
          </cell>
          <cell r="J138" t="str">
            <v>POPELINA</v>
          </cell>
          <cell r="K138" t="str">
            <v>REBEL</v>
          </cell>
          <cell r="L138" t="str">
            <v>-</v>
          </cell>
          <cell r="M138" t="str">
            <v>GLAMOUR Y DISE?O, S.A. DE C</v>
          </cell>
          <cell r="N138">
            <v>249.9</v>
          </cell>
        </row>
        <row r="139">
          <cell r="A139" t="str">
            <v>GC08K815</v>
          </cell>
          <cell r="B139" t="str">
            <v>PT Caballero</v>
          </cell>
          <cell r="C139" t="str">
            <v>CAMISA</v>
          </cell>
          <cell r="D139" t="str">
            <v>LOW PRICE</v>
          </cell>
          <cell r="E139" t="str">
            <v>OTOÑO INVIERNO 2017</v>
          </cell>
          <cell r="F139" t="str">
            <v>2 SEMANA</v>
          </cell>
          <cell r="G139" t="str">
            <v>-</v>
          </cell>
          <cell r="H139" t="str">
            <v>MANGA LARGA</v>
          </cell>
          <cell r="I139" t="str">
            <v>REBAJA</v>
          </cell>
          <cell r="J139" t="str">
            <v>ALGODON PRETE?IDO</v>
          </cell>
          <cell r="K139" t="str">
            <v>REBEL</v>
          </cell>
          <cell r="L139" t="str">
            <v>-</v>
          </cell>
          <cell r="M139" t="str">
            <v>GLAMOUR Y DISE?O, S.A. DE C</v>
          </cell>
          <cell r="N139">
            <v>249.9</v>
          </cell>
        </row>
        <row r="140">
          <cell r="A140" t="str">
            <v>GC08K816</v>
          </cell>
          <cell r="B140" t="str">
            <v>PT Caballero</v>
          </cell>
          <cell r="C140" t="str">
            <v>CAMISA</v>
          </cell>
          <cell r="D140" t="str">
            <v>LOW PRICE</v>
          </cell>
          <cell r="E140" t="str">
            <v>OTOÑO INVIERNO 2017</v>
          </cell>
          <cell r="F140" t="str">
            <v>41 SEMANA</v>
          </cell>
          <cell r="G140" t="str">
            <v>-</v>
          </cell>
          <cell r="H140" t="str">
            <v>MANGA LARGA</v>
          </cell>
          <cell r="I140" t="str">
            <v>REBAJA</v>
          </cell>
          <cell r="J140" t="str">
            <v>ALGODON PRETE?IDO</v>
          </cell>
          <cell r="K140" t="str">
            <v>REBEL</v>
          </cell>
          <cell r="L140" t="str">
            <v>-</v>
          </cell>
          <cell r="M140" t="str">
            <v>GLAMOUR Y DISE?O, S.A. DE C</v>
          </cell>
          <cell r="N140">
            <v>249.9</v>
          </cell>
        </row>
        <row r="141">
          <cell r="A141" t="str">
            <v>GC08K819</v>
          </cell>
          <cell r="B141" t="str">
            <v>PT Caballero</v>
          </cell>
          <cell r="C141" t="str">
            <v>CAMISA</v>
          </cell>
          <cell r="D141" t="str">
            <v>VANGUARDIA</v>
          </cell>
          <cell r="E141" t="str">
            <v>OTOÑO INVIERNO 2017</v>
          </cell>
          <cell r="F141" t="str">
            <v>47 SEMANA</v>
          </cell>
          <cell r="G141" t="str">
            <v>-</v>
          </cell>
          <cell r="H141" t="str">
            <v>MANGA LARGA</v>
          </cell>
          <cell r="I141" t="str">
            <v>REBAJA</v>
          </cell>
          <cell r="J141" t="str">
            <v>MEZCLILLA</v>
          </cell>
          <cell r="K141" t="str">
            <v>REBEL</v>
          </cell>
          <cell r="L141" t="str">
            <v>-</v>
          </cell>
          <cell r="M141" t="str">
            <v>GLAMOUR Y DISE?O, S.A. DE C</v>
          </cell>
          <cell r="N141">
            <v>249.9</v>
          </cell>
        </row>
        <row r="142">
          <cell r="A142" t="str">
            <v>GC08K823</v>
          </cell>
          <cell r="B142" t="str">
            <v>PT Caballero</v>
          </cell>
          <cell r="C142" t="str">
            <v>CAMISA</v>
          </cell>
          <cell r="D142" t="str">
            <v>VANGUARDIA</v>
          </cell>
          <cell r="E142" t="str">
            <v>OTOÑO INVIERNO 2017</v>
          </cell>
          <cell r="F142" t="str">
            <v>52 SEMANA</v>
          </cell>
          <cell r="G142" t="str">
            <v>-</v>
          </cell>
          <cell r="H142" t="str">
            <v>MANGA LARGA</v>
          </cell>
          <cell r="I142" t="str">
            <v>REBAJA</v>
          </cell>
          <cell r="J142" t="str">
            <v>POPELINA</v>
          </cell>
          <cell r="K142" t="str">
            <v>REBEL</v>
          </cell>
          <cell r="L142" t="str">
            <v>-</v>
          </cell>
          <cell r="M142" t="str">
            <v>GLAMOUR Y DISE?O, S.A. DE C</v>
          </cell>
          <cell r="N142">
            <v>249.9</v>
          </cell>
        </row>
        <row r="143">
          <cell r="A143" t="str">
            <v>GC08K824</v>
          </cell>
          <cell r="B143" t="str">
            <v>PT Caballero</v>
          </cell>
          <cell r="C143" t="str">
            <v>CAMISA</v>
          </cell>
          <cell r="D143" t="str">
            <v>VANGUARDIA</v>
          </cell>
          <cell r="E143" t="str">
            <v>OTOÑO INVIERNO 2017</v>
          </cell>
          <cell r="F143" t="str">
            <v>1 SEMANA</v>
          </cell>
          <cell r="G143" t="str">
            <v>-</v>
          </cell>
          <cell r="H143" t="str">
            <v>MANGA LARGA</v>
          </cell>
          <cell r="I143" t="str">
            <v>REBAJA</v>
          </cell>
          <cell r="J143" t="str">
            <v>ALGODON PRETE?IDO</v>
          </cell>
          <cell r="K143" t="str">
            <v>REBEL</v>
          </cell>
          <cell r="L143" t="str">
            <v>-</v>
          </cell>
          <cell r="M143" t="str">
            <v>GLAMOUR Y DISE?O, S.A. DE C</v>
          </cell>
          <cell r="N143">
            <v>399.9</v>
          </cell>
        </row>
        <row r="144">
          <cell r="A144" t="str">
            <v>GC08K825</v>
          </cell>
          <cell r="B144" t="str">
            <v>PT Caballero</v>
          </cell>
          <cell r="C144" t="str">
            <v>CAMISA</v>
          </cell>
          <cell r="D144" t="str">
            <v>VANGUARDIA</v>
          </cell>
          <cell r="E144" t="str">
            <v>OTOÑO INVIERNO 2017</v>
          </cell>
          <cell r="F144" t="str">
            <v>4 SEMANA</v>
          </cell>
          <cell r="G144" t="str">
            <v>CAPUCHA</v>
          </cell>
          <cell r="H144" t="str">
            <v>MANGA LARGA</v>
          </cell>
          <cell r="I144" t="str">
            <v>REBAJA</v>
          </cell>
          <cell r="J144" t="str">
            <v>FELPA</v>
          </cell>
          <cell r="K144" t="str">
            <v>REBEL</v>
          </cell>
          <cell r="L144" t="str">
            <v>-</v>
          </cell>
          <cell r="M144" t="str">
            <v>GLAMOUR Y DISE?O, S.A. DE C</v>
          </cell>
          <cell r="N144">
            <v>499.9</v>
          </cell>
        </row>
        <row r="145">
          <cell r="A145" t="str">
            <v>GC08K827</v>
          </cell>
          <cell r="B145" t="str">
            <v>PT Caballero</v>
          </cell>
          <cell r="C145" t="str">
            <v>CAMISA</v>
          </cell>
          <cell r="D145" t="str">
            <v>VANGUARDIA</v>
          </cell>
          <cell r="E145" t="str">
            <v>OTOÑO INVIERNO 2017</v>
          </cell>
          <cell r="F145" t="str">
            <v>52 SEMANA</v>
          </cell>
          <cell r="G145" t="str">
            <v>-</v>
          </cell>
          <cell r="H145" t="str">
            <v>MANGA LARGA</v>
          </cell>
          <cell r="I145" t="str">
            <v>REBAJA</v>
          </cell>
          <cell r="J145" t="str">
            <v>ALGODON PRETE?IDO</v>
          </cell>
          <cell r="K145" t="str">
            <v>REBEL</v>
          </cell>
          <cell r="L145" t="str">
            <v>-</v>
          </cell>
          <cell r="M145" t="str">
            <v>GLAMOUR Y DISE?O, S.A. DE C</v>
          </cell>
          <cell r="N145">
            <v>299.89999999999998</v>
          </cell>
        </row>
        <row r="146">
          <cell r="A146" t="str">
            <v>GC08K828</v>
          </cell>
          <cell r="B146" t="str">
            <v>PT Caballero</v>
          </cell>
          <cell r="C146" t="str">
            <v>CAMISA</v>
          </cell>
          <cell r="D146" t="str">
            <v>LOW PRICE</v>
          </cell>
          <cell r="E146" t="str">
            <v>OTOÑO INVIERNO 2017</v>
          </cell>
          <cell r="F146" t="str">
            <v>47 SEMANA</v>
          </cell>
          <cell r="G146" t="str">
            <v>SLIM</v>
          </cell>
          <cell r="H146" t="str">
            <v>MANGA LARGA</v>
          </cell>
          <cell r="I146" t="str">
            <v>REBAJA</v>
          </cell>
          <cell r="J146" t="str">
            <v>ALGODON PRETE?IDO</v>
          </cell>
          <cell r="K146" t="str">
            <v>REBEL</v>
          </cell>
          <cell r="L146" t="str">
            <v>-</v>
          </cell>
          <cell r="M146" t="str">
            <v>GLAMOUR Y DISE?O, S.A. DE C</v>
          </cell>
          <cell r="N146">
            <v>549.9</v>
          </cell>
        </row>
        <row r="147">
          <cell r="A147" t="str">
            <v>GC08K830</v>
          </cell>
          <cell r="B147" t="str">
            <v>PT Caballero</v>
          </cell>
          <cell r="C147" t="str">
            <v>CAMISA</v>
          </cell>
          <cell r="D147" t="str">
            <v>VANGUARDIA</v>
          </cell>
          <cell r="E147" t="str">
            <v>OTOÑO INVIERNO 2017</v>
          </cell>
          <cell r="F147" t="str">
            <v>52 SEMANA</v>
          </cell>
          <cell r="G147" t="str">
            <v>-</v>
          </cell>
          <cell r="H147" t="str">
            <v>MANGA CORTA</v>
          </cell>
          <cell r="I147" t="str">
            <v>REBAJA</v>
          </cell>
          <cell r="J147" t="str">
            <v>ALGODON PRETE?IDO</v>
          </cell>
          <cell r="K147" t="str">
            <v>REBEL</v>
          </cell>
          <cell r="L147" t="str">
            <v>-</v>
          </cell>
          <cell r="M147" t="str">
            <v>GLAMOUR Y DISE?O, S.A. DE C</v>
          </cell>
          <cell r="N147">
            <v>449.9</v>
          </cell>
        </row>
        <row r="148">
          <cell r="A148" t="str">
            <v>GC08K831</v>
          </cell>
          <cell r="B148" t="str">
            <v>PT Caballero</v>
          </cell>
          <cell r="C148" t="str">
            <v>CAMISA</v>
          </cell>
          <cell r="D148" t="str">
            <v>VANGUARDIA</v>
          </cell>
          <cell r="E148" t="str">
            <v>OTOÑO INVIERNO 2017</v>
          </cell>
          <cell r="F148" t="str">
            <v>48 SEMANA</v>
          </cell>
          <cell r="G148" t="str">
            <v>-</v>
          </cell>
          <cell r="H148" t="str">
            <v>MANGA LARGA</v>
          </cell>
          <cell r="I148" t="str">
            <v>REBAJA</v>
          </cell>
          <cell r="J148" t="str">
            <v>ALGODON PRETE?IDO</v>
          </cell>
          <cell r="K148" t="str">
            <v>REBEL</v>
          </cell>
          <cell r="L148" t="str">
            <v>-</v>
          </cell>
          <cell r="M148" t="str">
            <v>GLAMOUR Y DISE?O, S.A. DE C</v>
          </cell>
          <cell r="N148">
            <v>449.9</v>
          </cell>
        </row>
        <row r="149">
          <cell r="A149" t="str">
            <v>GC08K832</v>
          </cell>
          <cell r="B149" t="str">
            <v>PT Caballero</v>
          </cell>
          <cell r="C149" t="str">
            <v>CAMISA</v>
          </cell>
          <cell r="D149" t="str">
            <v>VANGUARDIA</v>
          </cell>
          <cell r="E149" t="str">
            <v>OTOÑO INVIERNO 2017</v>
          </cell>
          <cell r="F149" t="str">
            <v>5 SEMANA</v>
          </cell>
          <cell r="G149" t="str">
            <v>CUELLO ALTO</v>
          </cell>
          <cell r="H149" t="str">
            <v>MANGA LARGA</v>
          </cell>
          <cell r="I149" t="str">
            <v>REBAJA</v>
          </cell>
          <cell r="J149" t="str">
            <v>GABARDINA</v>
          </cell>
          <cell r="K149" t="str">
            <v>REBEL</v>
          </cell>
          <cell r="L149" t="str">
            <v>-</v>
          </cell>
          <cell r="M149" t="str">
            <v>GLAMOUR Y DISE?O, S.A. DE C</v>
          </cell>
          <cell r="N149">
            <v>249.9</v>
          </cell>
        </row>
        <row r="150">
          <cell r="A150" t="str">
            <v>GC08K840</v>
          </cell>
          <cell r="B150" t="str">
            <v>PT Caballero</v>
          </cell>
          <cell r="C150" t="str">
            <v>CAMISA</v>
          </cell>
          <cell r="D150" t="str">
            <v>ADVANCE</v>
          </cell>
          <cell r="E150" t="str">
            <v>PRIMAVERA VERANO 2018</v>
          </cell>
          <cell r="F150" t="str">
            <v>10 SEMANA</v>
          </cell>
          <cell r="G150" t="str">
            <v>-</v>
          </cell>
          <cell r="H150" t="str">
            <v>MANGA LARGA</v>
          </cell>
          <cell r="I150" t="str">
            <v>REBAJA</v>
          </cell>
          <cell r="J150" t="str">
            <v>ALGODON PRETE?IDO</v>
          </cell>
          <cell r="K150" t="str">
            <v>SIMPLE MIND</v>
          </cell>
          <cell r="L150" t="str">
            <v>-</v>
          </cell>
          <cell r="M150" t="str">
            <v>GLAMOUR Y DISE?O, S.A. DE C</v>
          </cell>
          <cell r="N150">
            <v>349.9</v>
          </cell>
        </row>
        <row r="151">
          <cell r="A151" t="str">
            <v>GC08K841</v>
          </cell>
          <cell r="B151" t="str">
            <v>PT Caballero</v>
          </cell>
          <cell r="C151" t="str">
            <v>CAMISA</v>
          </cell>
          <cell r="D151" t="str">
            <v>ADVANCE</v>
          </cell>
          <cell r="E151" t="str">
            <v>PRIMAVERA VERANO 2018</v>
          </cell>
          <cell r="F151" t="str">
            <v>7 SEMANA</v>
          </cell>
          <cell r="G151" t="str">
            <v>-</v>
          </cell>
          <cell r="H151" t="str">
            <v>MANGA CORTA</v>
          </cell>
          <cell r="I151" t="str">
            <v>REBAJA</v>
          </cell>
          <cell r="J151" t="str">
            <v>FRANELA</v>
          </cell>
          <cell r="K151" t="str">
            <v>-</v>
          </cell>
          <cell r="L151" t="str">
            <v>-</v>
          </cell>
          <cell r="M151" t="str">
            <v>GLAMOUR Y DISE?O, S.A. DE C</v>
          </cell>
          <cell r="N151">
            <v>599.9</v>
          </cell>
        </row>
        <row r="152">
          <cell r="A152" t="str">
            <v>GC08K843</v>
          </cell>
          <cell r="B152" t="str">
            <v>PT Caballero</v>
          </cell>
          <cell r="C152" t="str">
            <v>CAMISA</v>
          </cell>
          <cell r="D152" t="str">
            <v>ADVANCE</v>
          </cell>
          <cell r="E152" t="str">
            <v>PRIMAVERA VERANO 2018</v>
          </cell>
          <cell r="F152" t="str">
            <v>7 SEMANA</v>
          </cell>
          <cell r="G152" t="str">
            <v>-</v>
          </cell>
          <cell r="H152" t="str">
            <v>MANGA CORTA</v>
          </cell>
          <cell r="I152" t="str">
            <v>REBAJA</v>
          </cell>
          <cell r="J152" t="str">
            <v>FRANELA</v>
          </cell>
          <cell r="K152" t="str">
            <v>-</v>
          </cell>
          <cell r="L152" t="str">
            <v>-</v>
          </cell>
          <cell r="M152" t="str">
            <v>GLAMOUR Y DISE?O, S.A. DE C</v>
          </cell>
          <cell r="N152">
            <v>449.9</v>
          </cell>
        </row>
        <row r="153">
          <cell r="A153" t="str">
            <v>GC08K844</v>
          </cell>
          <cell r="B153" t="str">
            <v>PT Caballero</v>
          </cell>
          <cell r="C153" t="str">
            <v>CAMISA</v>
          </cell>
          <cell r="D153" t="str">
            <v>ADVANCE</v>
          </cell>
          <cell r="E153" t="str">
            <v>PRIMAVERA VERANO 2018</v>
          </cell>
          <cell r="F153" t="str">
            <v>5 SEMANA</v>
          </cell>
          <cell r="G153" t="str">
            <v>-</v>
          </cell>
          <cell r="H153" t="str">
            <v>MANGA LARGA</v>
          </cell>
          <cell r="I153" t="str">
            <v>REBAJA</v>
          </cell>
          <cell r="J153" t="str">
            <v>ALGODON PRETE?IDO</v>
          </cell>
          <cell r="K153" t="str">
            <v>NEOENERGY</v>
          </cell>
          <cell r="L153" t="str">
            <v>-</v>
          </cell>
          <cell r="M153" t="str">
            <v>GLAMOUR Y DISE?O, S.A. DE C</v>
          </cell>
          <cell r="N153">
            <v>249.9</v>
          </cell>
        </row>
        <row r="154">
          <cell r="A154" t="str">
            <v>GC08K845</v>
          </cell>
          <cell r="B154" t="str">
            <v>PT Caballero</v>
          </cell>
          <cell r="C154" t="str">
            <v>CAMISA</v>
          </cell>
          <cell r="D154" t="str">
            <v>TRENDY</v>
          </cell>
          <cell r="E154" t="str">
            <v>OTOÑO INVIERNO 2018</v>
          </cell>
          <cell r="F154" t="str">
            <v>35 SEMANA</v>
          </cell>
          <cell r="G154" t="str">
            <v>CAPUCHA</v>
          </cell>
          <cell r="H154" t="str">
            <v>MANGA LARGA</v>
          </cell>
          <cell r="I154" t="str">
            <v>REBAJA</v>
          </cell>
          <cell r="J154" t="str">
            <v>ALGODON PRETE?IDO</v>
          </cell>
          <cell r="K154" t="str">
            <v>-</v>
          </cell>
          <cell r="L154" t="str">
            <v>-</v>
          </cell>
          <cell r="M154" t="str">
            <v>GLAMOUR Y DISE?O, S.A. DE C</v>
          </cell>
          <cell r="N154">
            <v>449.9</v>
          </cell>
        </row>
        <row r="155">
          <cell r="A155" t="str">
            <v>GC08K846</v>
          </cell>
          <cell r="B155" t="str">
            <v>PT Caballero</v>
          </cell>
          <cell r="C155" t="str">
            <v>CAMISA</v>
          </cell>
          <cell r="D155" t="str">
            <v>TRENDY</v>
          </cell>
          <cell r="E155" t="str">
            <v>PRIMAVERA VERANO 2018</v>
          </cell>
          <cell r="F155" t="str">
            <v>9 SEMANA</v>
          </cell>
          <cell r="G155" t="str">
            <v>-</v>
          </cell>
          <cell r="H155" t="str">
            <v>MANGA LARGA</v>
          </cell>
          <cell r="I155" t="str">
            <v>REBAJA</v>
          </cell>
          <cell r="J155" t="str">
            <v>ALGODON PRETE?IDO</v>
          </cell>
          <cell r="K155" t="str">
            <v>NEOENERGY</v>
          </cell>
          <cell r="L155" t="str">
            <v>-</v>
          </cell>
          <cell r="M155" t="str">
            <v>GLAMOUR Y DISE?O, S.A. DE C</v>
          </cell>
          <cell r="N155">
            <v>249.9</v>
          </cell>
        </row>
        <row r="156">
          <cell r="A156" t="str">
            <v>GC08K847</v>
          </cell>
          <cell r="B156" t="str">
            <v>PT Caballero</v>
          </cell>
          <cell r="C156" t="str">
            <v>CAMISA</v>
          </cell>
          <cell r="D156" t="str">
            <v>ADVANCE</v>
          </cell>
          <cell r="E156" t="str">
            <v>PRIMAVERA VERANO 2018</v>
          </cell>
          <cell r="F156" t="str">
            <v>5 SEMANA</v>
          </cell>
          <cell r="G156" t="str">
            <v>-</v>
          </cell>
          <cell r="H156" t="str">
            <v>MANGA LARGA</v>
          </cell>
          <cell r="I156" t="str">
            <v>REBAJA</v>
          </cell>
          <cell r="J156" t="str">
            <v>ALGODON PRETE?IDO</v>
          </cell>
          <cell r="K156" t="str">
            <v>NEOENERGY</v>
          </cell>
          <cell r="L156" t="str">
            <v>-</v>
          </cell>
          <cell r="M156" t="str">
            <v>GLAMOUR Y DISE?O, S.A. DE C</v>
          </cell>
          <cell r="N156">
            <v>249.9</v>
          </cell>
        </row>
        <row r="157">
          <cell r="A157" t="str">
            <v>GC08K848</v>
          </cell>
          <cell r="B157" t="str">
            <v>PT Caballero</v>
          </cell>
          <cell r="C157" t="str">
            <v>CAMISA</v>
          </cell>
          <cell r="D157" t="str">
            <v>ADVANCE</v>
          </cell>
          <cell r="E157" t="str">
            <v>PRIMAVERA VERANO 2018</v>
          </cell>
          <cell r="F157" t="str">
            <v>12 SEMANA</v>
          </cell>
          <cell r="G157" t="str">
            <v>-</v>
          </cell>
          <cell r="H157" t="str">
            <v>MANGA LARGA</v>
          </cell>
          <cell r="I157" t="str">
            <v>REBAJA</v>
          </cell>
          <cell r="J157" t="str">
            <v>ALGODON PRETE?IDO</v>
          </cell>
          <cell r="K157" t="str">
            <v>NEOENERGY</v>
          </cell>
          <cell r="L157" t="str">
            <v>-</v>
          </cell>
          <cell r="M157" t="str">
            <v>GLAMOUR Y DISE?O, S.A. DE C</v>
          </cell>
          <cell r="N157">
            <v>249.9</v>
          </cell>
        </row>
        <row r="158">
          <cell r="A158" t="str">
            <v>GC08K851</v>
          </cell>
          <cell r="B158" t="str">
            <v>PT Caballero</v>
          </cell>
          <cell r="C158" t="str">
            <v>CAMISA</v>
          </cell>
          <cell r="D158" t="str">
            <v>ADVANCE</v>
          </cell>
          <cell r="E158" t="str">
            <v>PRIMAVERA VERANO 2018</v>
          </cell>
          <cell r="F158" t="str">
            <v>18 SEMANA</v>
          </cell>
          <cell r="G158" t="str">
            <v>-</v>
          </cell>
          <cell r="H158" t="str">
            <v>MANGA CORTA</v>
          </cell>
          <cell r="I158" t="str">
            <v>REBAJA</v>
          </cell>
          <cell r="J158" t="str">
            <v>ALGODON PRETE?IDO</v>
          </cell>
          <cell r="K158" t="str">
            <v>PSICOTROPICAL</v>
          </cell>
          <cell r="L158" t="str">
            <v>-</v>
          </cell>
          <cell r="M158" t="str">
            <v>GLAMOUR Y DISE?O, S.A. DE C</v>
          </cell>
          <cell r="N158">
            <v>249.9</v>
          </cell>
        </row>
        <row r="159">
          <cell r="A159" t="str">
            <v>GC08K852</v>
          </cell>
          <cell r="B159" t="str">
            <v>PT Caballero</v>
          </cell>
          <cell r="C159" t="str">
            <v>CAMISA</v>
          </cell>
          <cell r="D159" t="str">
            <v>ADVANCE</v>
          </cell>
          <cell r="E159" t="str">
            <v>PRIMAVERA VERANO 2018</v>
          </cell>
          <cell r="F159" t="str">
            <v>22 SEMANA</v>
          </cell>
          <cell r="G159" t="str">
            <v>-</v>
          </cell>
          <cell r="H159" t="str">
            <v>MANGA CORTA</v>
          </cell>
          <cell r="I159" t="str">
            <v>REBAJA</v>
          </cell>
          <cell r="J159" t="str">
            <v>ALGODON PRETE?IDO</v>
          </cell>
          <cell r="K159" t="str">
            <v>PSICOTROPICAL</v>
          </cell>
          <cell r="L159" t="str">
            <v>-</v>
          </cell>
          <cell r="M159" t="str">
            <v>GLAMOUR Y DISE?O, S.A. DE C</v>
          </cell>
          <cell r="N159">
            <v>249.9</v>
          </cell>
        </row>
        <row r="160">
          <cell r="A160" t="str">
            <v>GC08K853</v>
          </cell>
          <cell r="B160" t="str">
            <v>PT Caballero</v>
          </cell>
          <cell r="C160" t="str">
            <v>CAMISA</v>
          </cell>
          <cell r="D160" t="str">
            <v>ADVANCE</v>
          </cell>
          <cell r="E160" t="str">
            <v>PRIMAVERA VERANO 2018</v>
          </cell>
          <cell r="F160" t="str">
            <v>22 SEMANA</v>
          </cell>
          <cell r="G160" t="str">
            <v>-</v>
          </cell>
          <cell r="H160" t="str">
            <v>MANGA CORTA</v>
          </cell>
          <cell r="I160" t="str">
            <v>REBAJA</v>
          </cell>
          <cell r="J160" t="str">
            <v>ALGODON PRETE?IDO</v>
          </cell>
          <cell r="K160" t="str">
            <v>PSICOTROPICAL</v>
          </cell>
          <cell r="L160" t="str">
            <v>-</v>
          </cell>
          <cell r="M160" t="str">
            <v>GLAMOUR Y DISE?O, S.A. DE C</v>
          </cell>
          <cell r="N160">
            <v>249.9</v>
          </cell>
        </row>
        <row r="161">
          <cell r="A161" t="str">
            <v>GC08K854</v>
          </cell>
          <cell r="B161" t="str">
            <v>PT Caballero</v>
          </cell>
          <cell r="C161" t="str">
            <v>CAMISA</v>
          </cell>
          <cell r="D161" t="str">
            <v>CORE</v>
          </cell>
          <cell r="E161" t="str">
            <v>PRIMAVERA VERANO 2018</v>
          </cell>
          <cell r="F161" t="str">
            <v>8 SEMANA</v>
          </cell>
          <cell r="G161" t="str">
            <v>-</v>
          </cell>
          <cell r="H161" t="str">
            <v>MANGA LARGA</v>
          </cell>
          <cell r="I161" t="str">
            <v>REBAJA</v>
          </cell>
          <cell r="J161" t="str">
            <v>ALGODON PRETE?IDO</v>
          </cell>
          <cell r="K161" t="str">
            <v>SIMPLE MIND</v>
          </cell>
          <cell r="L161" t="str">
            <v>-</v>
          </cell>
          <cell r="M161" t="str">
            <v>GLAMOUR Y DISE?O, S.A. DE C</v>
          </cell>
          <cell r="N161">
            <v>249.9</v>
          </cell>
        </row>
        <row r="162">
          <cell r="A162" t="str">
            <v>GC08K857</v>
          </cell>
          <cell r="B162" t="str">
            <v>PT Caballero</v>
          </cell>
          <cell r="C162" t="str">
            <v>CAMISA</v>
          </cell>
          <cell r="D162" t="str">
            <v>CORE</v>
          </cell>
          <cell r="E162" t="str">
            <v>PRIMAVERA VERANO 2018</v>
          </cell>
          <cell r="F162" t="str">
            <v>14 SEMANA</v>
          </cell>
          <cell r="G162" t="str">
            <v>-</v>
          </cell>
          <cell r="H162" t="str">
            <v>MANGA CORTA</v>
          </cell>
          <cell r="I162" t="str">
            <v>REBAJA</v>
          </cell>
          <cell r="J162" t="str">
            <v>ALGODON PRETE?IDO</v>
          </cell>
          <cell r="K162" t="str">
            <v>PSICOTROPICAL</v>
          </cell>
          <cell r="L162" t="str">
            <v>-</v>
          </cell>
          <cell r="M162" t="str">
            <v>GLAMOUR Y DISE?O, S.A. DE C</v>
          </cell>
          <cell r="N162">
            <v>249.9</v>
          </cell>
        </row>
        <row r="163">
          <cell r="A163" t="str">
            <v>GC08K858</v>
          </cell>
          <cell r="B163" t="str">
            <v>PT Caballero</v>
          </cell>
          <cell r="C163" t="str">
            <v>CAMISA</v>
          </cell>
          <cell r="D163" t="str">
            <v>CORE</v>
          </cell>
          <cell r="E163" t="str">
            <v>PRIMAVERA VERANO 2018</v>
          </cell>
          <cell r="F163" t="str">
            <v>10 SEMANA</v>
          </cell>
          <cell r="G163" t="str">
            <v>-</v>
          </cell>
          <cell r="H163" t="str">
            <v>MANGA LARGA</v>
          </cell>
          <cell r="I163" t="str">
            <v>REBAJA</v>
          </cell>
          <cell r="J163" t="str">
            <v>POPELINA</v>
          </cell>
          <cell r="K163" t="str">
            <v>PSICOTROPICAL</v>
          </cell>
          <cell r="L163" t="str">
            <v>-</v>
          </cell>
          <cell r="M163" t="str">
            <v>GLAMOUR Y DISE?O, S.A. DE C</v>
          </cell>
          <cell r="N163">
            <v>249.9</v>
          </cell>
        </row>
        <row r="164">
          <cell r="A164" t="str">
            <v>GC08K859</v>
          </cell>
          <cell r="B164" t="str">
            <v>PT Caballero</v>
          </cell>
          <cell r="C164" t="str">
            <v>CAMISA</v>
          </cell>
          <cell r="D164" t="str">
            <v>CORE</v>
          </cell>
          <cell r="E164" t="str">
            <v>PRIMAVERA VERANO 2018</v>
          </cell>
          <cell r="F164" t="str">
            <v>15 SEMANA</v>
          </cell>
          <cell r="G164" t="str">
            <v>-</v>
          </cell>
          <cell r="H164" t="str">
            <v>MANGA LARGA</v>
          </cell>
          <cell r="I164" t="str">
            <v>REBAJA</v>
          </cell>
          <cell r="J164" t="str">
            <v>ALGODON PRETE?IDO</v>
          </cell>
          <cell r="K164" t="str">
            <v>NEOENERGY</v>
          </cell>
          <cell r="L164" t="str">
            <v>-</v>
          </cell>
          <cell r="M164" t="str">
            <v>GLAMOUR Y DISE?O, S.A. DE C</v>
          </cell>
          <cell r="N164">
            <v>249.9</v>
          </cell>
        </row>
        <row r="165">
          <cell r="A165" t="str">
            <v>GC08K860</v>
          </cell>
          <cell r="B165" t="str">
            <v>PT Caballero</v>
          </cell>
          <cell r="C165" t="str">
            <v>CAMISA</v>
          </cell>
          <cell r="D165" t="str">
            <v>CORE</v>
          </cell>
          <cell r="E165" t="str">
            <v>PRIMAVERA VERANO 2018</v>
          </cell>
          <cell r="F165" t="str">
            <v>15 SEMANA</v>
          </cell>
          <cell r="G165" t="str">
            <v>-</v>
          </cell>
          <cell r="H165" t="str">
            <v>MANGA LARGA</v>
          </cell>
          <cell r="I165" t="str">
            <v>REBAJA</v>
          </cell>
          <cell r="J165" t="str">
            <v>ALGODON PRETE?IDO</v>
          </cell>
          <cell r="K165" t="str">
            <v>MIX KULT</v>
          </cell>
          <cell r="L165" t="str">
            <v>-</v>
          </cell>
          <cell r="M165" t="str">
            <v>GLAMOUR Y DISE?O, S.A. DE C</v>
          </cell>
          <cell r="N165">
            <v>249.9</v>
          </cell>
        </row>
        <row r="166">
          <cell r="A166" t="str">
            <v>GC08K861</v>
          </cell>
          <cell r="B166" t="str">
            <v>PT Caballero</v>
          </cell>
          <cell r="C166" t="str">
            <v>CAMISA</v>
          </cell>
          <cell r="D166" t="str">
            <v>CORE</v>
          </cell>
          <cell r="E166" t="str">
            <v>PRIMAVERA VERANO 2018</v>
          </cell>
          <cell r="F166" t="str">
            <v>14 SEMANA</v>
          </cell>
          <cell r="G166" t="str">
            <v>-</v>
          </cell>
          <cell r="H166" t="str">
            <v>MANGA CORTA</v>
          </cell>
          <cell r="I166" t="str">
            <v>REBAJA</v>
          </cell>
          <cell r="J166" t="str">
            <v>POPELINA</v>
          </cell>
          <cell r="K166" t="str">
            <v>PSICOTROPICAL</v>
          </cell>
          <cell r="L166" t="str">
            <v>-</v>
          </cell>
          <cell r="M166" t="str">
            <v>GLAMOUR Y DISE?O, S.A. DE C</v>
          </cell>
          <cell r="N166">
            <v>249.9</v>
          </cell>
        </row>
        <row r="167">
          <cell r="A167" t="str">
            <v>GC08K862</v>
          </cell>
          <cell r="B167" t="str">
            <v>PT Caballero</v>
          </cell>
          <cell r="C167" t="str">
            <v>CAMISA</v>
          </cell>
          <cell r="D167" t="str">
            <v>TRENDY</v>
          </cell>
          <cell r="E167" t="str">
            <v>PRIMAVERA VERANO 2018</v>
          </cell>
          <cell r="F167" t="str">
            <v>16 SEMANA</v>
          </cell>
          <cell r="G167" t="str">
            <v>-</v>
          </cell>
          <cell r="H167" t="str">
            <v>MANGA LARGA</v>
          </cell>
          <cell r="I167" t="str">
            <v>REBAJA</v>
          </cell>
          <cell r="J167" t="str">
            <v>ALGODON PRETE?IDO</v>
          </cell>
          <cell r="K167" t="str">
            <v>PSICOTROPICAL</v>
          </cell>
          <cell r="L167" t="str">
            <v>-</v>
          </cell>
          <cell r="M167" t="str">
            <v>GLAMOUR Y DISE?O, S.A. DE C</v>
          </cell>
          <cell r="N167">
            <v>449.9</v>
          </cell>
        </row>
        <row r="168">
          <cell r="A168" t="str">
            <v>GC08K863</v>
          </cell>
          <cell r="B168" t="str">
            <v>PT Caballero</v>
          </cell>
          <cell r="C168" t="str">
            <v>CAMISA</v>
          </cell>
          <cell r="D168" t="str">
            <v>ADVANCE</v>
          </cell>
          <cell r="E168" t="str">
            <v>PRIMAVERA VERANO 2018</v>
          </cell>
          <cell r="F168" t="str">
            <v>16 SEMANA</v>
          </cell>
          <cell r="G168" t="str">
            <v>-</v>
          </cell>
          <cell r="H168" t="str">
            <v>MANGA CORTA</v>
          </cell>
          <cell r="I168" t="str">
            <v>REBAJA</v>
          </cell>
          <cell r="J168" t="str">
            <v>POPELINA</v>
          </cell>
          <cell r="K168" t="str">
            <v>PSICOTROPICAL</v>
          </cell>
          <cell r="L168" t="str">
            <v>-</v>
          </cell>
          <cell r="M168" t="str">
            <v>GLAMOUR Y DISE?O, S.A. DE C</v>
          </cell>
          <cell r="N168">
            <v>249.9</v>
          </cell>
        </row>
        <row r="169">
          <cell r="A169" t="str">
            <v>GC08K864</v>
          </cell>
          <cell r="B169" t="str">
            <v>PT Caballero</v>
          </cell>
          <cell r="C169" t="str">
            <v>CAMISA</v>
          </cell>
          <cell r="D169" t="str">
            <v>ADVANCE</v>
          </cell>
          <cell r="E169" t="str">
            <v>PRIMAVERA VERANO 2018</v>
          </cell>
          <cell r="F169" t="str">
            <v>31 SEMANA</v>
          </cell>
          <cell r="G169" t="str">
            <v>SLIM</v>
          </cell>
          <cell r="H169" t="str">
            <v>MANGA CORTA</v>
          </cell>
          <cell r="I169" t="str">
            <v>REBAJA</v>
          </cell>
          <cell r="J169" t="str">
            <v>ALGODON PRETE?IDO</v>
          </cell>
          <cell r="K169" t="str">
            <v>MIX KULT</v>
          </cell>
          <cell r="L169" t="str">
            <v>-</v>
          </cell>
          <cell r="M169" t="str">
            <v>GLAMOUR Y DISE?O, S.A. DE C</v>
          </cell>
          <cell r="N169">
            <v>249.9</v>
          </cell>
        </row>
        <row r="170">
          <cell r="A170" t="str">
            <v>GC08K867</v>
          </cell>
          <cell r="B170" t="str">
            <v>PT Caballero</v>
          </cell>
          <cell r="C170" t="str">
            <v>CAMISA</v>
          </cell>
          <cell r="D170" t="str">
            <v>TRENDY</v>
          </cell>
          <cell r="E170" t="str">
            <v>PRIMAVERA VERANO 2018</v>
          </cell>
          <cell r="F170" t="str">
            <v>22 SEMANA</v>
          </cell>
          <cell r="G170" t="str">
            <v>SLIM</v>
          </cell>
          <cell r="H170" t="str">
            <v>MANGA LARGA</v>
          </cell>
          <cell r="I170" t="str">
            <v>REBAJA</v>
          </cell>
          <cell r="J170" t="str">
            <v>POPELINA</v>
          </cell>
          <cell r="K170" t="str">
            <v>MIX KULT</v>
          </cell>
          <cell r="L170" t="str">
            <v>-</v>
          </cell>
          <cell r="M170" t="str">
            <v>GLAMOUR Y DISE?O, S.A. DE C</v>
          </cell>
          <cell r="N170">
            <v>549.9</v>
          </cell>
        </row>
        <row r="171">
          <cell r="A171" t="str">
            <v>GC08K868</v>
          </cell>
          <cell r="B171" t="str">
            <v>PT Caballero</v>
          </cell>
          <cell r="C171" t="str">
            <v>CAMISA</v>
          </cell>
          <cell r="D171" t="str">
            <v>TRENDY</v>
          </cell>
          <cell r="E171" t="str">
            <v>OTOÑO INVIERNO 2018</v>
          </cell>
          <cell r="F171" t="str">
            <v>34 SEMANA</v>
          </cell>
          <cell r="G171" t="str">
            <v>SLIM</v>
          </cell>
          <cell r="H171" t="str">
            <v>MANGA CORTA</v>
          </cell>
          <cell r="I171" t="str">
            <v>REBAJA</v>
          </cell>
          <cell r="J171" t="str">
            <v>ALGODON PRETE?IDO</v>
          </cell>
          <cell r="K171" t="str">
            <v>MIX KULT</v>
          </cell>
          <cell r="L171" t="str">
            <v>-</v>
          </cell>
          <cell r="M171" t="str">
            <v>GLAMOUR Y DISE?O, S.A. DE C</v>
          </cell>
          <cell r="N171">
            <v>549.9</v>
          </cell>
        </row>
        <row r="172">
          <cell r="A172" t="str">
            <v>GC08K869</v>
          </cell>
          <cell r="B172" t="str">
            <v>PT Caballero</v>
          </cell>
          <cell r="C172" t="str">
            <v>CAMISA</v>
          </cell>
          <cell r="D172" t="str">
            <v>TRENDY</v>
          </cell>
          <cell r="E172" t="str">
            <v>PRIMAVERA VERANO 2018</v>
          </cell>
          <cell r="F172" t="str">
            <v>21 SEMANA</v>
          </cell>
          <cell r="G172" t="str">
            <v>-</v>
          </cell>
          <cell r="H172" t="str">
            <v>MANGA CORTA</v>
          </cell>
          <cell r="I172" t="str">
            <v>REBAJA</v>
          </cell>
          <cell r="J172" t="str">
            <v>ALGODON PRETE?IDO</v>
          </cell>
          <cell r="K172" t="str">
            <v>MIX KULT</v>
          </cell>
          <cell r="L172" t="str">
            <v>-</v>
          </cell>
          <cell r="M172" t="str">
            <v>GLAMOUR Y DISE?O, S.A. DE C</v>
          </cell>
          <cell r="N172">
            <v>249.9</v>
          </cell>
        </row>
        <row r="173">
          <cell r="A173" t="str">
            <v>GC08K870</v>
          </cell>
          <cell r="B173" t="str">
            <v>PT Caballero</v>
          </cell>
          <cell r="C173" t="str">
            <v>CAMISA</v>
          </cell>
          <cell r="D173" t="str">
            <v>TRENDY</v>
          </cell>
          <cell r="E173" t="str">
            <v>PRIMAVERA VERANO 2018</v>
          </cell>
          <cell r="F173" t="str">
            <v>21 SEMANA</v>
          </cell>
          <cell r="G173" t="str">
            <v>-</v>
          </cell>
          <cell r="H173" t="str">
            <v>MANGA CORTA</v>
          </cell>
          <cell r="I173" t="str">
            <v>REBAJA</v>
          </cell>
          <cell r="J173" t="str">
            <v>ALGODON PRETE?IDO</v>
          </cell>
          <cell r="K173" t="str">
            <v>MIX KULT</v>
          </cell>
          <cell r="L173" t="str">
            <v>-</v>
          </cell>
          <cell r="M173" t="str">
            <v>GLAMOUR Y DISE?O, S.A. DE C</v>
          </cell>
          <cell r="N173">
            <v>249.9</v>
          </cell>
        </row>
        <row r="174">
          <cell r="A174" t="str">
            <v>GC08K871</v>
          </cell>
          <cell r="B174" t="str">
            <v>PT Caballero</v>
          </cell>
          <cell r="C174" t="str">
            <v>CAMISA</v>
          </cell>
          <cell r="D174" t="str">
            <v>TRENDY</v>
          </cell>
          <cell r="E174" t="str">
            <v>OTOÑO INVIERNO 2018</v>
          </cell>
          <cell r="F174" t="str">
            <v>34 SEMANA</v>
          </cell>
          <cell r="G174" t="str">
            <v>SLIM</v>
          </cell>
          <cell r="H174" t="str">
            <v>MANGA LARGA</v>
          </cell>
          <cell r="I174" t="str">
            <v>REBAJA</v>
          </cell>
          <cell r="J174" t="str">
            <v>POPELINA</v>
          </cell>
          <cell r="K174" t="str">
            <v>MIX KULT</v>
          </cell>
          <cell r="L174" t="str">
            <v>-</v>
          </cell>
          <cell r="M174" t="str">
            <v>GLAMOUR Y DISE?O, S.A. DE C</v>
          </cell>
          <cell r="N174">
            <v>249.9</v>
          </cell>
        </row>
        <row r="175">
          <cell r="A175" t="str">
            <v>GC08K872</v>
          </cell>
          <cell r="B175" t="str">
            <v>PT Caballero</v>
          </cell>
          <cell r="C175" t="str">
            <v>CAMISA</v>
          </cell>
          <cell r="D175" t="str">
            <v>CORE</v>
          </cell>
          <cell r="E175" t="str">
            <v>PRIMAVERA VERANO 2018</v>
          </cell>
          <cell r="F175" t="str">
            <v>24 SEMANA</v>
          </cell>
          <cell r="G175" t="str">
            <v>-</v>
          </cell>
          <cell r="H175" t="str">
            <v>MANGA LARGA</v>
          </cell>
          <cell r="I175" t="str">
            <v>REBAJA</v>
          </cell>
          <cell r="J175" t="str">
            <v>POPELINA</v>
          </cell>
          <cell r="K175" t="str">
            <v>MIX KULT</v>
          </cell>
          <cell r="L175" t="str">
            <v>-</v>
          </cell>
          <cell r="M175" t="str">
            <v>GLAMOUR Y DISE?O, S.A. DE C</v>
          </cell>
          <cell r="N175">
            <v>249.9</v>
          </cell>
        </row>
        <row r="176">
          <cell r="A176" t="str">
            <v>GC08K876</v>
          </cell>
          <cell r="B176" t="str">
            <v>PT Caballero</v>
          </cell>
          <cell r="C176" t="str">
            <v>CAMISA</v>
          </cell>
          <cell r="D176" t="str">
            <v>ADVANCE</v>
          </cell>
          <cell r="E176" t="str">
            <v>OTOÑO INVIERNO 2018</v>
          </cell>
          <cell r="F176" t="str">
            <v>31 SEMANA</v>
          </cell>
          <cell r="G176" t="str">
            <v>-</v>
          </cell>
          <cell r="H176" t="str">
            <v>MANGA LARGA</v>
          </cell>
          <cell r="I176" t="str">
            <v>REBAJA</v>
          </cell>
          <cell r="J176" t="str">
            <v>ALGODON PRETE?IDO</v>
          </cell>
          <cell r="K176" t="str">
            <v>COMUNIDAD GLOBAL</v>
          </cell>
          <cell r="L176" t="str">
            <v>-</v>
          </cell>
          <cell r="M176" t="str">
            <v>GLAMOUR Y DISE?O, S.A. DE C</v>
          </cell>
          <cell r="N176">
            <v>249.9</v>
          </cell>
        </row>
        <row r="177">
          <cell r="A177" t="str">
            <v>GC08K877</v>
          </cell>
          <cell r="B177" t="str">
            <v>PT Caballero</v>
          </cell>
          <cell r="C177" t="str">
            <v>CAMISA</v>
          </cell>
          <cell r="D177" t="str">
            <v>ADVANCE</v>
          </cell>
          <cell r="E177" t="str">
            <v>OTOÑO INVIERNO 2018</v>
          </cell>
          <cell r="F177" t="str">
            <v>31 SEMANA</v>
          </cell>
          <cell r="G177" t="str">
            <v>-</v>
          </cell>
          <cell r="H177" t="str">
            <v>MANGA LARGA</v>
          </cell>
          <cell r="I177" t="str">
            <v>REBAJA</v>
          </cell>
          <cell r="J177" t="str">
            <v>ALGODON PRETE?IDO</v>
          </cell>
          <cell r="K177" t="str">
            <v>COLLEGE</v>
          </cell>
          <cell r="L177" t="str">
            <v>-</v>
          </cell>
          <cell r="M177" t="str">
            <v>GLAMOUR Y DISE?O, S.A. DE C</v>
          </cell>
          <cell r="N177">
            <v>249.9</v>
          </cell>
        </row>
        <row r="178">
          <cell r="A178" t="str">
            <v>GC08K879</v>
          </cell>
          <cell r="B178" t="str">
            <v>PT Caballero</v>
          </cell>
          <cell r="C178" t="str">
            <v>CAMISA</v>
          </cell>
          <cell r="D178" t="str">
            <v>ADVANCE</v>
          </cell>
          <cell r="E178" t="str">
            <v>OTOÑO INVIERNO 2017</v>
          </cell>
          <cell r="F178" t="str">
            <v>31 SEMANA</v>
          </cell>
          <cell r="G178" t="str">
            <v>-</v>
          </cell>
          <cell r="H178" t="str">
            <v>MANGA LARGA</v>
          </cell>
          <cell r="I178" t="str">
            <v>REBAJA</v>
          </cell>
          <cell r="J178" t="str">
            <v>POPELINA</v>
          </cell>
          <cell r="K178" t="str">
            <v>COLLEGE</v>
          </cell>
          <cell r="L178" t="str">
            <v>-</v>
          </cell>
          <cell r="M178" t="str">
            <v>GLAMOUR Y DISE?O, S.A. DE C</v>
          </cell>
          <cell r="N178">
            <v>499.9</v>
          </cell>
        </row>
        <row r="179">
          <cell r="A179" t="str">
            <v>GC08K880</v>
          </cell>
          <cell r="B179" t="str">
            <v>PT Caballero</v>
          </cell>
          <cell r="C179" t="str">
            <v>CAMISA</v>
          </cell>
          <cell r="D179" t="str">
            <v>ADVANCE</v>
          </cell>
          <cell r="E179" t="str">
            <v>OTOÑO INVIERNO 2018</v>
          </cell>
          <cell r="F179" t="str">
            <v>34 SEMANA</v>
          </cell>
          <cell r="G179" t="str">
            <v>SLIM</v>
          </cell>
          <cell r="H179" t="str">
            <v>MANGA LARGA</v>
          </cell>
          <cell r="I179" t="str">
            <v>REBAJA</v>
          </cell>
          <cell r="J179" t="str">
            <v>POPELINA</v>
          </cell>
          <cell r="K179" t="str">
            <v>COLLEGE</v>
          </cell>
          <cell r="L179" t="str">
            <v>-</v>
          </cell>
          <cell r="M179" t="str">
            <v>GLAMOUR Y DISE?O, S.A. DE C</v>
          </cell>
          <cell r="N179">
            <v>249.9</v>
          </cell>
        </row>
        <row r="180">
          <cell r="A180" t="str">
            <v>GC08K882</v>
          </cell>
          <cell r="B180" t="str">
            <v>PT Caballero</v>
          </cell>
          <cell r="C180" t="str">
            <v>CAMISA</v>
          </cell>
          <cell r="D180" t="str">
            <v>ADVANCE</v>
          </cell>
          <cell r="E180" t="str">
            <v>OTOÑO INVIERNO 2018</v>
          </cell>
          <cell r="F180" t="str">
            <v>34 SEMANA</v>
          </cell>
          <cell r="G180" t="str">
            <v>-</v>
          </cell>
          <cell r="H180" t="str">
            <v>MANGA LARGA</v>
          </cell>
          <cell r="I180" t="str">
            <v>REBAJA</v>
          </cell>
          <cell r="J180" t="str">
            <v>POPELINA</v>
          </cell>
          <cell r="K180" t="str">
            <v>COMUNIDAD GLOBAL</v>
          </cell>
          <cell r="L180" t="str">
            <v>-</v>
          </cell>
          <cell r="M180" t="str">
            <v>GLAMOUR Y DISE?O, S.A. DE C</v>
          </cell>
          <cell r="N180">
            <v>249.9</v>
          </cell>
        </row>
        <row r="181">
          <cell r="A181" t="str">
            <v>GC08K883</v>
          </cell>
          <cell r="B181" t="str">
            <v>PT Caballero</v>
          </cell>
          <cell r="C181" t="str">
            <v>CAMISA</v>
          </cell>
          <cell r="D181" t="str">
            <v>CORE</v>
          </cell>
          <cell r="E181" t="str">
            <v>OTOÑO INVIERNO 2018</v>
          </cell>
          <cell r="F181" t="str">
            <v>36 SEMANA</v>
          </cell>
          <cell r="G181" t="str">
            <v>SLIM</v>
          </cell>
          <cell r="H181" t="str">
            <v>MANGA LARGA</v>
          </cell>
          <cell r="I181" t="str">
            <v>REBAJA</v>
          </cell>
          <cell r="J181" t="str">
            <v>ALGODON PRETE?IDO</v>
          </cell>
          <cell r="K181" t="str">
            <v>-</v>
          </cell>
          <cell r="L181" t="str">
            <v>-</v>
          </cell>
          <cell r="M181" t="str">
            <v>GLAMOUR Y DISE?O, S.A. DE C</v>
          </cell>
          <cell r="N181">
            <v>249.9</v>
          </cell>
        </row>
        <row r="182">
          <cell r="A182" t="str">
            <v>GC08K884</v>
          </cell>
          <cell r="B182" t="str">
            <v>PT Caballero</v>
          </cell>
          <cell r="C182" t="str">
            <v>CAMISA</v>
          </cell>
          <cell r="D182" t="str">
            <v>CORE</v>
          </cell>
          <cell r="E182" t="str">
            <v>OTOÑO INVIERNO 2018</v>
          </cell>
          <cell r="F182" t="str">
            <v>34 SEMANA</v>
          </cell>
          <cell r="G182" t="str">
            <v>-</v>
          </cell>
          <cell r="H182" t="str">
            <v>MANGA LARGA</v>
          </cell>
          <cell r="I182" t="str">
            <v>REBAJA</v>
          </cell>
          <cell r="J182" t="str">
            <v>ALGODON PRETE?IDO</v>
          </cell>
          <cell r="K182" t="str">
            <v>-</v>
          </cell>
          <cell r="L182" t="str">
            <v>-</v>
          </cell>
          <cell r="M182" t="str">
            <v>GLAMOUR Y DISE?O, S.A. DE C</v>
          </cell>
          <cell r="N182">
            <v>249.9</v>
          </cell>
        </row>
        <row r="183">
          <cell r="A183" t="str">
            <v>GC08K885</v>
          </cell>
          <cell r="B183" t="str">
            <v>PT Caballero</v>
          </cell>
          <cell r="C183" t="str">
            <v>CAMISA</v>
          </cell>
          <cell r="D183" t="str">
            <v>CORE</v>
          </cell>
          <cell r="E183" t="str">
            <v>OTOÑO INVIERNO 2018</v>
          </cell>
          <cell r="F183" t="str">
            <v>32 SEMANA</v>
          </cell>
          <cell r="G183" t="str">
            <v>-</v>
          </cell>
          <cell r="H183" t="str">
            <v>MANGA CORTA</v>
          </cell>
          <cell r="I183" t="str">
            <v>REBAJA</v>
          </cell>
          <cell r="J183" t="str">
            <v>ALGODON PRETE?IDO</v>
          </cell>
          <cell r="K183" t="str">
            <v>-</v>
          </cell>
          <cell r="L183" t="str">
            <v>-</v>
          </cell>
          <cell r="M183" t="str">
            <v>GLAMOUR Y DISE?O, S.A. DE C</v>
          </cell>
          <cell r="N183">
            <v>249.9</v>
          </cell>
        </row>
        <row r="184">
          <cell r="A184" t="str">
            <v>GC08K886</v>
          </cell>
          <cell r="B184" t="str">
            <v>PT Caballero</v>
          </cell>
          <cell r="C184" t="str">
            <v>CAMISA</v>
          </cell>
          <cell r="D184" t="str">
            <v>CORE</v>
          </cell>
          <cell r="E184" t="str">
            <v>OTOÑO INVIERNO 2018</v>
          </cell>
          <cell r="F184" t="str">
            <v>34 SEMANA</v>
          </cell>
          <cell r="G184" t="str">
            <v>-</v>
          </cell>
          <cell r="H184" t="str">
            <v>MANGA CORTA</v>
          </cell>
          <cell r="I184" t="str">
            <v>REBAJA</v>
          </cell>
          <cell r="J184" t="str">
            <v>POPELINA</v>
          </cell>
          <cell r="K184" t="str">
            <v>-</v>
          </cell>
          <cell r="L184" t="str">
            <v>-</v>
          </cell>
          <cell r="M184" t="str">
            <v>GLAMOUR Y DISE?O, S.A. DE C</v>
          </cell>
          <cell r="N184">
            <v>249.9</v>
          </cell>
        </row>
        <row r="185">
          <cell r="A185" t="str">
            <v>GC08K887</v>
          </cell>
          <cell r="B185" t="str">
            <v>PT Caballero</v>
          </cell>
          <cell r="C185" t="str">
            <v>CAMISA</v>
          </cell>
          <cell r="D185" t="str">
            <v>ADVANCE</v>
          </cell>
          <cell r="E185" t="str">
            <v>OTOÑO INVIERNO 2018</v>
          </cell>
          <cell r="F185" t="str">
            <v>35 SEMANA</v>
          </cell>
          <cell r="G185" t="str">
            <v>SLIM</v>
          </cell>
          <cell r="H185" t="str">
            <v>MANGA LARGA</v>
          </cell>
          <cell r="I185" t="str">
            <v>REBAJA</v>
          </cell>
          <cell r="J185" t="str">
            <v>ALGODON PRETE?IDO</v>
          </cell>
          <cell r="K185" t="str">
            <v>COMUNIDAD GLOBAL</v>
          </cell>
          <cell r="L185" t="str">
            <v>-</v>
          </cell>
          <cell r="M185" t="str">
            <v>GLAMOUR Y DISE?O, S.A. DE C</v>
          </cell>
          <cell r="N185">
            <v>249.9</v>
          </cell>
        </row>
        <row r="186">
          <cell r="A186" t="str">
            <v>GC08K888</v>
          </cell>
          <cell r="B186" t="str">
            <v>PT Caballero</v>
          </cell>
          <cell r="C186" t="str">
            <v>CAMISA</v>
          </cell>
          <cell r="D186" t="str">
            <v>ADVANCE</v>
          </cell>
          <cell r="E186" t="str">
            <v>OTOÑO INVIERNO 2018</v>
          </cell>
          <cell r="F186" t="str">
            <v>34 SEMANA</v>
          </cell>
          <cell r="G186" t="str">
            <v>SLIM</v>
          </cell>
          <cell r="H186" t="str">
            <v>MANGA LARGA</v>
          </cell>
          <cell r="I186" t="str">
            <v>REBAJA</v>
          </cell>
          <cell r="J186" t="str">
            <v>ALGODON PRETE?IDO</v>
          </cell>
          <cell r="K186" t="str">
            <v>COMUNIDAD GLOBAL</v>
          </cell>
          <cell r="L186" t="str">
            <v>-</v>
          </cell>
          <cell r="M186" t="str">
            <v>GLAMOUR Y DISE?O, S.A. DE C</v>
          </cell>
          <cell r="N186">
            <v>249.9</v>
          </cell>
        </row>
        <row r="187">
          <cell r="A187" t="str">
            <v>GC08K889</v>
          </cell>
          <cell r="B187" t="str">
            <v>PT Caballero</v>
          </cell>
          <cell r="C187" t="str">
            <v>CAMISA</v>
          </cell>
          <cell r="D187" t="str">
            <v>ADVANCE</v>
          </cell>
          <cell r="E187" t="str">
            <v>OTOÑO INVIERNO 2018</v>
          </cell>
          <cell r="F187" t="str">
            <v>44 SEMANA</v>
          </cell>
          <cell r="G187" t="str">
            <v>SLIM</v>
          </cell>
          <cell r="H187" t="str">
            <v>MANGA LARGA</v>
          </cell>
          <cell r="I187" t="str">
            <v>REBAJA</v>
          </cell>
          <cell r="J187" t="str">
            <v>ALGODON PRETE?IDO</v>
          </cell>
          <cell r="K187" t="str">
            <v>EL PENSADOR</v>
          </cell>
          <cell r="L187" t="str">
            <v>-</v>
          </cell>
          <cell r="M187" t="str">
            <v>GLAMOUR Y DISE?O, S.A. DE C</v>
          </cell>
          <cell r="N187">
            <v>449.9</v>
          </cell>
        </row>
        <row r="188">
          <cell r="A188" t="str">
            <v>GC08K890</v>
          </cell>
          <cell r="B188" t="str">
            <v>PT Caballero</v>
          </cell>
          <cell r="C188" t="str">
            <v>CAMISA</v>
          </cell>
          <cell r="D188" t="str">
            <v>ADVANCE</v>
          </cell>
          <cell r="E188" t="str">
            <v>OTOÑO INVIERNO 2018</v>
          </cell>
          <cell r="F188" t="str">
            <v>37 SEMANA</v>
          </cell>
          <cell r="G188" t="str">
            <v>SLIM</v>
          </cell>
          <cell r="H188" t="str">
            <v>MANGA LARGA</v>
          </cell>
          <cell r="I188" t="str">
            <v>REBAJA</v>
          </cell>
          <cell r="J188" t="str">
            <v>ALGODON PRETE?IDO</v>
          </cell>
          <cell r="K188" t="str">
            <v>EL PENSADOR</v>
          </cell>
          <cell r="L188" t="str">
            <v>-</v>
          </cell>
          <cell r="M188" t="str">
            <v>GLAMOUR Y DISE?O, S.A. DE C</v>
          </cell>
          <cell r="N188">
            <v>449.9</v>
          </cell>
        </row>
        <row r="189">
          <cell r="A189" t="str">
            <v>GC08K891</v>
          </cell>
          <cell r="B189" t="str">
            <v>PT Caballero</v>
          </cell>
          <cell r="C189" t="str">
            <v>CAMISA</v>
          </cell>
          <cell r="D189" t="str">
            <v>ADVANCE</v>
          </cell>
          <cell r="E189" t="str">
            <v>OTOÑO INVIERNO 2018</v>
          </cell>
          <cell r="F189" t="str">
            <v>35 SEMANA</v>
          </cell>
          <cell r="G189" t="str">
            <v>SLIM</v>
          </cell>
          <cell r="H189" t="str">
            <v>MANGA LARGA</v>
          </cell>
          <cell r="I189" t="str">
            <v>REBAJA</v>
          </cell>
          <cell r="J189" t="str">
            <v>ALGODON PRETE?IDO</v>
          </cell>
          <cell r="K189" t="str">
            <v>EL PENSADOR</v>
          </cell>
          <cell r="L189" t="str">
            <v>-</v>
          </cell>
          <cell r="M189" t="str">
            <v>GLAMOUR Y DISE?O, S.A. DE C</v>
          </cell>
          <cell r="N189">
            <v>449.9</v>
          </cell>
        </row>
        <row r="190">
          <cell r="A190" t="str">
            <v>GC08K892</v>
          </cell>
          <cell r="B190" t="str">
            <v>PT Caballero</v>
          </cell>
          <cell r="C190" t="str">
            <v>CAMISA</v>
          </cell>
          <cell r="D190" t="str">
            <v>ADVANCE</v>
          </cell>
          <cell r="E190" t="str">
            <v>OTOÑO INVIERNO 2018</v>
          </cell>
          <cell r="F190" t="str">
            <v>41 SEMANA</v>
          </cell>
          <cell r="G190" t="str">
            <v>SLIM</v>
          </cell>
          <cell r="H190" t="str">
            <v>MANGA LARGA</v>
          </cell>
          <cell r="I190" t="str">
            <v>REBAJA</v>
          </cell>
          <cell r="J190" t="str">
            <v>POPELINA</v>
          </cell>
          <cell r="K190" t="str">
            <v>EL PENSADOR</v>
          </cell>
          <cell r="L190" t="str">
            <v>-</v>
          </cell>
          <cell r="M190" t="str">
            <v>GLAMOUR Y DISE?O, S.A. DE C</v>
          </cell>
          <cell r="N190">
            <v>499.9</v>
          </cell>
        </row>
        <row r="191">
          <cell r="A191" t="str">
            <v>GC08K893</v>
          </cell>
          <cell r="B191" t="str">
            <v>PT Caballero</v>
          </cell>
          <cell r="C191" t="str">
            <v>CAMISA</v>
          </cell>
          <cell r="D191" t="str">
            <v>ADVANCE</v>
          </cell>
          <cell r="E191" t="str">
            <v>OTOÑO INVIERNO 2018</v>
          </cell>
          <cell r="F191" t="str">
            <v>40 SEMANA</v>
          </cell>
          <cell r="G191" t="str">
            <v>SLIM</v>
          </cell>
          <cell r="H191" t="str">
            <v>MANGA CORTA</v>
          </cell>
          <cell r="I191" t="str">
            <v>REBAJA</v>
          </cell>
          <cell r="J191" t="str">
            <v>POPELINA</v>
          </cell>
          <cell r="K191" t="str">
            <v>EL PENSADOR</v>
          </cell>
          <cell r="L191" t="str">
            <v>-</v>
          </cell>
          <cell r="M191" t="str">
            <v>GLAMOUR Y DISE?O, S.A. DE C</v>
          </cell>
          <cell r="N191">
            <v>249.9</v>
          </cell>
        </row>
        <row r="192">
          <cell r="A192" t="str">
            <v>GC08K894</v>
          </cell>
          <cell r="B192" t="str">
            <v>PT Caballero</v>
          </cell>
          <cell r="C192" t="str">
            <v>CAMISA</v>
          </cell>
          <cell r="D192" t="str">
            <v>ADVANCE</v>
          </cell>
          <cell r="E192" t="str">
            <v>OTOÑO INVIERNO 2018</v>
          </cell>
          <cell r="F192" t="str">
            <v>41 SEMANA</v>
          </cell>
          <cell r="G192" t="str">
            <v>SLIM</v>
          </cell>
          <cell r="H192" t="str">
            <v>MANGA CORTA</v>
          </cell>
          <cell r="I192" t="str">
            <v>REBAJA</v>
          </cell>
          <cell r="J192" t="str">
            <v>POPELINA</v>
          </cell>
          <cell r="K192" t="str">
            <v>EL PENSADOR</v>
          </cell>
          <cell r="L192" t="str">
            <v>-</v>
          </cell>
          <cell r="M192" t="str">
            <v>GLAMOUR Y DISE?O, S.A. DE C</v>
          </cell>
          <cell r="N192">
            <v>249.9</v>
          </cell>
        </row>
        <row r="193">
          <cell r="A193" t="str">
            <v>GC08K896</v>
          </cell>
          <cell r="B193" t="str">
            <v>PT Caballero</v>
          </cell>
          <cell r="C193" t="str">
            <v>CAMISA</v>
          </cell>
          <cell r="D193" t="str">
            <v>CORE</v>
          </cell>
          <cell r="E193" t="str">
            <v>OTOÑO INVIERNO 2018</v>
          </cell>
          <cell r="F193" t="str">
            <v>39 SEMANA</v>
          </cell>
          <cell r="G193" t="str">
            <v>SLIM</v>
          </cell>
          <cell r="H193" t="str">
            <v>MANGA LARGA</v>
          </cell>
          <cell r="I193" t="str">
            <v>REBAJA</v>
          </cell>
          <cell r="J193" t="str">
            <v>ALGODON PRETE?IDO</v>
          </cell>
          <cell r="K193" t="str">
            <v>-</v>
          </cell>
          <cell r="L193" t="str">
            <v>-</v>
          </cell>
          <cell r="M193" t="str">
            <v>GLAMOUR Y DISE?O, S.A. DE C</v>
          </cell>
          <cell r="N193">
            <v>249.9</v>
          </cell>
        </row>
        <row r="194">
          <cell r="A194" t="str">
            <v>GC08K897</v>
          </cell>
          <cell r="B194" t="str">
            <v>PT Caballero</v>
          </cell>
          <cell r="C194" t="str">
            <v>CAMISA</v>
          </cell>
          <cell r="D194" t="str">
            <v>CORE</v>
          </cell>
          <cell r="E194" t="str">
            <v>OTOÑO INVIERNO 2018</v>
          </cell>
          <cell r="F194" t="str">
            <v>37 SEMANA</v>
          </cell>
          <cell r="G194" t="str">
            <v>SLIM</v>
          </cell>
          <cell r="H194" t="str">
            <v>MANGA LARGA</v>
          </cell>
          <cell r="I194" t="str">
            <v>REBAJA</v>
          </cell>
          <cell r="J194" t="str">
            <v>ALGODON PRETE?IDO</v>
          </cell>
          <cell r="K194" t="str">
            <v>-</v>
          </cell>
          <cell r="L194" t="str">
            <v>-</v>
          </cell>
          <cell r="M194" t="str">
            <v>GLAMOUR Y DISE?O, S.A. DE C</v>
          </cell>
          <cell r="N194">
            <v>249.9</v>
          </cell>
        </row>
        <row r="195">
          <cell r="A195" t="str">
            <v>GC08K898</v>
          </cell>
          <cell r="B195" t="str">
            <v>PT Caballero</v>
          </cell>
          <cell r="C195" t="str">
            <v>CAMISA</v>
          </cell>
          <cell r="D195" t="str">
            <v>CORE</v>
          </cell>
          <cell r="E195" t="str">
            <v>OTOÑO INVIERNO 2018</v>
          </cell>
          <cell r="F195" t="str">
            <v>39 SEMANA</v>
          </cell>
          <cell r="G195" t="str">
            <v>SLIM</v>
          </cell>
          <cell r="H195" t="str">
            <v>MANGA LARGA</v>
          </cell>
          <cell r="I195" t="str">
            <v>REBAJA</v>
          </cell>
          <cell r="J195" t="str">
            <v>POPELINA</v>
          </cell>
          <cell r="K195" t="str">
            <v>-</v>
          </cell>
          <cell r="L195" t="str">
            <v>-</v>
          </cell>
          <cell r="M195" t="str">
            <v>GLAMOUR Y DISE?O, S.A. DE C</v>
          </cell>
          <cell r="N195">
            <v>249.9</v>
          </cell>
        </row>
        <row r="196">
          <cell r="A196" t="str">
            <v>GC08K899</v>
          </cell>
          <cell r="B196" t="str">
            <v>PT Caballero</v>
          </cell>
          <cell r="C196" t="str">
            <v>CAMISA</v>
          </cell>
          <cell r="D196" t="str">
            <v>CORE</v>
          </cell>
          <cell r="E196" t="str">
            <v>OTOÑO INVIERNO 2018</v>
          </cell>
          <cell r="F196" t="str">
            <v>39 SEMANA</v>
          </cell>
          <cell r="G196" t="str">
            <v>SLIM</v>
          </cell>
          <cell r="H196" t="str">
            <v>MANGA LARGA</v>
          </cell>
          <cell r="I196" t="str">
            <v>REBAJA</v>
          </cell>
          <cell r="J196" t="str">
            <v>POPELINA</v>
          </cell>
          <cell r="K196" t="str">
            <v>-</v>
          </cell>
          <cell r="L196" t="str">
            <v>-</v>
          </cell>
          <cell r="M196" t="str">
            <v>GLAMOUR Y DISE?O, S.A. DE C</v>
          </cell>
          <cell r="N196">
            <v>249.9</v>
          </cell>
        </row>
        <row r="197">
          <cell r="A197" t="str">
            <v>GC08K901</v>
          </cell>
          <cell r="B197" t="str">
            <v>PT Caballero</v>
          </cell>
          <cell r="C197" t="str">
            <v>CAMISA</v>
          </cell>
          <cell r="D197" t="str">
            <v>CORE</v>
          </cell>
          <cell r="E197" t="str">
            <v>PRIMAVERA VERANO 2019</v>
          </cell>
          <cell r="F197" t="str">
            <v>4 SEMANA</v>
          </cell>
          <cell r="G197" t="str">
            <v>SLIM</v>
          </cell>
          <cell r="H197" t="str">
            <v>MANGA LARGA</v>
          </cell>
          <cell r="I197" t="str">
            <v>REBAJA</v>
          </cell>
          <cell r="J197" t="str">
            <v>POPELINA</v>
          </cell>
          <cell r="K197" t="str">
            <v>-</v>
          </cell>
          <cell r="L197" t="str">
            <v>-</v>
          </cell>
          <cell r="M197" t="str">
            <v>GLAMOUR Y DISE?O, S.A. DE C</v>
          </cell>
          <cell r="N197">
            <v>249.9</v>
          </cell>
        </row>
        <row r="198">
          <cell r="A198" t="str">
            <v>GC08K903</v>
          </cell>
          <cell r="B198" t="str">
            <v>PT Caballero</v>
          </cell>
          <cell r="C198" t="str">
            <v>CAMISA</v>
          </cell>
          <cell r="D198" t="str">
            <v>CORE</v>
          </cell>
          <cell r="E198" t="str">
            <v>PRIMAVERA VERANO 2019</v>
          </cell>
          <cell r="F198" t="str">
            <v>4 SEMANA</v>
          </cell>
          <cell r="G198" t="str">
            <v>SLIM</v>
          </cell>
          <cell r="H198" t="str">
            <v>MANGA LARGA</v>
          </cell>
          <cell r="I198" t="str">
            <v>REBAJA</v>
          </cell>
          <cell r="J198" t="str">
            <v>ALGODON PRETE?IDO</v>
          </cell>
          <cell r="K198" t="str">
            <v>-</v>
          </cell>
          <cell r="L198" t="str">
            <v>-</v>
          </cell>
          <cell r="M198" t="str">
            <v>GLAMOUR Y DISE?O, S.A. DE C</v>
          </cell>
          <cell r="N198">
            <v>249.9</v>
          </cell>
        </row>
        <row r="199">
          <cell r="A199" t="str">
            <v>GC08K904</v>
          </cell>
          <cell r="B199" t="str">
            <v>PT Caballero</v>
          </cell>
          <cell r="C199" t="str">
            <v>CAMISA</v>
          </cell>
          <cell r="D199" t="str">
            <v>CORE</v>
          </cell>
          <cell r="E199" t="str">
            <v>OTOÑO INVIERNO 2018</v>
          </cell>
          <cell r="F199" t="str">
            <v>41 SEMANA</v>
          </cell>
          <cell r="G199" t="str">
            <v>SLIM</v>
          </cell>
          <cell r="H199" t="str">
            <v>MANGA CORTA</v>
          </cell>
          <cell r="I199" t="str">
            <v>REBAJA</v>
          </cell>
          <cell r="J199" t="str">
            <v>ALGODON PRETE?IDO</v>
          </cell>
          <cell r="K199" t="str">
            <v>-</v>
          </cell>
          <cell r="L199" t="str">
            <v>-</v>
          </cell>
          <cell r="M199" t="str">
            <v>GLAMOUR Y DISE?O, S.A. DE C</v>
          </cell>
          <cell r="N199">
            <v>249.9</v>
          </cell>
        </row>
        <row r="200">
          <cell r="A200" t="str">
            <v>GC08K907</v>
          </cell>
          <cell r="B200" t="str">
            <v>PT Caballero</v>
          </cell>
          <cell r="C200" t="str">
            <v>CAMISA</v>
          </cell>
          <cell r="D200" t="str">
            <v>CORE</v>
          </cell>
          <cell r="E200" t="str">
            <v>OTOÑO INVIERNO 2018</v>
          </cell>
          <cell r="F200" t="str">
            <v>42 SEMANA</v>
          </cell>
          <cell r="G200" t="str">
            <v>-</v>
          </cell>
          <cell r="H200" t="str">
            <v>MANGA LARGA</v>
          </cell>
          <cell r="I200" t="str">
            <v>REBAJA</v>
          </cell>
          <cell r="J200" t="str">
            <v>POPELINA</v>
          </cell>
          <cell r="K200" t="str">
            <v>-</v>
          </cell>
          <cell r="L200" t="str">
            <v>-</v>
          </cell>
          <cell r="M200" t="str">
            <v>GLAMOUR Y DISE?O, S.A. DE C</v>
          </cell>
          <cell r="N200">
            <v>249.9</v>
          </cell>
        </row>
        <row r="201">
          <cell r="A201" t="str">
            <v>GC08K908</v>
          </cell>
          <cell r="B201" t="str">
            <v>PT Caballero</v>
          </cell>
          <cell r="C201" t="str">
            <v>CAMISA</v>
          </cell>
          <cell r="D201" t="str">
            <v>CORE</v>
          </cell>
          <cell r="E201" t="str">
            <v>OTOÑO INVIERNO 2018</v>
          </cell>
          <cell r="F201" t="str">
            <v>41 SEMANA</v>
          </cell>
          <cell r="G201" t="str">
            <v>SLIM</v>
          </cell>
          <cell r="H201" t="str">
            <v>MANGA CORTA</v>
          </cell>
          <cell r="I201" t="str">
            <v>REBAJA</v>
          </cell>
          <cell r="J201" t="str">
            <v>POPELINA</v>
          </cell>
          <cell r="K201" t="str">
            <v>-</v>
          </cell>
          <cell r="L201" t="str">
            <v>-</v>
          </cell>
          <cell r="M201" t="str">
            <v>GLAMOUR Y DISE?O, S.A. DE C</v>
          </cell>
          <cell r="N201">
            <v>249.9</v>
          </cell>
        </row>
        <row r="202">
          <cell r="A202" t="str">
            <v>GC08K909</v>
          </cell>
          <cell r="B202" t="str">
            <v>PT Caballero</v>
          </cell>
          <cell r="C202" t="str">
            <v>CAMISA</v>
          </cell>
          <cell r="D202" t="str">
            <v>ADVANCE</v>
          </cell>
          <cell r="E202" t="str">
            <v>PRIMAVERA VERANO 2019</v>
          </cell>
          <cell r="F202" t="str">
            <v>7 SEMANA</v>
          </cell>
          <cell r="G202" t="str">
            <v>SLIM</v>
          </cell>
          <cell r="H202" t="str">
            <v>MANGA LARGA</v>
          </cell>
          <cell r="I202" t="str">
            <v>REBAJA</v>
          </cell>
          <cell r="J202" t="str">
            <v>ALGODON PRETE?IDO</v>
          </cell>
          <cell r="K202" t="str">
            <v>NATURALEZA HUMANA</v>
          </cell>
          <cell r="L202" t="str">
            <v>-</v>
          </cell>
          <cell r="M202" t="str">
            <v>GLAMOUR Y DISE?O, S.A. DE C</v>
          </cell>
          <cell r="N202">
            <v>249.9</v>
          </cell>
        </row>
        <row r="203">
          <cell r="A203" t="str">
            <v>GC08K910</v>
          </cell>
          <cell r="B203" t="str">
            <v>PT Caballero</v>
          </cell>
          <cell r="C203" t="str">
            <v>CAMISA</v>
          </cell>
          <cell r="D203" t="str">
            <v>ADVANCE</v>
          </cell>
          <cell r="E203" t="str">
            <v>OTO?O INVIERNO 2008</v>
          </cell>
          <cell r="F203" t="str">
            <v>47 SEMANA</v>
          </cell>
          <cell r="G203" t="str">
            <v>SLIM</v>
          </cell>
          <cell r="H203" t="str">
            <v>MANGA LARGA</v>
          </cell>
          <cell r="I203" t="str">
            <v>REBAJA</v>
          </cell>
          <cell r="J203" t="str">
            <v>ALGODON PRETE?IDO</v>
          </cell>
          <cell r="K203" t="str">
            <v>NATURALEZA HUMANA</v>
          </cell>
          <cell r="L203" t="str">
            <v>-</v>
          </cell>
          <cell r="M203" t="str">
            <v>GLAMOUR Y DISE?O, S.A. DE C</v>
          </cell>
          <cell r="N203">
            <v>249.9</v>
          </cell>
        </row>
        <row r="204">
          <cell r="A204" t="str">
            <v>GC08K911</v>
          </cell>
          <cell r="B204" t="str">
            <v>PT Caballero</v>
          </cell>
          <cell r="C204" t="str">
            <v>CAMISA</v>
          </cell>
          <cell r="D204" t="str">
            <v>ADVANCE</v>
          </cell>
          <cell r="E204" t="str">
            <v>OTO?O INVIERNO 2008</v>
          </cell>
          <cell r="F204" t="str">
            <v>43 SEMANA</v>
          </cell>
          <cell r="G204" t="str">
            <v>-</v>
          </cell>
          <cell r="H204" t="str">
            <v>MANGA LARGA</v>
          </cell>
          <cell r="I204" t="str">
            <v>REBAJA</v>
          </cell>
          <cell r="J204" t="str">
            <v>ALGODON PRETE?IDO</v>
          </cell>
          <cell r="K204" t="str">
            <v>NATURALEZA HUMANA</v>
          </cell>
          <cell r="L204" t="str">
            <v>-</v>
          </cell>
          <cell r="M204" t="str">
            <v>GLAMOUR Y DISE?O, S.A. DE C</v>
          </cell>
          <cell r="N204">
            <v>249.9</v>
          </cell>
        </row>
        <row r="205">
          <cell r="A205" t="str">
            <v>GC08K912</v>
          </cell>
          <cell r="B205" t="str">
            <v>PT Caballero</v>
          </cell>
          <cell r="C205" t="str">
            <v>CAMISA</v>
          </cell>
          <cell r="D205" t="str">
            <v>CORE</v>
          </cell>
          <cell r="E205" t="str">
            <v>PRIMAVERA VERANO 2019</v>
          </cell>
          <cell r="F205" t="str">
            <v>6 SEMANA</v>
          </cell>
          <cell r="G205" t="str">
            <v>-</v>
          </cell>
          <cell r="H205" t="str">
            <v>MANGA CORTA</v>
          </cell>
          <cell r="I205" t="str">
            <v>REBAJA</v>
          </cell>
          <cell r="J205" t="str">
            <v>ALGODON PRETE?IDO</v>
          </cell>
          <cell r="K205" t="str">
            <v>CORE</v>
          </cell>
          <cell r="L205" t="str">
            <v>-</v>
          </cell>
          <cell r="M205" t="str">
            <v>GLAMOUR Y DISE?O, S.A. DE C</v>
          </cell>
          <cell r="N205">
            <v>249.9</v>
          </cell>
        </row>
        <row r="206">
          <cell r="A206" t="str">
            <v>GC08K913</v>
          </cell>
          <cell r="B206" t="str">
            <v>PT Caballero</v>
          </cell>
          <cell r="C206" t="str">
            <v>CAMISA</v>
          </cell>
          <cell r="D206" t="str">
            <v>CORE</v>
          </cell>
          <cell r="E206" t="str">
            <v>PRIMAVERA VERANO 2019</v>
          </cell>
          <cell r="F206" t="str">
            <v>7 SEMANA</v>
          </cell>
          <cell r="G206" t="str">
            <v>SLIM</v>
          </cell>
          <cell r="H206" t="str">
            <v>MANGA LARGA</v>
          </cell>
          <cell r="I206" t="str">
            <v>REBAJA</v>
          </cell>
          <cell r="J206" t="str">
            <v>ALGODON PRETE?IDO</v>
          </cell>
          <cell r="K206" t="str">
            <v>-</v>
          </cell>
          <cell r="L206" t="str">
            <v>-</v>
          </cell>
          <cell r="M206" t="str">
            <v>GLAMOUR Y DISE?O, S.A. DE C</v>
          </cell>
          <cell r="N206">
            <v>249.9</v>
          </cell>
        </row>
        <row r="207">
          <cell r="A207" t="str">
            <v>GC08K914</v>
          </cell>
          <cell r="B207" t="str">
            <v>PT Caballero</v>
          </cell>
          <cell r="C207" t="str">
            <v>CAMISA</v>
          </cell>
          <cell r="D207" t="str">
            <v>CORE</v>
          </cell>
          <cell r="E207" t="str">
            <v>OTOÑO INVIERNO 2018</v>
          </cell>
          <cell r="F207" t="str">
            <v>46 SEMANA</v>
          </cell>
          <cell r="G207" t="str">
            <v>-</v>
          </cell>
          <cell r="H207" t="str">
            <v>MANGA LARGA</v>
          </cell>
          <cell r="I207" t="str">
            <v>REBAJA</v>
          </cell>
          <cell r="J207" t="str">
            <v>FRANELA</v>
          </cell>
          <cell r="K207" t="str">
            <v>-</v>
          </cell>
          <cell r="L207" t="str">
            <v>-</v>
          </cell>
          <cell r="M207" t="str">
            <v>GLAMOUR Y DISE?O, S.A. DE C</v>
          </cell>
          <cell r="N207">
            <v>299.89999999999998</v>
          </cell>
        </row>
        <row r="208">
          <cell r="A208" t="str">
            <v>GC08K915</v>
          </cell>
          <cell r="B208" t="str">
            <v>PT Caballero</v>
          </cell>
          <cell r="C208" t="str">
            <v>CAMISA</v>
          </cell>
          <cell r="D208" t="str">
            <v>CORE</v>
          </cell>
          <cell r="E208" t="str">
            <v>PRIMAVERA VERANO 2019</v>
          </cell>
          <cell r="F208" t="str">
            <v>6 SEMANA</v>
          </cell>
          <cell r="G208" t="str">
            <v>-</v>
          </cell>
          <cell r="H208" t="str">
            <v>MANGA CORTA</v>
          </cell>
          <cell r="I208" t="str">
            <v>REBAJA</v>
          </cell>
          <cell r="J208" t="str">
            <v>POPELINA</v>
          </cell>
          <cell r="K208" t="str">
            <v>-</v>
          </cell>
          <cell r="L208" t="str">
            <v>-</v>
          </cell>
          <cell r="M208" t="str">
            <v>GLAMOUR Y DISE?O, S.A. DE C</v>
          </cell>
          <cell r="N208">
            <v>249.9</v>
          </cell>
        </row>
        <row r="209">
          <cell r="A209" t="str">
            <v>GC08K916</v>
          </cell>
          <cell r="B209" t="str">
            <v>PT Caballero</v>
          </cell>
          <cell r="C209" t="str">
            <v>CAMISA</v>
          </cell>
          <cell r="D209" t="str">
            <v>CLEAN</v>
          </cell>
          <cell r="E209" t="str">
            <v>PRIMAVERA VERANO 2019</v>
          </cell>
          <cell r="F209" t="str">
            <v>14 SEMANA</v>
          </cell>
          <cell r="G209" t="str">
            <v>-</v>
          </cell>
          <cell r="H209" t="str">
            <v>MANGA LARGA</v>
          </cell>
          <cell r="I209" t="str">
            <v>REBAJA</v>
          </cell>
          <cell r="J209" t="str">
            <v>POPELINA</v>
          </cell>
          <cell r="K209" t="str">
            <v>-</v>
          </cell>
          <cell r="L209" t="str">
            <v>-</v>
          </cell>
          <cell r="M209" t="str">
            <v>GLAMOUR Y DISE?O, S.A. DE C</v>
          </cell>
          <cell r="N209">
            <v>249.9</v>
          </cell>
        </row>
        <row r="210">
          <cell r="A210" t="str">
            <v>GC08K917</v>
          </cell>
          <cell r="B210" t="str">
            <v>PT Caballero</v>
          </cell>
          <cell r="C210" t="str">
            <v>CAMISA</v>
          </cell>
          <cell r="D210" t="str">
            <v>CORE</v>
          </cell>
          <cell r="E210" t="str">
            <v>PRIMAVERA VERANO 2019</v>
          </cell>
          <cell r="F210" t="str">
            <v>14 SEMANA</v>
          </cell>
          <cell r="G210" t="str">
            <v>-</v>
          </cell>
          <cell r="H210" t="str">
            <v>MANGA LARGA</v>
          </cell>
          <cell r="I210" t="str">
            <v>REBAJA</v>
          </cell>
          <cell r="J210" t="str">
            <v>POPELINA</v>
          </cell>
          <cell r="K210" t="str">
            <v>VINTAGE STRIPES</v>
          </cell>
          <cell r="L210" t="str">
            <v>-</v>
          </cell>
          <cell r="M210" t="str">
            <v>GLAMOUR Y DISE?O, S.A. DE C</v>
          </cell>
          <cell r="N210">
            <v>249.9</v>
          </cell>
        </row>
        <row r="211">
          <cell r="A211" t="str">
            <v>GC08K918</v>
          </cell>
          <cell r="B211" t="str">
            <v>PT Caballero</v>
          </cell>
          <cell r="C211" t="str">
            <v>CAMISA</v>
          </cell>
          <cell r="D211" t="str">
            <v>CORE</v>
          </cell>
          <cell r="E211" t="str">
            <v>PRIMAVERA VERANO 2019</v>
          </cell>
          <cell r="F211" t="str">
            <v>14 SEMANA</v>
          </cell>
          <cell r="G211" t="str">
            <v>-</v>
          </cell>
          <cell r="H211" t="str">
            <v>MANGA CORTA</v>
          </cell>
          <cell r="I211" t="str">
            <v>REBAJA</v>
          </cell>
          <cell r="J211" t="str">
            <v>POPELINA</v>
          </cell>
          <cell r="K211" t="str">
            <v>VINTAGE STRIPES</v>
          </cell>
          <cell r="L211" t="str">
            <v>-</v>
          </cell>
          <cell r="M211" t="str">
            <v>GLAMOUR Y DISE?O, S.A. DE C</v>
          </cell>
          <cell r="N211">
            <v>249.9</v>
          </cell>
        </row>
        <row r="212">
          <cell r="A212" t="str">
            <v>GC08K919</v>
          </cell>
          <cell r="B212" t="str">
            <v>PT Caballero</v>
          </cell>
          <cell r="C212" t="str">
            <v>CAMISA</v>
          </cell>
          <cell r="D212" t="str">
            <v>CORE</v>
          </cell>
          <cell r="E212" t="str">
            <v>PRIMAVERA VERANO 2019</v>
          </cell>
          <cell r="F212" t="str">
            <v>14 SEMANA</v>
          </cell>
          <cell r="G212" t="str">
            <v>-</v>
          </cell>
          <cell r="H212" t="str">
            <v>MANGA CORTA</v>
          </cell>
          <cell r="I212" t="str">
            <v>REBAJA</v>
          </cell>
          <cell r="J212" t="str">
            <v>POPELINA</v>
          </cell>
          <cell r="K212" t="str">
            <v>VINTAGE STRIPES</v>
          </cell>
          <cell r="L212" t="str">
            <v>-</v>
          </cell>
          <cell r="M212" t="str">
            <v>GLAMOUR Y DISE?O, S.A. DE C</v>
          </cell>
          <cell r="N212">
            <v>249.9</v>
          </cell>
        </row>
        <row r="213">
          <cell r="A213" t="str">
            <v>GC08K920</v>
          </cell>
          <cell r="B213" t="str">
            <v>PT Caballero</v>
          </cell>
          <cell r="C213" t="str">
            <v>CAMISA</v>
          </cell>
          <cell r="D213" t="str">
            <v>ADVANCE</v>
          </cell>
          <cell r="E213" t="str">
            <v>PRIMAVERA VERANO 2019</v>
          </cell>
          <cell r="F213" t="str">
            <v>9 SEMANA</v>
          </cell>
          <cell r="G213" t="str">
            <v>SLIM</v>
          </cell>
          <cell r="H213" t="str">
            <v>MANGA CORTA</v>
          </cell>
          <cell r="I213" t="str">
            <v>REBAJA</v>
          </cell>
          <cell r="J213" t="str">
            <v>RAYON</v>
          </cell>
          <cell r="K213" t="str">
            <v>-</v>
          </cell>
          <cell r="L213" t="str">
            <v>-</v>
          </cell>
          <cell r="M213" t="str">
            <v>GLAMOUR Y DISE?O, S.A. DE C</v>
          </cell>
          <cell r="N213">
            <v>249.9</v>
          </cell>
        </row>
        <row r="214">
          <cell r="A214" t="str">
            <v>GC08K921</v>
          </cell>
          <cell r="B214" t="str">
            <v>PT Caballero</v>
          </cell>
          <cell r="C214" t="str">
            <v>CAMISA</v>
          </cell>
          <cell r="D214" t="str">
            <v>ADVANCE</v>
          </cell>
          <cell r="E214" t="str">
            <v>PRIMAVERA VERANO 2019</v>
          </cell>
          <cell r="F214" t="str">
            <v>13 SEMANA</v>
          </cell>
          <cell r="G214">
            <v>0</v>
          </cell>
          <cell r="H214" t="str">
            <v>MANGA CORTA</v>
          </cell>
          <cell r="I214" t="str">
            <v>REBAJA</v>
          </cell>
          <cell r="J214" t="str">
            <v>POPELINA</v>
          </cell>
          <cell r="K214" t="str">
            <v>RESORT</v>
          </cell>
          <cell r="L214" t="str">
            <v>-</v>
          </cell>
          <cell r="M214" t="str">
            <v>GLAMOUR Y DISE?O, S.A. DE C</v>
          </cell>
          <cell r="N214">
            <v>249.9</v>
          </cell>
        </row>
        <row r="215">
          <cell r="A215" t="str">
            <v>GC08K923</v>
          </cell>
          <cell r="B215" t="str">
            <v>PT Caballero</v>
          </cell>
          <cell r="C215" t="str">
            <v>CAMISA</v>
          </cell>
          <cell r="D215" t="str">
            <v>ADVANCE</v>
          </cell>
          <cell r="E215" t="str">
            <v>PRIMAVERA VERANO 2019</v>
          </cell>
          <cell r="F215" t="str">
            <v>11 SEMANA</v>
          </cell>
          <cell r="G215">
            <v>0</v>
          </cell>
          <cell r="H215" t="str">
            <v>MANGA CORTA</v>
          </cell>
          <cell r="I215" t="str">
            <v>REBAJA</v>
          </cell>
          <cell r="J215" t="str">
            <v>POPELINA</v>
          </cell>
          <cell r="K215" t="str">
            <v>RESORT</v>
          </cell>
          <cell r="L215" t="str">
            <v>-</v>
          </cell>
          <cell r="M215" t="str">
            <v>GLAMOUR Y DISE?O, S.A. DE C</v>
          </cell>
          <cell r="N215">
            <v>249.9</v>
          </cell>
        </row>
        <row r="216">
          <cell r="A216" t="str">
            <v>GC08K924</v>
          </cell>
          <cell r="B216" t="str">
            <v>PT Caballero</v>
          </cell>
          <cell r="C216" t="str">
            <v>CAMISA</v>
          </cell>
          <cell r="D216" t="str">
            <v>CLEAN</v>
          </cell>
          <cell r="E216" t="str">
            <v>PRIMAVERA VERANO 2019</v>
          </cell>
          <cell r="F216" t="str">
            <v>16 SEMANA</v>
          </cell>
          <cell r="G216" t="str">
            <v>-</v>
          </cell>
          <cell r="H216" t="str">
            <v>MANGA CORTA</v>
          </cell>
          <cell r="I216" t="str">
            <v>REBAJA</v>
          </cell>
          <cell r="J216" t="str">
            <v>ALGODON PRETE?IDO</v>
          </cell>
          <cell r="K216">
            <v>0</v>
          </cell>
          <cell r="L216" t="str">
            <v>-</v>
          </cell>
          <cell r="M216" t="str">
            <v>GLAMOUR Y DISE?O, S.A. DE C</v>
          </cell>
          <cell r="N216">
            <v>199.9</v>
          </cell>
        </row>
        <row r="217">
          <cell r="A217" t="str">
            <v>GC08K925</v>
          </cell>
          <cell r="B217" t="str">
            <v>PT Caballero</v>
          </cell>
          <cell r="C217" t="str">
            <v>CAMISA</v>
          </cell>
          <cell r="D217" t="str">
            <v>CORE</v>
          </cell>
          <cell r="E217" t="str">
            <v>PRIMAVERA VERANO 2019</v>
          </cell>
          <cell r="F217" t="str">
            <v>17 SEMANA</v>
          </cell>
          <cell r="G217" t="str">
            <v>-</v>
          </cell>
          <cell r="H217" t="str">
            <v>MANGA LARGA</v>
          </cell>
          <cell r="I217" t="str">
            <v>REBAJA</v>
          </cell>
          <cell r="J217" t="str">
            <v>POPELINA</v>
          </cell>
          <cell r="K217" t="str">
            <v>VINTAGE STRIPES</v>
          </cell>
          <cell r="L217" t="str">
            <v>-</v>
          </cell>
          <cell r="M217" t="str">
            <v>GLAMOUR Y DISE?O, S.A. DE C</v>
          </cell>
          <cell r="N217">
            <v>249.9</v>
          </cell>
        </row>
        <row r="218">
          <cell r="A218" t="str">
            <v>GC08K926</v>
          </cell>
          <cell r="B218" t="str">
            <v>PT Caballero</v>
          </cell>
          <cell r="C218" t="str">
            <v>CAMISA</v>
          </cell>
          <cell r="D218" t="str">
            <v>CORE</v>
          </cell>
          <cell r="E218" t="str">
            <v>PRIMAVERA VERANO 2019</v>
          </cell>
          <cell r="F218" t="str">
            <v>17 SEMANA</v>
          </cell>
          <cell r="G218" t="str">
            <v>-</v>
          </cell>
          <cell r="H218" t="str">
            <v>MANGA LARGA</v>
          </cell>
          <cell r="I218" t="str">
            <v>REBAJA</v>
          </cell>
          <cell r="J218" t="str">
            <v>POPELINA</v>
          </cell>
          <cell r="K218" t="str">
            <v>VINTAGE STRIPES</v>
          </cell>
          <cell r="L218" t="str">
            <v>-</v>
          </cell>
          <cell r="M218" t="str">
            <v>GLAMOUR Y DISE?O, S.A. DE C</v>
          </cell>
          <cell r="N218">
            <v>249.9</v>
          </cell>
        </row>
        <row r="219">
          <cell r="A219" t="str">
            <v>GC08K927</v>
          </cell>
          <cell r="B219" t="str">
            <v>PT Caballero</v>
          </cell>
          <cell r="C219" t="str">
            <v>CAMISA</v>
          </cell>
          <cell r="D219" t="str">
            <v>CORE</v>
          </cell>
          <cell r="E219" t="str">
            <v>PRIMAVERA VERANO 2019</v>
          </cell>
          <cell r="F219" t="str">
            <v>16 SEMANA</v>
          </cell>
          <cell r="G219" t="str">
            <v>SLIM</v>
          </cell>
          <cell r="H219" t="str">
            <v>MANGA LARGA</v>
          </cell>
          <cell r="I219" t="str">
            <v>REBAJA</v>
          </cell>
          <cell r="J219" t="str">
            <v>ALGODON PRETE?IDO</v>
          </cell>
          <cell r="K219" t="str">
            <v>-</v>
          </cell>
          <cell r="L219" t="str">
            <v>-</v>
          </cell>
          <cell r="M219" t="str">
            <v>GLAMOUR Y DISE?O, S.A. DE C</v>
          </cell>
          <cell r="N219">
            <v>249.9</v>
          </cell>
        </row>
        <row r="220">
          <cell r="A220" t="str">
            <v>GC08K928</v>
          </cell>
          <cell r="B220" t="str">
            <v>PT Caballero</v>
          </cell>
          <cell r="C220" t="str">
            <v>CAMISA</v>
          </cell>
          <cell r="D220" t="str">
            <v>ADVANCE</v>
          </cell>
          <cell r="E220" t="str">
            <v>PRIMAVERA VERANO 2019</v>
          </cell>
          <cell r="F220" t="str">
            <v>17 SEMANA</v>
          </cell>
          <cell r="G220">
            <v>0</v>
          </cell>
          <cell r="H220" t="str">
            <v>MANGA LARGA</v>
          </cell>
          <cell r="I220" t="str">
            <v>REBAJA</v>
          </cell>
          <cell r="J220" t="str">
            <v>POPELINA</v>
          </cell>
          <cell r="K220" t="str">
            <v>RESORT</v>
          </cell>
          <cell r="L220" t="str">
            <v>-</v>
          </cell>
          <cell r="M220" t="str">
            <v>GLAMOUR Y DISE?O, S.A. DE C</v>
          </cell>
          <cell r="N220">
            <v>249.9</v>
          </cell>
        </row>
        <row r="221">
          <cell r="A221" t="str">
            <v>GC08K929</v>
          </cell>
          <cell r="B221" t="str">
            <v>PT Caballero</v>
          </cell>
          <cell r="C221" t="str">
            <v>CAMISA</v>
          </cell>
          <cell r="D221" t="str">
            <v>ADVANCE</v>
          </cell>
          <cell r="E221" t="str">
            <v>PRIMAVERA VERANO 2019</v>
          </cell>
          <cell r="F221" t="str">
            <v>19 SEMANA</v>
          </cell>
          <cell r="G221" t="str">
            <v>-</v>
          </cell>
          <cell r="H221" t="str">
            <v>MANGA LARGA</v>
          </cell>
          <cell r="I221" t="str">
            <v>REBAJA</v>
          </cell>
          <cell r="J221" t="str">
            <v>POPELINA</v>
          </cell>
          <cell r="K221" t="str">
            <v>HAWAII</v>
          </cell>
          <cell r="L221" t="str">
            <v>-</v>
          </cell>
          <cell r="M221" t="str">
            <v>GLAMOUR Y DISE?O, S.A. DE C</v>
          </cell>
          <cell r="N221">
            <v>249.9</v>
          </cell>
        </row>
        <row r="222">
          <cell r="A222" t="str">
            <v>GC08K930</v>
          </cell>
          <cell r="B222" t="str">
            <v>PT Caballero</v>
          </cell>
          <cell r="C222" t="str">
            <v>CAMISA</v>
          </cell>
          <cell r="D222" t="str">
            <v>ADVANCE</v>
          </cell>
          <cell r="E222" t="str">
            <v>PRIMAVERA VERANO 2019</v>
          </cell>
          <cell r="F222" t="str">
            <v>22 SEMANA</v>
          </cell>
          <cell r="G222" t="str">
            <v>-</v>
          </cell>
          <cell r="H222" t="str">
            <v>MANGA LARGA</v>
          </cell>
          <cell r="I222" t="str">
            <v>REBAJA</v>
          </cell>
          <cell r="J222" t="str">
            <v>POPELINA</v>
          </cell>
          <cell r="K222" t="str">
            <v>HAWAII</v>
          </cell>
          <cell r="L222" t="str">
            <v>-</v>
          </cell>
          <cell r="M222" t="str">
            <v>GLAMOUR Y DISE?O, S.A. DE C</v>
          </cell>
          <cell r="N222">
            <v>399.9</v>
          </cell>
        </row>
        <row r="223">
          <cell r="A223" t="str">
            <v>GC08K931</v>
          </cell>
          <cell r="B223" t="str">
            <v>PT Caballero</v>
          </cell>
          <cell r="C223" t="str">
            <v>CAMISA</v>
          </cell>
          <cell r="D223" t="str">
            <v>CORE</v>
          </cell>
          <cell r="E223" t="str">
            <v>PRIMAVERA VERANO 2019</v>
          </cell>
          <cell r="F223" t="str">
            <v>21 SEMANA</v>
          </cell>
          <cell r="G223" t="str">
            <v>-</v>
          </cell>
          <cell r="H223" t="str">
            <v>MANGA LARGA</v>
          </cell>
          <cell r="I223" t="str">
            <v>REBAJA</v>
          </cell>
          <cell r="J223" t="str">
            <v>POPELINA</v>
          </cell>
          <cell r="K223" t="str">
            <v>RACE SPORT</v>
          </cell>
          <cell r="L223" t="str">
            <v>-</v>
          </cell>
          <cell r="M223" t="str">
            <v>GLAMOUR Y DISE?O, S.A. DE C</v>
          </cell>
          <cell r="N223">
            <v>249.9</v>
          </cell>
        </row>
        <row r="224">
          <cell r="A224" t="str">
            <v>GC08K932</v>
          </cell>
          <cell r="B224" t="str">
            <v>PT Caballero</v>
          </cell>
          <cell r="C224" t="str">
            <v>CAMISA</v>
          </cell>
          <cell r="D224" t="str">
            <v>CORE</v>
          </cell>
          <cell r="E224" t="str">
            <v>PRIMAVERA VERANO 2019</v>
          </cell>
          <cell r="F224" t="str">
            <v>19 SEMANA</v>
          </cell>
          <cell r="G224" t="str">
            <v>-</v>
          </cell>
          <cell r="H224" t="str">
            <v>MANGA CORTA</v>
          </cell>
          <cell r="I224" t="str">
            <v>REBAJA</v>
          </cell>
          <cell r="J224" t="str">
            <v>ALGODON PRETE?IDO</v>
          </cell>
          <cell r="K224" t="str">
            <v>VINTAGE STRIPES</v>
          </cell>
          <cell r="L224" t="str">
            <v>-</v>
          </cell>
          <cell r="M224" t="str">
            <v>GLAMOUR Y DISE?O, S.A. DE C</v>
          </cell>
          <cell r="N224">
            <v>249.9</v>
          </cell>
        </row>
        <row r="225">
          <cell r="A225" t="str">
            <v>GC08K934</v>
          </cell>
          <cell r="B225" t="str">
            <v>PT Caballero</v>
          </cell>
          <cell r="C225" t="str">
            <v>CAMISA</v>
          </cell>
          <cell r="D225" t="str">
            <v>CORE</v>
          </cell>
          <cell r="E225" t="str">
            <v>PRIMAVERA VERANO 2019</v>
          </cell>
          <cell r="F225" t="str">
            <v>27 SEMANA</v>
          </cell>
          <cell r="G225" t="str">
            <v>-</v>
          </cell>
          <cell r="H225" t="str">
            <v>MANGA LARGA</v>
          </cell>
          <cell r="I225" t="str">
            <v>REBAJA</v>
          </cell>
          <cell r="J225" t="str">
            <v>ALGODON PRETE?IDO</v>
          </cell>
          <cell r="K225" t="str">
            <v>HAWAII</v>
          </cell>
          <cell r="L225" t="str">
            <v>-</v>
          </cell>
          <cell r="M225" t="str">
            <v>GLAMOUR Y DISE?O, S.A. DE C</v>
          </cell>
          <cell r="N225">
            <v>399.9</v>
          </cell>
        </row>
        <row r="226">
          <cell r="A226" t="str">
            <v>GC08K935</v>
          </cell>
          <cell r="B226" t="str">
            <v>PT Caballero</v>
          </cell>
          <cell r="C226" t="str">
            <v>CAMISA</v>
          </cell>
          <cell r="D226" t="str">
            <v>ADVANCE</v>
          </cell>
          <cell r="E226" t="str">
            <v>OTOÑO INVIERNO 2019</v>
          </cell>
          <cell r="F226" t="str">
            <v>24 SEMANA</v>
          </cell>
          <cell r="G226">
            <v>0</v>
          </cell>
          <cell r="H226" t="str">
            <v>MANGA LARGA</v>
          </cell>
          <cell r="I226" t="str">
            <v>REBAJA</v>
          </cell>
          <cell r="J226" t="str">
            <v>ALGODON LISO</v>
          </cell>
          <cell r="K226" t="str">
            <v>-</v>
          </cell>
          <cell r="L226" t="str">
            <v>-</v>
          </cell>
          <cell r="M226" t="str">
            <v>GLAMOUR Y DISE?O, S.A. DE C</v>
          </cell>
          <cell r="N226">
            <v>249.9</v>
          </cell>
        </row>
        <row r="227">
          <cell r="A227" t="str">
            <v>GC08K937</v>
          </cell>
          <cell r="B227" t="str">
            <v>PT Caballero</v>
          </cell>
          <cell r="C227" t="str">
            <v>CAMISA</v>
          </cell>
          <cell r="D227" t="str">
            <v>ADVANCE</v>
          </cell>
          <cell r="E227" t="str">
            <v>OTOÑO INVIERNO 2019</v>
          </cell>
          <cell r="F227" t="str">
            <v>48 SEMANA</v>
          </cell>
          <cell r="G227" t="str">
            <v>-</v>
          </cell>
          <cell r="H227" t="str">
            <v>MANGA LARGA</v>
          </cell>
          <cell r="I227" t="str">
            <v>REBAJA</v>
          </cell>
          <cell r="J227" t="str">
            <v>ALGODON</v>
          </cell>
          <cell r="K227" t="str">
            <v>SENSORIAL</v>
          </cell>
          <cell r="L227" t="str">
            <v>-</v>
          </cell>
          <cell r="M227" t="str">
            <v>GLAMOUR Y DISE?O, S.A. DE C</v>
          </cell>
          <cell r="N227">
            <v>399.9</v>
          </cell>
        </row>
        <row r="228">
          <cell r="A228" t="str">
            <v>GC08K938</v>
          </cell>
          <cell r="B228" t="str">
            <v>PT Caballero</v>
          </cell>
          <cell r="C228" t="str">
            <v>CAMISA</v>
          </cell>
          <cell r="D228" t="str">
            <v>ADVANCE</v>
          </cell>
          <cell r="E228" t="str">
            <v>OTOÑO INVIERNO 2019</v>
          </cell>
          <cell r="F228" t="str">
            <v>30 SEMANA</v>
          </cell>
          <cell r="G228" t="str">
            <v>-</v>
          </cell>
          <cell r="H228" t="str">
            <v>MANGA LARGA</v>
          </cell>
          <cell r="I228" t="str">
            <v>REBAJA</v>
          </cell>
          <cell r="J228" t="str">
            <v>ALGODON</v>
          </cell>
          <cell r="K228" t="str">
            <v>SENSORIAL</v>
          </cell>
          <cell r="L228" t="str">
            <v>-</v>
          </cell>
          <cell r="M228" t="str">
            <v>GLAMOUR Y DISE?O, S.A. DE C</v>
          </cell>
          <cell r="N228">
            <v>249.9</v>
          </cell>
        </row>
        <row r="229">
          <cell r="A229" t="str">
            <v>GC08K939</v>
          </cell>
          <cell r="B229" t="str">
            <v>PT Caballero</v>
          </cell>
          <cell r="C229" t="str">
            <v>CAMISA</v>
          </cell>
          <cell r="D229" t="str">
            <v>ADVANCE</v>
          </cell>
          <cell r="E229" t="str">
            <v>OTOÑO INVIERNO 2019</v>
          </cell>
          <cell r="F229" t="str">
            <v>31 SEMANA</v>
          </cell>
          <cell r="G229" t="str">
            <v>-</v>
          </cell>
          <cell r="H229" t="str">
            <v>MANGA CORTA</v>
          </cell>
          <cell r="I229" t="str">
            <v>REBAJA</v>
          </cell>
          <cell r="J229" t="str">
            <v>ALGODON</v>
          </cell>
          <cell r="K229" t="str">
            <v>SENSORIAL</v>
          </cell>
          <cell r="L229" t="str">
            <v>-</v>
          </cell>
          <cell r="M229" t="str">
            <v>GLAMOUR Y DISE?O, S.A. DE C</v>
          </cell>
          <cell r="N229">
            <v>349.9</v>
          </cell>
        </row>
        <row r="230">
          <cell r="A230" t="str">
            <v>GC08K940</v>
          </cell>
          <cell r="B230" t="str">
            <v>PT Caballero</v>
          </cell>
          <cell r="C230" t="str">
            <v>CAMISA</v>
          </cell>
          <cell r="D230" t="str">
            <v>CORE</v>
          </cell>
          <cell r="E230" t="str">
            <v>PRIMAVERA VERANO 2019</v>
          </cell>
          <cell r="F230" t="str">
            <v>24 SEMANA</v>
          </cell>
          <cell r="G230" t="str">
            <v>-</v>
          </cell>
          <cell r="H230" t="str">
            <v>MANGA LARGA</v>
          </cell>
          <cell r="I230" t="str">
            <v>REBAJA</v>
          </cell>
          <cell r="J230" t="str">
            <v>POPELINA</v>
          </cell>
          <cell r="K230" t="str">
            <v>SENSORIAL</v>
          </cell>
          <cell r="L230" t="str">
            <v>-</v>
          </cell>
          <cell r="M230" t="str">
            <v>GLAMOUR Y DISE?O, S.A. DE C</v>
          </cell>
          <cell r="N230">
            <v>349.9</v>
          </cell>
        </row>
        <row r="231">
          <cell r="A231" t="str">
            <v>GC08K941</v>
          </cell>
          <cell r="B231" t="str">
            <v>PT Caballero</v>
          </cell>
          <cell r="C231" t="str">
            <v>CAMISA</v>
          </cell>
          <cell r="D231" t="str">
            <v>ADVANCE</v>
          </cell>
          <cell r="E231" t="str">
            <v>OTOÑO INVIERNO 2019</v>
          </cell>
          <cell r="F231" t="str">
            <v>29 SEMANA</v>
          </cell>
          <cell r="G231" t="str">
            <v>-</v>
          </cell>
          <cell r="H231" t="str">
            <v>MANGA CORTA</v>
          </cell>
          <cell r="I231" t="str">
            <v>REBAJA</v>
          </cell>
          <cell r="J231" t="str">
            <v>ALGODON PRETE?IDO</v>
          </cell>
          <cell r="K231" t="str">
            <v>HAWAII</v>
          </cell>
          <cell r="L231" t="str">
            <v>-</v>
          </cell>
          <cell r="M231" t="str">
            <v>GLAMOUR Y DISE?O, S.A. DE C</v>
          </cell>
          <cell r="N231">
            <v>399.9</v>
          </cell>
        </row>
        <row r="232">
          <cell r="A232" t="str">
            <v>GC08K942</v>
          </cell>
          <cell r="B232" t="str">
            <v>PT Caballero</v>
          </cell>
          <cell r="C232" t="str">
            <v>CAMISA</v>
          </cell>
          <cell r="D232" t="str">
            <v>ADVANCE</v>
          </cell>
          <cell r="E232" t="str">
            <v>OTOÑO INVIERNO 2019</v>
          </cell>
          <cell r="F232" t="str">
            <v>31 SEMANA</v>
          </cell>
          <cell r="G232" t="str">
            <v>-</v>
          </cell>
          <cell r="H232" t="str">
            <v>MANGA LARGA</v>
          </cell>
          <cell r="I232" t="str">
            <v>REBAJA</v>
          </cell>
          <cell r="J232" t="str">
            <v>VISCOSA</v>
          </cell>
          <cell r="K232" t="str">
            <v>SENSORIAL</v>
          </cell>
          <cell r="L232" t="str">
            <v>-</v>
          </cell>
          <cell r="M232" t="str">
            <v>GLAMOUR Y DISE?O, S.A. DE C</v>
          </cell>
          <cell r="N232">
            <v>249.9</v>
          </cell>
        </row>
        <row r="233">
          <cell r="A233" t="str">
            <v>GC08K943</v>
          </cell>
          <cell r="B233" t="str">
            <v>PT Caballero</v>
          </cell>
          <cell r="C233" t="str">
            <v>CAMISA</v>
          </cell>
          <cell r="D233" t="str">
            <v>ADVANCE</v>
          </cell>
          <cell r="E233" t="str">
            <v>OTOÑO INVIERNO 2019</v>
          </cell>
          <cell r="F233" t="str">
            <v>29 SEMANA</v>
          </cell>
          <cell r="G233" t="str">
            <v>-</v>
          </cell>
          <cell r="H233" t="str">
            <v>MANGA LARGA</v>
          </cell>
          <cell r="I233" t="str">
            <v>REBAJA</v>
          </cell>
          <cell r="J233" t="str">
            <v>ALGODON PRETE?IDO</v>
          </cell>
          <cell r="K233" t="str">
            <v>HAWAII</v>
          </cell>
          <cell r="L233" t="str">
            <v>-</v>
          </cell>
          <cell r="M233" t="str">
            <v>GLAMOUR Y DISE?O, S.A. DE C</v>
          </cell>
          <cell r="N233">
            <v>249.9</v>
          </cell>
        </row>
        <row r="234">
          <cell r="A234" t="str">
            <v>GC08K944</v>
          </cell>
          <cell r="B234" t="str">
            <v>PT Caballero</v>
          </cell>
          <cell r="C234" t="str">
            <v>CAMISA</v>
          </cell>
          <cell r="D234" t="str">
            <v>ADVANCE</v>
          </cell>
          <cell r="E234" t="str">
            <v>OTOÑO INVIERNO 2019</v>
          </cell>
          <cell r="F234" t="str">
            <v>31 SEMANA</v>
          </cell>
          <cell r="G234" t="str">
            <v>-</v>
          </cell>
          <cell r="H234" t="str">
            <v>MANGA LARGA</v>
          </cell>
          <cell r="I234" t="str">
            <v>REBAJA</v>
          </cell>
          <cell r="J234" t="str">
            <v>ALGODON PRETE?IDO</v>
          </cell>
          <cell r="K234" t="str">
            <v>SENSORIAL</v>
          </cell>
          <cell r="L234" t="str">
            <v>-</v>
          </cell>
          <cell r="M234" t="str">
            <v>GLAMOUR Y DISE?O, S.A. DE C</v>
          </cell>
          <cell r="N234">
            <v>249.9</v>
          </cell>
        </row>
        <row r="235">
          <cell r="A235" t="str">
            <v>GC08K946</v>
          </cell>
          <cell r="B235" t="str">
            <v>PT Caballero</v>
          </cell>
          <cell r="C235" t="str">
            <v>CAMISA</v>
          </cell>
          <cell r="D235" t="str">
            <v>ADVANCE</v>
          </cell>
          <cell r="E235" t="str">
            <v>OTOÑO INVIERNO 2019</v>
          </cell>
          <cell r="F235" t="str">
            <v>31 SEMANA</v>
          </cell>
          <cell r="G235" t="str">
            <v>-</v>
          </cell>
          <cell r="H235" t="str">
            <v>MANGA LARGA</v>
          </cell>
          <cell r="I235" t="str">
            <v>REBAJA</v>
          </cell>
          <cell r="J235" t="str">
            <v>ALGODON</v>
          </cell>
          <cell r="K235" t="str">
            <v>SENSORIAL</v>
          </cell>
          <cell r="L235" t="str">
            <v>-</v>
          </cell>
          <cell r="M235" t="str">
            <v>GLAMOUR Y DISE?O, S.A. DE C</v>
          </cell>
          <cell r="N235">
            <v>249.9</v>
          </cell>
        </row>
        <row r="236">
          <cell r="A236" t="str">
            <v>GC08K947</v>
          </cell>
          <cell r="B236" t="str">
            <v>PT Caballero</v>
          </cell>
          <cell r="C236" t="str">
            <v>CAMISA</v>
          </cell>
          <cell r="D236" t="str">
            <v>CLEAN</v>
          </cell>
          <cell r="E236" t="str">
            <v>OTOÑO INVIERNO 2019</v>
          </cell>
          <cell r="F236" t="str">
            <v>26 SEMANA</v>
          </cell>
          <cell r="G236" t="str">
            <v>-</v>
          </cell>
          <cell r="H236" t="str">
            <v>MANGA LARGA</v>
          </cell>
          <cell r="I236" t="str">
            <v>REBAJA</v>
          </cell>
          <cell r="J236" t="str">
            <v>POPELINA</v>
          </cell>
          <cell r="K236" t="str">
            <v>HAWAII</v>
          </cell>
          <cell r="L236" t="str">
            <v>-</v>
          </cell>
          <cell r="M236" t="str">
            <v>GLAMOUR Y DISE?O, S.A. DE C</v>
          </cell>
          <cell r="N236">
            <v>349.9</v>
          </cell>
        </row>
        <row r="237">
          <cell r="A237" t="str">
            <v>GC08K948</v>
          </cell>
          <cell r="B237" t="str">
            <v>PT Caballero</v>
          </cell>
          <cell r="C237" t="str">
            <v>CAMISA</v>
          </cell>
          <cell r="D237" t="str">
            <v>ADVANCE</v>
          </cell>
          <cell r="E237" t="str">
            <v>OTOÑO INVIERNO 2019</v>
          </cell>
          <cell r="F237" t="str">
            <v>31 SEMANA</v>
          </cell>
          <cell r="G237">
            <v>0</v>
          </cell>
          <cell r="H237" t="str">
            <v>MANGA CORTA</v>
          </cell>
          <cell r="I237" t="str">
            <v>REBAJA</v>
          </cell>
          <cell r="J237" t="str">
            <v>POPELINA</v>
          </cell>
          <cell r="K237" t="str">
            <v>-</v>
          </cell>
          <cell r="L237" t="str">
            <v>-</v>
          </cell>
          <cell r="M237" t="str">
            <v>GLAMOUR Y DISE?O, S.A. DE C</v>
          </cell>
          <cell r="N237">
            <v>349.9</v>
          </cell>
        </row>
        <row r="238">
          <cell r="A238" t="str">
            <v>GC08K949</v>
          </cell>
          <cell r="B238" t="str">
            <v>PT Caballero</v>
          </cell>
          <cell r="C238" t="str">
            <v>CAMISA</v>
          </cell>
          <cell r="D238" t="str">
            <v>CLEAN</v>
          </cell>
          <cell r="E238" t="str">
            <v>OTOÑO INVIERNO 2019</v>
          </cell>
          <cell r="F238" t="str">
            <v>30 SEMANA</v>
          </cell>
          <cell r="G238">
            <v>0</v>
          </cell>
          <cell r="H238" t="str">
            <v>MANGA LARGA</v>
          </cell>
          <cell r="I238" t="str">
            <v>REBAJA</v>
          </cell>
          <cell r="J238" t="str">
            <v>POPELINA</v>
          </cell>
          <cell r="K238" t="str">
            <v>-</v>
          </cell>
          <cell r="L238" t="str">
            <v>-</v>
          </cell>
          <cell r="M238" t="str">
            <v>GLAMOUR Y DISE?O, S.A. DE C</v>
          </cell>
          <cell r="N238">
            <v>249.9</v>
          </cell>
        </row>
        <row r="239">
          <cell r="A239" t="str">
            <v>GC08K950</v>
          </cell>
          <cell r="B239" t="str">
            <v>PT Caballero</v>
          </cell>
          <cell r="C239" t="str">
            <v>CAMISA</v>
          </cell>
          <cell r="D239" t="str">
            <v>CLEAN</v>
          </cell>
          <cell r="E239" t="str">
            <v>OTOÑO INVIERNO 2019</v>
          </cell>
          <cell r="F239" t="str">
            <v>28 SEMANA</v>
          </cell>
          <cell r="G239">
            <v>0</v>
          </cell>
          <cell r="H239" t="str">
            <v>MANGA LARGA</v>
          </cell>
          <cell r="I239" t="str">
            <v>REBAJA</v>
          </cell>
          <cell r="J239" t="str">
            <v>POPELINA</v>
          </cell>
          <cell r="K239" t="str">
            <v>-</v>
          </cell>
          <cell r="L239" t="str">
            <v>-</v>
          </cell>
          <cell r="M239" t="str">
            <v>GLAMOUR Y DISE?O, S.A. DE C</v>
          </cell>
          <cell r="N239">
            <v>249.9</v>
          </cell>
        </row>
        <row r="240">
          <cell r="A240" t="str">
            <v>GC08K951</v>
          </cell>
          <cell r="B240" t="str">
            <v>PT Caballero</v>
          </cell>
          <cell r="C240" t="str">
            <v>CAMISA</v>
          </cell>
          <cell r="D240" t="str">
            <v>ADVANCE</v>
          </cell>
          <cell r="E240" t="str">
            <v>OTOÑO INVIERNO 2019</v>
          </cell>
          <cell r="F240" t="str">
            <v>28 SEMANA</v>
          </cell>
          <cell r="G240">
            <v>0</v>
          </cell>
          <cell r="H240" t="str">
            <v>-</v>
          </cell>
          <cell r="I240" t="str">
            <v>REBAJA</v>
          </cell>
          <cell r="J240" t="str">
            <v>POPELINA</v>
          </cell>
          <cell r="K240" t="str">
            <v>-</v>
          </cell>
          <cell r="L240" t="str">
            <v>-</v>
          </cell>
          <cell r="M240" t="str">
            <v>GLAMOUR Y DISE?O, S.A. DE C</v>
          </cell>
          <cell r="N240">
            <v>349.9</v>
          </cell>
        </row>
        <row r="241">
          <cell r="A241" t="str">
            <v>GC08K954</v>
          </cell>
          <cell r="B241" t="str">
            <v>PT Caballero</v>
          </cell>
          <cell r="C241" t="str">
            <v>CAMISA</v>
          </cell>
          <cell r="D241" t="str">
            <v>CLEAN</v>
          </cell>
          <cell r="E241" t="str">
            <v>OTOÑO INVIERNO 2019</v>
          </cell>
          <cell r="F241" t="str">
            <v>32 SEMANA</v>
          </cell>
          <cell r="G241">
            <v>0</v>
          </cell>
          <cell r="H241" t="str">
            <v>MANGA LARGA</v>
          </cell>
          <cell r="I241" t="str">
            <v>REBAJA</v>
          </cell>
          <cell r="J241" t="str">
            <v>ALGODON</v>
          </cell>
          <cell r="K241" t="str">
            <v>-</v>
          </cell>
          <cell r="L241" t="str">
            <v>-</v>
          </cell>
          <cell r="M241" t="str">
            <v>GLAMOUR Y DISE?O, S.A. DE C</v>
          </cell>
          <cell r="N241">
            <v>249.9</v>
          </cell>
        </row>
        <row r="242">
          <cell r="A242" t="str">
            <v>GC08K957</v>
          </cell>
          <cell r="B242" t="str">
            <v>PT Caballero</v>
          </cell>
          <cell r="C242" t="str">
            <v>CAMISA</v>
          </cell>
          <cell r="D242" t="str">
            <v>CORE</v>
          </cell>
          <cell r="E242" t="str">
            <v>OTOÑO INVIERNO 2019</v>
          </cell>
          <cell r="F242" t="str">
            <v>33 SEMANA</v>
          </cell>
          <cell r="G242" t="str">
            <v>-</v>
          </cell>
          <cell r="H242" t="str">
            <v>MANGA LARGA</v>
          </cell>
          <cell r="I242" t="str">
            <v>REBAJA</v>
          </cell>
          <cell r="J242" t="str">
            <v>POPELINA</v>
          </cell>
          <cell r="K242" t="str">
            <v>CAMBRIDGE</v>
          </cell>
          <cell r="L242" t="str">
            <v>-</v>
          </cell>
          <cell r="M242" t="str">
            <v>GLAMOUR Y DISE?O, S.A. DE C</v>
          </cell>
          <cell r="N242">
            <v>249.9</v>
          </cell>
        </row>
        <row r="243">
          <cell r="A243" t="str">
            <v>GC08K958</v>
          </cell>
          <cell r="B243" t="str">
            <v>PT Caballero</v>
          </cell>
          <cell r="C243" t="str">
            <v>CAMISA</v>
          </cell>
          <cell r="D243" t="str">
            <v>CORE</v>
          </cell>
          <cell r="E243" t="str">
            <v>OTOÑO INVIERNO 2019</v>
          </cell>
          <cell r="F243" t="str">
            <v>33 SEMANA</v>
          </cell>
          <cell r="G243" t="str">
            <v>-</v>
          </cell>
          <cell r="H243" t="str">
            <v>MANGA LARGA</v>
          </cell>
          <cell r="I243" t="str">
            <v>REBAJA</v>
          </cell>
          <cell r="J243" t="str">
            <v>ALGODON PRETE?IDO</v>
          </cell>
          <cell r="K243" t="str">
            <v>CAMBRIDGE</v>
          </cell>
          <cell r="L243" t="str">
            <v>-</v>
          </cell>
          <cell r="M243" t="str">
            <v>GLAMOUR Y DISE?O, S.A. DE C</v>
          </cell>
          <cell r="N243">
            <v>249.9</v>
          </cell>
        </row>
        <row r="244">
          <cell r="A244" t="str">
            <v>GC08K959</v>
          </cell>
          <cell r="B244" t="str">
            <v>PT Caballero</v>
          </cell>
          <cell r="C244" t="str">
            <v>CAMISA</v>
          </cell>
          <cell r="D244" t="str">
            <v>CORE</v>
          </cell>
          <cell r="E244" t="str">
            <v>OTOÑO INVIERNO 2019</v>
          </cell>
          <cell r="F244" t="str">
            <v>36 SEMANA</v>
          </cell>
          <cell r="G244" t="str">
            <v>-</v>
          </cell>
          <cell r="H244" t="str">
            <v>MANGA LARGA</v>
          </cell>
          <cell r="I244" t="str">
            <v>REBAJA</v>
          </cell>
          <cell r="J244" t="str">
            <v>ALGODON PRETE?IDO</v>
          </cell>
          <cell r="K244" t="str">
            <v>CAMBRIDGE</v>
          </cell>
          <cell r="L244" t="str">
            <v>-</v>
          </cell>
          <cell r="M244" t="str">
            <v>GLAMOUR Y DISE?O, S.A. DE C</v>
          </cell>
          <cell r="N244">
            <v>349.9</v>
          </cell>
        </row>
        <row r="245">
          <cell r="A245" t="str">
            <v>GC08K960</v>
          </cell>
          <cell r="B245" t="str">
            <v>PT Caballero</v>
          </cell>
          <cell r="C245" t="str">
            <v>CAMISA</v>
          </cell>
          <cell r="D245" t="str">
            <v>ADVANCE</v>
          </cell>
          <cell r="E245" t="str">
            <v>OTOÑO INVIERNO 2019</v>
          </cell>
          <cell r="F245" t="str">
            <v>34 SEMANA</v>
          </cell>
          <cell r="G245" t="str">
            <v>SLIM</v>
          </cell>
          <cell r="H245" t="str">
            <v>MANGA LARGA</v>
          </cell>
          <cell r="I245" t="str">
            <v>REBAJA</v>
          </cell>
          <cell r="J245" t="str">
            <v>POPELINA</v>
          </cell>
          <cell r="K245" t="str">
            <v>CAMBRIDGE</v>
          </cell>
          <cell r="L245" t="str">
            <v>-</v>
          </cell>
          <cell r="M245" t="str">
            <v>GLAMOUR Y DISE?O, S.A. DE C</v>
          </cell>
          <cell r="N245">
            <v>449.9</v>
          </cell>
        </row>
        <row r="246">
          <cell r="A246" t="str">
            <v>GC08K961</v>
          </cell>
          <cell r="B246" t="str">
            <v>PT Caballero</v>
          </cell>
          <cell r="C246" t="str">
            <v>CAMISA</v>
          </cell>
          <cell r="D246" t="str">
            <v>ADVANCE</v>
          </cell>
          <cell r="E246" t="str">
            <v>OTOÑO INVIERNO 2019</v>
          </cell>
          <cell r="F246" t="str">
            <v>37 SEMANA</v>
          </cell>
          <cell r="G246">
            <v>0</v>
          </cell>
          <cell r="H246" t="str">
            <v>MANGA LARGA</v>
          </cell>
          <cell r="I246" t="str">
            <v>REBAJA</v>
          </cell>
          <cell r="J246" t="str">
            <v>ALGODON</v>
          </cell>
          <cell r="K246" t="str">
            <v>-</v>
          </cell>
          <cell r="L246" t="str">
            <v>-</v>
          </cell>
          <cell r="M246" t="str">
            <v>GLAMOUR Y DISE?O, S.A. DE C</v>
          </cell>
          <cell r="N246">
            <v>249.9</v>
          </cell>
        </row>
        <row r="247">
          <cell r="A247" t="str">
            <v>GC08K962</v>
          </cell>
          <cell r="B247" t="str">
            <v>PT Caballero</v>
          </cell>
          <cell r="C247" t="str">
            <v>CAMISA</v>
          </cell>
          <cell r="D247" t="str">
            <v>ADVANCE</v>
          </cell>
          <cell r="E247" t="str">
            <v>OTOÑO INVIERNO 2019</v>
          </cell>
          <cell r="F247" t="str">
            <v>36 SEMANA</v>
          </cell>
          <cell r="G247" t="str">
            <v>-</v>
          </cell>
          <cell r="H247" t="str">
            <v>MANGA LARGA</v>
          </cell>
          <cell r="I247" t="str">
            <v>REBAJA</v>
          </cell>
          <cell r="J247" t="str">
            <v>ALGODON PRETE?IDO</v>
          </cell>
          <cell r="K247" t="str">
            <v>CAMBRIDGE</v>
          </cell>
          <cell r="L247" t="str">
            <v>-</v>
          </cell>
          <cell r="M247" t="str">
            <v>GLAMOUR Y DISE?O, S.A. DE C</v>
          </cell>
          <cell r="N247">
            <v>449.9</v>
          </cell>
        </row>
        <row r="248">
          <cell r="A248" t="str">
            <v>GC08K963</v>
          </cell>
          <cell r="B248" t="str">
            <v>PT Caballero</v>
          </cell>
          <cell r="C248" t="str">
            <v>CAMISA</v>
          </cell>
          <cell r="D248" t="str">
            <v>CORE</v>
          </cell>
          <cell r="E248" t="str">
            <v>OTOÑO INVIERNO 2019</v>
          </cell>
          <cell r="F248" t="str">
            <v>37 SEMANA</v>
          </cell>
          <cell r="G248" t="str">
            <v>-</v>
          </cell>
          <cell r="H248" t="str">
            <v>MANGA LARGA</v>
          </cell>
          <cell r="I248" t="str">
            <v>REBAJA</v>
          </cell>
          <cell r="J248" t="str">
            <v>ALGODON PRETE?IDO</v>
          </cell>
          <cell r="K248" t="str">
            <v>CAMBRIDGE</v>
          </cell>
          <cell r="L248" t="str">
            <v>-</v>
          </cell>
          <cell r="M248" t="str">
            <v>GLAMOUR Y DISE?O, S.A. DE C</v>
          </cell>
          <cell r="N248">
            <v>249.9</v>
          </cell>
        </row>
        <row r="249">
          <cell r="A249" t="str">
            <v>GC08N304</v>
          </cell>
          <cell r="B249" t="str">
            <v>PT Caballero</v>
          </cell>
          <cell r="C249" t="str">
            <v>CAMISA</v>
          </cell>
          <cell r="D249" t="str">
            <v>BASICO</v>
          </cell>
          <cell r="E249" t="str">
            <v>OTOÑO INVIERNO 2017</v>
          </cell>
          <cell r="F249" t="str">
            <v>41 SEMANA</v>
          </cell>
          <cell r="G249">
            <v>0</v>
          </cell>
          <cell r="H249" t="str">
            <v>MANGA LARGA</v>
          </cell>
          <cell r="I249" t="str">
            <v>REBAJA</v>
          </cell>
          <cell r="J249" t="str">
            <v>ALGODON PRETE?IDO</v>
          </cell>
          <cell r="K249" t="str">
            <v>BLACK PAINT</v>
          </cell>
          <cell r="L249" t="str">
            <v>-</v>
          </cell>
          <cell r="M249" t="str">
            <v>GLAMOUR Y DISE?O, S.A. DE C</v>
          </cell>
          <cell r="N249">
            <v>399.9</v>
          </cell>
        </row>
        <row r="250">
          <cell r="A250" t="str">
            <v>GC08N307</v>
          </cell>
          <cell r="B250" t="str">
            <v>PT Caballero</v>
          </cell>
          <cell r="C250" t="str">
            <v>CAMISA</v>
          </cell>
          <cell r="D250" t="str">
            <v>BASICO</v>
          </cell>
          <cell r="E250" t="str">
            <v>OTOÑO INVIERNO 2017</v>
          </cell>
          <cell r="F250" t="str">
            <v>46 SEMANA</v>
          </cell>
          <cell r="G250" t="str">
            <v>-</v>
          </cell>
          <cell r="H250" t="str">
            <v>MANGA LARGA</v>
          </cell>
          <cell r="I250" t="str">
            <v>REBAJA</v>
          </cell>
          <cell r="J250" t="str">
            <v>POPELINA</v>
          </cell>
          <cell r="K250" t="str">
            <v>BASICOS</v>
          </cell>
          <cell r="L250" t="str">
            <v>-</v>
          </cell>
          <cell r="M250" t="str">
            <v>GLAMOUR Y DISE?O, S.A. DE C</v>
          </cell>
          <cell r="N250">
            <v>249.9</v>
          </cell>
        </row>
        <row r="251">
          <cell r="A251" t="str">
            <v>GC08N308</v>
          </cell>
          <cell r="B251" t="str">
            <v>PT Caballero</v>
          </cell>
          <cell r="C251" t="str">
            <v>CAMISA</v>
          </cell>
          <cell r="D251" t="str">
            <v>BASICO</v>
          </cell>
          <cell r="E251" t="str">
            <v>OTOÑO INVIERNO 2017</v>
          </cell>
          <cell r="F251" t="str">
            <v>46 SEMANA</v>
          </cell>
          <cell r="G251" t="str">
            <v>-</v>
          </cell>
          <cell r="H251" t="str">
            <v>MANGA LARGA</v>
          </cell>
          <cell r="I251" t="str">
            <v>REBAJA</v>
          </cell>
          <cell r="J251" t="str">
            <v>POPELINA</v>
          </cell>
          <cell r="K251" t="str">
            <v>BASICOS</v>
          </cell>
          <cell r="L251" t="str">
            <v>-</v>
          </cell>
          <cell r="M251" t="str">
            <v>GLAMOUR Y DISE?O, S.A. DE C</v>
          </cell>
          <cell r="N251">
            <v>249.9</v>
          </cell>
        </row>
        <row r="252">
          <cell r="A252" t="str">
            <v>GC08N309</v>
          </cell>
          <cell r="B252" t="str">
            <v>PT Caballero</v>
          </cell>
          <cell r="C252" t="str">
            <v>CAMISA</v>
          </cell>
          <cell r="D252" t="str">
            <v>BASICO</v>
          </cell>
          <cell r="E252" t="str">
            <v>OTOÑO INVIERNO 2017</v>
          </cell>
          <cell r="F252" t="str">
            <v>46 SEMANA</v>
          </cell>
          <cell r="G252" t="str">
            <v>-</v>
          </cell>
          <cell r="H252" t="str">
            <v>MANGA LARGA</v>
          </cell>
          <cell r="I252" t="str">
            <v>REBAJA</v>
          </cell>
          <cell r="J252" t="str">
            <v>POPELINA</v>
          </cell>
          <cell r="K252" t="str">
            <v>BASICOS</v>
          </cell>
          <cell r="L252" t="str">
            <v>-</v>
          </cell>
          <cell r="M252" t="str">
            <v>GLAMOUR Y DISE?O, S.A. DE C</v>
          </cell>
          <cell r="N252">
            <v>249.9</v>
          </cell>
        </row>
        <row r="253">
          <cell r="A253" t="str">
            <v>GC08N314</v>
          </cell>
          <cell r="B253" t="str">
            <v>PT Caballero</v>
          </cell>
          <cell r="C253" t="str">
            <v>CAMISA</v>
          </cell>
          <cell r="D253" t="str">
            <v>BASICO</v>
          </cell>
          <cell r="E253" t="str">
            <v>OTOÑO INVIERNO 2017</v>
          </cell>
          <cell r="F253" t="str">
            <v>41 SEMANA</v>
          </cell>
          <cell r="G253">
            <v>0</v>
          </cell>
          <cell r="H253" t="str">
            <v>MANGA LARGA</v>
          </cell>
          <cell r="I253" t="str">
            <v>REBAJA</v>
          </cell>
          <cell r="J253" t="str">
            <v>ALGODON PRETE?IDO</v>
          </cell>
          <cell r="K253" t="str">
            <v>BASICOS</v>
          </cell>
          <cell r="L253" t="str">
            <v>-</v>
          </cell>
          <cell r="M253" t="str">
            <v>GLAMOUR Y DISE?O, S.A. DE C</v>
          </cell>
          <cell r="N253">
            <v>349.9</v>
          </cell>
        </row>
        <row r="254">
          <cell r="A254" t="str">
            <v>GC08N325</v>
          </cell>
          <cell r="B254" t="str">
            <v>PT Caballero</v>
          </cell>
          <cell r="C254" t="str">
            <v>CAMISA</v>
          </cell>
          <cell r="D254" t="str">
            <v>BASICO</v>
          </cell>
          <cell r="E254" t="str">
            <v>OTOÑO INVIERNO 2017</v>
          </cell>
          <cell r="F254" t="str">
            <v>5 SEMANA</v>
          </cell>
          <cell r="G254" t="str">
            <v>-</v>
          </cell>
          <cell r="H254" t="str">
            <v>MANGA LARGA</v>
          </cell>
          <cell r="I254" t="str">
            <v>REBAJA</v>
          </cell>
          <cell r="J254" t="str">
            <v>ALGODON PRETE?IDO</v>
          </cell>
          <cell r="K254" t="str">
            <v>BASICOS</v>
          </cell>
          <cell r="L254" t="str">
            <v>-</v>
          </cell>
          <cell r="M254" t="str">
            <v>GLAMOUR Y DISE?O, S.A. DE C</v>
          </cell>
          <cell r="N254">
            <v>249.9</v>
          </cell>
        </row>
        <row r="255">
          <cell r="A255" t="str">
            <v>GC08N326</v>
          </cell>
          <cell r="B255" t="str">
            <v>PT Caballero</v>
          </cell>
          <cell r="C255" t="str">
            <v>CAMISA</v>
          </cell>
          <cell r="D255" t="str">
            <v>BASICO</v>
          </cell>
          <cell r="E255" t="str">
            <v>OTOÑO INVIERNO 2017</v>
          </cell>
          <cell r="F255" t="str">
            <v>9 SEMANA</v>
          </cell>
          <cell r="G255" t="str">
            <v>-</v>
          </cell>
          <cell r="H255" t="str">
            <v>MANGA LARGA</v>
          </cell>
          <cell r="I255" t="str">
            <v>REBAJA</v>
          </cell>
          <cell r="J255" t="str">
            <v>ALGODON PRETE?IDO</v>
          </cell>
          <cell r="K255" t="str">
            <v>BLACK PAINT</v>
          </cell>
          <cell r="L255" t="str">
            <v>-</v>
          </cell>
          <cell r="M255" t="str">
            <v>GLAMOUR Y DISE?O, S.A. DE C</v>
          </cell>
          <cell r="N255">
            <v>249.9</v>
          </cell>
        </row>
        <row r="256">
          <cell r="A256" t="str">
            <v>GC08Q018</v>
          </cell>
          <cell r="B256" t="str">
            <v>PT Caballero</v>
          </cell>
          <cell r="C256" t="str">
            <v>CAMISA</v>
          </cell>
          <cell r="D256" t="str">
            <v>BASICO</v>
          </cell>
          <cell r="E256" t="str">
            <v>PRIMAVERA VERANO 2014</v>
          </cell>
          <cell r="F256" t="str">
            <v>29 SEMANA</v>
          </cell>
          <cell r="G256" t="str">
            <v>JIM</v>
          </cell>
          <cell r="H256" t="str">
            <v>MANGA LARGA</v>
          </cell>
          <cell r="I256" t="str">
            <v>REBAJA</v>
          </cell>
          <cell r="J256" t="str">
            <v>ALGODON</v>
          </cell>
          <cell r="K256" t="str">
            <v>AMERICAN MEMORIES</v>
          </cell>
          <cell r="L256" t="str">
            <v>RESURTIDO</v>
          </cell>
          <cell r="M256" t="str">
            <v>GLAMOUR Y DISE?O, S.A. DE C</v>
          </cell>
          <cell r="N256">
            <v>549.9</v>
          </cell>
        </row>
        <row r="257">
          <cell r="A257" t="str">
            <v>GC08Q064</v>
          </cell>
          <cell r="B257" t="str">
            <v>PT Caballero</v>
          </cell>
          <cell r="C257" t="str">
            <v>CAMISA</v>
          </cell>
          <cell r="D257" t="str">
            <v>LOW PRICE</v>
          </cell>
          <cell r="E257" t="str">
            <v>PRIMAVERA VERANO 2015</v>
          </cell>
          <cell r="F257" t="str">
            <v>9 SEMANA</v>
          </cell>
          <cell r="G257" t="str">
            <v>-</v>
          </cell>
          <cell r="H257" t="str">
            <v>SIN MANGA</v>
          </cell>
          <cell r="I257" t="str">
            <v>REBAJA</v>
          </cell>
          <cell r="J257" t="str">
            <v>MEZCLILLA</v>
          </cell>
          <cell r="K257" t="str">
            <v>MIAMI SURF</v>
          </cell>
          <cell r="L257" t="str">
            <v>LANZAMIENTO</v>
          </cell>
          <cell r="M257" t="str">
            <v>GLAMOUR Y DISE?O, S.A. DE C</v>
          </cell>
          <cell r="N257">
            <v>449.9</v>
          </cell>
        </row>
        <row r="258">
          <cell r="A258" t="str">
            <v>GC08Q082</v>
          </cell>
          <cell r="B258" t="str">
            <v>PT Caballero</v>
          </cell>
          <cell r="C258" t="str">
            <v>CAMISA</v>
          </cell>
          <cell r="D258" t="str">
            <v>VANGUARDIA</v>
          </cell>
          <cell r="E258" t="str">
            <v>OTOÑO INVIERNO 2016</v>
          </cell>
          <cell r="F258" t="str">
            <v>53 SEMANA</v>
          </cell>
          <cell r="G258" t="str">
            <v>-</v>
          </cell>
          <cell r="H258" t="str">
            <v>MANGA LARGA</v>
          </cell>
          <cell r="I258" t="str">
            <v>REBAJA</v>
          </cell>
          <cell r="J258" t="str">
            <v>MEZCLILLA</v>
          </cell>
          <cell r="K258" t="str">
            <v>VIAJERO</v>
          </cell>
          <cell r="L258" t="str">
            <v>-</v>
          </cell>
          <cell r="M258" t="str">
            <v>GLAMOUR Y DISE?O, S.A. DE C</v>
          </cell>
          <cell r="N258">
            <v>649.9</v>
          </cell>
        </row>
        <row r="259">
          <cell r="A259" t="str">
            <v>GC08Q085</v>
          </cell>
          <cell r="B259" t="str">
            <v>PT Caballero</v>
          </cell>
          <cell r="C259" t="str">
            <v>CAMISA</v>
          </cell>
          <cell r="D259" t="str">
            <v>VANGUARDIA</v>
          </cell>
          <cell r="E259" t="str">
            <v>PRIMAVERA VERANO 2017</v>
          </cell>
          <cell r="F259" t="str">
            <v>7 SEMANA</v>
          </cell>
          <cell r="G259" t="str">
            <v>-</v>
          </cell>
          <cell r="H259" t="str">
            <v>MANGA LARGA</v>
          </cell>
          <cell r="I259" t="str">
            <v>REBAJA</v>
          </cell>
          <cell r="J259" t="str">
            <v>MEZCLILLA</v>
          </cell>
          <cell r="K259" t="str">
            <v>PAUSE</v>
          </cell>
          <cell r="L259" t="str">
            <v>-</v>
          </cell>
          <cell r="M259" t="str">
            <v>GLAMOUR Y DISE?O, S.A. DE C</v>
          </cell>
          <cell r="N259">
            <v>549.9</v>
          </cell>
        </row>
        <row r="260">
          <cell r="A260" t="str">
            <v>GC08Q088</v>
          </cell>
          <cell r="B260" t="str">
            <v>PT Caballero</v>
          </cell>
          <cell r="C260" t="str">
            <v>CAMISA</v>
          </cell>
          <cell r="D260" t="str">
            <v>VANGUARDIA</v>
          </cell>
          <cell r="E260" t="str">
            <v>PRIMAVERA VERANO 2017</v>
          </cell>
          <cell r="F260" t="str">
            <v>5 SEMANA</v>
          </cell>
          <cell r="G260" t="str">
            <v>-</v>
          </cell>
          <cell r="H260" t="str">
            <v>MANGA LARGA</v>
          </cell>
          <cell r="I260" t="str">
            <v>REBAJA</v>
          </cell>
          <cell r="J260" t="str">
            <v>MEZCLILLA</v>
          </cell>
          <cell r="K260" t="str">
            <v>PAUSE</v>
          </cell>
          <cell r="L260" t="str">
            <v>-</v>
          </cell>
          <cell r="M260" t="str">
            <v>GLAMOUR Y DISE?O, S.A. DE C</v>
          </cell>
          <cell r="N260">
            <v>249.9</v>
          </cell>
        </row>
        <row r="261">
          <cell r="A261" t="str">
            <v>GC08Q089</v>
          </cell>
          <cell r="B261" t="str">
            <v>PT Caballero</v>
          </cell>
          <cell r="C261" t="str">
            <v>CAMISA</v>
          </cell>
          <cell r="D261" t="str">
            <v>LOW PRICE</v>
          </cell>
          <cell r="E261" t="str">
            <v>PRIMAVERA VERANO 2017</v>
          </cell>
          <cell r="F261" t="str">
            <v>7 SEMANA</v>
          </cell>
          <cell r="G261" t="str">
            <v>-</v>
          </cell>
          <cell r="H261" t="str">
            <v>MANGA LARGA</v>
          </cell>
          <cell r="I261" t="str">
            <v>REBAJA</v>
          </cell>
          <cell r="J261" t="str">
            <v>MEZCLILLA</v>
          </cell>
          <cell r="K261" t="str">
            <v>PAUSE</v>
          </cell>
          <cell r="L261" t="str">
            <v>-</v>
          </cell>
          <cell r="M261" t="str">
            <v>GLAMOUR Y DISE?O, S.A. DE C</v>
          </cell>
          <cell r="N261">
            <v>249.9</v>
          </cell>
        </row>
        <row r="262">
          <cell r="A262" t="str">
            <v>GC08Q092</v>
          </cell>
          <cell r="B262" t="str">
            <v>PT Caballero</v>
          </cell>
          <cell r="C262" t="str">
            <v>CAMISA</v>
          </cell>
          <cell r="D262" t="str">
            <v>VANGUARDIA</v>
          </cell>
          <cell r="E262" t="str">
            <v>PRIMAVERA VERANO 2017</v>
          </cell>
          <cell r="F262" t="str">
            <v>11 SEMANA</v>
          </cell>
          <cell r="G262" t="str">
            <v>-</v>
          </cell>
          <cell r="H262" t="str">
            <v>MANGA LARGA</v>
          </cell>
          <cell r="I262" t="str">
            <v>REBAJA</v>
          </cell>
          <cell r="J262" t="str">
            <v>MEZCLILLA</v>
          </cell>
          <cell r="K262" t="str">
            <v>DIGITAL WAVE</v>
          </cell>
          <cell r="L262" t="str">
            <v>-</v>
          </cell>
          <cell r="M262" t="str">
            <v>GLAMOUR Y DISE?O, S.A. DE C</v>
          </cell>
          <cell r="N262">
            <v>249.9</v>
          </cell>
        </row>
        <row r="263">
          <cell r="A263" t="str">
            <v>GC08Q097</v>
          </cell>
          <cell r="B263" t="str">
            <v>PT Caballero</v>
          </cell>
          <cell r="C263" t="str">
            <v>CAMISA</v>
          </cell>
          <cell r="D263" t="str">
            <v>VANGUARDIA</v>
          </cell>
          <cell r="E263" t="str">
            <v>OTOÑO INVIERNO 2017</v>
          </cell>
          <cell r="F263" t="str">
            <v>34 SEMANA</v>
          </cell>
          <cell r="G263" t="str">
            <v>-</v>
          </cell>
          <cell r="H263" t="str">
            <v>MANGA LARGA</v>
          </cell>
          <cell r="I263" t="str">
            <v>REBAJA</v>
          </cell>
          <cell r="J263" t="str">
            <v>MEZCLILLA</v>
          </cell>
          <cell r="K263" t="str">
            <v>FUTURE CAMO</v>
          </cell>
          <cell r="L263" t="str">
            <v>-</v>
          </cell>
          <cell r="M263" t="str">
            <v>GLAMOUR Y DISE?O, S.A. DE C</v>
          </cell>
          <cell r="N263">
            <v>599.9</v>
          </cell>
        </row>
        <row r="264">
          <cell r="A264" t="str">
            <v>GC08Q098</v>
          </cell>
          <cell r="B264" t="str">
            <v>PT Caballero</v>
          </cell>
          <cell r="C264" t="str">
            <v>CAMISA</v>
          </cell>
          <cell r="D264" t="str">
            <v>LOW PRICE</v>
          </cell>
          <cell r="E264" t="str">
            <v>OTOÑO INVIERNO 2017</v>
          </cell>
          <cell r="F264" t="str">
            <v>41 SEMANA</v>
          </cell>
          <cell r="G264" t="str">
            <v>-</v>
          </cell>
          <cell r="H264" t="str">
            <v>MANGA LARGA</v>
          </cell>
          <cell r="I264" t="str">
            <v>REBAJA</v>
          </cell>
          <cell r="J264" t="str">
            <v>MEZCLILLA</v>
          </cell>
          <cell r="K264" t="str">
            <v>BLACK PAINT</v>
          </cell>
          <cell r="L264" t="str">
            <v>-</v>
          </cell>
          <cell r="M264" t="str">
            <v>GLAMOUR Y DISE?O, S.A. DE C</v>
          </cell>
          <cell r="N264">
            <v>249.9</v>
          </cell>
        </row>
        <row r="265">
          <cell r="A265" t="str">
            <v>GC08Q099</v>
          </cell>
          <cell r="B265" t="str">
            <v>PT Caballero</v>
          </cell>
          <cell r="C265" t="str">
            <v>CAMISA</v>
          </cell>
          <cell r="D265" t="str">
            <v>VANGUARDIA</v>
          </cell>
          <cell r="E265" t="str">
            <v>OTOÑO INVIERNO 2017</v>
          </cell>
          <cell r="F265" t="str">
            <v>38 SEMANA</v>
          </cell>
          <cell r="G265" t="str">
            <v>-</v>
          </cell>
          <cell r="H265" t="str">
            <v>MANGA CORTA</v>
          </cell>
          <cell r="I265" t="str">
            <v>REBAJA</v>
          </cell>
          <cell r="J265" t="str">
            <v>MEZCLILLA</v>
          </cell>
          <cell r="K265" t="str">
            <v>BLACK PAINT</v>
          </cell>
          <cell r="L265" t="str">
            <v>-</v>
          </cell>
          <cell r="M265" t="str">
            <v>GLAMOUR Y DISE?O, S.A. DE C</v>
          </cell>
          <cell r="N265">
            <v>249.9</v>
          </cell>
        </row>
        <row r="266">
          <cell r="A266" t="str">
            <v>GC08Q100</v>
          </cell>
          <cell r="B266" t="str">
            <v>PT Caballero</v>
          </cell>
          <cell r="C266" t="str">
            <v>CAMISA</v>
          </cell>
          <cell r="D266" t="str">
            <v>LOW PRICE</v>
          </cell>
          <cell r="E266" t="str">
            <v>OTOÑO INVIERNO 2017</v>
          </cell>
          <cell r="F266" t="str">
            <v>36 SEMANA</v>
          </cell>
          <cell r="G266" t="str">
            <v>-</v>
          </cell>
          <cell r="H266" t="str">
            <v>MANGA LARGA</v>
          </cell>
          <cell r="I266" t="str">
            <v>REBAJA</v>
          </cell>
          <cell r="J266" t="str">
            <v>MEZCLILLA</v>
          </cell>
          <cell r="K266" t="str">
            <v>BLACK PAINT</v>
          </cell>
          <cell r="L266" t="str">
            <v>-</v>
          </cell>
          <cell r="M266" t="str">
            <v>GLAMOUR Y DISE?O, S.A. DE C</v>
          </cell>
          <cell r="N266">
            <v>599.9</v>
          </cell>
        </row>
        <row r="267">
          <cell r="A267" t="str">
            <v>GC08Q101</v>
          </cell>
          <cell r="B267" t="str">
            <v>PT Caballero</v>
          </cell>
          <cell r="C267" t="str">
            <v>CAMISA</v>
          </cell>
          <cell r="D267" t="str">
            <v>VANGUARDIA</v>
          </cell>
          <cell r="E267" t="str">
            <v>OTOÑO INVIERNO 2017</v>
          </cell>
          <cell r="F267" t="str">
            <v>38 SEMANA</v>
          </cell>
          <cell r="G267" t="str">
            <v>-</v>
          </cell>
          <cell r="H267" t="str">
            <v>MANGA CORTA</v>
          </cell>
          <cell r="I267" t="str">
            <v>REBAJA</v>
          </cell>
          <cell r="J267" t="str">
            <v>MEZCLILLA</v>
          </cell>
          <cell r="K267" t="str">
            <v>REBEL</v>
          </cell>
          <cell r="L267" t="str">
            <v>-</v>
          </cell>
          <cell r="M267" t="str">
            <v>GLAMOUR Y DISE?O, S.A. DE C</v>
          </cell>
          <cell r="N267">
            <v>249.9</v>
          </cell>
        </row>
        <row r="268">
          <cell r="A268" t="str">
            <v>GC08Q102</v>
          </cell>
          <cell r="B268" t="str">
            <v>PT Caballero</v>
          </cell>
          <cell r="C268" t="str">
            <v>CAMISA</v>
          </cell>
          <cell r="D268" t="str">
            <v>VANGUARDIA</v>
          </cell>
          <cell r="E268" t="str">
            <v>OTOÑO INVIERNO 2017</v>
          </cell>
          <cell r="F268" t="str">
            <v>38 SEMANA</v>
          </cell>
          <cell r="G268" t="str">
            <v>-</v>
          </cell>
          <cell r="H268" t="str">
            <v>MANGA CORTA</v>
          </cell>
          <cell r="I268" t="str">
            <v>REBAJA</v>
          </cell>
          <cell r="J268" t="str">
            <v>MEZCLILLA</v>
          </cell>
          <cell r="K268" t="str">
            <v>REBEL</v>
          </cell>
          <cell r="L268" t="str">
            <v>-</v>
          </cell>
          <cell r="M268" t="str">
            <v>GLAMOUR Y DISE?O, S.A. DE C</v>
          </cell>
          <cell r="N268">
            <v>249.9</v>
          </cell>
        </row>
        <row r="269">
          <cell r="A269" t="str">
            <v>GC08Q103</v>
          </cell>
          <cell r="B269" t="str">
            <v>PT Caballero</v>
          </cell>
          <cell r="C269" t="str">
            <v>CAMISA</v>
          </cell>
          <cell r="D269" t="str">
            <v>TRENDY</v>
          </cell>
          <cell r="E269" t="str">
            <v>PRIMAVERA VERANO 2018</v>
          </cell>
          <cell r="F269" t="str">
            <v>24 SEMANA</v>
          </cell>
          <cell r="G269" t="str">
            <v>-</v>
          </cell>
          <cell r="H269" t="str">
            <v>MANGA LARGA</v>
          </cell>
          <cell r="I269" t="str">
            <v>REBAJA</v>
          </cell>
          <cell r="J269" t="str">
            <v>MEZCLILLA</v>
          </cell>
          <cell r="K269" t="str">
            <v>DENIM</v>
          </cell>
          <cell r="L269" t="str">
            <v>-</v>
          </cell>
          <cell r="M269" t="str">
            <v>GLAMOUR Y DISE?O, S.A. DE C</v>
          </cell>
          <cell r="N269">
            <v>599.9</v>
          </cell>
        </row>
        <row r="270">
          <cell r="A270" t="str">
            <v>GC08Q104</v>
          </cell>
          <cell r="B270" t="str">
            <v>PT Caballero</v>
          </cell>
          <cell r="C270" t="str">
            <v>CAMISA</v>
          </cell>
          <cell r="D270" t="str">
            <v>VANGUARDIA</v>
          </cell>
          <cell r="E270" t="str">
            <v>OTOÑO INVIERNO 2018</v>
          </cell>
          <cell r="F270" t="str">
            <v>34 SEMANA</v>
          </cell>
          <cell r="G270" t="str">
            <v>-</v>
          </cell>
          <cell r="H270" t="str">
            <v>MANGA CORTA</v>
          </cell>
          <cell r="I270" t="str">
            <v>REBAJA</v>
          </cell>
          <cell r="J270" t="str">
            <v>MEZCLILLA</v>
          </cell>
          <cell r="K270" t="str">
            <v>DENIM</v>
          </cell>
          <cell r="L270" t="str">
            <v>-</v>
          </cell>
          <cell r="M270" t="str">
            <v>GLAMOUR Y DISE?O, S.A. DE C</v>
          </cell>
          <cell r="N270">
            <v>499.9</v>
          </cell>
        </row>
        <row r="271">
          <cell r="A271" t="str">
            <v>GC08Q105</v>
          </cell>
          <cell r="B271" t="str">
            <v>PT Caballero</v>
          </cell>
          <cell r="C271" t="str">
            <v>CAMISA</v>
          </cell>
          <cell r="D271" t="str">
            <v>TRENDY</v>
          </cell>
          <cell r="E271" t="str">
            <v>OTOÑO INVIERNO 2018</v>
          </cell>
          <cell r="F271" t="str">
            <v>35 SEMANA</v>
          </cell>
          <cell r="G271" t="str">
            <v>-</v>
          </cell>
          <cell r="H271" t="str">
            <v>MANGA LARGA</v>
          </cell>
          <cell r="I271" t="str">
            <v>REBAJA</v>
          </cell>
          <cell r="J271" t="str">
            <v>MEZCLILLA</v>
          </cell>
          <cell r="K271" t="str">
            <v>MIX KULT</v>
          </cell>
          <cell r="L271" t="str">
            <v>-</v>
          </cell>
          <cell r="M271" t="str">
            <v>GLAMOUR Y DISE?O, S.A. DE C</v>
          </cell>
          <cell r="N271">
            <v>249.9</v>
          </cell>
        </row>
        <row r="272">
          <cell r="A272" t="str">
            <v>GC08Q106</v>
          </cell>
          <cell r="B272" t="str">
            <v>PT Caballero</v>
          </cell>
          <cell r="C272" t="str">
            <v>CAMISA</v>
          </cell>
          <cell r="D272" t="str">
            <v>TRENDY</v>
          </cell>
          <cell r="E272" t="str">
            <v>PRIMAVERA VERANO 2018</v>
          </cell>
          <cell r="F272" t="str">
            <v>34 SEMANA</v>
          </cell>
          <cell r="G272" t="str">
            <v>-</v>
          </cell>
          <cell r="H272" t="str">
            <v>MANGA LARGA</v>
          </cell>
          <cell r="I272" t="str">
            <v>REBAJA</v>
          </cell>
          <cell r="J272" t="str">
            <v>MEZCLILLA</v>
          </cell>
          <cell r="K272" t="str">
            <v>MIX KULT</v>
          </cell>
          <cell r="L272" t="str">
            <v>-</v>
          </cell>
          <cell r="M272" t="str">
            <v>GLAMOUR Y DISE?O, S.A. DE C</v>
          </cell>
          <cell r="N272">
            <v>249.9</v>
          </cell>
        </row>
        <row r="273">
          <cell r="A273" t="str">
            <v>GC08Q107</v>
          </cell>
          <cell r="B273" t="str">
            <v>PT Caballero</v>
          </cell>
          <cell r="C273" t="str">
            <v>CAMISA</v>
          </cell>
          <cell r="D273" t="str">
            <v>TRENDY</v>
          </cell>
          <cell r="E273" t="str">
            <v>OTOÑO INVIERNO 2018</v>
          </cell>
          <cell r="F273" t="str">
            <v>34 SEMANA</v>
          </cell>
          <cell r="G273" t="str">
            <v>-</v>
          </cell>
          <cell r="H273" t="str">
            <v>MANGA LARGA</v>
          </cell>
          <cell r="I273" t="str">
            <v>REBAJA</v>
          </cell>
          <cell r="J273" t="str">
            <v>MEZCLILLA</v>
          </cell>
          <cell r="K273" t="str">
            <v>MIX KULT</v>
          </cell>
          <cell r="L273" t="str">
            <v>-</v>
          </cell>
          <cell r="M273" t="str">
            <v>GLAMOUR Y DISE?O, S.A. DE C</v>
          </cell>
          <cell r="N273">
            <v>249.9</v>
          </cell>
        </row>
        <row r="274">
          <cell r="A274" t="str">
            <v>GC08Q109</v>
          </cell>
          <cell r="B274" t="str">
            <v>PT Caballero</v>
          </cell>
          <cell r="C274" t="str">
            <v>CAMISA</v>
          </cell>
          <cell r="D274" t="str">
            <v>ADVANCE</v>
          </cell>
          <cell r="E274" t="str">
            <v>OTOÑO INVIERNO 2018</v>
          </cell>
          <cell r="F274" t="str">
            <v>43 SEMANA</v>
          </cell>
          <cell r="G274" t="str">
            <v>SLIM</v>
          </cell>
          <cell r="H274" t="str">
            <v>MANGA LARGA</v>
          </cell>
          <cell r="I274" t="str">
            <v>REBAJA</v>
          </cell>
          <cell r="J274" t="str">
            <v>MEZCLILLA</v>
          </cell>
          <cell r="K274" t="str">
            <v>-</v>
          </cell>
          <cell r="L274" t="str">
            <v>-</v>
          </cell>
          <cell r="M274" t="str">
            <v>GLAMOUR Y DISE?O, S.A. DE C</v>
          </cell>
          <cell r="N274">
            <v>249.9</v>
          </cell>
        </row>
        <row r="275">
          <cell r="A275" t="str">
            <v>GC08Q110</v>
          </cell>
          <cell r="B275" t="str">
            <v>PT Caballero</v>
          </cell>
          <cell r="C275" t="str">
            <v>CAMISA</v>
          </cell>
          <cell r="D275" t="str">
            <v>CORE</v>
          </cell>
          <cell r="E275" t="str">
            <v>PRIMAVERA VERANO 2019</v>
          </cell>
          <cell r="F275" t="str">
            <v>8 SEMANA</v>
          </cell>
          <cell r="G275" t="str">
            <v>-</v>
          </cell>
          <cell r="H275" t="str">
            <v>MANGA CORTA</v>
          </cell>
          <cell r="I275" t="str">
            <v>REBAJA</v>
          </cell>
          <cell r="J275" t="str">
            <v>MEZCLILLA</v>
          </cell>
          <cell r="K275" t="str">
            <v>-</v>
          </cell>
          <cell r="L275" t="str">
            <v>-</v>
          </cell>
          <cell r="M275" t="str">
            <v>GLAMOUR Y DISE?O, S.A. DE C</v>
          </cell>
          <cell r="N275">
            <v>349.9</v>
          </cell>
        </row>
        <row r="276">
          <cell r="A276" t="str">
            <v>GC08Q111</v>
          </cell>
          <cell r="B276" t="str">
            <v>PT Caballero</v>
          </cell>
          <cell r="C276" t="str">
            <v>CAMISA</v>
          </cell>
          <cell r="D276" t="str">
            <v>CORE</v>
          </cell>
          <cell r="E276" t="str">
            <v>PRIMAVERA VERANO 2019</v>
          </cell>
          <cell r="F276" t="str">
            <v>7 SEMANA</v>
          </cell>
          <cell r="G276" t="str">
            <v>-</v>
          </cell>
          <cell r="H276" t="str">
            <v>MANGA CORTA</v>
          </cell>
          <cell r="I276" t="str">
            <v>REBAJA</v>
          </cell>
          <cell r="J276" t="str">
            <v>MEZCLILLA</v>
          </cell>
          <cell r="K276" t="str">
            <v>-</v>
          </cell>
          <cell r="L276" t="str">
            <v>-</v>
          </cell>
          <cell r="M276" t="str">
            <v>GLAMOUR Y DISE?O, S.A. DE C</v>
          </cell>
          <cell r="N276">
            <v>249.9</v>
          </cell>
        </row>
        <row r="277">
          <cell r="A277" t="str">
            <v>GC08Q112</v>
          </cell>
          <cell r="B277" t="str">
            <v>PT Caballero</v>
          </cell>
          <cell r="C277" t="str">
            <v>CAMISA</v>
          </cell>
          <cell r="D277" t="str">
            <v>CORE</v>
          </cell>
          <cell r="E277" t="str">
            <v>OTOÑO INVIERNO 2019</v>
          </cell>
          <cell r="F277" t="str">
            <v>40 SEMANA</v>
          </cell>
          <cell r="G277" t="str">
            <v>-</v>
          </cell>
          <cell r="H277" t="str">
            <v>MANGA LARGA</v>
          </cell>
          <cell r="I277" t="str">
            <v>REBAJA</v>
          </cell>
          <cell r="J277" t="str">
            <v>MEZCLILLA</v>
          </cell>
          <cell r="K277" t="str">
            <v>-</v>
          </cell>
          <cell r="L277" t="str">
            <v>-</v>
          </cell>
          <cell r="M277" t="str">
            <v>GLAMOUR Y DISE?O, S.A. DE C</v>
          </cell>
          <cell r="N277">
            <v>399.9</v>
          </cell>
        </row>
        <row r="278">
          <cell r="A278" t="str">
            <v>GC08Q113</v>
          </cell>
          <cell r="B278" t="str">
            <v>PT Caballero</v>
          </cell>
          <cell r="C278" t="str">
            <v>CAMISA</v>
          </cell>
          <cell r="D278" t="str">
            <v>CORE</v>
          </cell>
          <cell r="E278" t="str">
            <v>OTOÑO INVIERNO 2019</v>
          </cell>
          <cell r="F278" t="str">
            <v>40 SEMANA</v>
          </cell>
          <cell r="G278" t="str">
            <v>-</v>
          </cell>
          <cell r="H278" t="str">
            <v>MANGA LARGA</v>
          </cell>
          <cell r="I278" t="str">
            <v>REBAJA</v>
          </cell>
          <cell r="J278" t="str">
            <v>MEZCLILLA</v>
          </cell>
          <cell r="K278" t="str">
            <v>-</v>
          </cell>
          <cell r="L278" t="str">
            <v>-</v>
          </cell>
          <cell r="M278" t="str">
            <v>GLAMOUR Y DISE?O, S.A. DE C</v>
          </cell>
          <cell r="N278">
            <v>399.9</v>
          </cell>
        </row>
        <row r="279">
          <cell r="A279" t="str">
            <v>GC08Q114</v>
          </cell>
          <cell r="B279" t="str">
            <v>PT Caballero</v>
          </cell>
          <cell r="C279" t="str">
            <v>CAMISA</v>
          </cell>
          <cell r="D279" t="str">
            <v>ADVANCE</v>
          </cell>
          <cell r="E279" t="str">
            <v>OTOÑO INVIERNO 2019</v>
          </cell>
          <cell r="F279" t="str">
            <v>49 SEMANA</v>
          </cell>
          <cell r="G279" t="str">
            <v>-</v>
          </cell>
          <cell r="H279" t="str">
            <v>MANGA LARGA</v>
          </cell>
          <cell r="I279" t="str">
            <v>REBAJA</v>
          </cell>
          <cell r="J279" t="str">
            <v>MEZCLILLA</v>
          </cell>
          <cell r="K279" t="str">
            <v>VINTAGE</v>
          </cell>
          <cell r="L279" t="str">
            <v>-</v>
          </cell>
          <cell r="M279" t="str">
            <v>GLAMOUR Y DISE?O, S.A. DE C</v>
          </cell>
          <cell r="N279">
            <v>449.9</v>
          </cell>
        </row>
        <row r="280">
          <cell r="A280" t="str">
            <v>GC08Q115</v>
          </cell>
          <cell r="B280" t="str">
            <v>PT Caballero</v>
          </cell>
          <cell r="C280" t="str">
            <v>CAMISA</v>
          </cell>
          <cell r="D280" t="str">
            <v>ADVANCE</v>
          </cell>
          <cell r="E280" t="str">
            <v>OTOÑO INVIERNO 2019</v>
          </cell>
          <cell r="F280" t="str">
            <v>49 SEMANA</v>
          </cell>
          <cell r="G280" t="str">
            <v>-</v>
          </cell>
          <cell r="H280" t="str">
            <v>MANGA LARGA</v>
          </cell>
          <cell r="I280" t="str">
            <v>REBAJA</v>
          </cell>
          <cell r="J280" t="str">
            <v>MEZCLILLA</v>
          </cell>
          <cell r="K280" t="str">
            <v>VINTAGE</v>
          </cell>
          <cell r="L280" t="str">
            <v>-</v>
          </cell>
          <cell r="M280" t="str">
            <v>GLAMOUR Y DISE?O, S.A. DE C</v>
          </cell>
          <cell r="N280">
            <v>449.9</v>
          </cell>
        </row>
        <row r="281">
          <cell r="A281" t="str">
            <v>GC08Q116</v>
          </cell>
          <cell r="B281" t="str">
            <v>PT Caballero</v>
          </cell>
          <cell r="C281" t="str">
            <v>CAMISA</v>
          </cell>
          <cell r="D281" t="str">
            <v>CORE</v>
          </cell>
          <cell r="E281" t="str">
            <v>OTOÑO INVIERNO 2019</v>
          </cell>
          <cell r="F281" t="str">
            <v>43 SEMANA</v>
          </cell>
          <cell r="G281" t="str">
            <v>-</v>
          </cell>
          <cell r="H281" t="str">
            <v>MANGA LARGA</v>
          </cell>
          <cell r="I281" t="str">
            <v>REBAJA</v>
          </cell>
          <cell r="J281" t="str">
            <v>MEZCLILLA</v>
          </cell>
          <cell r="K281" t="str">
            <v>VINTAGE</v>
          </cell>
          <cell r="L281" t="str">
            <v>-</v>
          </cell>
          <cell r="M281" t="str">
            <v>GLAMOUR Y DISE?O, S.A. DE C</v>
          </cell>
          <cell r="N281">
            <v>249.9</v>
          </cell>
        </row>
        <row r="282">
          <cell r="A282" t="str">
            <v>GC08Q117</v>
          </cell>
          <cell r="B282" t="str">
            <v>PT Caballero</v>
          </cell>
          <cell r="C282" t="str">
            <v>CAMISA</v>
          </cell>
          <cell r="D282" t="str">
            <v>CORE</v>
          </cell>
          <cell r="E282" t="str">
            <v>OTOÑO INVIERNO 2019</v>
          </cell>
          <cell r="F282" t="str">
            <v>43 SEMANA</v>
          </cell>
          <cell r="G282" t="str">
            <v>-</v>
          </cell>
          <cell r="H282" t="str">
            <v>MANGA LARGA</v>
          </cell>
          <cell r="I282" t="str">
            <v>REBAJA</v>
          </cell>
          <cell r="J282" t="str">
            <v>MEZCLILLA</v>
          </cell>
          <cell r="K282" t="str">
            <v>VINTAGE</v>
          </cell>
          <cell r="L282" t="str">
            <v>-</v>
          </cell>
          <cell r="M282" t="str">
            <v>GLAMOUR Y DISE?O, S.A. DE C</v>
          </cell>
          <cell r="N282">
            <v>249.9</v>
          </cell>
        </row>
        <row r="283">
          <cell r="A283" t="str">
            <v>GC08Q118</v>
          </cell>
          <cell r="B283" t="str">
            <v>PT Caballero</v>
          </cell>
          <cell r="C283" t="str">
            <v>CAMISA</v>
          </cell>
          <cell r="D283" t="str">
            <v>CORE</v>
          </cell>
          <cell r="E283" t="str">
            <v>OTOÑO INVIERNO 2019</v>
          </cell>
          <cell r="F283" t="str">
            <v>46 SEMANA</v>
          </cell>
          <cell r="G283" t="str">
            <v>-</v>
          </cell>
          <cell r="H283" t="str">
            <v>MANGA LARGA</v>
          </cell>
          <cell r="I283" t="str">
            <v>REBAJA</v>
          </cell>
          <cell r="J283" t="str">
            <v>MEZCLILLA</v>
          </cell>
          <cell r="K283" t="str">
            <v>VINTAGE</v>
          </cell>
          <cell r="L283" t="str">
            <v>-</v>
          </cell>
          <cell r="M283" t="str">
            <v>GLAMOUR Y DISE?O, S.A. DE C</v>
          </cell>
          <cell r="N283">
            <v>349.9</v>
          </cell>
        </row>
        <row r="284">
          <cell r="A284" t="str">
            <v>GC08Q120</v>
          </cell>
          <cell r="B284" t="str">
            <v>PT Caballero</v>
          </cell>
          <cell r="C284" t="str">
            <v>CAMISA</v>
          </cell>
          <cell r="D284" t="str">
            <v>CORE</v>
          </cell>
          <cell r="E284" t="str">
            <v>OTOÑO INVIERNO 2019</v>
          </cell>
          <cell r="F284" t="str">
            <v>47 SEMANA</v>
          </cell>
          <cell r="G284" t="str">
            <v>-</v>
          </cell>
          <cell r="H284" t="str">
            <v>MANGA LARGA</v>
          </cell>
          <cell r="I284" t="str">
            <v>REBAJA</v>
          </cell>
          <cell r="J284" t="str">
            <v>MEZCLILLA</v>
          </cell>
          <cell r="K284" t="str">
            <v>VINTAGE</v>
          </cell>
          <cell r="L284" t="str">
            <v>-</v>
          </cell>
          <cell r="M284" t="str">
            <v>GLAMOUR Y DISE?O, S.A. DE C</v>
          </cell>
          <cell r="N284">
            <v>249.9</v>
          </cell>
        </row>
        <row r="285">
          <cell r="A285" t="str">
            <v>GC08Q121</v>
          </cell>
          <cell r="B285" t="str">
            <v>PT Caballero</v>
          </cell>
          <cell r="C285" t="str">
            <v>CAMISA</v>
          </cell>
          <cell r="D285" t="str">
            <v>CORE</v>
          </cell>
          <cell r="E285" t="str">
            <v>OTOÑO INVIERNO 2019</v>
          </cell>
          <cell r="F285" t="str">
            <v>47 SEMANA</v>
          </cell>
          <cell r="G285" t="str">
            <v>-</v>
          </cell>
          <cell r="H285" t="str">
            <v>MANGA LARGA</v>
          </cell>
          <cell r="I285" t="str">
            <v>REBAJA</v>
          </cell>
          <cell r="J285" t="str">
            <v>MEZCLILLA</v>
          </cell>
          <cell r="K285" t="str">
            <v>VINTAGE</v>
          </cell>
          <cell r="L285" t="str">
            <v>-</v>
          </cell>
          <cell r="M285" t="str">
            <v>GLAMOUR Y DISE?O, S.A. DE C</v>
          </cell>
          <cell r="N285">
            <v>399.9</v>
          </cell>
        </row>
        <row r="286">
          <cell r="A286" t="str">
            <v>GC13Q013</v>
          </cell>
          <cell r="B286" t="str">
            <v>PT Caballero</v>
          </cell>
          <cell r="C286" t="str">
            <v>CHALECO</v>
          </cell>
          <cell r="D286" t="str">
            <v>VANGUARDIA</v>
          </cell>
          <cell r="E286" t="str">
            <v>PRIMAVERA VERANO 2015</v>
          </cell>
          <cell r="F286" t="str">
            <v>9 SEMANA</v>
          </cell>
          <cell r="G286" t="str">
            <v>-</v>
          </cell>
          <cell r="H286" t="str">
            <v>SIN MANGA</v>
          </cell>
          <cell r="I286" t="str">
            <v>REBAJA</v>
          </cell>
          <cell r="J286" t="str">
            <v>MEZCLILLA</v>
          </cell>
          <cell r="K286" t="str">
            <v>WORK DENIM</v>
          </cell>
          <cell r="L286" t="str">
            <v>-</v>
          </cell>
          <cell r="M286" t="str">
            <v>GLAMOUR Y DISE?O, S.A. DE C</v>
          </cell>
          <cell r="N286">
            <v>499.9</v>
          </cell>
        </row>
        <row r="287">
          <cell r="A287" t="str">
            <v>GC13Q021</v>
          </cell>
          <cell r="B287" t="str">
            <v>PT Caballero</v>
          </cell>
          <cell r="C287" t="str">
            <v>CHALECO</v>
          </cell>
          <cell r="D287" t="str">
            <v>VANGUARDIA</v>
          </cell>
          <cell r="E287" t="str">
            <v>OTOÑO INVIERNO 2017</v>
          </cell>
          <cell r="F287" t="str">
            <v>31 SEMANA</v>
          </cell>
          <cell r="G287" t="str">
            <v>-</v>
          </cell>
          <cell r="H287" t="str">
            <v>SIN MANGA</v>
          </cell>
          <cell r="I287" t="str">
            <v>REBAJA</v>
          </cell>
          <cell r="J287" t="str">
            <v>MEZCLILLA</v>
          </cell>
          <cell r="K287" t="str">
            <v>-</v>
          </cell>
          <cell r="L287" t="str">
            <v>-</v>
          </cell>
          <cell r="M287" t="str">
            <v>GLAMOUR Y DISE?O, S.A. DE C</v>
          </cell>
          <cell r="N287">
            <v>649.9</v>
          </cell>
        </row>
        <row r="288">
          <cell r="A288" t="str">
            <v>GC13Q024</v>
          </cell>
          <cell r="B288" t="str">
            <v>PT Caballero</v>
          </cell>
          <cell r="C288" t="str">
            <v>CHALECO</v>
          </cell>
          <cell r="D288" t="str">
            <v>VANGUARDIA</v>
          </cell>
          <cell r="E288" t="str">
            <v>PRIMAVERA VERANO 2018</v>
          </cell>
          <cell r="F288" t="str">
            <v>52 SEMANA</v>
          </cell>
          <cell r="G288" t="str">
            <v>-</v>
          </cell>
          <cell r="H288" t="str">
            <v>SIN MANGA</v>
          </cell>
          <cell r="I288" t="str">
            <v>REBAJA</v>
          </cell>
          <cell r="J288" t="str">
            <v>MEZCLILLA</v>
          </cell>
          <cell r="K288" t="str">
            <v>NEOENERGY</v>
          </cell>
          <cell r="L288" t="str">
            <v>-</v>
          </cell>
          <cell r="M288" t="str">
            <v>GLAMOUR Y DISE?O, S.A. DE C</v>
          </cell>
          <cell r="N288">
            <v>649.9</v>
          </cell>
        </row>
        <row r="289">
          <cell r="A289" t="str">
            <v>GC13T025</v>
          </cell>
          <cell r="B289" t="str">
            <v>PT Caballero</v>
          </cell>
          <cell r="C289" t="str">
            <v>CHALECO</v>
          </cell>
          <cell r="D289" t="str">
            <v>VANGUARDIA</v>
          </cell>
          <cell r="E289" t="str">
            <v>PRIMAVERA VERANO 2015</v>
          </cell>
          <cell r="F289" t="str">
            <v>9 SEMANA</v>
          </cell>
          <cell r="G289" t="str">
            <v>-</v>
          </cell>
          <cell r="H289" t="str">
            <v>SIN MANGA</v>
          </cell>
          <cell r="I289" t="str">
            <v>REBAJA</v>
          </cell>
          <cell r="J289" t="str">
            <v>GABARDINA</v>
          </cell>
          <cell r="K289" t="str">
            <v>GRUNGE</v>
          </cell>
          <cell r="L289" t="str">
            <v>LANZAMIENTO</v>
          </cell>
          <cell r="M289" t="str">
            <v>GLAMOUR Y DISE?O, S.A. DE C</v>
          </cell>
          <cell r="N289">
            <v>399.9</v>
          </cell>
        </row>
        <row r="290">
          <cell r="A290" t="str">
            <v>GC13T026</v>
          </cell>
          <cell r="B290" t="str">
            <v>PT Caballero</v>
          </cell>
          <cell r="C290" t="str">
            <v>CHALECO</v>
          </cell>
          <cell r="D290" t="str">
            <v>VANGUARDIA</v>
          </cell>
          <cell r="E290" t="str">
            <v>PRIMAVERA VERANO 2015</v>
          </cell>
          <cell r="F290" t="str">
            <v>20 SEMANA</v>
          </cell>
          <cell r="G290" t="str">
            <v>-</v>
          </cell>
          <cell r="H290" t="str">
            <v>SIN MANGA</v>
          </cell>
          <cell r="I290" t="str">
            <v>REBAJA</v>
          </cell>
          <cell r="J290" t="str">
            <v>LINO</v>
          </cell>
          <cell r="K290" t="str">
            <v>HERITAGE</v>
          </cell>
          <cell r="L290" t="str">
            <v>LANZAMIENTO</v>
          </cell>
          <cell r="M290" t="str">
            <v>GLAMOUR Y DISE?O, S.A. DE C</v>
          </cell>
          <cell r="N290">
            <v>399.9</v>
          </cell>
        </row>
        <row r="291">
          <cell r="A291" t="str">
            <v>GC13T029</v>
          </cell>
          <cell r="B291" t="str">
            <v>PT Caballero</v>
          </cell>
          <cell r="C291" t="str">
            <v>CHALECO</v>
          </cell>
          <cell r="D291" t="str">
            <v>VANGUARDIA</v>
          </cell>
          <cell r="E291" t="str">
            <v>OTOÑO INVIERNO 2015</v>
          </cell>
          <cell r="F291" t="str">
            <v>28 SEMANA</v>
          </cell>
          <cell r="G291" t="str">
            <v>CUELLO V</v>
          </cell>
          <cell r="H291" t="str">
            <v>SIN MANGA</v>
          </cell>
          <cell r="I291" t="str">
            <v>REBAJA</v>
          </cell>
          <cell r="J291" t="str">
            <v>LINO</v>
          </cell>
          <cell r="K291" t="str">
            <v>ROCKABILLY</v>
          </cell>
          <cell r="L291" t="str">
            <v>LANZAMIENTO</v>
          </cell>
          <cell r="M291" t="str">
            <v>GLAMOUR Y DISE?O, S.A. DE C</v>
          </cell>
          <cell r="N291">
            <v>399.9</v>
          </cell>
        </row>
        <row r="292">
          <cell r="A292" t="str">
            <v>GC13T032</v>
          </cell>
          <cell r="B292" t="str">
            <v>PT Caballero</v>
          </cell>
          <cell r="C292" t="str">
            <v>CHALECO</v>
          </cell>
          <cell r="D292" t="str">
            <v>VANGUARDIA</v>
          </cell>
          <cell r="E292" t="str">
            <v>OTOÑO INVIERNO 2017</v>
          </cell>
          <cell r="F292" t="str">
            <v>30 SEMANA</v>
          </cell>
          <cell r="G292" t="str">
            <v>CAPUCHA</v>
          </cell>
          <cell r="H292" t="str">
            <v>SIN MANGA</v>
          </cell>
          <cell r="I292" t="str">
            <v>REBAJA</v>
          </cell>
          <cell r="J292" t="str">
            <v>MEZCLILLA</v>
          </cell>
          <cell r="K292">
            <v>0</v>
          </cell>
          <cell r="L292" t="str">
            <v>-</v>
          </cell>
          <cell r="M292" t="str">
            <v>GLAMOUR Y DISE?O, S.A. DE C</v>
          </cell>
          <cell r="N292">
            <v>649.9</v>
          </cell>
        </row>
        <row r="293">
          <cell r="A293" t="str">
            <v>GC13X025</v>
          </cell>
          <cell r="B293" t="str">
            <v>PT Caballero</v>
          </cell>
          <cell r="C293" t="str">
            <v>CHALECO</v>
          </cell>
          <cell r="D293" t="str">
            <v>VANGUARDIA</v>
          </cell>
          <cell r="E293" t="str">
            <v>PRIMAVERA VERANO 2016</v>
          </cell>
          <cell r="F293" t="str">
            <v>5 SEMANA</v>
          </cell>
          <cell r="G293" t="str">
            <v>CAPUCHA</v>
          </cell>
          <cell r="H293" t="str">
            <v>SIN MANGA</v>
          </cell>
          <cell r="I293" t="str">
            <v>REBAJA</v>
          </cell>
          <cell r="J293" t="str">
            <v>FELPA</v>
          </cell>
          <cell r="K293">
            <v>0</v>
          </cell>
          <cell r="L293" t="str">
            <v>LANZAMIENTO</v>
          </cell>
          <cell r="M293" t="str">
            <v>GLAMOUR Y DISE?O, S.A. DE C</v>
          </cell>
          <cell r="N293">
            <v>299.89999999999998</v>
          </cell>
        </row>
        <row r="294">
          <cell r="A294" t="str">
            <v>GC13X034</v>
          </cell>
          <cell r="B294" t="str">
            <v>PT Caballero</v>
          </cell>
          <cell r="C294" t="str">
            <v>CHALECO</v>
          </cell>
          <cell r="D294" t="str">
            <v>VANGUARDIA</v>
          </cell>
          <cell r="E294" t="str">
            <v>PRIMAVERA VERANO 2016</v>
          </cell>
          <cell r="F294" t="str">
            <v>23 SEMANA</v>
          </cell>
          <cell r="G294" t="str">
            <v>CUELLO ALTO</v>
          </cell>
          <cell r="H294" t="str">
            <v>SIN MANGA</v>
          </cell>
          <cell r="I294" t="str">
            <v>REBAJA</v>
          </cell>
          <cell r="J294" t="str">
            <v>FELPA</v>
          </cell>
          <cell r="K294" t="str">
            <v>-</v>
          </cell>
          <cell r="L294" t="str">
            <v>-</v>
          </cell>
          <cell r="M294" t="str">
            <v>GLAMOUR Y DISE?O, S.A. DE C</v>
          </cell>
          <cell r="N294">
            <v>399.9</v>
          </cell>
        </row>
        <row r="295">
          <cell r="A295" t="str">
            <v>GC13X039</v>
          </cell>
          <cell r="B295" t="str">
            <v>PT Caballero</v>
          </cell>
          <cell r="C295" t="str">
            <v>CHALECO</v>
          </cell>
          <cell r="D295" t="str">
            <v>VANGUARDIA</v>
          </cell>
          <cell r="E295" t="str">
            <v>OTOÑO INVIERNO 2016</v>
          </cell>
          <cell r="F295" t="str">
            <v>43 SEMANA</v>
          </cell>
          <cell r="G295" t="str">
            <v>CAPUCHA</v>
          </cell>
          <cell r="H295" t="str">
            <v>SIN MANGA</v>
          </cell>
          <cell r="I295" t="str">
            <v>REBAJA</v>
          </cell>
          <cell r="J295" t="str">
            <v>FELPA</v>
          </cell>
          <cell r="K295" t="str">
            <v>VIAJERO</v>
          </cell>
          <cell r="L295" t="str">
            <v>-</v>
          </cell>
          <cell r="M295" t="str">
            <v>GLAMOUR Y DISE?O, S.A. DE C</v>
          </cell>
          <cell r="N295">
            <v>399.9</v>
          </cell>
        </row>
        <row r="296">
          <cell r="A296" t="str">
            <v>GC13X040</v>
          </cell>
          <cell r="B296" t="str">
            <v>PT Caballero</v>
          </cell>
          <cell r="C296" t="str">
            <v>CHALECO</v>
          </cell>
          <cell r="D296" t="str">
            <v>VANGUARDIA</v>
          </cell>
          <cell r="E296" t="str">
            <v>OTOÑO INVIERNO 2016</v>
          </cell>
          <cell r="F296" t="str">
            <v>5 SEMANA</v>
          </cell>
          <cell r="G296" t="str">
            <v>CUELLO ALTO</v>
          </cell>
          <cell r="H296" t="str">
            <v>SIN MANGA</v>
          </cell>
          <cell r="I296" t="str">
            <v>REBAJA</v>
          </cell>
          <cell r="J296" t="str">
            <v>FELPA</v>
          </cell>
          <cell r="K296" t="str">
            <v>ICEBERG</v>
          </cell>
          <cell r="L296" t="str">
            <v>-</v>
          </cell>
          <cell r="M296" t="str">
            <v>GLAMOUR Y DISE?O, S.A. DE C</v>
          </cell>
          <cell r="N296">
            <v>599.9</v>
          </cell>
        </row>
        <row r="297">
          <cell r="A297" t="str">
            <v>GC13X042</v>
          </cell>
          <cell r="B297" t="str">
            <v>PT Caballero</v>
          </cell>
          <cell r="C297" t="str">
            <v>CHALECO</v>
          </cell>
          <cell r="D297" t="str">
            <v>VANGUARDIA</v>
          </cell>
          <cell r="E297" t="str">
            <v>OTOÑO INVIERNO 2016</v>
          </cell>
          <cell r="F297" t="str">
            <v>9 SEMANA</v>
          </cell>
          <cell r="G297" t="str">
            <v>CAPUCHA</v>
          </cell>
          <cell r="H297" t="str">
            <v>SIN MANGA</v>
          </cell>
          <cell r="I297" t="str">
            <v>REBAJA</v>
          </cell>
          <cell r="J297" t="str">
            <v>FELPA</v>
          </cell>
          <cell r="K297" t="str">
            <v>VIAJERO</v>
          </cell>
          <cell r="L297" t="str">
            <v>-</v>
          </cell>
          <cell r="M297" t="str">
            <v>GLAMOUR Y DISE?O, S.A. DE C</v>
          </cell>
          <cell r="N297">
            <v>449.9</v>
          </cell>
        </row>
        <row r="298">
          <cell r="A298" t="str">
            <v>GC13Z005</v>
          </cell>
          <cell r="B298" t="str">
            <v>PT Caballero</v>
          </cell>
          <cell r="C298" t="str">
            <v>CHALECO</v>
          </cell>
          <cell r="D298" t="str">
            <v>VANGUARDIA</v>
          </cell>
          <cell r="E298" t="str">
            <v>PRIMAVERA VERANO 2017</v>
          </cell>
          <cell r="F298" t="str">
            <v>8 SEMANA</v>
          </cell>
          <cell r="G298" t="str">
            <v>CUELLO ALTO</v>
          </cell>
          <cell r="H298" t="str">
            <v>SIN MANGA</v>
          </cell>
          <cell r="I298" t="str">
            <v>REBAJA</v>
          </cell>
          <cell r="J298" t="str">
            <v>FELPA</v>
          </cell>
          <cell r="K298" t="str">
            <v>PAUSE</v>
          </cell>
          <cell r="L298" t="str">
            <v>-</v>
          </cell>
          <cell r="M298" t="str">
            <v>GLAMOUR Y DISE?O, S.A. DE C</v>
          </cell>
          <cell r="N298">
            <v>549.9</v>
          </cell>
        </row>
        <row r="299">
          <cell r="A299" t="str">
            <v>GC13Z007</v>
          </cell>
          <cell r="B299" t="str">
            <v>PT Caballero</v>
          </cell>
          <cell r="C299" t="str">
            <v>CHALECO</v>
          </cell>
          <cell r="D299" t="str">
            <v>VANGUARDIA</v>
          </cell>
          <cell r="E299" t="str">
            <v>PRIMAVERA VERANO 2017</v>
          </cell>
          <cell r="F299" t="str">
            <v>10 SEMANA</v>
          </cell>
          <cell r="G299" t="str">
            <v>CUELLO ALTO</v>
          </cell>
          <cell r="H299" t="str">
            <v>SIN MANGA</v>
          </cell>
          <cell r="I299" t="str">
            <v>REBAJA</v>
          </cell>
          <cell r="J299" t="str">
            <v>FELPA</v>
          </cell>
          <cell r="K299" t="str">
            <v>ENCOUNTER</v>
          </cell>
          <cell r="L299" t="str">
            <v>-</v>
          </cell>
          <cell r="M299" t="str">
            <v>GLAMOUR Y DISE?O, S.A. DE C</v>
          </cell>
          <cell r="N299">
            <v>499.9</v>
          </cell>
        </row>
        <row r="300">
          <cell r="A300" t="str">
            <v>GC14E015</v>
          </cell>
          <cell r="B300" t="str">
            <v>PT Caballero</v>
          </cell>
          <cell r="C300" t="str">
            <v>CHAMARRA</v>
          </cell>
          <cell r="D300" t="str">
            <v>VANGUARDIA</v>
          </cell>
          <cell r="E300" t="str">
            <v>PRIMAVERA VERANO 2018</v>
          </cell>
          <cell r="F300" t="str">
            <v>4 SEMANA</v>
          </cell>
          <cell r="G300" t="str">
            <v>CAPUCHA</v>
          </cell>
          <cell r="H300" t="str">
            <v>MANGA LARGA</v>
          </cell>
          <cell r="I300" t="str">
            <v>REBAJA</v>
          </cell>
          <cell r="J300" t="str">
            <v>FELPA</v>
          </cell>
          <cell r="K300" t="str">
            <v>SIMPLE MIND</v>
          </cell>
          <cell r="L300" t="str">
            <v>-</v>
          </cell>
          <cell r="M300" t="str">
            <v>GLAMOUR Y DISE?O, S.A. DE C</v>
          </cell>
          <cell r="N300">
            <v>449.9</v>
          </cell>
        </row>
        <row r="301">
          <cell r="A301" t="str">
            <v>GC14E016</v>
          </cell>
          <cell r="B301" t="str">
            <v>PT Caballero</v>
          </cell>
          <cell r="C301" t="str">
            <v>CHAMARRA</v>
          </cell>
          <cell r="D301" t="str">
            <v>VANGUARDIA</v>
          </cell>
          <cell r="E301" t="str">
            <v>PRIMAVERA VERANO 2018</v>
          </cell>
          <cell r="F301" t="str">
            <v>8 SEMANA</v>
          </cell>
          <cell r="G301" t="str">
            <v>-</v>
          </cell>
          <cell r="H301" t="str">
            <v>MANGA LARGA</v>
          </cell>
          <cell r="I301" t="str">
            <v>REBAJA</v>
          </cell>
          <cell r="J301" t="str">
            <v>FELPA</v>
          </cell>
          <cell r="K301" t="str">
            <v>SIMPLE MIND</v>
          </cell>
          <cell r="L301" t="str">
            <v>-</v>
          </cell>
          <cell r="M301" t="str">
            <v>GLAMOUR Y DISE?O, S.A. DE C</v>
          </cell>
          <cell r="N301">
            <v>799.9</v>
          </cell>
        </row>
        <row r="302">
          <cell r="A302" t="str">
            <v>GC14E017</v>
          </cell>
          <cell r="B302" t="str">
            <v>PT Caballero</v>
          </cell>
          <cell r="C302" t="str">
            <v>CHAMARRA</v>
          </cell>
          <cell r="D302" t="str">
            <v>VANGUARDIA</v>
          </cell>
          <cell r="E302" t="str">
            <v>PRIMAVERA VERANO 2018</v>
          </cell>
          <cell r="F302" t="str">
            <v>40 SEMANA</v>
          </cell>
          <cell r="G302" t="str">
            <v>CAPUCHA</v>
          </cell>
          <cell r="H302" t="str">
            <v>MANGA LARGA</v>
          </cell>
          <cell r="I302" t="str">
            <v>REBAJA</v>
          </cell>
          <cell r="J302" t="str">
            <v>FELPA</v>
          </cell>
          <cell r="K302" t="str">
            <v>NEOENERGY</v>
          </cell>
          <cell r="L302" t="str">
            <v>-</v>
          </cell>
          <cell r="M302" t="str">
            <v>GLAMOUR Y DISE?O, S.A. DE C</v>
          </cell>
          <cell r="N302">
            <v>449.9</v>
          </cell>
        </row>
        <row r="303">
          <cell r="A303" t="str">
            <v>GC14E018</v>
          </cell>
          <cell r="B303" t="str">
            <v>PT Caballero</v>
          </cell>
          <cell r="C303" t="str">
            <v>CHAMARRA</v>
          </cell>
          <cell r="D303" t="str">
            <v>VANGUARDIA</v>
          </cell>
          <cell r="E303" t="str">
            <v>PRIMAVERA VERANO 2018</v>
          </cell>
          <cell r="F303" t="str">
            <v>10 SEMANA</v>
          </cell>
          <cell r="G303" t="str">
            <v>CAPUCHA</v>
          </cell>
          <cell r="H303" t="str">
            <v>MANGA LARGA</v>
          </cell>
          <cell r="I303" t="str">
            <v>REBAJA</v>
          </cell>
          <cell r="J303" t="str">
            <v>FELPA</v>
          </cell>
          <cell r="K303" t="str">
            <v>SIMPLE MIND</v>
          </cell>
          <cell r="L303" t="str">
            <v>-</v>
          </cell>
          <cell r="M303" t="str">
            <v>GLAMOUR Y DISE?O, S.A. DE C</v>
          </cell>
          <cell r="N303">
            <v>449.9</v>
          </cell>
        </row>
        <row r="304">
          <cell r="A304" t="str">
            <v>GC14E019</v>
          </cell>
          <cell r="B304" t="str">
            <v>PT Caballero</v>
          </cell>
          <cell r="C304" t="str">
            <v>CHAMARRA</v>
          </cell>
          <cell r="D304" t="str">
            <v>TRENDY</v>
          </cell>
          <cell r="E304" t="str">
            <v>PRIMAVERA VERANO 2018</v>
          </cell>
          <cell r="F304" t="str">
            <v>11 SEMANA</v>
          </cell>
          <cell r="G304" t="str">
            <v>-</v>
          </cell>
          <cell r="H304" t="str">
            <v>MANGA LARGA</v>
          </cell>
          <cell r="I304" t="str">
            <v>REBAJA</v>
          </cell>
          <cell r="J304" t="str">
            <v>FELPA</v>
          </cell>
          <cell r="K304" t="str">
            <v>NEOENERGY</v>
          </cell>
          <cell r="L304" t="str">
            <v>-</v>
          </cell>
          <cell r="M304" t="str">
            <v>GLAMOUR Y DISE?O, S.A. DE C</v>
          </cell>
          <cell r="N304">
            <v>549.9</v>
          </cell>
        </row>
        <row r="305">
          <cell r="A305" t="str">
            <v>GC14E020</v>
          </cell>
          <cell r="B305" t="str">
            <v>PT Caballero</v>
          </cell>
          <cell r="C305" t="str">
            <v>CHAMARRA</v>
          </cell>
          <cell r="D305" t="str">
            <v>ADVANCE</v>
          </cell>
          <cell r="E305" t="str">
            <v>OTOÑO INVIERNO 2019</v>
          </cell>
          <cell r="F305" t="str">
            <v>3 SEMANA</v>
          </cell>
          <cell r="G305" t="str">
            <v>-</v>
          </cell>
          <cell r="H305" t="str">
            <v>MANGA LARGA</v>
          </cell>
          <cell r="I305" t="str">
            <v>REBAJA</v>
          </cell>
          <cell r="J305" t="str">
            <v>FELPA</v>
          </cell>
          <cell r="K305" t="str">
            <v>ATEMPORAL</v>
          </cell>
          <cell r="L305" t="str">
            <v>-</v>
          </cell>
          <cell r="M305" t="str">
            <v>GLAMOUR Y DISE?O, S.A. DE C</v>
          </cell>
          <cell r="N305">
            <v>599.9</v>
          </cell>
        </row>
        <row r="306">
          <cell r="A306" t="str">
            <v>GC14E021</v>
          </cell>
          <cell r="B306" t="str">
            <v>PT Caballero</v>
          </cell>
          <cell r="C306" t="str">
            <v>CHAMARRA</v>
          </cell>
          <cell r="D306" t="str">
            <v>ADVANCE</v>
          </cell>
          <cell r="E306" t="str">
            <v>OTOÑO INVIERNO 2019</v>
          </cell>
          <cell r="F306" t="str">
            <v>3 SEMANA</v>
          </cell>
          <cell r="G306" t="str">
            <v>-</v>
          </cell>
          <cell r="H306" t="str">
            <v>MANGA LARGA</v>
          </cell>
          <cell r="I306" t="str">
            <v>LINEA</v>
          </cell>
          <cell r="J306" t="str">
            <v>FELPA</v>
          </cell>
          <cell r="K306" t="str">
            <v>ATEMPORAL</v>
          </cell>
          <cell r="L306" t="str">
            <v>-</v>
          </cell>
          <cell r="M306" t="str">
            <v>GLAMOUR Y DISE?O, S.A. DE C</v>
          </cell>
          <cell r="N306">
            <v>599.9</v>
          </cell>
        </row>
        <row r="307">
          <cell r="A307" t="str">
            <v>GC14K015</v>
          </cell>
          <cell r="B307" t="str">
            <v>PT Caballero</v>
          </cell>
          <cell r="C307" t="str">
            <v>CHAMARRA</v>
          </cell>
          <cell r="D307" t="str">
            <v>MODELAJE</v>
          </cell>
          <cell r="E307" t="str">
            <v>OTO?O INVIERNO 2011</v>
          </cell>
          <cell r="F307" t="str">
            <v>23 SEMANA</v>
          </cell>
          <cell r="G307">
            <v>0</v>
          </cell>
          <cell r="H307" t="str">
            <v>-</v>
          </cell>
          <cell r="I307" t="str">
            <v>REBAJA</v>
          </cell>
          <cell r="J307" t="str">
            <v>GABARDINA</v>
          </cell>
          <cell r="K307" t="str">
            <v>CIUDADES</v>
          </cell>
          <cell r="L307" t="str">
            <v>-</v>
          </cell>
          <cell r="M307" t="str">
            <v>GLAMOUR Y DISE?O, S.A. DE C</v>
          </cell>
          <cell r="N307">
            <v>329.9</v>
          </cell>
        </row>
        <row r="308">
          <cell r="A308" t="str">
            <v>GC14Q019</v>
          </cell>
          <cell r="B308" t="str">
            <v>PT Caballero</v>
          </cell>
          <cell r="C308" t="str">
            <v>CHAMARRA</v>
          </cell>
          <cell r="D308" t="str">
            <v>MODELAJE</v>
          </cell>
          <cell r="E308" t="str">
            <v>PRIMAVERA VERANO 2013</v>
          </cell>
          <cell r="F308" t="str">
            <v>19 SEMANA</v>
          </cell>
          <cell r="G308">
            <v>0</v>
          </cell>
          <cell r="H308" t="str">
            <v>MANGA LARGA</v>
          </cell>
          <cell r="I308" t="str">
            <v>REBAJA</v>
          </cell>
          <cell r="J308" t="str">
            <v>MEZCLILLA</v>
          </cell>
          <cell r="K308" t="str">
            <v>WORK DENIM</v>
          </cell>
          <cell r="L308" t="str">
            <v>-</v>
          </cell>
          <cell r="M308" t="str">
            <v>GLAMOUR Y DISE?O, S.A. DE C</v>
          </cell>
          <cell r="N308">
            <v>749.9</v>
          </cell>
        </row>
        <row r="309">
          <cell r="A309" t="str">
            <v>GC14Q034</v>
          </cell>
          <cell r="B309" t="str">
            <v>PT Caballero</v>
          </cell>
          <cell r="C309" t="str">
            <v>CHAMARRA</v>
          </cell>
          <cell r="D309" t="str">
            <v>VANGUARDIA</v>
          </cell>
          <cell r="E309" t="str">
            <v>OTOÑO INVIERNO 2014</v>
          </cell>
          <cell r="F309" t="str">
            <v>48 SEMANA</v>
          </cell>
          <cell r="G309" t="str">
            <v>CUELLO ALTO</v>
          </cell>
          <cell r="H309" t="str">
            <v>MANGA LARGA</v>
          </cell>
          <cell r="I309" t="str">
            <v>REBAJA</v>
          </cell>
          <cell r="J309" t="str">
            <v>MEZCLILLA</v>
          </cell>
          <cell r="K309" t="str">
            <v>HYBRID</v>
          </cell>
          <cell r="L309" t="str">
            <v>LANZAMIENTO</v>
          </cell>
          <cell r="M309" t="str">
            <v>GLAMOUR Y DISE?O, S.A. DE C</v>
          </cell>
          <cell r="N309">
            <v>799.9</v>
          </cell>
        </row>
        <row r="310">
          <cell r="A310" t="str">
            <v>GC14Q035</v>
          </cell>
          <cell r="B310" t="str">
            <v>PT Caballero</v>
          </cell>
          <cell r="C310" t="str">
            <v>CHAMARRA</v>
          </cell>
          <cell r="D310" t="str">
            <v>VANGUARDIA</v>
          </cell>
          <cell r="E310" t="str">
            <v>PRIMAVERA VERANO 2015</v>
          </cell>
          <cell r="F310" t="str">
            <v>7 SEMANA</v>
          </cell>
          <cell r="G310" t="str">
            <v>CUELLO ALTO</v>
          </cell>
          <cell r="H310" t="str">
            <v>MANGA LARGA</v>
          </cell>
          <cell r="I310" t="str">
            <v>REBAJA</v>
          </cell>
          <cell r="J310" t="str">
            <v>MEZCLILLA</v>
          </cell>
          <cell r="K310" t="str">
            <v>BOTANICAL</v>
          </cell>
          <cell r="L310" t="str">
            <v>LANZAMIENTO</v>
          </cell>
          <cell r="M310" t="str">
            <v>GLAMOUR Y DISE?O, S.A. DE C</v>
          </cell>
          <cell r="N310">
            <v>649.9</v>
          </cell>
        </row>
        <row r="311">
          <cell r="A311" t="str">
            <v>GC14Q252</v>
          </cell>
          <cell r="B311" t="str">
            <v>PT Caballero</v>
          </cell>
          <cell r="C311" t="str">
            <v>CHAMARRA</v>
          </cell>
          <cell r="D311" t="str">
            <v>VANGUARDIA</v>
          </cell>
          <cell r="E311" t="str">
            <v>OTOÑO INVIERNO 2016</v>
          </cell>
          <cell r="F311" t="str">
            <v>13 SEMANA</v>
          </cell>
          <cell r="G311" t="str">
            <v>-</v>
          </cell>
          <cell r="H311" t="str">
            <v>MANGA LARGA</v>
          </cell>
          <cell r="I311" t="str">
            <v>REBAJA</v>
          </cell>
          <cell r="J311" t="str">
            <v>MEZCLILLA</v>
          </cell>
          <cell r="K311" t="str">
            <v>ICEBERG</v>
          </cell>
          <cell r="L311" t="str">
            <v>-</v>
          </cell>
          <cell r="M311" t="str">
            <v>GLAMOUR Y DISE?O, S.A. DE C</v>
          </cell>
          <cell r="N311">
            <v>449.9</v>
          </cell>
        </row>
        <row r="312">
          <cell r="A312" t="str">
            <v>GC14Q256</v>
          </cell>
          <cell r="B312" t="str">
            <v>PT Caballero</v>
          </cell>
          <cell r="C312" t="str">
            <v>CHAMARRA</v>
          </cell>
          <cell r="D312" t="str">
            <v>VANGUARDIA</v>
          </cell>
          <cell r="E312" t="str">
            <v>OTOÑO INVIERNO 2017</v>
          </cell>
          <cell r="F312" t="str">
            <v>37 SEMANA</v>
          </cell>
          <cell r="G312" t="str">
            <v>-</v>
          </cell>
          <cell r="H312" t="str">
            <v>MANGA LARGA</v>
          </cell>
          <cell r="I312" t="str">
            <v>REBAJA</v>
          </cell>
          <cell r="J312" t="str">
            <v>MEZCLILLA</v>
          </cell>
          <cell r="K312" t="str">
            <v>FUTURE CAMO</v>
          </cell>
          <cell r="L312" t="str">
            <v>-</v>
          </cell>
          <cell r="M312" t="str">
            <v>GLAMOUR Y DISE?O, S.A. DE C</v>
          </cell>
          <cell r="N312">
            <v>499.9</v>
          </cell>
        </row>
        <row r="313">
          <cell r="A313" t="str">
            <v>GC14Q257</v>
          </cell>
          <cell r="B313" t="str">
            <v>PT Caballero</v>
          </cell>
          <cell r="C313" t="str">
            <v>CHAMARRA</v>
          </cell>
          <cell r="D313" t="str">
            <v>VANGUARDIA</v>
          </cell>
          <cell r="E313" t="str">
            <v>OTOÑO INVIERNO 2017</v>
          </cell>
          <cell r="F313" t="str">
            <v>33 SEMANA</v>
          </cell>
          <cell r="G313" t="str">
            <v>-</v>
          </cell>
          <cell r="H313" t="str">
            <v>MANGA LARGA</v>
          </cell>
          <cell r="I313" t="str">
            <v>REBAJA</v>
          </cell>
          <cell r="J313" t="str">
            <v>MEZCLILLA</v>
          </cell>
          <cell r="K313" t="str">
            <v>-</v>
          </cell>
          <cell r="L313" t="str">
            <v>-</v>
          </cell>
          <cell r="M313" t="str">
            <v>GLAMOUR Y DISE?O, S.A. DE C</v>
          </cell>
          <cell r="N313">
            <v>449.9</v>
          </cell>
        </row>
        <row r="314">
          <cell r="A314" t="str">
            <v>GC14Q260</v>
          </cell>
          <cell r="B314" t="str">
            <v>PT Caballero</v>
          </cell>
          <cell r="C314" t="str">
            <v>CHAMARRA</v>
          </cell>
          <cell r="D314" t="str">
            <v>TRENDY</v>
          </cell>
          <cell r="E314" t="str">
            <v>PRIMAVERA VERANO 2018</v>
          </cell>
          <cell r="F314" t="str">
            <v>30 SEMANA</v>
          </cell>
          <cell r="G314" t="str">
            <v>-</v>
          </cell>
          <cell r="H314" t="str">
            <v>MANGA LARGA</v>
          </cell>
          <cell r="I314" t="str">
            <v>REBAJA</v>
          </cell>
          <cell r="J314" t="str">
            <v>MEZCLILLA</v>
          </cell>
          <cell r="K314" t="str">
            <v>MIX KULT</v>
          </cell>
          <cell r="L314" t="str">
            <v>-</v>
          </cell>
          <cell r="M314" t="str">
            <v>GLAMOUR Y DISE?O, S.A. DE C</v>
          </cell>
          <cell r="N314">
            <v>649.9</v>
          </cell>
        </row>
        <row r="315">
          <cell r="A315" t="str">
            <v>GC14Q261</v>
          </cell>
          <cell r="B315" t="str">
            <v>PT Caballero</v>
          </cell>
          <cell r="C315" t="str">
            <v>CHAMARRA</v>
          </cell>
          <cell r="D315" t="str">
            <v>TRENDY</v>
          </cell>
          <cell r="E315" t="str">
            <v>PRIMAVERA VERANO 2018</v>
          </cell>
          <cell r="F315" t="str">
            <v>34 SEMANA</v>
          </cell>
          <cell r="G315" t="str">
            <v>-</v>
          </cell>
          <cell r="H315" t="str">
            <v>MANGA LARGA</v>
          </cell>
          <cell r="I315" t="str">
            <v>REBAJA</v>
          </cell>
          <cell r="J315" t="str">
            <v>MEZCLILLA</v>
          </cell>
          <cell r="K315" t="str">
            <v>MIX KULT</v>
          </cell>
          <cell r="L315" t="str">
            <v>-</v>
          </cell>
          <cell r="M315" t="str">
            <v>GLAMOUR Y DISE?O, S.A. DE C</v>
          </cell>
          <cell r="N315">
            <v>649.9</v>
          </cell>
        </row>
        <row r="316">
          <cell r="A316" t="str">
            <v>GC14Q262</v>
          </cell>
          <cell r="B316" t="str">
            <v>PT Caballero</v>
          </cell>
          <cell r="C316" t="str">
            <v>CHAMARRA</v>
          </cell>
          <cell r="D316" t="str">
            <v>TRENDY</v>
          </cell>
          <cell r="E316" t="str">
            <v>PRIMAVERA VERANO 2018</v>
          </cell>
          <cell r="F316" t="str">
            <v>31 SEMANA</v>
          </cell>
          <cell r="G316" t="str">
            <v>-</v>
          </cell>
          <cell r="H316" t="str">
            <v>MANGA LARGA</v>
          </cell>
          <cell r="I316" t="str">
            <v>REBAJA</v>
          </cell>
          <cell r="J316" t="str">
            <v>MEZCLILLA</v>
          </cell>
          <cell r="K316" t="str">
            <v>MIX KULT</v>
          </cell>
          <cell r="L316" t="str">
            <v>-</v>
          </cell>
          <cell r="M316" t="str">
            <v>GLAMOUR Y DISE?O, S.A. DE C</v>
          </cell>
          <cell r="N316">
            <v>649.9</v>
          </cell>
        </row>
        <row r="317">
          <cell r="A317" t="str">
            <v>GC14Q263</v>
          </cell>
          <cell r="B317" t="str">
            <v>PT Caballero</v>
          </cell>
          <cell r="C317" t="str">
            <v>CHAMARRA</v>
          </cell>
          <cell r="D317" t="str">
            <v>TRENDY</v>
          </cell>
          <cell r="E317" t="str">
            <v>PRIMAVERA VERANO 2018</v>
          </cell>
          <cell r="F317" t="str">
            <v>37 SEMANA</v>
          </cell>
          <cell r="G317" t="str">
            <v>-</v>
          </cell>
          <cell r="H317" t="str">
            <v>MANGA LARGA</v>
          </cell>
          <cell r="I317" t="str">
            <v>REBAJA</v>
          </cell>
          <cell r="J317" t="str">
            <v>MEZCLILLA</v>
          </cell>
          <cell r="K317" t="str">
            <v>MIX KULT</v>
          </cell>
          <cell r="L317" t="str">
            <v>-</v>
          </cell>
          <cell r="M317" t="str">
            <v>GLAMOUR Y DISE?O, S.A. DE C</v>
          </cell>
          <cell r="N317">
            <v>649.9</v>
          </cell>
        </row>
        <row r="318">
          <cell r="A318" t="str">
            <v>GC14Q264</v>
          </cell>
          <cell r="B318" t="str">
            <v>PT Caballero</v>
          </cell>
          <cell r="C318" t="str">
            <v>CHAMARRA</v>
          </cell>
          <cell r="D318" t="str">
            <v>TRENDY</v>
          </cell>
          <cell r="E318" t="str">
            <v>PRIMAVERA VERANO 2018</v>
          </cell>
          <cell r="F318" t="str">
            <v>31 SEMANA</v>
          </cell>
          <cell r="G318" t="str">
            <v>-</v>
          </cell>
          <cell r="H318" t="str">
            <v>MANGA LARGA</v>
          </cell>
          <cell r="I318" t="str">
            <v>REBAJA</v>
          </cell>
          <cell r="J318" t="str">
            <v>MEZCLILLA</v>
          </cell>
          <cell r="K318" t="str">
            <v>MIX KULT</v>
          </cell>
          <cell r="L318" t="str">
            <v>-</v>
          </cell>
          <cell r="M318" t="str">
            <v>GLAMOUR Y DISE?O, S.A. DE C</v>
          </cell>
          <cell r="N318">
            <v>649.9</v>
          </cell>
        </row>
        <row r="319">
          <cell r="A319" t="str">
            <v>GC14Q265</v>
          </cell>
          <cell r="B319" t="str">
            <v>PT Caballero</v>
          </cell>
          <cell r="C319" t="str">
            <v>CHAMARRA</v>
          </cell>
          <cell r="D319" t="str">
            <v>TRENDY</v>
          </cell>
          <cell r="E319" t="str">
            <v>OTOÑO INVIERNO 2018</v>
          </cell>
          <cell r="F319" t="str">
            <v>34 SEMANA</v>
          </cell>
          <cell r="G319" t="str">
            <v>-</v>
          </cell>
          <cell r="H319" t="str">
            <v>MANGA LARGA</v>
          </cell>
          <cell r="I319" t="str">
            <v>REBAJA</v>
          </cell>
          <cell r="J319" t="str">
            <v>MEZCLILLA</v>
          </cell>
          <cell r="K319" t="str">
            <v>MIX KULT</v>
          </cell>
          <cell r="L319" t="str">
            <v>-</v>
          </cell>
          <cell r="M319" t="str">
            <v>GLAMOUR Y DISE?O, S.A. DE C</v>
          </cell>
          <cell r="N319">
            <v>649.9</v>
          </cell>
        </row>
        <row r="320">
          <cell r="A320" t="str">
            <v>GC14Q266</v>
          </cell>
          <cell r="B320" t="str">
            <v>PT Caballero</v>
          </cell>
          <cell r="C320" t="str">
            <v>CHAMARRA</v>
          </cell>
          <cell r="D320" t="str">
            <v>TRENDY</v>
          </cell>
          <cell r="E320" t="str">
            <v>OTOÑO INVIERNO 2018</v>
          </cell>
          <cell r="F320" t="str">
            <v>39 SEMANA</v>
          </cell>
          <cell r="G320" t="str">
            <v>-</v>
          </cell>
          <cell r="H320" t="str">
            <v>MANGA LARGA</v>
          </cell>
          <cell r="I320" t="str">
            <v>REBAJA</v>
          </cell>
          <cell r="J320" t="str">
            <v>MEZCLILLA</v>
          </cell>
          <cell r="K320" t="str">
            <v>DENIM</v>
          </cell>
          <cell r="L320" t="str">
            <v>-</v>
          </cell>
          <cell r="M320" t="str">
            <v>GLAMOUR Y DISE?O, S.A. DE C</v>
          </cell>
          <cell r="N320">
            <v>649.9</v>
          </cell>
        </row>
        <row r="321">
          <cell r="A321" t="str">
            <v>GC14Q267</v>
          </cell>
          <cell r="B321" t="str">
            <v>PT Caballero</v>
          </cell>
          <cell r="C321" t="str">
            <v>CHAMARRA</v>
          </cell>
          <cell r="D321" t="str">
            <v>TRENDY</v>
          </cell>
          <cell r="E321" t="str">
            <v>PRIMAVERA VERANO 2020</v>
          </cell>
          <cell r="F321" t="str">
            <v>11 SEMANA</v>
          </cell>
          <cell r="G321" t="str">
            <v>-</v>
          </cell>
          <cell r="H321" t="str">
            <v>MANGA LARGA</v>
          </cell>
          <cell r="I321" t="str">
            <v>LINEA</v>
          </cell>
          <cell r="J321" t="str">
            <v>MEZCLILLA</v>
          </cell>
          <cell r="K321" t="str">
            <v>DENIM</v>
          </cell>
          <cell r="L321" t="str">
            <v>-</v>
          </cell>
          <cell r="M321" t="str">
            <v>GLAMOUR Y DISE?O, S.A. DE C</v>
          </cell>
          <cell r="N321">
            <v>599.9</v>
          </cell>
        </row>
        <row r="322">
          <cell r="A322" t="str">
            <v>GC14Q273</v>
          </cell>
          <cell r="B322" t="str">
            <v>PT Caballero</v>
          </cell>
          <cell r="C322" t="str">
            <v>CHAMARRA</v>
          </cell>
          <cell r="D322" t="str">
            <v>TRENDY</v>
          </cell>
          <cell r="E322" t="str">
            <v>OTOÑO INVIERNO 2018</v>
          </cell>
          <cell r="F322" t="str">
            <v>49 SEMANA</v>
          </cell>
          <cell r="G322" t="str">
            <v>-</v>
          </cell>
          <cell r="H322" t="str">
            <v>MANGA LARGA</v>
          </cell>
          <cell r="I322" t="str">
            <v>REBAJA</v>
          </cell>
          <cell r="J322" t="str">
            <v>MEZCLILLA</v>
          </cell>
          <cell r="K322" t="str">
            <v>DENIM</v>
          </cell>
          <cell r="L322" t="str">
            <v>-</v>
          </cell>
          <cell r="M322" t="str">
            <v>GLAMOUR Y DISE?O, S.A. DE C</v>
          </cell>
          <cell r="N322">
            <v>649.9</v>
          </cell>
        </row>
        <row r="323">
          <cell r="A323" t="str">
            <v>GC14Q274</v>
          </cell>
          <cell r="B323" t="str">
            <v>PT Caballero</v>
          </cell>
          <cell r="C323" t="str">
            <v>CHAMARRA</v>
          </cell>
          <cell r="D323" t="str">
            <v>TRENDY</v>
          </cell>
          <cell r="E323" t="str">
            <v>OTOÑO INVIERNO 2018</v>
          </cell>
          <cell r="F323" t="str">
            <v>51 SEMANA</v>
          </cell>
          <cell r="G323" t="str">
            <v>-</v>
          </cell>
          <cell r="H323" t="str">
            <v>MANGA LARGA</v>
          </cell>
          <cell r="I323" t="str">
            <v>REBAJA</v>
          </cell>
          <cell r="J323" t="str">
            <v>MEZCLILLA</v>
          </cell>
          <cell r="K323" t="str">
            <v>DENIM</v>
          </cell>
          <cell r="L323" t="str">
            <v>-</v>
          </cell>
          <cell r="M323" t="str">
            <v>GLAMOUR Y DISE?O, S.A. DE C</v>
          </cell>
          <cell r="N323">
            <v>649.9</v>
          </cell>
        </row>
        <row r="324">
          <cell r="A324" t="str">
            <v>GC14Q276</v>
          </cell>
          <cell r="B324" t="str">
            <v>PT Caballero</v>
          </cell>
          <cell r="C324" t="str">
            <v>CHAMARRA</v>
          </cell>
          <cell r="D324" t="str">
            <v>VANGUARDIA</v>
          </cell>
          <cell r="E324" t="str">
            <v>PRIMAVERA VERANO 2019</v>
          </cell>
          <cell r="F324" t="str">
            <v>7 SEMANA</v>
          </cell>
          <cell r="G324" t="str">
            <v>-</v>
          </cell>
          <cell r="H324" t="str">
            <v>MANGA LARGA</v>
          </cell>
          <cell r="I324" t="str">
            <v>REBAJA</v>
          </cell>
          <cell r="J324" t="str">
            <v>MEZCLILLA</v>
          </cell>
          <cell r="K324" t="str">
            <v>DENIM</v>
          </cell>
          <cell r="L324" t="str">
            <v>-</v>
          </cell>
          <cell r="M324" t="str">
            <v>GLAMOUR Y DISE?O, S.A. DE C</v>
          </cell>
          <cell r="N324">
            <v>649.9</v>
          </cell>
        </row>
        <row r="325">
          <cell r="A325" t="str">
            <v>GC14Q277</v>
          </cell>
          <cell r="B325" t="str">
            <v>PT Caballero</v>
          </cell>
          <cell r="C325" t="str">
            <v>CHAMARRA</v>
          </cell>
          <cell r="D325" t="str">
            <v>CORE</v>
          </cell>
          <cell r="E325" t="str">
            <v>PRIMAVERA VERANO 2019</v>
          </cell>
          <cell r="F325" t="str">
            <v>7 SEMANA</v>
          </cell>
          <cell r="G325" t="str">
            <v>-</v>
          </cell>
          <cell r="H325" t="str">
            <v>MANGA LARGA</v>
          </cell>
          <cell r="I325" t="str">
            <v>REBAJA</v>
          </cell>
          <cell r="J325" t="str">
            <v>MEZCLILLA</v>
          </cell>
          <cell r="K325" t="str">
            <v>DENIM</v>
          </cell>
          <cell r="L325" t="str">
            <v>-</v>
          </cell>
          <cell r="M325" t="str">
            <v>GLAMOUR Y DISE?O, S.A. DE C</v>
          </cell>
          <cell r="N325">
            <v>599.9</v>
          </cell>
        </row>
        <row r="326">
          <cell r="A326" t="str">
            <v>GC14Q279</v>
          </cell>
          <cell r="B326" t="str">
            <v>PT Caballero</v>
          </cell>
          <cell r="C326" t="str">
            <v>CHAMARRA</v>
          </cell>
          <cell r="D326" t="str">
            <v>ADVANCE</v>
          </cell>
          <cell r="E326" t="str">
            <v>OTOÑO INVIERNO 2019</v>
          </cell>
          <cell r="F326" t="str">
            <v>28 SEMANA</v>
          </cell>
          <cell r="G326" t="str">
            <v>-</v>
          </cell>
          <cell r="H326" t="str">
            <v>MANGA LARGA</v>
          </cell>
          <cell r="I326" t="str">
            <v>REBAJA</v>
          </cell>
          <cell r="J326" t="str">
            <v>MEZCLILLA</v>
          </cell>
          <cell r="K326" t="str">
            <v>DENIM</v>
          </cell>
          <cell r="L326" t="str">
            <v>-</v>
          </cell>
          <cell r="M326" t="str">
            <v>GLAMOUR Y DISE?O, S.A. DE C</v>
          </cell>
          <cell r="N326">
            <v>649.9</v>
          </cell>
        </row>
        <row r="327">
          <cell r="A327" t="str">
            <v>GC14Q280</v>
          </cell>
          <cell r="B327" t="str">
            <v>PT Caballero</v>
          </cell>
          <cell r="C327" t="str">
            <v>CHAMARRA</v>
          </cell>
          <cell r="D327" t="str">
            <v>ADVANCE</v>
          </cell>
          <cell r="E327" t="str">
            <v>OTOÑO INVIERNO 2019</v>
          </cell>
          <cell r="F327" t="str">
            <v>21 SEMANA</v>
          </cell>
          <cell r="G327" t="str">
            <v>-</v>
          </cell>
          <cell r="H327" t="str">
            <v>MANGA LARGA</v>
          </cell>
          <cell r="I327" t="str">
            <v>REBAJA</v>
          </cell>
          <cell r="J327" t="str">
            <v>MEZCLILLA</v>
          </cell>
          <cell r="K327" t="str">
            <v>DENIM</v>
          </cell>
          <cell r="L327" t="str">
            <v>-</v>
          </cell>
          <cell r="M327" t="str">
            <v>GLAMOUR Y DISE?O, S.A. DE C</v>
          </cell>
          <cell r="N327">
            <v>649.9</v>
          </cell>
        </row>
        <row r="328">
          <cell r="A328" t="str">
            <v>GC14Q281</v>
          </cell>
          <cell r="B328" t="str">
            <v>PT Caballero</v>
          </cell>
          <cell r="C328" t="str">
            <v>CHAMARRA</v>
          </cell>
          <cell r="D328" t="str">
            <v>CORE</v>
          </cell>
          <cell r="E328" t="str">
            <v>PRIMAVERA VERANO 2019</v>
          </cell>
          <cell r="F328" t="str">
            <v>21 SEMANA</v>
          </cell>
          <cell r="G328" t="str">
            <v>-</v>
          </cell>
          <cell r="H328" t="str">
            <v>MANGA LARGA</v>
          </cell>
          <cell r="I328" t="str">
            <v>REBAJA</v>
          </cell>
          <cell r="J328" t="str">
            <v>MEZCLILLA</v>
          </cell>
          <cell r="K328" t="str">
            <v>DENIM</v>
          </cell>
          <cell r="L328" t="str">
            <v>-</v>
          </cell>
          <cell r="M328" t="str">
            <v>GLAMOUR Y DISE?O, S.A. DE C</v>
          </cell>
          <cell r="N328">
            <v>599.9</v>
          </cell>
        </row>
        <row r="329">
          <cell r="A329" t="str">
            <v>GC14Q282</v>
          </cell>
          <cell r="B329" t="str">
            <v>PT Caballero</v>
          </cell>
          <cell r="C329" t="str">
            <v>CHAMARRA</v>
          </cell>
          <cell r="D329" t="str">
            <v>CORE</v>
          </cell>
          <cell r="E329" t="str">
            <v>PRIMAVERA VERANO 2019</v>
          </cell>
          <cell r="F329" t="str">
            <v>34 SEMANA</v>
          </cell>
          <cell r="G329" t="str">
            <v>-</v>
          </cell>
          <cell r="H329" t="str">
            <v>MANGA LARGA</v>
          </cell>
          <cell r="I329" t="str">
            <v>REBAJA</v>
          </cell>
          <cell r="J329" t="str">
            <v>MEZCLILLA</v>
          </cell>
          <cell r="K329" t="str">
            <v>DENIM</v>
          </cell>
          <cell r="L329" t="str">
            <v>-</v>
          </cell>
          <cell r="M329" t="str">
            <v>GLAMOUR Y DISE?O, S.A. DE C</v>
          </cell>
          <cell r="N329">
            <v>599.9</v>
          </cell>
        </row>
        <row r="330">
          <cell r="A330" t="str">
            <v>GC14Q283</v>
          </cell>
          <cell r="B330" t="str">
            <v>PT Caballero</v>
          </cell>
          <cell r="C330" t="str">
            <v>CHAMARRA</v>
          </cell>
          <cell r="D330" t="str">
            <v>CORE</v>
          </cell>
          <cell r="E330" t="str">
            <v>PRIMAVERA VERANO 2019</v>
          </cell>
          <cell r="F330" t="str">
            <v>35 SEMANA</v>
          </cell>
          <cell r="G330" t="str">
            <v>-</v>
          </cell>
          <cell r="H330" t="str">
            <v>MANGA LARGA</v>
          </cell>
          <cell r="I330" t="str">
            <v>REBAJA</v>
          </cell>
          <cell r="J330" t="str">
            <v>MEZCLILLA</v>
          </cell>
          <cell r="K330" t="str">
            <v>DENIM</v>
          </cell>
          <cell r="L330" t="str">
            <v>-</v>
          </cell>
          <cell r="M330" t="str">
            <v>GLAMOUR Y DISE?O, S.A. DE C</v>
          </cell>
          <cell r="N330">
            <v>599.9</v>
          </cell>
        </row>
        <row r="331">
          <cell r="A331" t="str">
            <v>GC14Q284</v>
          </cell>
          <cell r="B331" t="str">
            <v>PT Caballero</v>
          </cell>
          <cell r="C331" t="str">
            <v>CHAMARRA</v>
          </cell>
          <cell r="D331" t="str">
            <v>CORE</v>
          </cell>
          <cell r="E331" t="str">
            <v>PRIMAVERA VERANO 2019</v>
          </cell>
          <cell r="F331" t="str">
            <v>32 SEMANA</v>
          </cell>
          <cell r="G331" t="str">
            <v>-</v>
          </cell>
          <cell r="H331" t="str">
            <v>MANGA LARGA</v>
          </cell>
          <cell r="I331" t="str">
            <v>REBAJA</v>
          </cell>
          <cell r="J331" t="str">
            <v>MEZCLILLA</v>
          </cell>
          <cell r="K331" t="str">
            <v>DENIM</v>
          </cell>
          <cell r="L331" t="str">
            <v>-</v>
          </cell>
          <cell r="M331" t="str">
            <v>GLAMOUR Y DISE?O, S.A. DE C</v>
          </cell>
          <cell r="N331">
            <v>599.9</v>
          </cell>
        </row>
        <row r="332">
          <cell r="A332" t="str">
            <v>GC14Q285</v>
          </cell>
          <cell r="B332" t="str">
            <v>PT Caballero</v>
          </cell>
          <cell r="C332" t="str">
            <v>CHAMARRA</v>
          </cell>
          <cell r="D332" t="str">
            <v>ADVANCED 2</v>
          </cell>
          <cell r="E332" t="str">
            <v>OTOÑO INVIERNO 2019</v>
          </cell>
          <cell r="F332" t="str">
            <v>40 SEMANA</v>
          </cell>
          <cell r="G332" t="str">
            <v>-</v>
          </cell>
          <cell r="H332" t="str">
            <v>MANGA LARGA</v>
          </cell>
          <cell r="I332" t="str">
            <v>REBAJA</v>
          </cell>
          <cell r="J332" t="str">
            <v>MEZCLILLA</v>
          </cell>
          <cell r="K332" t="str">
            <v>DENIM</v>
          </cell>
          <cell r="L332" t="str">
            <v>-</v>
          </cell>
          <cell r="M332" t="str">
            <v>GLAMOUR Y DISE?O, S.A. DE C</v>
          </cell>
          <cell r="N332">
            <v>599.9</v>
          </cell>
        </row>
        <row r="333">
          <cell r="A333" t="str">
            <v>GC14Q286</v>
          </cell>
          <cell r="B333" t="str">
            <v>PT Caballero</v>
          </cell>
          <cell r="C333" t="str">
            <v>CHAMARRA</v>
          </cell>
          <cell r="D333" t="str">
            <v>ADVANCED 2</v>
          </cell>
          <cell r="E333" t="str">
            <v>OTOÑO INVIERNO 2019</v>
          </cell>
          <cell r="F333" t="str">
            <v>39 SEMANA</v>
          </cell>
          <cell r="G333" t="str">
            <v>-</v>
          </cell>
          <cell r="H333" t="str">
            <v>MANGA LARGA</v>
          </cell>
          <cell r="I333" t="str">
            <v>REBAJA</v>
          </cell>
          <cell r="J333" t="str">
            <v>MEZCLILLA</v>
          </cell>
          <cell r="K333" t="str">
            <v>DENIM</v>
          </cell>
          <cell r="L333" t="str">
            <v>-</v>
          </cell>
          <cell r="M333" t="str">
            <v>GLAMOUR Y DISE?O, S.A. DE C</v>
          </cell>
          <cell r="N333">
            <v>699.9</v>
          </cell>
        </row>
        <row r="334">
          <cell r="A334" t="str">
            <v>GC14Q287</v>
          </cell>
          <cell r="B334" t="str">
            <v>PT Caballero</v>
          </cell>
          <cell r="C334" t="str">
            <v>CHAMARRA</v>
          </cell>
          <cell r="D334" t="str">
            <v>CLEAN</v>
          </cell>
          <cell r="E334" t="str">
            <v>OTOÑO INVIERNO 2019</v>
          </cell>
          <cell r="F334" t="str">
            <v>48 SEMANA</v>
          </cell>
          <cell r="G334" t="str">
            <v>-</v>
          </cell>
          <cell r="H334" t="str">
            <v>MANGA LARGA</v>
          </cell>
          <cell r="I334" t="str">
            <v>REBAJA</v>
          </cell>
          <cell r="J334" t="str">
            <v>MEZCLILLA</v>
          </cell>
          <cell r="K334" t="str">
            <v>DENIM</v>
          </cell>
          <cell r="L334" t="str">
            <v>-</v>
          </cell>
          <cell r="M334" t="str">
            <v>GLAMOUR Y DISE?O, S.A. DE C</v>
          </cell>
          <cell r="N334">
            <v>999.9</v>
          </cell>
        </row>
        <row r="335">
          <cell r="A335" t="str">
            <v>GC14Q288</v>
          </cell>
          <cell r="B335" t="str">
            <v>PT Caballero</v>
          </cell>
          <cell r="C335" t="str">
            <v>CHAMARRA</v>
          </cell>
          <cell r="D335" t="str">
            <v>CORE</v>
          </cell>
          <cell r="E335" t="str">
            <v>OTOÑO INVIERNO 2019</v>
          </cell>
          <cell r="F335" t="str">
            <v>52 SEMANA</v>
          </cell>
          <cell r="G335" t="str">
            <v>-</v>
          </cell>
          <cell r="H335" t="str">
            <v>MANGA LARGA</v>
          </cell>
          <cell r="I335" t="str">
            <v>LINEA</v>
          </cell>
          <cell r="J335" t="str">
            <v>MEZCLILLA</v>
          </cell>
          <cell r="K335" t="str">
            <v>DENIM</v>
          </cell>
          <cell r="L335" t="str">
            <v>-</v>
          </cell>
          <cell r="M335" t="str">
            <v>GLAMOUR Y DISE?O, S.A. DE C</v>
          </cell>
          <cell r="N335">
            <v>999.9</v>
          </cell>
        </row>
        <row r="336">
          <cell r="A336" t="str">
            <v>GC14Q289</v>
          </cell>
          <cell r="B336" t="str">
            <v>PT Caballero</v>
          </cell>
          <cell r="C336" t="str">
            <v>CHAMARRA</v>
          </cell>
          <cell r="D336" t="str">
            <v>CORE</v>
          </cell>
          <cell r="E336" t="str">
            <v>OTOÑO INVIERNO 2019</v>
          </cell>
          <cell r="F336" t="str">
            <v>48 SEMANA</v>
          </cell>
          <cell r="G336" t="str">
            <v>-</v>
          </cell>
          <cell r="H336" t="str">
            <v>MANGA LARGA</v>
          </cell>
          <cell r="I336" t="str">
            <v>REBAJA</v>
          </cell>
          <cell r="J336" t="str">
            <v>MEZCLILLA</v>
          </cell>
          <cell r="K336" t="str">
            <v>DENIM</v>
          </cell>
          <cell r="L336" t="str">
            <v>-</v>
          </cell>
          <cell r="M336" t="str">
            <v>GLAMOUR Y DISE?O, S.A. DE C</v>
          </cell>
          <cell r="N336">
            <v>999.9</v>
          </cell>
        </row>
        <row r="337">
          <cell r="A337" t="str">
            <v>GC14Q290</v>
          </cell>
          <cell r="B337" t="str">
            <v>PT Caballero</v>
          </cell>
          <cell r="C337" t="str">
            <v>CHAMARRA</v>
          </cell>
          <cell r="D337" t="str">
            <v>CORE</v>
          </cell>
          <cell r="E337" t="str">
            <v>OTOÑO INVIERNO 2019</v>
          </cell>
          <cell r="F337" t="str">
            <v>3 SEMANA</v>
          </cell>
          <cell r="G337" t="str">
            <v>-</v>
          </cell>
          <cell r="H337" t="str">
            <v>MANGA LARGA</v>
          </cell>
          <cell r="I337" t="str">
            <v>LINEA</v>
          </cell>
          <cell r="J337" t="str">
            <v>MEZCLILLA</v>
          </cell>
          <cell r="K337" t="str">
            <v>DENIM</v>
          </cell>
          <cell r="L337" t="str">
            <v>-</v>
          </cell>
          <cell r="M337" t="str">
            <v>GLAMOUR Y DISE?O, S.A. DE C</v>
          </cell>
          <cell r="N337">
            <v>999.9</v>
          </cell>
        </row>
        <row r="338">
          <cell r="A338" t="str">
            <v>GC14Z199</v>
          </cell>
          <cell r="B338" t="str">
            <v>PT Caballero</v>
          </cell>
          <cell r="C338" t="str">
            <v>CHAMARRA</v>
          </cell>
          <cell r="D338" t="str">
            <v>VANGUARDIA</v>
          </cell>
          <cell r="E338" t="str">
            <v>PRIMAVERA VERANO 2016</v>
          </cell>
          <cell r="F338" t="str">
            <v>18 SEMANA</v>
          </cell>
          <cell r="G338" t="str">
            <v>CUELLO ALTO</v>
          </cell>
          <cell r="H338" t="str">
            <v>MANGA LARGA</v>
          </cell>
          <cell r="I338" t="str">
            <v>REBAJA</v>
          </cell>
          <cell r="J338" t="str">
            <v>NYLON</v>
          </cell>
          <cell r="K338" t="str">
            <v>Tokio GYM</v>
          </cell>
          <cell r="L338" t="str">
            <v>-</v>
          </cell>
          <cell r="M338" t="str">
            <v>GLAMOUR Y DISE?O, S.A. DE C</v>
          </cell>
          <cell r="N338">
            <v>449.9</v>
          </cell>
        </row>
        <row r="339">
          <cell r="A339" t="str">
            <v>GC14Z212</v>
          </cell>
          <cell r="B339" t="str">
            <v>PT Caballero</v>
          </cell>
          <cell r="C339" t="str">
            <v>CHAMARRA</v>
          </cell>
          <cell r="D339" t="str">
            <v>TRENDY</v>
          </cell>
          <cell r="E339" t="str">
            <v>OTOÑO INVIERNO 2018</v>
          </cell>
          <cell r="F339" t="str">
            <v>50 SEMANA</v>
          </cell>
          <cell r="G339" t="str">
            <v>CAPUCHA</v>
          </cell>
          <cell r="H339" t="str">
            <v>MANGA LARGA</v>
          </cell>
          <cell r="I339" t="str">
            <v>REBAJA</v>
          </cell>
          <cell r="J339" t="str">
            <v>NYLON</v>
          </cell>
          <cell r="K339" t="str">
            <v>COMUNIDAD GLOBAL</v>
          </cell>
          <cell r="L339" t="str">
            <v>-</v>
          </cell>
          <cell r="M339" t="str">
            <v>GLAMOUR Y DISE?O, S.A. DE C</v>
          </cell>
          <cell r="N339">
            <v>649.9</v>
          </cell>
        </row>
        <row r="340">
          <cell r="A340" t="str">
            <v>GC14Z213</v>
          </cell>
          <cell r="B340" t="str">
            <v>PT Caballero</v>
          </cell>
          <cell r="C340" t="str">
            <v>CHAMARRA</v>
          </cell>
          <cell r="D340" t="str">
            <v>TRENDY</v>
          </cell>
          <cell r="E340" t="str">
            <v>PRIMAVERA VERANO 2019</v>
          </cell>
          <cell r="F340" t="str">
            <v>4 SEMANA</v>
          </cell>
          <cell r="G340" t="str">
            <v>-</v>
          </cell>
          <cell r="H340" t="str">
            <v>MANGA LARGA</v>
          </cell>
          <cell r="I340" t="str">
            <v>REBAJA</v>
          </cell>
          <cell r="J340" t="str">
            <v>NYLON</v>
          </cell>
          <cell r="K340" t="str">
            <v>COMUNIDAD GLOBAL</v>
          </cell>
          <cell r="L340" t="str">
            <v>-</v>
          </cell>
          <cell r="M340" t="str">
            <v>GLAMOUR Y DISE?O, S.A. DE C</v>
          </cell>
          <cell r="N340">
            <v>549.9</v>
          </cell>
        </row>
        <row r="341">
          <cell r="A341" t="str">
            <v>GC14Z214</v>
          </cell>
          <cell r="B341" t="str">
            <v>PT Caballero</v>
          </cell>
          <cell r="C341" t="str">
            <v>CHAMARRA</v>
          </cell>
          <cell r="D341" t="str">
            <v>TRENDY</v>
          </cell>
          <cell r="E341" t="str">
            <v>PRIMAVERA VERANO 2019</v>
          </cell>
          <cell r="F341" t="str">
            <v>7 SEMANA</v>
          </cell>
          <cell r="G341" t="str">
            <v>CAPUCHA</v>
          </cell>
          <cell r="H341" t="str">
            <v>MANGA LARGA</v>
          </cell>
          <cell r="I341" t="str">
            <v>REBAJA</v>
          </cell>
          <cell r="J341" t="str">
            <v>NYLON</v>
          </cell>
          <cell r="K341" t="str">
            <v>COMUNIDAD GLOBAL</v>
          </cell>
          <cell r="L341" t="str">
            <v>-</v>
          </cell>
          <cell r="M341" t="str">
            <v>GLAMOUR Y DISE?O, S.A. DE C</v>
          </cell>
          <cell r="N341">
            <v>699.9</v>
          </cell>
        </row>
        <row r="342">
          <cell r="A342" t="str">
            <v>GC21A002</v>
          </cell>
          <cell r="B342" t="str">
            <v>PT Caballero</v>
          </cell>
          <cell r="C342" t="str">
            <v>PANTALON MEZCLILLA</v>
          </cell>
          <cell r="D342" t="str">
            <v>ADVANCE</v>
          </cell>
          <cell r="E342" t="str">
            <v>PRIMAVERA VERANO 2020</v>
          </cell>
          <cell r="F342" t="str">
            <v>15 SEMANA</v>
          </cell>
          <cell r="G342" t="str">
            <v>SUPER SKINNY</v>
          </cell>
          <cell r="H342" t="str">
            <v>-</v>
          </cell>
          <cell r="I342" t="str">
            <v>LINEA</v>
          </cell>
          <cell r="J342" t="str">
            <v>MEZCLILLA</v>
          </cell>
          <cell r="K342" t="str">
            <v>ATEMPORAL</v>
          </cell>
          <cell r="L342" t="str">
            <v>-</v>
          </cell>
          <cell r="M342" t="str">
            <v>GLAMOUR Y DISE?O, S.A. DE C</v>
          </cell>
          <cell r="N342">
            <v>479.9</v>
          </cell>
        </row>
        <row r="343">
          <cell r="A343" t="str">
            <v>GC21A003</v>
          </cell>
          <cell r="B343" t="str">
            <v>PT Caballero</v>
          </cell>
          <cell r="C343" t="str">
            <v>PANTALON MEZCLILLA</v>
          </cell>
          <cell r="D343" t="str">
            <v>ADVANCE</v>
          </cell>
          <cell r="E343" t="str">
            <v>PRIMAVERA VERANO 2020</v>
          </cell>
          <cell r="F343" t="str">
            <v>15 SEMANA</v>
          </cell>
          <cell r="G343" t="str">
            <v>SUPER SKINNY</v>
          </cell>
          <cell r="H343" t="str">
            <v>-</v>
          </cell>
          <cell r="I343" t="str">
            <v>LINEA</v>
          </cell>
          <cell r="J343" t="str">
            <v>MEZCLILLA</v>
          </cell>
          <cell r="K343" t="str">
            <v>ATEMPORAL</v>
          </cell>
          <cell r="L343" t="str">
            <v>-</v>
          </cell>
          <cell r="M343" t="str">
            <v>GLAMOUR Y DISE?O, S.A. DE C</v>
          </cell>
          <cell r="N343">
            <v>479.9</v>
          </cell>
        </row>
        <row r="344">
          <cell r="A344" t="str">
            <v>GC21A004</v>
          </cell>
          <cell r="B344" t="str">
            <v>PT Caballero</v>
          </cell>
          <cell r="C344" t="str">
            <v>PANTALON MEZCLILLA</v>
          </cell>
          <cell r="D344" t="str">
            <v>ADVANCE</v>
          </cell>
          <cell r="E344" t="str">
            <v>OTOÑO INVIERNO 2020</v>
          </cell>
          <cell r="F344" t="str">
            <v>32 SEMANA</v>
          </cell>
          <cell r="G344" t="str">
            <v>SKINNY</v>
          </cell>
          <cell r="H344" t="str">
            <v>-</v>
          </cell>
          <cell r="I344" t="str">
            <v>LINEA</v>
          </cell>
          <cell r="J344" t="str">
            <v>MEZCLILLA</v>
          </cell>
          <cell r="K344" t="str">
            <v>ATEMPORAL</v>
          </cell>
          <cell r="L344" t="str">
            <v>-</v>
          </cell>
          <cell r="M344" t="str">
            <v>GLAMOUR Y DISE?O, S.A. DE C</v>
          </cell>
          <cell r="N344">
            <v>549.9</v>
          </cell>
        </row>
        <row r="345">
          <cell r="A345" t="str">
            <v>GC21A005</v>
          </cell>
          <cell r="B345" t="str">
            <v>PT Caballero</v>
          </cell>
          <cell r="C345" t="str">
            <v>PANTALON MEZCLILLA</v>
          </cell>
          <cell r="D345" t="str">
            <v>ADVANCE</v>
          </cell>
          <cell r="E345" t="str">
            <v>PRIMAVERA VERANO 2020</v>
          </cell>
          <cell r="F345" t="str">
            <v>29 SEMANA</v>
          </cell>
          <cell r="G345" t="str">
            <v>SKINNY</v>
          </cell>
          <cell r="H345" t="str">
            <v>-</v>
          </cell>
          <cell r="I345" t="str">
            <v>LINEA</v>
          </cell>
          <cell r="J345" t="str">
            <v>MEZCLILLA</v>
          </cell>
          <cell r="K345" t="str">
            <v>ATEMPORAL</v>
          </cell>
          <cell r="L345" t="str">
            <v>-</v>
          </cell>
          <cell r="M345" t="str">
            <v>GLAMOUR Y DISE?O, S.A. DE C</v>
          </cell>
          <cell r="N345">
            <v>549.9</v>
          </cell>
        </row>
        <row r="346">
          <cell r="A346" t="str">
            <v>GC21A006</v>
          </cell>
          <cell r="B346" t="str">
            <v>PT Caballero</v>
          </cell>
          <cell r="C346" t="str">
            <v>PANTALON MEZCLILLA</v>
          </cell>
          <cell r="D346" t="str">
            <v>CLEAN</v>
          </cell>
          <cell r="E346" t="str">
            <v>PRIMAVERA VERANO 2020</v>
          </cell>
          <cell r="F346" t="str">
            <v>11 SEMANA</v>
          </cell>
          <cell r="G346" t="str">
            <v>SUPER SKINNY</v>
          </cell>
          <cell r="H346" t="str">
            <v>-</v>
          </cell>
          <cell r="I346" t="str">
            <v>LINEA</v>
          </cell>
          <cell r="J346" t="str">
            <v>MEZCLILLA</v>
          </cell>
          <cell r="K346" t="str">
            <v>ATEMPORAL</v>
          </cell>
          <cell r="L346" t="str">
            <v>-</v>
          </cell>
          <cell r="M346" t="str">
            <v>RUBI</v>
          </cell>
          <cell r="N346">
            <v>299</v>
          </cell>
        </row>
        <row r="347">
          <cell r="A347" t="str">
            <v>GC21A007</v>
          </cell>
          <cell r="B347" t="str">
            <v>PT Caballero</v>
          </cell>
          <cell r="C347" t="str">
            <v>PANTALON MEZCLILLA</v>
          </cell>
          <cell r="D347" t="str">
            <v>CLEAN</v>
          </cell>
          <cell r="E347" t="str">
            <v>PRIMAVERA VERANO 2020</v>
          </cell>
          <cell r="F347" t="str">
            <v>13 SEMANA</v>
          </cell>
          <cell r="G347" t="str">
            <v>SKINNY</v>
          </cell>
          <cell r="H347" t="str">
            <v>-</v>
          </cell>
          <cell r="I347" t="str">
            <v>LINEA</v>
          </cell>
          <cell r="J347" t="str">
            <v>MEZCLILLA</v>
          </cell>
          <cell r="K347" t="str">
            <v>ATEMPORAL</v>
          </cell>
          <cell r="L347" t="str">
            <v>-</v>
          </cell>
          <cell r="M347" t="str">
            <v>GLAMOUR Y DISE?O, S.A. DE C</v>
          </cell>
          <cell r="N347">
            <v>299.89999999999998</v>
          </cell>
        </row>
        <row r="348">
          <cell r="A348" t="str">
            <v>GC21A008</v>
          </cell>
          <cell r="B348" t="str">
            <v>PT Caballero</v>
          </cell>
          <cell r="C348" t="str">
            <v>PANTALON MEZCLILLA</v>
          </cell>
          <cell r="D348" t="str">
            <v>CLEAN</v>
          </cell>
          <cell r="E348" t="str">
            <v>PRIMAVERA VERANO 2020</v>
          </cell>
          <cell r="F348" t="str">
            <v>12 SEMANA</v>
          </cell>
          <cell r="G348" t="str">
            <v>SLIM</v>
          </cell>
          <cell r="H348" t="str">
            <v>MANGA CORTA</v>
          </cell>
          <cell r="I348" t="str">
            <v>LINEA</v>
          </cell>
          <cell r="J348" t="str">
            <v>MEZCLILLA</v>
          </cell>
          <cell r="K348" t="str">
            <v>ATEMPORAL</v>
          </cell>
          <cell r="L348" t="str">
            <v>-</v>
          </cell>
          <cell r="M348" t="str">
            <v>GLAMOUR Y DISE?O, S.A. DE C</v>
          </cell>
          <cell r="N348">
            <v>299.89999999999998</v>
          </cell>
        </row>
        <row r="349">
          <cell r="A349" t="str">
            <v>GC21A009</v>
          </cell>
          <cell r="B349" t="str">
            <v>PT Caballero</v>
          </cell>
          <cell r="C349" t="str">
            <v>PANTALON MEZCLILLA</v>
          </cell>
          <cell r="D349" t="str">
            <v>CORE</v>
          </cell>
          <cell r="E349" t="str">
            <v>OTOÑO INVIERNO 2020</v>
          </cell>
          <cell r="F349" t="str">
            <v>33 SEMANA</v>
          </cell>
          <cell r="G349" t="str">
            <v>SUPER SKINNY</v>
          </cell>
          <cell r="H349" t="str">
            <v>-</v>
          </cell>
          <cell r="I349" t="str">
            <v>LINEA</v>
          </cell>
          <cell r="J349" t="str">
            <v>MEZCLILLA</v>
          </cell>
          <cell r="K349" t="str">
            <v>ATEMPORAL</v>
          </cell>
          <cell r="L349" t="str">
            <v>-</v>
          </cell>
          <cell r="M349" t="str">
            <v>GLAMOUR Y DISE?O, S.A. DE C</v>
          </cell>
          <cell r="N349">
            <v>449.9</v>
          </cell>
        </row>
        <row r="350">
          <cell r="A350" t="str">
            <v>GC21A010</v>
          </cell>
          <cell r="B350" t="str">
            <v>PT Caballero</v>
          </cell>
          <cell r="C350" t="str">
            <v>PANTALON MEZCLILLA</v>
          </cell>
          <cell r="D350" t="str">
            <v>CORE</v>
          </cell>
          <cell r="E350" t="str">
            <v>OTOÑO INVIERNO 2020</v>
          </cell>
          <cell r="F350" t="str">
            <v>30 SEMANA</v>
          </cell>
          <cell r="G350" t="str">
            <v>SKINNY</v>
          </cell>
          <cell r="H350" t="str">
            <v>-</v>
          </cell>
          <cell r="I350" t="str">
            <v>LINEA</v>
          </cell>
          <cell r="J350" t="str">
            <v>MEZCLILLA</v>
          </cell>
          <cell r="K350" t="str">
            <v>ATEMPORAL</v>
          </cell>
          <cell r="L350" t="str">
            <v>-</v>
          </cell>
          <cell r="M350" t="str">
            <v>GLAMOUR Y DISE?O, S.A. DE C</v>
          </cell>
          <cell r="N350">
            <v>449.9</v>
          </cell>
        </row>
        <row r="351">
          <cell r="A351" t="str">
            <v>GC21A011</v>
          </cell>
          <cell r="B351" t="str">
            <v>PT Caballero</v>
          </cell>
          <cell r="C351" t="str">
            <v>PANTALON MEZCLILLA</v>
          </cell>
          <cell r="D351" t="str">
            <v>CORE</v>
          </cell>
          <cell r="E351" t="str">
            <v>OTOÑO INVIERNO 2020</v>
          </cell>
          <cell r="F351" t="str">
            <v>16 SEMANA</v>
          </cell>
          <cell r="G351" t="str">
            <v>SLIM</v>
          </cell>
          <cell r="H351" t="str">
            <v>-</v>
          </cell>
          <cell r="I351" t="str">
            <v>LINEA</v>
          </cell>
          <cell r="J351" t="str">
            <v>MEZCLILLA</v>
          </cell>
          <cell r="K351" t="str">
            <v>ATEMPORAL</v>
          </cell>
          <cell r="L351" t="str">
            <v>-</v>
          </cell>
          <cell r="M351" t="str">
            <v>GLAMOUR Y DISE?O, S.A. DE C</v>
          </cell>
          <cell r="N351">
            <v>379.9</v>
          </cell>
        </row>
        <row r="352">
          <cell r="A352" t="str">
            <v>GC21A012</v>
          </cell>
          <cell r="B352" t="str">
            <v>PT Caballero</v>
          </cell>
          <cell r="C352" t="str">
            <v>PANTALON MEZCLILLA</v>
          </cell>
          <cell r="D352" t="str">
            <v>CORE</v>
          </cell>
          <cell r="E352" t="str">
            <v>OTOÑO INVIERNO 2020</v>
          </cell>
          <cell r="F352" t="str">
            <v>15 SEMANA</v>
          </cell>
          <cell r="G352" t="str">
            <v>SLIM STRAIGHT</v>
          </cell>
          <cell r="H352" t="str">
            <v>-</v>
          </cell>
          <cell r="I352" t="str">
            <v>LINEA</v>
          </cell>
          <cell r="J352" t="str">
            <v>MEZCLILLA</v>
          </cell>
          <cell r="K352" t="str">
            <v>ATEMPORAL</v>
          </cell>
          <cell r="L352" t="str">
            <v>-</v>
          </cell>
          <cell r="M352" t="str">
            <v>GLAMOUR Y DISE?O, S.A. DE C</v>
          </cell>
          <cell r="N352">
            <v>379.9</v>
          </cell>
        </row>
        <row r="353">
          <cell r="A353" t="str">
            <v>GC21A553</v>
          </cell>
          <cell r="B353" t="str">
            <v>PT Caballero</v>
          </cell>
          <cell r="C353" t="str">
            <v>PANATLON</v>
          </cell>
          <cell r="D353" t="str">
            <v>CORE</v>
          </cell>
          <cell r="E353" t="str">
            <v>PRIMAVERA VERANO 2020</v>
          </cell>
          <cell r="F353">
            <v>0</v>
          </cell>
          <cell r="G353" t="str">
            <v>JOGGER</v>
          </cell>
          <cell r="H353">
            <v>0</v>
          </cell>
          <cell r="I353" t="str">
            <v>LINEA</v>
          </cell>
          <cell r="J353" t="str">
            <v>GABARDINA</v>
          </cell>
          <cell r="K353">
            <v>0</v>
          </cell>
          <cell r="L353" t="str">
            <v>LANZAMIENTO</v>
          </cell>
          <cell r="M353" t="str">
            <v>GLAMOUR Y DISE?O, S.A. DE C</v>
          </cell>
          <cell r="N353">
            <v>379.9</v>
          </cell>
        </row>
        <row r="354">
          <cell r="A354" t="str">
            <v>GC21A554</v>
          </cell>
          <cell r="B354" t="str">
            <v>PT Caballero</v>
          </cell>
          <cell r="C354" t="str">
            <v>PANTALON MEZCLILLA</v>
          </cell>
          <cell r="D354" t="str">
            <v>CORE</v>
          </cell>
          <cell r="E354" t="str">
            <v>OTOÑO INVIERNO 2020</v>
          </cell>
          <cell r="F354">
            <v>42</v>
          </cell>
          <cell r="G354" t="str">
            <v>JOGGER</v>
          </cell>
          <cell r="H354">
            <v>0</v>
          </cell>
          <cell r="I354" t="str">
            <v>LINEA</v>
          </cell>
          <cell r="J354" t="str">
            <v>MEZCLILLA</v>
          </cell>
          <cell r="K354">
            <v>0</v>
          </cell>
          <cell r="L354">
            <v>0</v>
          </cell>
          <cell r="M354" t="str">
            <v>TEINME</v>
          </cell>
          <cell r="N354">
            <v>379.9</v>
          </cell>
        </row>
        <row r="355">
          <cell r="A355" t="str">
            <v>GC21G001</v>
          </cell>
          <cell r="B355" t="str">
            <v>PT Caballero</v>
          </cell>
          <cell r="C355" t="str">
            <v>PANTALON GABARDINA</v>
          </cell>
          <cell r="D355" t="str">
            <v>BASICO</v>
          </cell>
          <cell r="E355" t="str">
            <v>OTOÑO INVIERNO 2013</v>
          </cell>
          <cell r="F355" t="str">
            <v>43 SEMANA</v>
          </cell>
          <cell r="G355" t="str">
            <v>JAGGER</v>
          </cell>
          <cell r="H355" t="str">
            <v>-</v>
          </cell>
          <cell r="I355" t="str">
            <v>REBAJA</v>
          </cell>
          <cell r="J355" t="str">
            <v>GABARDINA</v>
          </cell>
          <cell r="K355">
            <v>0</v>
          </cell>
          <cell r="L355" t="str">
            <v>-</v>
          </cell>
          <cell r="M355" t="str">
            <v>GLAMOUR Y DISE?O, S.A. DE C</v>
          </cell>
          <cell r="N355">
            <v>449.9</v>
          </cell>
        </row>
        <row r="356">
          <cell r="A356" t="str">
            <v>GC21O032</v>
          </cell>
          <cell r="B356" t="str">
            <v>PT Caballero</v>
          </cell>
          <cell r="C356" t="str">
            <v>CAPREE</v>
          </cell>
          <cell r="D356" t="str">
            <v>MODELAJE</v>
          </cell>
          <cell r="E356" t="str">
            <v>OTOÑO INVIERNO 2014</v>
          </cell>
          <cell r="F356" t="str">
            <v>41 SEMANA</v>
          </cell>
          <cell r="G356">
            <v>0</v>
          </cell>
          <cell r="H356" t="str">
            <v>-</v>
          </cell>
          <cell r="I356" t="str">
            <v>REBAJA</v>
          </cell>
          <cell r="J356" t="str">
            <v>MEZCLILLA</v>
          </cell>
          <cell r="K356">
            <v>0</v>
          </cell>
          <cell r="L356" t="str">
            <v>LANZAMIENTO</v>
          </cell>
          <cell r="M356" t="str">
            <v>GLAMOUR Y DISE?O, S.A. DE C</v>
          </cell>
          <cell r="N356">
            <v>599.9</v>
          </cell>
        </row>
        <row r="357">
          <cell r="A357" t="str">
            <v>GC21O033</v>
          </cell>
          <cell r="B357" t="str">
            <v>PT Caballero</v>
          </cell>
          <cell r="C357" t="str">
            <v>PANTALON MEZCLILLA</v>
          </cell>
          <cell r="D357" t="str">
            <v>VANGUARDIA</v>
          </cell>
          <cell r="E357" t="str">
            <v>OTOÑO INVIERNO 2014</v>
          </cell>
          <cell r="F357" t="str">
            <v>41 SEMANA</v>
          </cell>
          <cell r="G357">
            <v>0</v>
          </cell>
          <cell r="H357" t="str">
            <v>-</v>
          </cell>
          <cell r="I357" t="str">
            <v>REBAJA</v>
          </cell>
          <cell r="J357" t="str">
            <v>MEZCLILLA</v>
          </cell>
          <cell r="K357">
            <v>0</v>
          </cell>
          <cell r="L357" t="str">
            <v>LANZAMIENTO</v>
          </cell>
          <cell r="M357" t="str">
            <v>GLAMOUR Y DISE?O, S.A. DE C</v>
          </cell>
          <cell r="N357">
            <v>599.9</v>
          </cell>
        </row>
        <row r="358">
          <cell r="A358" t="str">
            <v>GC21O081</v>
          </cell>
          <cell r="B358" t="str">
            <v>PT Caballero</v>
          </cell>
          <cell r="C358" t="str">
            <v>PANTALON MEZCLILLA</v>
          </cell>
          <cell r="D358" t="str">
            <v>BASICO</v>
          </cell>
          <cell r="E358" t="str">
            <v>PRIMAVERA VERANO 2015</v>
          </cell>
          <cell r="F358" t="str">
            <v>5 SEMANA</v>
          </cell>
          <cell r="G358" t="str">
            <v>MORRISON</v>
          </cell>
          <cell r="H358" t="str">
            <v>-</v>
          </cell>
          <cell r="I358" t="str">
            <v>REBAJA</v>
          </cell>
          <cell r="J358" t="str">
            <v>MEZCLILLA</v>
          </cell>
          <cell r="K358" t="str">
            <v>BASICOS</v>
          </cell>
          <cell r="L358" t="str">
            <v>RESURTIDO</v>
          </cell>
          <cell r="M358" t="str">
            <v>GLAMOUR Y DISE?O, S.A. DE C</v>
          </cell>
          <cell r="N358">
            <v>449.9</v>
          </cell>
        </row>
        <row r="359">
          <cell r="A359" t="str">
            <v>GC21O083</v>
          </cell>
          <cell r="B359" t="str">
            <v>PT Caballero</v>
          </cell>
          <cell r="C359" t="str">
            <v>PANTALON MEZCLILLA</v>
          </cell>
          <cell r="D359" t="str">
            <v>VANGUARDIA</v>
          </cell>
          <cell r="E359" t="str">
            <v>PRIMAVERA VERANO 2015</v>
          </cell>
          <cell r="F359" t="str">
            <v>7 SEMANA</v>
          </cell>
          <cell r="G359" t="str">
            <v>REZNOR</v>
          </cell>
          <cell r="H359" t="str">
            <v>-</v>
          </cell>
          <cell r="I359" t="str">
            <v>REBAJA</v>
          </cell>
          <cell r="J359" t="str">
            <v>MEZCLILLA</v>
          </cell>
          <cell r="K359" t="str">
            <v>-</v>
          </cell>
          <cell r="L359" t="str">
            <v>LANZAMIENTO</v>
          </cell>
          <cell r="M359" t="str">
            <v>GLAMOUR Y DISE?O, S.A. DE C</v>
          </cell>
          <cell r="N359">
            <v>649.9</v>
          </cell>
        </row>
        <row r="360">
          <cell r="A360" t="str">
            <v>GC21O084</v>
          </cell>
          <cell r="B360" t="str">
            <v>PT Caballero</v>
          </cell>
          <cell r="C360" t="str">
            <v>PANTALON MEZCLILLA</v>
          </cell>
          <cell r="D360" t="str">
            <v>VANGUARDIA</v>
          </cell>
          <cell r="E360" t="str">
            <v>PRIMAVERA VERANO 2015</v>
          </cell>
          <cell r="F360" t="str">
            <v>7 SEMANA</v>
          </cell>
          <cell r="G360" t="str">
            <v>REZNOR</v>
          </cell>
          <cell r="H360" t="str">
            <v>-</v>
          </cell>
          <cell r="I360" t="str">
            <v>REBAJA</v>
          </cell>
          <cell r="J360" t="str">
            <v>MEZCLILLA</v>
          </cell>
          <cell r="K360" t="str">
            <v>-</v>
          </cell>
          <cell r="L360" t="str">
            <v>LANZAMIENTO</v>
          </cell>
          <cell r="M360" t="str">
            <v>GLAMOUR Y DISE?O, S.A. DE C</v>
          </cell>
          <cell r="N360">
            <v>649.9</v>
          </cell>
        </row>
        <row r="361">
          <cell r="A361" t="str">
            <v>GC21O087</v>
          </cell>
          <cell r="B361" t="str">
            <v>PT Caballero</v>
          </cell>
          <cell r="C361" t="str">
            <v>PANTALON MEZCLILLA</v>
          </cell>
          <cell r="D361" t="str">
            <v>VANGUARDIA</v>
          </cell>
          <cell r="E361" t="str">
            <v>PRIMAVERA VERANO 2015</v>
          </cell>
          <cell r="F361" t="str">
            <v>9 SEMANA</v>
          </cell>
          <cell r="G361" t="str">
            <v>TIPO PANTS</v>
          </cell>
          <cell r="H361" t="str">
            <v>-</v>
          </cell>
          <cell r="I361" t="str">
            <v>REBAJA</v>
          </cell>
          <cell r="J361" t="str">
            <v>MEZCLILLA</v>
          </cell>
          <cell r="K361" t="str">
            <v>HYBRID</v>
          </cell>
          <cell r="L361" t="str">
            <v>LANZAMIENTO</v>
          </cell>
          <cell r="M361" t="str">
            <v>GLAMOUR Y DISE?O, S.A. DE C</v>
          </cell>
          <cell r="N361">
            <v>599.9</v>
          </cell>
        </row>
        <row r="362">
          <cell r="A362" t="str">
            <v>GC21O088</v>
          </cell>
          <cell r="B362" t="str">
            <v>PT Caballero</v>
          </cell>
          <cell r="C362" t="str">
            <v>PANTALON MEZCLILLA</v>
          </cell>
          <cell r="D362" t="str">
            <v>VANGUARDIA</v>
          </cell>
          <cell r="E362" t="str">
            <v>PRIMAVERA VERANO 2015</v>
          </cell>
          <cell r="F362" t="str">
            <v>9 SEMANA</v>
          </cell>
          <cell r="G362" t="str">
            <v>TIPO PANTS</v>
          </cell>
          <cell r="H362" t="str">
            <v>-</v>
          </cell>
          <cell r="I362" t="str">
            <v>REBAJA</v>
          </cell>
          <cell r="J362" t="str">
            <v>MEZCLILLA</v>
          </cell>
          <cell r="K362" t="str">
            <v>HYBRID</v>
          </cell>
          <cell r="L362" t="str">
            <v>LANZAMIENTO</v>
          </cell>
          <cell r="M362" t="str">
            <v>GLAMOUR Y DISE?O, S.A. DE C</v>
          </cell>
          <cell r="N362">
            <v>599.9</v>
          </cell>
        </row>
        <row r="363">
          <cell r="A363" t="str">
            <v>GC21O095</v>
          </cell>
          <cell r="B363" t="str">
            <v>PT Caballero</v>
          </cell>
          <cell r="C363" t="str">
            <v>PANTALON MEZCLILLA</v>
          </cell>
          <cell r="D363" t="str">
            <v>BASICO</v>
          </cell>
          <cell r="E363" t="str">
            <v>PRIMAVERA VERANO 2015</v>
          </cell>
          <cell r="F363" t="str">
            <v>10 SEMANA</v>
          </cell>
          <cell r="G363" t="str">
            <v>MORRISON</v>
          </cell>
          <cell r="H363" t="str">
            <v>-</v>
          </cell>
          <cell r="I363" t="str">
            <v>REBAJA</v>
          </cell>
          <cell r="J363" t="str">
            <v>MEZCLILLA</v>
          </cell>
          <cell r="K363" t="str">
            <v>BASICOS</v>
          </cell>
          <cell r="L363" t="str">
            <v>LANZAMIENTO</v>
          </cell>
          <cell r="M363" t="str">
            <v>GLAMOUR Y DISE?O, S.A. DE C</v>
          </cell>
          <cell r="N363">
            <v>449.9</v>
          </cell>
        </row>
        <row r="364">
          <cell r="A364" t="str">
            <v>GC21O107</v>
          </cell>
          <cell r="B364" t="str">
            <v>PT Caballero</v>
          </cell>
          <cell r="C364" t="str">
            <v>PANTALON MEZCLILLA</v>
          </cell>
          <cell r="D364" t="str">
            <v>LOW PRICE</v>
          </cell>
          <cell r="E364" t="str">
            <v>PRIMAVERA VERANO 2015</v>
          </cell>
          <cell r="F364" t="str">
            <v>16 SEMANA</v>
          </cell>
          <cell r="G364" t="str">
            <v>CHINO</v>
          </cell>
          <cell r="H364" t="str">
            <v>-</v>
          </cell>
          <cell r="I364" t="str">
            <v>REBAJA</v>
          </cell>
          <cell r="J364" t="str">
            <v>MEZCLILLA</v>
          </cell>
          <cell r="K364">
            <v>0</v>
          </cell>
          <cell r="L364" t="str">
            <v>LANZAMIENTO</v>
          </cell>
          <cell r="M364" t="str">
            <v>GLAMOUR Y DISE?O, S.A. DE C</v>
          </cell>
          <cell r="N364">
            <v>599.9</v>
          </cell>
        </row>
        <row r="365">
          <cell r="A365" t="str">
            <v>GC21O108</v>
          </cell>
          <cell r="B365" t="str">
            <v>PT Caballero</v>
          </cell>
          <cell r="C365" t="str">
            <v>PANTALON MEZCLILLA</v>
          </cell>
          <cell r="D365" t="str">
            <v>LOW PRICE</v>
          </cell>
          <cell r="E365" t="str">
            <v>PRIMAVERA VERANO 2015</v>
          </cell>
          <cell r="F365" t="str">
            <v>16 SEMANA</v>
          </cell>
          <cell r="G365" t="str">
            <v>CHINO</v>
          </cell>
          <cell r="H365" t="str">
            <v>-</v>
          </cell>
          <cell r="I365" t="str">
            <v>REBAJA</v>
          </cell>
          <cell r="J365" t="str">
            <v>MEZCLILLA</v>
          </cell>
          <cell r="K365">
            <v>0</v>
          </cell>
          <cell r="L365" t="str">
            <v>LANZAMIENTO</v>
          </cell>
          <cell r="M365" t="str">
            <v>GLAMOUR Y DISE?O, S.A. DE C</v>
          </cell>
          <cell r="N365">
            <v>599.9</v>
          </cell>
        </row>
        <row r="366">
          <cell r="A366" t="str">
            <v>GC21O109</v>
          </cell>
          <cell r="B366" t="str">
            <v>PT Caballero</v>
          </cell>
          <cell r="C366" t="str">
            <v>PANTALON MEZCLILLA</v>
          </cell>
          <cell r="D366" t="str">
            <v>LOW PRICE</v>
          </cell>
          <cell r="E366" t="str">
            <v>PRIMAVERA VERANO 2015</v>
          </cell>
          <cell r="F366" t="str">
            <v>14 SEMANA</v>
          </cell>
          <cell r="G366" t="str">
            <v>JAGGER</v>
          </cell>
          <cell r="H366" t="str">
            <v>-</v>
          </cell>
          <cell r="I366" t="str">
            <v>REBAJA</v>
          </cell>
          <cell r="J366" t="str">
            <v>MEZCLILLA</v>
          </cell>
          <cell r="K366">
            <v>0</v>
          </cell>
          <cell r="L366" t="str">
            <v>LANZAMIENTO</v>
          </cell>
          <cell r="M366" t="str">
            <v>GLAMOUR Y DISE?O, S.A. DE C</v>
          </cell>
          <cell r="N366">
            <v>599.9</v>
          </cell>
        </row>
        <row r="367">
          <cell r="A367" t="str">
            <v>GC21O110</v>
          </cell>
          <cell r="B367" t="str">
            <v>PT Caballero</v>
          </cell>
          <cell r="C367" t="str">
            <v>PANTALON MEZCLILLA</v>
          </cell>
          <cell r="D367" t="str">
            <v>BASICO</v>
          </cell>
          <cell r="E367" t="str">
            <v>PRIMAVERA VERANO 2015</v>
          </cell>
          <cell r="F367" t="str">
            <v>15 SEMANA</v>
          </cell>
          <cell r="G367" t="str">
            <v>MORRISON</v>
          </cell>
          <cell r="H367" t="str">
            <v>-</v>
          </cell>
          <cell r="I367" t="str">
            <v>REBAJA</v>
          </cell>
          <cell r="J367" t="str">
            <v>MEZCLILLA</v>
          </cell>
          <cell r="K367" t="str">
            <v>BASICOS</v>
          </cell>
          <cell r="L367" t="str">
            <v>LANZAMIENTO</v>
          </cell>
          <cell r="M367" t="str">
            <v>GLAMOUR Y DISE?O, S.A. DE C</v>
          </cell>
          <cell r="N367">
            <v>449.9</v>
          </cell>
        </row>
        <row r="368">
          <cell r="A368" t="str">
            <v>GC21O112</v>
          </cell>
          <cell r="B368" t="str">
            <v>PT Caballero</v>
          </cell>
          <cell r="C368" t="str">
            <v>PANTALON MEZCLILLA</v>
          </cell>
          <cell r="D368" t="str">
            <v>VANGUARDIA</v>
          </cell>
          <cell r="E368" t="str">
            <v>PRIMAVERA VERANO 2015</v>
          </cell>
          <cell r="F368" t="str">
            <v>17 SEMANA</v>
          </cell>
          <cell r="G368" t="str">
            <v>MORRISON</v>
          </cell>
          <cell r="H368" t="str">
            <v>-</v>
          </cell>
          <cell r="I368" t="str">
            <v>REBAJA</v>
          </cell>
          <cell r="J368" t="str">
            <v>MEZCLILLA</v>
          </cell>
          <cell r="K368">
            <v>0</v>
          </cell>
          <cell r="L368" t="str">
            <v>LANZAMIENTO</v>
          </cell>
          <cell r="M368" t="str">
            <v>GLAMOUR Y DISE?O, S.A. DE C</v>
          </cell>
          <cell r="N368">
            <v>699.9</v>
          </cell>
        </row>
        <row r="369">
          <cell r="A369" t="str">
            <v>GC21O130</v>
          </cell>
          <cell r="B369" t="str">
            <v>PT Caballero</v>
          </cell>
          <cell r="C369" t="str">
            <v>PANTALON MEZCLILLA</v>
          </cell>
          <cell r="D369" t="str">
            <v>VANGUARDIA</v>
          </cell>
          <cell r="E369" t="str">
            <v>PRIMAVERA VERANO 2015</v>
          </cell>
          <cell r="F369" t="str">
            <v>22 SEMANA</v>
          </cell>
          <cell r="G369" t="str">
            <v>SWEEAT JEANS</v>
          </cell>
          <cell r="H369" t="str">
            <v>-</v>
          </cell>
          <cell r="I369" t="str">
            <v>REBAJA</v>
          </cell>
          <cell r="J369" t="str">
            <v>MEZCLILLA</v>
          </cell>
          <cell r="K369">
            <v>0</v>
          </cell>
          <cell r="L369" t="str">
            <v>LANZAMIENTO</v>
          </cell>
          <cell r="M369" t="str">
            <v>GLAMOUR Y DISE?O, S.A. DE C</v>
          </cell>
          <cell r="N369">
            <v>699.9</v>
          </cell>
        </row>
        <row r="370">
          <cell r="A370" t="str">
            <v>GC21O154</v>
          </cell>
          <cell r="B370" t="str">
            <v>PT Caballero</v>
          </cell>
          <cell r="C370" t="str">
            <v>PANTALON MEZCLILLA</v>
          </cell>
          <cell r="D370" t="str">
            <v>VANGUARDIA</v>
          </cell>
          <cell r="E370" t="str">
            <v>OTOÑO INVIERNO 2015</v>
          </cell>
          <cell r="F370" t="str">
            <v>29 SEMANA</v>
          </cell>
          <cell r="G370" t="str">
            <v>REZNOR</v>
          </cell>
          <cell r="H370" t="str">
            <v>-</v>
          </cell>
          <cell r="I370" t="str">
            <v>REBAJA</v>
          </cell>
          <cell r="J370" t="str">
            <v>MEZCLILLA</v>
          </cell>
          <cell r="K370" t="str">
            <v>-</v>
          </cell>
          <cell r="L370" t="str">
            <v>LANZAMIENTO</v>
          </cell>
          <cell r="M370" t="str">
            <v>GLAMOUR Y DISE?O, S.A. DE C</v>
          </cell>
          <cell r="N370">
            <v>699.9</v>
          </cell>
        </row>
        <row r="371">
          <cell r="A371" t="str">
            <v>GC21O246</v>
          </cell>
          <cell r="B371" t="str">
            <v>PT Caballero</v>
          </cell>
          <cell r="C371" t="str">
            <v>PANTALON MEZCLILLA</v>
          </cell>
          <cell r="D371" t="str">
            <v>LOW PRICE</v>
          </cell>
          <cell r="E371" t="str">
            <v>PRIMAVERA VERANO 2016</v>
          </cell>
          <cell r="F371" t="str">
            <v>16 SEMANA</v>
          </cell>
          <cell r="G371" t="str">
            <v>JOGGER</v>
          </cell>
          <cell r="H371" t="str">
            <v>-</v>
          </cell>
          <cell r="I371" t="str">
            <v>REBAJA</v>
          </cell>
          <cell r="J371" t="str">
            <v>MEZCLILLA</v>
          </cell>
          <cell r="K371" t="str">
            <v>-</v>
          </cell>
          <cell r="L371" t="str">
            <v>-</v>
          </cell>
          <cell r="M371" t="str">
            <v>GLAMOUR Y DISE?O, S.A. DE C</v>
          </cell>
          <cell r="N371">
            <v>549.9</v>
          </cell>
        </row>
        <row r="372">
          <cell r="A372" t="str">
            <v>GC21O247</v>
          </cell>
          <cell r="B372" t="str">
            <v>PT Caballero</v>
          </cell>
          <cell r="C372" t="str">
            <v>PANTALON MEZCLILLA</v>
          </cell>
          <cell r="D372" t="str">
            <v>LOW PRICE</v>
          </cell>
          <cell r="E372" t="str">
            <v>PRIMAVERA VERANO 2016</v>
          </cell>
          <cell r="F372" t="str">
            <v>17 SEMANA</v>
          </cell>
          <cell r="G372" t="str">
            <v>JOGGER</v>
          </cell>
          <cell r="H372" t="str">
            <v>-</v>
          </cell>
          <cell r="I372" t="str">
            <v>REBAJA</v>
          </cell>
          <cell r="J372" t="str">
            <v>MEZCLILLA</v>
          </cell>
          <cell r="K372" t="str">
            <v>-</v>
          </cell>
          <cell r="L372" t="str">
            <v>-</v>
          </cell>
          <cell r="M372" t="str">
            <v>GLAMOUR Y DISE?O, S.A. DE C</v>
          </cell>
          <cell r="N372">
            <v>549.9</v>
          </cell>
        </row>
        <row r="373">
          <cell r="A373" t="str">
            <v>GC21O248</v>
          </cell>
          <cell r="B373" t="str">
            <v>PT Caballero</v>
          </cell>
          <cell r="C373" t="str">
            <v>PANTALON MEZCLILLA</v>
          </cell>
          <cell r="D373" t="str">
            <v>LOW PRICE</v>
          </cell>
          <cell r="E373" t="str">
            <v>PRIMAVERA VERANO 2016</v>
          </cell>
          <cell r="F373" t="str">
            <v>17 SEMANA</v>
          </cell>
          <cell r="G373" t="str">
            <v>JOGGER</v>
          </cell>
          <cell r="H373" t="str">
            <v>-</v>
          </cell>
          <cell r="I373" t="str">
            <v>REBAJA</v>
          </cell>
          <cell r="J373" t="str">
            <v>MEZCLILLA</v>
          </cell>
          <cell r="K373" t="str">
            <v>-</v>
          </cell>
          <cell r="L373" t="str">
            <v>-</v>
          </cell>
          <cell r="M373" t="str">
            <v>GLAMOUR Y DISE?O, S.A. DE C</v>
          </cell>
          <cell r="N373">
            <v>549.9</v>
          </cell>
        </row>
        <row r="374">
          <cell r="A374" t="str">
            <v>GC21O250</v>
          </cell>
          <cell r="B374" t="str">
            <v>PT Caballero</v>
          </cell>
          <cell r="C374" t="str">
            <v>PANTALON MEZCLILLA</v>
          </cell>
          <cell r="D374" t="str">
            <v>BASICO</v>
          </cell>
          <cell r="E374" t="str">
            <v>PRIMAVERA VERANO 2016</v>
          </cell>
          <cell r="F374" t="str">
            <v>16 SEMANA</v>
          </cell>
          <cell r="G374" t="str">
            <v>AXEL</v>
          </cell>
          <cell r="H374" t="str">
            <v>-</v>
          </cell>
          <cell r="I374" t="str">
            <v>REBAJA</v>
          </cell>
          <cell r="J374" t="str">
            <v>MEZCLILLA</v>
          </cell>
          <cell r="K374" t="str">
            <v>-</v>
          </cell>
          <cell r="L374" t="str">
            <v>-</v>
          </cell>
          <cell r="M374" t="str">
            <v>GLAMOUR Y DISE?O, S.A. DE C</v>
          </cell>
          <cell r="N374">
            <v>449.9</v>
          </cell>
        </row>
        <row r="375">
          <cell r="A375" t="str">
            <v>GC21O265</v>
          </cell>
          <cell r="B375" t="str">
            <v>PT Caballero</v>
          </cell>
          <cell r="C375" t="str">
            <v>PANTALON MEZCLILLA</v>
          </cell>
          <cell r="D375" t="str">
            <v>BASICO COLORES</v>
          </cell>
          <cell r="E375" t="str">
            <v>PRIMAVERA VERANO 2016</v>
          </cell>
          <cell r="F375" t="str">
            <v>23 SEMANA</v>
          </cell>
          <cell r="G375" t="str">
            <v>JAGGER</v>
          </cell>
          <cell r="H375" t="str">
            <v>-</v>
          </cell>
          <cell r="I375" t="str">
            <v>REBAJA</v>
          </cell>
          <cell r="J375" t="str">
            <v>MEZCLILLA</v>
          </cell>
          <cell r="K375" t="str">
            <v>-</v>
          </cell>
          <cell r="L375" t="str">
            <v>-</v>
          </cell>
          <cell r="M375" t="str">
            <v>GLAMOUR Y DISE?O, S.A. DE C</v>
          </cell>
          <cell r="N375">
            <v>449.9</v>
          </cell>
        </row>
        <row r="376">
          <cell r="A376" t="str">
            <v>GC21O266</v>
          </cell>
          <cell r="B376" t="str">
            <v>PT Caballero</v>
          </cell>
          <cell r="C376" t="str">
            <v>PANTALON MEZCLILLA</v>
          </cell>
          <cell r="D376" t="str">
            <v>BASICO COLORES</v>
          </cell>
          <cell r="E376" t="str">
            <v>PRIMAVERA VERANO 2016</v>
          </cell>
          <cell r="F376" t="str">
            <v>22 SEMANA</v>
          </cell>
          <cell r="G376" t="str">
            <v>MORRISON</v>
          </cell>
          <cell r="H376" t="str">
            <v>-</v>
          </cell>
          <cell r="I376" t="str">
            <v>REBAJA</v>
          </cell>
          <cell r="J376" t="str">
            <v>MEZCLILLA</v>
          </cell>
          <cell r="K376" t="str">
            <v>-</v>
          </cell>
          <cell r="L376" t="str">
            <v>-</v>
          </cell>
          <cell r="M376" t="str">
            <v>GLAMOUR Y DISE?O, S.A. DE C</v>
          </cell>
          <cell r="N376">
            <v>449.9</v>
          </cell>
        </row>
        <row r="377">
          <cell r="A377" t="str">
            <v>GC21O267</v>
          </cell>
          <cell r="B377" t="str">
            <v>PT Caballero</v>
          </cell>
          <cell r="C377" t="str">
            <v>PANTALON MEZCLILLA</v>
          </cell>
          <cell r="D377" t="str">
            <v>BASICO COLORES</v>
          </cell>
          <cell r="E377" t="str">
            <v>PRIMAVERA VERANO 2016</v>
          </cell>
          <cell r="F377" t="str">
            <v>24 SEMANA</v>
          </cell>
          <cell r="G377" t="str">
            <v>AXEL</v>
          </cell>
          <cell r="H377" t="str">
            <v>-</v>
          </cell>
          <cell r="I377" t="str">
            <v>REBAJA</v>
          </cell>
          <cell r="J377" t="str">
            <v>MEZCLILLA</v>
          </cell>
          <cell r="K377" t="str">
            <v>-</v>
          </cell>
          <cell r="L377" t="str">
            <v>-</v>
          </cell>
          <cell r="M377" t="str">
            <v>GLAMOUR Y DISE?O, S.A. DE C</v>
          </cell>
          <cell r="N377">
            <v>449.9</v>
          </cell>
        </row>
        <row r="378">
          <cell r="A378" t="str">
            <v>GC21O269</v>
          </cell>
          <cell r="B378" t="str">
            <v>PT Caballero</v>
          </cell>
          <cell r="C378" t="str">
            <v>PANTALON MEZCLILLA</v>
          </cell>
          <cell r="D378" t="str">
            <v>BASICO</v>
          </cell>
          <cell r="E378" t="str">
            <v>OTOÑO INVIERNO 2016</v>
          </cell>
          <cell r="F378" t="str">
            <v>34 SEMANA</v>
          </cell>
          <cell r="G378" t="str">
            <v>BONO</v>
          </cell>
          <cell r="H378" t="str">
            <v>-</v>
          </cell>
          <cell r="I378" t="str">
            <v>REBAJA</v>
          </cell>
          <cell r="J378" t="str">
            <v>MEZCLILLA</v>
          </cell>
          <cell r="K378" t="str">
            <v>BASICOS</v>
          </cell>
          <cell r="L378" t="str">
            <v>-</v>
          </cell>
          <cell r="M378" t="str">
            <v>GLAMOUR Y DISE?O, S.A. DE C</v>
          </cell>
          <cell r="N378">
            <v>449.9</v>
          </cell>
        </row>
        <row r="379">
          <cell r="A379" t="str">
            <v>GC21O270</v>
          </cell>
          <cell r="B379" t="str">
            <v>PT Caballero</v>
          </cell>
          <cell r="C379" t="str">
            <v>PANTALON MEZCLILLA</v>
          </cell>
          <cell r="D379" t="str">
            <v>BASICO</v>
          </cell>
          <cell r="E379" t="str">
            <v>OTOÑO INVIERNO 2016</v>
          </cell>
          <cell r="F379" t="str">
            <v>35 SEMANA</v>
          </cell>
          <cell r="G379" t="str">
            <v>AXEL</v>
          </cell>
          <cell r="H379" t="str">
            <v>-</v>
          </cell>
          <cell r="I379" t="str">
            <v>REBAJA</v>
          </cell>
          <cell r="J379" t="str">
            <v>MEZCLILLA</v>
          </cell>
          <cell r="K379" t="str">
            <v>BASICOS</v>
          </cell>
          <cell r="L379" t="str">
            <v>-</v>
          </cell>
          <cell r="M379" t="str">
            <v>GLAMOUR Y DISE?O, S.A. DE C</v>
          </cell>
          <cell r="N379">
            <v>449.9</v>
          </cell>
        </row>
        <row r="380">
          <cell r="A380" t="str">
            <v>GC21O287</v>
          </cell>
          <cell r="B380" t="str">
            <v>PT Caballero</v>
          </cell>
          <cell r="C380" t="str">
            <v>PANTALON MEZCLILLA</v>
          </cell>
          <cell r="D380" t="str">
            <v>VANGUARDIA</v>
          </cell>
          <cell r="E380" t="str">
            <v>OTOÑO INVIERNO 2016</v>
          </cell>
          <cell r="F380" t="str">
            <v>41 SEMANA</v>
          </cell>
          <cell r="G380" t="str">
            <v>AXEL</v>
          </cell>
          <cell r="H380" t="str">
            <v>-</v>
          </cell>
          <cell r="I380" t="str">
            <v>REBAJA</v>
          </cell>
          <cell r="J380" t="str">
            <v>MEZCLILLA</v>
          </cell>
          <cell r="K380" t="str">
            <v>-</v>
          </cell>
          <cell r="L380" t="str">
            <v>-</v>
          </cell>
          <cell r="M380" t="str">
            <v>GLAMOUR Y DISE?O, S.A. DE C</v>
          </cell>
          <cell r="N380">
            <v>699.9</v>
          </cell>
        </row>
        <row r="381">
          <cell r="A381" t="str">
            <v>GC21O290</v>
          </cell>
          <cell r="B381" t="str">
            <v>PT Caballero</v>
          </cell>
          <cell r="C381" t="str">
            <v>PANTALON MEZCLILLA</v>
          </cell>
          <cell r="D381" t="str">
            <v>BASICO PREMIUM WASHED</v>
          </cell>
          <cell r="E381" t="str">
            <v>OTOÑO INVIERNO 2016</v>
          </cell>
          <cell r="F381" t="str">
            <v>42 SEMANA</v>
          </cell>
          <cell r="G381" t="str">
            <v>JAGGER</v>
          </cell>
          <cell r="H381" t="str">
            <v>-</v>
          </cell>
          <cell r="I381" t="str">
            <v>REBAJA</v>
          </cell>
          <cell r="J381" t="str">
            <v>MEZCLILLA</v>
          </cell>
          <cell r="K381" t="str">
            <v>BASICOS COLORES</v>
          </cell>
          <cell r="L381" t="str">
            <v>-</v>
          </cell>
          <cell r="M381" t="str">
            <v>GLAMOUR Y DISE?O, S.A. DE C</v>
          </cell>
          <cell r="N381">
            <v>549.9</v>
          </cell>
        </row>
        <row r="382">
          <cell r="A382" t="str">
            <v>GC21O319</v>
          </cell>
          <cell r="B382" t="str">
            <v>PT Caballero</v>
          </cell>
          <cell r="C382" t="str">
            <v>PANTALON MEZCLILLA</v>
          </cell>
          <cell r="D382" t="str">
            <v>BASICO PREMIUM WASHED</v>
          </cell>
          <cell r="E382" t="str">
            <v>OTOÑO INVIERNO 2016</v>
          </cell>
          <cell r="F382" t="str">
            <v>49 SEMANA</v>
          </cell>
          <cell r="G382" t="str">
            <v>BONO</v>
          </cell>
          <cell r="H382" t="str">
            <v>-</v>
          </cell>
          <cell r="I382" t="str">
            <v>REBAJA</v>
          </cell>
          <cell r="J382" t="str">
            <v>MEZCLILLA</v>
          </cell>
          <cell r="K382" t="str">
            <v>BASICO PREMIUM WASHED</v>
          </cell>
          <cell r="L382" t="str">
            <v>-</v>
          </cell>
          <cell r="M382" t="str">
            <v>GLAMOUR Y DISE?O, S.A. DE C</v>
          </cell>
          <cell r="N382">
            <v>549.9</v>
          </cell>
        </row>
        <row r="383">
          <cell r="A383" t="str">
            <v>GC21O321</v>
          </cell>
          <cell r="B383" t="str">
            <v>PT Caballero</v>
          </cell>
          <cell r="C383" t="str">
            <v>PANTALON MEZCLILLA</v>
          </cell>
          <cell r="D383" t="str">
            <v>JAPANESE</v>
          </cell>
          <cell r="E383" t="str">
            <v>OTOÑO INVIERNO 2016</v>
          </cell>
          <cell r="F383" t="str">
            <v>43 SEMANA</v>
          </cell>
          <cell r="G383" t="str">
            <v>JAGGER</v>
          </cell>
          <cell r="H383" t="str">
            <v>-</v>
          </cell>
          <cell r="I383" t="str">
            <v>REBAJA</v>
          </cell>
          <cell r="J383" t="str">
            <v>MEZCLILLA</v>
          </cell>
          <cell r="K383" t="str">
            <v>JAPANESE</v>
          </cell>
          <cell r="L383" t="str">
            <v>-</v>
          </cell>
          <cell r="M383" t="str">
            <v>GLAMOUR Y DISE?O, S.A. DE C</v>
          </cell>
          <cell r="N383">
            <v>599.9</v>
          </cell>
        </row>
        <row r="384">
          <cell r="A384" t="str">
            <v>GC21O348</v>
          </cell>
          <cell r="B384" t="str">
            <v>PT Caballero</v>
          </cell>
          <cell r="C384" t="str">
            <v>PANTALON MEZCLILLA</v>
          </cell>
          <cell r="D384" t="str">
            <v>BASICO</v>
          </cell>
          <cell r="E384" t="str">
            <v>OTOÑO INVIERNO 2016</v>
          </cell>
          <cell r="F384" t="str">
            <v>1 SEMANA</v>
          </cell>
          <cell r="G384" t="str">
            <v>JAGGER</v>
          </cell>
          <cell r="H384" t="str">
            <v>-</v>
          </cell>
          <cell r="I384" t="str">
            <v>REBAJA</v>
          </cell>
          <cell r="J384" t="str">
            <v>MEZCLILLA</v>
          </cell>
          <cell r="K384" t="str">
            <v>BASICOS</v>
          </cell>
          <cell r="L384" t="str">
            <v>-</v>
          </cell>
          <cell r="M384" t="str">
            <v>GLAMOUR Y DISE?O, S.A. DE C</v>
          </cell>
          <cell r="N384">
            <v>449.9</v>
          </cell>
        </row>
        <row r="385">
          <cell r="A385" t="str">
            <v>GC21O349</v>
          </cell>
          <cell r="B385" t="str">
            <v>PT Caballero</v>
          </cell>
          <cell r="C385" t="str">
            <v>PANTALON MEZCLILLA</v>
          </cell>
          <cell r="D385" t="str">
            <v>BASICO</v>
          </cell>
          <cell r="E385" t="str">
            <v>OTOÑO INVIERNO 2016</v>
          </cell>
          <cell r="F385" t="str">
            <v>1 SEMANA</v>
          </cell>
          <cell r="G385" t="str">
            <v>MORRISON</v>
          </cell>
          <cell r="H385" t="str">
            <v>-</v>
          </cell>
          <cell r="I385" t="str">
            <v>REBAJA</v>
          </cell>
          <cell r="J385" t="str">
            <v>MEZCLILLA</v>
          </cell>
          <cell r="K385" t="str">
            <v>BASICOS</v>
          </cell>
          <cell r="L385" t="str">
            <v>-</v>
          </cell>
          <cell r="M385" t="str">
            <v>GLAMOUR Y DISE?O, S.A. DE C</v>
          </cell>
          <cell r="N385">
            <v>449.9</v>
          </cell>
        </row>
        <row r="386">
          <cell r="A386" t="str">
            <v>GC21O353</v>
          </cell>
          <cell r="B386" t="str">
            <v>PT Caballero</v>
          </cell>
          <cell r="C386" t="str">
            <v>PANTALON MEZCLILLA</v>
          </cell>
          <cell r="D386" t="str">
            <v>BASICO PREMIUM WASHED</v>
          </cell>
          <cell r="E386" t="str">
            <v>PRIMAVERA VERANO 2017</v>
          </cell>
          <cell r="F386" t="str">
            <v>3 SEMANA</v>
          </cell>
          <cell r="G386" t="str">
            <v>BONO</v>
          </cell>
          <cell r="H386" t="str">
            <v>-</v>
          </cell>
          <cell r="I386" t="str">
            <v>REBAJA</v>
          </cell>
          <cell r="J386" t="str">
            <v>MEZCLILLA</v>
          </cell>
          <cell r="K386" t="str">
            <v>BASICO PREMIUM WASHED</v>
          </cell>
          <cell r="L386" t="str">
            <v>-</v>
          </cell>
          <cell r="M386" t="str">
            <v>GLAMOUR Y DISE?O, S.A. DE C</v>
          </cell>
          <cell r="N386">
            <v>549.9</v>
          </cell>
        </row>
        <row r="387">
          <cell r="A387" t="str">
            <v>GC21O354</v>
          </cell>
          <cell r="B387" t="str">
            <v>PT Caballero</v>
          </cell>
          <cell r="C387" t="str">
            <v>PANTALON MEZCLILLA</v>
          </cell>
          <cell r="D387" t="str">
            <v>BASICO PREMIUM WASHED</v>
          </cell>
          <cell r="E387" t="str">
            <v>PRIMAVERA VERANO 2017</v>
          </cell>
          <cell r="F387" t="str">
            <v>3 SEMANA</v>
          </cell>
          <cell r="G387" t="str">
            <v>AXEL</v>
          </cell>
          <cell r="H387" t="str">
            <v>-</v>
          </cell>
          <cell r="I387" t="str">
            <v>REBAJA</v>
          </cell>
          <cell r="J387" t="str">
            <v>MEZCLILLA</v>
          </cell>
          <cell r="K387" t="str">
            <v>BASICO PREMIUM WASHED</v>
          </cell>
          <cell r="L387" t="str">
            <v>-</v>
          </cell>
          <cell r="M387" t="str">
            <v>GLAMOUR Y DISE?O, S.A. DE C</v>
          </cell>
          <cell r="N387">
            <v>549.9</v>
          </cell>
        </row>
        <row r="388">
          <cell r="A388" t="str">
            <v>GC21O355</v>
          </cell>
          <cell r="B388" t="str">
            <v>PT Caballero</v>
          </cell>
          <cell r="C388" t="str">
            <v>PANTALON MEZCLILLA</v>
          </cell>
          <cell r="D388" t="str">
            <v>BASICO PREMIUM WASHED</v>
          </cell>
          <cell r="E388" t="str">
            <v>PRIMAVERA VERANO 2017</v>
          </cell>
          <cell r="F388" t="str">
            <v>3 SEMANA</v>
          </cell>
          <cell r="G388" t="str">
            <v>JAGGER</v>
          </cell>
          <cell r="H388" t="str">
            <v>-</v>
          </cell>
          <cell r="I388" t="str">
            <v>REBAJA</v>
          </cell>
          <cell r="J388" t="str">
            <v>MEZCLILLA</v>
          </cell>
          <cell r="K388" t="str">
            <v>BASICO PREMIUM WASHED</v>
          </cell>
          <cell r="L388" t="str">
            <v>-</v>
          </cell>
          <cell r="M388" t="str">
            <v>GLAMOUR Y DISE?O, S.A. DE C</v>
          </cell>
          <cell r="N388">
            <v>549.9</v>
          </cell>
        </row>
        <row r="389">
          <cell r="A389" t="str">
            <v>GC21O356</v>
          </cell>
          <cell r="B389" t="str">
            <v>PT Caballero</v>
          </cell>
          <cell r="C389" t="str">
            <v>PANTALON MEZCLILLA</v>
          </cell>
          <cell r="D389" t="str">
            <v>BASICO</v>
          </cell>
          <cell r="E389" t="str">
            <v>PRIMAVERA VERANO 2017</v>
          </cell>
          <cell r="F389" t="str">
            <v>3 SEMANA</v>
          </cell>
          <cell r="G389" t="str">
            <v>MORRISON</v>
          </cell>
          <cell r="H389" t="str">
            <v>-</v>
          </cell>
          <cell r="I389" t="str">
            <v>REBAJA</v>
          </cell>
          <cell r="J389" t="str">
            <v>MEZCLILLA</v>
          </cell>
          <cell r="K389" t="str">
            <v>BASICOS</v>
          </cell>
          <cell r="L389" t="str">
            <v>-</v>
          </cell>
          <cell r="M389" t="str">
            <v>GLAMOUR Y DISE?O, S.A. DE C</v>
          </cell>
          <cell r="N389">
            <v>449.9</v>
          </cell>
        </row>
        <row r="390">
          <cell r="A390" t="str">
            <v>GC21O357</v>
          </cell>
          <cell r="B390" t="str">
            <v>PT Caballero</v>
          </cell>
          <cell r="C390" t="str">
            <v>PANTALON MEZCLILLA</v>
          </cell>
          <cell r="D390" t="str">
            <v>BASICO</v>
          </cell>
          <cell r="E390" t="str">
            <v>OTOÑO INVIERNO 2017</v>
          </cell>
          <cell r="F390" t="str">
            <v>4 SEMANA</v>
          </cell>
          <cell r="G390" t="str">
            <v>JAGGER</v>
          </cell>
          <cell r="H390" t="str">
            <v>-</v>
          </cell>
          <cell r="I390" t="str">
            <v>REBAJA</v>
          </cell>
          <cell r="J390" t="str">
            <v>MEZCLILLA</v>
          </cell>
          <cell r="K390" t="str">
            <v>BASICOS</v>
          </cell>
          <cell r="L390" t="str">
            <v>-</v>
          </cell>
          <cell r="M390" t="str">
            <v>GLAMOUR Y DISE?O, S.A. DE C</v>
          </cell>
          <cell r="N390">
            <v>449.9</v>
          </cell>
        </row>
        <row r="391">
          <cell r="A391" t="str">
            <v>GC21O359</v>
          </cell>
          <cell r="B391" t="str">
            <v>PT Caballero</v>
          </cell>
          <cell r="C391" t="str">
            <v>PANTALON MEZCLILLA</v>
          </cell>
          <cell r="D391" t="str">
            <v>BASICO</v>
          </cell>
          <cell r="E391" t="str">
            <v>PRIMAVERA VERANO 2017</v>
          </cell>
          <cell r="F391" t="str">
            <v>5 SEMANA</v>
          </cell>
          <cell r="G391" t="str">
            <v>BONO</v>
          </cell>
          <cell r="H391" t="str">
            <v>-</v>
          </cell>
          <cell r="I391" t="str">
            <v>REBAJA</v>
          </cell>
          <cell r="J391" t="str">
            <v>MEZCLILLA</v>
          </cell>
          <cell r="K391" t="str">
            <v>BASICOS</v>
          </cell>
          <cell r="L391" t="str">
            <v>-</v>
          </cell>
          <cell r="M391" t="str">
            <v>GLAMOUR Y DISE?O, S.A. DE C</v>
          </cell>
          <cell r="N391">
            <v>449.9</v>
          </cell>
        </row>
        <row r="392">
          <cell r="A392" t="str">
            <v>GC21O365</v>
          </cell>
          <cell r="B392" t="str">
            <v>PT Caballero</v>
          </cell>
          <cell r="C392" t="str">
            <v>PANTALON MEZCLILLA</v>
          </cell>
          <cell r="D392" t="str">
            <v>VANGUARDIA</v>
          </cell>
          <cell r="E392" t="str">
            <v>PRIMAVERA VERANO 2017</v>
          </cell>
          <cell r="F392" t="str">
            <v>10 SEMANA</v>
          </cell>
          <cell r="G392" t="str">
            <v>JAGGER</v>
          </cell>
          <cell r="H392" t="str">
            <v>-</v>
          </cell>
          <cell r="I392" t="str">
            <v>REBAJA</v>
          </cell>
          <cell r="J392" t="str">
            <v>MEZCLILLA</v>
          </cell>
          <cell r="K392" t="str">
            <v>-</v>
          </cell>
          <cell r="L392" t="str">
            <v>-</v>
          </cell>
          <cell r="M392" t="str">
            <v>GLAMOUR Y DISE?O, S.A. DE C</v>
          </cell>
          <cell r="N392">
            <v>699.9</v>
          </cell>
        </row>
        <row r="393">
          <cell r="A393" t="str">
            <v>GC21O366</v>
          </cell>
          <cell r="B393" t="str">
            <v>PT Caballero</v>
          </cell>
          <cell r="C393" t="str">
            <v>PANTALON MEZCLILLA</v>
          </cell>
          <cell r="D393" t="str">
            <v>BASICO</v>
          </cell>
          <cell r="E393" t="str">
            <v>PRIMAVERA VERANO 2017</v>
          </cell>
          <cell r="F393" t="str">
            <v>10 SEMANA</v>
          </cell>
          <cell r="G393" t="str">
            <v>JAGGER</v>
          </cell>
          <cell r="H393" t="str">
            <v>-</v>
          </cell>
          <cell r="I393" t="str">
            <v>REBAJA</v>
          </cell>
          <cell r="J393" t="str">
            <v>MEZCLILLA</v>
          </cell>
          <cell r="K393" t="str">
            <v>BASICOS</v>
          </cell>
          <cell r="L393" t="str">
            <v>-</v>
          </cell>
          <cell r="M393" t="str">
            <v>GLAMOUR Y DISE?O, S.A. DE C</v>
          </cell>
          <cell r="N393">
            <v>449.9</v>
          </cell>
        </row>
        <row r="394">
          <cell r="A394" t="str">
            <v>GC21O369</v>
          </cell>
          <cell r="B394" t="str">
            <v>PT Caballero</v>
          </cell>
          <cell r="C394" t="str">
            <v>PANTALON MEZCLILLA</v>
          </cell>
          <cell r="D394" t="str">
            <v>BASICO</v>
          </cell>
          <cell r="E394" t="str">
            <v>PRIMAVERA VERANO 2017</v>
          </cell>
          <cell r="F394" t="str">
            <v>10 SEMANA</v>
          </cell>
          <cell r="G394" t="str">
            <v>BONO</v>
          </cell>
          <cell r="H394" t="str">
            <v>-</v>
          </cell>
          <cell r="I394" t="str">
            <v>REBAJA</v>
          </cell>
          <cell r="J394" t="str">
            <v>MEZCLILLA</v>
          </cell>
          <cell r="K394" t="str">
            <v>BASICOS</v>
          </cell>
          <cell r="L394" t="str">
            <v>-</v>
          </cell>
          <cell r="M394" t="str">
            <v>GLAMOUR Y DISE?O, S.A. DE C</v>
          </cell>
          <cell r="N394">
            <v>449.9</v>
          </cell>
        </row>
        <row r="395">
          <cell r="A395" t="str">
            <v>GC21O375</v>
          </cell>
          <cell r="B395" t="str">
            <v>PT Caballero</v>
          </cell>
          <cell r="C395" t="str">
            <v>PANTALON MEZCLILLA</v>
          </cell>
          <cell r="D395" t="str">
            <v>ACTIVE</v>
          </cell>
          <cell r="E395" t="str">
            <v>PRIMAVERA VERANO 2017</v>
          </cell>
          <cell r="F395" t="str">
            <v>9 SEMANA</v>
          </cell>
          <cell r="G395" t="str">
            <v>BONO</v>
          </cell>
          <cell r="H395" t="str">
            <v>-</v>
          </cell>
          <cell r="I395" t="str">
            <v>REBAJA</v>
          </cell>
          <cell r="J395" t="str">
            <v>MEZCLILLA</v>
          </cell>
          <cell r="K395" t="str">
            <v>ACTIVE WEAR</v>
          </cell>
          <cell r="L395" t="str">
            <v>-</v>
          </cell>
          <cell r="M395" t="str">
            <v>GLAMOUR Y DISE?O, S.A. DE C</v>
          </cell>
          <cell r="N395">
            <v>649.9</v>
          </cell>
        </row>
        <row r="396">
          <cell r="A396" t="str">
            <v>GC21O380</v>
          </cell>
          <cell r="B396" t="str">
            <v>PT Caballero</v>
          </cell>
          <cell r="C396" t="str">
            <v>PANTALON MEZCLILLA</v>
          </cell>
          <cell r="D396" t="str">
            <v>BASICO</v>
          </cell>
          <cell r="E396" t="str">
            <v>PRIMAVERA VERANO 2017</v>
          </cell>
          <cell r="F396" t="str">
            <v>12 SEMANA</v>
          </cell>
          <cell r="G396" t="str">
            <v>BONO</v>
          </cell>
          <cell r="H396" t="str">
            <v>-</v>
          </cell>
          <cell r="I396" t="str">
            <v>REBAJA</v>
          </cell>
          <cell r="J396" t="str">
            <v>MEZCLILLA</v>
          </cell>
          <cell r="K396" t="str">
            <v>BASICOS</v>
          </cell>
          <cell r="L396" t="str">
            <v>-</v>
          </cell>
          <cell r="M396" t="str">
            <v>GLAMOUR Y DISE?O, S.A. DE C</v>
          </cell>
          <cell r="N396">
            <v>449.9</v>
          </cell>
        </row>
        <row r="397">
          <cell r="A397" t="str">
            <v>GC21O388</v>
          </cell>
          <cell r="B397" t="str">
            <v>PT Caballero</v>
          </cell>
          <cell r="C397" t="str">
            <v>PANTALON MEZCLILLA</v>
          </cell>
          <cell r="D397" t="str">
            <v>VANGUARDIA</v>
          </cell>
          <cell r="E397" t="str">
            <v>PRIMAVERA VERANO 2017</v>
          </cell>
          <cell r="F397" t="str">
            <v>21 SEMANA</v>
          </cell>
          <cell r="G397" t="str">
            <v>HARRISON</v>
          </cell>
          <cell r="H397" t="str">
            <v>-</v>
          </cell>
          <cell r="I397" t="str">
            <v>REBAJA</v>
          </cell>
          <cell r="J397" t="str">
            <v>MEZCLILLA</v>
          </cell>
          <cell r="K397" t="str">
            <v>-</v>
          </cell>
          <cell r="L397" t="str">
            <v>-</v>
          </cell>
          <cell r="M397" t="str">
            <v>GLAMOUR Y DISE?O, S.A. DE C</v>
          </cell>
          <cell r="N397">
            <v>699.9</v>
          </cell>
        </row>
        <row r="398">
          <cell r="A398" t="str">
            <v>GC21O399</v>
          </cell>
          <cell r="B398" t="str">
            <v>PT Caballero</v>
          </cell>
          <cell r="C398" t="str">
            <v>PANTALON MEZCLILLA</v>
          </cell>
          <cell r="D398" t="str">
            <v>BASICO PREMIUM WASHED</v>
          </cell>
          <cell r="E398" t="str">
            <v>OTOÑO INVIERNO 2017</v>
          </cell>
          <cell r="F398" t="str">
            <v>28 SEMANA</v>
          </cell>
          <cell r="G398" t="str">
            <v>BONO</v>
          </cell>
          <cell r="H398" t="str">
            <v>-</v>
          </cell>
          <cell r="I398" t="str">
            <v>REBAJA</v>
          </cell>
          <cell r="J398" t="str">
            <v>MEZCLILLA</v>
          </cell>
          <cell r="K398" t="str">
            <v>BASICO PREMIUM WASHED</v>
          </cell>
          <cell r="L398" t="str">
            <v>-</v>
          </cell>
          <cell r="M398" t="str">
            <v>GLAMOUR Y DISE?O, S.A. DE C</v>
          </cell>
          <cell r="N398">
            <v>549.9</v>
          </cell>
        </row>
        <row r="399">
          <cell r="A399" t="str">
            <v>GC21O401</v>
          </cell>
          <cell r="B399" t="str">
            <v>PT Caballero</v>
          </cell>
          <cell r="C399" t="str">
            <v>PANTALON MEZCLILLA</v>
          </cell>
          <cell r="D399" t="str">
            <v>BASICO</v>
          </cell>
          <cell r="E399" t="str">
            <v>OTOÑO INVIERNO 2017</v>
          </cell>
          <cell r="F399" t="str">
            <v>28 SEMANA</v>
          </cell>
          <cell r="G399" t="str">
            <v>MORRISON</v>
          </cell>
          <cell r="H399" t="str">
            <v>-</v>
          </cell>
          <cell r="I399" t="str">
            <v>REBAJA</v>
          </cell>
          <cell r="J399" t="str">
            <v>MEZCLILLA</v>
          </cell>
          <cell r="K399" t="str">
            <v>BASICOS</v>
          </cell>
          <cell r="L399" t="str">
            <v>-</v>
          </cell>
          <cell r="M399" t="str">
            <v>GLAMOUR Y DISE?O, S.A. DE C</v>
          </cell>
          <cell r="N399">
            <v>449.9</v>
          </cell>
        </row>
        <row r="400">
          <cell r="A400" t="str">
            <v>GC21O402</v>
          </cell>
          <cell r="B400" t="str">
            <v>PT Caballero</v>
          </cell>
          <cell r="C400" t="str">
            <v>PANTALON MEZCLILLA</v>
          </cell>
          <cell r="D400" t="str">
            <v>BASICO PREMIUM WASHED</v>
          </cell>
          <cell r="E400" t="str">
            <v>OTOÑO INVIERNO 2017</v>
          </cell>
          <cell r="F400" t="str">
            <v>38 SEMANA</v>
          </cell>
          <cell r="G400" t="str">
            <v>BONO</v>
          </cell>
          <cell r="H400" t="str">
            <v>-</v>
          </cell>
          <cell r="I400" t="str">
            <v>REBAJA</v>
          </cell>
          <cell r="J400" t="str">
            <v>MEZCLILLA</v>
          </cell>
          <cell r="K400" t="str">
            <v>BASICO PREMIUM WASHED</v>
          </cell>
          <cell r="L400" t="str">
            <v>-</v>
          </cell>
          <cell r="M400" t="str">
            <v>GLAMOUR Y DISE?O, S.A. DE C</v>
          </cell>
          <cell r="N400">
            <v>549.9</v>
          </cell>
        </row>
        <row r="401">
          <cell r="A401" t="str">
            <v>GC21O403</v>
          </cell>
          <cell r="B401" t="str">
            <v>PT Caballero</v>
          </cell>
          <cell r="C401" t="str">
            <v>PANTALON MEZCLILLA</v>
          </cell>
          <cell r="D401" t="str">
            <v>BASICO PREMIUM WASHED</v>
          </cell>
          <cell r="E401" t="str">
            <v>OTOÑO INVIERNO 2017</v>
          </cell>
          <cell r="F401" t="str">
            <v>38 SEMANA</v>
          </cell>
          <cell r="G401" t="str">
            <v>AXEL</v>
          </cell>
          <cell r="H401" t="str">
            <v>-</v>
          </cell>
          <cell r="I401" t="str">
            <v>REBAJA</v>
          </cell>
          <cell r="J401" t="str">
            <v>MEZCLILLA</v>
          </cell>
          <cell r="K401" t="str">
            <v>BASICO PREMIUM WASHED</v>
          </cell>
          <cell r="L401" t="str">
            <v>-</v>
          </cell>
          <cell r="M401" t="str">
            <v>GLAMOUR Y DISE?O, S.A. DE C</v>
          </cell>
          <cell r="N401">
            <v>549.9</v>
          </cell>
        </row>
        <row r="402">
          <cell r="A402" t="str">
            <v>GC21O404</v>
          </cell>
          <cell r="B402" t="str">
            <v>PT Caballero</v>
          </cell>
          <cell r="C402" t="str">
            <v>PANTALON MEZCLILLA</v>
          </cell>
          <cell r="D402" t="str">
            <v>BASICO PREMIUM WASHED</v>
          </cell>
          <cell r="E402" t="str">
            <v>OTOÑO INVIERNO 2017</v>
          </cell>
          <cell r="F402" t="str">
            <v>38 SEMANA</v>
          </cell>
          <cell r="G402" t="str">
            <v>JAGGER</v>
          </cell>
          <cell r="H402" t="str">
            <v>-</v>
          </cell>
          <cell r="I402" t="str">
            <v>REBAJA</v>
          </cell>
          <cell r="J402" t="str">
            <v>MEZCLILLA</v>
          </cell>
          <cell r="K402" t="str">
            <v>BASICO PREMIUM WASHED</v>
          </cell>
          <cell r="L402" t="str">
            <v>-</v>
          </cell>
          <cell r="M402" t="str">
            <v>GLAMOUR Y DISE?O, S.A. DE C</v>
          </cell>
          <cell r="N402">
            <v>549.9</v>
          </cell>
        </row>
        <row r="403">
          <cell r="A403" t="str">
            <v>GC21O409</v>
          </cell>
          <cell r="B403" t="str">
            <v>PT Caballero</v>
          </cell>
          <cell r="C403" t="str">
            <v>PANTALON MEZCLILLA</v>
          </cell>
          <cell r="D403" t="str">
            <v>BASICO</v>
          </cell>
          <cell r="E403" t="str">
            <v>OTOÑO INVIERNO 2017</v>
          </cell>
          <cell r="F403" t="str">
            <v>28 SEMANA</v>
          </cell>
          <cell r="G403" t="str">
            <v>MORRISON</v>
          </cell>
          <cell r="H403" t="str">
            <v>-</v>
          </cell>
          <cell r="I403" t="str">
            <v>REBAJA</v>
          </cell>
          <cell r="J403" t="str">
            <v>MEZCLILLA</v>
          </cell>
          <cell r="K403" t="str">
            <v>BASICOS</v>
          </cell>
          <cell r="L403" t="str">
            <v>-</v>
          </cell>
          <cell r="M403" t="str">
            <v>GLAMOUR Y DISE?O, S.A. DE C</v>
          </cell>
          <cell r="N403">
            <v>449.9</v>
          </cell>
        </row>
        <row r="404">
          <cell r="A404" t="str">
            <v>GC21O413</v>
          </cell>
          <cell r="B404" t="str">
            <v>PT Caballero</v>
          </cell>
          <cell r="C404" t="str">
            <v>PANTALON MEZCLILLA</v>
          </cell>
          <cell r="D404" t="str">
            <v>BASICO</v>
          </cell>
          <cell r="E404" t="str">
            <v>OTOÑO INVIERNO 2017</v>
          </cell>
          <cell r="F404" t="str">
            <v>32 SEMANA</v>
          </cell>
          <cell r="G404" t="str">
            <v>AXEL</v>
          </cell>
          <cell r="H404" t="str">
            <v>-</v>
          </cell>
          <cell r="I404" t="str">
            <v>REBAJA</v>
          </cell>
          <cell r="J404" t="str">
            <v>MEZCLILLA</v>
          </cell>
          <cell r="K404" t="str">
            <v>BASICOS</v>
          </cell>
          <cell r="L404" t="str">
            <v>-</v>
          </cell>
          <cell r="M404" t="str">
            <v>GLAMOUR Y DISE?O, S.A. DE C</v>
          </cell>
          <cell r="N404">
            <v>449.9</v>
          </cell>
        </row>
        <row r="405">
          <cell r="A405" t="str">
            <v>GC21O419</v>
          </cell>
          <cell r="B405" t="str">
            <v>PT Caballero</v>
          </cell>
          <cell r="C405" t="str">
            <v>PANTALON MEZCLILLA</v>
          </cell>
          <cell r="D405" t="str">
            <v>VANGUARDIA</v>
          </cell>
          <cell r="E405" t="str">
            <v>OTOÑO INVIERNO 2017</v>
          </cell>
          <cell r="F405" t="str">
            <v>37 SEMANA</v>
          </cell>
          <cell r="G405" t="str">
            <v>JUSTIN</v>
          </cell>
          <cell r="H405" t="str">
            <v>-</v>
          </cell>
          <cell r="I405" t="str">
            <v>REBAJA</v>
          </cell>
          <cell r="J405" t="str">
            <v>MEZCLILLA</v>
          </cell>
          <cell r="K405">
            <v>0</v>
          </cell>
          <cell r="L405" t="str">
            <v>-</v>
          </cell>
          <cell r="M405" t="str">
            <v>GLAMOUR Y DISE?O, S.A. DE C</v>
          </cell>
          <cell r="N405">
            <v>699.9</v>
          </cell>
        </row>
        <row r="406">
          <cell r="A406" t="str">
            <v>GC21O425</v>
          </cell>
          <cell r="B406" t="str">
            <v>PT Caballero</v>
          </cell>
          <cell r="C406" t="str">
            <v>PANTALON MEZCLILLA</v>
          </cell>
          <cell r="D406" t="str">
            <v>BASICO</v>
          </cell>
          <cell r="E406" t="str">
            <v>OTOÑO INVIERNO 2017</v>
          </cell>
          <cell r="F406" t="str">
            <v>43 SEMANA</v>
          </cell>
          <cell r="G406" t="str">
            <v>MORRISON</v>
          </cell>
          <cell r="H406" t="str">
            <v>-</v>
          </cell>
          <cell r="I406" t="str">
            <v>REBAJA</v>
          </cell>
          <cell r="J406" t="str">
            <v>MEZCLILLA</v>
          </cell>
          <cell r="K406" t="str">
            <v>BASICOS</v>
          </cell>
          <cell r="L406" t="str">
            <v>-</v>
          </cell>
          <cell r="M406" t="str">
            <v>GLAMOUR Y DISE?O, S.A. DE C</v>
          </cell>
          <cell r="N406">
            <v>449.9</v>
          </cell>
        </row>
        <row r="407">
          <cell r="A407" t="str">
            <v>GC21O427</v>
          </cell>
          <cell r="B407" t="str">
            <v>PT Caballero</v>
          </cell>
          <cell r="C407" t="str">
            <v>PANTALON MEZCLILLA</v>
          </cell>
          <cell r="D407" t="str">
            <v>BASICO</v>
          </cell>
          <cell r="E407" t="str">
            <v>OTOÑO INVIERNO 2017</v>
          </cell>
          <cell r="F407" t="str">
            <v>40 SEMANA</v>
          </cell>
          <cell r="G407" t="str">
            <v>JAGGER</v>
          </cell>
          <cell r="H407" t="str">
            <v>-</v>
          </cell>
          <cell r="I407" t="str">
            <v>REBAJA</v>
          </cell>
          <cell r="J407" t="str">
            <v>MEZCLILLA</v>
          </cell>
          <cell r="K407" t="str">
            <v>BASICOS</v>
          </cell>
          <cell r="L407" t="str">
            <v>-</v>
          </cell>
          <cell r="M407" t="str">
            <v>GLAMOUR Y DISE?O, S.A. DE C</v>
          </cell>
          <cell r="N407">
            <v>449.9</v>
          </cell>
        </row>
        <row r="408">
          <cell r="A408" t="str">
            <v>GC21O429</v>
          </cell>
          <cell r="B408" t="str">
            <v>PT Caballero</v>
          </cell>
          <cell r="C408" t="str">
            <v>PANTALON MEZCLILLA</v>
          </cell>
          <cell r="D408" t="str">
            <v>BASICO</v>
          </cell>
          <cell r="E408" t="str">
            <v>OTOÑO INVIERNO 2017</v>
          </cell>
          <cell r="F408" t="str">
            <v>39 SEMANA</v>
          </cell>
          <cell r="G408" t="str">
            <v>BONO</v>
          </cell>
          <cell r="H408" t="str">
            <v>-</v>
          </cell>
          <cell r="I408" t="str">
            <v>REBAJA</v>
          </cell>
          <cell r="J408" t="str">
            <v>MEZCLILLA</v>
          </cell>
          <cell r="K408" t="str">
            <v>BASICOS</v>
          </cell>
          <cell r="L408" t="str">
            <v>-</v>
          </cell>
          <cell r="M408" t="str">
            <v>GLAMOUR Y DISE?O, S.A. DE C</v>
          </cell>
          <cell r="N408">
            <v>449.9</v>
          </cell>
        </row>
        <row r="409">
          <cell r="A409" t="str">
            <v>GC21O431</v>
          </cell>
          <cell r="B409" t="str">
            <v>PT Caballero</v>
          </cell>
          <cell r="C409" t="str">
            <v>PANTALON MEZCLILLA</v>
          </cell>
          <cell r="D409" t="str">
            <v>BASICO</v>
          </cell>
          <cell r="E409" t="str">
            <v>OTOÑO INVIERNO 2017</v>
          </cell>
          <cell r="F409" t="str">
            <v>43 SEMANA</v>
          </cell>
          <cell r="G409" t="str">
            <v>MORRISON</v>
          </cell>
          <cell r="H409" t="str">
            <v>-</v>
          </cell>
          <cell r="I409" t="str">
            <v>REBAJA</v>
          </cell>
          <cell r="J409" t="str">
            <v>MEZCLILLA</v>
          </cell>
          <cell r="K409" t="str">
            <v>BASICOS</v>
          </cell>
          <cell r="L409" t="str">
            <v>-</v>
          </cell>
          <cell r="M409" t="str">
            <v>GLAMOUR Y DISE?O, S.A. DE C</v>
          </cell>
          <cell r="N409">
            <v>449.9</v>
          </cell>
        </row>
        <row r="410">
          <cell r="A410" t="str">
            <v>GC21O433</v>
          </cell>
          <cell r="B410" t="str">
            <v>PT Caballero</v>
          </cell>
          <cell r="C410" t="str">
            <v>PANTALON MEZCLILLA</v>
          </cell>
          <cell r="D410" t="str">
            <v>BASICO</v>
          </cell>
          <cell r="E410" t="str">
            <v>OTOÑO INVIERNO 2017</v>
          </cell>
          <cell r="F410" t="str">
            <v>43 SEMANA</v>
          </cell>
          <cell r="G410" t="str">
            <v>JUSTIN</v>
          </cell>
          <cell r="H410" t="str">
            <v>-</v>
          </cell>
          <cell r="I410" t="str">
            <v>REBAJA</v>
          </cell>
          <cell r="J410" t="str">
            <v>MEZCLILLA</v>
          </cell>
          <cell r="K410" t="str">
            <v>BASICOS</v>
          </cell>
          <cell r="L410" t="str">
            <v>-</v>
          </cell>
          <cell r="M410" t="str">
            <v>GLAMOUR Y DISE?O, S.A. DE C</v>
          </cell>
          <cell r="N410">
            <v>449.9</v>
          </cell>
        </row>
        <row r="411">
          <cell r="A411" t="str">
            <v>GC21O438</v>
          </cell>
          <cell r="B411" t="str">
            <v>PT Caballero</v>
          </cell>
          <cell r="C411" t="str">
            <v>PANTALON MEZCLILLA</v>
          </cell>
          <cell r="D411" t="str">
            <v>CORE</v>
          </cell>
          <cell r="E411" t="str">
            <v>PRIMAVERA VERANO 2018</v>
          </cell>
          <cell r="F411" t="str">
            <v>7 SEMANA</v>
          </cell>
          <cell r="G411" t="str">
            <v>BONO</v>
          </cell>
          <cell r="H411" t="str">
            <v>-</v>
          </cell>
          <cell r="I411" t="str">
            <v>REBAJA</v>
          </cell>
          <cell r="J411" t="str">
            <v>MEZCLILLA</v>
          </cell>
          <cell r="K411" t="str">
            <v>CORE</v>
          </cell>
          <cell r="L411" t="str">
            <v>-</v>
          </cell>
          <cell r="M411" t="str">
            <v>GLAMOUR Y DISE?O, S.A. DE C</v>
          </cell>
          <cell r="N411">
            <v>449.9</v>
          </cell>
        </row>
        <row r="412">
          <cell r="A412" t="str">
            <v>GC21O440</v>
          </cell>
          <cell r="B412" t="str">
            <v>PT Caballero</v>
          </cell>
          <cell r="C412" t="str">
            <v>PANTALON MEZCLILLA</v>
          </cell>
          <cell r="D412" t="str">
            <v>CORE</v>
          </cell>
          <cell r="E412" t="str">
            <v>PRIMAVERA VERANO 2018</v>
          </cell>
          <cell r="F412" t="str">
            <v>7 SEMANA</v>
          </cell>
          <cell r="G412" t="str">
            <v>MORRISON</v>
          </cell>
          <cell r="H412" t="str">
            <v>-</v>
          </cell>
          <cell r="I412" t="str">
            <v>REBAJA</v>
          </cell>
          <cell r="J412" t="str">
            <v>MEZCLILLA</v>
          </cell>
          <cell r="K412" t="str">
            <v>CORE</v>
          </cell>
          <cell r="L412" t="str">
            <v>-</v>
          </cell>
          <cell r="M412" t="str">
            <v>GLAMOUR Y DISE?O, S.A. DE C</v>
          </cell>
          <cell r="N412">
            <v>449.9</v>
          </cell>
        </row>
        <row r="413">
          <cell r="A413" t="str">
            <v>GC21O443</v>
          </cell>
          <cell r="B413" t="str">
            <v>PT Caballero</v>
          </cell>
          <cell r="C413" t="str">
            <v>PANTALON MEZCLILLA</v>
          </cell>
          <cell r="D413" t="str">
            <v>CORE</v>
          </cell>
          <cell r="E413" t="str">
            <v>PRIMAVERA VERANO 2018</v>
          </cell>
          <cell r="F413" t="str">
            <v>8 SEMANA</v>
          </cell>
          <cell r="G413" t="str">
            <v>BONO</v>
          </cell>
          <cell r="H413" t="str">
            <v>-</v>
          </cell>
          <cell r="I413" t="str">
            <v>REBAJA</v>
          </cell>
          <cell r="J413" t="str">
            <v>MEZCLILLA</v>
          </cell>
          <cell r="K413" t="str">
            <v>CORE</v>
          </cell>
          <cell r="L413" t="str">
            <v>-</v>
          </cell>
          <cell r="M413" t="str">
            <v>GLAMOUR Y DISE?O, S.A. DE C</v>
          </cell>
          <cell r="N413">
            <v>449.9</v>
          </cell>
        </row>
        <row r="414">
          <cell r="A414" t="str">
            <v>GC21O445</v>
          </cell>
          <cell r="B414" t="str">
            <v>PT Caballero</v>
          </cell>
          <cell r="C414" t="str">
            <v>PANTALON MEZCLILLA</v>
          </cell>
          <cell r="D414" t="str">
            <v>ADVANCE</v>
          </cell>
          <cell r="E414" t="str">
            <v>PRIMAVERA VERANO 2018</v>
          </cell>
          <cell r="F414" t="str">
            <v>9 SEMANA</v>
          </cell>
          <cell r="G414" t="str">
            <v>BONO</v>
          </cell>
          <cell r="H414" t="str">
            <v>-</v>
          </cell>
          <cell r="I414" t="str">
            <v>REBAJA</v>
          </cell>
          <cell r="J414" t="str">
            <v>MEZCLILLA</v>
          </cell>
          <cell r="K414" t="str">
            <v>ADVANCED</v>
          </cell>
          <cell r="L414" t="str">
            <v>-</v>
          </cell>
          <cell r="M414" t="str">
            <v>GLAMOUR Y DISE?O, S.A. DE C</v>
          </cell>
          <cell r="N414">
            <v>579.9</v>
          </cell>
        </row>
        <row r="415">
          <cell r="A415" t="str">
            <v>GC21O446</v>
          </cell>
          <cell r="B415" t="str">
            <v>PT Caballero</v>
          </cell>
          <cell r="C415" t="str">
            <v>PANTALON MEZCLILLA</v>
          </cell>
          <cell r="D415" t="str">
            <v>ADVANCE</v>
          </cell>
          <cell r="E415" t="str">
            <v>PRIMAVERA VERANO 2018</v>
          </cell>
          <cell r="F415" t="str">
            <v>9 SEMANA</v>
          </cell>
          <cell r="G415" t="str">
            <v>JUSTIN</v>
          </cell>
          <cell r="H415" t="str">
            <v>-</v>
          </cell>
          <cell r="I415" t="str">
            <v>REBAJA</v>
          </cell>
          <cell r="J415" t="str">
            <v>MEZCLILLA</v>
          </cell>
          <cell r="K415" t="str">
            <v>ADVANCED</v>
          </cell>
          <cell r="L415" t="str">
            <v>-</v>
          </cell>
          <cell r="M415" t="str">
            <v>GLAMOUR Y DISE?O, S.A. DE C</v>
          </cell>
          <cell r="N415">
            <v>579.9</v>
          </cell>
        </row>
        <row r="416">
          <cell r="A416" t="str">
            <v>GC21O447</v>
          </cell>
          <cell r="B416" t="str">
            <v>PT Caballero</v>
          </cell>
          <cell r="C416" t="str">
            <v>PANTALON MEZCLILLA</v>
          </cell>
          <cell r="D416" t="str">
            <v>ADVANCE</v>
          </cell>
          <cell r="E416" t="str">
            <v>PRIMAVERA VERANO 2018</v>
          </cell>
          <cell r="F416" t="str">
            <v>11 SEMANA</v>
          </cell>
          <cell r="G416" t="str">
            <v>AXEL</v>
          </cell>
          <cell r="H416" t="str">
            <v>-</v>
          </cell>
          <cell r="I416" t="str">
            <v>REBAJA</v>
          </cell>
          <cell r="J416" t="str">
            <v>MEZCLILLA</v>
          </cell>
          <cell r="K416" t="str">
            <v>ADVANCED</v>
          </cell>
          <cell r="L416" t="str">
            <v>-</v>
          </cell>
          <cell r="M416" t="str">
            <v>GLAMOUR Y DISE?O, S.A. DE C</v>
          </cell>
          <cell r="N416">
            <v>579.9</v>
          </cell>
        </row>
        <row r="417">
          <cell r="A417" t="str">
            <v>GC21O449</v>
          </cell>
          <cell r="B417" t="str">
            <v>PT Caballero</v>
          </cell>
          <cell r="C417" t="str">
            <v>PANTALON MEZCLILLA</v>
          </cell>
          <cell r="D417" t="str">
            <v>TRENDY</v>
          </cell>
          <cell r="E417" t="str">
            <v>PRIMAVERA VERANO 2018</v>
          </cell>
          <cell r="F417" t="str">
            <v>12 SEMANA</v>
          </cell>
          <cell r="G417" t="str">
            <v>JUSTIN</v>
          </cell>
          <cell r="H417" t="str">
            <v>-</v>
          </cell>
          <cell r="I417" t="str">
            <v>REBAJA</v>
          </cell>
          <cell r="J417" t="str">
            <v>MEZCLILLA</v>
          </cell>
          <cell r="K417" t="str">
            <v>-</v>
          </cell>
          <cell r="L417" t="str">
            <v>-</v>
          </cell>
          <cell r="M417" t="str">
            <v>GLAMOUR Y DISE?O, S.A. DE C</v>
          </cell>
          <cell r="N417">
            <v>699.9</v>
          </cell>
        </row>
        <row r="418">
          <cell r="A418" t="str">
            <v>GC21O451</v>
          </cell>
          <cell r="B418" t="str">
            <v>PT Caballero</v>
          </cell>
          <cell r="C418" t="str">
            <v>PANTALON MEZCLILLA</v>
          </cell>
          <cell r="D418" t="str">
            <v>ADVANCE</v>
          </cell>
          <cell r="E418" t="str">
            <v>PRIMAVERA VERANO 2018</v>
          </cell>
          <cell r="F418" t="str">
            <v>14 SEMANA</v>
          </cell>
          <cell r="G418" t="str">
            <v>AXEL</v>
          </cell>
          <cell r="H418" t="str">
            <v>-</v>
          </cell>
          <cell r="I418" t="str">
            <v>REBAJA</v>
          </cell>
          <cell r="J418" t="str">
            <v>MEZCLILLA</v>
          </cell>
          <cell r="K418" t="str">
            <v>-</v>
          </cell>
          <cell r="L418" t="str">
            <v>-</v>
          </cell>
          <cell r="M418" t="str">
            <v>GLAMOUR Y DISE?O, S.A. DE C</v>
          </cell>
          <cell r="N418">
            <v>579.9</v>
          </cell>
        </row>
        <row r="419">
          <cell r="A419" t="str">
            <v>GC21O452</v>
          </cell>
          <cell r="B419" t="str">
            <v>PT Caballero</v>
          </cell>
          <cell r="C419" t="str">
            <v>PANTALON MEZCLILLA</v>
          </cell>
          <cell r="D419" t="str">
            <v>ADVANCE</v>
          </cell>
          <cell r="E419" t="str">
            <v>PRIMAVERA VERANO 2018</v>
          </cell>
          <cell r="F419" t="str">
            <v>26 SEMANA</v>
          </cell>
          <cell r="G419" t="str">
            <v>BONO</v>
          </cell>
          <cell r="H419" t="str">
            <v>-</v>
          </cell>
          <cell r="I419" t="str">
            <v>REBAJA</v>
          </cell>
          <cell r="J419" t="str">
            <v>MEZCLILLA</v>
          </cell>
          <cell r="K419" t="str">
            <v>-</v>
          </cell>
          <cell r="L419" t="str">
            <v>-</v>
          </cell>
          <cell r="M419" t="str">
            <v>GLAMOUR Y DISE?O, S.A. DE C</v>
          </cell>
          <cell r="N419">
            <v>599.9</v>
          </cell>
        </row>
        <row r="420">
          <cell r="A420" t="str">
            <v>GC21O453</v>
          </cell>
          <cell r="B420" t="str">
            <v>PT Caballero</v>
          </cell>
          <cell r="C420" t="str">
            <v>PANTALON MEZCLILLA</v>
          </cell>
          <cell r="D420" t="str">
            <v>ADVANCE</v>
          </cell>
          <cell r="E420" t="str">
            <v>PRIMAVERA VERANO 2018</v>
          </cell>
          <cell r="F420" t="str">
            <v>26 SEMANA</v>
          </cell>
          <cell r="G420" t="str">
            <v>BONO</v>
          </cell>
          <cell r="H420" t="str">
            <v>-</v>
          </cell>
          <cell r="I420" t="str">
            <v>REBAJA</v>
          </cell>
          <cell r="J420" t="str">
            <v>MEZCLILLA</v>
          </cell>
          <cell r="K420" t="str">
            <v>-</v>
          </cell>
          <cell r="L420" t="str">
            <v>-</v>
          </cell>
          <cell r="M420" t="str">
            <v>GLAMOUR Y DISE?O, S.A. DE C</v>
          </cell>
          <cell r="N420">
            <v>599.9</v>
          </cell>
        </row>
        <row r="421">
          <cell r="A421" t="str">
            <v>GC21O454</v>
          </cell>
          <cell r="B421" t="str">
            <v>PT Caballero</v>
          </cell>
          <cell r="C421" t="str">
            <v>PANTALON MEZCLILLA</v>
          </cell>
          <cell r="D421" t="str">
            <v>ADVANCE</v>
          </cell>
          <cell r="E421" t="str">
            <v>PRIMAVERA VERANO 2018</v>
          </cell>
          <cell r="F421" t="str">
            <v>23 SEMANA</v>
          </cell>
          <cell r="G421" t="str">
            <v>AXEL</v>
          </cell>
          <cell r="H421" t="str">
            <v>-</v>
          </cell>
          <cell r="I421" t="str">
            <v>REBAJA</v>
          </cell>
          <cell r="J421" t="str">
            <v>MEZCLILLA</v>
          </cell>
          <cell r="K421" t="str">
            <v>-</v>
          </cell>
          <cell r="L421" t="str">
            <v>-</v>
          </cell>
          <cell r="M421" t="str">
            <v>GLAMOUR Y DISE?O, S.A. DE C</v>
          </cell>
          <cell r="N421">
            <v>599.9</v>
          </cell>
        </row>
        <row r="422">
          <cell r="A422" t="str">
            <v>GC21O456</v>
          </cell>
          <cell r="B422" t="str">
            <v>PT Caballero</v>
          </cell>
          <cell r="C422" t="str">
            <v>PANTALON MEZCLILLA</v>
          </cell>
          <cell r="D422" t="str">
            <v>ADVANCE</v>
          </cell>
          <cell r="E422" t="str">
            <v>PRIMAVERA VERANO 2018</v>
          </cell>
          <cell r="F422" t="str">
            <v>25 SEMANA</v>
          </cell>
          <cell r="G422" t="str">
            <v>JUSTIN</v>
          </cell>
          <cell r="H422" t="str">
            <v>-</v>
          </cell>
          <cell r="I422" t="str">
            <v>REBAJA</v>
          </cell>
          <cell r="J422" t="str">
            <v>MEZCLILLA</v>
          </cell>
          <cell r="K422" t="str">
            <v>-</v>
          </cell>
          <cell r="L422" t="str">
            <v>-</v>
          </cell>
          <cell r="M422" t="str">
            <v>GLAMOUR Y DISE?O, S.A. DE C</v>
          </cell>
          <cell r="N422">
            <v>599.9</v>
          </cell>
        </row>
        <row r="423">
          <cell r="A423" t="str">
            <v>GC21O457</v>
          </cell>
          <cell r="B423" t="str">
            <v>PT Caballero</v>
          </cell>
          <cell r="C423" t="str">
            <v>PANTALON MEZCLILLA</v>
          </cell>
          <cell r="D423" t="str">
            <v>ADVANCE</v>
          </cell>
          <cell r="E423" t="str">
            <v>PRIMAVERA VERANO 2018</v>
          </cell>
          <cell r="F423" t="str">
            <v>25 SEMANA</v>
          </cell>
          <cell r="G423" t="str">
            <v>JUSTIN</v>
          </cell>
          <cell r="H423" t="str">
            <v>-</v>
          </cell>
          <cell r="I423" t="str">
            <v>REBAJA</v>
          </cell>
          <cell r="J423" t="str">
            <v>MEZCLILLA</v>
          </cell>
          <cell r="K423" t="str">
            <v>-</v>
          </cell>
          <cell r="L423" t="str">
            <v>-</v>
          </cell>
          <cell r="M423" t="str">
            <v>GLAMOUR Y DISE?O, S.A. DE C</v>
          </cell>
          <cell r="N423">
            <v>599.9</v>
          </cell>
        </row>
        <row r="424">
          <cell r="A424" t="str">
            <v>GC21O459</v>
          </cell>
          <cell r="B424" t="str">
            <v>PT Caballero</v>
          </cell>
          <cell r="C424" t="str">
            <v>PANTALON MEZCLILLA</v>
          </cell>
          <cell r="D424" t="str">
            <v>CORE</v>
          </cell>
          <cell r="E424" t="str">
            <v>PRIMAVERA VERANO 2018</v>
          </cell>
          <cell r="F424" t="str">
            <v>28 SEMANA</v>
          </cell>
          <cell r="G424" t="str">
            <v>JAGGER</v>
          </cell>
          <cell r="H424" t="str">
            <v>-</v>
          </cell>
          <cell r="I424" t="str">
            <v>REBAJA</v>
          </cell>
          <cell r="J424" t="str">
            <v>MEZCLILLA</v>
          </cell>
          <cell r="K424" t="str">
            <v>CORE</v>
          </cell>
          <cell r="L424" t="str">
            <v>-</v>
          </cell>
          <cell r="M424" t="str">
            <v>GLAMOUR Y DISE?O, S.A. DE C</v>
          </cell>
          <cell r="N424">
            <v>449.9</v>
          </cell>
        </row>
        <row r="425">
          <cell r="A425" t="str">
            <v>GC21O460</v>
          </cell>
          <cell r="B425" t="str">
            <v>PT Caballero</v>
          </cell>
          <cell r="C425" t="str">
            <v>PANTALON MEZCLILLA</v>
          </cell>
          <cell r="D425" t="str">
            <v>CORE</v>
          </cell>
          <cell r="E425" t="str">
            <v>PRIMAVERA VERANO 2018</v>
          </cell>
          <cell r="F425" t="str">
            <v>22 SEMANA</v>
          </cell>
          <cell r="G425" t="str">
            <v>BONO</v>
          </cell>
          <cell r="H425" t="str">
            <v>-</v>
          </cell>
          <cell r="I425" t="str">
            <v>REBAJA</v>
          </cell>
          <cell r="J425" t="str">
            <v>MEZCLILLA</v>
          </cell>
          <cell r="K425" t="str">
            <v>CORE</v>
          </cell>
          <cell r="L425" t="str">
            <v>-</v>
          </cell>
          <cell r="M425" t="str">
            <v>GLAMOUR Y DISE?O, S.A. DE C</v>
          </cell>
          <cell r="N425">
            <v>449.9</v>
          </cell>
        </row>
        <row r="426">
          <cell r="A426" t="str">
            <v>GC21O461</v>
          </cell>
          <cell r="B426" t="str">
            <v>PT Caballero</v>
          </cell>
          <cell r="C426" t="str">
            <v>PANTALON MEZCLILLA</v>
          </cell>
          <cell r="D426" t="str">
            <v>CORE</v>
          </cell>
          <cell r="E426" t="str">
            <v>PRIMAVERA VERANO 2018</v>
          </cell>
          <cell r="F426" t="str">
            <v>23 SEMANA</v>
          </cell>
          <cell r="G426" t="str">
            <v>HARRISON</v>
          </cell>
          <cell r="H426" t="str">
            <v>-</v>
          </cell>
          <cell r="I426" t="str">
            <v>REBAJA</v>
          </cell>
          <cell r="J426" t="str">
            <v>MEZCLILLA</v>
          </cell>
          <cell r="K426" t="str">
            <v>CORE</v>
          </cell>
          <cell r="L426" t="str">
            <v>-</v>
          </cell>
          <cell r="M426" t="str">
            <v>GLAMOUR Y DISE?O, S.A. DE C</v>
          </cell>
          <cell r="N426">
            <v>449.9</v>
          </cell>
        </row>
        <row r="427">
          <cell r="A427" t="str">
            <v>GC21O462</v>
          </cell>
          <cell r="B427" t="str">
            <v>PT Caballero</v>
          </cell>
          <cell r="C427" t="str">
            <v>PANTALON MEZCLILLA</v>
          </cell>
          <cell r="D427" t="str">
            <v>CORE</v>
          </cell>
          <cell r="E427" t="str">
            <v>PRIMAVERA VERANO 2018</v>
          </cell>
          <cell r="F427" t="str">
            <v>25 SEMANA</v>
          </cell>
          <cell r="G427" t="str">
            <v>AXEL</v>
          </cell>
          <cell r="H427" t="str">
            <v>-</v>
          </cell>
          <cell r="I427" t="str">
            <v>REBAJA</v>
          </cell>
          <cell r="J427" t="str">
            <v>MEZCLILLA</v>
          </cell>
          <cell r="K427" t="str">
            <v>CORE</v>
          </cell>
          <cell r="L427" t="str">
            <v>-</v>
          </cell>
          <cell r="M427" t="str">
            <v>GLAMOUR Y DISE?O, S.A. DE C</v>
          </cell>
          <cell r="N427">
            <v>449.9</v>
          </cell>
        </row>
        <row r="428">
          <cell r="A428" t="str">
            <v>GC21O463</v>
          </cell>
          <cell r="B428" t="str">
            <v>PT Caballero</v>
          </cell>
          <cell r="C428" t="str">
            <v>PANTALON MEZCLILLA</v>
          </cell>
          <cell r="D428" t="str">
            <v>CORE</v>
          </cell>
          <cell r="E428" t="str">
            <v>PRIMAVERA VERANO 2018</v>
          </cell>
          <cell r="F428" t="str">
            <v>29 SEMANA</v>
          </cell>
          <cell r="G428" t="str">
            <v>MORRISON</v>
          </cell>
          <cell r="H428" t="str">
            <v>-</v>
          </cell>
          <cell r="I428" t="str">
            <v>REBAJA</v>
          </cell>
          <cell r="J428" t="str">
            <v>MEZCLILLA</v>
          </cell>
          <cell r="K428" t="str">
            <v>CORE</v>
          </cell>
          <cell r="L428" t="str">
            <v>-</v>
          </cell>
          <cell r="M428" t="str">
            <v>GLAMOUR Y DISE?O, S.A. DE C</v>
          </cell>
          <cell r="N428">
            <v>449.9</v>
          </cell>
        </row>
        <row r="429">
          <cell r="A429" t="str">
            <v>GC21O469</v>
          </cell>
          <cell r="B429" t="str">
            <v>PT Caballero</v>
          </cell>
          <cell r="C429" t="str">
            <v>PANTALON MEZCLILLA</v>
          </cell>
          <cell r="D429" t="str">
            <v>CORE</v>
          </cell>
          <cell r="E429" t="str">
            <v>PRIMAVERA VERANO 2018</v>
          </cell>
          <cell r="F429" t="str">
            <v>27 SEMANA</v>
          </cell>
          <cell r="G429" t="str">
            <v>AXEL</v>
          </cell>
          <cell r="H429" t="str">
            <v>-</v>
          </cell>
          <cell r="I429" t="str">
            <v>REBAJA</v>
          </cell>
          <cell r="J429" t="str">
            <v>MEZCLILLA</v>
          </cell>
          <cell r="K429" t="str">
            <v>CORE</v>
          </cell>
          <cell r="L429" t="str">
            <v>-</v>
          </cell>
          <cell r="M429" t="str">
            <v>GLAMOUR Y DISE?O, S.A. DE C</v>
          </cell>
          <cell r="N429">
            <v>449.9</v>
          </cell>
        </row>
        <row r="430">
          <cell r="A430" t="str">
            <v>GC21O474</v>
          </cell>
          <cell r="B430" t="str">
            <v>PT Caballero</v>
          </cell>
          <cell r="C430" t="str">
            <v>PANTALON MEZCLILLA</v>
          </cell>
          <cell r="D430" t="str">
            <v>CORE</v>
          </cell>
          <cell r="E430" t="str">
            <v>PRIMAVERA VERANO 2018</v>
          </cell>
          <cell r="F430" t="str">
            <v>28 SEMANA</v>
          </cell>
          <cell r="G430" t="str">
            <v>AXEL</v>
          </cell>
          <cell r="H430" t="str">
            <v>-</v>
          </cell>
          <cell r="I430" t="str">
            <v>REBAJA</v>
          </cell>
          <cell r="J430" t="str">
            <v>MEZCLILLA</v>
          </cell>
          <cell r="K430" t="str">
            <v>CORE</v>
          </cell>
          <cell r="L430" t="str">
            <v>-</v>
          </cell>
          <cell r="M430" t="str">
            <v>GLAMOUR Y DISE?O, S.A. DE C</v>
          </cell>
          <cell r="N430">
            <v>449.9</v>
          </cell>
        </row>
        <row r="431">
          <cell r="A431" t="str">
            <v>GC21O476</v>
          </cell>
          <cell r="B431" t="str">
            <v>PT Caballero</v>
          </cell>
          <cell r="C431" t="str">
            <v>PANTALON MEZCLILLA</v>
          </cell>
          <cell r="D431" t="str">
            <v>CORE</v>
          </cell>
          <cell r="E431" t="str">
            <v>PRIMAVERA VERANO 2018</v>
          </cell>
          <cell r="F431" t="str">
            <v>28 SEMANA</v>
          </cell>
          <cell r="G431" t="str">
            <v>JUSTIN</v>
          </cell>
          <cell r="H431" t="str">
            <v>-</v>
          </cell>
          <cell r="I431" t="str">
            <v>REBAJA</v>
          </cell>
          <cell r="J431" t="str">
            <v>MEZCLILLA</v>
          </cell>
          <cell r="K431" t="str">
            <v>-</v>
          </cell>
          <cell r="L431" t="str">
            <v>-</v>
          </cell>
          <cell r="M431" t="str">
            <v>GLAMOUR Y DISE?O, S.A. DE C</v>
          </cell>
          <cell r="N431">
            <v>449.9</v>
          </cell>
        </row>
        <row r="432">
          <cell r="A432" t="str">
            <v>GC21O479</v>
          </cell>
          <cell r="B432" t="str">
            <v>PT Caballero</v>
          </cell>
          <cell r="C432" t="str">
            <v>PANTALON MEZCLILLA</v>
          </cell>
          <cell r="D432" t="str">
            <v>TRENDY</v>
          </cell>
          <cell r="E432" t="str">
            <v>PRIMAVERA VERANO 2018</v>
          </cell>
          <cell r="F432" t="str">
            <v>27 SEMANA</v>
          </cell>
          <cell r="G432" t="str">
            <v>MALUMA</v>
          </cell>
          <cell r="H432" t="str">
            <v>-</v>
          </cell>
          <cell r="I432" t="str">
            <v>REBAJA</v>
          </cell>
          <cell r="J432" t="str">
            <v>MEZCLILLA</v>
          </cell>
          <cell r="K432" t="str">
            <v>-</v>
          </cell>
          <cell r="L432" t="str">
            <v>-</v>
          </cell>
          <cell r="M432" t="str">
            <v>GLAMOUR Y DISE?O, S.A. DE C</v>
          </cell>
          <cell r="N432">
            <v>699.9</v>
          </cell>
        </row>
        <row r="433">
          <cell r="A433" t="str">
            <v>GC21O480</v>
          </cell>
          <cell r="B433" t="str">
            <v>PT Caballero</v>
          </cell>
          <cell r="C433" t="str">
            <v>PANTALON MEZCLILLA</v>
          </cell>
          <cell r="D433" t="str">
            <v>TRENDY</v>
          </cell>
          <cell r="E433" t="str">
            <v>PRIMAVERA VERANO 2018</v>
          </cell>
          <cell r="F433" t="str">
            <v>27 SEMANA</v>
          </cell>
          <cell r="G433" t="str">
            <v>MALUMA</v>
          </cell>
          <cell r="H433" t="str">
            <v>-</v>
          </cell>
          <cell r="I433" t="str">
            <v>REBAJA</v>
          </cell>
          <cell r="J433" t="str">
            <v>MEZCLILLA</v>
          </cell>
          <cell r="K433" t="str">
            <v>-</v>
          </cell>
          <cell r="L433" t="str">
            <v>-</v>
          </cell>
          <cell r="M433" t="str">
            <v>GLAMOUR Y DISE?O, S.A. DE C</v>
          </cell>
          <cell r="N433">
            <v>699.9</v>
          </cell>
        </row>
        <row r="434">
          <cell r="A434" t="str">
            <v>GC21O481</v>
          </cell>
          <cell r="B434" t="str">
            <v>PT Caballero</v>
          </cell>
          <cell r="C434" t="str">
            <v>PANTALON MEZCLILLA</v>
          </cell>
          <cell r="D434" t="str">
            <v>TRENDY</v>
          </cell>
          <cell r="E434" t="str">
            <v>PRIMAVERA VERANO 2018</v>
          </cell>
          <cell r="F434" t="str">
            <v>24 SEMANA</v>
          </cell>
          <cell r="G434" t="str">
            <v>JUSTIN</v>
          </cell>
          <cell r="H434" t="str">
            <v>-</v>
          </cell>
          <cell r="I434" t="str">
            <v>REBAJA</v>
          </cell>
          <cell r="J434" t="str">
            <v>MEZCLILLA</v>
          </cell>
          <cell r="K434" t="str">
            <v>-</v>
          </cell>
          <cell r="L434" t="str">
            <v>-</v>
          </cell>
          <cell r="M434" t="str">
            <v>GLAMOUR Y DISE?O, S.A. DE C</v>
          </cell>
          <cell r="N434">
            <v>699.9</v>
          </cell>
        </row>
        <row r="435">
          <cell r="A435" t="str">
            <v>GC21O486</v>
          </cell>
          <cell r="B435" t="str">
            <v>PT Caballero</v>
          </cell>
          <cell r="C435" t="str">
            <v>PANTALON MEZCLILLA</v>
          </cell>
          <cell r="D435" t="str">
            <v>TRENDY</v>
          </cell>
          <cell r="E435" t="str">
            <v>OTOÑO INVIERNO 2018</v>
          </cell>
          <cell r="F435" t="str">
            <v>39 SEMANA</v>
          </cell>
          <cell r="G435" t="str">
            <v>AXEL</v>
          </cell>
          <cell r="H435" t="str">
            <v>-</v>
          </cell>
          <cell r="I435" t="str">
            <v>REBAJA</v>
          </cell>
          <cell r="J435" t="str">
            <v>MEZCLILLA</v>
          </cell>
          <cell r="K435" t="str">
            <v>-</v>
          </cell>
          <cell r="L435" t="str">
            <v>-</v>
          </cell>
          <cell r="M435" t="str">
            <v>GLAMOUR Y DISE?O, S.A. DE C</v>
          </cell>
          <cell r="N435">
            <v>699.9</v>
          </cell>
        </row>
        <row r="436">
          <cell r="A436" t="str">
            <v>GC21O487</v>
          </cell>
          <cell r="B436" t="str">
            <v>PT Caballero</v>
          </cell>
          <cell r="C436" t="str">
            <v>PANTALON MEZCLILLA</v>
          </cell>
          <cell r="D436" t="str">
            <v>TRENDY</v>
          </cell>
          <cell r="E436" t="str">
            <v>OTOÑO INVIERNO 2018</v>
          </cell>
          <cell r="F436" t="str">
            <v>39 SEMANA</v>
          </cell>
          <cell r="G436" t="str">
            <v>AXEL</v>
          </cell>
          <cell r="H436" t="str">
            <v>-</v>
          </cell>
          <cell r="I436" t="str">
            <v>REBAJA</v>
          </cell>
          <cell r="J436" t="str">
            <v>MEZCLILLA</v>
          </cell>
          <cell r="K436" t="str">
            <v>-</v>
          </cell>
          <cell r="L436" t="str">
            <v>-</v>
          </cell>
          <cell r="M436" t="str">
            <v>GLAMOUR Y DISE?O, S.A. DE C</v>
          </cell>
          <cell r="N436">
            <v>699.9</v>
          </cell>
        </row>
        <row r="437">
          <cell r="A437" t="str">
            <v>GC21O488</v>
          </cell>
          <cell r="B437" t="str">
            <v>PT Caballero</v>
          </cell>
          <cell r="C437" t="str">
            <v>PANTALON MEZCLILLA</v>
          </cell>
          <cell r="D437" t="str">
            <v>TRENDY</v>
          </cell>
          <cell r="E437" t="str">
            <v>PRIMAVERA VERANO 2018</v>
          </cell>
          <cell r="F437" t="str">
            <v>30 SEMANA</v>
          </cell>
          <cell r="G437" t="str">
            <v>MALUMA</v>
          </cell>
          <cell r="H437" t="str">
            <v>-</v>
          </cell>
          <cell r="I437" t="str">
            <v>REBAJA</v>
          </cell>
          <cell r="J437" t="str">
            <v>MEZCLILLA</v>
          </cell>
          <cell r="K437" t="str">
            <v>-</v>
          </cell>
          <cell r="L437" t="str">
            <v>-</v>
          </cell>
          <cell r="M437" t="str">
            <v>GLAMOUR Y DISE?O, S.A. DE C</v>
          </cell>
          <cell r="N437">
            <v>699.9</v>
          </cell>
        </row>
        <row r="438">
          <cell r="A438" t="str">
            <v>GC21O489</v>
          </cell>
          <cell r="B438" t="str">
            <v>PT Caballero</v>
          </cell>
          <cell r="C438" t="str">
            <v>PANTALON MEZCLILLA</v>
          </cell>
          <cell r="D438" t="str">
            <v>TRENDY</v>
          </cell>
          <cell r="E438" t="str">
            <v>PRIMAVERA VERANO 2018</v>
          </cell>
          <cell r="F438" t="str">
            <v>29 SEMANA</v>
          </cell>
          <cell r="G438" t="str">
            <v>MALUMA</v>
          </cell>
          <cell r="H438" t="str">
            <v>-</v>
          </cell>
          <cell r="I438" t="str">
            <v>REBAJA</v>
          </cell>
          <cell r="J438" t="str">
            <v>MEZCLILLA</v>
          </cell>
          <cell r="K438" t="str">
            <v>-</v>
          </cell>
          <cell r="L438" t="str">
            <v>-</v>
          </cell>
          <cell r="M438" t="str">
            <v>GLAMOUR Y DISE?O, S.A. DE C</v>
          </cell>
          <cell r="N438">
            <v>699.9</v>
          </cell>
        </row>
        <row r="439">
          <cell r="A439" t="str">
            <v>GC21O494</v>
          </cell>
          <cell r="B439" t="str">
            <v>PT Caballero</v>
          </cell>
          <cell r="C439" t="str">
            <v>PANTALON MEZCLILLA</v>
          </cell>
          <cell r="D439" t="str">
            <v>TRENDY</v>
          </cell>
          <cell r="E439" t="str">
            <v>OTOÑO INVIERNO 2018</v>
          </cell>
          <cell r="F439" t="str">
            <v>30 SEMANA</v>
          </cell>
          <cell r="G439" t="str">
            <v>JAGGER</v>
          </cell>
          <cell r="H439" t="str">
            <v>-</v>
          </cell>
          <cell r="I439" t="str">
            <v>REBAJA</v>
          </cell>
          <cell r="J439" t="str">
            <v>MEZCLILLA</v>
          </cell>
          <cell r="K439" t="str">
            <v>-</v>
          </cell>
          <cell r="L439" t="str">
            <v>-</v>
          </cell>
          <cell r="M439" t="str">
            <v>GLAMOUR Y DISE?O, S.A. DE C</v>
          </cell>
          <cell r="N439">
            <v>699.9</v>
          </cell>
        </row>
        <row r="440">
          <cell r="A440" t="str">
            <v>GC21O495</v>
          </cell>
          <cell r="B440" t="str">
            <v>PT Caballero</v>
          </cell>
          <cell r="C440" t="str">
            <v>PANTALON MEZCLILLA</v>
          </cell>
          <cell r="D440" t="str">
            <v>TRENDY</v>
          </cell>
          <cell r="E440" t="str">
            <v>OTOÑO INVIERNO 2018</v>
          </cell>
          <cell r="F440" t="str">
            <v>36 SEMANA</v>
          </cell>
          <cell r="G440" t="str">
            <v>CARROT</v>
          </cell>
          <cell r="H440" t="str">
            <v>-</v>
          </cell>
          <cell r="I440" t="str">
            <v>REBAJA</v>
          </cell>
          <cell r="J440" t="str">
            <v>MEZCLILLA</v>
          </cell>
          <cell r="K440" t="str">
            <v>-</v>
          </cell>
          <cell r="L440" t="str">
            <v>-</v>
          </cell>
          <cell r="M440" t="str">
            <v>GLAMOUR Y DISE?O, S.A. DE C</v>
          </cell>
          <cell r="N440">
            <v>699.9</v>
          </cell>
        </row>
        <row r="441">
          <cell r="A441" t="str">
            <v>GC21O496</v>
          </cell>
          <cell r="B441" t="str">
            <v>PT Caballero</v>
          </cell>
          <cell r="C441" t="str">
            <v>PANTALON MEZCLILLA</v>
          </cell>
          <cell r="D441" t="str">
            <v>ADVANCE</v>
          </cell>
          <cell r="E441" t="str">
            <v>OTOÑO INVIERNO 2018</v>
          </cell>
          <cell r="F441" t="str">
            <v>41 SEMANA</v>
          </cell>
          <cell r="G441" t="str">
            <v>JUSTIN</v>
          </cell>
          <cell r="H441" t="str">
            <v>-</v>
          </cell>
          <cell r="I441" t="str">
            <v>REBAJA</v>
          </cell>
          <cell r="J441" t="str">
            <v>MEZCLILLA</v>
          </cell>
          <cell r="K441" t="str">
            <v>-</v>
          </cell>
          <cell r="L441" t="str">
            <v>-</v>
          </cell>
          <cell r="M441" t="str">
            <v>GLAMOUR Y DISE?O, S.A. DE C</v>
          </cell>
          <cell r="N441">
            <v>579.9</v>
          </cell>
        </row>
        <row r="442">
          <cell r="A442" t="str">
            <v>GC21O498</v>
          </cell>
          <cell r="B442" t="str">
            <v>PT Caballero</v>
          </cell>
          <cell r="C442" t="str">
            <v>PANTALON MEZCLILLA</v>
          </cell>
          <cell r="D442" t="str">
            <v>ADVANCE</v>
          </cell>
          <cell r="E442" t="str">
            <v>OTOÑO INVIERNO 2018</v>
          </cell>
          <cell r="F442" t="str">
            <v>36 SEMANA</v>
          </cell>
          <cell r="G442" t="str">
            <v>BONO</v>
          </cell>
          <cell r="H442" t="str">
            <v>-</v>
          </cell>
          <cell r="I442" t="str">
            <v>REBAJA</v>
          </cell>
          <cell r="J442" t="str">
            <v>MEZCLILLA</v>
          </cell>
          <cell r="K442" t="str">
            <v>-</v>
          </cell>
          <cell r="L442" t="str">
            <v>-</v>
          </cell>
          <cell r="M442" t="str">
            <v>GLAMOUR Y DISE?O, S.A. DE C</v>
          </cell>
          <cell r="N442">
            <v>579.9</v>
          </cell>
        </row>
        <row r="443">
          <cell r="A443" t="str">
            <v>GC21O506</v>
          </cell>
          <cell r="B443" t="str">
            <v>PT Caballero</v>
          </cell>
          <cell r="C443" t="str">
            <v>PANTALON MEZCLILLA</v>
          </cell>
          <cell r="D443" t="str">
            <v>CORE</v>
          </cell>
          <cell r="E443" t="str">
            <v>OTOÑO INVIERNO 2018</v>
          </cell>
          <cell r="F443" t="str">
            <v>37 SEMANA</v>
          </cell>
          <cell r="G443" t="str">
            <v>JUSTIN</v>
          </cell>
          <cell r="H443" t="str">
            <v>-</v>
          </cell>
          <cell r="I443" t="str">
            <v>REBAJA</v>
          </cell>
          <cell r="J443" t="str">
            <v>MEZCLILLA</v>
          </cell>
          <cell r="K443" t="str">
            <v>CORE</v>
          </cell>
          <cell r="L443" t="str">
            <v>-</v>
          </cell>
          <cell r="M443" t="str">
            <v>GLAMOUR Y DISE?O, S.A. DE C</v>
          </cell>
          <cell r="N443">
            <v>449.9</v>
          </cell>
        </row>
        <row r="444">
          <cell r="A444" t="str">
            <v>GC21O507</v>
          </cell>
          <cell r="B444" t="str">
            <v>PT Caballero</v>
          </cell>
          <cell r="C444" t="str">
            <v>PANTALON MEZCLILLA</v>
          </cell>
          <cell r="D444" t="str">
            <v>CORE</v>
          </cell>
          <cell r="E444" t="str">
            <v>OTOÑO INVIERNO 2018</v>
          </cell>
          <cell r="F444" t="str">
            <v>37 SEMANA</v>
          </cell>
          <cell r="G444" t="str">
            <v>JUSTIN</v>
          </cell>
          <cell r="H444" t="str">
            <v>-</v>
          </cell>
          <cell r="I444" t="str">
            <v>REBAJA</v>
          </cell>
          <cell r="J444" t="str">
            <v>MEZCLILLA</v>
          </cell>
          <cell r="K444" t="str">
            <v>-</v>
          </cell>
          <cell r="L444" t="str">
            <v>-</v>
          </cell>
          <cell r="M444" t="str">
            <v>GLAMOUR Y DISE?O, S.A. DE C</v>
          </cell>
          <cell r="N444">
            <v>449.9</v>
          </cell>
        </row>
        <row r="445">
          <cell r="A445" t="str">
            <v>GC21O510</v>
          </cell>
          <cell r="B445" t="str">
            <v>PT Caballero</v>
          </cell>
          <cell r="C445" t="str">
            <v>PANTALON MEZCLILLA</v>
          </cell>
          <cell r="D445" t="str">
            <v>CORE</v>
          </cell>
          <cell r="E445" t="str">
            <v>OTOÑO INVIERNO 2018</v>
          </cell>
          <cell r="F445" t="str">
            <v>37 SEMANA</v>
          </cell>
          <cell r="G445" t="str">
            <v>AXEL</v>
          </cell>
          <cell r="H445" t="str">
            <v>-</v>
          </cell>
          <cell r="I445" t="str">
            <v>REBAJA</v>
          </cell>
          <cell r="J445" t="str">
            <v>MEZCLILLA</v>
          </cell>
          <cell r="K445" t="str">
            <v>-</v>
          </cell>
          <cell r="L445" t="str">
            <v>-</v>
          </cell>
          <cell r="M445" t="str">
            <v>GLAMOUR Y DISE?O, S.A. DE C</v>
          </cell>
          <cell r="N445">
            <v>449.9</v>
          </cell>
        </row>
        <row r="446">
          <cell r="A446" t="str">
            <v>GC21O516</v>
          </cell>
          <cell r="B446" t="str">
            <v>PT Caballero</v>
          </cell>
          <cell r="C446" t="str">
            <v>PANTALON MEZCLILLA</v>
          </cell>
          <cell r="D446" t="str">
            <v>CLEAN</v>
          </cell>
          <cell r="E446" t="str">
            <v>OTOÑO INVIERNO 2018</v>
          </cell>
          <cell r="F446" t="str">
            <v>32 SEMANA</v>
          </cell>
          <cell r="G446" t="str">
            <v>JUSTIN</v>
          </cell>
          <cell r="H446" t="str">
            <v>-</v>
          </cell>
          <cell r="I446" t="str">
            <v>REBAJA</v>
          </cell>
          <cell r="J446" t="str">
            <v>MEZCLILLA</v>
          </cell>
          <cell r="K446" t="str">
            <v>CLEAN</v>
          </cell>
          <cell r="L446" t="str">
            <v>-</v>
          </cell>
          <cell r="M446" t="str">
            <v>GLAMOUR Y DISE?O, S.A. DE C</v>
          </cell>
          <cell r="N446">
            <v>299.89999999999998</v>
          </cell>
        </row>
        <row r="447">
          <cell r="A447" t="str">
            <v>GC21O517</v>
          </cell>
          <cell r="B447" t="str">
            <v>PT Caballero</v>
          </cell>
          <cell r="C447" t="str">
            <v>PANTALON MEZCLILLA</v>
          </cell>
          <cell r="D447" t="str">
            <v>CORE</v>
          </cell>
          <cell r="E447" t="str">
            <v>OTOÑO INVIERNO 2018</v>
          </cell>
          <cell r="F447" t="str">
            <v>41 SEMANA</v>
          </cell>
          <cell r="G447" t="str">
            <v>HARRISON</v>
          </cell>
          <cell r="H447" t="str">
            <v>-</v>
          </cell>
          <cell r="I447" t="str">
            <v>REBAJA</v>
          </cell>
          <cell r="J447" t="str">
            <v>MEZCLILLA</v>
          </cell>
          <cell r="K447" t="str">
            <v>-</v>
          </cell>
          <cell r="L447" t="str">
            <v>-</v>
          </cell>
          <cell r="M447" t="str">
            <v>GLAMOUR Y DISE?O, S.A. DE C</v>
          </cell>
          <cell r="N447">
            <v>449.9</v>
          </cell>
        </row>
        <row r="448">
          <cell r="A448" t="str">
            <v>GC21O519</v>
          </cell>
          <cell r="B448" t="str">
            <v>PT Caballero</v>
          </cell>
          <cell r="C448" t="str">
            <v>PANTALON MEZCLILLA</v>
          </cell>
          <cell r="D448" t="str">
            <v>CORE</v>
          </cell>
          <cell r="E448" t="str">
            <v>OTOÑO INVIERNO 2018</v>
          </cell>
          <cell r="F448" t="str">
            <v>41 SEMANA</v>
          </cell>
          <cell r="G448" t="str">
            <v>BONO</v>
          </cell>
          <cell r="H448" t="str">
            <v>-</v>
          </cell>
          <cell r="I448" t="str">
            <v>REBAJA</v>
          </cell>
          <cell r="J448" t="str">
            <v>MEZCLILLA</v>
          </cell>
          <cell r="K448" t="str">
            <v>-</v>
          </cell>
          <cell r="L448" t="str">
            <v>-</v>
          </cell>
          <cell r="M448" t="str">
            <v>GLAMOUR Y DISE?O, S.A. DE C</v>
          </cell>
          <cell r="N448">
            <v>449.9</v>
          </cell>
        </row>
        <row r="449">
          <cell r="A449" t="str">
            <v>GC21O520</v>
          </cell>
          <cell r="B449" t="str">
            <v>PT Caballero</v>
          </cell>
          <cell r="C449" t="str">
            <v>PANTALON MEZCLILLA</v>
          </cell>
          <cell r="D449" t="str">
            <v>CORE</v>
          </cell>
          <cell r="E449" t="str">
            <v>OTOÑO INVIERNO 2018</v>
          </cell>
          <cell r="F449" t="str">
            <v>42 SEMANA</v>
          </cell>
          <cell r="G449" t="str">
            <v>BONO</v>
          </cell>
          <cell r="H449" t="str">
            <v>-</v>
          </cell>
          <cell r="I449" t="str">
            <v>REBAJA</v>
          </cell>
          <cell r="J449" t="str">
            <v>MEZCLILLA</v>
          </cell>
          <cell r="K449" t="str">
            <v>-</v>
          </cell>
          <cell r="L449" t="str">
            <v>-</v>
          </cell>
          <cell r="M449" t="str">
            <v>GLAMOUR Y DISE?O, S.A. DE C</v>
          </cell>
          <cell r="N449">
            <v>449.9</v>
          </cell>
        </row>
        <row r="450">
          <cell r="A450" t="str">
            <v>GC21O521</v>
          </cell>
          <cell r="B450" t="str">
            <v>PT Caballero</v>
          </cell>
          <cell r="C450" t="str">
            <v>PANTALON MEZCLILLA</v>
          </cell>
          <cell r="D450" t="str">
            <v>CORE</v>
          </cell>
          <cell r="E450" t="str">
            <v>OTOÑO INVIERNO 2018</v>
          </cell>
          <cell r="F450" t="str">
            <v>37 SEMANA</v>
          </cell>
          <cell r="G450" t="str">
            <v>JUSTIN</v>
          </cell>
          <cell r="H450" t="str">
            <v>-</v>
          </cell>
          <cell r="I450" t="str">
            <v>REBAJA</v>
          </cell>
          <cell r="J450" t="str">
            <v>MEZCLILLA</v>
          </cell>
          <cell r="K450" t="str">
            <v>-</v>
          </cell>
          <cell r="L450" t="str">
            <v>-</v>
          </cell>
          <cell r="M450" t="str">
            <v>GLAMOUR Y DISE?O, S.A. DE C</v>
          </cell>
          <cell r="N450">
            <v>449.9</v>
          </cell>
        </row>
        <row r="451">
          <cell r="A451" t="str">
            <v>GC21O524</v>
          </cell>
          <cell r="B451" t="str">
            <v>PT Caballero</v>
          </cell>
          <cell r="C451" t="str">
            <v>PANTALON MEZCLILLA</v>
          </cell>
          <cell r="D451" t="str">
            <v>ADVANCE</v>
          </cell>
          <cell r="E451" t="str">
            <v>OTOÑO INVIERNO 2018</v>
          </cell>
          <cell r="F451" t="str">
            <v>38 SEMANA</v>
          </cell>
          <cell r="G451" t="str">
            <v>JUSTIN</v>
          </cell>
          <cell r="H451" t="str">
            <v>-</v>
          </cell>
          <cell r="I451" t="str">
            <v>REBAJA</v>
          </cell>
          <cell r="J451" t="str">
            <v>MEZCLILLA</v>
          </cell>
          <cell r="K451" t="str">
            <v>-</v>
          </cell>
          <cell r="L451" t="str">
            <v>-</v>
          </cell>
          <cell r="M451" t="str">
            <v>GLAMOUR Y DISE?O, S.A. DE C</v>
          </cell>
          <cell r="N451">
            <v>549.9</v>
          </cell>
        </row>
        <row r="452">
          <cell r="A452" t="str">
            <v>GC21O526</v>
          </cell>
          <cell r="B452" t="str">
            <v>PT Caballero</v>
          </cell>
          <cell r="C452" t="str">
            <v>PANTALON MEZCLILLA</v>
          </cell>
          <cell r="D452" t="str">
            <v>CORE</v>
          </cell>
          <cell r="E452" t="str">
            <v>OTOÑO INVIERNO 2018</v>
          </cell>
          <cell r="F452" t="str">
            <v>39 SEMANA</v>
          </cell>
          <cell r="G452" t="str">
            <v>HARRISON</v>
          </cell>
          <cell r="H452" t="str">
            <v>-</v>
          </cell>
          <cell r="I452" t="str">
            <v>REBAJA</v>
          </cell>
          <cell r="J452" t="str">
            <v>MEZCLILLA</v>
          </cell>
          <cell r="K452" t="str">
            <v>-</v>
          </cell>
          <cell r="L452" t="str">
            <v>-</v>
          </cell>
          <cell r="M452" t="str">
            <v>GLAMOUR Y DISE?O, S.A. DE C</v>
          </cell>
          <cell r="N452">
            <v>449.9</v>
          </cell>
        </row>
        <row r="453">
          <cell r="A453" t="str">
            <v>GC21O527</v>
          </cell>
          <cell r="B453" t="str">
            <v>PT Caballero</v>
          </cell>
          <cell r="C453" t="str">
            <v>PANTALON MEZCLILLA</v>
          </cell>
          <cell r="D453" t="str">
            <v>CORE</v>
          </cell>
          <cell r="E453" t="str">
            <v>OTOÑO INVIERNO 2018</v>
          </cell>
          <cell r="F453" t="str">
            <v>39 SEMANA</v>
          </cell>
          <cell r="G453" t="str">
            <v>BONO</v>
          </cell>
          <cell r="H453" t="str">
            <v>-</v>
          </cell>
          <cell r="I453" t="str">
            <v>REBAJA</v>
          </cell>
          <cell r="J453" t="str">
            <v>MEZCLILLA</v>
          </cell>
          <cell r="K453" t="str">
            <v>-</v>
          </cell>
          <cell r="L453" t="str">
            <v>-</v>
          </cell>
          <cell r="M453" t="str">
            <v>GLAMOUR Y DISE?O, S.A. DE C</v>
          </cell>
          <cell r="N453">
            <v>449.9</v>
          </cell>
        </row>
        <row r="454">
          <cell r="A454" t="str">
            <v>GC21O529</v>
          </cell>
          <cell r="B454" t="str">
            <v>PT Caballero</v>
          </cell>
          <cell r="C454" t="str">
            <v>PANTALON MEZCLILLA</v>
          </cell>
          <cell r="D454" t="str">
            <v>CORE</v>
          </cell>
          <cell r="E454" t="str">
            <v>OTOÑO INVIERNO 2018</v>
          </cell>
          <cell r="F454" t="str">
            <v>39 SEMANA</v>
          </cell>
          <cell r="G454" t="str">
            <v>AXEL</v>
          </cell>
          <cell r="H454" t="str">
            <v>-</v>
          </cell>
          <cell r="I454" t="str">
            <v>REBAJA</v>
          </cell>
          <cell r="J454" t="str">
            <v>MEZCLILLA</v>
          </cell>
          <cell r="K454" t="str">
            <v>-</v>
          </cell>
          <cell r="L454" t="str">
            <v>-</v>
          </cell>
          <cell r="M454" t="str">
            <v>GLAMOUR Y DISE?O, S.A. DE C</v>
          </cell>
          <cell r="N454">
            <v>449.9</v>
          </cell>
        </row>
        <row r="455">
          <cell r="A455" t="str">
            <v>GC21O531</v>
          </cell>
          <cell r="B455" t="str">
            <v>PT Caballero</v>
          </cell>
          <cell r="C455" t="str">
            <v>PANTALON MEZCLILLA</v>
          </cell>
          <cell r="D455" t="str">
            <v>CORE</v>
          </cell>
          <cell r="E455" t="str">
            <v>OTOÑO INVIERNO 2018</v>
          </cell>
          <cell r="F455" t="str">
            <v>40 SEMANA</v>
          </cell>
          <cell r="G455" t="str">
            <v>HARRISON</v>
          </cell>
          <cell r="H455" t="str">
            <v>-</v>
          </cell>
          <cell r="I455" t="str">
            <v>REBAJA</v>
          </cell>
          <cell r="J455" t="str">
            <v>MEZCLILLA</v>
          </cell>
          <cell r="K455" t="str">
            <v>-</v>
          </cell>
          <cell r="L455" t="str">
            <v>-</v>
          </cell>
          <cell r="M455" t="str">
            <v>GLAMOUR Y DISE?O, S.A. DE C</v>
          </cell>
          <cell r="N455">
            <v>449.9</v>
          </cell>
        </row>
        <row r="456">
          <cell r="A456" t="str">
            <v>GC21O532</v>
          </cell>
          <cell r="B456" t="str">
            <v>PT Caballero</v>
          </cell>
          <cell r="C456" t="str">
            <v>PANTALON MEZCLILLA</v>
          </cell>
          <cell r="D456" t="str">
            <v>CORE</v>
          </cell>
          <cell r="E456" t="str">
            <v>OTOÑO INVIERNO 2018</v>
          </cell>
          <cell r="F456" t="str">
            <v>41 SEMANA</v>
          </cell>
          <cell r="G456" t="str">
            <v>BONO</v>
          </cell>
          <cell r="H456" t="str">
            <v>-</v>
          </cell>
          <cell r="I456" t="str">
            <v>REBAJA</v>
          </cell>
          <cell r="J456" t="str">
            <v>MEZCLILLA</v>
          </cell>
          <cell r="K456" t="str">
            <v>-</v>
          </cell>
          <cell r="L456" t="str">
            <v>-</v>
          </cell>
          <cell r="M456" t="str">
            <v>GLAMOUR Y DISE?O, S.A. DE C</v>
          </cell>
          <cell r="N456">
            <v>449.9</v>
          </cell>
        </row>
        <row r="457">
          <cell r="A457" t="str">
            <v>GC21O533</v>
          </cell>
          <cell r="B457" t="str">
            <v>PT Caballero</v>
          </cell>
          <cell r="C457" t="str">
            <v>PANTALON MEZCLILLA</v>
          </cell>
          <cell r="D457" t="str">
            <v>CORE</v>
          </cell>
          <cell r="E457" t="str">
            <v>OTOÑO INVIERNO 2018</v>
          </cell>
          <cell r="F457" t="str">
            <v>41 SEMANA</v>
          </cell>
          <cell r="G457" t="str">
            <v>JAGGER</v>
          </cell>
          <cell r="H457" t="str">
            <v>-</v>
          </cell>
          <cell r="I457" t="str">
            <v>REBAJA</v>
          </cell>
          <cell r="J457" t="str">
            <v>MEZCLILLA</v>
          </cell>
          <cell r="K457" t="str">
            <v>-</v>
          </cell>
          <cell r="L457" t="str">
            <v>-</v>
          </cell>
          <cell r="M457" t="str">
            <v>GLAMOUR Y DISE?O, S.A. DE C</v>
          </cell>
          <cell r="N457">
            <v>449.9</v>
          </cell>
        </row>
        <row r="458">
          <cell r="A458" t="str">
            <v>GC21O534</v>
          </cell>
          <cell r="B458" t="str">
            <v>PT Caballero</v>
          </cell>
          <cell r="C458" t="str">
            <v>PANTALON MEZCLILLA</v>
          </cell>
          <cell r="D458" t="str">
            <v>CORE</v>
          </cell>
          <cell r="E458" t="str">
            <v>OTOÑO INVIERNO 2018</v>
          </cell>
          <cell r="F458" t="str">
            <v>40 SEMANA</v>
          </cell>
          <cell r="G458" t="str">
            <v>AXEL</v>
          </cell>
          <cell r="H458" t="str">
            <v>-</v>
          </cell>
          <cell r="I458" t="str">
            <v>REBAJA</v>
          </cell>
          <cell r="J458" t="str">
            <v>MEZCLILLA</v>
          </cell>
          <cell r="K458" t="str">
            <v>-</v>
          </cell>
          <cell r="L458" t="str">
            <v>-</v>
          </cell>
          <cell r="M458" t="str">
            <v>GLAMOUR Y DISE?O, S.A. DE C</v>
          </cell>
          <cell r="N458">
            <v>449.9</v>
          </cell>
        </row>
        <row r="459">
          <cell r="A459" t="str">
            <v>GC21O535</v>
          </cell>
          <cell r="B459" t="str">
            <v>PT Caballero</v>
          </cell>
          <cell r="C459" t="str">
            <v>PANTALON MEZCLILLA</v>
          </cell>
          <cell r="D459" t="str">
            <v>CORE</v>
          </cell>
          <cell r="E459" t="str">
            <v>OTOÑO INVIERNO 2018</v>
          </cell>
          <cell r="F459" t="str">
            <v>41 SEMANA</v>
          </cell>
          <cell r="G459" t="str">
            <v>HARRISON</v>
          </cell>
          <cell r="H459" t="str">
            <v>-</v>
          </cell>
          <cell r="I459" t="str">
            <v>REBAJA</v>
          </cell>
          <cell r="J459" t="str">
            <v>MEZCLILLA</v>
          </cell>
          <cell r="K459" t="str">
            <v>-</v>
          </cell>
          <cell r="L459" t="str">
            <v>-</v>
          </cell>
          <cell r="M459" t="str">
            <v>GLAMOUR Y DISE?O, S.A. DE C</v>
          </cell>
          <cell r="N459">
            <v>449.9</v>
          </cell>
        </row>
        <row r="460">
          <cell r="A460" t="str">
            <v>GC21O538</v>
          </cell>
          <cell r="B460" t="str">
            <v>PT Caballero</v>
          </cell>
          <cell r="C460" t="str">
            <v>PANTALON MEZCLILLA</v>
          </cell>
          <cell r="D460" t="str">
            <v>ADVANCE</v>
          </cell>
          <cell r="E460" t="str">
            <v>OTOÑO INVIERNO 2018</v>
          </cell>
          <cell r="F460" t="str">
            <v>40 SEMANA</v>
          </cell>
          <cell r="G460" t="str">
            <v>HARRISON</v>
          </cell>
          <cell r="H460" t="str">
            <v>-</v>
          </cell>
          <cell r="I460" t="str">
            <v>REBAJA</v>
          </cell>
          <cell r="J460" t="str">
            <v>MEZCLILLA</v>
          </cell>
          <cell r="K460">
            <v>0</v>
          </cell>
          <cell r="L460" t="str">
            <v>-</v>
          </cell>
          <cell r="M460" t="str">
            <v>GLAMOUR Y DISE?O, S.A. DE C</v>
          </cell>
          <cell r="N460">
            <v>579.9</v>
          </cell>
        </row>
        <row r="461">
          <cell r="A461" t="str">
            <v>GC21O541</v>
          </cell>
          <cell r="B461" t="str">
            <v>PT Caballero</v>
          </cell>
          <cell r="C461" t="str">
            <v>PANTALON MEZCLILLA</v>
          </cell>
          <cell r="D461" t="str">
            <v>CLEAN</v>
          </cell>
          <cell r="E461" t="str">
            <v>OTOÑO INVIERNO 2018</v>
          </cell>
          <cell r="F461" t="str">
            <v>44 SEMANA</v>
          </cell>
          <cell r="G461" t="str">
            <v>JUSTIN</v>
          </cell>
          <cell r="H461" t="str">
            <v>-</v>
          </cell>
          <cell r="I461" t="str">
            <v>REBAJA</v>
          </cell>
          <cell r="J461" t="str">
            <v>MEZCLILLA</v>
          </cell>
          <cell r="K461" t="str">
            <v>CLEAN</v>
          </cell>
          <cell r="L461" t="str">
            <v>-</v>
          </cell>
          <cell r="M461" t="str">
            <v>GLAMOUR Y DISE?O, S.A. DE C</v>
          </cell>
          <cell r="N461">
            <v>299.89999999999998</v>
          </cell>
        </row>
        <row r="462">
          <cell r="A462" t="str">
            <v>GC21O542</v>
          </cell>
          <cell r="B462" t="str">
            <v>PT Caballero</v>
          </cell>
          <cell r="C462" t="str">
            <v>PANTALON MEZCLILLA</v>
          </cell>
          <cell r="D462" t="str">
            <v>CLEAN</v>
          </cell>
          <cell r="E462" t="str">
            <v>OTOÑO INVIERNO 2018</v>
          </cell>
          <cell r="F462" t="str">
            <v>44 SEMANA</v>
          </cell>
          <cell r="G462" t="str">
            <v>BONO</v>
          </cell>
          <cell r="H462" t="str">
            <v>-</v>
          </cell>
          <cell r="I462" t="str">
            <v>REBAJA</v>
          </cell>
          <cell r="J462" t="str">
            <v>MEZCLILLA</v>
          </cell>
          <cell r="K462" t="str">
            <v>CLEAN</v>
          </cell>
          <cell r="L462" t="str">
            <v>-</v>
          </cell>
          <cell r="M462" t="str">
            <v>GLAMOUR Y DISE?O, S.A. DE C</v>
          </cell>
          <cell r="N462">
            <v>299.89999999999998</v>
          </cell>
        </row>
        <row r="463">
          <cell r="A463" t="str">
            <v>GC21O543</v>
          </cell>
          <cell r="B463" t="str">
            <v>PT Caballero</v>
          </cell>
          <cell r="C463" t="str">
            <v>PANTALON MEZCLILLA</v>
          </cell>
          <cell r="D463" t="str">
            <v>CLEAN</v>
          </cell>
          <cell r="E463" t="str">
            <v>OTOÑO INVIERNO 2018</v>
          </cell>
          <cell r="F463" t="str">
            <v>44 SEMANA</v>
          </cell>
          <cell r="G463" t="str">
            <v>AXEL</v>
          </cell>
          <cell r="H463" t="str">
            <v>-</v>
          </cell>
          <cell r="I463" t="str">
            <v>REBAJA</v>
          </cell>
          <cell r="J463" t="str">
            <v>MEZCLILLA</v>
          </cell>
          <cell r="K463" t="str">
            <v>CLEAN</v>
          </cell>
          <cell r="L463" t="str">
            <v>-</v>
          </cell>
          <cell r="M463" t="str">
            <v>GLAMOUR Y DISE?O, S.A. DE C</v>
          </cell>
          <cell r="N463">
            <v>299.89999999999998</v>
          </cell>
        </row>
        <row r="464">
          <cell r="A464" t="str">
            <v>GC21O545</v>
          </cell>
          <cell r="B464" t="str">
            <v>PT Caballero</v>
          </cell>
          <cell r="C464" t="str">
            <v>PANTALON MEZCLILLA</v>
          </cell>
          <cell r="D464" t="str">
            <v>TRENDY</v>
          </cell>
          <cell r="E464" t="str">
            <v>PRIMAVERA VERANO 2019</v>
          </cell>
          <cell r="F464" t="str">
            <v>43 SEMANA</v>
          </cell>
          <cell r="G464" t="str">
            <v>AXEL</v>
          </cell>
          <cell r="H464" t="str">
            <v>-</v>
          </cell>
          <cell r="I464" t="str">
            <v>REBAJA</v>
          </cell>
          <cell r="J464" t="str">
            <v>MEZCLILLA</v>
          </cell>
          <cell r="K464" t="str">
            <v>-</v>
          </cell>
          <cell r="L464" t="str">
            <v>-</v>
          </cell>
          <cell r="M464" t="str">
            <v>GLAMOUR Y DISE?O, S.A. DE C</v>
          </cell>
          <cell r="N464">
            <v>649.9</v>
          </cell>
        </row>
        <row r="465">
          <cell r="A465" t="str">
            <v>GC21O546</v>
          </cell>
          <cell r="B465" t="str">
            <v>PT Caballero</v>
          </cell>
          <cell r="C465" t="str">
            <v>PANTALON MEZCLILLA</v>
          </cell>
          <cell r="D465" t="str">
            <v>TRENDY</v>
          </cell>
          <cell r="E465" t="str">
            <v>PRIMAVERA VERANO 2019</v>
          </cell>
          <cell r="F465" t="str">
            <v>42 SEMANA</v>
          </cell>
          <cell r="G465" t="str">
            <v>HARRISON</v>
          </cell>
          <cell r="H465" t="str">
            <v>-</v>
          </cell>
          <cell r="I465" t="str">
            <v>REBAJA</v>
          </cell>
          <cell r="J465" t="str">
            <v>MEZCLILLA</v>
          </cell>
          <cell r="K465" t="str">
            <v>-</v>
          </cell>
          <cell r="L465" t="str">
            <v>-</v>
          </cell>
          <cell r="M465" t="str">
            <v>GLAMOUR Y DISE?O, S.A. DE C</v>
          </cell>
          <cell r="N465">
            <v>649.9</v>
          </cell>
        </row>
        <row r="466">
          <cell r="A466" t="str">
            <v>GC21O549</v>
          </cell>
          <cell r="B466" t="str">
            <v>PT Caballero</v>
          </cell>
          <cell r="C466" t="str">
            <v>PANTALON MEZCLILLA</v>
          </cell>
          <cell r="D466" t="str">
            <v>CORE</v>
          </cell>
          <cell r="E466" t="str">
            <v>PRIMAVERA VERANO 2019</v>
          </cell>
          <cell r="F466" t="str">
            <v>42 SEMANA</v>
          </cell>
          <cell r="G466" t="str">
            <v>HARRISON</v>
          </cell>
          <cell r="H466" t="str">
            <v>-</v>
          </cell>
          <cell r="I466" t="str">
            <v>REBAJA</v>
          </cell>
          <cell r="J466" t="str">
            <v>MEZCLILLA</v>
          </cell>
          <cell r="K466" t="str">
            <v>CORE</v>
          </cell>
          <cell r="L466" t="str">
            <v>-</v>
          </cell>
          <cell r="M466" t="str">
            <v>GLAMOUR Y DISE?O, S.A. DE C</v>
          </cell>
          <cell r="N466">
            <v>449.9</v>
          </cell>
        </row>
        <row r="467">
          <cell r="A467" t="str">
            <v>GC21O550</v>
          </cell>
          <cell r="B467" t="str">
            <v>PT Caballero</v>
          </cell>
          <cell r="C467" t="str">
            <v>PANTALON MEZCLILLA</v>
          </cell>
          <cell r="D467" t="str">
            <v>CORE</v>
          </cell>
          <cell r="E467" t="str">
            <v>PRIMAVERA VERANO 2019</v>
          </cell>
          <cell r="F467" t="str">
            <v>42 SEMANA</v>
          </cell>
          <cell r="G467" t="str">
            <v>MORRISON</v>
          </cell>
          <cell r="H467" t="str">
            <v>-</v>
          </cell>
          <cell r="I467" t="str">
            <v>REBAJA</v>
          </cell>
          <cell r="J467" t="str">
            <v>MEZCLILLA</v>
          </cell>
          <cell r="K467" t="str">
            <v>-</v>
          </cell>
          <cell r="L467" t="str">
            <v>-</v>
          </cell>
          <cell r="M467" t="str">
            <v>GLAMOUR Y DISE?O, S.A. DE C</v>
          </cell>
          <cell r="N467">
            <v>449.9</v>
          </cell>
        </row>
        <row r="468">
          <cell r="A468" t="str">
            <v>GC21O555</v>
          </cell>
          <cell r="B468" t="str">
            <v>PT Caballero</v>
          </cell>
          <cell r="C468" t="str">
            <v>PANTALON MEZCLILLA</v>
          </cell>
          <cell r="D468" t="str">
            <v>CORE</v>
          </cell>
          <cell r="E468" t="str">
            <v>PRIMAVERA VERANO 2019</v>
          </cell>
          <cell r="F468" t="str">
            <v>43 SEMANA</v>
          </cell>
          <cell r="G468" t="str">
            <v>HARRISON</v>
          </cell>
          <cell r="H468" t="str">
            <v>-</v>
          </cell>
          <cell r="I468" t="str">
            <v>REBAJA</v>
          </cell>
          <cell r="J468" t="str">
            <v>MEZCLILLA</v>
          </cell>
          <cell r="K468" t="str">
            <v>-</v>
          </cell>
          <cell r="L468" t="str">
            <v>-</v>
          </cell>
          <cell r="M468" t="str">
            <v>GLAMOUR Y DISE?O, S.A. DE C</v>
          </cell>
          <cell r="N468">
            <v>449.9</v>
          </cell>
        </row>
        <row r="469">
          <cell r="A469" t="str">
            <v>GC21O556</v>
          </cell>
          <cell r="B469" t="str">
            <v>PT Caballero</v>
          </cell>
          <cell r="C469" t="str">
            <v>PANTALON MEZCLILLA</v>
          </cell>
          <cell r="D469" t="str">
            <v>CORE</v>
          </cell>
          <cell r="E469" t="str">
            <v>PRIMAVERA VERANO 2019</v>
          </cell>
          <cell r="F469" t="str">
            <v>43 SEMANA</v>
          </cell>
          <cell r="G469" t="str">
            <v>MORRISON</v>
          </cell>
          <cell r="H469" t="str">
            <v>-</v>
          </cell>
          <cell r="I469" t="str">
            <v>REBAJA</v>
          </cell>
          <cell r="J469" t="str">
            <v>MEZCLILLA</v>
          </cell>
          <cell r="K469" t="str">
            <v>-</v>
          </cell>
          <cell r="L469" t="str">
            <v>-</v>
          </cell>
          <cell r="M469" t="str">
            <v>GLAMOUR Y DISE?O, S.A. DE C</v>
          </cell>
          <cell r="N469">
            <v>449.9</v>
          </cell>
        </row>
        <row r="470">
          <cell r="A470" t="str">
            <v>GC21O557</v>
          </cell>
          <cell r="B470" t="str">
            <v>PT Caballero</v>
          </cell>
          <cell r="C470" t="str">
            <v>PANTALON MEZCLILLA</v>
          </cell>
          <cell r="D470" t="str">
            <v>CORE</v>
          </cell>
          <cell r="E470" t="str">
            <v>PRIMAVERA VERANO 2019</v>
          </cell>
          <cell r="F470" t="str">
            <v>43 SEMANA</v>
          </cell>
          <cell r="G470" t="str">
            <v>BONO</v>
          </cell>
          <cell r="H470" t="str">
            <v>-</v>
          </cell>
          <cell r="I470" t="str">
            <v>REBAJA</v>
          </cell>
          <cell r="J470" t="str">
            <v>MEZCLILLA</v>
          </cell>
          <cell r="K470" t="str">
            <v>-</v>
          </cell>
          <cell r="L470" t="str">
            <v>-</v>
          </cell>
          <cell r="M470" t="str">
            <v>GLAMOUR Y DISE?O, S.A. DE C</v>
          </cell>
          <cell r="N470">
            <v>449.9</v>
          </cell>
        </row>
        <row r="471">
          <cell r="A471" t="str">
            <v>GC21O558</v>
          </cell>
          <cell r="B471" t="str">
            <v>PT Caballero</v>
          </cell>
          <cell r="C471" t="str">
            <v>PANTALON MEZCLILLA</v>
          </cell>
          <cell r="D471" t="str">
            <v>CORE</v>
          </cell>
          <cell r="E471" t="str">
            <v>OTOÑO INVIERNO 2018</v>
          </cell>
          <cell r="F471" t="str">
            <v>48 SEMANA</v>
          </cell>
          <cell r="G471" t="str">
            <v>AXEL</v>
          </cell>
          <cell r="H471" t="str">
            <v>-</v>
          </cell>
          <cell r="I471" t="str">
            <v>REBAJA</v>
          </cell>
          <cell r="J471" t="str">
            <v>MEZCLILLA</v>
          </cell>
          <cell r="K471" t="str">
            <v>CORE</v>
          </cell>
          <cell r="L471" t="str">
            <v>-</v>
          </cell>
          <cell r="M471" t="str">
            <v>GLAMOUR Y DISE?O, S.A. DE C</v>
          </cell>
          <cell r="N471">
            <v>449.9</v>
          </cell>
        </row>
        <row r="472">
          <cell r="A472" t="str">
            <v>GC21O559</v>
          </cell>
          <cell r="B472" t="str">
            <v>PT Caballero</v>
          </cell>
          <cell r="C472" t="str">
            <v>PANTALON MEZCLILLA</v>
          </cell>
          <cell r="D472" t="str">
            <v>CORE</v>
          </cell>
          <cell r="E472" t="str">
            <v>OTOÑO INVIERNO 2018</v>
          </cell>
          <cell r="F472" t="str">
            <v>48 SEMANA</v>
          </cell>
          <cell r="G472" t="str">
            <v>MORRISON</v>
          </cell>
          <cell r="H472" t="str">
            <v>-</v>
          </cell>
          <cell r="I472" t="str">
            <v>REBAJA</v>
          </cell>
          <cell r="J472" t="str">
            <v>MEZCLILLA</v>
          </cell>
          <cell r="K472" t="str">
            <v>CORE</v>
          </cell>
          <cell r="L472" t="str">
            <v>-</v>
          </cell>
          <cell r="M472" t="str">
            <v>GLAMOUR Y DISE?O, S.A. DE C</v>
          </cell>
          <cell r="N472">
            <v>449.9</v>
          </cell>
        </row>
        <row r="473">
          <cell r="A473" t="str">
            <v>GC21O560</v>
          </cell>
          <cell r="B473" t="str">
            <v>PT Caballero</v>
          </cell>
          <cell r="C473" t="str">
            <v>PANTALON MEZCLILLA</v>
          </cell>
          <cell r="D473" t="str">
            <v>CORE</v>
          </cell>
          <cell r="E473" t="str">
            <v>PRIMAVERA VERANO 2019</v>
          </cell>
          <cell r="F473" t="str">
            <v>47 SEMANA</v>
          </cell>
          <cell r="G473" t="str">
            <v>BONO</v>
          </cell>
          <cell r="H473" t="str">
            <v>-</v>
          </cell>
          <cell r="I473" t="str">
            <v>REBAJA</v>
          </cell>
          <cell r="J473" t="str">
            <v>MEZCLILLA</v>
          </cell>
          <cell r="K473" t="str">
            <v>CORE</v>
          </cell>
          <cell r="L473" t="str">
            <v>-</v>
          </cell>
          <cell r="M473" t="str">
            <v>GLAMOUR Y DISE?O, S.A. DE C</v>
          </cell>
          <cell r="N473">
            <v>449.9</v>
          </cell>
        </row>
        <row r="474">
          <cell r="A474" t="str">
            <v>GC21O561</v>
          </cell>
          <cell r="B474" t="str">
            <v>PT Caballero</v>
          </cell>
          <cell r="C474" t="str">
            <v>PANTALON MEZCLILLA</v>
          </cell>
          <cell r="D474" t="str">
            <v>CORE</v>
          </cell>
          <cell r="E474" t="str">
            <v>PRIMAVERA VERANO 2019</v>
          </cell>
          <cell r="F474" t="str">
            <v>47 SEMANA</v>
          </cell>
          <cell r="G474" t="str">
            <v>JAGGER</v>
          </cell>
          <cell r="H474" t="str">
            <v>-</v>
          </cell>
          <cell r="I474" t="str">
            <v>REBAJA</v>
          </cell>
          <cell r="J474" t="str">
            <v>MEZCLILLA</v>
          </cell>
          <cell r="K474" t="str">
            <v>CORE</v>
          </cell>
          <cell r="L474" t="str">
            <v>-</v>
          </cell>
          <cell r="M474" t="str">
            <v>GLAMOUR Y DISE?O, S.A. DE C</v>
          </cell>
          <cell r="N474">
            <v>449.9</v>
          </cell>
        </row>
        <row r="475">
          <cell r="A475" t="str">
            <v>GC21O562</v>
          </cell>
          <cell r="B475" t="str">
            <v>PT Caballero</v>
          </cell>
          <cell r="C475" t="str">
            <v>PANTALON MEZCLILLA</v>
          </cell>
          <cell r="D475" t="str">
            <v>CORE</v>
          </cell>
          <cell r="E475" t="str">
            <v>OTOÑO INVIERNO 2018</v>
          </cell>
          <cell r="F475" t="str">
            <v>48 SEMANA</v>
          </cell>
          <cell r="G475" t="str">
            <v>AXEL</v>
          </cell>
          <cell r="H475" t="str">
            <v>-</v>
          </cell>
          <cell r="I475" t="str">
            <v>REBAJA</v>
          </cell>
          <cell r="J475" t="str">
            <v>MEZCLILLA</v>
          </cell>
          <cell r="K475" t="str">
            <v>CORE</v>
          </cell>
          <cell r="L475" t="str">
            <v>-</v>
          </cell>
          <cell r="M475" t="str">
            <v>GLAMOUR Y DISE?O, S.A. DE C</v>
          </cell>
          <cell r="N475">
            <v>449.9</v>
          </cell>
        </row>
        <row r="476">
          <cell r="A476" t="str">
            <v>GC21O563</v>
          </cell>
          <cell r="B476" t="str">
            <v>PT Caballero</v>
          </cell>
          <cell r="C476" t="str">
            <v>PANTALON MEZCLILLA</v>
          </cell>
          <cell r="D476" t="str">
            <v>CORE</v>
          </cell>
          <cell r="E476" t="str">
            <v>OTOÑO INVIERNO 2018</v>
          </cell>
          <cell r="F476" t="str">
            <v>47 SEMANA</v>
          </cell>
          <cell r="G476" t="str">
            <v>HARRISON</v>
          </cell>
          <cell r="H476" t="str">
            <v>-</v>
          </cell>
          <cell r="I476" t="str">
            <v>REBAJA</v>
          </cell>
          <cell r="J476" t="str">
            <v>MEZCLILLA</v>
          </cell>
          <cell r="K476" t="str">
            <v>CORE</v>
          </cell>
          <cell r="L476" t="str">
            <v>-</v>
          </cell>
          <cell r="M476" t="str">
            <v>GLAMOUR Y DISE?O, S.A. DE C</v>
          </cell>
          <cell r="N476">
            <v>449.9</v>
          </cell>
        </row>
        <row r="477">
          <cell r="A477" t="str">
            <v>GC21O564</v>
          </cell>
          <cell r="B477" t="str">
            <v>PT Caballero</v>
          </cell>
          <cell r="C477" t="str">
            <v>PANTALON MEZCLILLA</v>
          </cell>
          <cell r="D477" t="str">
            <v>CORE</v>
          </cell>
          <cell r="E477" t="str">
            <v>OTOÑO INVIERNO 2018</v>
          </cell>
          <cell r="F477" t="str">
            <v>50 SEMANA</v>
          </cell>
          <cell r="G477" t="str">
            <v>JAGGER</v>
          </cell>
          <cell r="H477" t="str">
            <v>-</v>
          </cell>
          <cell r="I477" t="str">
            <v>REBAJA</v>
          </cell>
          <cell r="J477" t="str">
            <v>MEZCLILLA</v>
          </cell>
          <cell r="K477" t="str">
            <v>CORE</v>
          </cell>
          <cell r="L477" t="str">
            <v>-</v>
          </cell>
          <cell r="M477" t="str">
            <v>GLAMOUR Y DISE?O, S.A. DE C</v>
          </cell>
          <cell r="N477">
            <v>449.9</v>
          </cell>
        </row>
        <row r="478">
          <cell r="A478" t="str">
            <v>GC21O565</v>
          </cell>
          <cell r="B478" t="str">
            <v>PT Caballero</v>
          </cell>
          <cell r="C478" t="str">
            <v>PANTALON MEZCLILLA</v>
          </cell>
          <cell r="D478" t="str">
            <v>CLEAN</v>
          </cell>
          <cell r="E478" t="str">
            <v>PRIMAVERA VERANO 2019</v>
          </cell>
          <cell r="F478" t="str">
            <v>8 SEMANA</v>
          </cell>
          <cell r="G478" t="str">
            <v>AXEL</v>
          </cell>
          <cell r="H478" t="str">
            <v>-</v>
          </cell>
          <cell r="I478" t="str">
            <v>REBAJA</v>
          </cell>
          <cell r="J478" t="str">
            <v>MEZCLILLA</v>
          </cell>
          <cell r="K478" t="str">
            <v>-</v>
          </cell>
          <cell r="L478" t="str">
            <v>-</v>
          </cell>
          <cell r="M478" t="str">
            <v>GLAMOUR Y DISE?O, S.A. DE C</v>
          </cell>
          <cell r="N478">
            <v>299.89999999999998</v>
          </cell>
        </row>
        <row r="479">
          <cell r="A479" t="str">
            <v>GC21O566</v>
          </cell>
          <cell r="B479" t="str">
            <v>PT Caballero</v>
          </cell>
          <cell r="C479" t="str">
            <v>PANTALON MEZCLILLA</v>
          </cell>
          <cell r="D479" t="str">
            <v>CLEAN</v>
          </cell>
          <cell r="E479" t="str">
            <v>PRIMAVERA VERANO 2019</v>
          </cell>
          <cell r="F479" t="str">
            <v>5 SEMANA</v>
          </cell>
          <cell r="G479" t="str">
            <v>BONO</v>
          </cell>
          <cell r="H479" t="str">
            <v>-</v>
          </cell>
          <cell r="I479" t="str">
            <v>REBAJA</v>
          </cell>
          <cell r="J479" t="str">
            <v>MEZCLILLA</v>
          </cell>
          <cell r="K479" t="str">
            <v>-</v>
          </cell>
          <cell r="L479" t="str">
            <v>-</v>
          </cell>
          <cell r="M479" t="str">
            <v>GLAMOUR Y DISE?O, S.A. DE C</v>
          </cell>
          <cell r="N479">
            <v>299.89999999999998</v>
          </cell>
        </row>
        <row r="480">
          <cell r="A480" t="str">
            <v>GC21O567</v>
          </cell>
          <cell r="B480" t="str">
            <v>PT Caballero</v>
          </cell>
          <cell r="C480" t="str">
            <v>PANTALON MEZCLILLA</v>
          </cell>
          <cell r="D480" t="str">
            <v>CLEAN</v>
          </cell>
          <cell r="E480" t="str">
            <v>PRIMAVERA VERANO 2019</v>
          </cell>
          <cell r="F480" t="str">
            <v>4 SEMANA</v>
          </cell>
          <cell r="G480" t="str">
            <v>JUSTIN</v>
          </cell>
          <cell r="H480" t="str">
            <v>-</v>
          </cell>
          <cell r="I480" t="str">
            <v>REBAJA</v>
          </cell>
          <cell r="J480" t="str">
            <v>MEZCLILLA</v>
          </cell>
          <cell r="K480" t="str">
            <v>-</v>
          </cell>
          <cell r="L480" t="str">
            <v>-</v>
          </cell>
          <cell r="M480" t="str">
            <v>GLAMOUR Y DISE?O, S.A. DE C</v>
          </cell>
          <cell r="N480">
            <v>299.89999999999998</v>
          </cell>
        </row>
        <row r="481">
          <cell r="A481" t="str">
            <v>GC21O568</v>
          </cell>
          <cell r="B481" t="str">
            <v>PT Caballero</v>
          </cell>
          <cell r="C481" t="str">
            <v>PANTALON MEZCLILLA</v>
          </cell>
          <cell r="D481" t="str">
            <v>CLEAN</v>
          </cell>
          <cell r="E481" t="str">
            <v>PRIMAVERA VERANO 2019</v>
          </cell>
          <cell r="F481" t="str">
            <v>4 SEMANA</v>
          </cell>
          <cell r="G481" t="str">
            <v>JUSTIN</v>
          </cell>
          <cell r="H481" t="str">
            <v>-</v>
          </cell>
          <cell r="I481" t="str">
            <v>REBAJA</v>
          </cell>
          <cell r="J481" t="str">
            <v>MEZCLILLA</v>
          </cell>
          <cell r="K481" t="str">
            <v>-</v>
          </cell>
          <cell r="L481" t="str">
            <v>-</v>
          </cell>
          <cell r="M481" t="str">
            <v>GLAMOUR Y DISE?O, S.A. DE C</v>
          </cell>
          <cell r="N481">
            <v>299.89999999999998</v>
          </cell>
        </row>
        <row r="482">
          <cell r="A482" t="str">
            <v>GC21O569</v>
          </cell>
          <cell r="B482" t="str">
            <v>PT Caballero</v>
          </cell>
          <cell r="C482" t="str">
            <v>PANTALON MEZCLILLA</v>
          </cell>
          <cell r="D482" t="str">
            <v>CLEAN</v>
          </cell>
          <cell r="E482" t="str">
            <v>PRIMAVERA VERANO 2019</v>
          </cell>
          <cell r="F482" t="str">
            <v>6 SEMANA</v>
          </cell>
          <cell r="G482" t="str">
            <v>AXEL</v>
          </cell>
          <cell r="H482" t="str">
            <v>-</v>
          </cell>
          <cell r="I482" t="str">
            <v>REBAJA</v>
          </cell>
          <cell r="J482" t="str">
            <v>MEZCLILLA</v>
          </cell>
          <cell r="K482" t="str">
            <v>-</v>
          </cell>
          <cell r="L482" t="str">
            <v>-</v>
          </cell>
          <cell r="M482" t="str">
            <v>GLAMOUR Y DISE?O, S.A. DE C</v>
          </cell>
          <cell r="N482">
            <v>299.89999999999998</v>
          </cell>
        </row>
        <row r="483">
          <cell r="A483" t="str">
            <v>GC21O571</v>
          </cell>
          <cell r="B483" t="str">
            <v>PT Caballero</v>
          </cell>
          <cell r="C483" t="str">
            <v>PANTALON MEZCLILLA</v>
          </cell>
          <cell r="D483" t="str">
            <v>ADVANCE</v>
          </cell>
          <cell r="E483" t="str">
            <v>PRIMAVERA VERANO 2019</v>
          </cell>
          <cell r="F483" t="str">
            <v>13 SEMANA</v>
          </cell>
          <cell r="G483" t="str">
            <v>HARRISON</v>
          </cell>
          <cell r="H483" t="str">
            <v>-</v>
          </cell>
          <cell r="I483" t="str">
            <v>REBAJA</v>
          </cell>
          <cell r="J483" t="str">
            <v>MEZCLILLA</v>
          </cell>
          <cell r="K483" t="str">
            <v>-</v>
          </cell>
          <cell r="L483" t="str">
            <v>-</v>
          </cell>
          <cell r="M483" t="str">
            <v>GLAMOUR Y DISE?O, S.A. DE C</v>
          </cell>
          <cell r="N483">
            <v>549.9</v>
          </cell>
        </row>
        <row r="484">
          <cell r="A484" t="str">
            <v>GC21O572</v>
          </cell>
          <cell r="B484" t="str">
            <v>PT Caballero</v>
          </cell>
          <cell r="C484" t="str">
            <v>PANTALON MEZCLILLA</v>
          </cell>
          <cell r="D484" t="str">
            <v>ADVANCE</v>
          </cell>
          <cell r="E484" t="str">
            <v>PRIMAVERA VERANO 2019</v>
          </cell>
          <cell r="F484" t="str">
            <v>14 SEMANA</v>
          </cell>
          <cell r="G484" t="str">
            <v>BONO</v>
          </cell>
          <cell r="H484" t="str">
            <v>-</v>
          </cell>
          <cell r="I484" t="str">
            <v>REBAJA</v>
          </cell>
          <cell r="J484" t="str">
            <v>MEZCLILLA</v>
          </cell>
          <cell r="K484" t="str">
            <v>-</v>
          </cell>
          <cell r="L484" t="str">
            <v>-</v>
          </cell>
          <cell r="M484" t="str">
            <v>GLAMOUR Y DISE?O, S.A. DE C</v>
          </cell>
          <cell r="N484">
            <v>549.9</v>
          </cell>
        </row>
        <row r="485">
          <cell r="A485" t="str">
            <v>GC21O573</v>
          </cell>
          <cell r="B485" t="str">
            <v>PT Caballero</v>
          </cell>
          <cell r="C485" t="str">
            <v>PANTALON MEZCLILLA</v>
          </cell>
          <cell r="D485" t="str">
            <v>CLEAN</v>
          </cell>
          <cell r="E485" t="str">
            <v>PRIMAVERA VERANO 2019</v>
          </cell>
          <cell r="F485" t="str">
            <v>7 SEMANA</v>
          </cell>
          <cell r="G485" t="str">
            <v>BONO</v>
          </cell>
          <cell r="H485" t="str">
            <v>-</v>
          </cell>
          <cell r="I485" t="str">
            <v>REBAJA</v>
          </cell>
          <cell r="J485" t="str">
            <v>MEZCLILLA</v>
          </cell>
          <cell r="K485" t="str">
            <v>-</v>
          </cell>
          <cell r="L485" t="str">
            <v>-</v>
          </cell>
          <cell r="M485" t="str">
            <v>GLAMOUR Y DISE?O, S.A. DE C</v>
          </cell>
          <cell r="N485">
            <v>299.89999999999998</v>
          </cell>
        </row>
        <row r="486">
          <cell r="A486" t="str">
            <v>GC21O574</v>
          </cell>
          <cell r="B486" t="str">
            <v>PT Caballero</v>
          </cell>
          <cell r="C486" t="str">
            <v>PANTALON MEZCLILLA</v>
          </cell>
          <cell r="D486" t="str">
            <v>CLEAN</v>
          </cell>
          <cell r="E486" t="str">
            <v>PRIMAVERA VERANO 2019</v>
          </cell>
          <cell r="F486" t="str">
            <v>6 SEMANA</v>
          </cell>
          <cell r="G486" t="str">
            <v>AXEL</v>
          </cell>
          <cell r="H486" t="str">
            <v>-</v>
          </cell>
          <cell r="I486" t="str">
            <v>REBAJA</v>
          </cell>
          <cell r="J486" t="str">
            <v>MEZCLILLA</v>
          </cell>
          <cell r="K486" t="str">
            <v>-</v>
          </cell>
          <cell r="L486" t="str">
            <v>-</v>
          </cell>
          <cell r="M486" t="str">
            <v>GLAMOUR Y DISE?O, S.A. DE C</v>
          </cell>
          <cell r="N486">
            <v>299.89999999999998</v>
          </cell>
        </row>
        <row r="487">
          <cell r="A487" t="str">
            <v>GC21O575</v>
          </cell>
          <cell r="B487" t="str">
            <v>PT Caballero</v>
          </cell>
          <cell r="C487" t="str">
            <v>PANTALON MEZCLILLA</v>
          </cell>
          <cell r="D487" t="str">
            <v>CLEAN</v>
          </cell>
          <cell r="E487" t="str">
            <v>PRIMAVERA VERANO 2019</v>
          </cell>
          <cell r="F487" t="str">
            <v>7 SEMANA</v>
          </cell>
          <cell r="G487" t="str">
            <v>JUSTIN</v>
          </cell>
          <cell r="H487" t="str">
            <v>-</v>
          </cell>
          <cell r="I487" t="str">
            <v>REBAJA</v>
          </cell>
          <cell r="J487" t="str">
            <v>MEZCLILLA</v>
          </cell>
          <cell r="K487" t="str">
            <v>-</v>
          </cell>
          <cell r="L487" t="str">
            <v>-</v>
          </cell>
          <cell r="M487" t="str">
            <v>GLAMOUR Y DISE?O, S.A. DE C</v>
          </cell>
          <cell r="N487">
            <v>299.89999999999998</v>
          </cell>
        </row>
        <row r="488">
          <cell r="A488" t="str">
            <v>GC21O576</v>
          </cell>
          <cell r="B488" t="str">
            <v>PT Caballero</v>
          </cell>
          <cell r="C488" t="str">
            <v>PANTALON MEZCLILLA</v>
          </cell>
          <cell r="D488" t="str">
            <v>CLEAN</v>
          </cell>
          <cell r="E488" t="str">
            <v>PRIMAVERA VERANO 2019</v>
          </cell>
          <cell r="F488" t="str">
            <v>7 SEMANA</v>
          </cell>
          <cell r="G488" t="str">
            <v>BONO</v>
          </cell>
          <cell r="H488" t="str">
            <v>-</v>
          </cell>
          <cell r="I488" t="str">
            <v>REBAJA</v>
          </cell>
          <cell r="J488" t="str">
            <v>MEZCLILLA</v>
          </cell>
          <cell r="K488" t="str">
            <v>-</v>
          </cell>
          <cell r="L488" t="str">
            <v>-</v>
          </cell>
          <cell r="M488" t="str">
            <v>GLAMOUR Y DISE?O, S.A. DE C</v>
          </cell>
          <cell r="N488">
            <v>299.89999999999998</v>
          </cell>
        </row>
        <row r="489">
          <cell r="A489" t="str">
            <v>GC21O578</v>
          </cell>
          <cell r="B489" t="str">
            <v>PT Caballero</v>
          </cell>
          <cell r="C489" t="str">
            <v>PANTALON MEZCLILLA</v>
          </cell>
          <cell r="D489" t="str">
            <v>CLEAN</v>
          </cell>
          <cell r="E489" t="str">
            <v>PRIMAVERA VERANO 2019</v>
          </cell>
          <cell r="F489" t="str">
            <v>7 SEMANA</v>
          </cell>
          <cell r="G489" t="str">
            <v>JUSTIN</v>
          </cell>
          <cell r="H489" t="str">
            <v>-</v>
          </cell>
          <cell r="I489" t="str">
            <v>REBAJA</v>
          </cell>
          <cell r="J489" t="str">
            <v>MEZCLILLA</v>
          </cell>
          <cell r="K489" t="str">
            <v>-</v>
          </cell>
          <cell r="L489" t="str">
            <v>-</v>
          </cell>
          <cell r="M489" t="str">
            <v>GLAMOUR Y DISE?O, S.A. DE C</v>
          </cell>
          <cell r="N489">
            <v>299.89999999999998</v>
          </cell>
        </row>
        <row r="490">
          <cell r="A490" t="str">
            <v>GC21O579</v>
          </cell>
          <cell r="B490" t="str">
            <v>PT Caballero</v>
          </cell>
          <cell r="C490" t="str">
            <v>PANTALON MEZCLILLA</v>
          </cell>
          <cell r="D490" t="str">
            <v>CORE</v>
          </cell>
          <cell r="E490" t="str">
            <v>PRIMAVERA VERANO 2019</v>
          </cell>
          <cell r="F490" t="str">
            <v>11 SEMANA</v>
          </cell>
          <cell r="G490" t="str">
            <v>HARRISON</v>
          </cell>
          <cell r="H490" t="str">
            <v>-</v>
          </cell>
          <cell r="I490" t="str">
            <v>REBAJA</v>
          </cell>
          <cell r="J490" t="str">
            <v>MEZCLILLA</v>
          </cell>
          <cell r="K490" t="str">
            <v>DENIM</v>
          </cell>
          <cell r="L490" t="str">
            <v>-</v>
          </cell>
          <cell r="M490" t="str">
            <v>GLAMOUR Y DISE?O, S.A. DE C</v>
          </cell>
          <cell r="N490">
            <v>449.9</v>
          </cell>
        </row>
        <row r="491">
          <cell r="A491" t="str">
            <v>GC21O580</v>
          </cell>
          <cell r="B491" t="str">
            <v>PT Caballero</v>
          </cell>
          <cell r="C491" t="str">
            <v>PANTALON MEZCLILLA</v>
          </cell>
          <cell r="D491" t="str">
            <v>CORE</v>
          </cell>
          <cell r="E491" t="str">
            <v>PRIMAVERA VERANO 2019</v>
          </cell>
          <cell r="F491" t="str">
            <v>9 SEMANA</v>
          </cell>
          <cell r="G491" t="str">
            <v>AXEL</v>
          </cell>
          <cell r="H491" t="str">
            <v>-</v>
          </cell>
          <cell r="I491" t="str">
            <v>REBAJA</v>
          </cell>
          <cell r="J491" t="str">
            <v>MEZCLILLA</v>
          </cell>
          <cell r="K491" t="str">
            <v>DENIM</v>
          </cell>
          <cell r="L491" t="str">
            <v>-</v>
          </cell>
          <cell r="M491" t="str">
            <v>GLAMOUR Y DISE?O, S.A. DE C</v>
          </cell>
          <cell r="N491">
            <v>449.9</v>
          </cell>
        </row>
        <row r="492">
          <cell r="A492" t="str">
            <v>GC21O581</v>
          </cell>
          <cell r="B492" t="str">
            <v>PT Caballero</v>
          </cell>
          <cell r="C492" t="str">
            <v>PANTALON MEZCLILLA</v>
          </cell>
          <cell r="D492" t="str">
            <v>CORE</v>
          </cell>
          <cell r="E492" t="str">
            <v>PRIMAVERA VERANO 2019</v>
          </cell>
          <cell r="F492" t="str">
            <v>9 SEMANA</v>
          </cell>
          <cell r="G492" t="str">
            <v>JAGGER</v>
          </cell>
          <cell r="H492" t="str">
            <v>-</v>
          </cell>
          <cell r="I492" t="str">
            <v>REBAJA</v>
          </cell>
          <cell r="J492" t="str">
            <v>MEZCLILLA</v>
          </cell>
          <cell r="K492" t="str">
            <v>DENIM</v>
          </cell>
          <cell r="L492" t="str">
            <v>-</v>
          </cell>
          <cell r="M492" t="str">
            <v>GLAMOUR Y DISE?O, S.A. DE C</v>
          </cell>
          <cell r="N492">
            <v>449.9</v>
          </cell>
        </row>
        <row r="493">
          <cell r="A493" t="str">
            <v>GC21O582</v>
          </cell>
          <cell r="B493" t="str">
            <v>PT Caballero</v>
          </cell>
          <cell r="C493" t="str">
            <v>PANTALON MEZCLILLA</v>
          </cell>
          <cell r="D493" t="str">
            <v>CORE</v>
          </cell>
          <cell r="E493" t="str">
            <v>PRIMAVERA VERANO 2019</v>
          </cell>
          <cell r="F493" t="str">
            <v>9 SEMANA</v>
          </cell>
          <cell r="G493" t="str">
            <v>MORRISON</v>
          </cell>
          <cell r="H493" t="str">
            <v>-</v>
          </cell>
          <cell r="I493" t="str">
            <v>REBAJA</v>
          </cell>
          <cell r="J493" t="str">
            <v>MEZCLILLA</v>
          </cell>
          <cell r="K493" t="str">
            <v>DENIM</v>
          </cell>
          <cell r="L493" t="str">
            <v>-</v>
          </cell>
          <cell r="M493" t="str">
            <v>GLAMOUR Y DISE?O, S.A. DE C</v>
          </cell>
          <cell r="N493">
            <v>449.9</v>
          </cell>
        </row>
        <row r="494">
          <cell r="A494" t="str">
            <v>GC21O583</v>
          </cell>
          <cell r="B494" t="str">
            <v>PT Caballero</v>
          </cell>
          <cell r="C494" t="str">
            <v>PANTALON MEZCLILLA</v>
          </cell>
          <cell r="D494" t="str">
            <v>CORE</v>
          </cell>
          <cell r="E494" t="str">
            <v>PRIMAVERA VERANO 2019</v>
          </cell>
          <cell r="F494" t="str">
            <v>9 SEMANA</v>
          </cell>
          <cell r="G494" t="str">
            <v>JAGGER</v>
          </cell>
          <cell r="H494" t="str">
            <v>-</v>
          </cell>
          <cell r="I494" t="str">
            <v>REBAJA</v>
          </cell>
          <cell r="J494" t="str">
            <v>MEZCLILLA</v>
          </cell>
          <cell r="K494" t="str">
            <v>DENIM</v>
          </cell>
          <cell r="L494" t="str">
            <v>-</v>
          </cell>
          <cell r="M494" t="str">
            <v>GLAMOUR Y DISE?O, S.A. DE C</v>
          </cell>
          <cell r="N494">
            <v>299.89999999999998</v>
          </cell>
        </row>
        <row r="495">
          <cell r="A495" t="str">
            <v>GC21O585</v>
          </cell>
          <cell r="B495" t="str">
            <v>PT Caballero</v>
          </cell>
          <cell r="C495" t="str">
            <v>PANTALON MEZCLILLA</v>
          </cell>
          <cell r="D495" t="str">
            <v>CORE</v>
          </cell>
          <cell r="E495" t="str">
            <v>PRIMAVERA VERANO 2019</v>
          </cell>
          <cell r="F495" t="str">
            <v>13 SEMANA</v>
          </cell>
          <cell r="G495" t="str">
            <v>MORRISON</v>
          </cell>
          <cell r="H495" t="str">
            <v>-</v>
          </cell>
          <cell r="I495" t="str">
            <v>REBAJA</v>
          </cell>
          <cell r="J495" t="str">
            <v>MEZCLILLA</v>
          </cell>
          <cell r="K495" t="str">
            <v>DENIM</v>
          </cell>
          <cell r="L495" t="str">
            <v>-</v>
          </cell>
          <cell r="M495" t="str">
            <v>GLAMOUR Y DISE?O, S.A. DE C</v>
          </cell>
          <cell r="N495">
            <v>449.9</v>
          </cell>
        </row>
        <row r="496">
          <cell r="A496" t="str">
            <v>GC21O586</v>
          </cell>
          <cell r="B496" t="str">
            <v>PT Caballero</v>
          </cell>
          <cell r="C496" t="str">
            <v>PANTALON MEZCLILLA</v>
          </cell>
          <cell r="D496" t="str">
            <v>CORE</v>
          </cell>
          <cell r="E496" t="str">
            <v>PRIMAVERA VERANO 2019</v>
          </cell>
          <cell r="F496" t="str">
            <v>11 SEMANA</v>
          </cell>
          <cell r="G496" t="str">
            <v>AXEL</v>
          </cell>
          <cell r="H496" t="str">
            <v>-</v>
          </cell>
          <cell r="I496" t="str">
            <v>REBAJA</v>
          </cell>
          <cell r="J496" t="str">
            <v>MEZCLILLA</v>
          </cell>
          <cell r="K496" t="str">
            <v>DENIM</v>
          </cell>
          <cell r="L496" t="str">
            <v>-</v>
          </cell>
          <cell r="M496" t="str">
            <v>GLAMOUR Y DISE?O, S.A. DE C</v>
          </cell>
          <cell r="N496">
            <v>449.9</v>
          </cell>
        </row>
        <row r="497">
          <cell r="A497" t="str">
            <v>GC21O587</v>
          </cell>
          <cell r="B497" t="str">
            <v>PT Caballero</v>
          </cell>
          <cell r="C497" t="str">
            <v>PANTALON MEZCLILLA</v>
          </cell>
          <cell r="D497" t="str">
            <v>CORE</v>
          </cell>
          <cell r="E497" t="str">
            <v>PRIMAVERA VERANO 2019</v>
          </cell>
          <cell r="F497" t="str">
            <v>9 SEMANA</v>
          </cell>
          <cell r="G497" t="str">
            <v>JAGGER</v>
          </cell>
          <cell r="H497" t="str">
            <v>-</v>
          </cell>
          <cell r="I497" t="str">
            <v>REBAJA</v>
          </cell>
          <cell r="J497" t="str">
            <v>MEZCLILLA</v>
          </cell>
          <cell r="K497" t="str">
            <v>DENIM</v>
          </cell>
          <cell r="L497" t="str">
            <v>-</v>
          </cell>
          <cell r="M497" t="str">
            <v>GLAMOUR Y DISE?O, S.A. DE C</v>
          </cell>
          <cell r="N497">
            <v>449.9</v>
          </cell>
        </row>
        <row r="498">
          <cell r="A498" t="str">
            <v>GC21O588</v>
          </cell>
          <cell r="B498" t="str">
            <v>PT Caballero</v>
          </cell>
          <cell r="C498" t="str">
            <v>PANTALON MEZCLILLA</v>
          </cell>
          <cell r="D498" t="str">
            <v>CORE</v>
          </cell>
          <cell r="E498" t="str">
            <v>PRIMAVERA VERANO 2019</v>
          </cell>
          <cell r="F498" t="str">
            <v>11 SEMANA</v>
          </cell>
          <cell r="G498" t="str">
            <v>HARRISON</v>
          </cell>
          <cell r="H498" t="str">
            <v>-</v>
          </cell>
          <cell r="I498" t="str">
            <v>REBAJA</v>
          </cell>
          <cell r="J498" t="str">
            <v>MEZCLILLA</v>
          </cell>
          <cell r="K498" t="str">
            <v>DENIM</v>
          </cell>
          <cell r="L498" t="str">
            <v>-</v>
          </cell>
          <cell r="M498" t="str">
            <v>GLAMOUR Y DISE?O, S.A. DE C</v>
          </cell>
          <cell r="N498">
            <v>449.9</v>
          </cell>
        </row>
        <row r="499">
          <cell r="A499" t="str">
            <v>GC21O589</v>
          </cell>
          <cell r="B499" t="str">
            <v>PT Caballero</v>
          </cell>
          <cell r="C499" t="str">
            <v>PANTALON MEZCLILLA</v>
          </cell>
          <cell r="D499" t="str">
            <v>CORE</v>
          </cell>
          <cell r="E499" t="str">
            <v>PRIMAVERA VERANO 2019</v>
          </cell>
          <cell r="F499" t="str">
            <v>11 SEMANA</v>
          </cell>
          <cell r="G499" t="str">
            <v>BONO</v>
          </cell>
          <cell r="H499" t="str">
            <v>-</v>
          </cell>
          <cell r="I499" t="str">
            <v>REBAJA</v>
          </cell>
          <cell r="J499" t="str">
            <v>MEZCLILLA</v>
          </cell>
          <cell r="K499" t="str">
            <v>-</v>
          </cell>
          <cell r="L499" t="str">
            <v>-</v>
          </cell>
          <cell r="M499" t="str">
            <v>GLAMOUR Y DISE?O, S.A. DE C</v>
          </cell>
          <cell r="N499">
            <v>449.9</v>
          </cell>
        </row>
        <row r="500">
          <cell r="A500" t="str">
            <v>GC21O590</v>
          </cell>
          <cell r="B500" t="str">
            <v>PT Caballero</v>
          </cell>
          <cell r="C500" t="str">
            <v>PANTALON MEZCLILLA</v>
          </cell>
          <cell r="D500" t="str">
            <v>ADVANCE</v>
          </cell>
          <cell r="E500" t="str">
            <v>PRIMAVERA VERANO 2019</v>
          </cell>
          <cell r="F500" t="str">
            <v>14 SEMANA</v>
          </cell>
          <cell r="G500" t="str">
            <v>BONO</v>
          </cell>
          <cell r="H500" t="str">
            <v>-</v>
          </cell>
          <cell r="I500" t="str">
            <v>REBAJA</v>
          </cell>
          <cell r="J500" t="str">
            <v>MEZCLILLA</v>
          </cell>
          <cell r="K500" t="str">
            <v>-</v>
          </cell>
          <cell r="L500" t="str">
            <v>-</v>
          </cell>
          <cell r="M500" t="str">
            <v>GLAMOUR Y DISE?O, S.A. DE C</v>
          </cell>
          <cell r="N500">
            <v>549.9</v>
          </cell>
        </row>
        <row r="501">
          <cell r="A501" t="str">
            <v>GC21O591</v>
          </cell>
          <cell r="B501" t="str">
            <v>PT Caballero</v>
          </cell>
          <cell r="C501" t="str">
            <v>PANTALON MEZCLILLA</v>
          </cell>
          <cell r="D501" t="str">
            <v>CORE</v>
          </cell>
          <cell r="E501" t="str">
            <v>PRIMAVERA VERANO 2019</v>
          </cell>
          <cell r="F501" t="str">
            <v>14 SEMANA</v>
          </cell>
          <cell r="G501" t="str">
            <v>JAGGER</v>
          </cell>
          <cell r="H501" t="str">
            <v>-</v>
          </cell>
          <cell r="I501" t="str">
            <v>REBAJA</v>
          </cell>
          <cell r="J501" t="str">
            <v>MEZCLILLA</v>
          </cell>
          <cell r="K501" t="str">
            <v>DENIM</v>
          </cell>
          <cell r="L501" t="str">
            <v>-</v>
          </cell>
          <cell r="M501" t="str">
            <v>GLAMOUR Y DISE?O, S.A. DE C</v>
          </cell>
          <cell r="N501">
            <v>449.9</v>
          </cell>
        </row>
        <row r="502">
          <cell r="A502" t="str">
            <v>GC21O592</v>
          </cell>
          <cell r="B502" t="str">
            <v>PT Caballero</v>
          </cell>
          <cell r="C502" t="str">
            <v>PANTALON MEZCLILLA</v>
          </cell>
          <cell r="D502" t="str">
            <v>CORE</v>
          </cell>
          <cell r="E502" t="str">
            <v>PRIMAVERA VERANO 2019</v>
          </cell>
          <cell r="F502" t="str">
            <v>11 SEMANA</v>
          </cell>
          <cell r="G502" t="str">
            <v>AXEL</v>
          </cell>
          <cell r="H502" t="str">
            <v>-</v>
          </cell>
          <cell r="I502" t="str">
            <v>REBAJA</v>
          </cell>
          <cell r="J502" t="str">
            <v>MEZCLILLA</v>
          </cell>
          <cell r="K502" t="str">
            <v>DENIM</v>
          </cell>
          <cell r="L502" t="str">
            <v>-</v>
          </cell>
          <cell r="M502" t="str">
            <v>GLAMOUR Y DISE?O, S.A. DE C</v>
          </cell>
          <cell r="N502">
            <v>449.9</v>
          </cell>
        </row>
        <row r="503">
          <cell r="A503" t="str">
            <v>GC21O594</v>
          </cell>
          <cell r="B503" t="str">
            <v>PT Caballero</v>
          </cell>
          <cell r="C503" t="str">
            <v>PANTALON MEZCLILLA</v>
          </cell>
          <cell r="D503" t="str">
            <v>CORE</v>
          </cell>
          <cell r="E503" t="str">
            <v>PRIMAVERA VERANO 2019</v>
          </cell>
          <cell r="F503" t="str">
            <v>14 SEMANA</v>
          </cell>
          <cell r="G503" t="str">
            <v>MORRISON</v>
          </cell>
          <cell r="H503" t="str">
            <v>-</v>
          </cell>
          <cell r="I503" t="str">
            <v>REBAJA</v>
          </cell>
          <cell r="J503" t="str">
            <v>MEZCLILLA</v>
          </cell>
          <cell r="K503" t="str">
            <v>DENIM</v>
          </cell>
          <cell r="L503" t="str">
            <v>-</v>
          </cell>
          <cell r="M503" t="str">
            <v>GLAMOUR Y DISE?O, S.A. DE C</v>
          </cell>
          <cell r="N503">
            <v>449.9</v>
          </cell>
        </row>
        <row r="504">
          <cell r="A504" t="str">
            <v>GC21O595</v>
          </cell>
          <cell r="B504" t="str">
            <v>PT Caballero</v>
          </cell>
          <cell r="C504" t="str">
            <v>PANTALON MEZCLILLA</v>
          </cell>
          <cell r="D504" t="str">
            <v>CORE</v>
          </cell>
          <cell r="E504" t="str">
            <v>PRIMAVERA VERANO 2019</v>
          </cell>
          <cell r="F504" t="str">
            <v>15 SEMANA</v>
          </cell>
          <cell r="G504" t="str">
            <v>HARRISON</v>
          </cell>
          <cell r="H504" t="str">
            <v>-</v>
          </cell>
          <cell r="I504" t="str">
            <v>REBAJA</v>
          </cell>
          <cell r="J504" t="str">
            <v>MEZCLILLA</v>
          </cell>
          <cell r="K504" t="str">
            <v>DENIM</v>
          </cell>
          <cell r="L504" t="str">
            <v>-</v>
          </cell>
          <cell r="M504" t="str">
            <v>GLAMOUR Y DISE?O, S.A. DE C</v>
          </cell>
          <cell r="N504">
            <v>449.9</v>
          </cell>
        </row>
        <row r="505">
          <cell r="A505" t="str">
            <v>GC21O596</v>
          </cell>
          <cell r="B505" t="str">
            <v>PT Caballero</v>
          </cell>
          <cell r="C505" t="str">
            <v>PANTALON MEZCLILLA</v>
          </cell>
          <cell r="D505" t="str">
            <v>CLEAN</v>
          </cell>
          <cell r="E505" t="str">
            <v>PRIMAVERA VERANO 2019</v>
          </cell>
          <cell r="F505" t="str">
            <v>19 SEMANA</v>
          </cell>
          <cell r="G505" t="str">
            <v>BONO</v>
          </cell>
          <cell r="H505" t="str">
            <v>-</v>
          </cell>
          <cell r="I505" t="str">
            <v>REBAJA</v>
          </cell>
          <cell r="J505" t="str">
            <v>MEZCLILLA</v>
          </cell>
          <cell r="K505" t="str">
            <v>DENIM</v>
          </cell>
          <cell r="L505" t="str">
            <v>-</v>
          </cell>
          <cell r="M505" t="str">
            <v>GLAMOUR Y DISE?O, S.A. DE C</v>
          </cell>
          <cell r="N505">
            <v>299.89999999999998</v>
          </cell>
        </row>
        <row r="506">
          <cell r="A506" t="str">
            <v>GC21O597</v>
          </cell>
          <cell r="B506" t="str">
            <v>PT Caballero</v>
          </cell>
          <cell r="C506" t="str">
            <v>PANTALON MEZCLILLA</v>
          </cell>
          <cell r="D506" t="str">
            <v>CLEAN</v>
          </cell>
          <cell r="E506" t="str">
            <v>PRIMAVERA VERANO 2019</v>
          </cell>
          <cell r="F506" t="str">
            <v>22 SEMANA</v>
          </cell>
          <cell r="G506" t="str">
            <v>HARRISON</v>
          </cell>
          <cell r="H506" t="str">
            <v>-</v>
          </cell>
          <cell r="I506" t="str">
            <v>REBAJA</v>
          </cell>
          <cell r="J506" t="str">
            <v>MEZCLILLA</v>
          </cell>
          <cell r="K506" t="str">
            <v>-</v>
          </cell>
          <cell r="L506" t="str">
            <v>-</v>
          </cell>
          <cell r="M506" t="str">
            <v>GLAMOUR Y DISE?O, S.A. DE C</v>
          </cell>
          <cell r="N506">
            <v>299.89999999999998</v>
          </cell>
        </row>
        <row r="507">
          <cell r="A507" t="str">
            <v>GC21O598</v>
          </cell>
          <cell r="B507" t="str">
            <v>PT Caballero</v>
          </cell>
          <cell r="C507" t="str">
            <v>PANTALON MEZCLILLA</v>
          </cell>
          <cell r="D507" t="str">
            <v>ADVANCE</v>
          </cell>
          <cell r="E507" t="str">
            <v>OTOÑO INVIERNO 2019</v>
          </cell>
          <cell r="F507" t="str">
            <v>23 SEMANA</v>
          </cell>
          <cell r="G507" t="str">
            <v>JUSTIN</v>
          </cell>
          <cell r="H507" t="str">
            <v>-</v>
          </cell>
          <cell r="I507" t="str">
            <v>REBAJA</v>
          </cell>
          <cell r="J507" t="str">
            <v>MEZCLILLA</v>
          </cell>
          <cell r="K507" t="str">
            <v>DENIM</v>
          </cell>
          <cell r="L507" t="str">
            <v>-</v>
          </cell>
          <cell r="M507" t="str">
            <v>GLAMOUR Y DISE?O, S.A. DE C</v>
          </cell>
          <cell r="N507">
            <v>599.9</v>
          </cell>
        </row>
        <row r="508">
          <cell r="A508" t="str">
            <v>GC21O599</v>
          </cell>
          <cell r="B508" t="str">
            <v>PT Caballero</v>
          </cell>
          <cell r="C508" t="str">
            <v>PANTALON MEZCLILLA</v>
          </cell>
          <cell r="D508" t="str">
            <v>ADVANCE</v>
          </cell>
          <cell r="E508" t="str">
            <v>PRIMAVERA VERANO 2019</v>
          </cell>
          <cell r="F508" t="str">
            <v>19 SEMANA</v>
          </cell>
          <cell r="G508" t="str">
            <v>AXEL</v>
          </cell>
          <cell r="H508" t="str">
            <v>-</v>
          </cell>
          <cell r="I508" t="str">
            <v>REBAJA</v>
          </cell>
          <cell r="J508" t="str">
            <v>MEZCLILLA</v>
          </cell>
          <cell r="K508" t="str">
            <v>DENIM</v>
          </cell>
          <cell r="L508" t="str">
            <v>-</v>
          </cell>
          <cell r="M508" t="str">
            <v>GLAMOUR Y DISE?O, S.A. DE C</v>
          </cell>
          <cell r="N508">
            <v>499.9</v>
          </cell>
        </row>
        <row r="509">
          <cell r="A509" t="str">
            <v>GC21O600</v>
          </cell>
          <cell r="B509" t="str">
            <v>PT Caballero</v>
          </cell>
          <cell r="C509" t="str">
            <v>PANTALON MEZCLILLA</v>
          </cell>
          <cell r="D509" t="str">
            <v>CORE</v>
          </cell>
          <cell r="E509" t="str">
            <v>PRIMAVERA VERANO 2019</v>
          </cell>
          <cell r="F509" t="str">
            <v>17 SEMANA</v>
          </cell>
          <cell r="G509" t="str">
            <v>BONO</v>
          </cell>
          <cell r="H509" t="str">
            <v>-</v>
          </cell>
          <cell r="I509" t="str">
            <v>REBAJA</v>
          </cell>
          <cell r="J509" t="str">
            <v>MEZCLILLA</v>
          </cell>
          <cell r="K509" t="str">
            <v>CORE</v>
          </cell>
          <cell r="L509" t="str">
            <v>-</v>
          </cell>
          <cell r="M509" t="str">
            <v>GLAMOUR Y DISE?O, S.A. DE C</v>
          </cell>
          <cell r="N509">
            <v>449.9</v>
          </cell>
        </row>
        <row r="510">
          <cell r="A510" t="str">
            <v>GC21O601</v>
          </cell>
          <cell r="B510" t="str">
            <v>PT Caballero</v>
          </cell>
          <cell r="C510" t="str">
            <v>PANTALON MEZCLILLA</v>
          </cell>
          <cell r="D510" t="str">
            <v>ADVANCE</v>
          </cell>
          <cell r="E510" t="str">
            <v>OTOÑO INVIERNO 2019</v>
          </cell>
          <cell r="F510" t="str">
            <v>22 SEMANA</v>
          </cell>
          <cell r="G510" t="str">
            <v>BONO</v>
          </cell>
          <cell r="H510" t="str">
            <v>-</v>
          </cell>
          <cell r="I510" t="str">
            <v>REBAJA</v>
          </cell>
          <cell r="J510" t="str">
            <v>MEZCLILLA</v>
          </cell>
          <cell r="K510" t="str">
            <v>DENIM</v>
          </cell>
          <cell r="L510" t="str">
            <v>-</v>
          </cell>
          <cell r="M510" t="str">
            <v>GLAMOUR Y DISE?O, S.A. DE C</v>
          </cell>
          <cell r="N510">
            <v>599.9</v>
          </cell>
        </row>
        <row r="511">
          <cell r="A511" t="str">
            <v>GC21O602</v>
          </cell>
          <cell r="B511" t="str">
            <v>PT Caballero</v>
          </cell>
          <cell r="C511" t="str">
            <v>PANTALON MEZCLILLA</v>
          </cell>
          <cell r="D511" t="str">
            <v>CORE</v>
          </cell>
          <cell r="E511" t="str">
            <v>PRIMAVERA VERANO 2019</v>
          </cell>
          <cell r="F511" t="str">
            <v>19 SEMANA</v>
          </cell>
          <cell r="G511" t="str">
            <v>MORRISON</v>
          </cell>
          <cell r="H511" t="str">
            <v>-</v>
          </cell>
          <cell r="I511" t="str">
            <v>REBAJA</v>
          </cell>
          <cell r="J511" t="str">
            <v>MEZCLILLA</v>
          </cell>
          <cell r="K511" t="str">
            <v>DENIM</v>
          </cell>
          <cell r="L511" t="str">
            <v>-</v>
          </cell>
          <cell r="M511" t="str">
            <v>GLAMOUR Y DISE?O, S.A. DE C</v>
          </cell>
          <cell r="N511">
            <v>449.9</v>
          </cell>
        </row>
        <row r="512">
          <cell r="A512" t="str">
            <v>GC21O603</v>
          </cell>
          <cell r="B512" t="str">
            <v>PT Caballero</v>
          </cell>
          <cell r="C512" t="str">
            <v>PANTALON MEZCLILLA</v>
          </cell>
          <cell r="D512" t="str">
            <v>CORE</v>
          </cell>
          <cell r="E512" t="str">
            <v>OTOÑO INVIERNO 2019</v>
          </cell>
          <cell r="F512" t="str">
            <v>23 SEMANA</v>
          </cell>
          <cell r="G512" t="str">
            <v>BONO</v>
          </cell>
          <cell r="H512" t="str">
            <v>-</v>
          </cell>
          <cell r="I512" t="str">
            <v>REBAJA</v>
          </cell>
          <cell r="J512" t="str">
            <v>MEZCLILLA</v>
          </cell>
          <cell r="K512" t="str">
            <v>DENIM</v>
          </cell>
          <cell r="L512" t="str">
            <v>-</v>
          </cell>
          <cell r="M512" t="str">
            <v>GLAMOUR Y DISE?O, S.A. DE C</v>
          </cell>
          <cell r="N512">
            <v>499.9</v>
          </cell>
        </row>
        <row r="513">
          <cell r="A513" t="str">
            <v>GC21O604</v>
          </cell>
          <cell r="B513" t="str">
            <v>PT Caballero</v>
          </cell>
          <cell r="C513" t="str">
            <v>PANTALON MEZCLILLA</v>
          </cell>
          <cell r="D513" t="str">
            <v>CORE</v>
          </cell>
          <cell r="E513" t="str">
            <v>OTOÑO INVIERNO 2019</v>
          </cell>
          <cell r="F513" t="str">
            <v>23 SEMANA</v>
          </cell>
          <cell r="G513" t="str">
            <v>JAGGER</v>
          </cell>
          <cell r="H513" t="str">
            <v>-</v>
          </cell>
          <cell r="I513" t="str">
            <v>REBAJA</v>
          </cell>
          <cell r="J513" t="str">
            <v>MEZCLILLA</v>
          </cell>
          <cell r="K513" t="str">
            <v>DENIM</v>
          </cell>
          <cell r="L513" t="str">
            <v>-</v>
          </cell>
          <cell r="M513" t="str">
            <v>GLAMOUR Y DISE?O, S.A. DE C</v>
          </cell>
          <cell r="N513">
            <v>499.9</v>
          </cell>
        </row>
        <row r="514">
          <cell r="A514" t="str">
            <v>GC21O605</v>
          </cell>
          <cell r="B514" t="str">
            <v>PT Caballero</v>
          </cell>
          <cell r="C514" t="str">
            <v>PANTALON MEZCLILLA</v>
          </cell>
          <cell r="D514" t="str">
            <v>CORE</v>
          </cell>
          <cell r="E514" t="str">
            <v>OTOÑO INVIERNO 2019</v>
          </cell>
          <cell r="F514" t="str">
            <v>21 SEMANA</v>
          </cell>
          <cell r="G514" t="str">
            <v>AXEL</v>
          </cell>
          <cell r="H514" t="str">
            <v>-</v>
          </cell>
          <cell r="I514" t="str">
            <v>REBAJA</v>
          </cell>
          <cell r="J514" t="str">
            <v>MEZCLILLA</v>
          </cell>
          <cell r="K514" t="str">
            <v>DENIM</v>
          </cell>
          <cell r="L514" t="str">
            <v>-</v>
          </cell>
          <cell r="M514" t="str">
            <v>GLAMOUR Y DISE?O, S.A. DE C</v>
          </cell>
          <cell r="N514">
            <v>499.9</v>
          </cell>
        </row>
        <row r="515">
          <cell r="A515" t="str">
            <v>GC21O606</v>
          </cell>
          <cell r="B515" t="str">
            <v>PT Caballero</v>
          </cell>
          <cell r="C515" t="str">
            <v>PANTALON MEZCLILLA</v>
          </cell>
          <cell r="D515" t="str">
            <v>CORE</v>
          </cell>
          <cell r="E515" t="str">
            <v>OTOÑO INVIERNO 2019</v>
          </cell>
          <cell r="F515" t="str">
            <v>21 SEMANA</v>
          </cell>
          <cell r="G515" t="str">
            <v>HARRISON</v>
          </cell>
          <cell r="H515" t="str">
            <v>-</v>
          </cell>
          <cell r="I515" t="str">
            <v>REBAJA</v>
          </cell>
          <cell r="J515" t="str">
            <v>MEZCLILLA</v>
          </cell>
          <cell r="K515" t="str">
            <v>DENIM</v>
          </cell>
          <cell r="L515" t="str">
            <v>-</v>
          </cell>
          <cell r="M515" t="str">
            <v>GLAMOUR Y DISE?O, S.A. DE C</v>
          </cell>
          <cell r="N515">
            <v>499.9</v>
          </cell>
        </row>
        <row r="516">
          <cell r="A516" t="str">
            <v>GC21O607</v>
          </cell>
          <cell r="B516" t="str">
            <v>PT Caballero</v>
          </cell>
          <cell r="C516" t="str">
            <v>PANTALON MEZCLILLA</v>
          </cell>
          <cell r="D516" t="str">
            <v>CORE</v>
          </cell>
          <cell r="E516" t="str">
            <v>PRIMAVERA VERANO 2019</v>
          </cell>
          <cell r="F516" t="str">
            <v>19 SEMANA</v>
          </cell>
          <cell r="G516" t="str">
            <v>MORRISON</v>
          </cell>
          <cell r="H516" t="str">
            <v>-</v>
          </cell>
          <cell r="I516" t="str">
            <v>REBAJA</v>
          </cell>
          <cell r="J516" t="str">
            <v>MEZCLILLA</v>
          </cell>
          <cell r="K516" t="str">
            <v>DENIM</v>
          </cell>
          <cell r="L516" t="str">
            <v>-</v>
          </cell>
          <cell r="M516" t="str">
            <v>GLAMOUR Y DISE?O, S.A. DE C</v>
          </cell>
          <cell r="N516">
            <v>449.9</v>
          </cell>
        </row>
        <row r="517">
          <cell r="A517" t="str">
            <v>GC21O608</v>
          </cell>
          <cell r="B517" t="str">
            <v>PT Caballero</v>
          </cell>
          <cell r="C517" t="str">
            <v>PANTALON MEZCLILLA</v>
          </cell>
          <cell r="D517" t="str">
            <v>CORE</v>
          </cell>
          <cell r="E517" t="str">
            <v>PRIMAVERA VERANO 2019</v>
          </cell>
          <cell r="F517" t="str">
            <v>18 SEMANA</v>
          </cell>
          <cell r="G517" t="str">
            <v>JAGGER</v>
          </cell>
          <cell r="H517" t="str">
            <v>-</v>
          </cell>
          <cell r="I517" t="str">
            <v>REBAJA</v>
          </cell>
          <cell r="J517" t="str">
            <v>MEZCLILLA</v>
          </cell>
          <cell r="K517" t="str">
            <v>DENIM</v>
          </cell>
          <cell r="L517" t="str">
            <v>-</v>
          </cell>
          <cell r="M517" t="str">
            <v>GLAMOUR Y DISE?O, S.A. DE C</v>
          </cell>
          <cell r="N517">
            <v>449.9</v>
          </cell>
        </row>
        <row r="518">
          <cell r="A518" t="str">
            <v>GC21O609</v>
          </cell>
          <cell r="B518" t="str">
            <v>PT Caballero</v>
          </cell>
          <cell r="C518" t="str">
            <v>PANTALON MEZCLILLA</v>
          </cell>
          <cell r="D518" t="str">
            <v>CORE</v>
          </cell>
          <cell r="E518" t="str">
            <v>PRIMAVERA VERANO 2019</v>
          </cell>
          <cell r="F518" t="str">
            <v>19 SEMANA</v>
          </cell>
          <cell r="G518" t="str">
            <v>AXEL</v>
          </cell>
          <cell r="H518" t="str">
            <v>-</v>
          </cell>
          <cell r="I518" t="str">
            <v>REBAJA</v>
          </cell>
          <cell r="J518" t="str">
            <v>MEZCLILLA</v>
          </cell>
          <cell r="K518" t="str">
            <v>DENIM</v>
          </cell>
          <cell r="L518" t="str">
            <v>-</v>
          </cell>
          <cell r="M518" t="str">
            <v>GLAMOUR Y DISE?O, S.A. DE C</v>
          </cell>
          <cell r="N518">
            <v>449.9</v>
          </cell>
        </row>
        <row r="519">
          <cell r="A519" t="str">
            <v>GC21O610</v>
          </cell>
          <cell r="B519" t="str">
            <v>PT Caballero</v>
          </cell>
          <cell r="C519" t="str">
            <v>PANTALON MEZCLILLA</v>
          </cell>
          <cell r="D519" t="str">
            <v>CORE</v>
          </cell>
          <cell r="E519" t="str">
            <v>OTOÑO INVIERNO 2019</v>
          </cell>
          <cell r="F519" t="str">
            <v>21 SEMANA</v>
          </cell>
          <cell r="G519" t="str">
            <v>JAGGER</v>
          </cell>
          <cell r="H519" t="str">
            <v>-</v>
          </cell>
          <cell r="I519" t="str">
            <v>REBAJA</v>
          </cell>
          <cell r="J519" t="str">
            <v>MEZCLILLA</v>
          </cell>
          <cell r="K519" t="str">
            <v>DENIM</v>
          </cell>
          <cell r="L519" t="str">
            <v>-</v>
          </cell>
          <cell r="M519" t="str">
            <v>GLAMOUR Y DISE?O, S.A. DE C</v>
          </cell>
          <cell r="N519">
            <v>499.9</v>
          </cell>
        </row>
        <row r="520">
          <cell r="A520" t="str">
            <v>GC21O611</v>
          </cell>
          <cell r="B520" t="str">
            <v>PT Caballero</v>
          </cell>
          <cell r="C520" t="str">
            <v>PANTALON MEZCLILLA</v>
          </cell>
          <cell r="D520" t="str">
            <v>ADVANCE</v>
          </cell>
          <cell r="E520" t="str">
            <v>OTOÑO INVIERNO 2019</v>
          </cell>
          <cell r="F520" t="str">
            <v>20 SEMANA</v>
          </cell>
          <cell r="G520" t="str">
            <v>JUSTIN</v>
          </cell>
          <cell r="H520" t="str">
            <v>-</v>
          </cell>
          <cell r="I520" t="str">
            <v>REBAJA</v>
          </cell>
          <cell r="J520" t="str">
            <v>MEZCLILLA</v>
          </cell>
          <cell r="K520" t="str">
            <v>DENIM</v>
          </cell>
          <cell r="L520" t="str">
            <v>-</v>
          </cell>
          <cell r="M520" t="str">
            <v>GLAMOUR Y DISE?O, S.A. DE C</v>
          </cell>
          <cell r="N520">
            <v>599.9</v>
          </cell>
        </row>
        <row r="521">
          <cell r="A521" t="str">
            <v>GC21O612</v>
          </cell>
          <cell r="B521" t="str">
            <v>PT Caballero</v>
          </cell>
          <cell r="C521" t="str">
            <v>PANTALON MEZCLILLA</v>
          </cell>
          <cell r="D521" t="str">
            <v>ADVANCE</v>
          </cell>
          <cell r="E521" t="str">
            <v>OTOÑO INVIERNO 2019</v>
          </cell>
          <cell r="F521" t="str">
            <v>26 SEMANA</v>
          </cell>
          <cell r="G521" t="str">
            <v>AXEL</v>
          </cell>
          <cell r="H521" t="str">
            <v>-</v>
          </cell>
          <cell r="I521" t="str">
            <v>REBAJA</v>
          </cell>
          <cell r="J521" t="str">
            <v>MEZCLILLA</v>
          </cell>
          <cell r="K521" t="str">
            <v>DENIM</v>
          </cell>
          <cell r="L521" t="str">
            <v>-</v>
          </cell>
          <cell r="M521" t="str">
            <v>GLAMOUR Y DISE?O, S.A. DE C</v>
          </cell>
          <cell r="N521">
            <v>599.9</v>
          </cell>
        </row>
        <row r="522">
          <cell r="A522" t="str">
            <v>GC21O613</v>
          </cell>
          <cell r="B522" t="str">
            <v>PT Caballero</v>
          </cell>
          <cell r="C522" t="str">
            <v>PANTALON MEZCLILLA</v>
          </cell>
          <cell r="D522" t="str">
            <v>ADVANCE</v>
          </cell>
          <cell r="E522" t="str">
            <v>OTOÑO INVIERNO 2019</v>
          </cell>
          <cell r="F522" t="str">
            <v>29 SEMANA</v>
          </cell>
          <cell r="G522" t="str">
            <v>BONO</v>
          </cell>
          <cell r="H522" t="str">
            <v>-</v>
          </cell>
          <cell r="I522" t="str">
            <v>REBAJA</v>
          </cell>
          <cell r="J522" t="str">
            <v>MEZCLILLA</v>
          </cell>
          <cell r="K522" t="str">
            <v>DENIM</v>
          </cell>
          <cell r="L522" t="str">
            <v>-</v>
          </cell>
          <cell r="M522" t="str">
            <v>GLAMOUR Y DISE?O, S.A. DE C</v>
          </cell>
          <cell r="N522">
            <v>599.9</v>
          </cell>
        </row>
        <row r="523">
          <cell r="A523" t="str">
            <v>GC21O614</v>
          </cell>
          <cell r="B523" t="str">
            <v>PT Caballero</v>
          </cell>
          <cell r="C523" t="str">
            <v>PANTALON MEZCLILLA</v>
          </cell>
          <cell r="D523" t="str">
            <v>ADVANCE</v>
          </cell>
          <cell r="E523" t="str">
            <v>OTOÑO INVIERNO 2019</v>
          </cell>
          <cell r="F523" t="str">
            <v>25 SEMANA</v>
          </cell>
          <cell r="G523" t="str">
            <v>HARRISON</v>
          </cell>
          <cell r="H523" t="str">
            <v>-</v>
          </cell>
          <cell r="I523" t="str">
            <v>REBAJA</v>
          </cell>
          <cell r="J523" t="str">
            <v>MEZCLILLA</v>
          </cell>
          <cell r="K523" t="str">
            <v>DENIM</v>
          </cell>
          <cell r="L523" t="str">
            <v>-</v>
          </cell>
          <cell r="M523" t="str">
            <v>GLAMOUR Y DISE?O, S.A. DE C</v>
          </cell>
          <cell r="N523">
            <v>599.9</v>
          </cell>
        </row>
        <row r="524">
          <cell r="A524" t="str">
            <v>GC21O615</v>
          </cell>
          <cell r="B524" t="str">
            <v>PT Caballero</v>
          </cell>
          <cell r="C524" t="str">
            <v>PANTALON MEZCLILLA</v>
          </cell>
          <cell r="D524" t="str">
            <v>ADVANCE</v>
          </cell>
          <cell r="E524" t="str">
            <v>PRIMAVERA VERANO 2019</v>
          </cell>
          <cell r="F524" t="str">
            <v>23 SEMANA</v>
          </cell>
          <cell r="G524" t="str">
            <v>BONO</v>
          </cell>
          <cell r="H524" t="str">
            <v>-</v>
          </cell>
          <cell r="I524" t="str">
            <v>REBAJA</v>
          </cell>
          <cell r="J524" t="str">
            <v>MEZCLILLA</v>
          </cell>
          <cell r="K524" t="str">
            <v>DENIM</v>
          </cell>
          <cell r="L524" t="str">
            <v>-</v>
          </cell>
          <cell r="M524" t="str">
            <v>GLAMOUR Y DISE?O, S.A. DE C</v>
          </cell>
          <cell r="N524">
            <v>599.9</v>
          </cell>
        </row>
        <row r="525">
          <cell r="A525" t="str">
            <v>GC21O616</v>
          </cell>
          <cell r="B525" t="str">
            <v>PT Caballero</v>
          </cell>
          <cell r="C525" t="str">
            <v>PANTALON MEZCLILLA</v>
          </cell>
          <cell r="D525" t="str">
            <v>CLEAN</v>
          </cell>
          <cell r="E525" t="str">
            <v>PRIMAVERA VERANO 2019</v>
          </cell>
          <cell r="F525" t="str">
            <v>24 SEMANA</v>
          </cell>
          <cell r="G525" t="str">
            <v>HARRISON</v>
          </cell>
          <cell r="H525" t="str">
            <v>-</v>
          </cell>
          <cell r="I525" t="str">
            <v>REBAJA</v>
          </cell>
          <cell r="J525" t="str">
            <v>MEZCLILLA</v>
          </cell>
          <cell r="K525" t="str">
            <v>-</v>
          </cell>
          <cell r="L525" t="str">
            <v>-</v>
          </cell>
          <cell r="M525" t="str">
            <v>GLAMOUR Y DISE?O, S.A. DE C</v>
          </cell>
          <cell r="N525">
            <v>299.89999999999998</v>
          </cell>
        </row>
        <row r="526">
          <cell r="A526" t="str">
            <v>GC21O617</v>
          </cell>
          <cell r="B526" t="str">
            <v>PT Caballero</v>
          </cell>
          <cell r="C526" t="str">
            <v>PANTALON MEZCLILLA</v>
          </cell>
          <cell r="D526" t="str">
            <v>CLEAN</v>
          </cell>
          <cell r="E526" t="str">
            <v>PRIMAVERA VERANO 2019</v>
          </cell>
          <cell r="F526" t="str">
            <v>29 SEMANA</v>
          </cell>
          <cell r="G526" t="str">
            <v>BONO</v>
          </cell>
          <cell r="H526" t="str">
            <v>-</v>
          </cell>
          <cell r="I526" t="str">
            <v>REBAJA</v>
          </cell>
          <cell r="J526" t="str">
            <v>MEZCLILLA</v>
          </cell>
          <cell r="K526" t="str">
            <v>-</v>
          </cell>
          <cell r="L526" t="str">
            <v>-</v>
          </cell>
          <cell r="M526" t="str">
            <v>GLAMOUR Y DISE?O, S.A. DE C</v>
          </cell>
          <cell r="N526">
            <v>299.89999999999998</v>
          </cell>
        </row>
        <row r="527">
          <cell r="A527" t="str">
            <v>GC21O618</v>
          </cell>
          <cell r="B527" t="str">
            <v>PT Caballero</v>
          </cell>
          <cell r="C527" t="str">
            <v>PANTALON MEZCLILLA</v>
          </cell>
          <cell r="D527" t="str">
            <v>ADVANCE</v>
          </cell>
          <cell r="E527" t="str">
            <v>OTOÑO INVIERNO 2019</v>
          </cell>
          <cell r="F527" t="str">
            <v>29 SEMANA</v>
          </cell>
          <cell r="G527" t="str">
            <v>AXEL</v>
          </cell>
          <cell r="H527" t="str">
            <v>-</v>
          </cell>
          <cell r="I527" t="str">
            <v>REBAJA</v>
          </cell>
          <cell r="J527" t="str">
            <v>MEZCLILLA</v>
          </cell>
          <cell r="K527" t="str">
            <v>DENIM</v>
          </cell>
          <cell r="L527" t="str">
            <v>-</v>
          </cell>
          <cell r="M527" t="str">
            <v>GLAMOUR Y DISE?O, S.A. DE C</v>
          </cell>
          <cell r="N527">
            <v>599.9</v>
          </cell>
        </row>
        <row r="528">
          <cell r="A528" t="str">
            <v>GC21O619</v>
          </cell>
          <cell r="B528" t="str">
            <v>PT Caballero</v>
          </cell>
          <cell r="C528" t="str">
            <v>PANTALON MEZCLILLA</v>
          </cell>
          <cell r="D528" t="str">
            <v>ADVANCE</v>
          </cell>
          <cell r="E528" t="str">
            <v>OTOÑO INVIERNO 2019</v>
          </cell>
          <cell r="F528" t="str">
            <v>29 SEMANA</v>
          </cell>
          <cell r="G528" t="str">
            <v>BONO</v>
          </cell>
          <cell r="H528" t="str">
            <v>-</v>
          </cell>
          <cell r="I528" t="str">
            <v>REBAJA</v>
          </cell>
          <cell r="J528" t="str">
            <v>MEZCLILLA</v>
          </cell>
          <cell r="K528" t="str">
            <v>DENIM</v>
          </cell>
          <cell r="L528" t="str">
            <v>-</v>
          </cell>
          <cell r="M528" t="str">
            <v>GLAMOUR Y DISE?O, S.A. DE C</v>
          </cell>
          <cell r="N528">
            <v>599.9</v>
          </cell>
        </row>
        <row r="529">
          <cell r="A529" t="str">
            <v>GC21O620</v>
          </cell>
          <cell r="B529" t="str">
            <v>PT Caballero</v>
          </cell>
          <cell r="C529" t="str">
            <v>PANTALON MEZCLILLA</v>
          </cell>
          <cell r="D529" t="str">
            <v>CLEAN</v>
          </cell>
          <cell r="E529" t="str">
            <v>OTOÑO INVIERNO 2019</v>
          </cell>
          <cell r="F529" t="str">
            <v>29 SEMANA</v>
          </cell>
          <cell r="G529" t="str">
            <v>AXEL</v>
          </cell>
          <cell r="H529" t="str">
            <v>-</v>
          </cell>
          <cell r="I529" t="str">
            <v>REBAJA</v>
          </cell>
          <cell r="J529" t="str">
            <v>MEZCLILLA</v>
          </cell>
          <cell r="K529" t="str">
            <v>DENIM</v>
          </cell>
          <cell r="L529" t="str">
            <v>-</v>
          </cell>
          <cell r="M529" t="str">
            <v>GLAMOUR Y DISE?O, S.A. DE C</v>
          </cell>
          <cell r="N529">
            <v>399.9</v>
          </cell>
        </row>
        <row r="530">
          <cell r="A530" t="str">
            <v>GC21O621</v>
          </cell>
          <cell r="B530" t="str">
            <v>PT Caballero</v>
          </cell>
          <cell r="C530" t="str">
            <v>PANTALON MEZCLILLA</v>
          </cell>
          <cell r="D530" t="str">
            <v>CORE</v>
          </cell>
          <cell r="E530" t="str">
            <v>OTOÑO INVIERNO 2019</v>
          </cell>
          <cell r="F530" t="str">
            <v>29 SEMANA</v>
          </cell>
          <cell r="G530" t="str">
            <v>AXEL</v>
          </cell>
          <cell r="H530" t="str">
            <v>-</v>
          </cell>
          <cell r="I530" t="str">
            <v>REBAJA</v>
          </cell>
          <cell r="J530" t="str">
            <v>MEZCLILLA</v>
          </cell>
          <cell r="K530" t="str">
            <v>DENIM</v>
          </cell>
          <cell r="L530" t="str">
            <v>-</v>
          </cell>
          <cell r="M530" t="str">
            <v>GLAMOUR Y DISE?O, S.A. DE C</v>
          </cell>
          <cell r="N530">
            <v>449.9</v>
          </cell>
        </row>
        <row r="531">
          <cell r="A531" t="str">
            <v>GC21O624</v>
          </cell>
          <cell r="B531" t="str">
            <v>PT Caballero</v>
          </cell>
          <cell r="C531" t="str">
            <v>PANTALON MEZCLILLA</v>
          </cell>
          <cell r="D531" t="str">
            <v>CLEAN</v>
          </cell>
          <cell r="E531" t="str">
            <v>OTOÑO INVIERNO 2019</v>
          </cell>
          <cell r="F531" t="str">
            <v>29 SEMANA</v>
          </cell>
          <cell r="G531" t="str">
            <v>AXEL</v>
          </cell>
          <cell r="H531" t="str">
            <v>-</v>
          </cell>
          <cell r="I531" t="str">
            <v>REBAJA</v>
          </cell>
          <cell r="J531" t="str">
            <v>MEZCLILLA</v>
          </cell>
          <cell r="K531" t="str">
            <v>DENIM</v>
          </cell>
          <cell r="L531" t="str">
            <v>-</v>
          </cell>
          <cell r="M531" t="str">
            <v>GLAMOUR Y DISE?O, S.A. DE C</v>
          </cell>
          <cell r="N531">
            <v>399.9</v>
          </cell>
        </row>
        <row r="532">
          <cell r="A532" t="str">
            <v>GC21O625</v>
          </cell>
          <cell r="B532" t="str">
            <v>PT Caballero</v>
          </cell>
          <cell r="C532" t="str">
            <v>PANTALON MEZCLILLA</v>
          </cell>
          <cell r="D532" t="str">
            <v>ADVANCE</v>
          </cell>
          <cell r="E532" t="str">
            <v>OTOÑO INVIERNO 2019</v>
          </cell>
          <cell r="F532" t="str">
            <v>29 SEMANA</v>
          </cell>
          <cell r="G532" t="str">
            <v>BONO</v>
          </cell>
          <cell r="H532" t="str">
            <v>-</v>
          </cell>
          <cell r="I532" t="str">
            <v>REBAJA</v>
          </cell>
          <cell r="J532" t="str">
            <v>MEZCLILLA</v>
          </cell>
          <cell r="K532" t="str">
            <v>DENIM</v>
          </cell>
          <cell r="L532" t="str">
            <v>-</v>
          </cell>
          <cell r="M532" t="str">
            <v>GLAMOUR Y DISE?O, S.A. DE C</v>
          </cell>
          <cell r="N532">
            <v>599.9</v>
          </cell>
        </row>
        <row r="533">
          <cell r="A533" t="str">
            <v>GC21O626</v>
          </cell>
          <cell r="B533" t="str">
            <v>PT Caballero</v>
          </cell>
          <cell r="C533" t="str">
            <v>PANTALON MEZCLILLA</v>
          </cell>
          <cell r="D533" t="str">
            <v>ADVANCE</v>
          </cell>
          <cell r="E533" t="str">
            <v>OTOÑO INVIERNO 2019</v>
          </cell>
          <cell r="F533" t="str">
            <v>33 SEMANA</v>
          </cell>
          <cell r="G533" t="str">
            <v>HARRISON</v>
          </cell>
          <cell r="H533" t="str">
            <v>-</v>
          </cell>
          <cell r="I533" t="str">
            <v>REBAJA</v>
          </cell>
          <cell r="J533" t="str">
            <v>MEZCLILLA</v>
          </cell>
          <cell r="K533" t="str">
            <v>DENIM</v>
          </cell>
          <cell r="L533" t="str">
            <v>-</v>
          </cell>
          <cell r="M533" t="str">
            <v>GLAMOUR Y DISE?O, S.A. DE C</v>
          </cell>
          <cell r="N533">
            <v>599.9</v>
          </cell>
        </row>
        <row r="534">
          <cell r="A534" t="str">
            <v>GC21O627</v>
          </cell>
          <cell r="B534" t="str">
            <v>PT Caballero</v>
          </cell>
          <cell r="C534" t="str">
            <v>PANTALON MEZCLILLA</v>
          </cell>
          <cell r="D534" t="str">
            <v>ADVANCE</v>
          </cell>
          <cell r="E534" t="str">
            <v>OTOÑO INVIERNO 2019</v>
          </cell>
          <cell r="F534" t="str">
            <v>31 SEMANA</v>
          </cell>
          <cell r="G534" t="str">
            <v>AXEL</v>
          </cell>
          <cell r="H534" t="str">
            <v>-</v>
          </cell>
          <cell r="I534" t="str">
            <v>REBAJA</v>
          </cell>
          <cell r="J534" t="str">
            <v>MEZCLILLA</v>
          </cell>
          <cell r="K534" t="str">
            <v>DENIM</v>
          </cell>
          <cell r="L534" t="str">
            <v>-</v>
          </cell>
          <cell r="M534" t="str">
            <v>GLAMOUR Y DISE?O, S.A. DE C</v>
          </cell>
          <cell r="N534">
            <v>599.9</v>
          </cell>
        </row>
        <row r="535">
          <cell r="A535" t="str">
            <v>GC21O628</v>
          </cell>
          <cell r="B535" t="str">
            <v>PT Caballero</v>
          </cell>
          <cell r="C535" t="str">
            <v>PANTALON MEZCLILLA</v>
          </cell>
          <cell r="D535" t="str">
            <v>ADVANCE</v>
          </cell>
          <cell r="E535" t="str">
            <v>OTOÑO INVIERNO 2019</v>
          </cell>
          <cell r="F535" t="str">
            <v>33 SEMANA</v>
          </cell>
          <cell r="G535" t="str">
            <v>BONO</v>
          </cell>
          <cell r="H535" t="str">
            <v>-</v>
          </cell>
          <cell r="I535" t="str">
            <v>REBAJA</v>
          </cell>
          <cell r="J535" t="str">
            <v>MEZCLILLA</v>
          </cell>
          <cell r="K535" t="str">
            <v>DENIM</v>
          </cell>
          <cell r="L535" t="str">
            <v>-</v>
          </cell>
          <cell r="M535" t="str">
            <v>GLAMOUR Y DISE?O, S.A. DE C</v>
          </cell>
          <cell r="N535">
            <v>599.9</v>
          </cell>
        </row>
        <row r="536">
          <cell r="A536" t="str">
            <v>GC21O629</v>
          </cell>
          <cell r="B536" t="str">
            <v>PT Caballero</v>
          </cell>
          <cell r="C536" t="str">
            <v>PANTALON MEZCLILLA</v>
          </cell>
          <cell r="D536" t="str">
            <v>ADVANCE</v>
          </cell>
          <cell r="E536" t="str">
            <v>OTOÑO INVIERNO 2019</v>
          </cell>
          <cell r="F536" t="str">
            <v>35 SEMANA</v>
          </cell>
          <cell r="G536" t="str">
            <v>BONO</v>
          </cell>
          <cell r="H536" t="str">
            <v>-</v>
          </cell>
          <cell r="I536" t="str">
            <v>REBAJA</v>
          </cell>
          <cell r="J536" t="str">
            <v>MEZCLILLA</v>
          </cell>
          <cell r="K536" t="str">
            <v>DENIM</v>
          </cell>
          <cell r="L536" t="str">
            <v>-</v>
          </cell>
          <cell r="M536" t="str">
            <v>GLAMOUR Y DISE?O, S.A. DE C</v>
          </cell>
          <cell r="N536">
            <v>599.9</v>
          </cell>
        </row>
        <row r="537">
          <cell r="A537" t="str">
            <v>GC21O630</v>
          </cell>
          <cell r="B537" t="str">
            <v>PT Caballero</v>
          </cell>
          <cell r="C537" t="str">
            <v>PANTALON MEZCLILLA</v>
          </cell>
          <cell r="D537" t="str">
            <v>ADVANCE</v>
          </cell>
          <cell r="E537" t="str">
            <v>OTOÑO INVIERNO 2019</v>
          </cell>
          <cell r="F537" t="str">
            <v>33 SEMANA</v>
          </cell>
          <cell r="G537" t="str">
            <v>AXEL</v>
          </cell>
          <cell r="H537" t="str">
            <v>-</v>
          </cell>
          <cell r="I537" t="str">
            <v>REBAJA</v>
          </cell>
          <cell r="J537" t="str">
            <v>MEZCLILLA</v>
          </cell>
          <cell r="K537" t="str">
            <v>DENIM</v>
          </cell>
          <cell r="L537" t="str">
            <v>-</v>
          </cell>
          <cell r="M537" t="str">
            <v>GLAMOUR Y DISE?O, S.A. DE C</v>
          </cell>
          <cell r="N537">
            <v>599.9</v>
          </cell>
        </row>
        <row r="538">
          <cell r="A538" t="str">
            <v>GC21O631</v>
          </cell>
          <cell r="B538" t="str">
            <v>PT Caballero</v>
          </cell>
          <cell r="C538" t="str">
            <v>PANTALON MEZCLILLA</v>
          </cell>
          <cell r="D538" t="str">
            <v>ADVANCE</v>
          </cell>
          <cell r="E538" t="str">
            <v>OTOÑO INVIERNO 2019</v>
          </cell>
          <cell r="F538" t="str">
            <v>33 SEMANA</v>
          </cell>
          <cell r="G538" t="str">
            <v>AXEL</v>
          </cell>
          <cell r="H538" t="str">
            <v>-</v>
          </cell>
          <cell r="I538" t="str">
            <v>REBAJA</v>
          </cell>
          <cell r="J538" t="str">
            <v>MEZCLILLA</v>
          </cell>
          <cell r="K538" t="str">
            <v>DENIM</v>
          </cell>
          <cell r="L538" t="str">
            <v>-</v>
          </cell>
          <cell r="M538" t="str">
            <v>GLAMOUR Y DISE?O, S.A. DE C</v>
          </cell>
          <cell r="N538">
            <v>599.9</v>
          </cell>
        </row>
        <row r="539">
          <cell r="A539" t="str">
            <v>GC21O632</v>
          </cell>
          <cell r="B539" t="str">
            <v>PT Caballero</v>
          </cell>
          <cell r="C539" t="str">
            <v>PANTALON MEZCLILLA</v>
          </cell>
          <cell r="D539" t="str">
            <v>ADVANCE</v>
          </cell>
          <cell r="E539" t="str">
            <v>OTOÑO INVIERNO 2019</v>
          </cell>
          <cell r="F539" t="str">
            <v>32 SEMANA</v>
          </cell>
          <cell r="G539" t="str">
            <v>BONO</v>
          </cell>
          <cell r="H539" t="str">
            <v>-</v>
          </cell>
          <cell r="I539" t="str">
            <v>REBAJA</v>
          </cell>
          <cell r="J539" t="str">
            <v>MEZCLILLA</v>
          </cell>
          <cell r="K539" t="str">
            <v>DENIM</v>
          </cell>
          <cell r="L539" t="str">
            <v>-</v>
          </cell>
          <cell r="M539" t="str">
            <v>GLAMOUR Y DISE?O, S.A. DE C</v>
          </cell>
          <cell r="N539">
            <v>599.9</v>
          </cell>
        </row>
        <row r="540">
          <cell r="A540" t="str">
            <v>GC21O633</v>
          </cell>
          <cell r="B540" t="str">
            <v>PT Caballero</v>
          </cell>
          <cell r="C540" t="str">
            <v>PANTALON MEZCLILLA</v>
          </cell>
          <cell r="D540" t="str">
            <v>ADVANCED 2</v>
          </cell>
          <cell r="E540" t="str">
            <v>OTOÑO INVIERNO 2019</v>
          </cell>
          <cell r="F540" t="str">
            <v>39 SEMANA</v>
          </cell>
          <cell r="G540" t="str">
            <v>CARROT</v>
          </cell>
          <cell r="H540" t="str">
            <v>-</v>
          </cell>
          <cell r="I540" t="str">
            <v>REBAJA</v>
          </cell>
          <cell r="J540" t="str">
            <v>MEZCLILLA</v>
          </cell>
          <cell r="K540" t="str">
            <v>DENIM</v>
          </cell>
          <cell r="L540" t="str">
            <v>-</v>
          </cell>
          <cell r="M540" t="str">
            <v>GLAMOUR Y DISE?O, S.A. DE C</v>
          </cell>
          <cell r="N540">
            <v>699.9</v>
          </cell>
        </row>
        <row r="541">
          <cell r="A541" t="str">
            <v>GC21O634</v>
          </cell>
          <cell r="B541" t="str">
            <v>PT Caballero</v>
          </cell>
          <cell r="C541" t="str">
            <v>PANTALON MEZCLILLA</v>
          </cell>
          <cell r="D541" t="str">
            <v>ADVANCED 2</v>
          </cell>
          <cell r="E541" t="str">
            <v>OTOÑO INVIERNO 2019</v>
          </cell>
          <cell r="F541" t="str">
            <v>35 SEMANA</v>
          </cell>
          <cell r="G541" t="str">
            <v>CARROT</v>
          </cell>
          <cell r="H541" t="str">
            <v>-</v>
          </cell>
          <cell r="I541" t="str">
            <v>REBAJA</v>
          </cell>
          <cell r="J541" t="str">
            <v>MEZCLILLA</v>
          </cell>
          <cell r="K541" t="str">
            <v>DENIM</v>
          </cell>
          <cell r="L541" t="str">
            <v>-</v>
          </cell>
          <cell r="M541" t="str">
            <v>GLAMOUR Y DISE?O, S.A. DE C</v>
          </cell>
          <cell r="N541">
            <v>699.9</v>
          </cell>
        </row>
        <row r="542">
          <cell r="A542" t="str">
            <v>GC21O635</v>
          </cell>
          <cell r="B542" t="str">
            <v>PT Caballero</v>
          </cell>
          <cell r="C542" t="str">
            <v>PANTALON MEZCLILLA</v>
          </cell>
          <cell r="D542" t="str">
            <v>ADVANCED 2</v>
          </cell>
          <cell r="E542" t="str">
            <v>OTOÑO INVIERNO 2019</v>
          </cell>
          <cell r="F542" t="str">
            <v>35 SEMANA</v>
          </cell>
          <cell r="G542" t="str">
            <v>CARROT</v>
          </cell>
          <cell r="H542" t="str">
            <v>-</v>
          </cell>
          <cell r="I542" t="str">
            <v>REBAJA</v>
          </cell>
          <cell r="J542" t="str">
            <v>MEZCLILLA</v>
          </cell>
          <cell r="K542" t="str">
            <v>DENIM</v>
          </cell>
          <cell r="L542" t="str">
            <v>-</v>
          </cell>
          <cell r="M542" t="str">
            <v>GLAMOUR Y DISE?O, S.A. DE C</v>
          </cell>
          <cell r="N542">
            <v>699.9</v>
          </cell>
        </row>
        <row r="543">
          <cell r="A543" t="str">
            <v>GC21O636</v>
          </cell>
          <cell r="B543" t="str">
            <v>PT Caballero</v>
          </cell>
          <cell r="C543" t="str">
            <v>PANTALON MEZCLILLA</v>
          </cell>
          <cell r="D543" t="str">
            <v>ADVANCED 2</v>
          </cell>
          <cell r="E543" t="str">
            <v>OTOÑO INVIERNO 2019</v>
          </cell>
          <cell r="F543" t="str">
            <v>35 SEMANA</v>
          </cell>
          <cell r="G543" t="str">
            <v>CARROT</v>
          </cell>
          <cell r="H543" t="str">
            <v>-</v>
          </cell>
          <cell r="I543" t="str">
            <v>REBAJA</v>
          </cell>
          <cell r="J543" t="str">
            <v>MEZCLILLA</v>
          </cell>
          <cell r="K543" t="str">
            <v>DENIM</v>
          </cell>
          <cell r="L543" t="str">
            <v>-</v>
          </cell>
          <cell r="M543" t="str">
            <v>GLAMOUR Y DISE?O, S.A. DE C</v>
          </cell>
          <cell r="N543">
            <v>699.9</v>
          </cell>
        </row>
        <row r="544">
          <cell r="A544" t="str">
            <v>GC21O637</v>
          </cell>
          <cell r="B544" t="str">
            <v>PT Caballero</v>
          </cell>
          <cell r="C544" t="str">
            <v>PANTALON MEZCLILLA</v>
          </cell>
          <cell r="D544" t="str">
            <v>ADVANCED 2</v>
          </cell>
          <cell r="E544" t="str">
            <v>OTOÑO INVIERNO 2019</v>
          </cell>
          <cell r="F544" t="str">
            <v>36 SEMANA</v>
          </cell>
          <cell r="G544" t="str">
            <v>SKINNY</v>
          </cell>
          <cell r="H544" t="str">
            <v>-</v>
          </cell>
          <cell r="I544" t="str">
            <v>REBAJA</v>
          </cell>
          <cell r="J544" t="str">
            <v>MEZCLILLA</v>
          </cell>
          <cell r="K544" t="str">
            <v>DENIM</v>
          </cell>
          <cell r="L544" t="str">
            <v>-</v>
          </cell>
          <cell r="M544" t="str">
            <v>GLAMOUR Y DISE?O, S.A. DE C</v>
          </cell>
          <cell r="N544">
            <v>699.9</v>
          </cell>
        </row>
        <row r="545">
          <cell r="A545" t="str">
            <v>GC21O638</v>
          </cell>
          <cell r="B545" t="str">
            <v>PT Caballero</v>
          </cell>
          <cell r="C545" t="str">
            <v>PANTALON MEZCLILLA</v>
          </cell>
          <cell r="D545" t="str">
            <v>CORE</v>
          </cell>
          <cell r="E545" t="str">
            <v>OTOÑO INVIERNO 2019</v>
          </cell>
          <cell r="F545" t="str">
            <v>34 SEMANA</v>
          </cell>
          <cell r="G545" t="str">
            <v>AXEL</v>
          </cell>
          <cell r="H545" t="str">
            <v>-</v>
          </cell>
          <cell r="I545" t="str">
            <v>REBAJA</v>
          </cell>
          <cell r="J545" t="str">
            <v>MEZCLILLA</v>
          </cell>
          <cell r="K545" t="str">
            <v>DENIM</v>
          </cell>
          <cell r="L545" t="str">
            <v>-</v>
          </cell>
          <cell r="M545" t="str">
            <v>GLAMOUR Y DISE?O, S.A. DE C</v>
          </cell>
          <cell r="N545">
            <v>499.9</v>
          </cell>
        </row>
        <row r="546">
          <cell r="A546" t="str">
            <v>GC21O639</v>
          </cell>
          <cell r="B546" t="str">
            <v>PT Caballero</v>
          </cell>
          <cell r="C546" t="str">
            <v>PANTALON MEZCLILLA</v>
          </cell>
          <cell r="D546" t="str">
            <v>CORE</v>
          </cell>
          <cell r="E546" t="str">
            <v>OTOÑO INVIERNO 2019</v>
          </cell>
          <cell r="F546" t="str">
            <v>32 SEMANA</v>
          </cell>
          <cell r="G546" t="str">
            <v>BONO</v>
          </cell>
          <cell r="H546" t="str">
            <v>-</v>
          </cell>
          <cell r="I546" t="str">
            <v>REBAJA</v>
          </cell>
          <cell r="J546" t="str">
            <v>MEZCLILLA</v>
          </cell>
          <cell r="K546" t="str">
            <v>DENIM</v>
          </cell>
          <cell r="L546" t="str">
            <v>-</v>
          </cell>
          <cell r="M546" t="str">
            <v>GLAMOUR Y DISE?O, S.A. DE C</v>
          </cell>
          <cell r="N546">
            <v>499.9</v>
          </cell>
        </row>
        <row r="547">
          <cell r="A547" t="str">
            <v>GC21O640</v>
          </cell>
          <cell r="B547" t="str">
            <v>PT Caballero</v>
          </cell>
          <cell r="C547" t="str">
            <v>PANTALON MEZCLILLA</v>
          </cell>
          <cell r="D547" t="str">
            <v>CORE</v>
          </cell>
          <cell r="E547" t="str">
            <v>OTOÑO INVIERNO 2019</v>
          </cell>
          <cell r="F547" t="str">
            <v>32 SEMANA</v>
          </cell>
          <cell r="G547" t="str">
            <v>HARRISON</v>
          </cell>
          <cell r="H547" t="str">
            <v>-</v>
          </cell>
          <cell r="I547" t="str">
            <v>REBAJA</v>
          </cell>
          <cell r="J547" t="str">
            <v>MEZCLILLA</v>
          </cell>
          <cell r="K547" t="str">
            <v>DENIM</v>
          </cell>
          <cell r="L547" t="str">
            <v>-</v>
          </cell>
          <cell r="M547" t="str">
            <v>GLAMOUR Y DISE?O, S.A. DE C</v>
          </cell>
          <cell r="N547">
            <v>499.9</v>
          </cell>
        </row>
        <row r="548">
          <cell r="A548" t="str">
            <v>GC21O641</v>
          </cell>
          <cell r="B548" t="str">
            <v>PT Caballero</v>
          </cell>
          <cell r="C548" t="str">
            <v>PANTALON MEZCLILLA</v>
          </cell>
          <cell r="D548" t="str">
            <v>CORE</v>
          </cell>
          <cell r="E548" t="str">
            <v>OTOÑO INVIERNO 2019</v>
          </cell>
          <cell r="F548" t="str">
            <v>33 SEMANA</v>
          </cell>
          <cell r="G548" t="str">
            <v>AXEL</v>
          </cell>
          <cell r="H548" t="str">
            <v>-</v>
          </cell>
          <cell r="I548" t="str">
            <v>REBAJA</v>
          </cell>
          <cell r="J548" t="str">
            <v>MEZCLILLA</v>
          </cell>
          <cell r="K548" t="str">
            <v>DENIM</v>
          </cell>
          <cell r="L548" t="str">
            <v>-</v>
          </cell>
          <cell r="M548" t="str">
            <v>GLAMOUR Y DISE?O, S.A. DE C</v>
          </cell>
          <cell r="N548">
            <v>499.9</v>
          </cell>
        </row>
        <row r="549">
          <cell r="A549" t="str">
            <v>GC21O642</v>
          </cell>
          <cell r="B549" t="str">
            <v>PT Caballero</v>
          </cell>
          <cell r="C549" t="str">
            <v>PANTALON MEZCLILLA</v>
          </cell>
          <cell r="D549" t="str">
            <v>CORE</v>
          </cell>
          <cell r="E549" t="str">
            <v>OTOÑO INVIERNO 2019</v>
          </cell>
          <cell r="F549" t="str">
            <v>33 SEMANA</v>
          </cell>
          <cell r="G549" t="str">
            <v>BONO</v>
          </cell>
          <cell r="H549" t="str">
            <v>-</v>
          </cell>
          <cell r="I549" t="str">
            <v>REBAJA</v>
          </cell>
          <cell r="J549" t="str">
            <v>MEZCLILLA</v>
          </cell>
          <cell r="K549" t="str">
            <v>DENIM</v>
          </cell>
          <cell r="L549" t="str">
            <v>-</v>
          </cell>
          <cell r="M549" t="str">
            <v>GLAMOUR Y DISE?O, S.A. DE C</v>
          </cell>
          <cell r="N549">
            <v>499.9</v>
          </cell>
        </row>
        <row r="550">
          <cell r="A550" t="str">
            <v>GC21O643</v>
          </cell>
          <cell r="B550" t="str">
            <v>PT Caballero</v>
          </cell>
          <cell r="C550" t="str">
            <v>PANTALON MEZCLILLA</v>
          </cell>
          <cell r="D550" t="str">
            <v>CORE</v>
          </cell>
          <cell r="E550" t="str">
            <v>OTOÑO INVIERNO 2019</v>
          </cell>
          <cell r="F550" t="str">
            <v>32 SEMANA</v>
          </cell>
          <cell r="G550" t="str">
            <v>HARRISON</v>
          </cell>
          <cell r="H550" t="str">
            <v>-</v>
          </cell>
          <cell r="I550" t="str">
            <v>REBAJA</v>
          </cell>
          <cell r="J550" t="str">
            <v>MEZCLILLA</v>
          </cell>
          <cell r="K550" t="str">
            <v>DENIM</v>
          </cell>
          <cell r="L550" t="str">
            <v>-</v>
          </cell>
          <cell r="M550" t="str">
            <v>GLAMOUR Y DISE?O, S.A. DE C</v>
          </cell>
          <cell r="N550">
            <v>499.9</v>
          </cell>
        </row>
        <row r="551">
          <cell r="A551" t="str">
            <v>GC21O644</v>
          </cell>
          <cell r="B551" t="str">
            <v>PT Caballero</v>
          </cell>
          <cell r="C551" t="str">
            <v>PANTALON MEZCLILLA</v>
          </cell>
          <cell r="D551" t="str">
            <v>CLEAN</v>
          </cell>
          <cell r="E551" t="str">
            <v>OTOÑO INVIERNO 2019</v>
          </cell>
          <cell r="F551" t="str">
            <v>34 SEMANA</v>
          </cell>
          <cell r="G551" t="str">
            <v>AXEL</v>
          </cell>
          <cell r="H551" t="str">
            <v>-</v>
          </cell>
          <cell r="I551" t="str">
            <v>REBAJA</v>
          </cell>
          <cell r="J551" t="str">
            <v>MEZCLILLA</v>
          </cell>
          <cell r="K551" t="str">
            <v>DENIM</v>
          </cell>
          <cell r="L551" t="str">
            <v>-</v>
          </cell>
          <cell r="M551" t="str">
            <v>GLAMOUR Y DISE?O, S.A. DE C</v>
          </cell>
          <cell r="N551">
            <v>399.9</v>
          </cell>
        </row>
        <row r="552">
          <cell r="A552" t="str">
            <v>GC21O645</v>
          </cell>
          <cell r="B552" t="str">
            <v>PT Caballero</v>
          </cell>
          <cell r="C552" t="str">
            <v>PANTALON MEZCLILLA</v>
          </cell>
          <cell r="D552" t="str">
            <v>CLEAN</v>
          </cell>
          <cell r="E552" t="str">
            <v>OTOÑO INVIERNO 2019</v>
          </cell>
          <cell r="F552" t="str">
            <v>32 SEMANA</v>
          </cell>
          <cell r="G552" t="str">
            <v>BONO</v>
          </cell>
          <cell r="H552" t="str">
            <v>-</v>
          </cell>
          <cell r="I552" t="str">
            <v>REBAJA</v>
          </cell>
          <cell r="J552" t="str">
            <v>MEZCLILLA</v>
          </cell>
          <cell r="K552" t="str">
            <v>DENIM</v>
          </cell>
          <cell r="L552" t="str">
            <v>-</v>
          </cell>
          <cell r="M552" t="str">
            <v>GLAMOUR Y DISE?O, S.A. DE C</v>
          </cell>
          <cell r="N552">
            <v>399.9</v>
          </cell>
        </row>
        <row r="553">
          <cell r="A553" t="str">
            <v>GC21O646</v>
          </cell>
          <cell r="B553" t="str">
            <v>PT Caballero</v>
          </cell>
          <cell r="C553" t="str">
            <v>PANTALON MEZCLILLA</v>
          </cell>
          <cell r="D553" t="str">
            <v>CLEAN</v>
          </cell>
          <cell r="E553" t="str">
            <v>OTOÑO INVIERNO 2019</v>
          </cell>
          <cell r="F553" t="str">
            <v>36 SEMANA</v>
          </cell>
          <cell r="G553" t="str">
            <v>JUSTIN</v>
          </cell>
          <cell r="H553" t="str">
            <v>-</v>
          </cell>
          <cell r="I553" t="str">
            <v>REBAJA</v>
          </cell>
          <cell r="J553" t="str">
            <v>MEZCLILLA</v>
          </cell>
          <cell r="K553" t="str">
            <v>DENIM</v>
          </cell>
          <cell r="L553" t="str">
            <v>-</v>
          </cell>
          <cell r="M553" t="str">
            <v>GLAMOUR Y DISE?O, S.A. DE C</v>
          </cell>
          <cell r="N553">
            <v>399.9</v>
          </cell>
        </row>
        <row r="554">
          <cell r="A554" t="str">
            <v>GC21O647</v>
          </cell>
          <cell r="B554" t="str">
            <v>PT Caballero</v>
          </cell>
          <cell r="C554" t="str">
            <v>PANTALON MEZCLILLA</v>
          </cell>
          <cell r="D554" t="str">
            <v>CLEAN</v>
          </cell>
          <cell r="E554" t="str">
            <v>OTOÑO INVIERNO 2019</v>
          </cell>
          <cell r="F554" t="str">
            <v>32 SEMANA</v>
          </cell>
          <cell r="G554" t="str">
            <v>BONO</v>
          </cell>
          <cell r="H554" t="str">
            <v>-</v>
          </cell>
          <cell r="I554" t="str">
            <v>REBAJA</v>
          </cell>
          <cell r="J554" t="str">
            <v>MEZCLILLA</v>
          </cell>
          <cell r="K554" t="str">
            <v>DENIM</v>
          </cell>
          <cell r="L554" t="str">
            <v>-</v>
          </cell>
          <cell r="M554" t="str">
            <v>GLAMOUR Y DISE?O, S.A. DE C</v>
          </cell>
          <cell r="N554">
            <v>399.9</v>
          </cell>
        </row>
        <row r="555">
          <cell r="A555" t="str">
            <v>GC21O648</v>
          </cell>
          <cell r="B555" t="str">
            <v>PT Caballero</v>
          </cell>
          <cell r="C555" t="str">
            <v>PANTALON MEZCLILLA</v>
          </cell>
          <cell r="D555" t="str">
            <v>CLEAN</v>
          </cell>
          <cell r="E555" t="str">
            <v>OTOÑO INVIERNO 2019</v>
          </cell>
          <cell r="F555" t="str">
            <v>35 SEMANA</v>
          </cell>
          <cell r="G555" t="str">
            <v>AXEL</v>
          </cell>
          <cell r="H555" t="str">
            <v>-</v>
          </cell>
          <cell r="I555" t="str">
            <v>REBAJA</v>
          </cell>
          <cell r="J555" t="str">
            <v>MEZCLILLA</v>
          </cell>
          <cell r="K555" t="str">
            <v>DENIM</v>
          </cell>
          <cell r="L555" t="str">
            <v>-</v>
          </cell>
          <cell r="M555" t="str">
            <v>GLAMOUR Y DISE?O, S.A. DE C</v>
          </cell>
          <cell r="N555">
            <v>399.9</v>
          </cell>
        </row>
        <row r="556">
          <cell r="A556" t="str">
            <v>GC21O649</v>
          </cell>
          <cell r="B556" t="str">
            <v>PT Caballero</v>
          </cell>
          <cell r="C556" t="str">
            <v>PANTALON MEZCLILLA</v>
          </cell>
          <cell r="D556" t="str">
            <v>CLEAN</v>
          </cell>
          <cell r="E556" t="str">
            <v>OTOÑO INVIERNO 2019</v>
          </cell>
          <cell r="F556" t="str">
            <v>36 SEMANA</v>
          </cell>
          <cell r="G556" t="str">
            <v>JUSTIN</v>
          </cell>
          <cell r="H556" t="str">
            <v>-</v>
          </cell>
          <cell r="I556" t="str">
            <v>REBAJA</v>
          </cell>
          <cell r="J556" t="str">
            <v>MEZCLILLA</v>
          </cell>
          <cell r="K556" t="str">
            <v>DENIM</v>
          </cell>
          <cell r="L556" t="str">
            <v>-</v>
          </cell>
          <cell r="M556" t="str">
            <v>GLAMOUR Y DISE?O, S.A. DE C</v>
          </cell>
          <cell r="N556">
            <v>399.9</v>
          </cell>
        </row>
        <row r="557">
          <cell r="A557" t="str">
            <v>GC21O651</v>
          </cell>
          <cell r="B557" t="str">
            <v>PT Caballero</v>
          </cell>
          <cell r="C557" t="str">
            <v>PANTALON MEZCLILLA</v>
          </cell>
          <cell r="D557" t="str">
            <v>ADVANCED 2</v>
          </cell>
          <cell r="E557" t="str">
            <v>OTOÑO INVIERNO 2019</v>
          </cell>
          <cell r="F557" t="str">
            <v>46 SEMANA</v>
          </cell>
          <cell r="G557" t="str">
            <v>CARROT</v>
          </cell>
          <cell r="H557" t="str">
            <v>-</v>
          </cell>
          <cell r="I557" t="str">
            <v>REBAJA</v>
          </cell>
          <cell r="J557" t="str">
            <v>MEZCLILLA</v>
          </cell>
          <cell r="K557" t="str">
            <v>DENIM</v>
          </cell>
          <cell r="L557" t="str">
            <v>-</v>
          </cell>
          <cell r="M557" t="str">
            <v>GLAMOUR Y DISE?O, S.A. DE C</v>
          </cell>
          <cell r="N557">
            <v>699.9</v>
          </cell>
        </row>
        <row r="558">
          <cell r="A558" t="str">
            <v>GC21O652</v>
          </cell>
          <cell r="B558" t="str">
            <v>PT Caballero</v>
          </cell>
          <cell r="C558" t="str">
            <v>PANTALON MEZCLILLA</v>
          </cell>
          <cell r="D558" t="str">
            <v>ADVANCED 2</v>
          </cell>
          <cell r="E558" t="str">
            <v>OTOÑO INVIERNO 2019</v>
          </cell>
          <cell r="F558" t="str">
            <v>43 SEMANA</v>
          </cell>
          <cell r="G558" t="str">
            <v>SWEEAT JEANS</v>
          </cell>
          <cell r="H558" t="str">
            <v>-</v>
          </cell>
          <cell r="I558" t="str">
            <v>REBAJA</v>
          </cell>
          <cell r="J558" t="str">
            <v>MEZCLILLA</v>
          </cell>
          <cell r="K558" t="str">
            <v>DENIM</v>
          </cell>
          <cell r="L558" t="str">
            <v>-</v>
          </cell>
          <cell r="M558" t="str">
            <v>GLAMOUR Y DISE?O, S.A. DE C</v>
          </cell>
          <cell r="N558">
            <v>699.9</v>
          </cell>
        </row>
        <row r="559">
          <cell r="A559" t="str">
            <v>GC21O653</v>
          </cell>
          <cell r="B559" t="str">
            <v>PT Caballero</v>
          </cell>
          <cell r="C559" t="str">
            <v>PANTALON MEZCLILLA</v>
          </cell>
          <cell r="D559" t="str">
            <v>ADVANCED 2</v>
          </cell>
          <cell r="E559" t="str">
            <v>OTOÑO INVIERNO 2019</v>
          </cell>
          <cell r="F559" t="str">
            <v>42 SEMANA</v>
          </cell>
          <cell r="G559" t="str">
            <v>CARROT</v>
          </cell>
          <cell r="H559" t="str">
            <v>-</v>
          </cell>
          <cell r="I559" t="str">
            <v>REBAJA</v>
          </cell>
          <cell r="J559" t="str">
            <v>MEZCLILLA</v>
          </cell>
          <cell r="K559" t="str">
            <v>DENIM</v>
          </cell>
          <cell r="L559" t="str">
            <v>-</v>
          </cell>
          <cell r="M559" t="str">
            <v>GLAMOUR Y DISE?O, S.A. DE C</v>
          </cell>
          <cell r="N559">
            <v>699.9</v>
          </cell>
        </row>
        <row r="560">
          <cell r="A560" t="str">
            <v>GC21O654</v>
          </cell>
          <cell r="B560" t="str">
            <v>PT Caballero</v>
          </cell>
          <cell r="C560" t="str">
            <v>PANTALON MEZCLILLA</v>
          </cell>
          <cell r="D560" t="str">
            <v>ADVANCED 2</v>
          </cell>
          <cell r="E560" t="str">
            <v>OTOÑO INVIERNO 2019</v>
          </cell>
          <cell r="F560" t="str">
            <v>43 SEMANA</v>
          </cell>
          <cell r="G560" t="str">
            <v>CARROT</v>
          </cell>
          <cell r="H560" t="str">
            <v>-</v>
          </cell>
          <cell r="I560" t="str">
            <v>REBAJA</v>
          </cell>
          <cell r="J560" t="str">
            <v>MEZCLILLA</v>
          </cell>
          <cell r="K560" t="str">
            <v>DENIM</v>
          </cell>
          <cell r="L560" t="str">
            <v>-</v>
          </cell>
          <cell r="M560" t="str">
            <v>-</v>
          </cell>
          <cell r="N560">
            <v>699.9</v>
          </cell>
        </row>
        <row r="561">
          <cell r="A561" t="str">
            <v>GC21O655</v>
          </cell>
          <cell r="B561" t="str">
            <v>PT Caballero</v>
          </cell>
          <cell r="C561" t="str">
            <v>PANTALON MEZCLILLA</v>
          </cell>
          <cell r="D561" t="str">
            <v>CLEAN</v>
          </cell>
          <cell r="E561" t="str">
            <v>OTOÑO INVIERNO 2019</v>
          </cell>
          <cell r="F561" t="str">
            <v>44 SEMANA</v>
          </cell>
          <cell r="G561" t="str">
            <v>HARRISON</v>
          </cell>
          <cell r="H561" t="str">
            <v>-</v>
          </cell>
          <cell r="I561" t="str">
            <v>REBAJA</v>
          </cell>
          <cell r="J561" t="str">
            <v>MEZCLILLA</v>
          </cell>
          <cell r="K561" t="str">
            <v>DENIM</v>
          </cell>
          <cell r="L561" t="str">
            <v>-</v>
          </cell>
          <cell r="M561" t="str">
            <v>GLAMOUR Y DISE?O, S.A. DE C</v>
          </cell>
          <cell r="N561">
            <v>399.9</v>
          </cell>
        </row>
        <row r="562">
          <cell r="A562" t="str">
            <v>GC21O656</v>
          </cell>
          <cell r="B562" t="str">
            <v>PT Caballero</v>
          </cell>
          <cell r="C562" t="str">
            <v>PANTALON MEZCLILLA</v>
          </cell>
          <cell r="D562" t="str">
            <v>CLEAN</v>
          </cell>
          <cell r="E562" t="str">
            <v>OTOÑO INVIERNO 2019</v>
          </cell>
          <cell r="F562" t="str">
            <v>46 SEMANA</v>
          </cell>
          <cell r="G562" t="str">
            <v>BONO</v>
          </cell>
          <cell r="H562" t="str">
            <v>-</v>
          </cell>
          <cell r="I562" t="str">
            <v>REBAJA</v>
          </cell>
          <cell r="J562" t="str">
            <v>MEZCLILLA</v>
          </cell>
          <cell r="K562" t="str">
            <v>DENIM</v>
          </cell>
          <cell r="L562" t="str">
            <v>-</v>
          </cell>
          <cell r="M562" t="str">
            <v>GLAMOUR Y DISE?O, S.A. DE C</v>
          </cell>
          <cell r="N562">
            <v>399.9</v>
          </cell>
        </row>
        <row r="563">
          <cell r="A563" t="str">
            <v>GC21O657</v>
          </cell>
          <cell r="B563" t="str">
            <v>PT Caballero</v>
          </cell>
          <cell r="C563" t="str">
            <v>PANTALON MEZCLILLA</v>
          </cell>
          <cell r="D563" t="str">
            <v>CLEAN</v>
          </cell>
          <cell r="E563" t="str">
            <v>OTOÑO INVIERNO 2019</v>
          </cell>
          <cell r="F563" t="str">
            <v>46 SEMANA</v>
          </cell>
          <cell r="G563" t="str">
            <v>AXEL</v>
          </cell>
          <cell r="H563" t="str">
            <v>-</v>
          </cell>
          <cell r="I563" t="str">
            <v>REBAJA</v>
          </cell>
          <cell r="J563" t="str">
            <v>MEZCLILLA</v>
          </cell>
          <cell r="K563" t="str">
            <v>DENIM</v>
          </cell>
          <cell r="L563" t="str">
            <v>-</v>
          </cell>
          <cell r="M563" t="str">
            <v>GLAMOUR Y DISE?O, S.A. DE C</v>
          </cell>
          <cell r="N563">
            <v>399.9</v>
          </cell>
        </row>
        <row r="564">
          <cell r="A564" t="str">
            <v>GC21O658</v>
          </cell>
          <cell r="B564" t="str">
            <v>PT Caballero</v>
          </cell>
          <cell r="C564" t="str">
            <v>PANTALON MEZCLILLA</v>
          </cell>
          <cell r="D564" t="str">
            <v>CLEAN</v>
          </cell>
          <cell r="E564" t="str">
            <v>OTOÑO INVIERNO 2019</v>
          </cell>
          <cell r="F564" t="str">
            <v>42 SEMANA</v>
          </cell>
          <cell r="G564" t="str">
            <v>HARRISON</v>
          </cell>
          <cell r="H564" t="str">
            <v>-</v>
          </cell>
          <cell r="I564" t="str">
            <v>REBAJA</v>
          </cell>
          <cell r="J564" t="str">
            <v>MEZCLILLA</v>
          </cell>
          <cell r="K564" t="str">
            <v>DENIM</v>
          </cell>
          <cell r="L564" t="str">
            <v>-</v>
          </cell>
          <cell r="M564" t="str">
            <v>GLAMOUR Y DISE?O, S.A. DE C</v>
          </cell>
          <cell r="N564">
            <v>399.9</v>
          </cell>
        </row>
        <row r="565">
          <cell r="A565" t="str">
            <v>GC21O660</v>
          </cell>
          <cell r="B565" t="str">
            <v>PT Caballero</v>
          </cell>
          <cell r="C565" t="str">
            <v>PANTALON MEZCLILLA</v>
          </cell>
          <cell r="D565" t="str">
            <v>CORE</v>
          </cell>
          <cell r="E565" t="str">
            <v>OTOÑO INVIERNO 2019</v>
          </cell>
          <cell r="F565" t="str">
            <v>42 SEMANA</v>
          </cell>
          <cell r="G565" t="str">
            <v>BONO</v>
          </cell>
          <cell r="H565" t="str">
            <v>-</v>
          </cell>
          <cell r="I565" t="str">
            <v>REBAJA</v>
          </cell>
          <cell r="J565" t="str">
            <v>MEZCLILLA</v>
          </cell>
          <cell r="K565" t="str">
            <v>DENIM</v>
          </cell>
          <cell r="L565" t="str">
            <v>-</v>
          </cell>
          <cell r="M565" t="str">
            <v>GLAMOUR Y DISE?O, S.A. DE C</v>
          </cell>
          <cell r="N565">
            <v>499.9</v>
          </cell>
        </row>
        <row r="566">
          <cell r="A566" t="str">
            <v>GC21O661</v>
          </cell>
          <cell r="B566" t="str">
            <v>PT Caballero</v>
          </cell>
          <cell r="C566" t="str">
            <v>PANTALON MEZCLILLA</v>
          </cell>
          <cell r="D566" t="str">
            <v>CORE</v>
          </cell>
          <cell r="E566" t="str">
            <v>OTOÑO INVIERNO 2019</v>
          </cell>
          <cell r="F566" t="str">
            <v>43 SEMANA</v>
          </cell>
          <cell r="G566" t="str">
            <v>AXEL</v>
          </cell>
          <cell r="H566" t="str">
            <v>-</v>
          </cell>
          <cell r="I566" t="str">
            <v>REBAJA</v>
          </cell>
          <cell r="J566" t="str">
            <v>MEZCLILLA</v>
          </cell>
          <cell r="K566" t="str">
            <v>DENIM</v>
          </cell>
          <cell r="L566" t="str">
            <v>-</v>
          </cell>
          <cell r="M566" t="str">
            <v>GLAMOUR Y DISE?O, S.A. DE C</v>
          </cell>
          <cell r="N566">
            <v>499.9</v>
          </cell>
        </row>
        <row r="567">
          <cell r="A567" t="str">
            <v>GC21O662</v>
          </cell>
          <cell r="B567" t="str">
            <v>PT Caballero</v>
          </cell>
          <cell r="C567" t="str">
            <v>PANTALON MEZCLILLA</v>
          </cell>
          <cell r="D567" t="str">
            <v>CORE</v>
          </cell>
          <cell r="E567" t="str">
            <v>OTOÑO INVIERNO 2019</v>
          </cell>
          <cell r="F567" t="str">
            <v>41 SEMANA</v>
          </cell>
          <cell r="G567" t="str">
            <v>HARRISON</v>
          </cell>
          <cell r="H567" t="str">
            <v>-</v>
          </cell>
          <cell r="I567" t="str">
            <v>REBAJA</v>
          </cell>
          <cell r="J567" t="str">
            <v>MEZCLILLA</v>
          </cell>
          <cell r="K567" t="str">
            <v>DENIM</v>
          </cell>
          <cell r="L567" t="str">
            <v>-</v>
          </cell>
          <cell r="M567" t="str">
            <v>GLAMOUR Y DISE?O, S.A. DE C</v>
          </cell>
          <cell r="N567">
            <v>499.9</v>
          </cell>
        </row>
        <row r="568">
          <cell r="A568" t="str">
            <v>GC21O663</v>
          </cell>
          <cell r="B568" t="str">
            <v>PT Caballero</v>
          </cell>
          <cell r="C568" t="str">
            <v>PANTALON MEZCLILLA</v>
          </cell>
          <cell r="D568" t="str">
            <v>CORE</v>
          </cell>
          <cell r="E568" t="str">
            <v>OTOÑO INVIERNO 2019</v>
          </cell>
          <cell r="F568" t="str">
            <v>41 SEMANA</v>
          </cell>
          <cell r="G568" t="str">
            <v>JAGGER</v>
          </cell>
          <cell r="H568" t="str">
            <v>-</v>
          </cell>
          <cell r="I568" t="str">
            <v>REBAJA</v>
          </cell>
          <cell r="J568" t="str">
            <v>MEZCLILLA</v>
          </cell>
          <cell r="K568" t="str">
            <v>DENIM</v>
          </cell>
          <cell r="L568" t="str">
            <v>-</v>
          </cell>
          <cell r="M568" t="str">
            <v>GLAMOUR Y DISE?O, S.A. DE C</v>
          </cell>
          <cell r="N568">
            <v>499.9</v>
          </cell>
        </row>
        <row r="569">
          <cell r="A569" t="str">
            <v>GC21O664</v>
          </cell>
          <cell r="B569" t="str">
            <v>PT Caballero</v>
          </cell>
          <cell r="C569" t="str">
            <v>PANTALON MEZCLILLA</v>
          </cell>
          <cell r="D569" t="str">
            <v>CORE</v>
          </cell>
          <cell r="E569" t="str">
            <v>OTOÑO INVIERNO 2019</v>
          </cell>
          <cell r="F569" t="str">
            <v>42 SEMANA</v>
          </cell>
          <cell r="G569" t="str">
            <v>MORRISON</v>
          </cell>
          <cell r="H569" t="str">
            <v>-</v>
          </cell>
          <cell r="I569" t="str">
            <v>REBAJA</v>
          </cell>
          <cell r="J569" t="str">
            <v>MEZCLILLA</v>
          </cell>
          <cell r="K569" t="str">
            <v>DENIM</v>
          </cell>
          <cell r="L569" t="str">
            <v>-</v>
          </cell>
          <cell r="M569" t="str">
            <v>GLAMOUR Y DISE?O, S.A. DE C</v>
          </cell>
          <cell r="N569">
            <v>499.9</v>
          </cell>
        </row>
        <row r="570">
          <cell r="A570" t="str">
            <v>GC21O665</v>
          </cell>
          <cell r="B570" t="str">
            <v>PT Caballero</v>
          </cell>
          <cell r="C570" t="str">
            <v>PANTALON MEZCLILLA</v>
          </cell>
          <cell r="D570" t="str">
            <v>ADVANCED 2</v>
          </cell>
          <cell r="E570" t="str">
            <v>OTOÑO INVIERNO 2019</v>
          </cell>
          <cell r="F570" t="str">
            <v>46 SEMANA</v>
          </cell>
          <cell r="G570" t="str">
            <v>SKINNY</v>
          </cell>
          <cell r="H570" t="str">
            <v>-</v>
          </cell>
          <cell r="I570" t="str">
            <v>REBAJA</v>
          </cell>
          <cell r="J570" t="str">
            <v>MEZCLILLA</v>
          </cell>
          <cell r="K570" t="str">
            <v>DENIM</v>
          </cell>
          <cell r="L570" t="str">
            <v>-</v>
          </cell>
          <cell r="M570" t="str">
            <v>GLAMOUR Y DISE?O, S.A. DE C</v>
          </cell>
          <cell r="N570">
            <v>699.9</v>
          </cell>
        </row>
        <row r="571">
          <cell r="A571" t="str">
            <v>GC21O666</v>
          </cell>
          <cell r="B571" t="str">
            <v>PT Caballero</v>
          </cell>
          <cell r="C571" t="str">
            <v>PANTALON MEZCLILLA</v>
          </cell>
          <cell r="D571" t="str">
            <v>ADVANCED 2</v>
          </cell>
          <cell r="E571" t="str">
            <v>OTOÑO INVIERNO 2019</v>
          </cell>
          <cell r="F571" t="str">
            <v>46 SEMANA</v>
          </cell>
          <cell r="G571" t="str">
            <v>SKINNY</v>
          </cell>
          <cell r="H571" t="str">
            <v>-</v>
          </cell>
          <cell r="I571" t="str">
            <v>REBAJA</v>
          </cell>
          <cell r="J571" t="str">
            <v>MEZCLILLA</v>
          </cell>
          <cell r="K571" t="str">
            <v>DENIM</v>
          </cell>
          <cell r="L571" t="str">
            <v>-</v>
          </cell>
          <cell r="M571" t="str">
            <v>GLAMOUR Y DISE?O, S.A. DE C</v>
          </cell>
          <cell r="N571">
            <v>699.9</v>
          </cell>
        </row>
        <row r="572">
          <cell r="A572" t="str">
            <v>GC21O667</v>
          </cell>
          <cell r="B572" t="str">
            <v>PT Caballero</v>
          </cell>
          <cell r="C572" t="str">
            <v>PANTALON MEZCLILLA</v>
          </cell>
          <cell r="D572" t="str">
            <v>ADVANCED 2</v>
          </cell>
          <cell r="E572" t="str">
            <v>OTOÑO INVIERNO 2019</v>
          </cell>
          <cell r="F572" t="str">
            <v>46 SEMANA</v>
          </cell>
          <cell r="G572" t="str">
            <v>SKINNY</v>
          </cell>
          <cell r="H572" t="str">
            <v>-</v>
          </cell>
          <cell r="I572" t="str">
            <v>REBAJA</v>
          </cell>
          <cell r="J572" t="str">
            <v>MEZCLILLA</v>
          </cell>
          <cell r="K572" t="str">
            <v>DENIM</v>
          </cell>
          <cell r="L572" t="str">
            <v>-</v>
          </cell>
          <cell r="M572" t="str">
            <v>GLAMOUR Y DISE?O, S.A. DE C</v>
          </cell>
          <cell r="N572">
            <v>699.9</v>
          </cell>
        </row>
        <row r="573">
          <cell r="A573" t="str">
            <v>GC21O669</v>
          </cell>
          <cell r="B573" t="str">
            <v>PT Caballero</v>
          </cell>
          <cell r="C573" t="str">
            <v>PANTALON MEZCLILLA</v>
          </cell>
          <cell r="D573" t="str">
            <v>ADVANCED 2</v>
          </cell>
          <cell r="E573" t="str">
            <v>OTOÑO INVIERNO 2019</v>
          </cell>
          <cell r="F573" t="str">
            <v>46 SEMANA</v>
          </cell>
          <cell r="G573" t="str">
            <v>SKINNY</v>
          </cell>
          <cell r="H573" t="str">
            <v>NO APLICA</v>
          </cell>
          <cell r="I573" t="str">
            <v>REBAJA</v>
          </cell>
          <cell r="J573" t="str">
            <v>MEZCLILLA</v>
          </cell>
          <cell r="K573" t="str">
            <v>DENIM</v>
          </cell>
          <cell r="L573" t="str">
            <v>-</v>
          </cell>
          <cell r="M573" t="str">
            <v>GLAMOUR Y DISE?O, S.A. DE C</v>
          </cell>
          <cell r="N573">
            <v>699.9</v>
          </cell>
        </row>
        <row r="574">
          <cell r="A574" t="str">
            <v>GC21O670</v>
          </cell>
          <cell r="B574" t="str">
            <v>PT Caballero</v>
          </cell>
          <cell r="C574" t="str">
            <v>PANTALON MEZCLILLA</v>
          </cell>
          <cell r="D574" t="str">
            <v>ADVANCED 2</v>
          </cell>
          <cell r="E574" t="str">
            <v>OTOÑO INVIERNO 2019</v>
          </cell>
          <cell r="F574" t="str">
            <v>46 SEMANA</v>
          </cell>
          <cell r="G574" t="str">
            <v>SKINNY</v>
          </cell>
          <cell r="H574" t="str">
            <v>-</v>
          </cell>
          <cell r="I574" t="str">
            <v>REBAJA</v>
          </cell>
          <cell r="J574" t="str">
            <v>MEZCLILLA</v>
          </cell>
          <cell r="K574" t="str">
            <v>DENIM</v>
          </cell>
          <cell r="L574" t="str">
            <v>-</v>
          </cell>
          <cell r="M574" t="str">
            <v>GLAMOUR Y DISE?O, S.A. DE C</v>
          </cell>
          <cell r="N574">
            <v>699.9</v>
          </cell>
        </row>
        <row r="575">
          <cell r="A575" t="str">
            <v>GC21O681</v>
          </cell>
          <cell r="B575" t="str">
            <v>PT Caballero</v>
          </cell>
          <cell r="C575" t="str">
            <v>PANTALON MEZCLILLA</v>
          </cell>
          <cell r="D575" t="str">
            <v>CORE</v>
          </cell>
          <cell r="E575" t="str">
            <v>OTOÑO INVIERNO 2019</v>
          </cell>
          <cell r="F575" t="str">
            <v>50 SEMANA</v>
          </cell>
          <cell r="G575" t="str">
            <v>JUSTIN</v>
          </cell>
          <cell r="H575" t="str">
            <v>-</v>
          </cell>
          <cell r="I575" t="str">
            <v>REBAJA</v>
          </cell>
          <cell r="J575" t="str">
            <v>MEZCLILLA</v>
          </cell>
          <cell r="K575" t="str">
            <v>DENIM</v>
          </cell>
          <cell r="L575" t="str">
            <v>-</v>
          </cell>
          <cell r="M575" t="str">
            <v>GLAMOUR Y DISE?O, S.A. DE C</v>
          </cell>
          <cell r="N575">
            <v>449.9</v>
          </cell>
        </row>
        <row r="576">
          <cell r="A576" t="str">
            <v>GC21O683</v>
          </cell>
          <cell r="B576" t="str">
            <v>PT Caballero</v>
          </cell>
          <cell r="C576" t="str">
            <v>PANTALON MEZCLILLA</v>
          </cell>
          <cell r="D576" t="str">
            <v>CORE</v>
          </cell>
          <cell r="E576" t="str">
            <v>OTOÑO INVIERNO 2019</v>
          </cell>
          <cell r="F576" t="str">
            <v>51 SEMANA</v>
          </cell>
          <cell r="G576" t="str">
            <v>BONO</v>
          </cell>
          <cell r="H576" t="str">
            <v>-</v>
          </cell>
          <cell r="I576" t="str">
            <v>REBAJA</v>
          </cell>
          <cell r="J576" t="str">
            <v>MEZCLILLA</v>
          </cell>
          <cell r="K576" t="str">
            <v>DENIM</v>
          </cell>
          <cell r="L576" t="str">
            <v>-</v>
          </cell>
          <cell r="M576" t="str">
            <v>GLAMOUR Y DISE?O, S.A. DE C</v>
          </cell>
          <cell r="N576">
            <v>449.9</v>
          </cell>
        </row>
        <row r="577">
          <cell r="A577" t="str">
            <v>GC21O684</v>
          </cell>
          <cell r="B577" t="str">
            <v>PT Caballero</v>
          </cell>
          <cell r="C577" t="str">
            <v>PANTALON MEZCLILLA</v>
          </cell>
          <cell r="D577" t="str">
            <v>CORE</v>
          </cell>
          <cell r="E577" t="str">
            <v>OTOÑO INVIERNO 2019</v>
          </cell>
          <cell r="F577" t="str">
            <v>51 SEMANA</v>
          </cell>
          <cell r="G577" t="str">
            <v>MORRISON</v>
          </cell>
          <cell r="H577" t="str">
            <v>-</v>
          </cell>
          <cell r="I577" t="str">
            <v>REBAJA</v>
          </cell>
          <cell r="J577" t="str">
            <v>MEZCLILLA</v>
          </cell>
          <cell r="K577" t="str">
            <v>DENIM</v>
          </cell>
          <cell r="L577" t="str">
            <v>-</v>
          </cell>
          <cell r="M577" t="str">
            <v>GLAMOUR Y DISE?O, S.A. DE C</v>
          </cell>
          <cell r="N577">
            <v>449.9</v>
          </cell>
        </row>
        <row r="578">
          <cell r="A578" t="str">
            <v>GC21Q107</v>
          </cell>
          <cell r="B578" t="str">
            <v>PT Caballero</v>
          </cell>
          <cell r="C578" t="str">
            <v>PANTALON MEZCLILLA</v>
          </cell>
          <cell r="D578" t="str">
            <v>BASICO</v>
          </cell>
          <cell r="E578" t="str">
            <v>OTO?O INVIERNO 2008</v>
          </cell>
          <cell r="F578" t="str">
            <v>27 SEMANA</v>
          </cell>
          <cell r="G578" t="str">
            <v>RECTO</v>
          </cell>
          <cell r="H578" t="str">
            <v>-</v>
          </cell>
          <cell r="I578" t="str">
            <v>REBAJA</v>
          </cell>
          <cell r="J578" t="str">
            <v>MEZCLILLA</v>
          </cell>
          <cell r="K578" t="str">
            <v>-</v>
          </cell>
          <cell r="L578" t="str">
            <v>-</v>
          </cell>
          <cell r="M578" t="str">
            <v>GLAMOUR Y DISE?O, S.A. DE C</v>
          </cell>
          <cell r="N578">
            <v>599.9</v>
          </cell>
        </row>
        <row r="579">
          <cell r="A579" t="str">
            <v>GC21Q344</v>
          </cell>
          <cell r="B579" t="str">
            <v>PT Caballero</v>
          </cell>
          <cell r="C579" t="str">
            <v>PANTALON MEZCLILLA</v>
          </cell>
          <cell r="D579" t="str">
            <v>VANGUARDIA</v>
          </cell>
          <cell r="E579" t="str">
            <v>OTO?O INVIERNO 2010</v>
          </cell>
          <cell r="F579" t="str">
            <v>29 SEMANA</v>
          </cell>
          <cell r="G579" t="str">
            <v>JAGGER</v>
          </cell>
          <cell r="H579" t="str">
            <v>-</v>
          </cell>
          <cell r="I579" t="str">
            <v>REBAJA</v>
          </cell>
          <cell r="J579" t="str">
            <v>MEZCLILLA</v>
          </cell>
          <cell r="K579" t="str">
            <v>CIUDADES</v>
          </cell>
          <cell r="L579" t="str">
            <v>-</v>
          </cell>
          <cell r="M579" t="str">
            <v>GLAMOUR Y DISE?O, S.A. DE C</v>
          </cell>
          <cell r="N579">
            <v>549.9</v>
          </cell>
        </row>
        <row r="580">
          <cell r="A580" t="str">
            <v>GC21Q404</v>
          </cell>
          <cell r="B580" t="str">
            <v>PT Caballero</v>
          </cell>
          <cell r="C580" t="str">
            <v>PANTALON MEZCLILLA</v>
          </cell>
          <cell r="D580" t="str">
            <v>LOW PRICE</v>
          </cell>
          <cell r="E580" t="str">
            <v>OTO?O INVIERNO 2010</v>
          </cell>
          <cell r="F580" t="str">
            <v>37 SEMANA</v>
          </cell>
          <cell r="G580" t="str">
            <v>JAGGER</v>
          </cell>
          <cell r="H580" t="str">
            <v>-</v>
          </cell>
          <cell r="I580" t="str">
            <v>REBAJA</v>
          </cell>
          <cell r="J580" t="str">
            <v>MEZCLILLA</v>
          </cell>
          <cell r="K580" t="str">
            <v>CIUDADES</v>
          </cell>
          <cell r="L580" t="str">
            <v>-</v>
          </cell>
          <cell r="M580" t="str">
            <v>GLAMOUR Y DISE?O, S.A. DE C</v>
          </cell>
          <cell r="N580">
            <v>399.9</v>
          </cell>
        </row>
        <row r="581">
          <cell r="A581" t="str">
            <v>GC21Q534</v>
          </cell>
          <cell r="B581" t="str">
            <v>PT Caballero</v>
          </cell>
          <cell r="C581" t="str">
            <v>PANTALON MEZCLILLA</v>
          </cell>
          <cell r="D581" t="str">
            <v>LOW PRICE</v>
          </cell>
          <cell r="E581" t="str">
            <v>OTO?O INVIERNO 2011</v>
          </cell>
          <cell r="F581" t="str">
            <v>29 SEMANA</v>
          </cell>
          <cell r="G581" t="str">
            <v>TAPER</v>
          </cell>
          <cell r="H581" t="str">
            <v>-</v>
          </cell>
          <cell r="I581" t="str">
            <v>REBAJA</v>
          </cell>
          <cell r="J581" t="str">
            <v>MEZCLILLA</v>
          </cell>
          <cell r="K581" t="str">
            <v>-</v>
          </cell>
          <cell r="L581" t="str">
            <v>-</v>
          </cell>
          <cell r="M581" t="str">
            <v>GLAMOUR Y DISE?O, S.A. DE C</v>
          </cell>
          <cell r="N581">
            <v>649.9</v>
          </cell>
        </row>
        <row r="582">
          <cell r="A582" t="str">
            <v>GC21Q603</v>
          </cell>
          <cell r="B582" t="str">
            <v>PT Caballero</v>
          </cell>
          <cell r="C582" t="str">
            <v>PANTALON MEZCLILLA</v>
          </cell>
          <cell r="D582" t="str">
            <v>VANGUARDIA</v>
          </cell>
          <cell r="E582" t="str">
            <v>OTO?O INVIERNO 2011</v>
          </cell>
          <cell r="F582" t="str">
            <v>51 SEMANA</v>
          </cell>
          <cell r="G582" t="str">
            <v>MORRISON</v>
          </cell>
          <cell r="H582" t="str">
            <v>-</v>
          </cell>
          <cell r="I582" t="str">
            <v>REBAJA</v>
          </cell>
          <cell r="J582" t="str">
            <v>MEZCLILLA</v>
          </cell>
          <cell r="K582" t="str">
            <v>THE ANIMAL PRINT</v>
          </cell>
          <cell r="L582" t="str">
            <v>-</v>
          </cell>
          <cell r="M582" t="str">
            <v>GLAMOUR Y DISE?O, S.A. DE C</v>
          </cell>
          <cell r="N582">
            <v>649.9</v>
          </cell>
        </row>
        <row r="583">
          <cell r="A583" t="str">
            <v>GC21Q620</v>
          </cell>
          <cell r="B583" t="str">
            <v>PT Caballero</v>
          </cell>
          <cell r="C583" t="str">
            <v>PANTALON MEZCLILLA</v>
          </cell>
          <cell r="D583" t="str">
            <v>LOW PRICE</v>
          </cell>
          <cell r="E583" t="str">
            <v>PRIMAVERA VERANO 2012</v>
          </cell>
          <cell r="F583" t="str">
            <v>10 SEMANA</v>
          </cell>
          <cell r="G583" t="str">
            <v>LENNON</v>
          </cell>
          <cell r="H583" t="str">
            <v>-</v>
          </cell>
          <cell r="I583" t="str">
            <v>REBAJA</v>
          </cell>
          <cell r="J583" t="str">
            <v>MEZCLILLA</v>
          </cell>
          <cell r="K583" t="str">
            <v>-</v>
          </cell>
          <cell r="L583" t="str">
            <v>-</v>
          </cell>
          <cell r="M583" t="str">
            <v>GLAMOUR Y DISE?O, S.A. DE C</v>
          </cell>
          <cell r="N583">
            <v>399.9</v>
          </cell>
        </row>
        <row r="584">
          <cell r="A584" t="str">
            <v>GC21Q645</v>
          </cell>
          <cell r="B584" t="str">
            <v>PT Caballero</v>
          </cell>
          <cell r="C584" t="str">
            <v>PANTALON MEZCLILLA</v>
          </cell>
          <cell r="D584" t="str">
            <v>LOW PRICE</v>
          </cell>
          <cell r="E584" t="str">
            <v>PRIMAVERA VERANO 2012</v>
          </cell>
          <cell r="F584" t="str">
            <v>8 SEMANA</v>
          </cell>
          <cell r="G584" t="str">
            <v>HENDRIX</v>
          </cell>
          <cell r="H584" t="str">
            <v>-</v>
          </cell>
          <cell r="I584" t="str">
            <v>REBAJA</v>
          </cell>
          <cell r="J584" t="str">
            <v>MEZCLILLA</v>
          </cell>
          <cell r="K584" t="str">
            <v>-</v>
          </cell>
          <cell r="L584" t="str">
            <v>-</v>
          </cell>
          <cell r="M584" t="str">
            <v>GLAMOUR Y DISE?O, S.A. DE C</v>
          </cell>
          <cell r="N584">
            <v>399.9</v>
          </cell>
        </row>
        <row r="585">
          <cell r="A585" t="str">
            <v>GC21Q672</v>
          </cell>
          <cell r="B585" t="str">
            <v>PT Caballero</v>
          </cell>
          <cell r="C585" t="str">
            <v>PANTALON MEZCLILLA</v>
          </cell>
          <cell r="D585" t="str">
            <v>LOW PRICE</v>
          </cell>
          <cell r="E585" t="str">
            <v>PRIMAVERA VERANO 2012</v>
          </cell>
          <cell r="F585" t="str">
            <v>23 SEMANA</v>
          </cell>
          <cell r="G585" t="str">
            <v>HENDRIX</v>
          </cell>
          <cell r="H585" t="str">
            <v>-</v>
          </cell>
          <cell r="I585" t="str">
            <v>REBAJA</v>
          </cell>
          <cell r="J585" t="str">
            <v>MEZCLILLA</v>
          </cell>
          <cell r="K585" t="str">
            <v>-</v>
          </cell>
          <cell r="L585" t="str">
            <v>-</v>
          </cell>
          <cell r="M585" t="str">
            <v>GLAMOUR Y DISE?O, S.A. DE C</v>
          </cell>
          <cell r="N585">
            <v>549.9</v>
          </cell>
        </row>
        <row r="586">
          <cell r="A586" t="str">
            <v>GC21Q687</v>
          </cell>
          <cell r="B586" t="str">
            <v>PT Caballero</v>
          </cell>
          <cell r="C586" t="str">
            <v>PANTALON MEZCLILLA</v>
          </cell>
          <cell r="D586" t="str">
            <v>LOW PRICE</v>
          </cell>
          <cell r="E586" t="str">
            <v>OTOÑO INVIERNO 2012</v>
          </cell>
          <cell r="F586" t="str">
            <v>30 SEMANA</v>
          </cell>
          <cell r="G586" t="str">
            <v>LENNON</v>
          </cell>
          <cell r="H586" t="str">
            <v>-</v>
          </cell>
          <cell r="I586" t="str">
            <v>REBAJA</v>
          </cell>
          <cell r="J586" t="str">
            <v>MEZCLILLA</v>
          </cell>
          <cell r="K586" t="str">
            <v>-</v>
          </cell>
          <cell r="L586" t="str">
            <v>-</v>
          </cell>
          <cell r="M586" t="str">
            <v>GLAMOUR Y DISE?O, S.A. DE C</v>
          </cell>
          <cell r="N586">
            <v>549.9</v>
          </cell>
        </row>
        <row r="587">
          <cell r="A587" t="str">
            <v>GC21Q698</v>
          </cell>
          <cell r="B587" t="str">
            <v>PT Caballero</v>
          </cell>
          <cell r="C587" t="str">
            <v>PANTALON MEZCLILLA</v>
          </cell>
          <cell r="D587" t="str">
            <v>LOW PRICE</v>
          </cell>
          <cell r="E587" t="str">
            <v>OTOÑO INVIERNO 2012</v>
          </cell>
          <cell r="F587" t="str">
            <v>31 SEMANA</v>
          </cell>
          <cell r="G587" t="str">
            <v>JAGGER</v>
          </cell>
          <cell r="H587" t="str">
            <v>-</v>
          </cell>
          <cell r="I587" t="str">
            <v>REBAJA</v>
          </cell>
          <cell r="J587" t="str">
            <v>MEZCLILLA</v>
          </cell>
          <cell r="K587" t="str">
            <v>-</v>
          </cell>
          <cell r="L587" t="str">
            <v>-</v>
          </cell>
          <cell r="M587" t="str">
            <v>GLAMOUR Y DISE?O, S.A. DE C</v>
          </cell>
          <cell r="N587">
            <v>399.9</v>
          </cell>
        </row>
        <row r="588">
          <cell r="A588" t="str">
            <v>GC21Q743</v>
          </cell>
          <cell r="B588" t="str">
            <v>PT Caballero</v>
          </cell>
          <cell r="C588" t="str">
            <v>PANTALON MEZCLILLA</v>
          </cell>
          <cell r="D588" t="str">
            <v>LOW PRICE</v>
          </cell>
          <cell r="E588" t="str">
            <v>OTOÑO INVIERNO 2012</v>
          </cell>
          <cell r="F588" t="str">
            <v>51 SEMANA</v>
          </cell>
          <cell r="G588" t="str">
            <v>LENNON</v>
          </cell>
          <cell r="H588" t="str">
            <v>-</v>
          </cell>
          <cell r="I588" t="str">
            <v>REBAJA</v>
          </cell>
          <cell r="J588" t="str">
            <v>MEZCLILLA</v>
          </cell>
          <cell r="K588" t="str">
            <v>-</v>
          </cell>
          <cell r="L588" t="str">
            <v>-</v>
          </cell>
          <cell r="M588" t="str">
            <v>GLAMOUR Y DISE?O, S.A. DE C</v>
          </cell>
          <cell r="N588">
            <v>449.9</v>
          </cell>
        </row>
        <row r="589">
          <cell r="A589" t="str">
            <v>GC21Q749</v>
          </cell>
          <cell r="B589" t="str">
            <v>PT Caballero</v>
          </cell>
          <cell r="C589" t="str">
            <v>PANTALON MEZCLILLA</v>
          </cell>
          <cell r="D589" t="str">
            <v>VANGUARDIA</v>
          </cell>
          <cell r="E589" t="str">
            <v>OTOÑO INVIERNO 2012</v>
          </cell>
          <cell r="F589" t="str">
            <v>51 SEMANA</v>
          </cell>
          <cell r="G589" t="str">
            <v>HENDRIX</v>
          </cell>
          <cell r="H589" t="str">
            <v>-</v>
          </cell>
          <cell r="I589" t="str">
            <v>REBAJA</v>
          </cell>
          <cell r="J589" t="str">
            <v>MEZCLILLA</v>
          </cell>
          <cell r="K589">
            <v>0</v>
          </cell>
          <cell r="L589" t="str">
            <v>-</v>
          </cell>
          <cell r="M589" t="str">
            <v>GLAMOUR Y DISE?O, S.A. DE C</v>
          </cell>
          <cell r="N589">
            <v>529.9</v>
          </cell>
        </row>
        <row r="590">
          <cell r="A590" t="str">
            <v>GC21Q796</v>
          </cell>
          <cell r="B590" t="str">
            <v>PT Caballero</v>
          </cell>
          <cell r="C590" t="str">
            <v>PANTALON MEZCLILLA</v>
          </cell>
          <cell r="D590" t="str">
            <v>LOW PRICE</v>
          </cell>
          <cell r="E590" t="str">
            <v>PRIMAVERA VERANO 2013</v>
          </cell>
          <cell r="F590" t="str">
            <v>6 SEMANA</v>
          </cell>
          <cell r="G590" t="str">
            <v>LENNON</v>
          </cell>
          <cell r="H590" t="str">
            <v>-</v>
          </cell>
          <cell r="I590" t="str">
            <v>REBAJA</v>
          </cell>
          <cell r="J590" t="str">
            <v>MEZCLILLA</v>
          </cell>
          <cell r="K590" t="str">
            <v>WORK DENIM</v>
          </cell>
          <cell r="L590" t="str">
            <v>-</v>
          </cell>
          <cell r="M590" t="str">
            <v>GLAMOUR Y DISE?O, S.A. DE C</v>
          </cell>
          <cell r="N590">
            <v>399.9</v>
          </cell>
        </row>
        <row r="591">
          <cell r="A591" t="str">
            <v>GC21Q798</v>
          </cell>
          <cell r="B591" t="str">
            <v>PT Caballero</v>
          </cell>
          <cell r="C591" t="str">
            <v>PANTALON MEZCLILLA</v>
          </cell>
          <cell r="D591" t="str">
            <v>LOW PRICE</v>
          </cell>
          <cell r="E591" t="str">
            <v>PRIMAVERA VERANO 2013</v>
          </cell>
          <cell r="F591" t="str">
            <v>7 SEMANA</v>
          </cell>
          <cell r="G591" t="str">
            <v>LENNON</v>
          </cell>
          <cell r="H591" t="str">
            <v>-</v>
          </cell>
          <cell r="I591" t="str">
            <v>REBAJA</v>
          </cell>
          <cell r="J591" t="str">
            <v>MEZCLILLA</v>
          </cell>
          <cell r="K591" t="str">
            <v>WORK DENIM</v>
          </cell>
          <cell r="L591" t="str">
            <v>-</v>
          </cell>
          <cell r="M591" t="str">
            <v>GLAMOUR Y DISE?O, S.A. DE C</v>
          </cell>
          <cell r="N591">
            <v>399.9</v>
          </cell>
        </row>
        <row r="592">
          <cell r="A592" t="str">
            <v>GC21Q801</v>
          </cell>
          <cell r="B592" t="str">
            <v>PT Caballero</v>
          </cell>
          <cell r="C592" t="str">
            <v>PANTALON MEZCLILLA</v>
          </cell>
          <cell r="D592" t="str">
            <v>LOW PRICE</v>
          </cell>
          <cell r="E592" t="str">
            <v>PRIMAVERA VERANO 2013</v>
          </cell>
          <cell r="F592" t="str">
            <v>12 SEMANA</v>
          </cell>
          <cell r="G592" t="str">
            <v>LENNON</v>
          </cell>
          <cell r="H592" t="str">
            <v>-</v>
          </cell>
          <cell r="I592" t="str">
            <v>REBAJA</v>
          </cell>
          <cell r="J592" t="str">
            <v>MEZCLILLA</v>
          </cell>
          <cell r="K592" t="str">
            <v>WORK DENIM</v>
          </cell>
          <cell r="L592" t="str">
            <v>-</v>
          </cell>
          <cell r="M592" t="str">
            <v>GLAMOUR Y DISE?O, S.A. DE C</v>
          </cell>
          <cell r="N592">
            <v>549.9</v>
          </cell>
        </row>
        <row r="593">
          <cell r="A593" t="str">
            <v>GC21Q802</v>
          </cell>
          <cell r="B593" t="str">
            <v>PT Caballero</v>
          </cell>
          <cell r="C593" t="str">
            <v>PANTALON MEZCLILLA</v>
          </cell>
          <cell r="D593" t="str">
            <v>LOW PRICE</v>
          </cell>
          <cell r="E593" t="str">
            <v>PRIMAVERA VERANO 2013</v>
          </cell>
          <cell r="F593" t="str">
            <v>12 SEMANA</v>
          </cell>
          <cell r="G593" t="str">
            <v>MORRISON</v>
          </cell>
          <cell r="H593" t="str">
            <v>-</v>
          </cell>
          <cell r="I593" t="str">
            <v>REBAJA</v>
          </cell>
          <cell r="J593" t="str">
            <v>MEZCLILLA</v>
          </cell>
          <cell r="K593" t="str">
            <v>WORK DENIM</v>
          </cell>
          <cell r="L593" t="str">
            <v>-</v>
          </cell>
          <cell r="M593" t="str">
            <v>GLAMOUR Y DISE?O, S.A. DE C</v>
          </cell>
          <cell r="N593">
            <v>549.9</v>
          </cell>
        </row>
        <row r="594">
          <cell r="A594" t="str">
            <v>GC21Q827</v>
          </cell>
          <cell r="B594" t="str">
            <v>PT Caballero</v>
          </cell>
          <cell r="C594" t="str">
            <v>PANTALON MEZCLILLA</v>
          </cell>
          <cell r="D594" t="str">
            <v>LOW PRICE</v>
          </cell>
          <cell r="E594" t="str">
            <v>PRIMAVERA VERANO 2013</v>
          </cell>
          <cell r="F594" t="str">
            <v>22 SEMANA</v>
          </cell>
          <cell r="G594" t="str">
            <v>LENNON</v>
          </cell>
          <cell r="H594" t="str">
            <v>-</v>
          </cell>
          <cell r="I594" t="str">
            <v>REBAJA</v>
          </cell>
          <cell r="J594" t="str">
            <v>MEZCLILLA</v>
          </cell>
          <cell r="K594" t="str">
            <v>WORK DENIM</v>
          </cell>
          <cell r="L594" t="str">
            <v>-</v>
          </cell>
          <cell r="M594" t="str">
            <v>GLAMOUR Y DISE?O, S.A. DE C</v>
          </cell>
          <cell r="N594">
            <v>549.9</v>
          </cell>
        </row>
        <row r="595">
          <cell r="A595" t="str">
            <v>GC21Q832</v>
          </cell>
          <cell r="B595" t="str">
            <v>PT Caballero</v>
          </cell>
          <cell r="C595" t="str">
            <v>PANTALON MEZCLILLA</v>
          </cell>
          <cell r="D595" t="str">
            <v>LOW PRICE</v>
          </cell>
          <cell r="E595" t="str">
            <v>PRIMAVERA VERANO 2013</v>
          </cell>
          <cell r="F595" t="str">
            <v>19 SEMANA</v>
          </cell>
          <cell r="G595" t="str">
            <v>JAGGER</v>
          </cell>
          <cell r="H595" t="str">
            <v>-</v>
          </cell>
          <cell r="I595" t="str">
            <v>REBAJA</v>
          </cell>
          <cell r="J595" t="str">
            <v>MEZCLILLA</v>
          </cell>
          <cell r="K595" t="str">
            <v>COTTON</v>
          </cell>
          <cell r="L595" t="str">
            <v>-</v>
          </cell>
          <cell r="M595" t="str">
            <v>GLAMOUR Y DISE?O, S.A. DE C</v>
          </cell>
          <cell r="N595">
            <v>249.9</v>
          </cell>
        </row>
        <row r="596">
          <cell r="A596" t="str">
            <v>GC21Q833</v>
          </cell>
          <cell r="B596" t="str">
            <v>PT Caballero</v>
          </cell>
          <cell r="C596" t="str">
            <v>PANTALON MEZCLILLA</v>
          </cell>
          <cell r="D596" t="str">
            <v>LOW PRICE</v>
          </cell>
          <cell r="E596" t="str">
            <v>PRIMAVERA VERANO 2013</v>
          </cell>
          <cell r="F596" t="str">
            <v>19 SEMANA</v>
          </cell>
          <cell r="G596" t="str">
            <v>BOWIE</v>
          </cell>
          <cell r="H596" t="str">
            <v>-</v>
          </cell>
          <cell r="I596" t="str">
            <v>REBAJA</v>
          </cell>
          <cell r="J596" t="str">
            <v>MEZCLILLA</v>
          </cell>
          <cell r="K596" t="str">
            <v>COTTON</v>
          </cell>
          <cell r="L596" t="str">
            <v>-</v>
          </cell>
          <cell r="M596" t="str">
            <v>GLAMOUR Y DISE?O, S.A. DE C</v>
          </cell>
          <cell r="N596">
            <v>249.9</v>
          </cell>
        </row>
        <row r="597">
          <cell r="A597" t="str">
            <v>GC21Q857</v>
          </cell>
          <cell r="B597" t="str">
            <v>PT Caballero</v>
          </cell>
          <cell r="C597" t="str">
            <v>PANTALON MEZCLILLA</v>
          </cell>
          <cell r="D597" t="str">
            <v>VANGUARDIA</v>
          </cell>
          <cell r="E597" t="str">
            <v>TRANSICION O - I  2013</v>
          </cell>
          <cell r="F597" t="str">
            <v>31 SEMANA</v>
          </cell>
          <cell r="G597" t="str">
            <v>MORRISON</v>
          </cell>
          <cell r="H597" t="str">
            <v>-</v>
          </cell>
          <cell r="I597" t="str">
            <v>REBAJA</v>
          </cell>
          <cell r="J597" t="str">
            <v>MEZCLILLA</v>
          </cell>
          <cell r="K597" t="str">
            <v>WORK DENIM</v>
          </cell>
          <cell r="L597" t="str">
            <v>-</v>
          </cell>
          <cell r="M597" t="str">
            <v>GLAMOUR Y DISE?O, S.A. DE C</v>
          </cell>
          <cell r="N597">
            <v>699.9</v>
          </cell>
        </row>
        <row r="598">
          <cell r="A598" t="str">
            <v>GC21Q895</v>
          </cell>
          <cell r="B598" t="str">
            <v>PT Caballero</v>
          </cell>
          <cell r="C598" t="str">
            <v>PANTALON MEZCLILLA</v>
          </cell>
          <cell r="D598" t="str">
            <v>LOW PRICE</v>
          </cell>
          <cell r="E598" t="str">
            <v>OTOÑO INVIERNO 2013</v>
          </cell>
          <cell r="F598" t="str">
            <v>41 SEMANA</v>
          </cell>
          <cell r="G598" t="str">
            <v>LENNON</v>
          </cell>
          <cell r="H598" t="str">
            <v>-</v>
          </cell>
          <cell r="I598" t="str">
            <v>REBAJA</v>
          </cell>
          <cell r="J598" t="str">
            <v>MEZCLILLA</v>
          </cell>
          <cell r="K598" t="str">
            <v>BASICOS</v>
          </cell>
          <cell r="L598" t="str">
            <v>-</v>
          </cell>
          <cell r="M598" t="str">
            <v>GLAMOUR Y DISE?O, S.A. DE C</v>
          </cell>
          <cell r="N598">
            <v>449.9</v>
          </cell>
        </row>
        <row r="599">
          <cell r="A599" t="str">
            <v>GC21Q902</v>
          </cell>
          <cell r="B599" t="str">
            <v>PT Caballero</v>
          </cell>
          <cell r="C599" t="str">
            <v>PANTALON MEZCLILLA</v>
          </cell>
          <cell r="D599" t="str">
            <v>LOW PRICE</v>
          </cell>
          <cell r="E599" t="str">
            <v>OTOÑO INVIERNO 2013</v>
          </cell>
          <cell r="F599" t="str">
            <v>41 SEMANA</v>
          </cell>
          <cell r="G599" t="str">
            <v>MORRISON</v>
          </cell>
          <cell r="H599" t="str">
            <v>-</v>
          </cell>
          <cell r="I599" t="str">
            <v>REBAJA</v>
          </cell>
          <cell r="J599" t="str">
            <v>MEZCLILLA</v>
          </cell>
          <cell r="K599" t="str">
            <v>-</v>
          </cell>
          <cell r="L599" t="str">
            <v>-</v>
          </cell>
          <cell r="M599" t="str">
            <v>GLAMOUR Y DISE?O, S.A. DE C</v>
          </cell>
          <cell r="N599">
            <v>399.9</v>
          </cell>
        </row>
        <row r="600">
          <cell r="A600" t="str">
            <v>GC21Q928</v>
          </cell>
          <cell r="B600" t="str">
            <v>PT Caballero</v>
          </cell>
          <cell r="C600" t="str">
            <v>PANTALON MEZCLILLA</v>
          </cell>
          <cell r="D600" t="str">
            <v>LOW PRICE</v>
          </cell>
          <cell r="E600" t="str">
            <v>OTOÑO INVIERNO 2013</v>
          </cell>
          <cell r="F600" t="str">
            <v>51 SEMANA</v>
          </cell>
          <cell r="G600" t="str">
            <v>VICIOUS</v>
          </cell>
          <cell r="H600" t="str">
            <v>-</v>
          </cell>
          <cell r="I600" t="str">
            <v>REBAJA</v>
          </cell>
          <cell r="J600" t="str">
            <v>MEZCLILLA</v>
          </cell>
          <cell r="K600">
            <v>0</v>
          </cell>
          <cell r="L600" t="str">
            <v>-</v>
          </cell>
          <cell r="M600" t="str">
            <v>GLAMOUR Y DISE?O, S.A. DE C</v>
          </cell>
          <cell r="N600">
            <v>449.9</v>
          </cell>
        </row>
        <row r="601">
          <cell r="A601" t="str">
            <v>GC21Q950</v>
          </cell>
          <cell r="B601" t="str">
            <v>PT Caballero</v>
          </cell>
          <cell r="C601" t="str">
            <v>PANTALON MEZCLILLA</v>
          </cell>
          <cell r="D601" t="str">
            <v>LOW PRICE</v>
          </cell>
          <cell r="E601" t="str">
            <v>PRIMAVERA VERANO 2014</v>
          </cell>
          <cell r="F601" t="str">
            <v>17 SEMANA</v>
          </cell>
          <cell r="G601" t="str">
            <v>JAGGER</v>
          </cell>
          <cell r="H601" t="str">
            <v>-</v>
          </cell>
          <cell r="I601" t="str">
            <v>REBAJA</v>
          </cell>
          <cell r="J601" t="str">
            <v>MEZCLILLA</v>
          </cell>
          <cell r="K601" t="str">
            <v>INSTAGRAM</v>
          </cell>
          <cell r="L601" t="str">
            <v>LANZAMIENTO</v>
          </cell>
          <cell r="M601" t="str">
            <v>GLAMOUR Y DISE?O, S.A. DE C</v>
          </cell>
          <cell r="N601">
            <v>449.9</v>
          </cell>
        </row>
        <row r="602">
          <cell r="A602" t="str">
            <v>GC21Q988</v>
          </cell>
          <cell r="B602" t="str">
            <v>PT Caballero</v>
          </cell>
          <cell r="C602" t="str">
            <v>PANTALON MEZCLILLA</v>
          </cell>
          <cell r="D602" t="str">
            <v>BASICO</v>
          </cell>
          <cell r="E602" t="str">
            <v>OTOÑO INVIERNO 2014</v>
          </cell>
          <cell r="F602" t="str">
            <v>33 SEMANA</v>
          </cell>
          <cell r="G602" t="str">
            <v>LENNON</v>
          </cell>
          <cell r="H602" t="str">
            <v>-</v>
          </cell>
          <cell r="I602" t="str">
            <v>REBAJA</v>
          </cell>
          <cell r="J602" t="str">
            <v>MEZCLILLA</v>
          </cell>
          <cell r="K602" t="str">
            <v>BASICOS</v>
          </cell>
          <cell r="L602" t="str">
            <v>LANZAMIENTO</v>
          </cell>
          <cell r="M602" t="str">
            <v>GLAMOUR Y DISE?O, S.A. DE C</v>
          </cell>
          <cell r="N602">
            <v>399.9</v>
          </cell>
        </row>
        <row r="603">
          <cell r="A603" t="str">
            <v>GC21T178</v>
          </cell>
          <cell r="B603" t="str">
            <v>PT Caballero</v>
          </cell>
          <cell r="C603" t="str">
            <v>PANTALON GABARDINA</v>
          </cell>
          <cell r="D603" t="str">
            <v>BASICO</v>
          </cell>
          <cell r="E603" t="str">
            <v>PRIMAVERA VERANO 2012</v>
          </cell>
          <cell r="F603" t="str">
            <v>16 SEMANA</v>
          </cell>
          <cell r="G603" t="str">
            <v>JAGGER</v>
          </cell>
          <cell r="H603" t="str">
            <v>-</v>
          </cell>
          <cell r="I603" t="str">
            <v>REBAJA</v>
          </cell>
          <cell r="J603" t="str">
            <v>GABARDINA</v>
          </cell>
          <cell r="K603" t="str">
            <v>ETHNIC</v>
          </cell>
          <cell r="L603" t="str">
            <v>-</v>
          </cell>
          <cell r="M603" t="str">
            <v>GLAMOUR Y DISE?O, S.A. DE C</v>
          </cell>
          <cell r="N603">
            <v>489.9</v>
          </cell>
        </row>
        <row r="604">
          <cell r="A604" t="str">
            <v>GC21T198</v>
          </cell>
          <cell r="B604" t="str">
            <v>PT Caballero</v>
          </cell>
          <cell r="C604" t="str">
            <v>PANTALON GABARDINA</v>
          </cell>
          <cell r="D604" t="str">
            <v>SEMI-BASICO</v>
          </cell>
          <cell r="E604" t="str">
            <v>OTOÑO INVIERNO 2012</v>
          </cell>
          <cell r="F604" t="str">
            <v>34 SEMANA</v>
          </cell>
          <cell r="G604" t="str">
            <v>HENDRIX</v>
          </cell>
          <cell r="H604" t="str">
            <v>-</v>
          </cell>
          <cell r="I604" t="str">
            <v>REBAJA</v>
          </cell>
          <cell r="J604" t="str">
            <v>GABARDINA</v>
          </cell>
          <cell r="K604" t="str">
            <v>-</v>
          </cell>
          <cell r="L604" t="str">
            <v>-</v>
          </cell>
          <cell r="M604" t="str">
            <v>GLAMOUR Y DISE?O, S.A. DE C</v>
          </cell>
          <cell r="N604">
            <v>449.9</v>
          </cell>
        </row>
        <row r="605">
          <cell r="A605" t="str">
            <v>GC21T202</v>
          </cell>
          <cell r="B605" t="str">
            <v>PT Caballero</v>
          </cell>
          <cell r="C605" t="str">
            <v>PANTALON GABARDINA</v>
          </cell>
          <cell r="D605" t="str">
            <v>SEMI-BASICO</v>
          </cell>
          <cell r="E605" t="str">
            <v>OTOÑO INVIERNO 2012</v>
          </cell>
          <cell r="F605" t="str">
            <v>46 SEMANA</v>
          </cell>
          <cell r="G605" t="str">
            <v>JAGGER</v>
          </cell>
          <cell r="H605" t="str">
            <v>-</v>
          </cell>
          <cell r="I605" t="str">
            <v>REBAJA</v>
          </cell>
          <cell r="J605" t="str">
            <v>GABARDINA</v>
          </cell>
          <cell r="K605" t="str">
            <v>-</v>
          </cell>
          <cell r="L605" t="str">
            <v>-</v>
          </cell>
          <cell r="M605" t="str">
            <v>GLAMOUR Y DISE?O, S.A. DE C</v>
          </cell>
          <cell r="N605">
            <v>329.9</v>
          </cell>
        </row>
        <row r="606">
          <cell r="A606" t="str">
            <v>GC21T206</v>
          </cell>
          <cell r="B606" t="str">
            <v>PT Caballero</v>
          </cell>
          <cell r="C606" t="str">
            <v>PANTALON GABARDINA</v>
          </cell>
          <cell r="D606" t="str">
            <v>BASICO</v>
          </cell>
          <cell r="E606" t="str">
            <v>OTOÑO INVIERNO 2012</v>
          </cell>
          <cell r="F606" t="str">
            <v>49 SEMANA</v>
          </cell>
          <cell r="G606" t="str">
            <v>JAGGER</v>
          </cell>
          <cell r="H606" t="str">
            <v>-</v>
          </cell>
          <cell r="I606" t="str">
            <v>REBAJA</v>
          </cell>
          <cell r="J606" t="str">
            <v>GABARDINA</v>
          </cell>
          <cell r="K606">
            <v>0</v>
          </cell>
          <cell r="L606" t="str">
            <v>-</v>
          </cell>
          <cell r="M606" t="str">
            <v>GLAMOUR Y DISE?O, S.A. DE C</v>
          </cell>
          <cell r="N606">
            <v>349.9</v>
          </cell>
        </row>
        <row r="607">
          <cell r="A607" t="str">
            <v>GC21T208</v>
          </cell>
          <cell r="B607" t="str">
            <v>PT Caballero</v>
          </cell>
          <cell r="C607" t="str">
            <v>PANTALON GABARDINA</v>
          </cell>
          <cell r="D607" t="str">
            <v>BASICO</v>
          </cell>
          <cell r="E607" t="str">
            <v>OTOÑO INVIERNO 2013</v>
          </cell>
          <cell r="F607" t="str">
            <v>33 SEMANA</v>
          </cell>
          <cell r="G607" t="str">
            <v>MORRISON</v>
          </cell>
          <cell r="H607" t="str">
            <v>-</v>
          </cell>
          <cell r="I607" t="str">
            <v>REBAJA</v>
          </cell>
          <cell r="J607" t="str">
            <v>GABARDINA</v>
          </cell>
          <cell r="K607">
            <v>0</v>
          </cell>
          <cell r="L607" t="str">
            <v>-</v>
          </cell>
          <cell r="M607" t="str">
            <v>GLAMOUR Y DISE?O, S.A. DE C</v>
          </cell>
          <cell r="N607">
            <v>349.9</v>
          </cell>
        </row>
        <row r="608">
          <cell r="A608" t="str">
            <v>GC21T216</v>
          </cell>
          <cell r="B608" t="str">
            <v>PT Caballero</v>
          </cell>
          <cell r="C608" t="str">
            <v>PANTALON GABARDINA</v>
          </cell>
          <cell r="D608" t="str">
            <v>BASICO</v>
          </cell>
          <cell r="E608" t="str">
            <v>OTOÑO INVIERNO 2013</v>
          </cell>
          <cell r="F608" t="str">
            <v>43 SEMANA</v>
          </cell>
          <cell r="G608" t="str">
            <v>JAGGER</v>
          </cell>
          <cell r="H608" t="str">
            <v>-</v>
          </cell>
          <cell r="I608" t="str">
            <v>REBAJA</v>
          </cell>
          <cell r="J608" t="str">
            <v>GABARDINA</v>
          </cell>
          <cell r="K608">
            <v>0</v>
          </cell>
          <cell r="L608" t="str">
            <v>-</v>
          </cell>
          <cell r="M608" t="str">
            <v>GLAMOUR Y DISE?O, S.A. DE C</v>
          </cell>
          <cell r="N608">
            <v>449.9</v>
          </cell>
        </row>
        <row r="609">
          <cell r="A609" t="str">
            <v>GC21T230</v>
          </cell>
          <cell r="B609" t="str">
            <v>PT Caballero</v>
          </cell>
          <cell r="C609" t="str">
            <v>PANTALON GABARDINA</v>
          </cell>
          <cell r="D609" t="str">
            <v>BASICO</v>
          </cell>
          <cell r="E609" t="str">
            <v>OTOÑO INVIERNO 2014</v>
          </cell>
          <cell r="F609" t="str">
            <v>35 SEMANA</v>
          </cell>
          <cell r="G609" t="str">
            <v>JAGGER</v>
          </cell>
          <cell r="H609" t="str">
            <v>-</v>
          </cell>
          <cell r="I609" t="str">
            <v>REBAJA</v>
          </cell>
          <cell r="J609" t="str">
            <v>GABARDINA</v>
          </cell>
          <cell r="K609" t="str">
            <v>BASICOS</v>
          </cell>
          <cell r="L609" t="str">
            <v>LANZAMIENTO</v>
          </cell>
          <cell r="M609" t="str">
            <v>GLAMOUR Y DISE?O, S.A. DE C</v>
          </cell>
          <cell r="N609">
            <v>379.9</v>
          </cell>
        </row>
        <row r="610">
          <cell r="A610" t="str">
            <v>GC21T232</v>
          </cell>
          <cell r="B610" t="str">
            <v>PT Caballero</v>
          </cell>
          <cell r="C610" t="str">
            <v>PANTALON GABARDINA</v>
          </cell>
          <cell r="D610" t="str">
            <v>BASICO</v>
          </cell>
          <cell r="E610" t="str">
            <v>OTOÑO INVIERNO 2014</v>
          </cell>
          <cell r="F610" t="str">
            <v>35 SEMANA</v>
          </cell>
          <cell r="G610" t="str">
            <v>LENNON</v>
          </cell>
          <cell r="H610" t="str">
            <v>-</v>
          </cell>
          <cell r="I610" t="str">
            <v>REBAJA</v>
          </cell>
          <cell r="J610" t="str">
            <v>GABARDINA</v>
          </cell>
          <cell r="K610" t="str">
            <v>BASICOS</v>
          </cell>
          <cell r="L610" t="str">
            <v>LANZAMIENTO</v>
          </cell>
          <cell r="M610" t="str">
            <v>GLAMOUR Y DISE?O, S.A. DE C</v>
          </cell>
          <cell r="N610">
            <v>379.9</v>
          </cell>
        </row>
        <row r="611">
          <cell r="A611" t="str">
            <v>GC21T233</v>
          </cell>
          <cell r="B611" t="str">
            <v>PT Caballero</v>
          </cell>
          <cell r="C611" t="str">
            <v>PANTALON GABARDINA</v>
          </cell>
          <cell r="D611" t="str">
            <v>VANGUARDIA</v>
          </cell>
          <cell r="E611" t="str">
            <v>OTOÑO INVIERNO 2014</v>
          </cell>
          <cell r="F611" t="str">
            <v>35 SEMANA</v>
          </cell>
          <cell r="G611" t="str">
            <v>JAGGER</v>
          </cell>
          <cell r="H611" t="str">
            <v>-</v>
          </cell>
          <cell r="I611" t="str">
            <v>REBAJA</v>
          </cell>
          <cell r="J611" t="str">
            <v>GABARDINA</v>
          </cell>
          <cell r="K611">
            <v>0</v>
          </cell>
          <cell r="L611" t="str">
            <v>LANZAMIENTO</v>
          </cell>
          <cell r="M611" t="str">
            <v>GLAMOUR Y DISE?O, S.A. DE C</v>
          </cell>
          <cell r="N611">
            <v>499.9</v>
          </cell>
        </row>
        <row r="612">
          <cell r="A612" t="str">
            <v>GC21T247</v>
          </cell>
          <cell r="B612" t="str">
            <v>PT Caballero</v>
          </cell>
          <cell r="C612" t="str">
            <v>PANTALON GABARDINA</v>
          </cell>
          <cell r="D612" t="str">
            <v>LOW PRICE</v>
          </cell>
          <cell r="E612" t="str">
            <v>PRIMAVERA VERANO 2015</v>
          </cell>
          <cell r="F612" t="str">
            <v>15 SEMANA</v>
          </cell>
          <cell r="G612" t="str">
            <v>SLIM</v>
          </cell>
          <cell r="H612" t="str">
            <v>-</v>
          </cell>
          <cell r="I612" t="str">
            <v>REBAJA</v>
          </cell>
          <cell r="J612" t="str">
            <v>GABARDINA</v>
          </cell>
          <cell r="K612">
            <v>0</v>
          </cell>
          <cell r="L612" t="str">
            <v>LANZAMIENTO</v>
          </cell>
          <cell r="M612" t="str">
            <v>GLAMOUR Y DISE?O, S.A. DE C</v>
          </cell>
          <cell r="N612">
            <v>299.89999999999998</v>
          </cell>
        </row>
        <row r="613">
          <cell r="A613" t="str">
            <v>GC21T251</v>
          </cell>
          <cell r="B613" t="str">
            <v>PT Caballero</v>
          </cell>
          <cell r="C613" t="str">
            <v>PANTALON GABARDINA</v>
          </cell>
          <cell r="D613" t="str">
            <v>LOW PRICE</v>
          </cell>
          <cell r="E613" t="str">
            <v>PRIMAVERA VERANO 2015</v>
          </cell>
          <cell r="F613" t="str">
            <v>15 SEMANA</v>
          </cell>
          <cell r="G613" t="str">
            <v>SLIM</v>
          </cell>
          <cell r="H613" t="str">
            <v>-</v>
          </cell>
          <cell r="I613" t="str">
            <v>REBAJA</v>
          </cell>
          <cell r="J613" t="str">
            <v>GABARDINA</v>
          </cell>
          <cell r="K613">
            <v>0</v>
          </cell>
          <cell r="L613" t="str">
            <v>LANZAMIENTO</v>
          </cell>
          <cell r="M613" t="str">
            <v>GLAMOUR Y DISE?O, S.A. DE C</v>
          </cell>
          <cell r="N613">
            <v>299.89999999999998</v>
          </cell>
        </row>
        <row r="614">
          <cell r="A614" t="str">
            <v>GC21T280</v>
          </cell>
          <cell r="B614" t="str">
            <v>PT Caballero</v>
          </cell>
          <cell r="C614" t="str">
            <v>PANTALON GABARDINA</v>
          </cell>
          <cell r="D614" t="str">
            <v>LOW PRICE</v>
          </cell>
          <cell r="E614" t="str">
            <v>PRIMAVERA VERANO 2016</v>
          </cell>
          <cell r="F614" t="str">
            <v>28 SEMANA</v>
          </cell>
          <cell r="G614" t="str">
            <v>CARROT</v>
          </cell>
          <cell r="H614" t="str">
            <v>-</v>
          </cell>
          <cell r="I614" t="str">
            <v>REBAJA</v>
          </cell>
          <cell r="J614" t="str">
            <v>GABARDINA</v>
          </cell>
          <cell r="K614" t="str">
            <v>-</v>
          </cell>
          <cell r="L614" t="str">
            <v>-</v>
          </cell>
          <cell r="M614" t="str">
            <v>GLAMOUR Y DISE?O, S.A. DE C</v>
          </cell>
          <cell r="N614">
            <v>549.9</v>
          </cell>
        </row>
        <row r="615">
          <cell r="A615" t="str">
            <v>GC21T281</v>
          </cell>
          <cell r="B615" t="str">
            <v>PT Caballero</v>
          </cell>
          <cell r="C615" t="str">
            <v>PANTALON GABARDINA</v>
          </cell>
          <cell r="D615" t="str">
            <v>LOW PRICE</v>
          </cell>
          <cell r="E615" t="str">
            <v>PRIMAVERA VERANO 2016</v>
          </cell>
          <cell r="F615" t="str">
            <v>31 SEMANA</v>
          </cell>
          <cell r="G615" t="str">
            <v>JOGGER</v>
          </cell>
          <cell r="H615" t="str">
            <v>-</v>
          </cell>
          <cell r="I615" t="str">
            <v>REBAJA</v>
          </cell>
          <cell r="J615" t="str">
            <v>GABARDINA</v>
          </cell>
          <cell r="K615" t="str">
            <v>-</v>
          </cell>
          <cell r="L615" t="str">
            <v>-</v>
          </cell>
          <cell r="M615" t="str">
            <v>GLAMOUR Y DISE?O, S.A. DE C</v>
          </cell>
          <cell r="N615">
            <v>549.9</v>
          </cell>
        </row>
        <row r="616">
          <cell r="A616" t="str">
            <v>GC21T282</v>
          </cell>
          <cell r="B616" t="str">
            <v>PT Caballero</v>
          </cell>
          <cell r="C616" t="str">
            <v>PANTALON GABARDINA</v>
          </cell>
          <cell r="D616" t="str">
            <v>LOW PRICE</v>
          </cell>
          <cell r="E616" t="str">
            <v>PRIMAVERA VERANO 2016</v>
          </cell>
          <cell r="F616" t="str">
            <v>28 SEMANA</v>
          </cell>
          <cell r="G616" t="str">
            <v>SLIM</v>
          </cell>
          <cell r="H616" t="str">
            <v>-</v>
          </cell>
          <cell r="I616" t="str">
            <v>REBAJA</v>
          </cell>
          <cell r="J616" t="str">
            <v>GABARDINA</v>
          </cell>
          <cell r="K616" t="str">
            <v>-</v>
          </cell>
          <cell r="L616" t="str">
            <v>-</v>
          </cell>
          <cell r="M616" t="str">
            <v>GLAMOUR Y DISE?O, S.A. DE C</v>
          </cell>
          <cell r="N616">
            <v>599.9</v>
          </cell>
        </row>
        <row r="617">
          <cell r="A617" t="str">
            <v>GC21T287</v>
          </cell>
          <cell r="B617" t="str">
            <v>PT Caballero</v>
          </cell>
          <cell r="C617" t="str">
            <v>PANTALON GABARDINA</v>
          </cell>
          <cell r="D617" t="str">
            <v>LOW PRICE</v>
          </cell>
          <cell r="E617" t="str">
            <v>OTOÑO INVIERNO 2016</v>
          </cell>
          <cell r="F617" t="str">
            <v>32 SEMANA</v>
          </cell>
          <cell r="G617" t="str">
            <v>CARROT</v>
          </cell>
          <cell r="H617" t="str">
            <v>-</v>
          </cell>
          <cell r="I617" t="str">
            <v>REBAJA</v>
          </cell>
          <cell r="J617" t="str">
            <v>GABARDINA</v>
          </cell>
          <cell r="K617" t="str">
            <v>-</v>
          </cell>
          <cell r="L617" t="str">
            <v>-</v>
          </cell>
          <cell r="M617" t="str">
            <v>GLAMOUR Y DISE?O, S.A. DE C</v>
          </cell>
          <cell r="N617">
            <v>599.9</v>
          </cell>
        </row>
        <row r="618">
          <cell r="A618" t="str">
            <v>GC21T290</v>
          </cell>
          <cell r="B618" t="str">
            <v>PT Caballero</v>
          </cell>
          <cell r="C618" t="str">
            <v>PANTALON GABARDINA</v>
          </cell>
          <cell r="D618" t="str">
            <v>BASICO</v>
          </cell>
          <cell r="E618" t="str">
            <v>OTOÑO INVIERNO 2016</v>
          </cell>
          <cell r="F618" t="str">
            <v>42 SEMANA</v>
          </cell>
          <cell r="G618" t="str">
            <v>JAGGER</v>
          </cell>
          <cell r="H618" t="str">
            <v>-</v>
          </cell>
          <cell r="I618" t="str">
            <v>REBAJA</v>
          </cell>
          <cell r="J618" t="str">
            <v>GABARDINA</v>
          </cell>
          <cell r="K618" t="str">
            <v>BASICOS</v>
          </cell>
          <cell r="L618" t="str">
            <v>-</v>
          </cell>
          <cell r="M618" t="str">
            <v>GLAMOUR Y DISE?O, S.A. DE C</v>
          </cell>
          <cell r="N618">
            <v>499.9</v>
          </cell>
        </row>
        <row r="619">
          <cell r="A619" t="str">
            <v>GC21T294</v>
          </cell>
          <cell r="B619" t="str">
            <v>PT Caballero</v>
          </cell>
          <cell r="C619" t="str">
            <v>PANTALON GABARDINA</v>
          </cell>
          <cell r="D619" t="str">
            <v>LOW PRICE</v>
          </cell>
          <cell r="E619" t="str">
            <v>OTOÑO INVIERNO 2017</v>
          </cell>
          <cell r="F619" t="str">
            <v>21 SEMANA</v>
          </cell>
          <cell r="G619" t="str">
            <v>SLIM</v>
          </cell>
          <cell r="H619" t="str">
            <v>-</v>
          </cell>
          <cell r="I619" t="str">
            <v>REBAJA</v>
          </cell>
          <cell r="J619" t="str">
            <v>GABARDINA</v>
          </cell>
          <cell r="K619" t="str">
            <v>-</v>
          </cell>
          <cell r="L619" t="str">
            <v>-</v>
          </cell>
          <cell r="M619" t="str">
            <v>GLAMOUR Y DISE?O, S.A. DE C</v>
          </cell>
          <cell r="N619">
            <v>549.9</v>
          </cell>
        </row>
        <row r="620">
          <cell r="A620" t="str">
            <v>GC21T296</v>
          </cell>
          <cell r="B620" t="str">
            <v>PT Caballero</v>
          </cell>
          <cell r="C620" t="str">
            <v>PANTALON GABARDINA</v>
          </cell>
          <cell r="D620" t="str">
            <v>LOW PRICE</v>
          </cell>
          <cell r="E620" t="str">
            <v>OTOÑO INVIERNO 2017</v>
          </cell>
          <cell r="F620" t="str">
            <v>28 SEMANA</v>
          </cell>
          <cell r="G620" t="str">
            <v>JAGGER</v>
          </cell>
          <cell r="H620" t="str">
            <v>-</v>
          </cell>
          <cell r="I620" t="str">
            <v>REBAJA</v>
          </cell>
          <cell r="J620" t="str">
            <v>GABARDINA</v>
          </cell>
          <cell r="K620" t="str">
            <v>-</v>
          </cell>
          <cell r="L620" t="str">
            <v>-</v>
          </cell>
          <cell r="M620" t="str">
            <v>GLAMOUR Y DISE?O, S.A. DE C</v>
          </cell>
          <cell r="N620">
            <v>549.9</v>
          </cell>
        </row>
        <row r="621">
          <cell r="A621" t="str">
            <v>GC21T298</v>
          </cell>
          <cell r="B621" t="str">
            <v>PT Caballero</v>
          </cell>
          <cell r="C621" t="str">
            <v>PANTALON GABARDINA</v>
          </cell>
          <cell r="D621" t="str">
            <v>LOW PRICE</v>
          </cell>
          <cell r="E621" t="str">
            <v>OTOÑO INVIERNO 2017</v>
          </cell>
          <cell r="F621" t="str">
            <v>28 SEMANA</v>
          </cell>
          <cell r="G621" t="str">
            <v>SUPER SKINNY</v>
          </cell>
          <cell r="H621" t="str">
            <v>-</v>
          </cell>
          <cell r="I621" t="str">
            <v>REBAJA</v>
          </cell>
          <cell r="J621" t="str">
            <v>GABARDINA</v>
          </cell>
          <cell r="K621" t="str">
            <v>-</v>
          </cell>
          <cell r="L621" t="str">
            <v>-</v>
          </cell>
          <cell r="M621" t="str">
            <v>GLAMOUR Y DISE?O, S.A. DE C</v>
          </cell>
          <cell r="N621">
            <v>549.9</v>
          </cell>
        </row>
        <row r="622">
          <cell r="A622" t="str">
            <v>GC21T300</v>
          </cell>
          <cell r="B622" t="str">
            <v>PT Caballero</v>
          </cell>
          <cell r="C622" t="str">
            <v>PANTALON GABARDINA</v>
          </cell>
          <cell r="D622" t="str">
            <v>ADVANCE</v>
          </cell>
          <cell r="E622" t="str">
            <v>PRIMAVERA VERANO 2018</v>
          </cell>
          <cell r="F622" t="str">
            <v>9 SEMANA</v>
          </cell>
          <cell r="G622" t="str">
            <v>SUPER SKINNY</v>
          </cell>
          <cell r="H622" t="str">
            <v>-</v>
          </cell>
          <cell r="I622" t="str">
            <v>REBAJA</v>
          </cell>
          <cell r="J622" t="str">
            <v>GABARDINA</v>
          </cell>
          <cell r="K622" t="str">
            <v>ADVANCED</v>
          </cell>
          <cell r="L622" t="str">
            <v>-</v>
          </cell>
          <cell r="M622" t="str">
            <v>GLAMOUR Y DISE?O, S.A. DE C</v>
          </cell>
          <cell r="N622">
            <v>579.9</v>
          </cell>
        </row>
        <row r="623">
          <cell r="A623" t="str">
            <v>GC21T302</v>
          </cell>
          <cell r="B623" t="str">
            <v>PT Caballero</v>
          </cell>
          <cell r="C623" t="str">
            <v>PANTALON GABARDINA</v>
          </cell>
          <cell r="D623" t="str">
            <v>ADVANCE</v>
          </cell>
          <cell r="E623" t="str">
            <v>PRIMAVERA VERANO 2018</v>
          </cell>
          <cell r="F623" t="str">
            <v>27 SEMANA</v>
          </cell>
          <cell r="G623" t="str">
            <v>SUPER SKINNY</v>
          </cell>
          <cell r="H623" t="str">
            <v>-</v>
          </cell>
          <cell r="I623" t="str">
            <v>REBAJA</v>
          </cell>
          <cell r="J623" t="str">
            <v>GABARDINA</v>
          </cell>
          <cell r="K623" t="str">
            <v>ADVANCED</v>
          </cell>
          <cell r="L623" t="str">
            <v>-</v>
          </cell>
          <cell r="M623" t="str">
            <v>GLAMOUR Y DISE?O, S.A. DE C</v>
          </cell>
          <cell r="N623">
            <v>599.9</v>
          </cell>
        </row>
        <row r="624">
          <cell r="A624" t="str">
            <v>GC21T306</v>
          </cell>
          <cell r="B624" t="str">
            <v>PT Caballero</v>
          </cell>
          <cell r="C624" t="str">
            <v>PANTALON GABARDINA</v>
          </cell>
          <cell r="D624" t="str">
            <v>ADVANCE</v>
          </cell>
          <cell r="E624" t="str">
            <v>OTOÑO INVIERNO 2018</v>
          </cell>
          <cell r="F624" t="str">
            <v>44 SEMANA</v>
          </cell>
          <cell r="G624" t="str">
            <v>SUPER SKINNY</v>
          </cell>
          <cell r="H624" t="str">
            <v>-</v>
          </cell>
          <cell r="I624" t="str">
            <v>REBAJA</v>
          </cell>
          <cell r="J624" t="str">
            <v>GABARDINA</v>
          </cell>
          <cell r="K624" t="str">
            <v>ADVANCED</v>
          </cell>
          <cell r="L624" t="str">
            <v>-</v>
          </cell>
          <cell r="M624" t="str">
            <v>GLAMOUR Y DISE?O, S.A. DE C</v>
          </cell>
          <cell r="N624">
            <v>579.9</v>
          </cell>
        </row>
        <row r="625">
          <cell r="A625" t="str">
            <v>GC21T310</v>
          </cell>
          <cell r="B625" t="str">
            <v>PT Caballero</v>
          </cell>
          <cell r="C625" t="str">
            <v>PANTALON GABARDINA</v>
          </cell>
          <cell r="D625" t="str">
            <v>ADVANCE</v>
          </cell>
          <cell r="E625" t="str">
            <v>OTOÑO INVIERNO 2018</v>
          </cell>
          <cell r="F625" t="str">
            <v>43 SEMANA</v>
          </cell>
          <cell r="G625" t="str">
            <v>AXEL</v>
          </cell>
          <cell r="H625" t="str">
            <v>-</v>
          </cell>
          <cell r="I625" t="str">
            <v>REBAJA</v>
          </cell>
          <cell r="J625" t="str">
            <v>GABARDINA</v>
          </cell>
          <cell r="K625" t="str">
            <v>-</v>
          </cell>
          <cell r="L625" t="str">
            <v>-</v>
          </cell>
          <cell r="M625" t="str">
            <v>GLAMOUR Y DISE?O, S.A. DE C</v>
          </cell>
          <cell r="N625">
            <v>399.9</v>
          </cell>
        </row>
        <row r="626">
          <cell r="A626" t="str">
            <v>GC21T311</v>
          </cell>
          <cell r="B626" t="str">
            <v>PT Caballero</v>
          </cell>
          <cell r="C626" t="str">
            <v>PANTALON GABARDINA</v>
          </cell>
          <cell r="D626" t="str">
            <v>CORE</v>
          </cell>
          <cell r="E626" t="str">
            <v>OTOÑO INVIERNO 2018</v>
          </cell>
          <cell r="F626" t="str">
            <v>41 SEMANA</v>
          </cell>
          <cell r="G626" t="str">
            <v>AXEL</v>
          </cell>
          <cell r="H626" t="str">
            <v>-</v>
          </cell>
          <cell r="I626" t="str">
            <v>REBAJA</v>
          </cell>
          <cell r="J626" t="str">
            <v>GABARDINA</v>
          </cell>
          <cell r="K626" t="str">
            <v>-</v>
          </cell>
          <cell r="L626" t="str">
            <v>-</v>
          </cell>
          <cell r="M626" t="str">
            <v>GLAMOUR Y DISE?O, S.A. DE C</v>
          </cell>
          <cell r="N626">
            <v>399.9</v>
          </cell>
        </row>
        <row r="627">
          <cell r="A627" t="str">
            <v>GC21T312</v>
          </cell>
          <cell r="B627" t="str">
            <v>PT Caballero</v>
          </cell>
          <cell r="C627" t="str">
            <v>PANTALON GABARDINA</v>
          </cell>
          <cell r="D627" t="str">
            <v>TRENDY</v>
          </cell>
          <cell r="E627" t="str">
            <v>OTOÑO INVIERNO 2018</v>
          </cell>
          <cell r="F627" t="str">
            <v>47 SEMANA</v>
          </cell>
          <cell r="G627" t="str">
            <v>JUSTIN</v>
          </cell>
          <cell r="H627" t="str">
            <v>-</v>
          </cell>
          <cell r="I627" t="str">
            <v>REBAJA</v>
          </cell>
          <cell r="J627" t="str">
            <v>GABARDINA</v>
          </cell>
          <cell r="K627" t="str">
            <v>-</v>
          </cell>
          <cell r="L627" t="str">
            <v>-</v>
          </cell>
          <cell r="M627" t="str">
            <v>GLAMOUR Y DISE?O, S.A. DE C</v>
          </cell>
          <cell r="N627">
            <v>649.9</v>
          </cell>
        </row>
        <row r="628">
          <cell r="A628" t="str">
            <v>GC21T313</v>
          </cell>
          <cell r="B628" t="str">
            <v>PT Caballero</v>
          </cell>
          <cell r="C628" t="str">
            <v>PANTALON GABARDINA</v>
          </cell>
          <cell r="D628" t="str">
            <v>TRENDY</v>
          </cell>
          <cell r="E628" t="str">
            <v>PRIMAVERA VERANO 2019</v>
          </cell>
          <cell r="F628" t="str">
            <v>13 SEMANA</v>
          </cell>
          <cell r="G628" t="str">
            <v>CHINO</v>
          </cell>
          <cell r="H628" t="str">
            <v>-</v>
          </cell>
          <cell r="I628" t="str">
            <v>REBAJA</v>
          </cell>
          <cell r="J628" t="str">
            <v>GABARDINA</v>
          </cell>
          <cell r="K628" t="str">
            <v>RACE SPORT</v>
          </cell>
          <cell r="L628" t="str">
            <v>-</v>
          </cell>
          <cell r="M628" t="str">
            <v>GLAMOUR Y DISE?O, S.A. DE C</v>
          </cell>
          <cell r="N628">
            <v>549.9</v>
          </cell>
        </row>
        <row r="629">
          <cell r="A629" t="str">
            <v>GC21T314</v>
          </cell>
          <cell r="B629" t="str">
            <v>PT Caballero</v>
          </cell>
          <cell r="C629" t="str">
            <v>PANTALON GABARDINA</v>
          </cell>
          <cell r="D629" t="str">
            <v>TRENDY</v>
          </cell>
          <cell r="E629" t="str">
            <v>PRIMAVERA VERANO 2019</v>
          </cell>
          <cell r="F629" t="str">
            <v>16 SEMANA</v>
          </cell>
          <cell r="G629" t="str">
            <v>CHINO</v>
          </cell>
          <cell r="H629" t="str">
            <v>-</v>
          </cell>
          <cell r="I629" t="str">
            <v>REBAJA</v>
          </cell>
          <cell r="J629" t="str">
            <v>GABARDINA</v>
          </cell>
          <cell r="K629" t="str">
            <v>RACE SPORT</v>
          </cell>
          <cell r="L629" t="str">
            <v>-</v>
          </cell>
          <cell r="M629" t="str">
            <v>GLAMOUR Y DISE?O, S.A. DE C</v>
          </cell>
          <cell r="N629">
            <v>299.89999999999998</v>
          </cell>
        </row>
        <row r="630">
          <cell r="A630" t="str">
            <v>GC21T315</v>
          </cell>
          <cell r="B630" t="str">
            <v>PT Caballero</v>
          </cell>
          <cell r="C630" t="str">
            <v>PANTALON GABARDINA</v>
          </cell>
          <cell r="D630" t="str">
            <v>TRENDY</v>
          </cell>
          <cell r="E630" t="str">
            <v>PRIMAVERA VERANO 2019</v>
          </cell>
          <cell r="F630" t="str">
            <v>29 SEMANA</v>
          </cell>
          <cell r="G630" t="str">
            <v>CROPPET</v>
          </cell>
          <cell r="H630" t="str">
            <v>-</v>
          </cell>
          <cell r="I630" t="str">
            <v>REBAJA</v>
          </cell>
          <cell r="J630" t="str">
            <v>GABARDINA</v>
          </cell>
          <cell r="K630" t="str">
            <v>UTILITY</v>
          </cell>
          <cell r="L630" t="str">
            <v>-</v>
          </cell>
          <cell r="M630" t="str">
            <v>GLAMOUR Y DISE?O, S.A. DE C</v>
          </cell>
          <cell r="N630">
            <v>549.9</v>
          </cell>
        </row>
        <row r="631">
          <cell r="A631" t="str">
            <v>GC21T316</v>
          </cell>
          <cell r="B631" t="str">
            <v>PT Caballero</v>
          </cell>
          <cell r="C631" t="str">
            <v>PANTALON GABARDINA</v>
          </cell>
          <cell r="D631" t="str">
            <v>CORE</v>
          </cell>
          <cell r="E631" t="str">
            <v>OTOÑO INVIERNO 2019</v>
          </cell>
          <cell r="F631" t="str">
            <v>36 SEMANA</v>
          </cell>
          <cell r="G631" t="str">
            <v>AXEL</v>
          </cell>
          <cell r="H631" t="str">
            <v>-</v>
          </cell>
          <cell r="I631" t="str">
            <v>REBAJA</v>
          </cell>
          <cell r="J631" t="str">
            <v>GABARDINA</v>
          </cell>
          <cell r="K631" t="str">
            <v>UTILITY</v>
          </cell>
          <cell r="L631" t="str">
            <v>-</v>
          </cell>
          <cell r="M631" t="str">
            <v>GLAMOUR Y DISE?O, S.A. DE C</v>
          </cell>
          <cell r="N631">
            <v>449.9</v>
          </cell>
        </row>
        <row r="632">
          <cell r="A632" t="str">
            <v>GC21T317</v>
          </cell>
          <cell r="B632" t="str">
            <v>PT Caballero</v>
          </cell>
          <cell r="C632" t="str">
            <v>PANTALON GABARDINA</v>
          </cell>
          <cell r="D632" t="str">
            <v>ADVANCED 2</v>
          </cell>
          <cell r="E632" t="str">
            <v>OTOÑO INVIERNO 2019</v>
          </cell>
          <cell r="F632" t="str">
            <v>36 SEMANA</v>
          </cell>
          <cell r="G632" t="str">
            <v>SKINNY</v>
          </cell>
          <cell r="H632" t="str">
            <v>-</v>
          </cell>
          <cell r="I632" t="str">
            <v>REBAJA</v>
          </cell>
          <cell r="J632" t="str">
            <v>GABARDINA</v>
          </cell>
          <cell r="K632" t="str">
            <v>UTILITY</v>
          </cell>
          <cell r="L632" t="str">
            <v>-</v>
          </cell>
          <cell r="M632" t="str">
            <v>GLAMOUR Y DISE?O, S.A. DE C</v>
          </cell>
          <cell r="N632">
            <v>549.9</v>
          </cell>
        </row>
        <row r="633">
          <cell r="A633" t="str">
            <v>GC21T318</v>
          </cell>
          <cell r="B633" t="str">
            <v>PT Caballero</v>
          </cell>
          <cell r="C633" t="str">
            <v>PANTALON GABARDINA</v>
          </cell>
          <cell r="D633" t="str">
            <v>ADVANCED 2</v>
          </cell>
          <cell r="E633" t="str">
            <v>OTOÑO INVIERNO 2019</v>
          </cell>
          <cell r="F633" t="str">
            <v>37 SEMANA</v>
          </cell>
          <cell r="G633" t="str">
            <v>SKINNY</v>
          </cell>
          <cell r="H633" t="str">
            <v>-</v>
          </cell>
          <cell r="I633" t="str">
            <v>REBAJA</v>
          </cell>
          <cell r="J633" t="str">
            <v>GABARDINA</v>
          </cell>
          <cell r="K633" t="str">
            <v>ADVANCED</v>
          </cell>
          <cell r="L633" t="str">
            <v>-</v>
          </cell>
          <cell r="M633" t="str">
            <v>GLAMOUR Y DISE?O, S.A. DE C</v>
          </cell>
          <cell r="N633">
            <v>549.9</v>
          </cell>
        </row>
        <row r="634">
          <cell r="A634" t="str">
            <v>GC21T319</v>
          </cell>
          <cell r="B634" t="str">
            <v>PT Caballero</v>
          </cell>
          <cell r="C634" t="str">
            <v>PANTALON GABARDINA</v>
          </cell>
          <cell r="D634" t="str">
            <v>ADVANCED 2</v>
          </cell>
          <cell r="E634" t="str">
            <v>OTOÑO INVIERNO 2019</v>
          </cell>
          <cell r="F634" t="str">
            <v>44 SEMANA</v>
          </cell>
          <cell r="G634" t="str">
            <v>SKINNY</v>
          </cell>
          <cell r="H634" t="str">
            <v>-</v>
          </cell>
          <cell r="I634" t="str">
            <v>REBAJA</v>
          </cell>
          <cell r="J634" t="str">
            <v>GABARDINA</v>
          </cell>
          <cell r="K634" t="str">
            <v>VINTAGE</v>
          </cell>
          <cell r="L634" t="str">
            <v>-</v>
          </cell>
          <cell r="M634" t="str">
            <v>GLAMOUR Y DISE?O, S.A. DE C</v>
          </cell>
          <cell r="N634">
            <v>549.9</v>
          </cell>
        </row>
        <row r="635">
          <cell r="A635" t="str">
            <v>GC21T320</v>
          </cell>
          <cell r="B635" t="str">
            <v>PT Caballero</v>
          </cell>
          <cell r="C635" t="str">
            <v>PANTALON GABARDINA</v>
          </cell>
          <cell r="D635" t="str">
            <v>ADVANCED 2</v>
          </cell>
          <cell r="E635" t="str">
            <v>OTOÑO INVIERNO 2019</v>
          </cell>
          <cell r="F635" t="str">
            <v>52 SEMANA</v>
          </cell>
          <cell r="G635" t="str">
            <v>CHINO</v>
          </cell>
          <cell r="H635" t="str">
            <v>-</v>
          </cell>
          <cell r="I635" t="str">
            <v>REBAJA</v>
          </cell>
          <cell r="J635" t="str">
            <v>GABARDINA</v>
          </cell>
          <cell r="K635" t="str">
            <v>MAGIC</v>
          </cell>
          <cell r="L635" t="str">
            <v>-</v>
          </cell>
          <cell r="M635" t="str">
            <v>GLAMOUR Y DISE?O, S.A. DE C</v>
          </cell>
          <cell r="N635">
            <v>549.9</v>
          </cell>
        </row>
        <row r="636">
          <cell r="A636" t="str">
            <v>GC21U002</v>
          </cell>
          <cell r="B636" t="str">
            <v>PT Caballero</v>
          </cell>
          <cell r="C636" t="str">
            <v>PANTALON GABARDINA</v>
          </cell>
          <cell r="D636" t="str">
            <v>SEMI-BASICO</v>
          </cell>
          <cell r="E636" t="str">
            <v>PRIMAVERA VERANO 2013</v>
          </cell>
          <cell r="F636" t="str">
            <v>6 SEMANA</v>
          </cell>
          <cell r="G636" t="str">
            <v>BOWIE</v>
          </cell>
          <cell r="H636" t="str">
            <v>-</v>
          </cell>
          <cell r="I636" t="str">
            <v>REBAJA</v>
          </cell>
          <cell r="J636" t="str">
            <v>GABARDINA</v>
          </cell>
          <cell r="K636" t="str">
            <v>-</v>
          </cell>
          <cell r="L636" t="str">
            <v>-</v>
          </cell>
          <cell r="M636" t="str">
            <v>GLAMOUR Y DISE?O, S.A. DE C</v>
          </cell>
          <cell r="N636">
            <v>449.9</v>
          </cell>
        </row>
        <row r="637">
          <cell r="A637" t="str">
            <v>GC24A321</v>
          </cell>
          <cell r="B637" t="str">
            <v>PT Caballero</v>
          </cell>
          <cell r="C637" t="str">
            <v>PLAYERA</v>
          </cell>
          <cell r="D637" t="str">
            <v>LOW PRICE</v>
          </cell>
          <cell r="E637" t="str">
            <v>OTO?O INVIERNO 2010</v>
          </cell>
          <cell r="F637" t="str">
            <v>26 SEMANA</v>
          </cell>
          <cell r="G637" t="str">
            <v>CUELLO REDONDO</v>
          </cell>
          <cell r="H637" t="str">
            <v>MANGA CORTA</v>
          </cell>
          <cell r="I637" t="str">
            <v>REBAJA</v>
          </cell>
          <cell r="J637" t="str">
            <v>CHIFON</v>
          </cell>
          <cell r="K637" t="str">
            <v>ABSTRAC</v>
          </cell>
          <cell r="L637" t="str">
            <v>-</v>
          </cell>
          <cell r="M637" t="str">
            <v>GLAMOUR Y DISE?O, S.A. DE C</v>
          </cell>
          <cell r="N637">
            <v>179.9</v>
          </cell>
        </row>
        <row r="638">
          <cell r="A638" t="str">
            <v>GC24A343</v>
          </cell>
          <cell r="B638" t="str">
            <v>PT Caballero</v>
          </cell>
          <cell r="C638" t="str">
            <v>PLAYERA</v>
          </cell>
          <cell r="D638" t="str">
            <v>VANGUARDIA</v>
          </cell>
          <cell r="E638" t="str">
            <v>OTOÑO INVIERNO 2015</v>
          </cell>
          <cell r="F638" t="str">
            <v>45 SEMANA</v>
          </cell>
          <cell r="G638" t="str">
            <v>CUELLO REDONDO</v>
          </cell>
          <cell r="H638" t="str">
            <v>MANGA LARGA</v>
          </cell>
          <cell r="I638" t="str">
            <v>REBAJA</v>
          </cell>
          <cell r="J638" t="str">
            <v>POLYESTER</v>
          </cell>
          <cell r="K638">
            <v>0</v>
          </cell>
          <cell r="L638" t="str">
            <v>LANZAMIENTO</v>
          </cell>
          <cell r="M638" t="str">
            <v>MISSION</v>
          </cell>
          <cell r="N638">
            <v>399.9</v>
          </cell>
        </row>
        <row r="639">
          <cell r="A639" t="str">
            <v>GC24A479</v>
          </cell>
          <cell r="B639" t="str">
            <v>PT Caballero</v>
          </cell>
          <cell r="C639" t="str">
            <v>PLAYERA</v>
          </cell>
          <cell r="D639" t="str">
            <v>LOW PRICE</v>
          </cell>
          <cell r="E639" t="str">
            <v>OTO?O INVIERNO 2010</v>
          </cell>
          <cell r="F639" t="str">
            <v>41 SEMANA</v>
          </cell>
          <cell r="G639" t="str">
            <v>CUELLO V</v>
          </cell>
          <cell r="H639" t="str">
            <v>MANGA CORTA</v>
          </cell>
          <cell r="I639" t="str">
            <v>REBAJA</v>
          </cell>
          <cell r="J639" t="str">
            <v>CHIFON</v>
          </cell>
          <cell r="K639" t="str">
            <v>60'S</v>
          </cell>
          <cell r="L639" t="str">
            <v>-</v>
          </cell>
          <cell r="M639" t="str">
            <v>GLAMOUR Y DISE?O, S.A. DE C</v>
          </cell>
          <cell r="N639">
            <v>199.9</v>
          </cell>
        </row>
        <row r="640">
          <cell r="A640" t="str">
            <v>GC24B663</v>
          </cell>
          <cell r="B640" t="str">
            <v>PT Caballero</v>
          </cell>
          <cell r="C640" t="str">
            <v>PLAYERA</v>
          </cell>
          <cell r="D640" t="str">
            <v>LOW PRICE</v>
          </cell>
          <cell r="E640" t="str">
            <v>PRIMAVERA VERANO 2014</v>
          </cell>
          <cell r="F640" t="str">
            <v>26 SEMANA</v>
          </cell>
          <cell r="G640" t="str">
            <v>CUELLO REDONDO</v>
          </cell>
          <cell r="H640" t="str">
            <v>MANGA CORTA</v>
          </cell>
          <cell r="I640" t="str">
            <v>REBAJA</v>
          </cell>
          <cell r="J640" t="str">
            <v>CHIFON</v>
          </cell>
          <cell r="K640" t="str">
            <v>BASICOS</v>
          </cell>
          <cell r="L640" t="str">
            <v>LANZAMIENTO</v>
          </cell>
          <cell r="M640" t="str">
            <v>GLAMOUR Y DISE?O, S.A. DE C</v>
          </cell>
          <cell r="N640">
            <v>199.9</v>
          </cell>
        </row>
        <row r="641">
          <cell r="A641" t="str">
            <v>GC24B664</v>
          </cell>
          <cell r="B641" t="str">
            <v>PT Caballero</v>
          </cell>
          <cell r="C641" t="str">
            <v>PLAYERA</v>
          </cell>
          <cell r="D641" t="str">
            <v>LOW PRICE</v>
          </cell>
          <cell r="E641" t="str">
            <v>PRIMAVERA VERANO 2014</v>
          </cell>
          <cell r="F641" t="str">
            <v>26 SEMANA</v>
          </cell>
          <cell r="G641" t="str">
            <v>CUELLO REDONDO</v>
          </cell>
          <cell r="H641" t="str">
            <v>MANGA CORTA</v>
          </cell>
          <cell r="I641" t="str">
            <v>REBAJA</v>
          </cell>
          <cell r="J641" t="str">
            <v>CHIFON</v>
          </cell>
          <cell r="K641" t="str">
            <v>BASICOS</v>
          </cell>
          <cell r="L641" t="str">
            <v>LANZAMIENTO</v>
          </cell>
          <cell r="M641" t="str">
            <v>GLAMOUR Y DISE?O, S.A. DE C</v>
          </cell>
          <cell r="N641">
            <v>79.900000000000006</v>
          </cell>
        </row>
        <row r="642">
          <cell r="A642" t="str">
            <v>GC24B665</v>
          </cell>
          <cell r="B642" t="str">
            <v>PT Caballero</v>
          </cell>
          <cell r="C642" t="str">
            <v>PLAYERA</v>
          </cell>
          <cell r="D642" t="str">
            <v>LOW PRICE</v>
          </cell>
          <cell r="E642" t="str">
            <v>PRIMAVERA VERANO 2014</v>
          </cell>
          <cell r="F642" t="str">
            <v>26 SEMANA</v>
          </cell>
          <cell r="G642" t="str">
            <v>CUELLO REDONDO</v>
          </cell>
          <cell r="H642" t="str">
            <v>MANGA CORTA</v>
          </cell>
          <cell r="I642" t="str">
            <v>REBAJA</v>
          </cell>
          <cell r="J642" t="str">
            <v>CHIFON</v>
          </cell>
          <cell r="K642" t="str">
            <v>BASICOS</v>
          </cell>
          <cell r="L642" t="str">
            <v>LANZAMIENTO</v>
          </cell>
          <cell r="M642" t="str">
            <v>GLAMOUR Y DISE?O, S.A. DE C</v>
          </cell>
          <cell r="N642">
            <v>79.900000000000006</v>
          </cell>
        </row>
        <row r="643">
          <cell r="A643" t="str">
            <v>GC24B692</v>
          </cell>
          <cell r="B643" t="str">
            <v>PT Caballero</v>
          </cell>
          <cell r="C643" t="str">
            <v>PLAYERA</v>
          </cell>
          <cell r="D643" t="str">
            <v>LOW PRICE</v>
          </cell>
          <cell r="E643" t="str">
            <v>OTOÑO INVIERNO 2014</v>
          </cell>
          <cell r="F643" t="str">
            <v>45 SEMANA</v>
          </cell>
          <cell r="G643" t="str">
            <v>CUELLO REDONDO</v>
          </cell>
          <cell r="H643" t="str">
            <v>SIN MANGA</v>
          </cell>
          <cell r="I643" t="str">
            <v>REBAJA</v>
          </cell>
          <cell r="J643" t="str">
            <v>CHIFON</v>
          </cell>
          <cell r="K643" t="str">
            <v>BASICOS</v>
          </cell>
          <cell r="L643" t="str">
            <v>LANZAMIENTO</v>
          </cell>
          <cell r="M643" t="str">
            <v>GLAMOUR Y DISE?O, S.A. DE C</v>
          </cell>
          <cell r="N643">
            <v>99.9</v>
          </cell>
        </row>
        <row r="644">
          <cell r="A644" t="str">
            <v>GC24C135</v>
          </cell>
          <cell r="B644" t="str">
            <v>PT Caballero</v>
          </cell>
          <cell r="C644" t="str">
            <v>PLAYERA</v>
          </cell>
          <cell r="D644" t="str">
            <v>ADVANCE</v>
          </cell>
          <cell r="E644" t="str">
            <v>PRIMAVERA VERANO 2019</v>
          </cell>
          <cell r="F644" t="str">
            <v>15 SEMANA</v>
          </cell>
          <cell r="G644" t="str">
            <v>CUELLO REDONDO</v>
          </cell>
          <cell r="H644" t="str">
            <v>MANGA CORTA</v>
          </cell>
          <cell r="I644" t="str">
            <v>REBAJA</v>
          </cell>
          <cell r="J644" t="str">
            <v>CHIFON</v>
          </cell>
          <cell r="K644" t="str">
            <v>SENSORIAL</v>
          </cell>
          <cell r="L644" t="str">
            <v>-</v>
          </cell>
          <cell r="M644" t="str">
            <v>GLAMOUR Y DISE?O, S.A. DE C</v>
          </cell>
          <cell r="N644">
            <v>189.9</v>
          </cell>
        </row>
        <row r="645">
          <cell r="A645" t="str">
            <v>GC24D071</v>
          </cell>
          <cell r="B645" t="str">
            <v>PT Caballero</v>
          </cell>
          <cell r="C645" t="str">
            <v>PLAYERA</v>
          </cell>
          <cell r="D645" t="str">
            <v>LOW PRICE</v>
          </cell>
          <cell r="E645" t="str">
            <v>PRIMAVERA VERANO 2015</v>
          </cell>
          <cell r="F645" t="str">
            <v>22 SEMANA</v>
          </cell>
          <cell r="G645" t="str">
            <v>CUELLO REDONDO</v>
          </cell>
          <cell r="H645" t="str">
            <v>MANGA CORTA</v>
          </cell>
          <cell r="I645" t="str">
            <v>REBAJA</v>
          </cell>
          <cell r="J645" t="str">
            <v>CHIFON</v>
          </cell>
          <cell r="K645" t="str">
            <v>-</v>
          </cell>
          <cell r="L645" t="str">
            <v>LANZAMIENTO</v>
          </cell>
          <cell r="M645" t="str">
            <v>GLAMOUR Y DISE?O, S.A. DE C</v>
          </cell>
          <cell r="N645">
            <v>199.9</v>
          </cell>
        </row>
        <row r="646">
          <cell r="A646" t="str">
            <v>GC24D076</v>
          </cell>
          <cell r="B646" t="str">
            <v>PT Caballero</v>
          </cell>
          <cell r="C646" t="str">
            <v>PLAYERA</v>
          </cell>
          <cell r="D646" t="str">
            <v>LOW PRICE</v>
          </cell>
          <cell r="E646" t="str">
            <v>PRIMAVERA VERANO 2015</v>
          </cell>
          <cell r="F646" t="str">
            <v>21 SEMANA</v>
          </cell>
          <cell r="G646" t="str">
            <v>CUELLO REDONDO</v>
          </cell>
          <cell r="H646" t="str">
            <v>MANGA CORTA</v>
          </cell>
          <cell r="I646" t="str">
            <v>REBAJA</v>
          </cell>
          <cell r="J646" t="str">
            <v>CHIFON</v>
          </cell>
          <cell r="K646" t="str">
            <v>-</v>
          </cell>
          <cell r="L646" t="str">
            <v>LANZAMIENTO</v>
          </cell>
          <cell r="M646" t="str">
            <v>GLAMOUR Y DISE?O, S.A. DE C</v>
          </cell>
          <cell r="N646">
            <v>199.9</v>
          </cell>
        </row>
        <row r="647">
          <cell r="A647" t="str">
            <v>GC24D086</v>
          </cell>
          <cell r="B647" t="str">
            <v>PT Caballero</v>
          </cell>
          <cell r="C647" t="str">
            <v>PLAYERA</v>
          </cell>
          <cell r="D647" t="str">
            <v>LOW PRICE</v>
          </cell>
          <cell r="E647" t="str">
            <v>OTOÑO INVIERNO 2015</v>
          </cell>
          <cell r="F647" t="str">
            <v>38 SEMANA</v>
          </cell>
          <cell r="G647" t="str">
            <v>CUELLO REDONDO</v>
          </cell>
          <cell r="H647" t="str">
            <v>MANGA CORTA</v>
          </cell>
          <cell r="I647" t="str">
            <v>REBAJA</v>
          </cell>
          <cell r="J647" t="str">
            <v>CHIFON</v>
          </cell>
          <cell r="K647" t="str">
            <v>-</v>
          </cell>
          <cell r="L647" t="str">
            <v>RESURTIDO</v>
          </cell>
          <cell r="M647" t="str">
            <v>GLAMOUR Y DISE?O, S.A. DE C</v>
          </cell>
          <cell r="N647">
            <v>199.9</v>
          </cell>
        </row>
        <row r="648">
          <cell r="A648" t="str">
            <v>GC24D200</v>
          </cell>
          <cell r="B648" t="str">
            <v>PT Caballero</v>
          </cell>
          <cell r="C648" t="str">
            <v>PLAYERA</v>
          </cell>
          <cell r="D648" t="str">
            <v>VANGUARDIA</v>
          </cell>
          <cell r="E648" t="str">
            <v>OTOÑO INVIERNO 2015</v>
          </cell>
          <cell r="F648" t="str">
            <v>41 SEMANA</v>
          </cell>
          <cell r="G648" t="str">
            <v>CUELLO REDONDO</v>
          </cell>
          <cell r="H648" t="str">
            <v>MANGA CORTA</v>
          </cell>
          <cell r="I648" t="str">
            <v>REBAJA</v>
          </cell>
          <cell r="J648" t="str">
            <v>CHIFON</v>
          </cell>
          <cell r="K648" t="str">
            <v>ATLETICAOS</v>
          </cell>
          <cell r="L648" t="str">
            <v>LANZAMIENTO</v>
          </cell>
          <cell r="M648" t="str">
            <v>GLAMOUR Y DISE?O, S.A. DE C</v>
          </cell>
          <cell r="N648">
            <v>229.9</v>
          </cell>
        </row>
        <row r="649">
          <cell r="A649" t="str">
            <v>GC24D222</v>
          </cell>
          <cell r="B649" t="str">
            <v>PT Caballero</v>
          </cell>
          <cell r="C649" t="str">
            <v>PLAYERA</v>
          </cell>
          <cell r="D649" t="str">
            <v>VANGUARDIA</v>
          </cell>
          <cell r="E649" t="str">
            <v>OTOÑO INVIERNO 2015</v>
          </cell>
          <cell r="F649" t="str">
            <v>49 SEMANA</v>
          </cell>
          <cell r="G649" t="str">
            <v>POLO</v>
          </cell>
          <cell r="H649" t="str">
            <v>MANGA LARGA</v>
          </cell>
          <cell r="I649" t="str">
            <v>REBAJA</v>
          </cell>
          <cell r="J649" t="str">
            <v>CHIFON</v>
          </cell>
          <cell r="K649" t="str">
            <v>CITY PUNK</v>
          </cell>
          <cell r="L649" t="str">
            <v>LANZAMIENTO</v>
          </cell>
          <cell r="M649" t="str">
            <v>GLAMOUR Y DISE?O, S.A. DE C</v>
          </cell>
          <cell r="N649">
            <v>349.9</v>
          </cell>
        </row>
        <row r="650">
          <cell r="A650" t="str">
            <v>GC24D241</v>
          </cell>
          <cell r="B650" t="str">
            <v>PT Caballero</v>
          </cell>
          <cell r="C650" t="str">
            <v>PLAYERA</v>
          </cell>
          <cell r="D650" t="str">
            <v>LOW PRICE</v>
          </cell>
          <cell r="E650" t="str">
            <v>PRIMAVERA VERANO 2016</v>
          </cell>
          <cell r="F650" t="str">
            <v>7 SEMANA</v>
          </cell>
          <cell r="G650" t="str">
            <v>CUELLO V</v>
          </cell>
          <cell r="H650" t="str">
            <v>MANGA LARGA</v>
          </cell>
          <cell r="I650" t="str">
            <v>REBAJA</v>
          </cell>
          <cell r="J650" t="str">
            <v>CHIFON</v>
          </cell>
          <cell r="K650">
            <v>0</v>
          </cell>
          <cell r="L650" t="str">
            <v>LANZAMIENTO</v>
          </cell>
          <cell r="M650" t="str">
            <v>GLAMOUR Y DISE?O, S.A. DE C</v>
          </cell>
          <cell r="N650">
            <v>229.9</v>
          </cell>
        </row>
        <row r="651">
          <cell r="A651" t="str">
            <v>GC24D343</v>
          </cell>
          <cell r="B651" t="str">
            <v>PT Caballero</v>
          </cell>
          <cell r="C651" t="str">
            <v>PLAYERA</v>
          </cell>
          <cell r="D651" t="str">
            <v>VANGUARDIA</v>
          </cell>
          <cell r="E651" t="str">
            <v>PRIMAVERA VERANO 2016</v>
          </cell>
          <cell r="F651" t="str">
            <v>6 SEMANA</v>
          </cell>
          <cell r="G651" t="str">
            <v>CUELLO REDONDO</v>
          </cell>
          <cell r="H651" t="str">
            <v>SIN MANGA</v>
          </cell>
          <cell r="I651" t="str">
            <v>REBAJA</v>
          </cell>
          <cell r="J651" t="str">
            <v>CHIFON</v>
          </cell>
          <cell r="K651">
            <v>0</v>
          </cell>
          <cell r="L651" t="str">
            <v>LANZAMIENTO</v>
          </cell>
          <cell r="M651" t="str">
            <v>GLAMOUR Y DISE?O, S.A. DE C</v>
          </cell>
          <cell r="N651">
            <v>229.9</v>
          </cell>
        </row>
        <row r="652">
          <cell r="A652" t="str">
            <v>GC24D467</v>
          </cell>
          <cell r="B652" t="str">
            <v>PT Caballero</v>
          </cell>
          <cell r="C652" t="str">
            <v>PLAYERA</v>
          </cell>
          <cell r="D652" t="str">
            <v>VANGUARDIA</v>
          </cell>
          <cell r="E652" t="str">
            <v>PRIMAVERA VERANO 2016</v>
          </cell>
          <cell r="F652" t="str">
            <v>19 SEMANA</v>
          </cell>
          <cell r="G652" t="str">
            <v>CUELLO REDONDO</v>
          </cell>
          <cell r="H652" t="str">
            <v>MANGA 3/4</v>
          </cell>
          <cell r="I652" t="str">
            <v>REBAJA</v>
          </cell>
          <cell r="J652" t="str">
            <v>CHIFON</v>
          </cell>
          <cell r="K652" t="str">
            <v>GAME BOY</v>
          </cell>
          <cell r="L652" t="str">
            <v>-</v>
          </cell>
          <cell r="M652" t="str">
            <v>GLAMOUR Y DISE?O, S.A. DE C</v>
          </cell>
          <cell r="N652">
            <v>249.9</v>
          </cell>
        </row>
        <row r="653">
          <cell r="A653" t="str">
            <v>GC24D480</v>
          </cell>
          <cell r="B653" t="str">
            <v>PT Caballero</v>
          </cell>
          <cell r="C653" t="str">
            <v>PLAYERA</v>
          </cell>
          <cell r="D653" t="str">
            <v>VANGUARDIA</v>
          </cell>
          <cell r="E653" t="str">
            <v>OTOÑO INVIERNO 2016</v>
          </cell>
          <cell r="F653" t="str">
            <v>33 SEMANA</v>
          </cell>
          <cell r="G653" t="str">
            <v>CUELLO REDONDO</v>
          </cell>
          <cell r="H653" t="str">
            <v>MANGA CORTA</v>
          </cell>
          <cell r="I653" t="str">
            <v>REBAJA</v>
          </cell>
          <cell r="J653" t="str">
            <v>CHIFON</v>
          </cell>
          <cell r="K653" t="str">
            <v>SAMURAI</v>
          </cell>
          <cell r="L653" t="str">
            <v>-</v>
          </cell>
          <cell r="M653" t="str">
            <v>GLAMOUR Y DISE?O, S.A. DE C</v>
          </cell>
          <cell r="N653">
            <v>289.89999999999998</v>
          </cell>
        </row>
        <row r="654">
          <cell r="A654" t="str">
            <v>GC24D486</v>
          </cell>
          <cell r="B654" t="str">
            <v>PT Caballero</v>
          </cell>
          <cell r="C654" t="str">
            <v>PLAYERA</v>
          </cell>
          <cell r="D654" t="str">
            <v>VANGUARDIA</v>
          </cell>
          <cell r="E654" t="str">
            <v>OTOÑO INVIERNO 2016</v>
          </cell>
          <cell r="F654" t="str">
            <v>36 SEMANA</v>
          </cell>
          <cell r="G654" t="str">
            <v>CUELLO REDONDO</v>
          </cell>
          <cell r="H654" t="str">
            <v>MANGA CORTA</v>
          </cell>
          <cell r="I654" t="str">
            <v>REBAJA</v>
          </cell>
          <cell r="J654" t="str">
            <v>CHIFON</v>
          </cell>
          <cell r="K654" t="str">
            <v>TECNO PUNK</v>
          </cell>
          <cell r="L654" t="str">
            <v>-</v>
          </cell>
          <cell r="M654" t="str">
            <v>GLAMOUR Y DISE?O, S.A. DE C</v>
          </cell>
          <cell r="N654">
            <v>229.9</v>
          </cell>
        </row>
        <row r="655">
          <cell r="A655" t="str">
            <v>GC24D495</v>
          </cell>
          <cell r="B655" t="str">
            <v>PT Caballero</v>
          </cell>
          <cell r="C655" t="str">
            <v>PLAYERA</v>
          </cell>
          <cell r="D655" t="str">
            <v>BASICO</v>
          </cell>
          <cell r="E655" t="str">
            <v>OTOÑO INVIERNO 2016</v>
          </cell>
          <cell r="F655" t="str">
            <v>33 SEMANA</v>
          </cell>
          <cell r="G655" t="str">
            <v>CUELLO REDONDO</v>
          </cell>
          <cell r="H655" t="str">
            <v>MANGA CORTA</v>
          </cell>
          <cell r="I655" t="str">
            <v>REBAJA</v>
          </cell>
          <cell r="J655" t="str">
            <v>CHIFON</v>
          </cell>
          <cell r="K655" t="str">
            <v>TECNO PUNK</v>
          </cell>
          <cell r="L655" t="str">
            <v>-</v>
          </cell>
          <cell r="M655" t="str">
            <v>GLAMOUR Y DISE?O, S.A. DE C</v>
          </cell>
          <cell r="N655">
            <v>169.9</v>
          </cell>
        </row>
        <row r="656">
          <cell r="A656" t="str">
            <v>GC24D515</v>
          </cell>
          <cell r="B656" t="str">
            <v>PT Caballero</v>
          </cell>
          <cell r="C656" t="str">
            <v>PLAYERA</v>
          </cell>
          <cell r="D656" t="str">
            <v>BASICO</v>
          </cell>
          <cell r="E656" t="str">
            <v>OTOÑO INVIERNO 2016</v>
          </cell>
          <cell r="F656" t="str">
            <v>36 SEMANA</v>
          </cell>
          <cell r="G656" t="str">
            <v>CUELLO REDONDO</v>
          </cell>
          <cell r="H656" t="str">
            <v>MANGA CORTA</v>
          </cell>
          <cell r="I656" t="str">
            <v>REBAJA</v>
          </cell>
          <cell r="J656" t="str">
            <v>CHIFON</v>
          </cell>
          <cell r="K656" t="str">
            <v>SAMURAI</v>
          </cell>
          <cell r="L656" t="str">
            <v>-</v>
          </cell>
          <cell r="M656" t="str">
            <v>GLAMOUR Y DISE?O, S.A. DE C</v>
          </cell>
          <cell r="N656">
            <v>149.9</v>
          </cell>
        </row>
        <row r="657">
          <cell r="A657" t="str">
            <v>GC24D601</v>
          </cell>
          <cell r="B657" t="str">
            <v>PT Caballero</v>
          </cell>
          <cell r="C657" t="str">
            <v>PLAYERA</v>
          </cell>
          <cell r="D657" t="str">
            <v>LOW PRICE</v>
          </cell>
          <cell r="E657" t="str">
            <v>OTOÑO INVIERNO 2016</v>
          </cell>
          <cell r="F657" t="str">
            <v>33 SEMANA</v>
          </cell>
          <cell r="G657" t="str">
            <v>CUELLO REDONDO</v>
          </cell>
          <cell r="H657" t="str">
            <v>MANGA CORTA</v>
          </cell>
          <cell r="I657" t="str">
            <v>REBAJA</v>
          </cell>
          <cell r="J657" t="str">
            <v>CHIFON</v>
          </cell>
          <cell r="K657" t="str">
            <v>-</v>
          </cell>
          <cell r="L657" t="str">
            <v>-</v>
          </cell>
          <cell r="M657" t="str">
            <v>GLAMOUR Y DISE?O, S.A. DE C</v>
          </cell>
          <cell r="N657">
            <v>199.9</v>
          </cell>
        </row>
        <row r="658">
          <cell r="A658" t="str">
            <v>GC24D651</v>
          </cell>
          <cell r="B658" t="str">
            <v>PT Caballero</v>
          </cell>
          <cell r="C658" t="str">
            <v>PLAYERA</v>
          </cell>
          <cell r="D658" t="str">
            <v>BASICO</v>
          </cell>
          <cell r="E658" t="str">
            <v>OTOÑO INVIERNO 2016</v>
          </cell>
          <cell r="F658" t="str">
            <v>36 SEMANA</v>
          </cell>
          <cell r="G658" t="str">
            <v>CUELLO REDONDO</v>
          </cell>
          <cell r="H658" t="str">
            <v>MANGA CORTA</v>
          </cell>
          <cell r="I658" t="str">
            <v>REBAJA</v>
          </cell>
          <cell r="J658" t="str">
            <v>CHIFON</v>
          </cell>
          <cell r="K658" t="str">
            <v>BASICOS</v>
          </cell>
          <cell r="L658" t="str">
            <v>-</v>
          </cell>
          <cell r="M658" t="str">
            <v>GLAMOUR Y DISE?O, S.A. DE C</v>
          </cell>
          <cell r="N658">
            <v>169.9</v>
          </cell>
        </row>
        <row r="659">
          <cell r="A659" t="str">
            <v>GC24D655</v>
          </cell>
          <cell r="B659" t="str">
            <v>PT Caballero</v>
          </cell>
          <cell r="C659" t="str">
            <v>PLAYERA</v>
          </cell>
          <cell r="D659" t="str">
            <v>BASICO</v>
          </cell>
          <cell r="E659" t="str">
            <v>OTOÑO INVIERNO 2017</v>
          </cell>
          <cell r="F659" t="str">
            <v>28 SEMANA</v>
          </cell>
          <cell r="G659" t="str">
            <v>CUELLO REDONDO</v>
          </cell>
          <cell r="H659" t="str">
            <v>MANGA CORTA</v>
          </cell>
          <cell r="I659" t="str">
            <v>REBAJA</v>
          </cell>
          <cell r="J659" t="str">
            <v>CHIFON</v>
          </cell>
          <cell r="K659" t="str">
            <v>BASICOS</v>
          </cell>
          <cell r="L659" t="str">
            <v>-</v>
          </cell>
          <cell r="M659" t="str">
            <v>GLAMOUR Y DISE?O, S.A. DE C</v>
          </cell>
          <cell r="N659">
            <v>169.9</v>
          </cell>
        </row>
        <row r="660">
          <cell r="A660" t="str">
            <v>GC24D679</v>
          </cell>
          <cell r="B660" t="str">
            <v>PT Caballero</v>
          </cell>
          <cell r="C660" t="str">
            <v>PLAYERA</v>
          </cell>
          <cell r="D660" t="str">
            <v>LOW PRICE</v>
          </cell>
          <cell r="E660" t="str">
            <v>PRIMAVERA VERANO 2017</v>
          </cell>
          <cell r="F660" t="str">
            <v>18 SEMANA</v>
          </cell>
          <cell r="G660" t="str">
            <v>CUELLO REDONDO</v>
          </cell>
          <cell r="H660" t="str">
            <v>MANGA CORTA</v>
          </cell>
          <cell r="I660" t="str">
            <v>REBAJA</v>
          </cell>
          <cell r="J660" t="str">
            <v>CHIFON</v>
          </cell>
          <cell r="K660" t="str">
            <v>-</v>
          </cell>
          <cell r="L660" t="str">
            <v>-</v>
          </cell>
          <cell r="M660" t="str">
            <v>GLAMOUR Y DISE?O, S.A. DE C</v>
          </cell>
          <cell r="N660">
            <v>199.9</v>
          </cell>
        </row>
        <row r="661">
          <cell r="A661" t="str">
            <v>GC24D681</v>
          </cell>
          <cell r="B661" t="str">
            <v>PT Caballero</v>
          </cell>
          <cell r="C661" t="str">
            <v>PLAYERA</v>
          </cell>
          <cell r="D661" t="str">
            <v>LOW PRICE</v>
          </cell>
          <cell r="E661" t="str">
            <v>PRIMAVERA VERANO 2017</v>
          </cell>
          <cell r="F661" t="str">
            <v>18 SEMANA</v>
          </cell>
          <cell r="G661" t="str">
            <v>CUELLO REDONDO</v>
          </cell>
          <cell r="H661" t="str">
            <v>MANGA CORTA</v>
          </cell>
          <cell r="I661" t="str">
            <v>REBAJA</v>
          </cell>
          <cell r="J661" t="str">
            <v>CHIFON</v>
          </cell>
          <cell r="K661" t="str">
            <v>-</v>
          </cell>
          <cell r="L661" t="str">
            <v>-</v>
          </cell>
          <cell r="M661" t="str">
            <v>GLAMOUR Y DISE?O, S.A. DE C</v>
          </cell>
          <cell r="N661">
            <v>199.9</v>
          </cell>
        </row>
        <row r="662">
          <cell r="A662" t="str">
            <v>GC24D705</v>
          </cell>
          <cell r="B662" t="str">
            <v>PT Caballero</v>
          </cell>
          <cell r="C662" t="str">
            <v>PLAYERA</v>
          </cell>
          <cell r="D662" t="str">
            <v>BASICO</v>
          </cell>
          <cell r="E662" t="str">
            <v>OTOÑO INVIERNO 2016</v>
          </cell>
          <cell r="F662" t="str">
            <v>43 SEMANA</v>
          </cell>
          <cell r="G662" t="str">
            <v>CUELLO REDONDO</v>
          </cell>
          <cell r="H662" t="str">
            <v>MANGA CORTA</v>
          </cell>
          <cell r="I662" t="str">
            <v>REBAJA</v>
          </cell>
          <cell r="J662" t="str">
            <v>CHIFON</v>
          </cell>
          <cell r="K662" t="str">
            <v>ICEBERG</v>
          </cell>
          <cell r="L662" t="str">
            <v>-</v>
          </cell>
          <cell r="M662" t="str">
            <v>GLAMOUR Y DISE?O, S.A. DE C</v>
          </cell>
          <cell r="N662">
            <v>169.9</v>
          </cell>
        </row>
        <row r="663">
          <cell r="A663" t="str">
            <v>GC24D710</v>
          </cell>
          <cell r="B663" t="str">
            <v>PT Caballero</v>
          </cell>
          <cell r="C663" t="str">
            <v>PLAYERA</v>
          </cell>
          <cell r="D663" t="str">
            <v>VANGUARDIA</v>
          </cell>
          <cell r="E663" t="str">
            <v>OTOÑO INVIERNO 2016</v>
          </cell>
          <cell r="F663" t="str">
            <v>6 SEMANA</v>
          </cell>
          <cell r="G663" t="str">
            <v>CUELLO REDONDO</v>
          </cell>
          <cell r="H663" t="str">
            <v>MANGA CORTA</v>
          </cell>
          <cell r="I663" t="str">
            <v>REBAJA</v>
          </cell>
          <cell r="J663" t="str">
            <v>FELPA</v>
          </cell>
          <cell r="K663" t="str">
            <v>ICEBERG</v>
          </cell>
          <cell r="L663" t="str">
            <v>-</v>
          </cell>
          <cell r="M663" t="str">
            <v>GLAMOUR Y DISE?O, S.A. DE C</v>
          </cell>
          <cell r="N663">
            <v>249.9</v>
          </cell>
        </row>
        <row r="664">
          <cell r="A664" t="str">
            <v>GC24D747</v>
          </cell>
          <cell r="B664" t="str">
            <v>PT Caballero</v>
          </cell>
          <cell r="C664" t="str">
            <v>PLAYERA</v>
          </cell>
          <cell r="D664" t="str">
            <v>BASICO</v>
          </cell>
          <cell r="E664" t="str">
            <v>PRIMAVERA VERANO 2017</v>
          </cell>
          <cell r="F664" t="str">
            <v>9 SEMANA</v>
          </cell>
          <cell r="G664" t="str">
            <v>CUELLO REDONDO</v>
          </cell>
          <cell r="H664" t="str">
            <v>MANGA CORTA</v>
          </cell>
          <cell r="I664" t="str">
            <v>REBAJA</v>
          </cell>
          <cell r="J664" t="str">
            <v>CHIFON</v>
          </cell>
          <cell r="K664" t="str">
            <v>ENCOUNTER</v>
          </cell>
          <cell r="L664" t="str">
            <v>-</v>
          </cell>
          <cell r="M664" t="str">
            <v>GLAMOUR Y DISE?O, S.A. DE C</v>
          </cell>
          <cell r="N664">
            <v>149.9</v>
          </cell>
        </row>
        <row r="665">
          <cell r="A665" t="str">
            <v>GC24D748</v>
          </cell>
          <cell r="B665" t="str">
            <v>PT Caballero</v>
          </cell>
          <cell r="C665" t="str">
            <v>PLAYERA</v>
          </cell>
          <cell r="D665" t="str">
            <v>BASICO</v>
          </cell>
          <cell r="E665" t="str">
            <v>PRIMAVERA VERANO 2017</v>
          </cell>
          <cell r="F665" t="str">
            <v>9 SEMANA</v>
          </cell>
          <cell r="G665" t="str">
            <v>CUELLO REDONDO</v>
          </cell>
          <cell r="H665" t="str">
            <v>MANGA CORTA</v>
          </cell>
          <cell r="I665" t="str">
            <v>REBAJA</v>
          </cell>
          <cell r="J665" t="str">
            <v>CHIFON</v>
          </cell>
          <cell r="K665" t="str">
            <v>ENCOUNTER</v>
          </cell>
          <cell r="L665" t="str">
            <v>-</v>
          </cell>
          <cell r="M665" t="str">
            <v>GLAMOUR Y DISE?O, S.A. DE C</v>
          </cell>
          <cell r="N665">
            <v>169.9</v>
          </cell>
        </row>
        <row r="666">
          <cell r="A666" t="str">
            <v>GC24D766</v>
          </cell>
          <cell r="B666" t="str">
            <v>PT Caballero</v>
          </cell>
          <cell r="C666" t="str">
            <v>PLAYERA</v>
          </cell>
          <cell r="D666" t="str">
            <v>LOW PRICE</v>
          </cell>
          <cell r="E666" t="str">
            <v>OTOÑO INVIERNO 2016</v>
          </cell>
          <cell r="F666" t="str">
            <v>45 SEMANA</v>
          </cell>
          <cell r="G666" t="str">
            <v>CUELLO V</v>
          </cell>
          <cell r="H666" t="str">
            <v>MANGA CORTA</v>
          </cell>
          <cell r="I666" t="str">
            <v>REBAJA</v>
          </cell>
          <cell r="J666" t="str">
            <v>CHIFON</v>
          </cell>
          <cell r="K666" t="str">
            <v>-</v>
          </cell>
          <cell r="L666" t="str">
            <v>-</v>
          </cell>
          <cell r="M666" t="str">
            <v>GLAMOUR Y DISE?O, S.A. DE C</v>
          </cell>
          <cell r="N666">
            <v>199.9</v>
          </cell>
        </row>
        <row r="667">
          <cell r="A667" t="str">
            <v>GC24D828</v>
          </cell>
          <cell r="B667" t="str">
            <v>PT Caballero</v>
          </cell>
          <cell r="C667" t="str">
            <v>PLAYERA</v>
          </cell>
          <cell r="D667" t="str">
            <v>VANGUARDIA</v>
          </cell>
          <cell r="E667" t="str">
            <v>PRIMAVERA VERANO 2017</v>
          </cell>
          <cell r="F667" t="str">
            <v>5 SEMANA</v>
          </cell>
          <cell r="G667" t="str">
            <v>CUELLO REDONDO</v>
          </cell>
          <cell r="H667" t="str">
            <v>MANGA CORTA</v>
          </cell>
          <cell r="I667" t="str">
            <v>REBAJA</v>
          </cell>
          <cell r="J667" t="str">
            <v>CHIFON</v>
          </cell>
          <cell r="K667" t="str">
            <v>PAUSE</v>
          </cell>
          <cell r="L667" t="str">
            <v>-</v>
          </cell>
          <cell r="M667" t="str">
            <v>GLAMOUR Y DISE?O, S.A. DE C</v>
          </cell>
          <cell r="N667">
            <v>229.9</v>
          </cell>
        </row>
        <row r="668">
          <cell r="A668" t="str">
            <v>GC24D830</v>
          </cell>
          <cell r="B668" t="str">
            <v>PT Caballero</v>
          </cell>
          <cell r="C668" t="str">
            <v>PLAYERA</v>
          </cell>
          <cell r="D668" t="str">
            <v>VANGUARDIA</v>
          </cell>
          <cell r="E668" t="str">
            <v>PRIMAVERA VERANO 2017</v>
          </cell>
          <cell r="F668" t="str">
            <v>48 SEMANA</v>
          </cell>
          <cell r="G668" t="str">
            <v>CUELLO REDONDO</v>
          </cell>
          <cell r="H668" t="str">
            <v>SIN MANGA</v>
          </cell>
          <cell r="I668" t="str">
            <v>REBAJA</v>
          </cell>
          <cell r="J668" t="str">
            <v>CHIFON</v>
          </cell>
          <cell r="K668" t="str">
            <v>ENCOUNTER</v>
          </cell>
          <cell r="L668" t="str">
            <v>-</v>
          </cell>
          <cell r="M668" t="str">
            <v>GLAMOUR Y DISE?O, S.A. DE C</v>
          </cell>
          <cell r="N668">
            <v>119.9</v>
          </cell>
        </row>
        <row r="669">
          <cell r="A669" t="str">
            <v>GC24D850</v>
          </cell>
          <cell r="B669" t="str">
            <v>PT Caballero</v>
          </cell>
          <cell r="C669" t="str">
            <v>PLAYERA</v>
          </cell>
          <cell r="D669" t="str">
            <v>LOW PRICE</v>
          </cell>
          <cell r="E669" t="str">
            <v>PRIMAVERA VERANO 2017</v>
          </cell>
          <cell r="F669" t="str">
            <v>7 SEMANA</v>
          </cell>
          <cell r="G669" t="str">
            <v>CUELLO REDONDO</v>
          </cell>
          <cell r="H669" t="str">
            <v>MANGA CORTA</v>
          </cell>
          <cell r="I669" t="str">
            <v>REBAJA</v>
          </cell>
          <cell r="J669" t="str">
            <v>CHIFON</v>
          </cell>
          <cell r="K669" t="str">
            <v>-</v>
          </cell>
          <cell r="L669" t="str">
            <v>-</v>
          </cell>
          <cell r="M669" t="str">
            <v>GLAMOUR Y DISE?O, S.A. DE C</v>
          </cell>
          <cell r="N669">
            <v>199.9</v>
          </cell>
        </row>
        <row r="670">
          <cell r="A670" t="str">
            <v>GC24D853</v>
          </cell>
          <cell r="B670" t="str">
            <v>PT Caballero</v>
          </cell>
          <cell r="C670" t="str">
            <v>PLAYERA</v>
          </cell>
          <cell r="D670" t="str">
            <v>VANGUARDIA</v>
          </cell>
          <cell r="E670" t="str">
            <v>PRIMAVERA VERANO 2017</v>
          </cell>
          <cell r="F670" t="str">
            <v>9 SEMANA</v>
          </cell>
          <cell r="G670" t="str">
            <v>CUELLO REDONDO</v>
          </cell>
          <cell r="H670" t="str">
            <v>SIN MANGA</v>
          </cell>
          <cell r="I670" t="str">
            <v>REBAJA</v>
          </cell>
          <cell r="J670" t="str">
            <v>CARDIGAN</v>
          </cell>
          <cell r="K670" t="str">
            <v>-</v>
          </cell>
          <cell r="L670" t="str">
            <v>-</v>
          </cell>
          <cell r="M670" t="str">
            <v>GLAMOUR Y DISE?O, S.A. DE C</v>
          </cell>
          <cell r="N670">
            <v>149.9</v>
          </cell>
        </row>
        <row r="671">
          <cell r="A671" t="str">
            <v>GC24D854</v>
          </cell>
          <cell r="B671" t="str">
            <v>PT Caballero</v>
          </cell>
          <cell r="C671" t="str">
            <v>PLAYERA</v>
          </cell>
          <cell r="D671" t="str">
            <v>VANGUARDIA</v>
          </cell>
          <cell r="E671" t="str">
            <v>PRIMAVERA VERANO 2017</v>
          </cell>
          <cell r="F671" t="str">
            <v>6 SEMANA</v>
          </cell>
          <cell r="G671" t="str">
            <v>CUELLO REDONDO</v>
          </cell>
          <cell r="H671" t="str">
            <v>MANGA CORTA</v>
          </cell>
          <cell r="I671" t="str">
            <v>REBAJA</v>
          </cell>
          <cell r="J671" t="str">
            <v>CHIFON</v>
          </cell>
          <cell r="K671" t="str">
            <v>DIGITAL WAVE</v>
          </cell>
          <cell r="L671" t="str">
            <v>-</v>
          </cell>
          <cell r="M671" t="str">
            <v>GLAMOUR Y DISE?O, S.A. DE C</v>
          </cell>
          <cell r="N671">
            <v>229.9</v>
          </cell>
        </row>
        <row r="672">
          <cell r="A672" t="str">
            <v>GC24D858</v>
          </cell>
          <cell r="B672" t="str">
            <v>PT Caballero</v>
          </cell>
          <cell r="C672" t="str">
            <v>PLAYERA</v>
          </cell>
          <cell r="D672" t="str">
            <v>VANGUARDIA</v>
          </cell>
          <cell r="E672" t="str">
            <v>PRIMAVERA VERANO 2017</v>
          </cell>
          <cell r="F672" t="str">
            <v>5 SEMANA</v>
          </cell>
          <cell r="G672" t="str">
            <v>CUELLO V</v>
          </cell>
          <cell r="H672" t="str">
            <v>MANGA CORTA</v>
          </cell>
          <cell r="I672" t="str">
            <v>REBAJA</v>
          </cell>
          <cell r="J672" t="str">
            <v>CHIFON</v>
          </cell>
          <cell r="K672" t="str">
            <v>ENCOUNTER</v>
          </cell>
          <cell r="L672" t="str">
            <v>-</v>
          </cell>
          <cell r="M672" t="str">
            <v>GLAMOUR Y DISE?O, S.A. DE C</v>
          </cell>
          <cell r="N672">
            <v>249.9</v>
          </cell>
        </row>
        <row r="673">
          <cell r="A673" t="str">
            <v>GC24D870</v>
          </cell>
          <cell r="B673" t="str">
            <v>PT Caballero</v>
          </cell>
          <cell r="C673" t="str">
            <v>PLAYERA</v>
          </cell>
          <cell r="D673" t="str">
            <v>VANGUARDIA</v>
          </cell>
          <cell r="E673" t="str">
            <v>PRIMAVERA VERANO 2017</v>
          </cell>
          <cell r="F673" t="str">
            <v>4 SEMANA</v>
          </cell>
          <cell r="G673" t="str">
            <v>CUELLO REDONDO</v>
          </cell>
          <cell r="H673" t="str">
            <v>MANGA CORTA</v>
          </cell>
          <cell r="I673" t="str">
            <v>REBAJA</v>
          </cell>
          <cell r="J673" t="str">
            <v>CHIFON</v>
          </cell>
          <cell r="K673" t="str">
            <v>ENCOUNTER</v>
          </cell>
          <cell r="L673" t="str">
            <v>-</v>
          </cell>
          <cell r="M673" t="str">
            <v>GLAMOUR Y DISE?O, S.A. DE C</v>
          </cell>
          <cell r="N673">
            <v>229.9</v>
          </cell>
        </row>
        <row r="674">
          <cell r="A674" t="str">
            <v>GC24D873</v>
          </cell>
          <cell r="B674" t="str">
            <v>PT Caballero</v>
          </cell>
          <cell r="C674" t="str">
            <v>PLAYERA</v>
          </cell>
          <cell r="D674" t="str">
            <v>VANGUARDIA</v>
          </cell>
          <cell r="E674" t="str">
            <v>PRIMAVERA VERANO 2017</v>
          </cell>
          <cell r="F674" t="str">
            <v>6 SEMANA</v>
          </cell>
          <cell r="G674" t="str">
            <v>CUELLO REDONDO</v>
          </cell>
          <cell r="H674" t="str">
            <v>MANGA CORTA</v>
          </cell>
          <cell r="I674" t="str">
            <v>REBAJA</v>
          </cell>
          <cell r="J674" t="str">
            <v>CHIFON</v>
          </cell>
          <cell r="K674" t="str">
            <v>DIGITAL WAVE</v>
          </cell>
          <cell r="L674" t="str">
            <v>-</v>
          </cell>
          <cell r="M674" t="str">
            <v>GLAMOUR Y DISE?O, S.A. DE C</v>
          </cell>
          <cell r="N674">
            <v>249.9</v>
          </cell>
        </row>
        <row r="675">
          <cell r="A675" t="str">
            <v>GC24D874</v>
          </cell>
          <cell r="B675" t="str">
            <v>PT Caballero</v>
          </cell>
          <cell r="C675" t="str">
            <v>PLAYERA</v>
          </cell>
          <cell r="D675" t="str">
            <v>BASICO</v>
          </cell>
          <cell r="E675" t="str">
            <v>PRIMAVERA VERANO 2017</v>
          </cell>
          <cell r="F675" t="str">
            <v>9 SEMANA</v>
          </cell>
          <cell r="G675" t="str">
            <v>CUELLO REDONDO</v>
          </cell>
          <cell r="H675" t="str">
            <v>SIN MANGA</v>
          </cell>
          <cell r="I675" t="str">
            <v>REBAJA</v>
          </cell>
          <cell r="J675" t="str">
            <v>CHIFON</v>
          </cell>
          <cell r="K675" t="str">
            <v>ENCOUNTER</v>
          </cell>
          <cell r="L675" t="str">
            <v>-</v>
          </cell>
          <cell r="M675" t="str">
            <v>GLAMOUR Y DISE?O, S.A. DE C</v>
          </cell>
          <cell r="N675">
            <v>99.9</v>
          </cell>
        </row>
        <row r="676">
          <cell r="A676" t="str">
            <v>GC24D885</v>
          </cell>
          <cell r="B676" t="str">
            <v>PT Caballero</v>
          </cell>
          <cell r="C676" t="str">
            <v>PLAYERA</v>
          </cell>
          <cell r="D676" t="str">
            <v>LOW PRICE</v>
          </cell>
          <cell r="E676" t="str">
            <v>PRIMAVERA VERANO 2017</v>
          </cell>
          <cell r="F676" t="str">
            <v>19 SEMANA</v>
          </cell>
          <cell r="G676" t="str">
            <v>CUELLO REDONDO</v>
          </cell>
          <cell r="H676" t="str">
            <v>MANGA CORTA</v>
          </cell>
          <cell r="I676" t="str">
            <v>REBAJA</v>
          </cell>
          <cell r="J676" t="str">
            <v>CHIFON</v>
          </cell>
          <cell r="K676" t="str">
            <v>-</v>
          </cell>
          <cell r="L676" t="str">
            <v>-</v>
          </cell>
          <cell r="M676" t="str">
            <v>GLAMOUR Y DISE?O, S.A. DE C</v>
          </cell>
          <cell r="N676">
            <v>199.9</v>
          </cell>
        </row>
        <row r="677">
          <cell r="A677" t="str">
            <v>GC24D903</v>
          </cell>
          <cell r="B677" t="str">
            <v>PT Caballero</v>
          </cell>
          <cell r="C677" t="str">
            <v>PLAYERA</v>
          </cell>
          <cell r="D677" t="str">
            <v>LOW PRICE</v>
          </cell>
          <cell r="E677" t="str">
            <v>PRIMAVERA VERANO 2017</v>
          </cell>
          <cell r="F677" t="str">
            <v>6 SEMANA</v>
          </cell>
          <cell r="G677" t="str">
            <v>CUELLO REDONDO</v>
          </cell>
          <cell r="H677" t="str">
            <v>MANGA CORTA</v>
          </cell>
          <cell r="I677" t="str">
            <v>REBAJA</v>
          </cell>
          <cell r="J677" t="str">
            <v>CHIFON</v>
          </cell>
          <cell r="K677" t="str">
            <v>-</v>
          </cell>
          <cell r="L677" t="str">
            <v>-</v>
          </cell>
          <cell r="M677" t="str">
            <v>GLAMOUR Y DISE?O, S.A. DE C</v>
          </cell>
          <cell r="N677">
            <v>229.9</v>
          </cell>
        </row>
        <row r="678">
          <cell r="A678" t="str">
            <v>GC24D912</v>
          </cell>
          <cell r="B678" t="str">
            <v>PT Caballero</v>
          </cell>
          <cell r="C678" t="str">
            <v>PLAYERA</v>
          </cell>
          <cell r="D678" t="str">
            <v>BASICO</v>
          </cell>
          <cell r="E678" t="str">
            <v>PRIMAVERA VERANO 2017</v>
          </cell>
          <cell r="F678" t="str">
            <v>9 SEMANA</v>
          </cell>
          <cell r="G678" t="str">
            <v>CUELLO REDONDO</v>
          </cell>
          <cell r="H678" t="str">
            <v>MANGA CORTA</v>
          </cell>
          <cell r="I678" t="str">
            <v>REBAJA</v>
          </cell>
          <cell r="J678" t="str">
            <v>CHIFON</v>
          </cell>
          <cell r="K678" t="str">
            <v>DIGITAL WAVE</v>
          </cell>
          <cell r="L678" t="str">
            <v>-</v>
          </cell>
          <cell r="M678" t="str">
            <v>GLAMOUR Y DISE?O, S.A. DE C</v>
          </cell>
          <cell r="N678">
            <v>169.9</v>
          </cell>
        </row>
        <row r="679">
          <cell r="A679" t="str">
            <v>GC24D943</v>
          </cell>
          <cell r="B679" t="str">
            <v>PT Caballero</v>
          </cell>
          <cell r="C679" t="str">
            <v>PLAYERA</v>
          </cell>
          <cell r="D679" t="str">
            <v>LOW PRICE</v>
          </cell>
          <cell r="E679" t="str">
            <v>PRIMAVERA VERANO 2017</v>
          </cell>
          <cell r="F679" t="str">
            <v>21 SEMANA</v>
          </cell>
          <cell r="G679" t="str">
            <v>CUELLO REDONDO</v>
          </cell>
          <cell r="H679" t="str">
            <v>MANGA CORTA</v>
          </cell>
          <cell r="I679" t="str">
            <v>REBAJA</v>
          </cell>
          <cell r="J679" t="str">
            <v>CHIFON</v>
          </cell>
          <cell r="K679" t="str">
            <v>-</v>
          </cell>
          <cell r="L679" t="str">
            <v>-</v>
          </cell>
          <cell r="M679" t="str">
            <v>GLAMOUR Y DISE?O, S.A. DE C</v>
          </cell>
          <cell r="N679">
            <v>199.9</v>
          </cell>
        </row>
        <row r="680">
          <cell r="A680" t="str">
            <v>GC24D954</v>
          </cell>
          <cell r="B680" t="str">
            <v>PT Caballero</v>
          </cell>
          <cell r="C680" t="str">
            <v>PLAYERA</v>
          </cell>
          <cell r="D680" t="str">
            <v>LOW PRICE</v>
          </cell>
          <cell r="E680" t="str">
            <v>PRIMAVERA VERANO 2017</v>
          </cell>
          <cell r="F680" t="str">
            <v>30 SEMANA</v>
          </cell>
          <cell r="G680" t="str">
            <v>CUELLO REDONDO</v>
          </cell>
          <cell r="H680" t="str">
            <v>MANGA CORTA</v>
          </cell>
          <cell r="I680" t="str">
            <v>REBAJA</v>
          </cell>
          <cell r="J680" t="str">
            <v>CHIFON</v>
          </cell>
          <cell r="K680" t="str">
            <v>-</v>
          </cell>
          <cell r="L680" t="str">
            <v>-</v>
          </cell>
          <cell r="M680" t="str">
            <v>GLAMOUR Y DISE?O, S.A. DE C</v>
          </cell>
          <cell r="N680">
            <v>199.9</v>
          </cell>
        </row>
        <row r="681">
          <cell r="A681" t="str">
            <v>GC24D993</v>
          </cell>
          <cell r="B681" t="str">
            <v>PT Caballero</v>
          </cell>
          <cell r="C681" t="str">
            <v>PLAYERA</v>
          </cell>
          <cell r="D681" t="str">
            <v>VANGUARDIA</v>
          </cell>
          <cell r="E681" t="str">
            <v>PRIMAVERA VERANO 2017</v>
          </cell>
          <cell r="F681" t="str">
            <v>8 SEMANA</v>
          </cell>
          <cell r="G681" t="str">
            <v>CUELLO REDONDO</v>
          </cell>
          <cell r="H681" t="str">
            <v>SIN MANGA</v>
          </cell>
          <cell r="I681" t="str">
            <v>REBAJA</v>
          </cell>
          <cell r="J681" t="str">
            <v>CHIFON</v>
          </cell>
          <cell r="K681" t="str">
            <v>DIGITAL WAVE</v>
          </cell>
          <cell r="L681" t="str">
            <v>-</v>
          </cell>
          <cell r="M681" t="str">
            <v>GLAMOUR Y DISE?O, S.A. DE C</v>
          </cell>
          <cell r="N681">
            <v>199.9</v>
          </cell>
        </row>
        <row r="682">
          <cell r="A682" t="str">
            <v>GC24D999</v>
          </cell>
          <cell r="B682" t="str">
            <v>PT Caballero</v>
          </cell>
          <cell r="C682" t="str">
            <v>PLAYERA</v>
          </cell>
          <cell r="D682" t="str">
            <v>VANGUARDIA</v>
          </cell>
          <cell r="E682" t="str">
            <v>PRIMAVERA VERANO 2017</v>
          </cell>
          <cell r="F682" t="str">
            <v>6 SEMANA</v>
          </cell>
          <cell r="G682" t="str">
            <v>CUELLO REDONDO</v>
          </cell>
          <cell r="H682" t="str">
            <v>SIN MANGA</v>
          </cell>
          <cell r="I682" t="str">
            <v>REBAJA</v>
          </cell>
          <cell r="J682" t="str">
            <v>CHIFON</v>
          </cell>
          <cell r="K682" t="str">
            <v>DIGITAL WAVE</v>
          </cell>
          <cell r="L682" t="str">
            <v>-</v>
          </cell>
          <cell r="M682" t="str">
            <v>GLAMOUR Y DISE?O, S.A. DE C</v>
          </cell>
          <cell r="N682">
            <v>149.9</v>
          </cell>
        </row>
        <row r="683">
          <cell r="A683" t="str">
            <v>GC24E008</v>
          </cell>
          <cell r="B683" t="str">
            <v>PT Caballero</v>
          </cell>
          <cell r="C683" t="str">
            <v>PLAYERA</v>
          </cell>
          <cell r="D683" t="str">
            <v>LOW PRICE</v>
          </cell>
          <cell r="E683" t="str">
            <v>OTOÑO INVIERNO 2017</v>
          </cell>
          <cell r="F683" t="str">
            <v>34 SEMANA</v>
          </cell>
          <cell r="G683" t="str">
            <v>CUELLO REDONDO</v>
          </cell>
          <cell r="H683" t="str">
            <v>MANGA CORTA</v>
          </cell>
          <cell r="I683" t="str">
            <v>REBAJA</v>
          </cell>
          <cell r="J683" t="str">
            <v>CHIFON</v>
          </cell>
          <cell r="K683" t="str">
            <v>-</v>
          </cell>
          <cell r="L683" t="str">
            <v>-</v>
          </cell>
          <cell r="M683" t="str">
            <v>GLAMOUR Y DISE?O, S.A. DE C</v>
          </cell>
          <cell r="N683">
            <v>199.9</v>
          </cell>
        </row>
        <row r="684">
          <cell r="A684" t="str">
            <v>GC24E018</v>
          </cell>
          <cell r="B684" t="str">
            <v>PT Caballero</v>
          </cell>
          <cell r="C684" t="str">
            <v>PLAYERA</v>
          </cell>
          <cell r="D684" t="str">
            <v>LOW PRICE</v>
          </cell>
          <cell r="E684" t="str">
            <v>OTOÑO INVIERNO 2017</v>
          </cell>
          <cell r="F684" t="str">
            <v>31 SEMANA</v>
          </cell>
          <cell r="G684" t="str">
            <v>CUELLO REDONDO</v>
          </cell>
          <cell r="H684" t="str">
            <v>MANGA CORTA</v>
          </cell>
          <cell r="I684" t="str">
            <v>REBAJA</v>
          </cell>
          <cell r="J684" t="str">
            <v>CHIFON</v>
          </cell>
          <cell r="K684" t="str">
            <v>-</v>
          </cell>
          <cell r="L684" t="str">
            <v>-</v>
          </cell>
          <cell r="M684" t="str">
            <v>GLAMOUR Y DISE?O, S.A. DE C</v>
          </cell>
          <cell r="N684">
            <v>199.9</v>
          </cell>
        </row>
        <row r="685">
          <cell r="A685" t="str">
            <v>GC24E032</v>
          </cell>
          <cell r="B685" t="str">
            <v>PT Caballero</v>
          </cell>
          <cell r="C685" t="str">
            <v>PLAYERA</v>
          </cell>
          <cell r="D685" t="str">
            <v>VANGUARDIA</v>
          </cell>
          <cell r="E685" t="str">
            <v>PRIMAVERA VERANO 2017</v>
          </cell>
          <cell r="F685" t="str">
            <v>10 SEMANA</v>
          </cell>
          <cell r="G685" t="str">
            <v>CUELLO V</v>
          </cell>
          <cell r="H685" t="str">
            <v>MANGA CORTA</v>
          </cell>
          <cell r="I685" t="str">
            <v>REBAJA</v>
          </cell>
          <cell r="J685" t="str">
            <v>CHIFON</v>
          </cell>
          <cell r="K685" t="str">
            <v>DIGITAL WAVE</v>
          </cell>
          <cell r="L685" t="str">
            <v>-</v>
          </cell>
          <cell r="M685" t="str">
            <v>GLAMOUR Y DISE?O, S.A. DE C</v>
          </cell>
          <cell r="N685">
            <v>229.9</v>
          </cell>
        </row>
        <row r="686">
          <cell r="A686" t="str">
            <v>GC24E040</v>
          </cell>
          <cell r="B686" t="str">
            <v>PT Caballero</v>
          </cell>
          <cell r="C686" t="str">
            <v>PLAYERA</v>
          </cell>
          <cell r="D686" t="str">
            <v>VANGUARDIA</v>
          </cell>
          <cell r="E686" t="str">
            <v>PRIMAVERA VERANO 2017</v>
          </cell>
          <cell r="F686" t="str">
            <v>6 SEMANA</v>
          </cell>
          <cell r="G686" t="str">
            <v>CUELLO REDONDO</v>
          </cell>
          <cell r="H686" t="str">
            <v>SIN MANGA</v>
          </cell>
          <cell r="I686" t="str">
            <v>REBAJA</v>
          </cell>
          <cell r="J686" t="str">
            <v>CHIFON</v>
          </cell>
          <cell r="K686" t="str">
            <v>ENGELANDS</v>
          </cell>
          <cell r="L686" t="str">
            <v>-</v>
          </cell>
          <cell r="M686" t="str">
            <v>GLAMOUR Y DISE?O, S.A. DE C</v>
          </cell>
          <cell r="N686">
            <v>229.9</v>
          </cell>
        </row>
        <row r="687">
          <cell r="A687" t="str">
            <v>GC24E044</v>
          </cell>
          <cell r="B687" t="str">
            <v>PT Caballero</v>
          </cell>
          <cell r="C687" t="str">
            <v>PLAYERA</v>
          </cell>
          <cell r="D687" t="str">
            <v>VANGUARDIA</v>
          </cell>
          <cell r="E687" t="str">
            <v>PRIMAVERA VERANO 2017</v>
          </cell>
          <cell r="F687" t="str">
            <v>12 SEMANA</v>
          </cell>
          <cell r="G687" t="str">
            <v>CUELLO REDONDO</v>
          </cell>
          <cell r="H687" t="str">
            <v>MANGA CORTA</v>
          </cell>
          <cell r="I687" t="str">
            <v>REBAJA</v>
          </cell>
          <cell r="J687" t="str">
            <v>CHIFON</v>
          </cell>
          <cell r="K687" t="str">
            <v>ENGELANDS</v>
          </cell>
          <cell r="L687" t="str">
            <v>-</v>
          </cell>
          <cell r="M687" t="str">
            <v>GLAMOUR Y DISE?O, S.A. DE C</v>
          </cell>
          <cell r="N687">
            <v>269.89999999999998</v>
          </cell>
        </row>
        <row r="688">
          <cell r="A688" t="str">
            <v>GC24E052</v>
          </cell>
          <cell r="B688" t="str">
            <v>PT Caballero</v>
          </cell>
          <cell r="C688" t="str">
            <v>PLAYERA</v>
          </cell>
          <cell r="D688" t="str">
            <v>BASICO</v>
          </cell>
          <cell r="E688" t="str">
            <v>OTOÑO INVIERNO 2017</v>
          </cell>
          <cell r="F688" t="str">
            <v>28 SEMANA</v>
          </cell>
          <cell r="G688" t="str">
            <v>CUELLO REDONDO</v>
          </cell>
          <cell r="H688" t="str">
            <v>MANGA CORTA</v>
          </cell>
          <cell r="I688" t="str">
            <v>REBAJA</v>
          </cell>
          <cell r="J688" t="str">
            <v>CHIFON</v>
          </cell>
          <cell r="K688" t="str">
            <v>BASICOS</v>
          </cell>
          <cell r="L688" t="str">
            <v>-</v>
          </cell>
          <cell r="M688" t="str">
            <v>GLAMOUR Y DISE?O, S.A. DE C</v>
          </cell>
          <cell r="N688">
            <v>169.9</v>
          </cell>
        </row>
        <row r="689">
          <cell r="A689" t="str">
            <v>GC24E053</v>
          </cell>
          <cell r="B689" t="str">
            <v>PT Caballero</v>
          </cell>
          <cell r="C689" t="str">
            <v>PLAYERA</v>
          </cell>
          <cell r="D689" t="str">
            <v>BASICO</v>
          </cell>
          <cell r="E689" t="str">
            <v>PRIMAVERA VERANO 2017</v>
          </cell>
          <cell r="F689" t="str">
            <v>15 SEMANA</v>
          </cell>
          <cell r="G689" t="str">
            <v>CUELLO REDONDO</v>
          </cell>
          <cell r="H689" t="str">
            <v>MANGA CORTA</v>
          </cell>
          <cell r="I689" t="str">
            <v>REBAJA</v>
          </cell>
          <cell r="J689" t="str">
            <v>CHIFON</v>
          </cell>
          <cell r="K689" t="str">
            <v>BASICOS</v>
          </cell>
          <cell r="L689" t="str">
            <v>-</v>
          </cell>
          <cell r="M689" t="str">
            <v>GLAMOUR Y DISE?O, S.A. DE C</v>
          </cell>
          <cell r="N689">
            <v>169.9</v>
          </cell>
        </row>
        <row r="690">
          <cell r="A690" t="str">
            <v>GC24E056</v>
          </cell>
          <cell r="B690" t="str">
            <v>PT Caballero</v>
          </cell>
          <cell r="C690" t="str">
            <v>PLAYERA</v>
          </cell>
          <cell r="D690" t="str">
            <v>VANGUARDIA</v>
          </cell>
          <cell r="E690" t="str">
            <v>PRIMAVERA VERANO 2017</v>
          </cell>
          <cell r="F690" t="str">
            <v>17 SEMANA</v>
          </cell>
          <cell r="G690" t="str">
            <v>POLO</v>
          </cell>
          <cell r="H690" t="str">
            <v>MANGA CORTA</v>
          </cell>
          <cell r="I690" t="str">
            <v>REBAJA</v>
          </cell>
          <cell r="J690" t="str">
            <v>PIQUE</v>
          </cell>
          <cell r="K690" t="str">
            <v>ENGELANDS</v>
          </cell>
          <cell r="L690" t="str">
            <v>-</v>
          </cell>
          <cell r="M690" t="str">
            <v>GLAMOUR Y DISE?O, S.A. DE C</v>
          </cell>
          <cell r="N690">
            <v>289.89999999999998</v>
          </cell>
        </row>
        <row r="691">
          <cell r="A691" t="str">
            <v>GC24E068</v>
          </cell>
          <cell r="B691" t="str">
            <v>PT Caballero</v>
          </cell>
          <cell r="C691" t="str">
            <v>PLAYERA</v>
          </cell>
          <cell r="D691" t="str">
            <v>VANGUARDIA</v>
          </cell>
          <cell r="E691" t="str">
            <v>OTOÑO INVIERNO 2017</v>
          </cell>
          <cell r="F691" t="str">
            <v>30 SEMANA</v>
          </cell>
          <cell r="G691" t="str">
            <v>POLO</v>
          </cell>
          <cell r="H691" t="str">
            <v>MANGA CORTA</v>
          </cell>
          <cell r="I691" t="str">
            <v>REBAJA</v>
          </cell>
          <cell r="J691" t="str">
            <v>PIQUE</v>
          </cell>
          <cell r="K691" t="str">
            <v>ENGELANDS</v>
          </cell>
          <cell r="L691" t="str">
            <v>-</v>
          </cell>
          <cell r="M691" t="str">
            <v>GLAMOUR Y DISE?O, S.A. DE C</v>
          </cell>
          <cell r="N691">
            <v>249.9</v>
          </cell>
        </row>
        <row r="692">
          <cell r="A692" t="str">
            <v>GC24E069</v>
          </cell>
          <cell r="B692" t="str">
            <v>PT Caballero</v>
          </cell>
          <cell r="C692" t="str">
            <v>PLAYERA</v>
          </cell>
          <cell r="D692" t="str">
            <v>VANGUARDIA</v>
          </cell>
          <cell r="E692" t="str">
            <v>OTOÑO INVIERNO 2017</v>
          </cell>
          <cell r="F692" t="str">
            <v>31 SEMANA</v>
          </cell>
          <cell r="G692" t="str">
            <v>CUELLO REDONDO</v>
          </cell>
          <cell r="H692" t="str">
            <v>MANGA CORTA</v>
          </cell>
          <cell r="I692" t="str">
            <v>REBAJA</v>
          </cell>
          <cell r="J692" t="str">
            <v>CHIFON</v>
          </cell>
          <cell r="K692" t="str">
            <v>ENGELANDS</v>
          </cell>
          <cell r="L692" t="str">
            <v>-</v>
          </cell>
          <cell r="M692" t="str">
            <v>GLAMOUR Y DISE?O, S.A. DE C</v>
          </cell>
          <cell r="N692">
            <v>289.89999999999998</v>
          </cell>
        </row>
        <row r="693">
          <cell r="A693" t="str">
            <v>GC24E073</v>
          </cell>
          <cell r="B693" t="str">
            <v>PT Caballero</v>
          </cell>
          <cell r="C693" t="str">
            <v>PLAYERA</v>
          </cell>
          <cell r="D693" t="str">
            <v>VANGUARDIA</v>
          </cell>
          <cell r="E693" t="str">
            <v>OTOÑO INVIERNO 2017</v>
          </cell>
          <cell r="F693" t="str">
            <v>30 SEMANA</v>
          </cell>
          <cell r="G693" t="str">
            <v>POLO</v>
          </cell>
          <cell r="H693" t="str">
            <v>MANGA CORTA</v>
          </cell>
          <cell r="I693" t="str">
            <v>REBAJA</v>
          </cell>
          <cell r="J693" t="str">
            <v>PIQUE</v>
          </cell>
          <cell r="K693" t="str">
            <v>ENGELANDS</v>
          </cell>
          <cell r="L693" t="str">
            <v>-</v>
          </cell>
          <cell r="M693" t="str">
            <v>GLAMOUR Y DISE?O, S.A. DE C</v>
          </cell>
          <cell r="N693">
            <v>249.9</v>
          </cell>
        </row>
        <row r="694">
          <cell r="A694" t="str">
            <v>GC24E074</v>
          </cell>
          <cell r="B694" t="str">
            <v>PT Caballero</v>
          </cell>
          <cell r="C694" t="str">
            <v>PLAYERA</v>
          </cell>
          <cell r="D694" t="str">
            <v>VANGUARDIA</v>
          </cell>
          <cell r="E694" t="str">
            <v>OTOÑO INVIERNO 2017</v>
          </cell>
          <cell r="F694" t="str">
            <v>31 SEMANA</v>
          </cell>
          <cell r="G694" t="str">
            <v>CUELLO REDONDO</v>
          </cell>
          <cell r="H694" t="str">
            <v>MANGA CORTA</v>
          </cell>
          <cell r="I694" t="str">
            <v>REBAJA</v>
          </cell>
          <cell r="J694" t="str">
            <v>CHIFON</v>
          </cell>
          <cell r="K694" t="str">
            <v>-</v>
          </cell>
          <cell r="L694" t="str">
            <v>-</v>
          </cell>
          <cell r="M694" t="str">
            <v>GLAMOUR Y DISE?O, S.A. DE C</v>
          </cell>
          <cell r="N694">
            <v>279.89999999999998</v>
          </cell>
        </row>
        <row r="695">
          <cell r="A695" t="str">
            <v>GC24E078</v>
          </cell>
          <cell r="B695" t="str">
            <v>PT Caballero</v>
          </cell>
          <cell r="C695" t="str">
            <v>PLAYERA</v>
          </cell>
          <cell r="D695" t="str">
            <v>LOW PRICE</v>
          </cell>
          <cell r="E695" t="str">
            <v>OTOÑO INVIERNO 2017</v>
          </cell>
          <cell r="F695" t="str">
            <v>32 SEMANA</v>
          </cell>
          <cell r="G695" t="str">
            <v>CUELLO REDONDO</v>
          </cell>
          <cell r="H695" t="str">
            <v>MANGA CORTA</v>
          </cell>
          <cell r="I695" t="str">
            <v>REBAJA</v>
          </cell>
          <cell r="J695" t="str">
            <v>CHIFON</v>
          </cell>
          <cell r="K695" t="str">
            <v>-</v>
          </cell>
          <cell r="L695" t="str">
            <v>-</v>
          </cell>
          <cell r="M695" t="str">
            <v>GLAMOUR Y DISE?O, S.A. DE C</v>
          </cell>
          <cell r="N695">
            <v>199.9</v>
          </cell>
        </row>
        <row r="696">
          <cell r="A696" t="str">
            <v>GC24E089</v>
          </cell>
          <cell r="B696" t="str">
            <v>PT Caballero</v>
          </cell>
          <cell r="C696" t="str">
            <v>PLAYERA</v>
          </cell>
          <cell r="D696" t="str">
            <v>LOW PRICE</v>
          </cell>
          <cell r="E696" t="str">
            <v>PRIMAVERA VERANO 2017</v>
          </cell>
          <cell r="F696" t="str">
            <v>29 SEMANA</v>
          </cell>
          <cell r="G696" t="str">
            <v>CUELLO REDONDO</v>
          </cell>
          <cell r="H696" t="str">
            <v>MANGA CORTA</v>
          </cell>
          <cell r="I696" t="str">
            <v>REBAJA</v>
          </cell>
          <cell r="J696" t="str">
            <v>CHIFON</v>
          </cell>
          <cell r="K696" t="str">
            <v>FUTURE CAMO</v>
          </cell>
          <cell r="L696" t="str">
            <v>-</v>
          </cell>
          <cell r="M696" t="str">
            <v>GLAMOUR Y DISE?O, S.A. DE C</v>
          </cell>
          <cell r="N696">
            <v>229.9</v>
          </cell>
        </row>
        <row r="697">
          <cell r="A697" t="str">
            <v>GC24E090</v>
          </cell>
          <cell r="B697" t="str">
            <v>PT Caballero</v>
          </cell>
          <cell r="C697" t="str">
            <v>PLAYERA</v>
          </cell>
          <cell r="D697" t="str">
            <v>LOW PRICE</v>
          </cell>
          <cell r="E697" t="str">
            <v>OTOÑO INVIERNO 2017</v>
          </cell>
          <cell r="F697" t="str">
            <v>30 SEMANA</v>
          </cell>
          <cell r="G697" t="str">
            <v>CUELLO REDONDO</v>
          </cell>
          <cell r="H697" t="str">
            <v>MANGA CORTA</v>
          </cell>
          <cell r="I697" t="str">
            <v>REBAJA</v>
          </cell>
          <cell r="J697" t="str">
            <v>CHIFON</v>
          </cell>
          <cell r="K697" t="str">
            <v>-</v>
          </cell>
          <cell r="L697" t="str">
            <v>-</v>
          </cell>
          <cell r="M697" t="str">
            <v>GLAMOUR Y DISE?O, S.A. DE C</v>
          </cell>
          <cell r="N697">
            <v>229.9</v>
          </cell>
        </row>
        <row r="698">
          <cell r="A698" t="str">
            <v>GC24E099</v>
          </cell>
          <cell r="B698" t="str">
            <v>PT Caballero</v>
          </cell>
          <cell r="C698" t="str">
            <v>PLAYERA</v>
          </cell>
          <cell r="D698" t="str">
            <v>LOW PRICE</v>
          </cell>
          <cell r="E698" t="str">
            <v>OTOÑO INVIERNO 2017</v>
          </cell>
          <cell r="F698" t="str">
            <v>37 SEMANA</v>
          </cell>
          <cell r="G698" t="str">
            <v>CUELLO V</v>
          </cell>
          <cell r="H698" t="str">
            <v>MANGA CORTA</v>
          </cell>
          <cell r="I698" t="str">
            <v>REBAJA</v>
          </cell>
          <cell r="J698" t="str">
            <v>CHIFON</v>
          </cell>
          <cell r="K698" t="str">
            <v>-</v>
          </cell>
          <cell r="L698" t="str">
            <v>-</v>
          </cell>
          <cell r="M698" t="str">
            <v>GLAMOUR Y DISE?O, S.A. DE C</v>
          </cell>
          <cell r="N698">
            <v>199.9</v>
          </cell>
        </row>
        <row r="699">
          <cell r="A699" t="str">
            <v>GC24E107</v>
          </cell>
          <cell r="B699" t="str">
            <v>PT Caballero</v>
          </cell>
          <cell r="C699" t="str">
            <v>PLAYERA</v>
          </cell>
          <cell r="D699" t="str">
            <v>LOW PRICE</v>
          </cell>
          <cell r="E699" t="str">
            <v>OTOÑO INVIERNO 2017</v>
          </cell>
          <cell r="F699" t="str">
            <v>47 SEMANA</v>
          </cell>
          <cell r="G699" t="str">
            <v>CUELLO REDONDO</v>
          </cell>
          <cell r="H699" t="str">
            <v>MANGA CORTA</v>
          </cell>
          <cell r="I699" t="str">
            <v>REBAJA</v>
          </cell>
          <cell r="J699" t="str">
            <v>CHIFON</v>
          </cell>
          <cell r="K699" t="str">
            <v>-</v>
          </cell>
          <cell r="L699" t="str">
            <v>-</v>
          </cell>
          <cell r="M699" t="str">
            <v>GLAMOUR Y DISE?O, S.A. DE C</v>
          </cell>
          <cell r="N699">
            <v>229.9</v>
          </cell>
        </row>
        <row r="700">
          <cell r="A700" t="str">
            <v>GC24E124</v>
          </cell>
          <cell r="B700" t="str">
            <v>PT Caballero</v>
          </cell>
          <cell r="C700" t="str">
            <v>PLAYERA</v>
          </cell>
          <cell r="D700" t="str">
            <v>LOW PRICE</v>
          </cell>
          <cell r="E700" t="str">
            <v>OTOÑO INVIERNO 2017</v>
          </cell>
          <cell r="F700" t="str">
            <v>42 SEMANA</v>
          </cell>
          <cell r="G700" t="str">
            <v>CUELLO REDONDO</v>
          </cell>
          <cell r="H700" t="str">
            <v>MANGA CORTA</v>
          </cell>
          <cell r="I700" t="str">
            <v>REBAJA</v>
          </cell>
          <cell r="J700" t="str">
            <v>CHIFON</v>
          </cell>
          <cell r="K700" t="str">
            <v>-</v>
          </cell>
          <cell r="L700" t="str">
            <v>-</v>
          </cell>
          <cell r="M700" t="str">
            <v>GLAMOUR Y DISE?O, S.A. DE C</v>
          </cell>
          <cell r="N700">
            <v>199.9</v>
          </cell>
        </row>
        <row r="701">
          <cell r="A701" t="str">
            <v>GC24E136</v>
          </cell>
          <cell r="B701" t="str">
            <v>PT Caballero</v>
          </cell>
          <cell r="C701" t="str">
            <v>PLAYERA</v>
          </cell>
          <cell r="D701" t="str">
            <v>LOW PRICE</v>
          </cell>
          <cell r="E701" t="str">
            <v>OTOÑO INVIERNO 2017</v>
          </cell>
          <cell r="F701" t="str">
            <v>38 SEMANA</v>
          </cell>
          <cell r="G701" t="str">
            <v>CUELLO REDONDO</v>
          </cell>
          <cell r="H701" t="str">
            <v>MANGA CORTA</v>
          </cell>
          <cell r="I701" t="str">
            <v>REBAJA</v>
          </cell>
          <cell r="J701" t="str">
            <v>CHIFON</v>
          </cell>
          <cell r="K701" t="str">
            <v>-</v>
          </cell>
          <cell r="L701" t="str">
            <v>-</v>
          </cell>
          <cell r="M701" t="str">
            <v>GLAMOUR Y DISE?O, S.A. DE C</v>
          </cell>
          <cell r="N701">
            <v>199.9</v>
          </cell>
        </row>
        <row r="702">
          <cell r="A702" t="str">
            <v>GC24E166</v>
          </cell>
          <cell r="B702" t="str">
            <v>PT Caballero</v>
          </cell>
          <cell r="C702" t="str">
            <v>PLAYERA</v>
          </cell>
          <cell r="D702" t="str">
            <v>LOW PRICE</v>
          </cell>
          <cell r="E702" t="str">
            <v>OTOÑO INVIERNO 2017</v>
          </cell>
          <cell r="F702" t="str">
            <v>44 SEMANA</v>
          </cell>
          <cell r="G702" t="str">
            <v>CUELLO REDONDO</v>
          </cell>
          <cell r="H702" t="str">
            <v>MANGA CORTA</v>
          </cell>
          <cell r="I702" t="str">
            <v>REBAJA</v>
          </cell>
          <cell r="J702" t="str">
            <v>CHIFON</v>
          </cell>
          <cell r="K702" t="str">
            <v>-</v>
          </cell>
          <cell r="L702" t="str">
            <v>-</v>
          </cell>
          <cell r="M702" t="str">
            <v>GLAMOUR Y DISE?O, S.A. DE C</v>
          </cell>
          <cell r="N702">
            <v>199.9</v>
          </cell>
        </row>
        <row r="703">
          <cell r="A703" t="str">
            <v>GC24E184</v>
          </cell>
          <cell r="B703" t="str">
            <v>PT Caballero</v>
          </cell>
          <cell r="C703" t="str">
            <v>PLAYERA</v>
          </cell>
          <cell r="D703" t="str">
            <v>VANGUARDIA</v>
          </cell>
          <cell r="E703" t="str">
            <v>OTOÑO INVIERNO 2017</v>
          </cell>
          <cell r="F703" t="str">
            <v>33 SEMANA</v>
          </cell>
          <cell r="G703" t="str">
            <v>CUELLO REDONDO</v>
          </cell>
          <cell r="H703" t="str">
            <v>MANGA CORTA</v>
          </cell>
          <cell r="I703" t="str">
            <v>REBAJA</v>
          </cell>
          <cell r="J703" t="str">
            <v>CHIFON</v>
          </cell>
          <cell r="K703" t="str">
            <v>BLACK PAINT</v>
          </cell>
          <cell r="L703" t="str">
            <v>-</v>
          </cell>
          <cell r="M703" t="str">
            <v>GLAMOUR Y DISE?O, S.A. DE C</v>
          </cell>
          <cell r="N703">
            <v>219.9</v>
          </cell>
        </row>
        <row r="704">
          <cell r="A704" t="str">
            <v>GC24E192</v>
          </cell>
          <cell r="B704" t="str">
            <v>PT Caballero</v>
          </cell>
          <cell r="C704" t="str">
            <v>PLAYERA</v>
          </cell>
          <cell r="D704" t="str">
            <v>VANGUARDIA</v>
          </cell>
          <cell r="E704" t="str">
            <v>OTOÑO INVIERNO 2017</v>
          </cell>
          <cell r="F704" t="str">
            <v>32 SEMANA</v>
          </cell>
          <cell r="G704" t="str">
            <v>CUELLO REDONDO</v>
          </cell>
          <cell r="H704" t="str">
            <v>MANGA CORTA</v>
          </cell>
          <cell r="I704" t="str">
            <v>REBAJA</v>
          </cell>
          <cell r="J704" t="str">
            <v>CHIFON</v>
          </cell>
          <cell r="K704" t="str">
            <v>BLACK PAINT</v>
          </cell>
          <cell r="L704" t="str">
            <v>-</v>
          </cell>
          <cell r="M704" t="str">
            <v>GLAMOUR Y DISE?O, S.A. DE C</v>
          </cell>
          <cell r="N704">
            <v>229.9</v>
          </cell>
        </row>
        <row r="705">
          <cell r="A705" t="str">
            <v>GC24E198</v>
          </cell>
          <cell r="B705" t="str">
            <v>PT Caballero</v>
          </cell>
          <cell r="C705" t="str">
            <v>PLAYERA</v>
          </cell>
          <cell r="D705" t="str">
            <v>VANGUARDIA</v>
          </cell>
          <cell r="E705" t="str">
            <v>OTOÑO INVIERNO 2017</v>
          </cell>
          <cell r="F705" t="str">
            <v>37 SEMANA</v>
          </cell>
          <cell r="G705" t="str">
            <v>CUELLO REDONDO</v>
          </cell>
          <cell r="H705" t="str">
            <v>MANGA CORTA</v>
          </cell>
          <cell r="I705" t="str">
            <v>REBAJA</v>
          </cell>
          <cell r="J705" t="str">
            <v>CHIFON</v>
          </cell>
          <cell r="K705" t="str">
            <v>TECHSPORT</v>
          </cell>
          <cell r="L705" t="str">
            <v>-</v>
          </cell>
          <cell r="M705" t="str">
            <v>GLAMOUR Y DISE?O, S.A. DE C</v>
          </cell>
          <cell r="N705">
            <v>249.9</v>
          </cell>
        </row>
        <row r="706">
          <cell r="A706" t="str">
            <v>GC24E202</v>
          </cell>
          <cell r="B706" t="str">
            <v>PT Caballero</v>
          </cell>
          <cell r="C706" t="str">
            <v>PLAYERA</v>
          </cell>
          <cell r="D706" t="str">
            <v>VANGUARDIA</v>
          </cell>
          <cell r="E706" t="str">
            <v>OTOÑO INVIERNO 2017</v>
          </cell>
          <cell r="F706" t="str">
            <v>37 SEMANA</v>
          </cell>
          <cell r="G706" t="str">
            <v>CUELLO REDONDO</v>
          </cell>
          <cell r="H706" t="str">
            <v>MANGA CORTA</v>
          </cell>
          <cell r="I706" t="str">
            <v>REBAJA</v>
          </cell>
          <cell r="J706" t="str">
            <v>CHIFON</v>
          </cell>
          <cell r="K706" t="str">
            <v>TECHSPORT</v>
          </cell>
          <cell r="L706" t="str">
            <v>-</v>
          </cell>
          <cell r="M706" t="str">
            <v>GLAMOUR Y DISE?O, S.A. DE C</v>
          </cell>
          <cell r="N706">
            <v>249.9</v>
          </cell>
        </row>
        <row r="707">
          <cell r="A707" t="str">
            <v>GC24E207</v>
          </cell>
          <cell r="B707" t="str">
            <v>PT Caballero</v>
          </cell>
          <cell r="C707" t="str">
            <v>PLAYERA</v>
          </cell>
          <cell r="D707" t="str">
            <v>LOW PRICE</v>
          </cell>
          <cell r="E707" t="str">
            <v>OTOÑO INVIERNO 2017</v>
          </cell>
          <cell r="F707" t="str">
            <v>40 SEMANA</v>
          </cell>
          <cell r="G707" t="str">
            <v>CUELLO REDONDO</v>
          </cell>
          <cell r="H707" t="str">
            <v>MANGA CORTA</v>
          </cell>
          <cell r="I707" t="str">
            <v>REBAJA</v>
          </cell>
          <cell r="J707" t="str">
            <v>CHIFON</v>
          </cell>
          <cell r="K707" t="str">
            <v>-</v>
          </cell>
          <cell r="L707" t="str">
            <v>-</v>
          </cell>
          <cell r="M707" t="str">
            <v>GLAMOUR Y DISE?O, S.A. DE C</v>
          </cell>
          <cell r="N707">
            <v>199.9</v>
          </cell>
        </row>
        <row r="708">
          <cell r="A708" t="str">
            <v>GC24E219</v>
          </cell>
          <cell r="B708" t="str">
            <v>PT Caballero</v>
          </cell>
          <cell r="C708" t="str">
            <v>PLAYERA</v>
          </cell>
          <cell r="D708" t="str">
            <v>TRENDY</v>
          </cell>
          <cell r="E708" t="str">
            <v>OTOÑO INVIERNO 2017</v>
          </cell>
          <cell r="F708" t="str">
            <v>48 SEMANA</v>
          </cell>
          <cell r="G708" t="str">
            <v>-</v>
          </cell>
          <cell r="H708" t="str">
            <v>MANGA LARGA</v>
          </cell>
          <cell r="I708" t="str">
            <v>REBAJA</v>
          </cell>
          <cell r="J708" t="str">
            <v>CHIFON</v>
          </cell>
          <cell r="K708" t="str">
            <v>-</v>
          </cell>
          <cell r="L708" t="str">
            <v>-</v>
          </cell>
          <cell r="M708" t="str">
            <v>GLAMOUR Y DISE?O, S.A. DE C</v>
          </cell>
          <cell r="N708">
            <v>199.9</v>
          </cell>
        </row>
        <row r="709">
          <cell r="A709" t="str">
            <v>GC24E221</v>
          </cell>
          <cell r="B709" t="str">
            <v>PT Caballero</v>
          </cell>
          <cell r="C709" t="str">
            <v>PLAYERA</v>
          </cell>
          <cell r="D709" t="str">
            <v>VANGUARDIA</v>
          </cell>
          <cell r="E709" t="str">
            <v>OTOÑO INVIERNO 2017</v>
          </cell>
          <cell r="F709" t="str">
            <v>42 SEMANA</v>
          </cell>
          <cell r="G709" t="str">
            <v>CUELLO REDONDO</v>
          </cell>
          <cell r="H709" t="str">
            <v>MANGA CORTA</v>
          </cell>
          <cell r="I709" t="str">
            <v>REBAJA</v>
          </cell>
          <cell r="J709" t="str">
            <v>CHIFON</v>
          </cell>
          <cell r="K709" t="str">
            <v>REBEL</v>
          </cell>
          <cell r="L709" t="str">
            <v>-</v>
          </cell>
          <cell r="M709" t="str">
            <v>GLAMOUR Y DISE?O, S.A. DE C</v>
          </cell>
          <cell r="N709">
            <v>269.89999999999998</v>
          </cell>
        </row>
        <row r="710">
          <cell r="A710" t="str">
            <v>GC24E222</v>
          </cell>
          <cell r="B710" t="str">
            <v>PT Caballero</v>
          </cell>
          <cell r="C710" t="str">
            <v>PLAYERA</v>
          </cell>
          <cell r="D710" t="str">
            <v>VANGUARDIA</v>
          </cell>
          <cell r="E710" t="str">
            <v>OTOÑO INVIERNO 2017</v>
          </cell>
          <cell r="F710" t="str">
            <v>44 SEMANA</v>
          </cell>
          <cell r="G710" t="str">
            <v>CUELLO REDONDO</v>
          </cell>
          <cell r="H710" t="str">
            <v>MANGA LARGA</v>
          </cell>
          <cell r="I710" t="str">
            <v>REBAJA</v>
          </cell>
          <cell r="J710" t="str">
            <v>CHIFON</v>
          </cell>
          <cell r="K710" t="str">
            <v>REBEL</v>
          </cell>
          <cell r="L710" t="str">
            <v>-</v>
          </cell>
          <cell r="M710" t="str">
            <v>GLAMOUR Y DISE?O, S.A. DE C</v>
          </cell>
          <cell r="N710">
            <v>289.89999999999998</v>
          </cell>
        </row>
        <row r="711">
          <cell r="A711" t="str">
            <v>GC24E223</v>
          </cell>
          <cell r="B711" t="str">
            <v>PT Caballero</v>
          </cell>
          <cell r="C711" t="str">
            <v>PLAYERA</v>
          </cell>
          <cell r="D711" t="str">
            <v>VANGUARDIA</v>
          </cell>
          <cell r="E711" t="str">
            <v>OTOÑO INVIERNO 2017</v>
          </cell>
          <cell r="F711" t="str">
            <v>48 SEMANA</v>
          </cell>
          <cell r="G711" t="str">
            <v>CUELLO REDONDO</v>
          </cell>
          <cell r="H711" t="str">
            <v>MANGA LARGA</v>
          </cell>
          <cell r="I711" t="str">
            <v>REBAJA</v>
          </cell>
          <cell r="J711" t="str">
            <v>CHIFON</v>
          </cell>
          <cell r="K711" t="str">
            <v>REBEL</v>
          </cell>
          <cell r="L711" t="str">
            <v>-</v>
          </cell>
          <cell r="M711" t="str">
            <v>GLAMOUR Y DISE?O, S.A. DE C</v>
          </cell>
          <cell r="N711">
            <v>199.9</v>
          </cell>
        </row>
        <row r="712">
          <cell r="A712" t="str">
            <v>GC24E225</v>
          </cell>
          <cell r="B712" t="str">
            <v>PT Caballero</v>
          </cell>
          <cell r="C712" t="str">
            <v>PLAYERA</v>
          </cell>
          <cell r="D712" t="str">
            <v>VANGUARDIA</v>
          </cell>
          <cell r="E712" t="str">
            <v>OTOÑO INVIERNO 2017</v>
          </cell>
          <cell r="F712" t="str">
            <v>40 SEMANA</v>
          </cell>
          <cell r="G712">
            <v>0</v>
          </cell>
          <cell r="H712" t="str">
            <v>MANGA CORTA</v>
          </cell>
          <cell r="I712" t="str">
            <v>REBAJA</v>
          </cell>
          <cell r="J712" t="str">
            <v>CHIFON</v>
          </cell>
          <cell r="K712" t="str">
            <v>-</v>
          </cell>
          <cell r="L712" t="str">
            <v>-</v>
          </cell>
          <cell r="M712" t="str">
            <v>GLAMOUR Y DISE?O, S.A. DE C</v>
          </cell>
          <cell r="N712">
            <v>269.89999999999998</v>
          </cell>
        </row>
        <row r="713">
          <cell r="A713" t="str">
            <v>GC24E234</v>
          </cell>
          <cell r="B713" t="str">
            <v>PT Caballero</v>
          </cell>
          <cell r="C713" t="str">
            <v>PLAYERA</v>
          </cell>
          <cell r="D713" t="str">
            <v>LOW PRICE</v>
          </cell>
          <cell r="E713" t="str">
            <v>OTOÑO INVIERNO 2017</v>
          </cell>
          <cell r="F713" t="str">
            <v>46 SEMANA</v>
          </cell>
          <cell r="G713" t="str">
            <v>-</v>
          </cell>
          <cell r="H713" t="str">
            <v>MANGA CORTA</v>
          </cell>
          <cell r="I713" t="str">
            <v>REBAJA</v>
          </cell>
          <cell r="J713" t="str">
            <v>CHIFON</v>
          </cell>
          <cell r="K713" t="str">
            <v>REBEL</v>
          </cell>
          <cell r="L713" t="str">
            <v>-</v>
          </cell>
          <cell r="M713" t="str">
            <v>GLAMOUR Y DISE?O, S.A. DE C</v>
          </cell>
          <cell r="N713">
            <v>199.9</v>
          </cell>
        </row>
        <row r="714">
          <cell r="A714" t="str">
            <v>GC24E252</v>
          </cell>
          <cell r="B714" t="str">
            <v>PT Caballero</v>
          </cell>
          <cell r="C714" t="str">
            <v>PLAYERA</v>
          </cell>
          <cell r="D714" t="str">
            <v>ADVANCE</v>
          </cell>
          <cell r="E714" t="str">
            <v>PRIMAVERA VERANO 2018</v>
          </cell>
          <cell r="F714" t="str">
            <v>50 SEMANA</v>
          </cell>
          <cell r="G714" t="str">
            <v>CUELLO REDONDO</v>
          </cell>
          <cell r="H714" t="str">
            <v>MANGA CORTA</v>
          </cell>
          <cell r="I714" t="str">
            <v>REBAJA</v>
          </cell>
          <cell r="J714" t="str">
            <v>CHIFON</v>
          </cell>
          <cell r="K714" t="str">
            <v>ADVANCED</v>
          </cell>
          <cell r="L714" t="str">
            <v>-</v>
          </cell>
          <cell r="M714" t="str">
            <v>GLAMOUR Y DISE?O, S.A. DE C</v>
          </cell>
          <cell r="N714">
            <v>129.9</v>
          </cell>
        </row>
        <row r="715">
          <cell r="A715" t="str">
            <v>GC24E263</v>
          </cell>
          <cell r="B715" t="str">
            <v>PT Caballero</v>
          </cell>
          <cell r="C715" t="str">
            <v>PLAYERA</v>
          </cell>
          <cell r="D715" t="str">
            <v>ADVANCE</v>
          </cell>
          <cell r="E715" t="str">
            <v>PRIMAVERA VERANO 2018</v>
          </cell>
          <cell r="F715" t="str">
            <v>51 SEMANA</v>
          </cell>
          <cell r="G715" t="str">
            <v>CUELLO REDONDO</v>
          </cell>
          <cell r="H715" t="str">
            <v>MANGA CORTA</v>
          </cell>
          <cell r="I715" t="str">
            <v>REBAJA</v>
          </cell>
          <cell r="J715" t="str">
            <v>CHIFON</v>
          </cell>
          <cell r="K715" t="str">
            <v>ADVANCED</v>
          </cell>
          <cell r="L715" t="str">
            <v>-</v>
          </cell>
          <cell r="M715" t="str">
            <v>GLAMOUR Y DISE?O, S.A. DE C</v>
          </cell>
          <cell r="N715">
            <v>129.9</v>
          </cell>
        </row>
        <row r="716">
          <cell r="A716" t="str">
            <v>GC24E264</v>
          </cell>
          <cell r="B716" t="str">
            <v>PT Caballero</v>
          </cell>
          <cell r="C716" t="str">
            <v>PLAYERA</v>
          </cell>
          <cell r="D716" t="str">
            <v>ADVANCE</v>
          </cell>
          <cell r="E716" t="str">
            <v>PRIMAVERA VERANO 2018</v>
          </cell>
          <cell r="F716" t="str">
            <v>51 SEMANA</v>
          </cell>
          <cell r="G716" t="str">
            <v>CUELLO REDONDO</v>
          </cell>
          <cell r="H716" t="str">
            <v>MANGA CORTA</v>
          </cell>
          <cell r="I716" t="str">
            <v>REBAJA</v>
          </cell>
          <cell r="J716" t="str">
            <v>CHIFON</v>
          </cell>
          <cell r="K716" t="str">
            <v>ADVANCED</v>
          </cell>
          <cell r="L716" t="str">
            <v>-</v>
          </cell>
          <cell r="M716" t="str">
            <v>GLAMOUR Y DISE?O, S.A. DE C</v>
          </cell>
          <cell r="N716">
            <v>129.9</v>
          </cell>
        </row>
        <row r="717">
          <cell r="A717" t="str">
            <v>GC24E268</v>
          </cell>
          <cell r="B717" t="str">
            <v>PT Caballero</v>
          </cell>
          <cell r="C717" t="str">
            <v>PLAYERA</v>
          </cell>
          <cell r="D717" t="str">
            <v>ADVANCE</v>
          </cell>
          <cell r="E717" t="str">
            <v>PRIMAVERA VERANO 2018</v>
          </cell>
          <cell r="F717" t="str">
            <v>52 SEMANA</v>
          </cell>
          <cell r="G717" t="str">
            <v>CUELLO REDONDO</v>
          </cell>
          <cell r="H717" t="str">
            <v>MANGA CORTA</v>
          </cell>
          <cell r="I717" t="str">
            <v>REBAJA</v>
          </cell>
          <cell r="J717" t="str">
            <v>CHIFON</v>
          </cell>
          <cell r="K717" t="str">
            <v>ADVANCED</v>
          </cell>
          <cell r="L717" t="str">
            <v>-</v>
          </cell>
          <cell r="M717" t="str">
            <v>GLAMOUR Y DISE?O, S.A. DE C</v>
          </cell>
          <cell r="N717">
            <v>199.9</v>
          </cell>
        </row>
        <row r="718">
          <cell r="A718" t="str">
            <v>GC24E277</v>
          </cell>
          <cell r="B718" t="str">
            <v>PT Caballero</v>
          </cell>
          <cell r="C718" t="str">
            <v>PLAYERA</v>
          </cell>
          <cell r="D718" t="str">
            <v>ADVANCE</v>
          </cell>
          <cell r="E718" t="str">
            <v>PRIMAVERA VERANO 2018</v>
          </cell>
          <cell r="F718" t="str">
            <v>10 SEMANA</v>
          </cell>
          <cell r="G718" t="str">
            <v>CUELLO REDONDO</v>
          </cell>
          <cell r="H718" t="str">
            <v>MANGA CORTA</v>
          </cell>
          <cell r="I718" t="str">
            <v>REBAJA</v>
          </cell>
          <cell r="J718" t="str">
            <v>CHIFON</v>
          </cell>
          <cell r="K718" t="str">
            <v>ADVANCED</v>
          </cell>
          <cell r="L718" t="str">
            <v>-</v>
          </cell>
          <cell r="M718" t="str">
            <v>GLAMOUR Y DISE?O, S.A. DE C</v>
          </cell>
          <cell r="N718">
            <v>199.9</v>
          </cell>
        </row>
        <row r="719">
          <cell r="A719" t="str">
            <v>GC24E278</v>
          </cell>
          <cell r="B719" t="str">
            <v>PT Caballero</v>
          </cell>
          <cell r="C719" t="str">
            <v>PLAYERA</v>
          </cell>
          <cell r="D719" t="str">
            <v>ADVANCE</v>
          </cell>
          <cell r="E719" t="str">
            <v>PRIMAVERA VERANO 2018</v>
          </cell>
          <cell r="F719" t="str">
            <v>10 SEMANA</v>
          </cell>
          <cell r="G719" t="str">
            <v>CUELLO V</v>
          </cell>
          <cell r="H719" t="str">
            <v>MANGA CORTA</v>
          </cell>
          <cell r="I719" t="str">
            <v>REBAJA</v>
          </cell>
          <cell r="J719" t="str">
            <v>CHIFON</v>
          </cell>
          <cell r="K719" t="str">
            <v>ADVANCED</v>
          </cell>
          <cell r="L719" t="str">
            <v>-</v>
          </cell>
          <cell r="M719" t="str">
            <v>GLAMOUR Y DISE?O, S.A. DE C</v>
          </cell>
          <cell r="N719">
            <v>199.9</v>
          </cell>
        </row>
        <row r="720">
          <cell r="A720" t="str">
            <v>GC24E280</v>
          </cell>
          <cell r="B720" t="str">
            <v>PT Caballero</v>
          </cell>
          <cell r="C720" t="str">
            <v>PLAYERA</v>
          </cell>
          <cell r="D720" t="str">
            <v>ADVANCE</v>
          </cell>
          <cell r="E720" t="str">
            <v>PRIMAVERA VERANO 2018</v>
          </cell>
          <cell r="F720" t="str">
            <v>9 SEMANA</v>
          </cell>
          <cell r="G720" t="str">
            <v>CUELLO REDONDO</v>
          </cell>
          <cell r="H720" t="str">
            <v>MANGA CORTA</v>
          </cell>
          <cell r="I720" t="str">
            <v>REBAJA</v>
          </cell>
          <cell r="J720" t="str">
            <v>CHIFON</v>
          </cell>
          <cell r="K720" t="str">
            <v>ADVANCED</v>
          </cell>
          <cell r="L720" t="str">
            <v>-</v>
          </cell>
          <cell r="M720" t="str">
            <v>GLAMOUR Y DISE?O, S.A. DE C</v>
          </cell>
          <cell r="N720">
            <v>199.9</v>
          </cell>
        </row>
        <row r="721">
          <cell r="A721" t="str">
            <v>GC24E281</v>
          </cell>
          <cell r="B721" t="str">
            <v>PT Caballero</v>
          </cell>
          <cell r="C721" t="str">
            <v>PLAYERA</v>
          </cell>
          <cell r="D721" t="str">
            <v>ADVANCE</v>
          </cell>
          <cell r="E721" t="str">
            <v>PRIMAVERA VERANO 2018</v>
          </cell>
          <cell r="F721" t="str">
            <v>9 SEMANA</v>
          </cell>
          <cell r="G721" t="str">
            <v>CUELLO REDONDO</v>
          </cell>
          <cell r="H721" t="str">
            <v>MANGA CORTA</v>
          </cell>
          <cell r="I721" t="str">
            <v>REBAJA</v>
          </cell>
          <cell r="J721" t="str">
            <v>CHIFON</v>
          </cell>
          <cell r="K721" t="str">
            <v>ADVANCED</v>
          </cell>
          <cell r="L721" t="str">
            <v>-</v>
          </cell>
          <cell r="M721" t="str">
            <v>GLAMOUR Y DISE?O, S.A. DE C</v>
          </cell>
          <cell r="N721">
            <v>199.9</v>
          </cell>
        </row>
        <row r="722">
          <cell r="A722" t="str">
            <v>GC24E282</v>
          </cell>
          <cell r="B722" t="str">
            <v>PT Caballero</v>
          </cell>
          <cell r="C722" t="str">
            <v>PLAYERA</v>
          </cell>
          <cell r="D722" t="str">
            <v>ADVANCE</v>
          </cell>
          <cell r="E722" t="str">
            <v>PRIMAVERA VERANO 2018</v>
          </cell>
          <cell r="F722" t="str">
            <v>9 SEMANA</v>
          </cell>
          <cell r="G722" t="str">
            <v>CUELLO REDONDO</v>
          </cell>
          <cell r="H722" t="str">
            <v>MANGA CORTA</v>
          </cell>
          <cell r="I722" t="str">
            <v>REBAJA</v>
          </cell>
          <cell r="J722" t="str">
            <v>CHIFON</v>
          </cell>
          <cell r="K722" t="str">
            <v>ADVANCED</v>
          </cell>
          <cell r="L722" t="str">
            <v>-</v>
          </cell>
          <cell r="M722" t="str">
            <v>GLAMOUR Y DISE?O, S.A. DE C</v>
          </cell>
          <cell r="N722">
            <v>199.9</v>
          </cell>
        </row>
        <row r="723">
          <cell r="A723" t="str">
            <v>GC24E286</v>
          </cell>
          <cell r="B723" t="str">
            <v>PT Caballero</v>
          </cell>
          <cell r="C723" t="str">
            <v>PLAYERA</v>
          </cell>
          <cell r="D723" t="str">
            <v>ADVANCE</v>
          </cell>
          <cell r="E723" t="str">
            <v>PRIMAVERA VERANO 2018</v>
          </cell>
          <cell r="F723" t="str">
            <v>3 SEMANA</v>
          </cell>
          <cell r="G723" t="str">
            <v>CUELLO REDONDO</v>
          </cell>
          <cell r="H723" t="str">
            <v>MANGA CORTA</v>
          </cell>
          <cell r="I723" t="str">
            <v>REBAJA</v>
          </cell>
          <cell r="J723" t="str">
            <v>CHIFON</v>
          </cell>
          <cell r="K723" t="str">
            <v>ADVANCED</v>
          </cell>
          <cell r="L723" t="str">
            <v>-</v>
          </cell>
          <cell r="M723" t="str">
            <v>GLAMOUR Y DISE?O, S.A. DE C</v>
          </cell>
          <cell r="N723">
            <v>199.9</v>
          </cell>
        </row>
        <row r="724">
          <cell r="A724" t="str">
            <v>GC24E288</v>
          </cell>
          <cell r="B724" t="str">
            <v>PT Caballero</v>
          </cell>
          <cell r="C724" t="str">
            <v>PLAYERA</v>
          </cell>
          <cell r="D724" t="str">
            <v>ADVANCE</v>
          </cell>
          <cell r="E724" t="str">
            <v>PRIMAVERA VERANO 2018</v>
          </cell>
          <cell r="F724" t="str">
            <v>3 SEMANA</v>
          </cell>
          <cell r="G724" t="str">
            <v>CUELLO REDONDO</v>
          </cell>
          <cell r="H724" t="str">
            <v>MANGA CORTA</v>
          </cell>
          <cell r="I724" t="str">
            <v>REBAJA</v>
          </cell>
          <cell r="J724" t="str">
            <v>CHIFON</v>
          </cell>
          <cell r="K724" t="str">
            <v>ADVANCED</v>
          </cell>
          <cell r="L724" t="str">
            <v>-</v>
          </cell>
          <cell r="M724" t="str">
            <v>GLAMOUR Y DISE?O, S.A. DE C</v>
          </cell>
          <cell r="N724">
            <v>129.9</v>
          </cell>
        </row>
        <row r="725">
          <cell r="A725" t="str">
            <v>GC24E293</v>
          </cell>
          <cell r="B725" t="str">
            <v>PT Caballero</v>
          </cell>
          <cell r="C725" t="str">
            <v>PLAYERA</v>
          </cell>
          <cell r="D725" t="str">
            <v>ADVANCE</v>
          </cell>
          <cell r="E725" t="str">
            <v>PRIMAVERA VERANO 2018</v>
          </cell>
          <cell r="F725" t="str">
            <v>5 SEMANA</v>
          </cell>
          <cell r="G725" t="str">
            <v>CUELLO REDONDO</v>
          </cell>
          <cell r="H725" t="str">
            <v>MANGA CORTA</v>
          </cell>
          <cell r="I725" t="str">
            <v>REBAJA</v>
          </cell>
          <cell r="J725" t="str">
            <v>CHIFON</v>
          </cell>
          <cell r="K725" t="str">
            <v>ADVANCED</v>
          </cell>
          <cell r="L725" t="str">
            <v>-</v>
          </cell>
          <cell r="M725" t="str">
            <v>GLAMOUR Y DISE?O, S.A. DE C</v>
          </cell>
          <cell r="N725">
            <v>199.9</v>
          </cell>
        </row>
        <row r="726">
          <cell r="A726" t="str">
            <v>GC24E295</v>
          </cell>
          <cell r="B726" t="str">
            <v>PT Caballero</v>
          </cell>
          <cell r="C726" t="str">
            <v>PLAYERA</v>
          </cell>
          <cell r="D726" t="str">
            <v>ADVANCE</v>
          </cell>
          <cell r="E726" t="str">
            <v>PRIMAVERA VERANO 2018</v>
          </cell>
          <cell r="F726" t="str">
            <v>9 SEMANA</v>
          </cell>
          <cell r="G726" t="str">
            <v>CUELLO REDONDO</v>
          </cell>
          <cell r="H726" t="str">
            <v>MANGA CORTA</v>
          </cell>
          <cell r="I726" t="str">
            <v>REBAJA</v>
          </cell>
          <cell r="J726" t="str">
            <v>CHIFON</v>
          </cell>
          <cell r="K726" t="str">
            <v>ADVANCED</v>
          </cell>
          <cell r="L726" t="str">
            <v>-</v>
          </cell>
          <cell r="M726" t="str">
            <v>GLAMOUR Y DISE?O, S.A. DE C</v>
          </cell>
          <cell r="N726">
            <v>199.9</v>
          </cell>
        </row>
        <row r="727">
          <cell r="A727" t="str">
            <v>GC24E296</v>
          </cell>
          <cell r="B727" t="str">
            <v>PT Caballero</v>
          </cell>
          <cell r="C727" t="str">
            <v>PLAYERA</v>
          </cell>
          <cell r="D727" t="str">
            <v>ADVANCE</v>
          </cell>
          <cell r="E727" t="str">
            <v>PRIMAVERA VERANO 2018</v>
          </cell>
          <cell r="F727" t="str">
            <v>9 SEMANA</v>
          </cell>
          <cell r="G727" t="str">
            <v>CUELLO REDONDO</v>
          </cell>
          <cell r="H727" t="str">
            <v>MANGA CORTA</v>
          </cell>
          <cell r="I727" t="str">
            <v>REBAJA</v>
          </cell>
          <cell r="J727" t="str">
            <v>CHIFON</v>
          </cell>
          <cell r="K727" t="str">
            <v>ADVANCED</v>
          </cell>
          <cell r="L727" t="str">
            <v>-</v>
          </cell>
          <cell r="M727" t="str">
            <v>GLAMOUR Y DISE?O, S.A. DE C</v>
          </cell>
          <cell r="N727">
            <v>129.9</v>
          </cell>
        </row>
        <row r="728">
          <cell r="A728" t="str">
            <v>GC24E297</v>
          </cell>
          <cell r="B728" t="str">
            <v>PT Caballero</v>
          </cell>
          <cell r="C728" t="str">
            <v>PLAYERA</v>
          </cell>
          <cell r="D728" t="str">
            <v>ADVANCE</v>
          </cell>
          <cell r="E728" t="str">
            <v>PRIMAVERA VERANO 2018</v>
          </cell>
          <cell r="F728" t="str">
            <v>9 SEMANA</v>
          </cell>
          <cell r="G728" t="str">
            <v>CUELLO REDONDO</v>
          </cell>
          <cell r="H728" t="str">
            <v>MANGA CORTA</v>
          </cell>
          <cell r="I728" t="str">
            <v>REBAJA</v>
          </cell>
          <cell r="J728" t="str">
            <v>CHIFON</v>
          </cell>
          <cell r="K728" t="str">
            <v>ADVANCED</v>
          </cell>
          <cell r="L728" t="str">
            <v>-</v>
          </cell>
          <cell r="M728" t="str">
            <v>GLAMOUR Y DISE?O, S.A. DE C</v>
          </cell>
          <cell r="N728">
            <v>129.9</v>
          </cell>
        </row>
        <row r="729">
          <cell r="A729" t="str">
            <v>GC24E304</v>
          </cell>
          <cell r="B729" t="str">
            <v>PT Caballero</v>
          </cell>
          <cell r="C729" t="str">
            <v>PLAYERA</v>
          </cell>
          <cell r="D729" t="str">
            <v>ADVANCE</v>
          </cell>
          <cell r="E729" t="str">
            <v>PRIMAVERA VERANO 2018</v>
          </cell>
          <cell r="F729" t="str">
            <v>11 SEMANA</v>
          </cell>
          <cell r="G729" t="str">
            <v>CUELLO REDONDO</v>
          </cell>
          <cell r="H729" t="str">
            <v>MANGA CORTA</v>
          </cell>
          <cell r="I729" t="str">
            <v>REBAJA</v>
          </cell>
          <cell r="J729" t="str">
            <v>CHIFON</v>
          </cell>
          <cell r="K729" t="str">
            <v>ADVANCED</v>
          </cell>
          <cell r="L729" t="str">
            <v>-</v>
          </cell>
          <cell r="M729" t="str">
            <v>GLAMOUR Y DISE?O, S.A. DE C</v>
          </cell>
          <cell r="N729">
            <v>129.9</v>
          </cell>
        </row>
        <row r="730">
          <cell r="A730" t="str">
            <v>GC24E306</v>
          </cell>
          <cell r="B730" t="str">
            <v>PT Caballero</v>
          </cell>
          <cell r="C730" t="str">
            <v>PLAYERA</v>
          </cell>
          <cell r="D730" t="str">
            <v>ADVANCE</v>
          </cell>
          <cell r="E730" t="str">
            <v>PRIMAVERA VERANO 2018</v>
          </cell>
          <cell r="F730" t="str">
            <v>11 SEMANA</v>
          </cell>
          <cell r="G730" t="str">
            <v>CUELLO V</v>
          </cell>
          <cell r="H730" t="str">
            <v>MANGA CORTA</v>
          </cell>
          <cell r="I730" t="str">
            <v>REBAJA</v>
          </cell>
          <cell r="J730" t="str">
            <v>CHIFON</v>
          </cell>
          <cell r="K730" t="str">
            <v>ADVANCED</v>
          </cell>
          <cell r="L730" t="str">
            <v>-</v>
          </cell>
          <cell r="M730" t="str">
            <v>GLAMOUR Y DISE?O, S.A. DE C</v>
          </cell>
          <cell r="N730">
            <v>129.9</v>
          </cell>
        </row>
        <row r="731">
          <cell r="A731" t="str">
            <v>GC24E311</v>
          </cell>
          <cell r="B731" t="str">
            <v>PT Caballero</v>
          </cell>
          <cell r="C731" t="str">
            <v>PLAYERA</v>
          </cell>
          <cell r="D731" t="str">
            <v>ADVANCE</v>
          </cell>
          <cell r="E731" t="str">
            <v>PRIMAVERA VERANO 2018</v>
          </cell>
          <cell r="F731" t="str">
            <v>5 SEMANA</v>
          </cell>
          <cell r="G731" t="str">
            <v>CUELLO REDONDO</v>
          </cell>
          <cell r="H731" t="str">
            <v>MANGA CORTA</v>
          </cell>
          <cell r="I731" t="str">
            <v>REBAJA</v>
          </cell>
          <cell r="J731" t="str">
            <v>CHIFON</v>
          </cell>
          <cell r="K731" t="str">
            <v>ADVANCED</v>
          </cell>
          <cell r="L731" t="str">
            <v>-</v>
          </cell>
          <cell r="M731" t="str">
            <v>GLAMOUR Y DISE?O, S.A. DE C</v>
          </cell>
          <cell r="N731">
            <v>129.9</v>
          </cell>
        </row>
        <row r="732">
          <cell r="A732" t="str">
            <v>GC24E313</v>
          </cell>
          <cell r="B732" t="str">
            <v>PT Caballero</v>
          </cell>
          <cell r="C732" t="str">
            <v>PLAYERA</v>
          </cell>
          <cell r="D732" t="str">
            <v>ADVANCE</v>
          </cell>
          <cell r="E732" t="str">
            <v>PRIMAVERA VERANO 2018</v>
          </cell>
          <cell r="F732" t="str">
            <v>4 SEMANA</v>
          </cell>
          <cell r="G732" t="str">
            <v>CUELLO REDONDO</v>
          </cell>
          <cell r="H732" t="str">
            <v>MANGA CORTA</v>
          </cell>
          <cell r="I732" t="str">
            <v>REBAJA</v>
          </cell>
          <cell r="J732" t="str">
            <v>POLYESTER</v>
          </cell>
          <cell r="K732" t="str">
            <v>ADVANCED</v>
          </cell>
          <cell r="L732" t="str">
            <v>-</v>
          </cell>
          <cell r="M732" t="str">
            <v>GLAMOUR Y DISE?O, S.A. DE C</v>
          </cell>
          <cell r="N732">
            <v>129.9</v>
          </cell>
        </row>
        <row r="733">
          <cell r="A733" t="str">
            <v>GC24E315</v>
          </cell>
          <cell r="B733" t="str">
            <v>PT Caballero</v>
          </cell>
          <cell r="C733" t="str">
            <v>PLAYERA</v>
          </cell>
          <cell r="D733" t="str">
            <v>ADVANCE</v>
          </cell>
          <cell r="E733" t="str">
            <v>PRIMAVERA VERANO 2018</v>
          </cell>
          <cell r="F733" t="str">
            <v>4 SEMANA</v>
          </cell>
          <cell r="G733" t="str">
            <v>CUELLO REDONDO</v>
          </cell>
          <cell r="H733" t="str">
            <v>MANGA CORTA</v>
          </cell>
          <cell r="I733" t="str">
            <v>REBAJA</v>
          </cell>
          <cell r="J733" t="str">
            <v>POLYESTER</v>
          </cell>
          <cell r="K733" t="str">
            <v>ADVANCED</v>
          </cell>
          <cell r="L733" t="str">
            <v>-</v>
          </cell>
          <cell r="M733" t="str">
            <v>GLAMOUR Y DISE?O, S.A. DE C</v>
          </cell>
          <cell r="N733">
            <v>199.9</v>
          </cell>
        </row>
        <row r="734">
          <cell r="A734" t="str">
            <v>GC24E317</v>
          </cell>
          <cell r="B734" t="str">
            <v>PT Caballero</v>
          </cell>
          <cell r="C734" t="str">
            <v>PLAYERA</v>
          </cell>
          <cell r="D734" t="str">
            <v>ADVANCE</v>
          </cell>
          <cell r="E734" t="str">
            <v>PRIMAVERA VERANO 2018</v>
          </cell>
          <cell r="F734" t="str">
            <v>4 SEMANA</v>
          </cell>
          <cell r="G734" t="str">
            <v>CUELLO REDONDO</v>
          </cell>
          <cell r="H734" t="str">
            <v>MANGA CORTA</v>
          </cell>
          <cell r="I734" t="str">
            <v>REBAJA</v>
          </cell>
          <cell r="J734" t="str">
            <v>POLYESTER</v>
          </cell>
          <cell r="K734" t="str">
            <v>ADVANCED</v>
          </cell>
          <cell r="L734" t="str">
            <v>-</v>
          </cell>
          <cell r="M734" t="str">
            <v>GLAMOUR Y DISE?O, S.A. DE C</v>
          </cell>
          <cell r="N734">
            <v>199.9</v>
          </cell>
        </row>
        <row r="735">
          <cell r="A735" t="str">
            <v>GC24E319</v>
          </cell>
          <cell r="B735" t="str">
            <v>PT Caballero</v>
          </cell>
          <cell r="C735" t="str">
            <v>PLAYERA</v>
          </cell>
          <cell r="D735" t="str">
            <v>ADVANCE</v>
          </cell>
          <cell r="E735" t="str">
            <v>PRIMAVERA VERANO 2018</v>
          </cell>
          <cell r="F735" t="str">
            <v>11 SEMANA</v>
          </cell>
          <cell r="G735" t="str">
            <v>CUELLO REDONDO</v>
          </cell>
          <cell r="H735" t="str">
            <v>SIN MANGA</v>
          </cell>
          <cell r="I735" t="str">
            <v>REBAJA</v>
          </cell>
          <cell r="J735" t="str">
            <v>CHIFON</v>
          </cell>
          <cell r="K735" t="str">
            <v>PSICOTROPICAL</v>
          </cell>
          <cell r="L735" t="str">
            <v>-</v>
          </cell>
          <cell r="M735" t="str">
            <v>GLAMOUR Y DISE?O, S.A. DE C</v>
          </cell>
          <cell r="N735">
            <v>169.9</v>
          </cell>
        </row>
        <row r="736">
          <cell r="A736" t="str">
            <v>GC24E320</v>
          </cell>
          <cell r="B736" t="str">
            <v>PT Caballero</v>
          </cell>
          <cell r="C736" t="str">
            <v>PLAYERA</v>
          </cell>
          <cell r="D736" t="str">
            <v>ADVANCE</v>
          </cell>
          <cell r="E736" t="str">
            <v>PRIMAVERA VERANO 2018</v>
          </cell>
          <cell r="F736" t="str">
            <v>9 SEMANA</v>
          </cell>
          <cell r="G736" t="str">
            <v>CUELLO REDONDO</v>
          </cell>
          <cell r="H736" t="str">
            <v>SIN MANGA</v>
          </cell>
          <cell r="I736" t="str">
            <v>REBAJA</v>
          </cell>
          <cell r="J736" t="str">
            <v>CHIFON</v>
          </cell>
          <cell r="K736" t="str">
            <v>PSICOTROPICAL</v>
          </cell>
          <cell r="L736" t="str">
            <v>-</v>
          </cell>
          <cell r="M736" t="str">
            <v>GLAMOUR Y DISE?O, S.A. DE C</v>
          </cell>
          <cell r="N736">
            <v>169.9</v>
          </cell>
        </row>
        <row r="737">
          <cell r="A737" t="str">
            <v>GC24E321</v>
          </cell>
          <cell r="B737" t="str">
            <v>PT Caballero</v>
          </cell>
          <cell r="C737" t="str">
            <v>PLAYERA</v>
          </cell>
          <cell r="D737" t="str">
            <v>ADVANCE</v>
          </cell>
          <cell r="E737" t="str">
            <v>PRIMAVERA VERANO 2018</v>
          </cell>
          <cell r="F737" t="str">
            <v>11 SEMANA</v>
          </cell>
          <cell r="G737" t="str">
            <v>CUELLO REDONDO</v>
          </cell>
          <cell r="H737" t="str">
            <v>SIN MANGA</v>
          </cell>
          <cell r="I737" t="str">
            <v>REBAJA</v>
          </cell>
          <cell r="J737" t="str">
            <v>CHIFON</v>
          </cell>
          <cell r="K737" t="str">
            <v>PSICOTROPICAL</v>
          </cell>
          <cell r="L737" t="str">
            <v>-</v>
          </cell>
          <cell r="M737" t="str">
            <v>GLAMOUR Y DISE?O, S.A. DE C</v>
          </cell>
          <cell r="N737">
            <v>129.9</v>
          </cell>
        </row>
        <row r="738">
          <cell r="A738" t="str">
            <v>GC24E322</v>
          </cell>
          <cell r="B738" t="str">
            <v>PT Caballero</v>
          </cell>
          <cell r="C738" t="str">
            <v>PLAYERA</v>
          </cell>
          <cell r="D738" t="str">
            <v>ADVANCE</v>
          </cell>
          <cell r="E738" t="str">
            <v>PRIMAVERA VERANO 2018</v>
          </cell>
          <cell r="F738" t="str">
            <v>14 SEMANA</v>
          </cell>
          <cell r="G738" t="str">
            <v>CUELLO REDONDO</v>
          </cell>
          <cell r="H738" t="str">
            <v>MANGA CORTA</v>
          </cell>
          <cell r="I738" t="str">
            <v>REBAJA</v>
          </cell>
          <cell r="J738" t="str">
            <v>CHIFON</v>
          </cell>
          <cell r="K738" t="str">
            <v>PSICOTROPICAL</v>
          </cell>
          <cell r="L738" t="str">
            <v>-</v>
          </cell>
          <cell r="M738" t="str">
            <v>GLAMOUR Y DISE?O, S.A. DE C</v>
          </cell>
          <cell r="N738">
            <v>199.9</v>
          </cell>
        </row>
        <row r="739">
          <cell r="A739" t="str">
            <v>GC24E324</v>
          </cell>
          <cell r="B739" t="str">
            <v>PT Caballero</v>
          </cell>
          <cell r="C739" t="str">
            <v>PLAYERA</v>
          </cell>
          <cell r="D739" t="str">
            <v>ADVANCE</v>
          </cell>
          <cell r="E739" t="str">
            <v>PRIMAVERA VERANO 2018</v>
          </cell>
          <cell r="F739" t="str">
            <v>12 SEMANA</v>
          </cell>
          <cell r="G739" t="str">
            <v>CUELLO REDONDO</v>
          </cell>
          <cell r="H739" t="str">
            <v>MANGA CORTA</v>
          </cell>
          <cell r="I739" t="str">
            <v>REBAJA</v>
          </cell>
          <cell r="J739" t="str">
            <v>CHIFON</v>
          </cell>
          <cell r="K739" t="str">
            <v>PSICOTROPICAL</v>
          </cell>
          <cell r="L739" t="str">
            <v>-</v>
          </cell>
          <cell r="M739" t="str">
            <v>GLAMOUR Y DISE?O, S.A. DE C</v>
          </cell>
          <cell r="N739">
            <v>199.9</v>
          </cell>
        </row>
        <row r="740">
          <cell r="A740" t="str">
            <v>GC24E328</v>
          </cell>
          <cell r="B740" t="str">
            <v>PT Caballero</v>
          </cell>
          <cell r="C740" t="str">
            <v>PLAYERA</v>
          </cell>
          <cell r="D740" t="str">
            <v>ADVANCE</v>
          </cell>
          <cell r="E740" t="str">
            <v>PRIMAVERA VERANO 2018</v>
          </cell>
          <cell r="F740" t="str">
            <v>6 SEMANA</v>
          </cell>
          <cell r="G740" t="str">
            <v>CUELLO REDONDO</v>
          </cell>
          <cell r="H740" t="str">
            <v>SIN MANGA</v>
          </cell>
          <cell r="I740" t="str">
            <v>REBAJA</v>
          </cell>
          <cell r="J740" t="str">
            <v>CHIFON</v>
          </cell>
          <cell r="K740" t="str">
            <v>ADVANCED</v>
          </cell>
          <cell r="L740" t="str">
            <v>-</v>
          </cell>
          <cell r="M740" t="str">
            <v>GLAMOUR Y DISE?O, S.A. DE C</v>
          </cell>
          <cell r="N740">
            <v>169.9</v>
          </cell>
        </row>
        <row r="741">
          <cell r="A741" t="str">
            <v>GC24E336</v>
          </cell>
          <cell r="B741" t="str">
            <v>PT Caballero</v>
          </cell>
          <cell r="C741" t="str">
            <v>PLAYERA</v>
          </cell>
          <cell r="D741" t="str">
            <v>TRENDY</v>
          </cell>
          <cell r="E741" t="str">
            <v>PRIMAVERA VERANO 2018</v>
          </cell>
          <cell r="F741" t="str">
            <v>4 SEMANA</v>
          </cell>
          <cell r="G741" t="str">
            <v>CAPUCHA</v>
          </cell>
          <cell r="H741" t="str">
            <v>MANGA CORTA</v>
          </cell>
          <cell r="I741" t="str">
            <v>REBAJA</v>
          </cell>
          <cell r="J741" t="str">
            <v>CHIFON</v>
          </cell>
          <cell r="K741" t="str">
            <v>NEOENERGY</v>
          </cell>
          <cell r="L741" t="str">
            <v>-</v>
          </cell>
          <cell r="M741" t="str">
            <v>GLAMOUR Y DISE?O, S.A. DE C</v>
          </cell>
          <cell r="N741">
            <v>289.89999999999998</v>
          </cell>
        </row>
        <row r="742">
          <cell r="A742" t="str">
            <v>GC24E337</v>
          </cell>
          <cell r="B742" t="str">
            <v>PT Caballero</v>
          </cell>
          <cell r="C742" t="str">
            <v>PLAYERA</v>
          </cell>
          <cell r="D742" t="str">
            <v>TRENDY</v>
          </cell>
          <cell r="E742" t="str">
            <v>PRIMAVERA VERANO 2018</v>
          </cell>
          <cell r="F742" t="str">
            <v>41 SEMANA</v>
          </cell>
          <cell r="G742" t="str">
            <v>-</v>
          </cell>
          <cell r="H742" t="str">
            <v>MANGA CORTA</v>
          </cell>
          <cell r="I742" t="str">
            <v>REBAJA</v>
          </cell>
          <cell r="J742" t="str">
            <v>ALGODON</v>
          </cell>
          <cell r="K742" t="str">
            <v>NEOENERGY</v>
          </cell>
          <cell r="L742" t="str">
            <v>-</v>
          </cell>
          <cell r="M742" t="str">
            <v>GLAMOUR Y DISE?O, S.A. DE C</v>
          </cell>
          <cell r="N742">
            <v>279.89999999999998</v>
          </cell>
        </row>
        <row r="743">
          <cell r="A743" t="str">
            <v>GC24E339</v>
          </cell>
          <cell r="B743" t="str">
            <v>PT Caballero</v>
          </cell>
          <cell r="C743" t="str">
            <v>PLAYERA</v>
          </cell>
          <cell r="D743" t="str">
            <v>TRENDY</v>
          </cell>
          <cell r="E743" t="str">
            <v>PRIMAVERA VERANO 2018</v>
          </cell>
          <cell r="F743" t="str">
            <v>7 SEMANA</v>
          </cell>
          <cell r="G743" t="str">
            <v>-</v>
          </cell>
          <cell r="H743" t="str">
            <v>SIN MANGA</v>
          </cell>
          <cell r="I743" t="str">
            <v>REBAJA</v>
          </cell>
          <cell r="J743" t="str">
            <v>ALGODON</v>
          </cell>
          <cell r="K743" t="str">
            <v>NEOENERGY</v>
          </cell>
          <cell r="L743" t="str">
            <v>-</v>
          </cell>
          <cell r="M743" t="str">
            <v>GLAMOUR Y DISE?O, S.A. DE C</v>
          </cell>
          <cell r="N743">
            <v>129.9</v>
          </cell>
        </row>
        <row r="744">
          <cell r="A744" t="str">
            <v>GC24E341</v>
          </cell>
          <cell r="B744" t="str">
            <v>PT Caballero</v>
          </cell>
          <cell r="C744" t="str">
            <v>PLAYERA</v>
          </cell>
          <cell r="D744" t="str">
            <v>TRENDY</v>
          </cell>
          <cell r="E744" t="str">
            <v>PRIMAVERA VERANO 2018</v>
          </cell>
          <cell r="F744" t="str">
            <v>5 SEMANA</v>
          </cell>
          <cell r="G744" t="str">
            <v>CUELLO REDONDO</v>
          </cell>
          <cell r="H744" t="str">
            <v>MANGA CORTA</v>
          </cell>
          <cell r="I744" t="str">
            <v>REBAJA</v>
          </cell>
          <cell r="J744" t="str">
            <v>CHIFON</v>
          </cell>
          <cell r="K744" t="str">
            <v>SIMPLE MIND</v>
          </cell>
          <cell r="L744" t="str">
            <v>-</v>
          </cell>
          <cell r="M744" t="str">
            <v>GLAMOUR Y DISE?O, S.A. DE C</v>
          </cell>
          <cell r="N744">
            <v>229.9</v>
          </cell>
        </row>
        <row r="745">
          <cell r="A745" t="str">
            <v>GC24E342</v>
          </cell>
          <cell r="B745" t="str">
            <v>PT Caballero</v>
          </cell>
          <cell r="C745" t="str">
            <v>PLAYERA</v>
          </cell>
          <cell r="D745" t="str">
            <v>TRENDY</v>
          </cell>
          <cell r="E745" t="str">
            <v>PRIMAVERA VERANO 2018</v>
          </cell>
          <cell r="F745" t="str">
            <v>9 SEMANA</v>
          </cell>
          <cell r="G745" t="str">
            <v>-</v>
          </cell>
          <cell r="H745" t="str">
            <v>MANGA CORTA</v>
          </cell>
          <cell r="I745" t="str">
            <v>REBAJA</v>
          </cell>
          <cell r="J745" t="str">
            <v>ALGODON</v>
          </cell>
          <cell r="K745" t="str">
            <v>SIMPLE MIND</v>
          </cell>
          <cell r="L745" t="str">
            <v>-</v>
          </cell>
          <cell r="M745" t="str">
            <v>GLAMOUR Y DISE?O, S.A. DE C</v>
          </cell>
          <cell r="N745">
            <v>249.9</v>
          </cell>
        </row>
        <row r="746">
          <cell r="A746" t="str">
            <v>GC24E345</v>
          </cell>
          <cell r="B746" t="str">
            <v>PT Caballero</v>
          </cell>
          <cell r="C746" t="str">
            <v>PLAYERA</v>
          </cell>
          <cell r="D746" t="str">
            <v>TRENDY</v>
          </cell>
          <cell r="E746" t="str">
            <v>PRIMAVERA VERANO 2018</v>
          </cell>
          <cell r="F746" t="str">
            <v>12 SEMANA</v>
          </cell>
          <cell r="G746" t="str">
            <v>-</v>
          </cell>
          <cell r="H746" t="str">
            <v>SIN MANGA</v>
          </cell>
          <cell r="I746" t="str">
            <v>REBAJA</v>
          </cell>
          <cell r="J746" t="str">
            <v>ALGODON</v>
          </cell>
          <cell r="K746" t="str">
            <v>NEOENERGY</v>
          </cell>
          <cell r="L746" t="str">
            <v>-</v>
          </cell>
          <cell r="M746" t="str">
            <v>GLAMOUR Y DISE?O, S.A. DE C</v>
          </cell>
          <cell r="N746">
            <v>199.9</v>
          </cell>
        </row>
        <row r="747">
          <cell r="A747" t="str">
            <v>GC24E346</v>
          </cell>
          <cell r="B747" t="str">
            <v>PT Caballero</v>
          </cell>
          <cell r="C747" t="str">
            <v>PLAYERA</v>
          </cell>
          <cell r="D747" t="str">
            <v>TRENDY</v>
          </cell>
          <cell r="E747" t="str">
            <v>PRIMAVERA VERANO 2018</v>
          </cell>
          <cell r="F747" t="str">
            <v>7 SEMANA</v>
          </cell>
          <cell r="G747" t="str">
            <v>-</v>
          </cell>
          <cell r="H747" t="str">
            <v>SIN MANGA</v>
          </cell>
          <cell r="I747" t="str">
            <v>REBAJA</v>
          </cell>
          <cell r="J747" t="str">
            <v>ALGODON</v>
          </cell>
          <cell r="K747" t="str">
            <v>NEOENERGY</v>
          </cell>
          <cell r="L747" t="str">
            <v>-</v>
          </cell>
          <cell r="M747" t="str">
            <v>GLAMOUR Y DISE?O, S.A. DE C</v>
          </cell>
          <cell r="N747">
            <v>189.9</v>
          </cell>
        </row>
        <row r="748">
          <cell r="A748" t="str">
            <v>GC24E348</v>
          </cell>
          <cell r="B748" t="str">
            <v>PT Caballero</v>
          </cell>
          <cell r="C748" t="str">
            <v>PLAYERA</v>
          </cell>
          <cell r="D748" t="str">
            <v>TRENDY</v>
          </cell>
          <cell r="E748" t="str">
            <v>PRIMAVERA VERANO 2018</v>
          </cell>
          <cell r="F748" t="str">
            <v>5 SEMANA</v>
          </cell>
          <cell r="G748" t="str">
            <v>CUELLO V</v>
          </cell>
          <cell r="H748" t="str">
            <v>MANGA CORTA</v>
          </cell>
          <cell r="I748" t="str">
            <v>REBAJA</v>
          </cell>
          <cell r="J748" t="str">
            <v>CHIFON</v>
          </cell>
          <cell r="K748" t="str">
            <v>DENIM</v>
          </cell>
          <cell r="L748" t="str">
            <v>-</v>
          </cell>
          <cell r="M748" t="str">
            <v>GLAMOUR Y DISE?O, S.A. DE C</v>
          </cell>
          <cell r="N748">
            <v>129.9</v>
          </cell>
        </row>
        <row r="749">
          <cell r="A749" t="str">
            <v>GC24E353</v>
          </cell>
          <cell r="B749" t="str">
            <v>PT Caballero</v>
          </cell>
          <cell r="C749" t="str">
            <v>PLAYERA</v>
          </cell>
          <cell r="D749" t="str">
            <v>TRENDY</v>
          </cell>
          <cell r="E749" t="str">
            <v>PRIMAVERA VERANO 2018</v>
          </cell>
          <cell r="F749" t="str">
            <v>41 SEMANA</v>
          </cell>
          <cell r="G749" t="str">
            <v>CUELLO REDONDO</v>
          </cell>
          <cell r="H749" t="str">
            <v>MANGA CORTA</v>
          </cell>
          <cell r="I749" t="str">
            <v>REBAJA</v>
          </cell>
          <cell r="J749" t="str">
            <v>CHIFON</v>
          </cell>
          <cell r="K749" t="str">
            <v>SIMPLE MIND</v>
          </cell>
          <cell r="L749" t="str">
            <v>-</v>
          </cell>
          <cell r="M749" t="str">
            <v>GLAMOUR Y DISE?O, S.A. DE C</v>
          </cell>
          <cell r="N749">
            <v>249.9</v>
          </cell>
        </row>
        <row r="750">
          <cell r="A750" t="str">
            <v>GC24E357</v>
          </cell>
          <cell r="B750" t="str">
            <v>PT Caballero</v>
          </cell>
          <cell r="C750" t="str">
            <v>PLAYERA</v>
          </cell>
          <cell r="D750" t="str">
            <v>TRENDY</v>
          </cell>
          <cell r="E750" t="str">
            <v>PRIMAVERA VERANO 2018</v>
          </cell>
          <cell r="F750" t="str">
            <v>5 SEMANA</v>
          </cell>
          <cell r="G750" t="str">
            <v>CUELLO REDONDO</v>
          </cell>
          <cell r="H750" t="str">
            <v>SIN MANGA</v>
          </cell>
          <cell r="I750" t="str">
            <v>REBAJA</v>
          </cell>
          <cell r="J750" t="str">
            <v>CHIFON</v>
          </cell>
          <cell r="K750" t="str">
            <v>NEOENERGY</v>
          </cell>
          <cell r="L750" t="str">
            <v>-</v>
          </cell>
          <cell r="M750" t="str">
            <v>GLAMOUR Y DISE?O, S.A. DE C</v>
          </cell>
          <cell r="N750">
            <v>199.9</v>
          </cell>
        </row>
        <row r="751">
          <cell r="A751" t="str">
            <v>GC24E358</v>
          </cell>
          <cell r="B751" t="str">
            <v>PT Caballero</v>
          </cell>
          <cell r="C751" t="str">
            <v>PLAYERA</v>
          </cell>
          <cell r="D751" t="str">
            <v>TRENDY</v>
          </cell>
          <cell r="E751" t="str">
            <v>PRIMAVERA VERANO 2018</v>
          </cell>
          <cell r="F751" t="str">
            <v>9 SEMANA</v>
          </cell>
          <cell r="G751" t="str">
            <v>CUELLO REDONDO</v>
          </cell>
          <cell r="H751" t="str">
            <v>SIN MANGA</v>
          </cell>
          <cell r="I751" t="str">
            <v>REBAJA</v>
          </cell>
          <cell r="J751" t="str">
            <v>CHIFON</v>
          </cell>
          <cell r="K751" t="str">
            <v>PSICOTROPICAL</v>
          </cell>
          <cell r="L751" t="str">
            <v>-</v>
          </cell>
          <cell r="M751" t="str">
            <v>GLAMOUR Y DISE?O, S.A. DE C</v>
          </cell>
          <cell r="N751">
            <v>199.9</v>
          </cell>
        </row>
        <row r="752">
          <cell r="A752" t="str">
            <v>GC24E363</v>
          </cell>
          <cell r="B752" t="str">
            <v>PT Caballero</v>
          </cell>
          <cell r="C752" t="str">
            <v>PLAYERA</v>
          </cell>
          <cell r="D752" t="str">
            <v>TRENDY</v>
          </cell>
          <cell r="E752" t="str">
            <v>PRIMAVERA VERANO 2018</v>
          </cell>
          <cell r="F752" t="str">
            <v>12 SEMANA</v>
          </cell>
          <cell r="G752" t="str">
            <v>CUELLO REDONDO</v>
          </cell>
          <cell r="H752" t="str">
            <v>SIN MANGA</v>
          </cell>
          <cell r="I752" t="str">
            <v>REBAJA</v>
          </cell>
          <cell r="J752" t="str">
            <v>CHIFON</v>
          </cell>
          <cell r="K752" t="str">
            <v>PSICOTROPICAL</v>
          </cell>
          <cell r="L752" t="str">
            <v>-</v>
          </cell>
          <cell r="M752" t="str">
            <v>GLAMOUR Y DISE?O, S.A. DE C</v>
          </cell>
          <cell r="N752">
            <v>199.9</v>
          </cell>
        </row>
        <row r="753">
          <cell r="A753" t="str">
            <v>GC24E364</v>
          </cell>
          <cell r="B753" t="str">
            <v>PT Caballero</v>
          </cell>
          <cell r="C753" t="str">
            <v>PLAYERA</v>
          </cell>
          <cell r="D753" t="str">
            <v>TRENDY</v>
          </cell>
          <cell r="E753" t="str">
            <v>PRIMAVERA VERANO 2018</v>
          </cell>
          <cell r="F753" t="str">
            <v>18 SEMANA</v>
          </cell>
          <cell r="G753" t="str">
            <v>CUELLO REDONDO</v>
          </cell>
          <cell r="H753" t="str">
            <v>SIN MANGA</v>
          </cell>
          <cell r="I753" t="str">
            <v>REBAJA</v>
          </cell>
          <cell r="J753" t="str">
            <v>CHIFON</v>
          </cell>
          <cell r="K753" t="str">
            <v>PSICOTROPICAL</v>
          </cell>
          <cell r="L753" t="str">
            <v>-</v>
          </cell>
          <cell r="M753" t="str">
            <v>GLAMOUR Y DISE?O, S.A. DE C</v>
          </cell>
          <cell r="N753">
            <v>169.9</v>
          </cell>
        </row>
        <row r="754">
          <cell r="A754" t="str">
            <v>GC24E365</v>
          </cell>
          <cell r="B754" t="str">
            <v>PT Caballero</v>
          </cell>
          <cell r="C754" t="str">
            <v>PLAYERA</v>
          </cell>
          <cell r="D754" t="str">
            <v>TRENDY</v>
          </cell>
          <cell r="E754" t="str">
            <v>PRIMAVERA VERANO 2018</v>
          </cell>
          <cell r="F754" t="str">
            <v>21 SEMANA</v>
          </cell>
          <cell r="G754" t="str">
            <v>CUELLO REDONDO</v>
          </cell>
          <cell r="H754" t="str">
            <v>SIN MANGA</v>
          </cell>
          <cell r="I754" t="str">
            <v>REBAJA</v>
          </cell>
          <cell r="J754" t="str">
            <v>CHIFON</v>
          </cell>
          <cell r="K754" t="str">
            <v>PSICOTROPICAL</v>
          </cell>
          <cell r="L754" t="str">
            <v>-</v>
          </cell>
          <cell r="M754" t="str">
            <v>GLAMOUR Y DISE?O, S.A. DE C</v>
          </cell>
          <cell r="N754">
            <v>199.9</v>
          </cell>
        </row>
        <row r="755">
          <cell r="A755" t="str">
            <v>GC24E367</v>
          </cell>
          <cell r="B755" t="str">
            <v>PT Caballero</v>
          </cell>
          <cell r="C755" t="str">
            <v>PLAYERA</v>
          </cell>
          <cell r="D755" t="str">
            <v>TRENDY</v>
          </cell>
          <cell r="E755" t="str">
            <v>PRIMAVERA VERANO 2018</v>
          </cell>
          <cell r="F755" t="str">
            <v>22 SEMANA</v>
          </cell>
          <cell r="G755" t="str">
            <v>CUELLO REDONDO</v>
          </cell>
          <cell r="H755" t="str">
            <v>MANGA CORTA</v>
          </cell>
          <cell r="I755" t="str">
            <v>REBAJA</v>
          </cell>
          <cell r="J755" t="str">
            <v>CHIFON</v>
          </cell>
          <cell r="K755" t="str">
            <v>PSICOTROPICAL</v>
          </cell>
          <cell r="L755" t="str">
            <v>-</v>
          </cell>
          <cell r="M755" t="str">
            <v>GLAMOUR Y DISE?O, S.A. DE C</v>
          </cell>
          <cell r="N755">
            <v>269.89999999999998</v>
          </cell>
        </row>
        <row r="756">
          <cell r="A756" t="str">
            <v>GC24E368</v>
          </cell>
          <cell r="B756" t="str">
            <v>PT Caballero</v>
          </cell>
          <cell r="C756" t="str">
            <v>PLAYERA</v>
          </cell>
          <cell r="D756" t="str">
            <v>TRENDY</v>
          </cell>
          <cell r="E756" t="str">
            <v>PRIMAVERA VERANO 2018</v>
          </cell>
          <cell r="F756" t="str">
            <v>9 SEMANA</v>
          </cell>
          <cell r="G756" t="str">
            <v>CAPUCHA</v>
          </cell>
          <cell r="H756" t="str">
            <v>SIN MANGA</v>
          </cell>
          <cell r="I756" t="str">
            <v>REBAJA</v>
          </cell>
          <cell r="J756" t="str">
            <v>CHIFON</v>
          </cell>
          <cell r="K756" t="str">
            <v>NEOENERGY</v>
          </cell>
          <cell r="L756" t="str">
            <v>-</v>
          </cell>
          <cell r="M756" t="str">
            <v>GLAMOUR Y DISE?O, S.A. DE C</v>
          </cell>
          <cell r="N756">
            <v>199.9</v>
          </cell>
        </row>
        <row r="757">
          <cell r="A757" t="str">
            <v>GC24E369</v>
          </cell>
          <cell r="B757" t="str">
            <v>PT Caballero</v>
          </cell>
          <cell r="C757" t="str">
            <v>PLAYERA</v>
          </cell>
          <cell r="D757" t="str">
            <v>TRENDY</v>
          </cell>
          <cell r="E757" t="str">
            <v>PRIMAVERA VERANO 2018</v>
          </cell>
          <cell r="F757" t="str">
            <v>12 SEMANA</v>
          </cell>
          <cell r="G757" t="str">
            <v>CUELLO REDONDO</v>
          </cell>
          <cell r="H757" t="str">
            <v>SIN MANGA</v>
          </cell>
          <cell r="I757" t="str">
            <v>REBAJA</v>
          </cell>
          <cell r="J757" t="str">
            <v>CHIFON</v>
          </cell>
          <cell r="K757" t="str">
            <v>PSICOTROPICAL</v>
          </cell>
          <cell r="L757" t="str">
            <v>-</v>
          </cell>
          <cell r="M757" t="str">
            <v>GLAMOUR Y DISE?O, S.A. DE C</v>
          </cell>
          <cell r="N757">
            <v>199.9</v>
          </cell>
        </row>
        <row r="758">
          <cell r="A758" t="str">
            <v>GC24E370</v>
          </cell>
          <cell r="B758" t="str">
            <v>PT Caballero</v>
          </cell>
          <cell r="C758" t="str">
            <v>PLAYERA</v>
          </cell>
          <cell r="D758" t="str">
            <v>TRENDY</v>
          </cell>
          <cell r="E758" t="str">
            <v>PRIMAVERA VERANO 2018</v>
          </cell>
          <cell r="F758" t="str">
            <v>29 SEMANA</v>
          </cell>
          <cell r="G758" t="str">
            <v>CUELLO REDONDO</v>
          </cell>
          <cell r="H758" t="str">
            <v>MANGA CORTA</v>
          </cell>
          <cell r="I758" t="str">
            <v>REBAJA</v>
          </cell>
          <cell r="J758" t="str">
            <v>CHIFON</v>
          </cell>
          <cell r="K758" t="str">
            <v>DENIM</v>
          </cell>
          <cell r="L758" t="str">
            <v>-</v>
          </cell>
          <cell r="M758" t="str">
            <v>GLAMOUR Y DISE?O, S.A. DE C</v>
          </cell>
          <cell r="N758">
            <v>269.89999999999998</v>
          </cell>
        </row>
        <row r="759">
          <cell r="A759" t="str">
            <v>GC24E372</v>
          </cell>
          <cell r="B759" t="str">
            <v>PT Caballero</v>
          </cell>
          <cell r="C759" t="str">
            <v>PLAYERA</v>
          </cell>
          <cell r="D759" t="str">
            <v>TRENDY</v>
          </cell>
          <cell r="E759" t="str">
            <v>PRIMAVERA VERANO 2018</v>
          </cell>
          <cell r="F759" t="str">
            <v>16 SEMANA</v>
          </cell>
          <cell r="G759" t="str">
            <v>CAPUCHA</v>
          </cell>
          <cell r="H759" t="str">
            <v>SIN MANGA</v>
          </cell>
          <cell r="I759" t="str">
            <v>REBAJA</v>
          </cell>
          <cell r="J759" t="str">
            <v>CHIFON</v>
          </cell>
          <cell r="K759" t="str">
            <v>DENIM</v>
          </cell>
          <cell r="L759" t="str">
            <v>-</v>
          </cell>
          <cell r="M759" t="str">
            <v>GLAMOUR Y DISE?O, S.A. DE C</v>
          </cell>
          <cell r="N759">
            <v>249.9</v>
          </cell>
        </row>
        <row r="760">
          <cell r="A760" t="str">
            <v>GC24E373</v>
          </cell>
          <cell r="B760" t="str">
            <v>PT Caballero</v>
          </cell>
          <cell r="C760" t="str">
            <v>PLAYERA</v>
          </cell>
          <cell r="D760" t="str">
            <v>TRENDY</v>
          </cell>
          <cell r="E760" t="str">
            <v>OTOÑO INVIERNO 2018</v>
          </cell>
          <cell r="F760" t="str">
            <v>35 SEMANA</v>
          </cell>
          <cell r="G760" t="str">
            <v>POLO</v>
          </cell>
          <cell r="H760" t="str">
            <v>MANGA CORTA</v>
          </cell>
          <cell r="I760" t="str">
            <v>REBAJA</v>
          </cell>
          <cell r="J760" t="str">
            <v>CHIFON</v>
          </cell>
          <cell r="K760" t="str">
            <v>DENIM</v>
          </cell>
          <cell r="L760" t="str">
            <v>-</v>
          </cell>
          <cell r="M760" t="str">
            <v>GLAMOUR Y DISE?O, S.A. DE C</v>
          </cell>
          <cell r="N760">
            <v>349.9</v>
          </cell>
        </row>
        <row r="761">
          <cell r="A761" t="str">
            <v>GC24E374</v>
          </cell>
          <cell r="B761" t="str">
            <v>PT Caballero</v>
          </cell>
          <cell r="C761" t="str">
            <v>PLAYERA</v>
          </cell>
          <cell r="D761" t="str">
            <v>TRENDY</v>
          </cell>
          <cell r="E761" t="str">
            <v>PRIMAVERA VERANO 2018</v>
          </cell>
          <cell r="F761" t="str">
            <v>14 SEMANA</v>
          </cell>
          <cell r="G761" t="str">
            <v>CUELLO REDONDO</v>
          </cell>
          <cell r="H761" t="str">
            <v>MANGA CORTA</v>
          </cell>
          <cell r="I761" t="str">
            <v>REBAJA</v>
          </cell>
          <cell r="J761" t="str">
            <v>CHIFON</v>
          </cell>
          <cell r="K761" t="str">
            <v>PSICOTROPICAL</v>
          </cell>
          <cell r="L761" t="str">
            <v>-</v>
          </cell>
          <cell r="M761" t="str">
            <v>GLAMOUR Y DISE?O, S.A. DE C</v>
          </cell>
          <cell r="N761">
            <v>279.89999999999998</v>
          </cell>
        </row>
        <row r="762">
          <cell r="A762" t="str">
            <v>GC24E387</v>
          </cell>
          <cell r="B762" t="str">
            <v>PT Caballero</v>
          </cell>
          <cell r="C762" t="str">
            <v>PLAYERA</v>
          </cell>
          <cell r="D762" t="str">
            <v>ADVANCE</v>
          </cell>
          <cell r="E762" t="str">
            <v>PRIMAVERA VERANO 2018</v>
          </cell>
          <cell r="F762" t="str">
            <v>14 SEMANA</v>
          </cell>
          <cell r="G762" t="str">
            <v>CUELLO REDONDO</v>
          </cell>
          <cell r="H762" t="str">
            <v>MANGA CORTA</v>
          </cell>
          <cell r="I762" t="str">
            <v>REBAJA</v>
          </cell>
          <cell r="J762" t="str">
            <v>CHIFON</v>
          </cell>
          <cell r="K762" t="str">
            <v>ADVANCED</v>
          </cell>
          <cell r="L762" t="str">
            <v>-</v>
          </cell>
          <cell r="M762" t="str">
            <v>GLAMOUR Y DISE?O, S.A. DE C</v>
          </cell>
          <cell r="N762">
            <v>199.9</v>
          </cell>
        </row>
        <row r="763">
          <cell r="A763" t="str">
            <v>GC24E389</v>
          </cell>
          <cell r="B763" t="str">
            <v>PT Caballero</v>
          </cell>
          <cell r="C763" t="str">
            <v>PLAYERA</v>
          </cell>
          <cell r="D763" t="str">
            <v>ADVANCE</v>
          </cell>
          <cell r="E763" t="str">
            <v>PRIMAVERA VERANO 2018</v>
          </cell>
          <cell r="F763" t="str">
            <v>14 SEMANA</v>
          </cell>
          <cell r="G763" t="str">
            <v>CUELLO V</v>
          </cell>
          <cell r="H763" t="str">
            <v>MANGA CORTA</v>
          </cell>
          <cell r="I763" t="str">
            <v>REBAJA</v>
          </cell>
          <cell r="J763" t="str">
            <v>CHIFON</v>
          </cell>
          <cell r="K763" t="str">
            <v>ADVANCED</v>
          </cell>
          <cell r="L763" t="str">
            <v>-</v>
          </cell>
          <cell r="M763" t="str">
            <v>GLAMOUR Y DISE?O, S.A. DE C</v>
          </cell>
          <cell r="N763">
            <v>199.9</v>
          </cell>
        </row>
        <row r="764">
          <cell r="A764" t="str">
            <v>GC24E396</v>
          </cell>
          <cell r="B764" t="str">
            <v>PT Caballero</v>
          </cell>
          <cell r="C764" t="str">
            <v>PLAYERA</v>
          </cell>
          <cell r="D764" t="str">
            <v>TRENDY</v>
          </cell>
          <cell r="E764" t="str">
            <v>OTOÑO INVIERNO 2018</v>
          </cell>
          <cell r="F764" t="str">
            <v>34 SEMANA</v>
          </cell>
          <cell r="G764" t="str">
            <v>CAPUCHA</v>
          </cell>
          <cell r="H764" t="str">
            <v>MANGA CORTA</v>
          </cell>
          <cell r="I764" t="str">
            <v>REBAJA</v>
          </cell>
          <cell r="J764" t="str">
            <v>CHIFON</v>
          </cell>
          <cell r="K764" t="str">
            <v>MIX KULT</v>
          </cell>
          <cell r="L764" t="str">
            <v>-</v>
          </cell>
          <cell r="M764" t="str">
            <v>GLAMOUR Y DISE?O, S.A. DE C</v>
          </cell>
          <cell r="N764">
            <v>289.89999999999998</v>
          </cell>
        </row>
        <row r="765">
          <cell r="A765" t="str">
            <v>GC24E397</v>
          </cell>
          <cell r="B765" t="str">
            <v>PT Caballero</v>
          </cell>
          <cell r="C765" t="str">
            <v>PLAYERA</v>
          </cell>
          <cell r="D765" t="str">
            <v>TRENDY</v>
          </cell>
          <cell r="E765" t="str">
            <v>PRIMAVERA VERANO 2018</v>
          </cell>
          <cell r="F765" t="str">
            <v>25 SEMANA</v>
          </cell>
          <cell r="G765" t="str">
            <v>CUELLO REDONDO</v>
          </cell>
          <cell r="H765" t="str">
            <v>MANGA CORTA</v>
          </cell>
          <cell r="I765" t="str">
            <v>REBAJA</v>
          </cell>
          <cell r="J765" t="str">
            <v>CHIFON</v>
          </cell>
          <cell r="K765" t="str">
            <v>PSICOTROPICAL</v>
          </cell>
          <cell r="L765" t="str">
            <v>-</v>
          </cell>
          <cell r="M765" t="str">
            <v>GLAMOUR Y DISE?O, S.A. DE C</v>
          </cell>
          <cell r="N765">
            <v>279.89999999999998</v>
          </cell>
        </row>
        <row r="766">
          <cell r="A766" t="str">
            <v>GC24E401</v>
          </cell>
          <cell r="B766" t="str">
            <v>PT Caballero</v>
          </cell>
          <cell r="C766" t="str">
            <v>PLAYERA</v>
          </cell>
          <cell r="D766" t="str">
            <v>TRENDY</v>
          </cell>
          <cell r="E766" t="str">
            <v>PRIMAVERA VERANO 2018</v>
          </cell>
          <cell r="F766" t="str">
            <v>14 SEMANA</v>
          </cell>
          <cell r="G766" t="str">
            <v>CUELLO REDONDO</v>
          </cell>
          <cell r="H766" t="str">
            <v>MANGA CORTA</v>
          </cell>
          <cell r="I766" t="str">
            <v>REBAJA</v>
          </cell>
          <cell r="J766" t="str">
            <v>CHIFON</v>
          </cell>
          <cell r="K766" t="str">
            <v>PSICOTROPICAL</v>
          </cell>
          <cell r="L766" t="str">
            <v>-</v>
          </cell>
          <cell r="M766" t="str">
            <v>GLAMOUR Y DISE?O, S.A. DE C</v>
          </cell>
          <cell r="N766">
            <v>249.9</v>
          </cell>
        </row>
        <row r="767">
          <cell r="A767" t="str">
            <v>GC24E404</v>
          </cell>
          <cell r="B767" t="str">
            <v>PT Caballero</v>
          </cell>
          <cell r="C767" t="str">
            <v>PLAYERA</v>
          </cell>
          <cell r="D767" t="str">
            <v>ADVANCE</v>
          </cell>
          <cell r="E767" t="str">
            <v>PRIMAVERA VERANO 2018</v>
          </cell>
          <cell r="F767" t="str">
            <v>19 SEMANA</v>
          </cell>
          <cell r="G767" t="str">
            <v>CUELLO REDONDO</v>
          </cell>
          <cell r="H767" t="str">
            <v>MANGA CORTA</v>
          </cell>
          <cell r="I767" t="str">
            <v>REBAJA</v>
          </cell>
          <cell r="J767" t="str">
            <v>CHIFON</v>
          </cell>
          <cell r="K767" t="str">
            <v>PSICOTROPICAL</v>
          </cell>
          <cell r="L767" t="str">
            <v>-</v>
          </cell>
          <cell r="M767" t="str">
            <v>GLAMOUR Y DISE?O, S.A. DE C</v>
          </cell>
          <cell r="N767">
            <v>199.9</v>
          </cell>
        </row>
        <row r="768">
          <cell r="A768" t="str">
            <v>GC24E408</v>
          </cell>
          <cell r="B768" t="str">
            <v>PT Caballero</v>
          </cell>
          <cell r="C768" t="str">
            <v>PLAYERA</v>
          </cell>
          <cell r="D768" t="str">
            <v>ADVANCE</v>
          </cell>
          <cell r="E768" t="str">
            <v>PRIMAVERA VERANO 2018</v>
          </cell>
          <cell r="F768" t="str">
            <v>15 SEMANA</v>
          </cell>
          <cell r="G768" t="str">
            <v>CUELLO REDONDO</v>
          </cell>
          <cell r="H768" t="str">
            <v>MANGA CORTA</v>
          </cell>
          <cell r="I768" t="str">
            <v>REBAJA</v>
          </cell>
          <cell r="J768" t="str">
            <v>CHIFON</v>
          </cell>
          <cell r="K768" t="str">
            <v>ADVANCED</v>
          </cell>
          <cell r="L768" t="str">
            <v>-</v>
          </cell>
          <cell r="M768" t="str">
            <v>GLAMOUR Y DISE?O, S.A. DE C</v>
          </cell>
          <cell r="N768">
            <v>199.9</v>
          </cell>
        </row>
        <row r="769">
          <cell r="A769" t="str">
            <v>GC24E409</v>
          </cell>
          <cell r="B769" t="str">
            <v>PT Caballero</v>
          </cell>
          <cell r="C769" t="str">
            <v>PLAYERA</v>
          </cell>
          <cell r="D769" t="str">
            <v>ADVANCE</v>
          </cell>
          <cell r="E769" t="str">
            <v>PRIMAVERA VERANO 2018</v>
          </cell>
          <cell r="F769" t="str">
            <v>15 SEMANA</v>
          </cell>
          <cell r="G769" t="str">
            <v>CUELLO REDONDO</v>
          </cell>
          <cell r="H769" t="str">
            <v>MANGA CORTA</v>
          </cell>
          <cell r="I769" t="str">
            <v>REBAJA</v>
          </cell>
          <cell r="J769" t="str">
            <v>CHIFON</v>
          </cell>
          <cell r="K769" t="str">
            <v>ADVANCED</v>
          </cell>
          <cell r="L769" t="str">
            <v>-</v>
          </cell>
          <cell r="M769" t="str">
            <v>GLAMOUR Y DISE?O, S.A. DE C</v>
          </cell>
          <cell r="N769">
            <v>199.9</v>
          </cell>
        </row>
        <row r="770">
          <cell r="A770" t="str">
            <v>GC24E410</v>
          </cell>
          <cell r="B770" t="str">
            <v>PT Caballero</v>
          </cell>
          <cell r="C770" t="str">
            <v>PLAYERA</v>
          </cell>
          <cell r="D770" t="str">
            <v>ADVANCE</v>
          </cell>
          <cell r="E770" t="str">
            <v>PRIMAVERA VERANO 2018</v>
          </cell>
          <cell r="F770" t="str">
            <v>15 SEMANA</v>
          </cell>
          <cell r="G770" t="str">
            <v>CUELLO REDONDO</v>
          </cell>
          <cell r="H770" t="str">
            <v>MANGA CORTA</v>
          </cell>
          <cell r="I770" t="str">
            <v>REBAJA</v>
          </cell>
          <cell r="J770" t="str">
            <v>CHIFON</v>
          </cell>
          <cell r="K770" t="str">
            <v>ADVANCED</v>
          </cell>
          <cell r="L770" t="str">
            <v>-</v>
          </cell>
          <cell r="M770" t="str">
            <v>GLAMOUR Y DISE?O, S.A. DE C</v>
          </cell>
          <cell r="N770">
            <v>199.9</v>
          </cell>
        </row>
        <row r="771">
          <cell r="A771" t="str">
            <v>GC24E416</v>
          </cell>
          <cell r="B771" t="str">
            <v>PT Caballero</v>
          </cell>
          <cell r="C771" t="str">
            <v>PLAYERA</v>
          </cell>
          <cell r="D771" t="str">
            <v>ADVANCE</v>
          </cell>
          <cell r="E771" t="str">
            <v>PRIMAVERA VERANO 2018</v>
          </cell>
          <cell r="F771" t="str">
            <v>15 SEMANA</v>
          </cell>
          <cell r="G771" t="str">
            <v>CUELLO REDONDO</v>
          </cell>
          <cell r="H771" t="str">
            <v>MANGA CORTA</v>
          </cell>
          <cell r="I771" t="str">
            <v>REBAJA</v>
          </cell>
          <cell r="J771" t="str">
            <v>CHIFON</v>
          </cell>
          <cell r="K771" t="str">
            <v>ADVANCED</v>
          </cell>
          <cell r="L771" t="str">
            <v>-</v>
          </cell>
          <cell r="M771" t="str">
            <v>GLAMOUR Y DISE?O, S.A. DE C</v>
          </cell>
          <cell r="N771">
            <v>199.9</v>
          </cell>
        </row>
        <row r="772">
          <cell r="A772" t="str">
            <v>GC24E423</v>
          </cell>
          <cell r="B772" t="str">
            <v>PT Caballero</v>
          </cell>
          <cell r="C772" t="str">
            <v>PLAYERA</v>
          </cell>
          <cell r="D772" t="str">
            <v>TRENDY</v>
          </cell>
          <cell r="E772" t="str">
            <v>PRIMAVERA VERANO 2018</v>
          </cell>
          <cell r="F772" t="str">
            <v>23 SEMANA</v>
          </cell>
          <cell r="G772" t="str">
            <v>CUELLO REDONDO</v>
          </cell>
          <cell r="H772" t="str">
            <v>MANGA CORTA</v>
          </cell>
          <cell r="I772" t="str">
            <v>REBAJA</v>
          </cell>
          <cell r="J772" t="str">
            <v>CHIFON</v>
          </cell>
          <cell r="K772" t="str">
            <v>PSICOTROPICAL</v>
          </cell>
          <cell r="L772" t="str">
            <v>-</v>
          </cell>
          <cell r="M772" t="str">
            <v>GLAMOUR Y DISE?O, S.A. DE C</v>
          </cell>
          <cell r="N772">
            <v>229.9</v>
          </cell>
        </row>
        <row r="773">
          <cell r="A773" t="str">
            <v>GC24E426</v>
          </cell>
          <cell r="B773" t="str">
            <v>PT Caballero</v>
          </cell>
          <cell r="C773" t="str">
            <v>PLAYERA</v>
          </cell>
          <cell r="D773" t="str">
            <v>TRENDY</v>
          </cell>
          <cell r="E773" t="str">
            <v>PRIMAVERA VERANO 2018</v>
          </cell>
          <cell r="F773" t="str">
            <v>22 SEMANA</v>
          </cell>
          <cell r="G773" t="str">
            <v>CUELLO REDONDO</v>
          </cell>
          <cell r="H773" t="str">
            <v>MANGA CORTA</v>
          </cell>
          <cell r="I773" t="str">
            <v>REBAJA</v>
          </cell>
          <cell r="J773" t="str">
            <v>CHIFON</v>
          </cell>
          <cell r="K773" t="str">
            <v>PSICOTROPICAL</v>
          </cell>
          <cell r="L773" t="str">
            <v>-</v>
          </cell>
          <cell r="M773" t="str">
            <v>GLAMOUR Y DISE?O, S.A. DE C</v>
          </cell>
          <cell r="N773">
            <v>229.9</v>
          </cell>
        </row>
        <row r="774">
          <cell r="A774" t="str">
            <v>GC24E428</v>
          </cell>
          <cell r="B774" t="str">
            <v>PT Caballero</v>
          </cell>
          <cell r="C774" t="str">
            <v>PLAYERA</v>
          </cell>
          <cell r="D774" t="str">
            <v>TRENDY</v>
          </cell>
          <cell r="E774" t="str">
            <v>PRIMAVERA VERANO 2018</v>
          </cell>
          <cell r="F774" t="str">
            <v>22 SEMANA</v>
          </cell>
          <cell r="G774" t="str">
            <v>CUELLO REDONDO</v>
          </cell>
          <cell r="H774" t="str">
            <v>MANGA CORTA</v>
          </cell>
          <cell r="I774" t="str">
            <v>REBAJA</v>
          </cell>
          <cell r="J774" t="str">
            <v>CHIFON</v>
          </cell>
          <cell r="K774" t="str">
            <v>PSICOTROPICAL</v>
          </cell>
          <cell r="L774" t="str">
            <v>-</v>
          </cell>
          <cell r="M774" t="str">
            <v>GLAMOUR Y DISE?O, S.A. DE C</v>
          </cell>
          <cell r="N774">
            <v>229.9</v>
          </cell>
        </row>
        <row r="775">
          <cell r="A775" t="str">
            <v>GC24E431</v>
          </cell>
          <cell r="B775" t="str">
            <v>PT Caballero</v>
          </cell>
          <cell r="C775" t="str">
            <v>PLAYERA</v>
          </cell>
          <cell r="D775" t="str">
            <v>ADVANCE</v>
          </cell>
          <cell r="E775" t="str">
            <v>OTOÑO INVIERNO 2018</v>
          </cell>
          <cell r="F775" t="str">
            <v>22 SEMANA</v>
          </cell>
          <cell r="G775" t="str">
            <v>CUELLO V</v>
          </cell>
          <cell r="H775" t="str">
            <v>MANGA CORTA</v>
          </cell>
          <cell r="I775" t="str">
            <v>REBAJA</v>
          </cell>
          <cell r="J775" t="str">
            <v>CHIFON</v>
          </cell>
          <cell r="K775" t="str">
            <v>ATEMPORAL</v>
          </cell>
          <cell r="L775" t="str">
            <v>-</v>
          </cell>
          <cell r="M775" t="str">
            <v>GLAMOUR Y DISE?O, S.A. DE C</v>
          </cell>
          <cell r="N775">
            <v>199.9</v>
          </cell>
        </row>
        <row r="776">
          <cell r="A776" t="str">
            <v>GC24E432</v>
          </cell>
          <cell r="B776" t="str">
            <v>PT Caballero</v>
          </cell>
          <cell r="C776" t="str">
            <v>PLAYERA</v>
          </cell>
          <cell r="D776" t="str">
            <v>ADVANCE</v>
          </cell>
          <cell r="E776" t="str">
            <v>OTOÑO INVIERNO 2018</v>
          </cell>
          <cell r="F776" t="str">
            <v>22 SEMANA</v>
          </cell>
          <cell r="G776" t="str">
            <v>CUELLO REDONDO</v>
          </cell>
          <cell r="H776" t="str">
            <v>MANGA CORTA</v>
          </cell>
          <cell r="I776" t="str">
            <v>REBAJA</v>
          </cell>
          <cell r="J776" t="str">
            <v>CHIFON</v>
          </cell>
          <cell r="K776" t="str">
            <v>ATEMPORAL</v>
          </cell>
          <cell r="L776" t="str">
            <v>-</v>
          </cell>
          <cell r="M776" t="str">
            <v>GLAMOUR Y DISE?O, S.A. DE C</v>
          </cell>
          <cell r="N776">
            <v>199.9</v>
          </cell>
        </row>
        <row r="777">
          <cell r="A777" t="str">
            <v>GC24E440</v>
          </cell>
          <cell r="B777" t="str">
            <v>PT Caballero</v>
          </cell>
          <cell r="C777" t="str">
            <v>PLAYERA</v>
          </cell>
          <cell r="D777" t="str">
            <v>ADVANCE</v>
          </cell>
          <cell r="E777" t="str">
            <v>OTOÑO INVIERNO 2018</v>
          </cell>
          <cell r="F777" t="str">
            <v>21 SEMANA</v>
          </cell>
          <cell r="G777" t="str">
            <v>CUELLO REDONDO</v>
          </cell>
          <cell r="H777" t="str">
            <v>MANGA CORTA</v>
          </cell>
          <cell r="I777" t="str">
            <v>REBAJA</v>
          </cell>
          <cell r="J777" t="str">
            <v>CHIFON</v>
          </cell>
          <cell r="K777" t="str">
            <v>ATEMPORAL</v>
          </cell>
          <cell r="L777" t="str">
            <v>-</v>
          </cell>
          <cell r="M777" t="str">
            <v>GLAMOUR Y DISE?O, S.A. DE C</v>
          </cell>
          <cell r="N777">
            <v>199.9</v>
          </cell>
        </row>
        <row r="778">
          <cell r="A778" t="str">
            <v>GC24E441</v>
          </cell>
          <cell r="B778" t="str">
            <v>PT Caballero</v>
          </cell>
          <cell r="C778" t="str">
            <v>PLAYERA</v>
          </cell>
          <cell r="D778" t="str">
            <v>ADVANCE</v>
          </cell>
          <cell r="E778" t="str">
            <v>OTOÑO INVIERNO 2018</v>
          </cell>
          <cell r="F778" t="str">
            <v>21 SEMANA</v>
          </cell>
          <cell r="G778" t="str">
            <v>CUELLO REDONDO</v>
          </cell>
          <cell r="H778" t="str">
            <v>MANGA CORTA</v>
          </cell>
          <cell r="I778" t="str">
            <v>REBAJA</v>
          </cell>
          <cell r="J778" t="str">
            <v>CHIFON</v>
          </cell>
          <cell r="K778" t="str">
            <v>ATEMPORAL</v>
          </cell>
          <cell r="L778" t="str">
            <v>-</v>
          </cell>
          <cell r="M778" t="str">
            <v>GLAMOUR Y DISE?O, S.A. DE C</v>
          </cell>
          <cell r="N778">
            <v>199.9</v>
          </cell>
        </row>
        <row r="779">
          <cell r="A779" t="str">
            <v>GC24E443</v>
          </cell>
          <cell r="B779" t="str">
            <v>PT Caballero</v>
          </cell>
          <cell r="C779" t="str">
            <v>PLAYERA</v>
          </cell>
          <cell r="D779" t="str">
            <v>ADVANCE</v>
          </cell>
          <cell r="E779" t="str">
            <v>OTOÑO INVIERNO 2018</v>
          </cell>
          <cell r="F779" t="str">
            <v>21 SEMANA</v>
          </cell>
          <cell r="G779" t="str">
            <v>CUELLO REDONDO</v>
          </cell>
          <cell r="H779" t="str">
            <v>MANGA CORTA</v>
          </cell>
          <cell r="I779" t="str">
            <v>REBAJA</v>
          </cell>
          <cell r="J779" t="str">
            <v>CHIFON</v>
          </cell>
          <cell r="K779" t="str">
            <v>ATEMPORAL</v>
          </cell>
          <cell r="L779" t="str">
            <v>-</v>
          </cell>
          <cell r="M779" t="str">
            <v>GLAMOUR Y DISE?O, S.A. DE C</v>
          </cell>
          <cell r="N779">
            <v>199.9</v>
          </cell>
        </row>
        <row r="780">
          <cell r="A780" t="str">
            <v>GC24E444</v>
          </cell>
          <cell r="B780" t="str">
            <v>PT Caballero</v>
          </cell>
          <cell r="C780" t="str">
            <v>PLAYERA</v>
          </cell>
          <cell r="D780" t="str">
            <v>ADVANCE</v>
          </cell>
          <cell r="E780" t="str">
            <v>OTOÑO INVIERNO 2018</v>
          </cell>
          <cell r="F780" t="str">
            <v>22 SEMANA</v>
          </cell>
          <cell r="G780" t="str">
            <v>CUELLO REDONDO</v>
          </cell>
          <cell r="H780" t="str">
            <v>MANGA CORTA</v>
          </cell>
          <cell r="I780" t="str">
            <v>REBAJA</v>
          </cell>
          <cell r="J780" t="str">
            <v>CHIFON</v>
          </cell>
          <cell r="K780" t="str">
            <v>ATEMPORAL</v>
          </cell>
          <cell r="L780" t="str">
            <v>-</v>
          </cell>
          <cell r="M780" t="str">
            <v>GLAMOUR Y DISE?O, S.A. DE C</v>
          </cell>
          <cell r="N780">
            <v>199.9</v>
          </cell>
        </row>
        <row r="781">
          <cell r="A781" t="str">
            <v>GC24E445</v>
          </cell>
          <cell r="B781" t="str">
            <v>PT Caballero</v>
          </cell>
          <cell r="C781" t="str">
            <v>PLAYERA</v>
          </cell>
          <cell r="D781" t="str">
            <v>ADVANCE</v>
          </cell>
          <cell r="E781" t="str">
            <v>OTOÑO INVIERNO 2018</v>
          </cell>
          <cell r="F781" t="str">
            <v>21 SEMANA</v>
          </cell>
          <cell r="G781" t="str">
            <v>CUELLO REDONDO</v>
          </cell>
          <cell r="H781" t="str">
            <v>MANGA CORTA</v>
          </cell>
          <cell r="I781" t="str">
            <v>REBAJA</v>
          </cell>
          <cell r="J781" t="str">
            <v>CHIFON</v>
          </cell>
          <cell r="K781" t="str">
            <v>ATEMPORAL</v>
          </cell>
          <cell r="L781" t="str">
            <v>-</v>
          </cell>
          <cell r="M781" t="str">
            <v>GLAMOUR Y DISE?O, S.A. DE C</v>
          </cell>
          <cell r="N781">
            <v>199.9</v>
          </cell>
        </row>
        <row r="782">
          <cell r="A782" t="str">
            <v>GC24E446</v>
          </cell>
          <cell r="B782" t="str">
            <v>PT Caballero</v>
          </cell>
          <cell r="C782" t="str">
            <v>PLAYERA</v>
          </cell>
          <cell r="D782" t="str">
            <v>ADVANCE</v>
          </cell>
          <cell r="E782" t="str">
            <v>OTOÑO INVIERNO 2018</v>
          </cell>
          <cell r="F782" t="str">
            <v>30 SEMANA</v>
          </cell>
          <cell r="G782" t="str">
            <v>CUELLO REDONDO</v>
          </cell>
          <cell r="H782" t="str">
            <v>MANGA CORTA</v>
          </cell>
          <cell r="I782" t="str">
            <v>REBAJA</v>
          </cell>
          <cell r="J782" t="str">
            <v>CHIFON</v>
          </cell>
          <cell r="K782" t="str">
            <v>-</v>
          </cell>
          <cell r="L782" t="str">
            <v>-</v>
          </cell>
          <cell r="M782" t="str">
            <v>GLAMOUR Y DISE?O, S.A. DE C</v>
          </cell>
          <cell r="N782">
            <v>199.9</v>
          </cell>
        </row>
        <row r="783">
          <cell r="A783" t="str">
            <v>GC24E453</v>
          </cell>
          <cell r="B783" t="str">
            <v>PT Caballero</v>
          </cell>
          <cell r="C783" t="str">
            <v>PLAYERA</v>
          </cell>
          <cell r="D783" t="str">
            <v>ADVANCE</v>
          </cell>
          <cell r="E783" t="str">
            <v>OTOÑO INVIERNO 2018</v>
          </cell>
          <cell r="F783" t="str">
            <v>29 SEMANA</v>
          </cell>
          <cell r="G783" t="str">
            <v>CUELLO V</v>
          </cell>
          <cell r="H783" t="str">
            <v>MANGA CORTA</v>
          </cell>
          <cell r="I783" t="str">
            <v>REBAJA</v>
          </cell>
          <cell r="J783" t="str">
            <v>CHIFON</v>
          </cell>
          <cell r="K783" t="str">
            <v>-</v>
          </cell>
          <cell r="L783" t="str">
            <v>-</v>
          </cell>
          <cell r="M783" t="str">
            <v>GLAMOUR Y DISE?O, S.A. DE C</v>
          </cell>
          <cell r="N783">
            <v>199.9</v>
          </cell>
        </row>
        <row r="784">
          <cell r="A784" t="str">
            <v>GC24E460</v>
          </cell>
          <cell r="B784" t="str">
            <v>PT Caballero</v>
          </cell>
          <cell r="C784" t="str">
            <v>PLAYERA</v>
          </cell>
          <cell r="D784" t="str">
            <v>ADVANCE</v>
          </cell>
          <cell r="E784" t="str">
            <v>OTOÑO INVIERNO 2018</v>
          </cell>
          <cell r="F784" t="str">
            <v>29 SEMANA</v>
          </cell>
          <cell r="G784" t="str">
            <v>CUELLO REDONDO</v>
          </cell>
          <cell r="H784" t="str">
            <v>MANGA CORTA</v>
          </cell>
          <cell r="I784" t="str">
            <v>REBAJA</v>
          </cell>
          <cell r="J784" t="str">
            <v>CHIFON</v>
          </cell>
          <cell r="K784" t="str">
            <v>-</v>
          </cell>
          <cell r="L784" t="str">
            <v>-</v>
          </cell>
          <cell r="M784" t="str">
            <v>GLAMOUR Y DISE?O, S.A. DE C</v>
          </cell>
          <cell r="N784">
            <v>229.9</v>
          </cell>
        </row>
        <row r="785">
          <cell r="A785" t="str">
            <v>GC24E471</v>
          </cell>
          <cell r="B785" t="str">
            <v>PT Caballero</v>
          </cell>
          <cell r="C785" t="str">
            <v>PLAYERA</v>
          </cell>
          <cell r="D785" t="str">
            <v>TRENDY</v>
          </cell>
          <cell r="E785" t="str">
            <v>OTOÑO INVIERNO 2018</v>
          </cell>
          <cell r="F785" t="str">
            <v>32 SEMANA</v>
          </cell>
          <cell r="G785" t="str">
            <v>CUELLO REDONDO</v>
          </cell>
          <cell r="H785" t="str">
            <v>MANGA CORTA</v>
          </cell>
          <cell r="I785" t="str">
            <v>REBAJA</v>
          </cell>
          <cell r="J785" t="str">
            <v>CHIFON</v>
          </cell>
          <cell r="K785" t="str">
            <v>COLLEGE</v>
          </cell>
          <cell r="L785" t="str">
            <v>-</v>
          </cell>
          <cell r="M785" t="str">
            <v>GLAMOUR Y DISE?O, S.A. DE C</v>
          </cell>
          <cell r="N785">
            <v>229.9</v>
          </cell>
        </row>
        <row r="786">
          <cell r="A786" t="str">
            <v>GC24E500</v>
          </cell>
          <cell r="B786" t="str">
            <v>PT Caballero</v>
          </cell>
          <cell r="C786" t="str">
            <v>PLAYERA</v>
          </cell>
          <cell r="D786" t="str">
            <v>ADVANCE</v>
          </cell>
          <cell r="E786" t="str">
            <v>OTOÑO INVIERNO 2018</v>
          </cell>
          <cell r="F786" t="str">
            <v>43 SEMANA</v>
          </cell>
          <cell r="G786" t="str">
            <v>CUELLO REDONDO</v>
          </cell>
          <cell r="H786" t="str">
            <v>MANGA CORTA</v>
          </cell>
          <cell r="I786" t="str">
            <v>REBAJA</v>
          </cell>
          <cell r="J786" t="str">
            <v>CHIFON</v>
          </cell>
          <cell r="K786" t="str">
            <v>ATEMPORAL</v>
          </cell>
          <cell r="L786" t="str">
            <v>-</v>
          </cell>
          <cell r="M786" t="str">
            <v>GLAMOUR Y DISE?O, S.A. DE C</v>
          </cell>
          <cell r="N786">
            <v>199.9</v>
          </cell>
        </row>
        <row r="787">
          <cell r="A787" t="str">
            <v>GC24E501</v>
          </cell>
          <cell r="B787" t="str">
            <v>PT Caballero</v>
          </cell>
          <cell r="C787" t="str">
            <v>PLAYERA</v>
          </cell>
          <cell r="D787" t="str">
            <v>ADVANCE</v>
          </cell>
          <cell r="E787" t="str">
            <v>OTOÑO INVIERNO 2018</v>
          </cell>
          <cell r="F787" t="str">
            <v>43 SEMANA</v>
          </cell>
          <cell r="G787" t="str">
            <v>CUELLO REDONDO</v>
          </cell>
          <cell r="H787" t="str">
            <v>MANGA CORTA</v>
          </cell>
          <cell r="I787" t="str">
            <v>REBAJA</v>
          </cell>
          <cell r="J787" t="str">
            <v>CHIFON</v>
          </cell>
          <cell r="K787" t="str">
            <v>ATEMPORAL</v>
          </cell>
          <cell r="L787" t="str">
            <v>-</v>
          </cell>
          <cell r="M787" t="str">
            <v>GLAMOUR Y DISE?O, S.A. DE C</v>
          </cell>
          <cell r="N787">
            <v>199.9</v>
          </cell>
        </row>
        <row r="788">
          <cell r="A788" t="str">
            <v>GC24E510</v>
          </cell>
          <cell r="B788" t="str">
            <v>PT Caballero</v>
          </cell>
          <cell r="C788" t="str">
            <v>PLAYERA</v>
          </cell>
          <cell r="D788" t="str">
            <v>ADVANCE</v>
          </cell>
          <cell r="E788" t="str">
            <v>OTOÑO INVIERNO 2018</v>
          </cell>
          <cell r="F788" t="str">
            <v>34 SEMANA</v>
          </cell>
          <cell r="G788" t="str">
            <v>CUELLO V</v>
          </cell>
          <cell r="H788" t="str">
            <v>MANGA CORTA</v>
          </cell>
          <cell r="I788" t="str">
            <v>REBAJA</v>
          </cell>
          <cell r="J788" t="str">
            <v>CHIFON</v>
          </cell>
          <cell r="K788" t="str">
            <v>-</v>
          </cell>
          <cell r="L788" t="str">
            <v>-</v>
          </cell>
          <cell r="M788" t="str">
            <v>GLAMOUR Y DISE?O, S.A. DE C</v>
          </cell>
          <cell r="N788">
            <v>199.9</v>
          </cell>
        </row>
        <row r="789">
          <cell r="A789" t="str">
            <v>GC24E511</v>
          </cell>
          <cell r="B789" t="str">
            <v>PT Caballero</v>
          </cell>
          <cell r="C789" t="str">
            <v>PLAYERA</v>
          </cell>
          <cell r="D789" t="str">
            <v>ADVANCE</v>
          </cell>
          <cell r="E789" t="str">
            <v>OTOÑO INVIERNO 2018</v>
          </cell>
          <cell r="F789" t="str">
            <v>34 SEMANA</v>
          </cell>
          <cell r="G789" t="str">
            <v>CUELLO REDONDO</v>
          </cell>
          <cell r="H789" t="str">
            <v>MANGA CORTA</v>
          </cell>
          <cell r="I789" t="str">
            <v>REBAJA</v>
          </cell>
          <cell r="J789" t="str">
            <v>CHIFON</v>
          </cell>
          <cell r="K789" t="str">
            <v>-</v>
          </cell>
          <cell r="L789" t="str">
            <v>-</v>
          </cell>
          <cell r="M789" t="str">
            <v>GLAMOUR Y DISE?O, S.A. DE C</v>
          </cell>
          <cell r="N789">
            <v>199.9</v>
          </cell>
        </row>
        <row r="790">
          <cell r="A790" t="str">
            <v>GC24E513</v>
          </cell>
          <cell r="B790" t="str">
            <v>PT Caballero</v>
          </cell>
          <cell r="C790" t="str">
            <v>PLAYERA</v>
          </cell>
          <cell r="D790" t="str">
            <v>ADVANCE</v>
          </cell>
          <cell r="E790" t="str">
            <v>OTOÑO INVIERNO 2018</v>
          </cell>
          <cell r="F790" t="str">
            <v>37 SEMANA</v>
          </cell>
          <cell r="G790" t="str">
            <v>CUELLO REDONDO</v>
          </cell>
          <cell r="H790" t="str">
            <v>MANGA CORTA</v>
          </cell>
          <cell r="I790" t="str">
            <v>REBAJA</v>
          </cell>
          <cell r="J790" t="str">
            <v>CHIFON</v>
          </cell>
          <cell r="K790" t="str">
            <v>-</v>
          </cell>
          <cell r="L790" t="str">
            <v>-</v>
          </cell>
          <cell r="M790" t="str">
            <v>GLAMOUR Y DISE?O, S.A. DE C</v>
          </cell>
          <cell r="N790">
            <v>199.9</v>
          </cell>
        </row>
        <row r="791">
          <cell r="A791" t="str">
            <v>GC24E514</v>
          </cell>
          <cell r="B791" t="str">
            <v>PT Caballero</v>
          </cell>
          <cell r="C791" t="str">
            <v>PLAYERA</v>
          </cell>
          <cell r="D791" t="str">
            <v>ADVANCE</v>
          </cell>
          <cell r="E791" t="str">
            <v>OTOÑO INVIERNO 2018</v>
          </cell>
          <cell r="F791" t="str">
            <v>37 SEMANA</v>
          </cell>
          <cell r="G791" t="str">
            <v>CUELLO REDONDO</v>
          </cell>
          <cell r="H791" t="str">
            <v>MANGA CORTA</v>
          </cell>
          <cell r="I791" t="str">
            <v>REBAJA</v>
          </cell>
          <cell r="J791" t="str">
            <v>CHIFON</v>
          </cell>
          <cell r="K791" t="str">
            <v>-</v>
          </cell>
          <cell r="L791" t="str">
            <v>-</v>
          </cell>
          <cell r="M791" t="str">
            <v>GLAMOUR Y DISE?O, S.A. DE C</v>
          </cell>
          <cell r="N791">
            <v>199.9</v>
          </cell>
        </row>
        <row r="792">
          <cell r="A792" t="str">
            <v>GC24E515</v>
          </cell>
          <cell r="B792" t="str">
            <v>PT Caballero</v>
          </cell>
          <cell r="C792" t="str">
            <v>PLAYERA</v>
          </cell>
          <cell r="D792" t="str">
            <v>ADVANCE</v>
          </cell>
          <cell r="E792" t="str">
            <v>OTOÑO INVIERNO 2018</v>
          </cell>
          <cell r="F792" t="str">
            <v>37 SEMANA</v>
          </cell>
          <cell r="G792" t="str">
            <v>CUELLO REDONDO</v>
          </cell>
          <cell r="H792" t="str">
            <v>MANGA CORTA</v>
          </cell>
          <cell r="I792" t="str">
            <v>REBAJA</v>
          </cell>
          <cell r="J792" t="str">
            <v>CHIFON</v>
          </cell>
          <cell r="K792" t="str">
            <v>-</v>
          </cell>
          <cell r="L792" t="str">
            <v>-</v>
          </cell>
          <cell r="M792" t="str">
            <v>GLAMOUR Y DISE?O, S.A. DE C</v>
          </cell>
          <cell r="N792">
            <v>199.9</v>
          </cell>
        </row>
        <row r="793">
          <cell r="A793" t="str">
            <v>GC24E516</v>
          </cell>
          <cell r="B793" t="str">
            <v>PT Caballero</v>
          </cell>
          <cell r="C793" t="str">
            <v>PLAYERA</v>
          </cell>
          <cell r="D793" t="str">
            <v>ADVANCE</v>
          </cell>
          <cell r="E793" t="str">
            <v>OTOÑO INVIERNO 2018</v>
          </cell>
          <cell r="F793" t="str">
            <v>36 SEMANA</v>
          </cell>
          <cell r="G793" t="str">
            <v>CUELLO REDONDO</v>
          </cell>
          <cell r="H793" t="str">
            <v>MANGA CORTA</v>
          </cell>
          <cell r="I793" t="str">
            <v>REBAJA</v>
          </cell>
          <cell r="J793" t="str">
            <v>CHIFON</v>
          </cell>
          <cell r="K793" t="str">
            <v>-</v>
          </cell>
          <cell r="L793" t="str">
            <v>-</v>
          </cell>
          <cell r="M793" t="str">
            <v>GLAMOUR Y DISE?O, S.A. DE C</v>
          </cell>
          <cell r="N793">
            <v>199.9</v>
          </cell>
        </row>
        <row r="794">
          <cell r="A794" t="str">
            <v>GC24E517</v>
          </cell>
          <cell r="B794" t="str">
            <v>PT Caballero</v>
          </cell>
          <cell r="C794" t="str">
            <v>PLAYERA</v>
          </cell>
          <cell r="D794" t="str">
            <v>ADVANCE</v>
          </cell>
          <cell r="E794" t="str">
            <v>OTOÑO INVIERNO 2018</v>
          </cell>
          <cell r="F794" t="str">
            <v>36 SEMANA</v>
          </cell>
          <cell r="G794" t="str">
            <v>CUELLO REDONDO</v>
          </cell>
          <cell r="H794" t="str">
            <v>MANGA CORTA</v>
          </cell>
          <cell r="I794" t="str">
            <v>REBAJA</v>
          </cell>
          <cell r="J794" t="str">
            <v>CHIFON</v>
          </cell>
          <cell r="K794" t="str">
            <v>-</v>
          </cell>
          <cell r="L794" t="str">
            <v>-</v>
          </cell>
          <cell r="M794" t="str">
            <v>GLAMOUR Y DISE?O, S.A. DE C</v>
          </cell>
          <cell r="N794">
            <v>199.9</v>
          </cell>
        </row>
        <row r="795">
          <cell r="A795" t="str">
            <v>GC24E519</v>
          </cell>
          <cell r="B795" t="str">
            <v>PT Caballero</v>
          </cell>
          <cell r="C795" t="str">
            <v>PLAYERA</v>
          </cell>
          <cell r="D795" t="str">
            <v>ADVANCE</v>
          </cell>
          <cell r="E795" t="str">
            <v>OTOÑO INVIERNO 2018</v>
          </cell>
          <cell r="F795" t="str">
            <v>34 SEMANA</v>
          </cell>
          <cell r="G795" t="str">
            <v>CUELLO REDONDO</v>
          </cell>
          <cell r="H795" t="str">
            <v>MANGA CORTA</v>
          </cell>
          <cell r="I795" t="str">
            <v>REBAJA</v>
          </cell>
          <cell r="J795" t="str">
            <v>CHIFON</v>
          </cell>
          <cell r="K795" t="str">
            <v>ATEMPORAL</v>
          </cell>
          <cell r="L795" t="str">
            <v>-</v>
          </cell>
          <cell r="M795" t="str">
            <v>GLAMOUR Y DISE?O, S.A. DE C</v>
          </cell>
          <cell r="N795">
            <v>199.9</v>
          </cell>
        </row>
        <row r="796">
          <cell r="A796" t="str">
            <v>GC24E520</v>
          </cell>
          <cell r="B796" t="str">
            <v>PT Caballero</v>
          </cell>
          <cell r="C796" t="str">
            <v>PLAYERA</v>
          </cell>
          <cell r="D796" t="str">
            <v>ADVANCE</v>
          </cell>
          <cell r="E796" t="str">
            <v>OTOÑO INVIERNO 2018</v>
          </cell>
          <cell r="F796" t="str">
            <v>34 SEMANA</v>
          </cell>
          <cell r="G796" t="str">
            <v>CUELLO REDONDO</v>
          </cell>
          <cell r="H796" t="str">
            <v>MANGA CORTA</v>
          </cell>
          <cell r="I796" t="str">
            <v>REBAJA</v>
          </cell>
          <cell r="J796" t="str">
            <v>CHIFON</v>
          </cell>
          <cell r="K796" t="str">
            <v>ATEMPORAL</v>
          </cell>
          <cell r="L796" t="str">
            <v>-</v>
          </cell>
          <cell r="M796" t="str">
            <v>GLAMOUR Y DISE?O, S.A. DE C</v>
          </cell>
          <cell r="N796">
            <v>199.9</v>
          </cell>
        </row>
        <row r="797">
          <cell r="A797" t="str">
            <v>GC24E522</v>
          </cell>
          <cell r="B797" t="str">
            <v>PT Caballero</v>
          </cell>
          <cell r="C797" t="str">
            <v>PLAYERA</v>
          </cell>
          <cell r="D797" t="str">
            <v>ADVANCE</v>
          </cell>
          <cell r="E797" t="str">
            <v>OTOÑO INVIERNO 2018</v>
          </cell>
          <cell r="F797" t="str">
            <v>37 SEMANA</v>
          </cell>
          <cell r="G797" t="str">
            <v>CUELLO REDONDO</v>
          </cell>
          <cell r="H797" t="str">
            <v>MANGA CORTA</v>
          </cell>
          <cell r="I797" t="str">
            <v>REBAJA</v>
          </cell>
          <cell r="J797" t="str">
            <v>CHIFON</v>
          </cell>
          <cell r="K797" t="str">
            <v>-</v>
          </cell>
          <cell r="L797" t="str">
            <v>-</v>
          </cell>
          <cell r="M797" t="str">
            <v>GLAMOUR Y DISE?O, S.A. DE C</v>
          </cell>
          <cell r="N797">
            <v>199.9</v>
          </cell>
        </row>
        <row r="798">
          <cell r="A798" t="str">
            <v>GC24E532</v>
          </cell>
          <cell r="B798" t="str">
            <v>PT Caballero</v>
          </cell>
          <cell r="C798" t="str">
            <v>PLAYERA</v>
          </cell>
          <cell r="D798" t="str">
            <v>ADVANCE</v>
          </cell>
          <cell r="E798" t="str">
            <v>OTOÑO INVIERNO 2018</v>
          </cell>
          <cell r="F798" t="str">
            <v>32 SEMANA</v>
          </cell>
          <cell r="G798" t="str">
            <v>CUELLO REDONDO</v>
          </cell>
          <cell r="H798" t="str">
            <v>MANGA CORTA</v>
          </cell>
          <cell r="I798" t="str">
            <v>REBAJA</v>
          </cell>
          <cell r="J798" t="str">
            <v>CHIFON</v>
          </cell>
          <cell r="K798" t="str">
            <v>-</v>
          </cell>
          <cell r="L798" t="str">
            <v>-</v>
          </cell>
          <cell r="M798" t="str">
            <v>GLAMOUR Y DISE?O, S.A. DE C</v>
          </cell>
          <cell r="N798">
            <v>199.9</v>
          </cell>
        </row>
        <row r="799">
          <cell r="A799" t="str">
            <v>GC24E533</v>
          </cell>
          <cell r="B799" t="str">
            <v>PT Caballero</v>
          </cell>
          <cell r="C799" t="str">
            <v>PLAYERA</v>
          </cell>
          <cell r="D799" t="str">
            <v>ADVANCE</v>
          </cell>
          <cell r="E799" t="str">
            <v>OTOÑO INVIERNO 2018</v>
          </cell>
          <cell r="F799" t="str">
            <v>32 SEMANA</v>
          </cell>
          <cell r="G799" t="str">
            <v>CUELLO REDONDO</v>
          </cell>
          <cell r="H799" t="str">
            <v>MANGA CORTA</v>
          </cell>
          <cell r="I799" t="str">
            <v>REBAJA</v>
          </cell>
          <cell r="J799" t="str">
            <v>CHIFON</v>
          </cell>
          <cell r="K799" t="str">
            <v>-</v>
          </cell>
          <cell r="L799" t="str">
            <v>-</v>
          </cell>
          <cell r="M799" t="str">
            <v>GLAMOUR Y DISE?O, S.A. DE C</v>
          </cell>
          <cell r="N799">
            <v>199.9</v>
          </cell>
        </row>
        <row r="800">
          <cell r="A800" t="str">
            <v>GC24E550</v>
          </cell>
          <cell r="B800" t="str">
            <v>PT Caballero</v>
          </cell>
          <cell r="C800" t="str">
            <v>PLAYERA</v>
          </cell>
          <cell r="D800" t="str">
            <v>TRENDY</v>
          </cell>
          <cell r="E800" t="str">
            <v>OTOÑO INVIERNO 2018</v>
          </cell>
          <cell r="F800" t="str">
            <v>41 SEMANA</v>
          </cell>
          <cell r="G800" t="str">
            <v>POLO</v>
          </cell>
          <cell r="H800" t="str">
            <v>MANGA CORTA</v>
          </cell>
          <cell r="I800" t="str">
            <v>REBAJA</v>
          </cell>
          <cell r="J800" t="str">
            <v>PIQUE</v>
          </cell>
          <cell r="K800" t="str">
            <v>EL PENSADOR</v>
          </cell>
          <cell r="L800" t="str">
            <v>-</v>
          </cell>
          <cell r="M800" t="str">
            <v>GLAMOUR Y DISE?O, S.A. DE C</v>
          </cell>
          <cell r="N800">
            <v>349.9</v>
          </cell>
        </row>
        <row r="801">
          <cell r="A801" t="str">
            <v>GC24E554</v>
          </cell>
          <cell r="B801" t="str">
            <v>PT Caballero</v>
          </cell>
          <cell r="C801" t="str">
            <v>PLAYERA</v>
          </cell>
          <cell r="D801" t="str">
            <v>TRENDY</v>
          </cell>
          <cell r="E801" t="str">
            <v>OTOÑO INVIERNO 2018</v>
          </cell>
          <cell r="F801" t="str">
            <v>8 SEMANA</v>
          </cell>
          <cell r="G801" t="str">
            <v>CUELLO REDONDO</v>
          </cell>
          <cell r="H801" t="str">
            <v>MANGA CORTA</v>
          </cell>
          <cell r="I801" t="str">
            <v>REBAJA</v>
          </cell>
          <cell r="J801" t="str">
            <v>CHIFON</v>
          </cell>
          <cell r="K801" t="str">
            <v>NATURALEZA HUMANA</v>
          </cell>
          <cell r="L801" t="str">
            <v>-</v>
          </cell>
          <cell r="M801" t="str">
            <v>GLAMOUR Y DISE?O, S.A. DE C</v>
          </cell>
          <cell r="N801">
            <v>229.9</v>
          </cell>
        </row>
        <row r="802">
          <cell r="A802" t="str">
            <v>GC24E561</v>
          </cell>
          <cell r="B802" t="str">
            <v>PT Caballero</v>
          </cell>
          <cell r="C802" t="str">
            <v>PLAYERA</v>
          </cell>
          <cell r="D802" t="str">
            <v>ADVANCE</v>
          </cell>
          <cell r="E802" t="str">
            <v>OTOÑO INVIERNO 2018</v>
          </cell>
          <cell r="F802" t="str">
            <v>42 SEMANA</v>
          </cell>
          <cell r="G802" t="str">
            <v>CUELLO REDONDO</v>
          </cell>
          <cell r="H802" t="str">
            <v>MANGA CORTA</v>
          </cell>
          <cell r="I802" t="str">
            <v>REBAJA</v>
          </cell>
          <cell r="J802" t="str">
            <v>CHIFON</v>
          </cell>
          <cell r="K802" t="str">
            <v>ATEMPORAL</v>
          </cell>
          <cell r="L802" t="str">
            <v>-</v>
          </cell>
          <cell r="M802" t="str">
            <v>GLAMOUR Y DISE?O, S.A. DE C</v>
          </cell>
          <cell r="N802">
            <v>199.9</v>
          </cell>
        </row>
        <row r="803">
          <cell r="A803" t="str">
            <v>GC24E573</v>
          </cell>
          <cell r="B803" t="str">
            <v>PT Caballero</v>
          </cell>
          <cell r="C803" t="str">
            <v>PLAYERA</v>
          </cell>
          <cell r="D803" t="str">
            <v>ADVANCE</v>
          </cell>
          <cell r="E803" t="str">
            <v>OTOÑO INVIERNO 2018</v>
          </cell>
          <cell r="F803" t="str">
            <v>39 SEMANA</v>
          </cell>
          <cell r="G803" t="str">
            <v>CUELLO REDONDO</v>
          </cell>
          <cell r="H803" t="str">
            <v>MANGA CORTA</v>
          </cell>
          <cell r="I803" t="str">
            <v>REBAJA</v>
          </cell>
          <cell r="J803" t="str">
            <v>CHIFON</v>
          </cell>
          <cell r="K803" t="str">
            <v>NATURALEZA HUMANA</v>
          </cell>
          <cell r="L803" t="str">
            <v>-</v>
          </cell>
          <cell r="M803" t="str">
            <v>GLAMOUR Y DISE?O, S.A. DE C</v>
          </cell>
          <cell r="N803">
            <v>199.9</v>
          </cell>
        </row>
        <row r="804">
          <cell r="A804" t="str">
            <v>GC24E574</v>
          </cell>
          <cell r="B804" t="str">
            <v>PT Caballero</v>
          </cell>
          <cell r="C804" t="str">
            <v>PLAYERA</v>
          </cell>
          <cell r="D804" t="str">
            <v>ADVANCE</v>
          </cell>
          <cell r="E804" t="str">
            <v>OTOÑO INVIERNO 2018</v>
          </cell>
          <cell r="F804" t="str">
            <v>48 SEMANA</v>
          </cell>
          <cell r="G804" t="str">
            <v>CUELLO REDONDO</v>
          </cell>
          <cell r="H804" t="str">
            <v>MANGA CORTA</v>
          </cell>
          <cell r="I804" t="str">
            <v>REBAJA</v>
          </cell>
          <cell r="J804" t="str">
            <v>CHIFON</v>
          </cell>
          <cell r="K804" t="str">
            <v>ATEMPORAL</v>
          </cell>
          <cell r="L804" t="str">
            <v>-</v>
          </cell>
          <cell r="M804" t="str">
            <v>GLAMOUR Y DISE?O, S.A. DE C</v>
          </cell>
          <cell r="N804">
            <v>199.9</v>
          </cell>
        </row>
        <row r="805">
          <cell r="A805" t="str">
            <v>GC24E577</v>
          </cell>
          <cell r="B805" t="str">
            <v>PT Caballero</v>
          </cell>
          <cell r="C805" t="str">
            <v>PLAYERA</v>
          </cell>
          <cell r="D805" t="str">
            <v>ADVANCE</v>
          </cell>
          <cell r="E805" t="str">
            <v>OTOÑO INVIERNO 2018</v>
          </cell>
          <cell r="F805" t="str">
            <v>49 SEMANA</v>
          </cell>
          <cell r="G805" t="str">
            <v>CUELLO REDONDO</v>
          </cell>
          <cell r="H805" t="str">
            <v>MANGA CORTA</v>
          </cell>
          <cell r="I805" t="str">
            <v>REBAJA</v>
          </cell>
          <cell r="J805" t="str">
            <v>CHIFON</v>
          </cell>
          <cell r="K805" t="str">
            <v>-</v>
          </cell>
          <cell r="L805" t="str">
            <v>-</v>
          </cell>
          <cell r="M805" t="str">
            <v>GLAMOUR Y DISE?O, S.A. DE C</v>
          </cell>
          <cell r="N805">
            <v>199.9</v>
          </cell>
        </row>
        <row r="806">
          <cell r="A806" t="str">
            <v>GC24E580</v>
          </cell>
          <cell r="B806" t="str">
            <v>PT Caballero</v>
          </cell>
          <cell r="C806" t="str">
            <v>PLAYERA</v>
          </cell>
          <cell r="D806" t="str">
            <v>ADVANCE</v>
          </cell>
          <cell r="E806" t="str">
            <v>OTOÑO INVIERNO 2018</v>
          </cell>
          <cell r="F806" t="str">
            <v>42 SEMANA</v>
          </cell>
          <cell r="G806" t="str">
            <v>CUELLO V</v>
          </cell>
          <cell r="H806" t="str">
            <v>MANGA CORTA</v>
          </cell>
          <cell r="I806" t="str">
            <v>REBAJA</v>
          </cell>
          <cell r="J806" t="str">
            <v>CHIFON</v>
          </cell>
          <cell r="K806" t="str">
            <v>NATURALEZA HUMANA</v>
          </cell>
          <cell r="L806" t="str">
            <v>-</v>
          </cell>
          <cell r="M806" t="str">
            <v>GLAMOUR Y DISE?O, S.A. DE C</v>
          </cell>
          <cell r="N806">
            <v>199.9</v>
          </cell>
        </row>
        <row r="807">
          <cell r="A807" t="str">
            <v>GC24E582</v>
          </cell>
          <cell r="B807" t="str">
            <v>PT Caballero</v>
          </cell>
          <cell r="C807" t="str">
            <v>PLAYERA</v>
          </cell>
          <cell r="D807" t="str">
            <v>ADVANCE</v>
          </cell>
          <cell r="E807" t="str">
            <v>OTOÑO INVIERNO 2018</v>
          </cell>
          <cell r="F807" t="str">
            <v>42 SEMANA</v>
          </cell>
          <cell r="G807" t="str">
            <v>CUELLO REDONDO</v>
          </cell>
          <cell r="H807" t="str">
            <v>MANGA CORTA</v>
          </cell>
          <cell r="I807" t="str">
            <v>REBAJA</v>
          </cell>
          <cell r="J807" t="str">
            <v>CHIFON</v>
          </cell>
          <cell r="K807" t="str">
            <v>NATURALEZA HUMANA</v>
          </cell>
          <cell r="L807" t="str">
            <v>-</v>
          </cell>
          <cell r="M807" t="str">
            <v>GLAMOUR Y DISE?O, S.A. DE C</v>
          </cell>
          <cell r="N807">
            <v>199.9</v>
          </cell>
        </row>
        <row r="808">
          <cell r="A808" t="str">
            <v>GC24E585</v>
          </cell>
          <cell r="B808" t="str">
            <v>PT Caballero</v>
          </cell>
          <cell r="C808" t="str">
            <v>PLAYERA</v>
          </cell>
          <cell r="D808" t="str">
            <v>ADVANCE</v>
          </cell>
          <cell r="E808" t="str">
            <v>PRIMAVERA VERANO 2019</v>
          </cell>
          <cell r="F808" t="str">
            <v>4 SEMANA</v>
          </cell>
          <cell r="G808" t="str">
            <v>CUELLO REDONDO</v>
          </cell>
          <cell r="H808" t="str">
            <v>MANGA CORTA</v>
          </cell>
          <cell r="I808" t="str">
            <v>REBAJA</v>
          </cell>
          <cell r="J808" t="str">
            <v>CHIFON</v>
          </cell>
          <cell r="K808" t="str">
            <v>ATEMPORAL</v>
          </cell>
          <cell r="L808" t="str">
            <v>-</v>
          </cell>
          <cell r="M808" t="str">
            <v>GLAMOUR Y DISE?O, S.A. DE C</v>
          </cell>
          <cell r="N808">
            <v>199.9</v>
          </cell>
        </row>
        <row r="809">
          <cell r="A809" t="str">
            <v>GC24E590</v>
          </cell>
          <cell r="B809" t="str">
            <v>PT Caballero</v>
          </cell>
          <cell r="C809" t="str">
            <v>PLAYERA</v>
          </cell>
          <cell r="D809" t="str">
            <v>ADVANCE</v>
          </cell>
          <cell r="E809" t="str">
            <v>OTOÑO INVIERNO 2018</v>
          </cell>
          <cell r="F809" t="str">
            <v>45 SEMANA</v>
          </cell>
          <cell r="G809" t="str">
            <v>CUELLO REDONDO</v>
          </cell>
          <cell r="H809" t="str">
            <v>MANGA CORTA</v>
          </cell>
          <cell r="I809" t="str">
            <v>REBAJA</v>
          </cell>
          <cell r="J809" t="str">
            <v>CHIFON</v>
          </cell>
          <cell r="K809" t="str">
            <v>ATEMPORAL</v>
          </cell>
          <cell r="L809" t="str">
            <v>-</v>
          </cell>
          <cell r="M809" t="str">
            <v>GLAMOUR Y DISE?O, S.A. DE C</v>
          </cell>
          <cell r="N809">
            <v>199.9</v>
          </cell>
        </row>
        <row r="810">
          <cell r="A810" t="str">
            <v>GC24E601</v>
          </cell>
          <cell r="B810" t="str">
            <v>PT Caballero</v>
          </cell>
          <cell r="C810" t="str">
            <v>PLAYERA</v>
          </cell>
          <cell r="D810" t="str">
            <v>ADVANCE</v>
          </cell>
          <cell r="E810" t="str">
            <v>OTOÑO INVIERNO 2018</v>
          </cell>
          <cell r="F810" t="str">
            <v>44 SEMANA</v>
          </cell>
          <cell r="G810" t="str">
            <v>CUELLO REDONDO</v>
          </cell>
          <cell r="H810" t="str">
            <v>MANGA CORTA</v>
          </cell>
          <cell r="I810" t="str">
            <v>REBAJA</v>
          </cell>
          <cell r="J810" t="str">
            <v>CHIFON</v>
          </cell>
          <cell r="K810" t="str">
            <v>ATEMPORAL</v>
          </cell>
          <cell r="L810" t="str">
            <v>-</v>
          </cell>
          <cell r="M810" t="str">
            <v>GLAMOUR Y DISE?O, S.A. DE C</v>
          </cell>
          <cell r="N810">
            <v>199.9</v>
          </cell>
        </row>
        <row r="811">
          <cell r="A811" t="str">
            <v>GC24E617</v>
          </cell>
          <cell r="B811" t="str">
            <v>PT Caballero</v>
          </cell>
          <cell r="C811" t="str">
            <v>PLAYERA</v>
          </cell>
          <cell r="D811" t="str">
            <v>ADVANCE</v>
          </cell>
          <cell r="E811" t="str">
            <v>OTOÑO INVIERNO 2018</v>
          </cell>
          <cell r="F811" t="str">
            <v>51 SEMANA</v>
          </cell>
          <cell r="G811" t="str">
            <v>CUELLO REDONDO</v>
          </cell>
          <cell r="H811" t="str">
            <v>MANGA CORTA</v>
          </cell>
          <cell r="I811" t="str">
            <v>REBAJA</v>
          </cell>
          <cell r="J811" t="str">
            <v>CHIFON</v>
          </cell>
          <cell r="K811" t="str">
            <v>-</v>
          </cell>
          <cell r="L811" t="str">
            <v>-</v>
          </cell>
          <cell r="M811" t="str">
            <v>GLAMOUR Y DISE?O, S.A. DE C</v>
          </cell>
          <cell r="N811">
            <v>199.9</v>
          </cell>
        </row>
        <row r="812">
          <cell r="A812" t="str">
            <v>GC24E619</v>
          </cell>
          <cell r="B812" t="str">
            <v>PT Caballero</v>
          </cell>
          <cell r="C812" t="str">
            <v>PLAYERA</v>
          </cell>
          <cell r="D812" t="str">
            <v>ADVANCE</v>
          </cell>
          <cell r="E812" t="str">
            <v>OTOÑO INVIERNO 2018</v>
          </cell>
          <cell r="F812" t="str">
            <v>48 SEMANA</v>
          </cell>
          <cell r="G812" t="str">
            <v>CUELLO REDONDO</v>
          </cell>
          <cell r="H812" t="str">
            <v>MANGA CORTA</v>
          </cell>
          <cell r="I812" t="str">
            <v>REBAJA</v>
          </cell>
          <cell r="J812" t="str">
            <v>CHIFON</v>
          </cell>
          <cell r="K812" t="str">
            <v>-</v>
          </cell>
          <cell r="L812" t="str">
            <v>-</v>
          </cell>
          <cell r="M812" t="str">
            <v>GLAMOUR Y DISE?O, S.A. DE C</v>
          </cell>
          <cell r="N812">
            <v>199.9</v>
          </cell>
        </row>
        <row r="813">
          <cell r="A813" t="str">
            <v>GC24E623</v>
          </cell>
          <cell r="B813" t="str">
            <v>PT Caballero</v>
          </cell>
          <cell r="C813" t="str">
            <v>PLAYERA</v>
          </cell>
          <cell r="D813" t="str">
            <v>ADVANCE</v>
          </cell>
          <cell r="E813" t="str">
            <v>OTOÑO INVIERNO 2018</v>
          </cell>
          <cell r="F813" t="str">
            <v>46 SEMANA</v>
          </cell>
          <cell r="G813" t="str">
            <v>CUELLO V</v>
          </cell>
          <cell r="H813" t="str">
            <v>MANGA CORTA</v>
          </cell>
          <cell r="I813" t="str">
            <v>REBAJA</v>
          </cell>
          <cell r="J813" t="str">
            <v>CHIFON</v>
          </cell>
          <cell r="K813" t="str">
            <v>ATEMPORAL</v>
          </cell>
          <cell r="L813" t="str">
            <v>-</v>
          </cell>
          <cell r="M813" t="str">
            <v>GLAMOUR Y DISE?O, S.A. DE C</v>
          </cell>
          <cell r="N813">
            <v>199.9</v>
          </cell>
        </row>
        <row r="814">
          <cell r="A814" t="str">
            <v>GC24E628</v>
          </cell>
          <cell r="B814" t="str">
            <v>PT Caballero</v>
          </cell>
          <cell r="C814" t="str">
            <v>PLAYERA</v>
          </cell>
          <cell r="D814" t="str">
            <v>ADVANCE</v>
          </cell>
          <cell r="E814" t="str">
            <v>OTOÑO INVIERNO 2018</v>
          </cell>
          <cell r="F814" t="str">
            <v>49 SEMANA</v>
          </cell>
          <cell r="G814" t="str">
            <v>CUELLO V</v>
          </cell>
          <cell r="H814" t="str">
            <v>MANGA CORTA</v>
          </cell>
          <cell r="I814" t="str">
            <v>REBAJA</v>
          </cell>
          <cell r="J814" t="str">
            <v>CHIFON</v>
          </cell>
          <cell r="K814" t="str">
            <v>ATEMPORAL</v>
          </cell>
          <cell r="L814" t="str">
            <v>-</v>
          </cell>
          <cell r="M814" t="str">
            <v>GLAMOUR Y DISE?O, S.A. DE C</v>
          </cell>
          <cell r="N814">
            <v>199.9</v>
          </cell>
        </row>
        <row r="815">
          <cell r="A815" t="str">
            <v>GC24E629</v>
          </cell>
          <cell r="B815" t="str">
            <v>PT Caballero</v>
          </cell>
          <cell r="C815" t="str">
            <v>PLAYERA</v>
          </cell>
          <cell r="D815" t="str">
            <v>ADVANCE</v>
          </cell>
          <cell r="E815" t="str">
            <v>OTOÑO INVIERNO 2018</v>
          </cell>
          <cell r="F815" t="str">
            <v>49 SEMANA</v>
          </cell>
          <cell r="G815" t="str">
            <v>CUELLO REDONDO</v>
          </cell>
          <cell r="H815" t="str">
            <v>MANGA CORTA</v>
          </cell>
          <cell r="I815" t="str">
            <v>REBAJA</v>
          </cell>
          <cell r="J815" t="str">
            <v>CHIFON</v>
          </cell>
          <cell r="K815" t="str">
            <v>ATEMPORAL</v>
          </cell>
          <cell r="L815" t="str">
            <v>-</v>
          </cell>
          <cell r="M815" t="str">
            <v>GLAMOUR Y DISE?O, S.A. DE C</v>
          </cell>
          <cell r="N815">
            <v>199.9</v>
          </cell>
        </row>
        <row r="816">
          <cell r="A816" t="str">
            <v>GC24E631</v>
          </cell>
          <cell r="B816" t="str">
            <v>PT Caballero</v>
          </cell>
          <cell r="C816" t="str">
            <v>PLAYERA</v>
          </cell>
          <cell r="D816" t="str">
            <v>ADVANCE</v>
          </cell>
          <cell r="E816" t="str">
            <v>OTOÑO INVIERNO 2018</v>
          </cell>
          <cell r="F816" t="str">
            <v>50 SEMANA</v>
          </cell>
          <cell r="G816" t="str">
            <v>CUELLO REDONDO</v>
          </cell>
          <cell r="H816" t="str">
            <v>MANGA CORTA</v>
          </cell>
          <cell r="I816" t="str">
            <v>REBAJA</v>
          </cell>
          <cell r="J816" t="str">
            <v>CHIFON</v>
          </cell>
          <cell r="K816" t="str">
            <v>ATEMPORAL</v>
          </cell>
          <cell r="L816" t="str">
            <v>-</v>
          </cell>
          <cell r="M816" t="str">
            <v>GLAMOUR Y DISE?O, S.A. DE C</v>
          </cell>
          <cell r="N816">
            <v>199.9</v>
          </cell>
        </row>
        <row r="817">
          <cell r="A817" t="str">
            <v>GC24E632</v>
          </cell>
          <cell r="B817" t="str">
            <v>PT Caballero</v>
          </cell>
          <cell r="C817" t="str">
            <v>PLAYERA</v>
          </cell>
          <cell r="D817" t="str">
            <v>ADVANCE</v>
          </cell>
          <cell r="E817" t="str">
            <v>OTOÑO INVIERNO 2018</v>
          </cell>
          <cell r="F817" t="str">
            <v>50 SEMANA</v>
          </cell>
          <cell r="G817" t="str">
            <v>CUELLO REDONDO</v>
          </cell>
          <cell r="H817" t="str">
            <v>MANGA CORTA</v>
          </cell>
          <cell r="I817" t="str">
            <v>REBAJA</v>
          </cell>
          <cell r="J817" t="str">
            <v>CHIFON</v>
          </cell>
          <cell r="K817" t="str">
            <v>ATEMPORAL</v>
          </cell>
          <cell r="L817" t="str">
            <v>-</v>
          </cell>
          <cell r="M817" t="str">
            <v>GLAMOUR Y DISE?O, S.A. DE C</v>
          </cell>
          <cell r="N817">
            <v>199.9</v>
          </cell>
        </row>
        <row r="818">
          <cell r="A818" t="str">
            <v>GC24E633</v>
          </cell>
          <cell r="B818" t="str">
            <v>PT Caballero</v>
          </cell>
          <cell r="C818" t="str">
            <v>PLAYERA</v>
          </cell>
          <cell r="D818" t="str">
            <v>ADVANCE</v>
          </cell>
          <cell r="E818" t="str">
            <v>OTOÑO INVIERNO 2018</v>
          </cell>
          <cell r="F818" t="str">
            <v>50 SEMANA</v>
          </cell>
          <cell r="G818" t="str">
            <v>CUELLO REDONDO</v>
          </cell>
          <cell r="H818" t="str">
            <v>MANGA CORTA</v>
          </cell>
          <cell r="I818" t="str">
            <v>REBAJA</v>
          </cell>
          <cell r="J818" t="str">
            <v>CHIFON</v>
          </cell>
          <cell r="K818" t="str">
            <v>ATEMPORAL</v>
          </cell>
          <cell r="L818" t="str">
            <v>-</v>
          </cell>
          <cell r="M818" t="str">
            <v>GLAMOUR Y DISE?O, S.A. DE C</v>
          </cell>
          <cell r="N818">
            <v>199.9</v>
          </cell>
        </row>
        <row r="819">
          <cell r="A819" t="str">
            <v>GC24E634</v>
          </cell>
          <cell r="B819" t="str">
            <v>PT Caballero</v>
          </cell>
          <cell r="C819" t="str">
            <v>PLAYERA</v>
          </cell>
          <cell r="D819" t="str">
            <v>ADVANCE</v>
          </cell>
          <cell r="E819" t="str">
            <v>OTOÑO INVIERNO 2018</v>
          </cell>
          <cell r="F819" t="str">
            <v>44 SEMANA</v>
          </cell>
          <cell r="G819" t="str">
            <v>CUELLO V</v>
          </cell>
          <cell r="H819" t="str">
            <v>MANGA CORTA</v>
          </cell>
          <cell r="I819" t="str">
            <v>REBAJA</v>
          </cell>
          <cell r="J819" t="str">
            <v>CHIFON</v>
          </cell>
          <cell r="K819" t="str">
            <v>ATEMPORAL</v>
          </cell>
          <cell r="L819" t="str">
            <v>-</v>
          </cell>
          <cell r="M819" t="str">
            <v>GLAMOUR Y DISE?O, S.A. DE C</v>
          </cell>
          <cell r="N819">
            <v>199.9</v>
          </cell>
        </row>
        <row r="820">
          <cell r="A820" t="str">
            <v>GC24E635</v>
          </cell>
          <cell r="B820" t="str">
            <v>PT Caballero</v>
          </cell>
          <cell r="C820" t="str">
            <v>PLAYERA</v>
          </cell>
          <cell r="D820" t="str">
            <v>ADVANCE</v>
          </cell>
          <cell r="E820" t="str">
            <v>OTOÑO INVIERNO 2018</v>
          </cell>
          <cell r="F820" t="str">
            <v>44 SEMANA</v>
          </cell>
          <cell r="G820" t="str">
            <v>CUELLO REDONDO</v>
          </cell>
          <cell r="H820" t="str">
            <v>MANGA CORTA</v>
          </cell>
          <cell r="I820" t="str">
            <v>REBAJA</v>
          </cell>
          <cell r="J820" t="str">
            <v>CHIFON</v>
          </cell>
          <cell r="K820" t="str">
            <v>ATEMPORAL</v>
          </cell>
          <cell r="L820" t="str">
            <v>-</v>
          </cell>
          <cell r="M820" t="str">
            <v>GLAMOUR Y DISE?O, S.A. DE C</v>
          </cell>
          <cell r="N820">
            <v>199.9</v>
          </cell>
        </row>
        <row r="821">
          <cell r="A821" t="str">
            <v>GC24E640</v>
          </cell>
          <cell r="B821" t="str">
            <v>PT Caballero</v>
          </cell>
          <cell r="C821" t="str">
            <v>PLAYERA</v>
          </cell>
          <cell r="D821" t="str">
            <v>ADVANCE</v>
          </cell>
          <cell r="E821" t="str">
            <v>OTOÑO INVIERNO 2018</v>
          </cell>
          <cell r="F821" t="str">
            <v>48 SEMANA</v>
          </cell>
          <cell r="G821" t="str">
            <v>CUELLO REDONDO</v>
          </cell>
          <cell r="H821" t="str">
            <v>MANGA CORTA</v>
          </cell>
          <cell r="I821" t="str">
            <v>REBAJA</v>
          </cell>
          <cell r="J821" t="str">
            <v>CHIFON</v>
          </cell>
          <cell r="K821" t="str">
            <v>-</v>
          </cell>
          <cell r="L821" t="str">
            <v>-</v>
          </cell>
          <cell r="M821" t="str">
            <v>GLAMOUR Y DISE?O, S.A. DE C</v>
          </cell>
          <cell r="N821">
            <v>199.9</v>
          </cell>
        </row>
        <row r="822">
          <cell r="A822" t="str">
            <v>GC24E641</v>
          </cell>
          <cell r="B822" t="str">
            <v>PT Caballero</v>
          </cell>
          <cell r="C822" t="str">
            <v>PLAYERA</v>
          </cell>
          <cell r="D822" t="str">
            <v>ADVANCE</v>
          </cell>
          <cell r="E822" t="str">
            <v>OTOÑO INVIERNO 2018</v>
          </cell>
          <cell r="F822" t="str">
            <v>48 SEMANA</v>
          </cell>
          <cell r="G822" t="str">
            <v>CUELLO REDONDO</v>
          </cell>
          <cell r="H822" t="str">
            <v>MANGA CORTA</v>
          </cell>
          <cell r="I822" t="str">
            <v>REBAJA</v>
          </cell>
          <cell r="J822" t="str">
            <v>CHIFON</v>
          </cell>
          <cell r="K822" t="str">
            <v>-</v>
          </cell>
          <cell r="L822" t="str">
            <v>-</v>
          </cell>
          <cell r="M822" t="str">
            <v>GLAMOUR Y DISE?O, S.A. DE C</v>
          </cell>
          <cell r="N822">
            <v>199.9</v>
          </cell>
        </row>
        <row r="823">
          <cell r="A823" t="str">
            <v>GC24E642</v>
          </cell>
          <cell r="B823" t="str">
            <v>PT Caballero</v>
          </cell>
          <cell r="C823" t="str">
            <v>PLAYERA</v>
          </cell>
          <cell r="D823" t="str">
            <v>ADVANCE</v>
          </cell>
          <cell r="E823" t="str">
            <v>OTOÑO INVIERNO 2018</v>
          </cell>
          <cell r="F823" t="str">
            <v>48 SEMANA</v>
          </cell>
          <cell r="G823" t="str">
            <v>CUELLO REDONDO</v>
          </cell>
          <cell r="H823" t="str">
            <v>MANGA CORTA</v>
          </cell>
          <cell r="I823" t="str">
            <v>REBAJA</v>
          </cell>
          <cell r="J823" t="str">
            <v>CHIFON</v>
          </cell>
          <cell r="K823" t="str">
            <v>-</v>
          </cell>
          <cell r="L823" t="str">
            <v>-</v>
          </cell>
          <cell r="M823" t="str">
            <v>GLAMOUR Y DISE?O, S.A. DE C</v>
          </cell>
          <cell r="N823">
            <v>199.9</v>
          </cell>
        </row>
        <row r="824">
          <cell r="A824" t="str">
            <v>GC24E646</v>
          </cell>
          <cell r="B824" t="str">
            <v>PT Caballero</v>
          </cell>
          <cell r="C824" t="str">
            <v>PLAYERA</v>
          </cell>
          <cell r="D824" t="str">
            <v>ADVANCE</v>
          </cell>
          <cell r="E824" t="str">
            <v>OTOÑO INVIERNO 2018</v>
          </cell>
          <cell r="F824" t="str">
            <v>50 SEMANA</v>
          </cell>
          <cell r="G824" t="str">
            <v>CUELLO REDONDO</v>
          </cell>
          <cell r="H824" t="str">
            <v>MANGA CORTA</v>
          </cell>
          <cell r="I824" t="str">
            <v>REBAJA</v>
          </cell>
          <cell r="J824" t="str">
            <v>CHIFON</v>
          </cell>
          <cell r="K824" t="str">
            <v>-</v>
          </cell>
          <cell r="L824" t="str">
            <v>-</v>
          </cell>
          <cell r="M824" t="str">
            <v>GLAMOUR Y DISE?O, S.A. DE C</v>
          </cell>
          <cell r="N824">
            <v>199.9</v>
          </cell>
        </row>
        <row r="825">
          <cell r="A825" t="str">
            <v>GC24E648</v>
          </cell>
          <cell r="B825" t="str">
            <v>PT Caballero</v>
          </cell>
          <cell r="C825" t="str">
            <v>PLAYERA</v>
          </cell>
          <cell r="D825" t="str">
            <v>ADVANCE</v>
          </cell>
          <cell r="E825" t="str">
            <v>OTOÑO INVIERNO 2018</v>
          </cell>
          <cell r="F825" t="str">
            <v>50 SEMANA</v>
          </cell>
          <cell r="G825" t="str">
            <v>CUELLO REDONDO</v>
          </cell>
          <cell r="H825" t="str">
            <v>MANGA CORTA</v>
          </cell>
          <cell r="I825" t="str">
            <v>REBAJA</v>
          </cell>
          <cell r="J825" t="str">
            <v>CHIFON</v>
          </cell>
          <cell r="K825" t="str">
            <v>-</v>
          </cell>
          <cell r="L825" t="str">
            <v>-</v>
          </cell>
          <cell r="M825" t="str">
            <v>GLAMOUR Y DISE?O, S.A. DE C</v>
          </cell>
          <cell r="N825">
            <v>199.9</v>
          </cell>
        </row>
        <row r="826">
          <cell r="A826" t="str">
            <v>GC24E653</v>
          </cell>
          <cell r="B826" t="str">
            <v>PT Caballero</v>
          </cell>
          <cell r="C826" t="str">
            <v>PLAYERA</v>
          </cell>
          <cell r="D826" t="str">
            <v>ADVANCE</v>
          </cell>
          <cell r="E826" t="str">
            <v>OTOÑO INVIERNO 2018</v>
          </cell>
          <cell r="F826" t="str">
            <v>46 SEMANA</v>
          </cell>
          <cell r="G826" t="str">
            <v>CUELLO REDONDO</v>
          </cell>
          <cell r="H826" t="str">
            <v>MANGA CORTA</v>
          </cell>
          <cell r="I826" t="str">
            <v>REBAJA</v>
          </cell>
          <cell r="J826" t="str">
            <v>CHIFON</v>
          </cell>
          <cell r="K826" t="str">
            <v>-</v>
          </cell>
          <cell r="L826" t="str">
            <v>-</v>
          </cell>
          <cell r="M826" t="str">
            <v>GLAMOUR Y DISE?O, S.A. DE C</v>
          </cell>
          <cell r="N826">
            <v>169.9</v>
          </cell>
        </row>
        <row r="827">
          <cell r="A827" t="str">
            <v>GC24E654</v>
          </cell>
          <cell r="B827" t="str">
            <v>PT Caballero</v>
          </cell>
          <cell r="C827" t="str">
            <v>PLAYERA</v>
          </cell>
          <cell r="D827" t="str">
            <v>ADVANCE</v>
          </cell>
          <cell r="E827" t="str">
            <v>OTOÑO INVIERNO 2018</v>
          </cell>
          <cell r="F827" t="str">
            <v>43 SEMANA</v>
          </cell>
          <cell r="G827" t="str">
            <v>CUELLO REDONDO</v>
          </cell>
          <cell r="H827" t="str">
            <v>MANGA CORTA</v>
          </cell>
          <cell r="I827" t="str">
            <v>REBAJA</v>
          </cell>
          <cell r="J827" t="str">
            <v>CHIFON</v>
          </cell>
          <cell r="K827" t="str">
            <v>-</v>
          </cell>
          <cell r="L827" t="str">
            <v>-</v>
          </cell>
          <cell r="M827" t="str">
            <v>GLAMOUR Y DISE?O, S.A. DE C</v>
          </cell>
          <cell r="N827">
            <v>169.9</v>
          </cell>
        </row>
        <row r="828">
          <cell r="A828" t="str">
            <v>GC24E660</v>
          </cell>
          <cell r="B828" t="str">
            <v>PT Caballero</v>
          </cell>
          <cell r="C828" t="str">
            <v>PLAYERA</v>
          </cell>
          <cell r="D828" t="str">
            <v>ADVANCE</v>
          </cell>
          <cell r="E828" t="str">
            <v>OTOÑO INVIERNO 2018</v>
          </cell>
          <cell r="F828" t="str">
            <v>50 SEMANA</v>
          </cell>
          <cell r="G828" t="str">
            <v>CUELLO REDONDO</v>
          </cell>
          <cell r="H828" t="str">
            <v>MANGA CORTA</v>
          </cell>
          <cell r="I828" t="str">
            <v>REBAJA</v>
          </cell>
          <cell r="J828" t="str">
            <v>CHIFON</v>
          </cell>
          <cell r="K828" t="str">
            <v>-</v>
          </cell>
          <cell r="L828" t="str">
            <v>-</v>
          </cell>
          <cell r="M828" t="str">
            <v>GLAMOUR Y DISE?O, S.A. DE C</v>
          </cell>
          <cell r="N828">
            <v>199.9</v>
          </cell>
        </row>
        <row r="829">
          <cell r="A829" t="str">
            <v>GC24E664</v>
          </cell>
          <cell r="B829" t="str">
            <v>PT Caballero</v>
          </cell>
          <cell r="C829" t="str">
            <v>PLAYERA</v>
          </cell>
          <cell r="D829" t="str">
            <v>ADVANCE</v>
          </cell>
          <cell r="E829" t="str">
            <v>OTOÑO INVIERNO 2018</v>
          </cell>
          <cell r="F829" t="str">
            <v>47 SEMANA</v>
          </cell>
          <cell r="G829" t="str">
            <v>CUELLO REDONDO</v>
          </cell>
          <cell r="H829" t="str">
            <v>MANGA CORTA</v>
          </cell>
          <cell r="I829" t="str">
            <v>REBAJA</v>
          </cell>
          <cell r="J829" t="str">
            <v>CHIFON</v>
          </cell>
          <cell r="K829" t="str">
            <v>-</v>
          </cell>
          <cell r="L829" t="str">
            <v>-</v>
          </cell>
          <cell r="M829" t="str">
            <v>GLAMOUR Y DISE?O, S.A. DE C</v>
          </cell>
          <cell r="N829">
            <v>199.9</v>
          </cell>
        </row>
        <row r="830">
          <cell r="A830" t="str">
            <v>GC24E665</v>
          </cell>
          <cell r="B830" t="str">
            <v>PT Caballero</v>
          </cell>
          <cell r="C830" t="str">
            <v>PLAYERA</v>
          </cell>
          <cell r="D830" t="str">
            <v>ADVANCE</v>
          </cell>
          <cell r="E830" t="str">
            <v>OTOÑO INVIERNO 2018</v>
          </cell>
          <cell r="F830" t="str">
            <v>47 SEMANA</v>
          </cell>
          <cell r="G830" t="str">
            <v>CUELLO REDONDO</v>
          </cell>
          <cell r="H830" t="str">
            <v>MANGA CORTA</v>
          </cell>
          <cell r="I830" t="str">
            <v>REBAJA</v>
          </cell>
          <cell r="J830" t="str">
            <v>CHIFON</v>
          </cell>
          <cell r="K830" t="str">
            <v>-</v>
          </cell>
          <cell r="L830" t="str">
            <v>-</v>
          </cell>
          <cell r="M830" t="str">
            <v>GLAMOUR Y DISE?O, S.A. DE C</v>
          </cell>
          <cell r="N830">
            <v>199.9</v>
          </cell>
        </row>
        <row r="831">
          <cell r="A831" t="str">
            <v>GC24E666</v>
          </cell>
          <cell r="B831" t="str">
            <v>PT Caballero</v>
          </cell>
          <cell r="C831" t="str">
            <v>PLAYERA</v>
          </cell>
          <cell r="D831" t="str">
            <v>CLEAN</v>
          </cell>
          <cell r="E831" t="str">
            <v>PRIMAVERA VERANO 2019</v>
          </cell>
          <cell r="F831" t="str">
            <v>26 SEMANA</v>
          </cell>
          <cell r="G831" t="str">
            <v>CUELLO REDONDO</v>
          </cell>
          <cell r="H831" t="str">
            <v>SIN MANGA</v>
          </cell>
          <cell r="I831" t="str">
            <v>REBAJA</v>
          </cell>
          <cell r="J831" t="str">
            <v>CARDIGAN</v>
          </cell>
          <cell r="K831" t="str">
            <v>ATEMPORAL</v>
          </cell>
          <cell r="L831" t="str">
            <v>-</v>
          </cell>
          <cell r="M831" t="str">
            <v>GLAMOUR Y DISE?O, S.A. DE C</v>
          </cell>
          <cell r="N831">
            <v>119.9</v>
          </cell>
        </row>
        <row r="832">
          <cell r="A832" t="str">
            <v>GC24G001</v>
          </cell>
          <cell r="B832" t="str">
            <v>PT Caballero</v>
          </cell>
          <cell r="C832" t="str">
            <v>PLAYERA</v>
          </cell>
          <cell r="D832" t="str">
            <v>BASICO</v>
          </cell>
          <cell r="E832" t="str">
            <v>OTOÑO INVIERNO 2017</v>
          </cell>
          <cell r="F832" t="str">
            <v>31 SEMANA</v>
          </cell>
          <cell r="G832" t="str">
            <v>CUELLO REDONDO</v>
          </cell>
          <cell r="H832" t="str">
            <v>MANGA CORTA</v>
          </cell>
          <cell r="I832" t="str">
            <v>REBAJA</v>
          </cell>
          <cell r="J832" t="str">
            <v>CHIFON</v>
          </cell>
          <cell r="K832" t="str">
            <v>BASICOS</v>
          </cell>
          <cell r="L832" t="str">
            <v>-</v>
          </cell>
          <cell r="M832" t="str">
            <v>GLAMOUR Y DISE?O, S.A. DE C</v>
          </cell>
          <cell r="N832">
            <v>149.9</v>
          </cell>
        </row>
        <row r="833">
          <cell r="A833" t="str">
            <v>GC24G012</v>
          </cell>
          <cell r="B833" t="str">
            <v>PT Caballero</v>
          </cell>
          <cell r="C833" t="str">
            <v>PLAYERA</v>
          </cell>
          <cell r="D833" t="str">
            <v>BASICO</v>
          </cell>
          <cell r="E833" t="str">
            <v>OTOÑO INVIERNO 2017</v>
          </cell>
          <cell r="F833" t="str">
            <v>44 SEMANA</v>
          </cell>
          <cell r="G833" t="str">
            <v>CUELLO REDONDO</v>
          </cell>
          <cell r="H833" t="str">
            <v>MANGA CORTA</v>
          </cell>
          <cell r="I833" t="str">
            <v>REBAJA</v>
          </cell>
          <cell r="J833" t="str">
            <v>CHIFON</v>
          </cell>
          <cell r="K833" t="str">
            <v>BASICOS</v>
          </cell>
          <cell r="L833" t="str">
            <v>-</v>
          </cell>
          <cell r="M833" t="str">
            <v>GLAMOUR Y DISE?O, S.A. DE C</v>
          </cell>
          <cell r="N833">
            <v>169.9</v>
          </cell>
        </row>
        <row r="834">
          <cell r="A834" t="str">
            <v>GC24G018</v>
          </cell>
          <cell r="B834" t="str">
            <v>PT Caballero</v>
          </cell>
          <cell r="C834" t="str">
            <v>PLAYERA</v>
          </cell>
          <cell r="D834" t="str">
            <v>CORE</v>
          </cell>
          <cell r="E834" t="str">
            <v>PRIMAVERA VERANO 2018</v>
          </cell>
          <cell r="F834" t="str">
            <v>5 SEMANA</v>
          </cell>
          <cell r="G834" t="str">
            <v>CUELLO V</v>
          </cell>
          <cell r="H834" t="str">
            <v>MANGA LARGA</v>
          </cell>
          <cell r="I834" t="str">
            <v>REBAJA</v>
          </cell>
          <cell r="J834" t="str">
            <v>CHIFON</v>
          </cell>
          <cell r="K834" t="str">
            <v>BASICOS</v>
          </cell>
          <cell r="L834" t="str">
            <v>-</v>
          </cell>
          <cell r="M834" t="str">
            <v>GLAMOUR Y DISE?O, S.A. DE C</v>
          </cell>
          <cell r="N834">
            <v>169.9</v>
          </cell>
        </row>
        <row r="835">
          <cell r="A835" t="str">
            <v>GC24G020</v>
          </cell>
          <cell r="B835" t="str">
            <v>PT Caballero</v>
          </cell>
          <cell r="C835" t="str">
            <v>PLAYERA</v>
          </cell>
          <cell r="D835" t="str">
            <v>CORE</v>
          </cell>
          <cell r="E835" t="str">
            <v>PRIMAVERA VERANO 2018</v>
          </cell>
          <cell r="F835" t="str">
            <v>11 SEMANA</v>
          </cell>
          <cell r="G835" t="str">
            <v>CUELLO REDONDO</v>
          </cell>
          <cell r="H835" t="str">
            <v>SIN MANGA</v>
          </cell>
          <cell r="I835" t="str">
            <v>REBAJA</v>
          </cell>
          <cell r="J835" t="str">
            <v>CHIFON</v>
          </cell>
          <cell r="K835" t="str">
            <v>PSICOTROPICAL</v>
          </cell>
          <cell r="L835" t="str">
            <v>-</v>
          </cell>
          <cell r="M835" t="str">
            <v>GLAMOUR Y DISE?O, S.A. DE C</v>
          </cell>
          <cell r="N835">
            <v>119.9</v>
          </cell>
        </row>
        <row r="836">
          <cell r="A836" t="str">
            <v>GC24G023</v>
          </cell>
          <cell r="B836" t="str">
            <v>PT Caballero</v>
          </cell>
          <cell r="C836" t="str">
            <v>PLAYERA</v>
          </cell>
          <cell r="D836" t="str">
            <v>CORE</v>
          </cell>
          <cell r="E836" t="str">
            <v>PRIMAVERA VERANO 2018</v>
          </cell>
          <cell r="F836" t="str">
            <v>19 SEMANA</v>
          </cell>
          <cell r="G836" t="str">
            <v>CUELLO REDONDO</v>
          </cell>
          <cell r="H836" t="str">
            <v>MANGA CORTA</v>
          </cell>
          <cell r="I836" t="str">
            <v>REBAJA</v>
          </cell>
          <cell r="J836" t="str">
            <v>CHIFON</v>
          </cell>
          <cell r="K836" t="str">
            <v>PSICOTROPICAL</v>
          </cell>
          <cell r="L836" t="str">
            <v>-</v>
          </cell>
          <cell r="M836" t="str">
            <v>GLAMOUR Y DISE?O, S.A. DE C</v>
          </cell>
          <cell r="N836">
            <v>149.9</v>
          </cell>
        </row>
        <row r="837">
          <cell r="A837" t="str">
            <v>GC24G034</v>
          </cell>
          <cell r="B837" t="str">
            <v>PT Caballero</v>
          </cell>
          <cell r="C837" t="str">
            <v>PLAYERA</v>
          </cell>
          <cell r="D837" t="str">
            <v>CORE</v>
          </cell>
          <cell r="E837" t="str">
            <v>OTOÑO INVIERNO 2018</v>
          </cell>
          <cell r="F837" t="str">
            <v>34 SEMANA</v>
          </cell>
          <cell r="G837" t="str">
            <v>CUELLO REDONDO</v>
          </cell>
          <cell r="H837" t="str">
            <v>MANGA CORTA</v>
          </cell>
          <cell r="I837" t="str">
            <v>REBAJA</v>
          </cell>
          <cell r="J837" t="str">
            <v>CHIFON</v>
          </cell>
          <cell r="K837" t="str">
            <v>REBEL</v>
          </cell>
          <cell r="L837" t="str">
            <v>-</v>
          </cell>
          <cell r="M837" t="str">
            <v>GLAMOUR Y DISE?O, S.A. DE C</v>
          </cell>
          <cell r="N837">
            <v>199.9</v>
          </cell>
        </row>
        <row r="838">
          <cell r="A838" t="str">
            <v>GC24G040</v>
          </cell>
          <cell r="B838" t="str">
            <v>PT Caballero</v>
          </cell>
          <cell r="C838" t="str">
            <v>PLAYERA</v>
          </cell>
          <cell r="D838" t="str">
            <v>CORE</v>
          </cell>
          <cell r="E838" t="str">
            <v>OTOÑO INVIERNO 2018</v>
          </cell>
          <cell r="F838" t="str">
            <v>30 SEMANA</v>
          </cell>
          <cell r="G838" t="str">
            <v>-</v>
          </cell>
          <cell r="H838" t="str">
            <v>MANGA CORTA</v>
          </cell>
          <cell r="I838" t="str">
            <v>REBAJA</v>
          </cell>
          <cell r="J838" t="str">
            <v>CHIFON</v>
          </cell>
          <cell r="K838" t="str">
            <v>COMICS ROCK</v>
          </cell>
          <cell r="L838" t="str">
            <v>-</v>
          </cell>
          <cell r="M838" t="str">
            <v>GLAMOUR Y DISE?O, S.A. DE C</v>
          </cell>
          <cell r="N838">
            <v>149.9</v>
          </cell>
        </row>
        <row r="839">
          <cell r="A839" t="str">
            <v>GC24G046</v>
          </cell>
          <cell r="B839" t="str">
            <v>PT Caballero</v>
          </cell>
          <cell r="C839" t="str">
            <v>PLAYERA</v>
          </cell>
          <cell r="D839" t="str">
            <v>CORE</v>
          </cell>
          <cell r="E839" t="str">
            <v>PRIMAVERA VERANO 2019</v>
          </cell>
          <cell r="F839" t="str">
            <v>4 SEMANA</v>
          </cell>
          <cell r="G839" t="str">
            <v>-</v>
          </cell>
          <cell r="H839" t="str">
            <v>MANGA CORTA</v>
          </cell>
          <cell r="I839" t="str">
            <v>REBAJA</v>
          </cell>
          <cell r="J839" t="str">
            <v>CHIFON</v>
          </cell>
          <cell r="K839" t="str">
            <v>NATURALEZA HUMANA</v>
          </cell>
          <cell r="L839" t="str">
            <v>-</v>
          </cell>
          <cell r="M839" t="str">
            <v>GLAMOUR Y DISE?O, S.A. DE C</v>
          </cell>
          <cell r="N839">
            <v>169.9</v>
          </cell>
        </row>
        <row r="840">
          <cell r="A840" t="str">
            <v>GC24G050</v>
          </cell>
          <cell r="B840" t="str">
            <v>PT Caballero</v>
          </cell>
          <cell r="C840" t="str">
            <v>PLAYERA</v>
          </cell>
          <cell r="D840" t="str">
            <v>CORE</v>
          </cell>
          <cell r="E840" t="str">
            <v>PRIMAVERA VERANO 2019</v>
          </cell>
          <cell r="F840" t="str">
            <v>8 SEMANA</v>
          </cell>
          <cell r="G840" t="str">
            <v>CUELLO REDONDO</v>
          </cell>
          <cell r="H840" t="str">
            <v>MANGA CORTA</v>
          </cell>
          <cell r="I840" t="str">
            <v>REBAJA</v>
          </cell>
          <cell r="J840" t="str">
            <v>CHIFON</v>
          </cell>
          <cell r="K840" t="str">
            <v>-</v>
          </cell>
          <cell r="L840" t="str">
            <v>-</v>
          </cell>
          <cell r="M840" t="str">
            <v>GLAMOUR Y DISE?O, S.A. DE C</v>
          </cell>
          <cell r="N840">
            <v>169.9</v>
          </cell>
        </row>
        <row r="841">
          <cell r="A841" t="str">
            <v>GC24G051</v>
          </cell>
          <cell r="B841" t="str">
            <v>PT Caballero</v>
          </cell>
          <cell r="C841" t="str">
            <v>PLAYERA</v>
          </cell>
          <cell r="D841" t="str">
            <v>CORE</v>
          </cell>
          <cell r="E841" t="str">
            <v>PRIMAVERA VERANO 2019</v>
          </cell>
          <cell r="F841" t="str">
            <v>25 SEMANA</v>
          </cell>
          <cell r="G841" t="str">
            <v>CUELLO REDONDO</v>
          </cell>
          <cell r="H841" t="str">
            <v>MANGA CORTA</v>
          </cell>
          <cell r="I841" t="str">
            <v>REBAJA</v>
          </cell>
          <cell r="J841" t="str">
            <v>CHIFON</v>
          </cell>
          <cell r="K841" t="str">
            <v>ATEMPORAL</v>
          </cell>
          <cell r="L841" t="str">
            <v>-</v>
          </cell>
          <cell r="M841" t="str">
            <v>GLAMOUR Y DISE?O, S.A. DE C</v>
          </cell>
          <cell r="N841">
            <v>169.9</v>
          </cell>
        </row>
        <row r="842">
          <cell r="A842" t="str">
            <v>GC24G056</v>
          </cell>
          <cell r="B842" t="str">
            <v>PT Caballero</v>
          </cell>
          <cell r="C842" t="str">
            <v>PLAYERA</v>
          </cell>
          <cell r="D842" t="str">
            <v>CORE</v>
          </cell>
          <cell r="E842" t="str">
            <v>PRIMAVERA VERANO 2019</v>
          </cell>
          <cell r="F842" t="str">
            <v>4 SEMANA</v>
          </cell>
          <cell r="G842" t="str">
            <v>CUELLO REDONDO</v>
          </cell>
          <cell r="H842" t="str">
            <v>MANGA CORTA</v>
          </cell>
          <cell r="I842" t="str">
            <v>REBAJA</v>
          </cell>
          <cell r="J842" t="str">
            <v>FELPA</v>
          </cell>
          <cell r="K842" t="str">
            <v>NATURALEZA HUMANA</v>
          </cell>
          <cell r="L842" t="str">
            <v>-</v>
          </cell>
          <cell r="M842" t="str">
            <v>GLAMOUR Y DISE?O, S.A. DE C</v>
          </cell>
          <cell r="N842">
            <v>149.9</v>
          </cell>
        </row>
        <row r="843">
          <cell r="A843" t="str">
            <v>GC24G059</v>
          </cell>
          <cell r="B843" t="str">
            <v>PT Caballero</v>
          </cell>
          <cell r="C843" t="str">
            <v>PLAYERA</v>
          </cell>
          <cell r="D843" t="str">
            <v>ADVANCE</v>
          </cell>
          <cell r="E843" t="str">
            <v>PRIMAVERA VERANO 2019</v>
          </cell>
          <cell r="F843" t="str">
            <v>4 SEMANA</v>
          </cell>
          <cell r="G843" t="str">
            <v>CUELLO REDONDO</v>
          </cell>
          <cell r="H843" t="str">
            <v>MANGA CORTA</v>
          </cell>
          <cell r="I843" t="str">
            <v>REBAJA</v>
          </cell>
          <cell r="J843" t="str">
            <v>CHIFON</v>
          </cell>
          <cell r="K843" t="str">
            <v>-</v>
          </cell>
          <cell r="L843" t="str">
            <v>-</v>
          </cell>
          <cell r="M843" t="str">
            <v>GLAMOUR Y DISE?O, S.A. DE C</v>
          </cell>
          <cell r="N843">
            <v>189.9</v>
          </cell>
        </row>
        <row r="844">
          <cell r="A844" t="str">
            <v>GC24G061</v>
          </cell>
          <cell r="B844" t="str">
            <v>PT Caballero</v>
          </cell>
          <cell r="C844" t="str">
            <v>PLAYERA</v>
          </cell>
          <cell r="D844" t="str">
            <v>ADVANCE</v>
          </cell>
          <cell r="E844" t="str">
            <v>PRIMAVERA VERANO 2019</v>
          </cell>
          <cell r="F844" t="str">
            <v>4 SEMANA</v>
          </cell>
          <cell r="G844" t="str">
            <v>CUELLO REDONDO</v>
          </cell>
          <cell r="H844" t="str">
            <v>MANGA CORTA</v>
          </cell>
          <cell r="I844" t="str">
            <v>REBAJA</v>
          </cell>
          <cell r="J844" t="str">
            <v>CHIFON</v>
          </cell>
          <cell r="K844" t="str">
            <v>-</v>
          </cell>
          <cell r="L844" t="str">
            <v>-</v>
          </cell>
          <cell r="M844" t="str">
            <v>GLAMOUR Y DISE?O, S.A. DE C</v>
          </cell>
          <cell r="N844">
            <v>189.9</v>
          </cell>
        </row>
        <row r="845">
          <cell r="A845" t="str">
            <v>GC24G063</v>
          </cell>
          <cell r="B845" t="str">
            <v>PT Caballero</v>
          </cell>
          <cell r="C845" t="str">
            <v>PLAYERA</v>
          </cell>
          <cell r="D845" t="str">
            <v>ADVANCE</v>
          </cell>
          <cell r="E845" t="str">
            <v>PRIMAVERA VERANO 2019</v>
          </cell>
          <cell r="F845" t="str">
            <v>4 SEMANA</v>
          </cell>
          <cell r="G845" t="str">
            <v>CUELLO REDONDO</v>
          </cell>
          <cell r="H845" t="str">
            <v>MANGA CORTA</v>
          </cell>
          <cell r="I845" t="str">
            <v>REBAJA</v>
          </cell>
          <cell r="J845" t="str">
            <v>CHIFON</v>
          </cell>
          <cell r="K845" t="str">
            <v>-</v>
          </cell>
          <cell r="L845" t="str">
            <v>-</v>
          </cell>
          <cell r="M845" t="str">
            <v>GLAMOUR Y DISE?O, S.A. DE C</v>
          </cell>
          <cell r="N845">
            <v>189.9</v>
          </cell>
        </row>
        <row r="846">
          <cell r="A846" t="str">
            <v>GC24G064</v>
          </cell>
          <cell r="B846" t="str">
            <v>PT Caballero</v>
          </cell>
          <cell r="C846" t="str">
            <v>PLAYERA</v>
          </cell>
          <cell r="D846" t="str">
            <v>ADVANCE</v>
          </cell>
          <cell r="E846" t="str">
            <v>PRIMAVERA VERANO 2019</v>
          </cell>
          <cell r="F846" t="str">
            <v>4 SEMANA</v>
          </cell>
          <cell r="G846" t="str">
            <v>CUELLO REDONDO</v>
          </cell>
          <cell r="H846" t="str">
            <v>MANGA CORTA</v>
          </cell>
          <cell r="I846" t="str">
            <v>REBAJA</v>
          </cell>
          <cell r="J846" t="str">
            <v>CHIFON</v>
          </cell>
          <cell r="K846" t="str">
            <v>-</v>
          </cell>
          <cell r="L846" t="str">
            <v>-</v>
          </cell>
          <cell r="M846" t="str">
            <v>GLAMOUR Y DISE?O, S.A. DE C</v>
          </cell>
          <cell r="N846">
            <v>189.9</v>
          </cell>
        </row>
        <row r="847">
          <cell r="A847" t="str">
            <v>GC24G070</v>
          </cell>
          <cell r="B847" t="str">
            <v>PT Caballero</v>
          </cell>
          <cell r="C847" t="str">
            <v>PLAYERA</v>
          </cell>
          <cell r="D847" t="str">
            <v>ADVANCE</v>
          </cell>
          <cell r="E847" t="str">
            <v>PRIMAVERA VERANO 2019</v>
          </cell>
          <cell r="F847" t="str">
            <v>4 SEMANA</v>
          </cell>
          <cell r="G847" t="str">
            <v>CUELLO REDONDO</v>
          </cell>
          <cell r="H847" t="str">
            <v>MANGA CORTA</v>
          </cell>
          <cell r="I847" t="str">
            <v>REBAJA</v>
          </cell>
          <cell r="J847" t="str">
            <v>CHIFON</v>
          </cell>
          <cell r="K847" t="str">
            <v>-</v>
          </cell>
          <cell r="L847" t="str">
            <v>-</v>
          </cell>
          <cell r="M847" t="str">
            <v>GLAMOUR Y DISE?O, S.A. DE C</v>
          </cell>
          <cell r="N847">
            <v>189.9</v>
          </cell>
        </row>
        <row r="848">
          <cell r="A848" t="str">
            <v>GC24G072</v>
          </cell>
          <cell r="B848" t="str">
            <v>PT Caballero</v>
          </cell>
          <cell r="C848" t="str">
            <v>PLAYERA</v>
          </cell>
          <cell r="D848" t="str">
            <v>ADVANCE</v>
          </cell>
          <cell r="E848" t="str">
            <v>PRIMAVERA VERANO 2019</v>
          </cell>
          <cell r="F848" t="str">
            <v>7 SEMANA</v>
          </cell>
          <cell r="G848" t="str">
            <v>CUELLO REDONDO</v>
          </cell>
          <cell r="H848" t="str">
            <v>MANGA CORTA</v>
          </cell>
          <cell r="I848" t="str">
            <v>REBAJA</v>
          </cell>
          <cell r="J848" t="str">
            <v>CHIFON</v>
          </cell>
          <cell r="K848" t="str">
            <v>-</v>
          </cell>
          <cell r="L848" t="str">
            <v>-</v>
          </cell>
          <cell r="M848" t="str">
            <v>GLAMOUR Y DISE?O, S.A. DE C</v>
          </cell>
          <cell r="N848">
            <v>189.9</v>
          </cell>
        </row>
        <row r="849">
          <cell r="A849" t="str">
            <v>GC24G073</v>
          </cell>
          <cell r="B849" t="str">
            <v>PT Caballero</v>
          </cell>
          <cell r="C849" t="str">
            <v>PLAYERA</v>
          </cell>
          <cell r="D849" t="str">
            <v>ADVANCE</v>
          </cell>
          <cell r="E849" t="str">
            <v>PRIMAVERA VERANO 2019</v>
          </cell>
          <cell r="F849" t="str">
            <v>7 SEMANA</v>
          </cell>
          <cell r="G849" t="str">
            <v>CUELLO REDONDO</v>
          </cell>
          <cell r="H849" t="str">
            <v>MANGA CORTA</v>
          </cell>
          <cell r="I849" t="str">
            <v>REBAJA</v>
          </cell>
          <cell r="J849" t="str">
            <v>CHIFON</v>
          </cell>
          <cell r="K849" t="str">
            <v>-</v>
          </cell>
          <cell r="L849" t="str">
            <v>-</v>
          </cell>
          <cell r="M849" t="str">
            <v>GLAMOUR Y DISE?O, S.A. DE C</v>
          </cell>
          <cell r="N849">
            <v>189.9</v>
          </cell>
        </row>
        <row r="850">
          <cell r="A850" t="str">
            <v>GC24G074</v>
          </cell>
          <cell r="B850" t="str">
            <v>PT Caballero</v>
          </cell>
          <cell r="C850" t="str">
            <v>PLAYERA</v>
          </cell>
          <cell r="D850" t="str">
            <v>ADVANCE</v>
          </cell>
          <cell r="E850" t="str">
            <v>PRIMAVERA VERANO 2019</v>
          </cell>
          <cell r="F850" t="str">
            <v>4 SEMANA</v>
          </cell>
          <cell r="G850" t="str">
            <v>CUELLO REDONDO</v>
          </cell>
          <cell r="H850" t="str">
            <v>MANGA CORTA</v>
          </cell>
          <cell r="I850" t="str">
            <v>REBAJA</v>
          </cell>
          <cell r="J850" t="str">
            <v>CHIFON</v>
          </cell>
          <cell r="K850" t="str">
            <v>-</v>
          </cell>
          <cell r="L850" t="str">
            <v>-</v>
          </cell>
          <cell r="M850" t="str">
            <v>GLAMOUR Y DISE?O, S.A. DE C</v>
          </cell>
          <cell r="N850">
            <v>189.9</v>
          </cell>
        </row>
        <row r="851">
          <cell r="A851" t="str">
            <v>GC24G079</v>
          </cell>
          <cell r="B851" t="str">
            <v>PT Caballero</v>
          </cell>
          <cell r="C851" t="str">
            <v>PLAYERA</v>
          </cell>
          <cell r="D851" t="str">
            <v>ADVANCE</v>
          </cell>
          <cell r="E851" t="str">
            <v>OTOÑO INVIERNO 2019</v>
          </cell>
          <cell r="F851" t="str">
            <v>30 SEMANA</v>
          </cell>
          <cell r="G851" t="str">
            <v>CUELLO REDONDO</v>
          </cell>
          <cell r="H851" t="str">
            <v>SIN MANGA</v>
          </cell>
          <cell r="I851" t="str">
            <v>REBAJA</v>
          </cell>
          <cell r="J851" t="str">
            <v>CHIFON</v>
          </cell>
          <cell r="K851" t="str">
            <v>ATEMPORAL</v>
          </cell>
          <cell r="L851" t="str">
            <v>-</v>
          </cell>
          <cell r="M851" t="str">
            <v>GLAMOUR Y DISE?O, S.A. DE C</v>
          </cell>
          <cell r="N851">
            <v>99.9</v>
          </cell>
        </row>
        <row r="852">
          <cell r="A852" t="str">
            <v>GC24G084</v>
          </cell>
          <cell r="B852" t="str">
            <v>PT Caballero</v>
          </cell>
          <cell r="C852" t="str">
            <v>PLAYERA</v>
          </cell>
          <cell r="D852" t="str">
            <v>ADVANCE</v>
          </cell>
          <cell r="E852" t="str">
            <v>PRIMAVERA VERANO 2019</v>
          </cell>
          <cell r="F852" t="str">
            <v>18 SEMANA</v>
          </cell>
          <cell r="G852" t="str">
            <v>CUELLO REDONDO</v>
          </cell>
          <cell r="H852" t="str">
            <v>MANGA CORTA</v>
          </cell>
          <cell r="I852" t="str">
            <v>REBAJA</v>
          </cell>
          <cell r="J852" t="str">
            <v>CHIFON</v>
          </cell>
          <cell r="K852" t="str">
            <v>HAWAII</v>
          </cell>
          <cell r="L852" t="str">
            <v>-</v>
          </cell>
          <cell r="M852" t="str">
            <v>GLAMOUR Y DISE?O, S.A. DE C</v>
          </cell>
          <cell r="N852">
            <v>189.9</v>
          </cell>
        </row>
        <row r="853">
          <cell r="A853" t="str">
            <v>GC24G085</v>
          </cell>
          <cell r="B853" t="str">
            <v>PT Caballero</v>
          </cell>
          <cell r="C853" t="str">
            <v>PLAYERA</v>
          </cell>
          <cell r="D853" t="str">
            <v>ADVANCE</v>
          </cell>
          <cell r="E853" t="str">
            <v>PRIMAVERA VERANO 2019</v>
          </cell>
          <cell r="F853" t="str">
            <v>18 SEMANA</v>
          </cell>
          <cell r="G853" t="str">
            <v>CUELLO REDONDO</v>
          </cell>
          <cell r="H853" t="str">
            <v>MANGA CORTA</v>
          </cell>
          <cell r="I853" t="str">
            <v>REBAJA</v>
          </cell>
          <cell r="J853" t="str">
            <v>CHIFON</v>
          </cell>
          <cell r="K853" t="str">
            <v>HAWAII</v>
          </cell>
          <cell r="L853" t="str">
            <v>-</v>
          </cell>
          <cell r="M853" t="str">
            <v>GLAMOUR Y DISE?O, S.A. DE C</v>
          </cell>
          <cell r="N853">
            <v>189.9</v>
          </cell>
        </row>
        <row r="854">
          <cell r="A854" t="str">
            <v>GC24G086</v>
          </cell>
          <cell r="B854" t="str">
            <v>PT Caballero</v>
          </cell>
          <cell r="C854" t="str">
            <v>PLAYERA</v>
          </cell>
          <cell r="D854" t="str">
            <v>TRENDY</v>
          </cell>
          <cell r="E854" t="str">
            <v>PRIMAVERA VERANO 2019</v>
          </cell>
          <cell r="F854" t="str">
            <v>6 SEMANA</v>
          </cell>
          <cell r="G854" t="str">
            <v>CUELLO REDONDO</v>
          </cell>
          <cell r="H854" t="str">
            <v>MANGA CORTA</v>
          </cell>
          <cell r="I854" t="str">
            <v>REBAJA</v>
          </cell>
          <cell r="J854" t="str">
            <v>CHIFON</v>
          </cell>
          <cell r="K854" t="str">
            <v>-</v>
          </cell>
          <cell r="L854" t="str">
            <v>-</v>
          </cell>
          <cell r="M854" t="str">
            <v>GLAMOUR Y DISE?O, S.A. DE C</v>
          </cell>
          <cell r="N854">
            <v>229.9</v>
          </cell>
        </row>
        <row r="855">
          <cell r="A855" t="str">
            <v>GC24G087</v>
          </cell>
          <cell r="B855" t="str">
            <v>PT Caballero</v>
          </cell>
          <cell r="C855" t="str">
            <v>PLAYERA</v>
          </cell>
          <cell r="D855" t="str">
            <v>ADVANCE</v>
          </cell>
          <cell r="E855" t="str">
            <v>PRIMAVERA VERANO 2019</v>
          </cell>
          <cell r="F855" t="str">
            <v>12 SEMANA</v>
          </cell>
          <cell r="G855" t="str">
            <v>CUELLO REDONDO</v>
          </cell>
          <cell r="H855" t="str">
            <v>MANGA CORTA</v>
          </cell>
          <cell r="I855" t="str">
            <v>REBAJA</v>
          </cell>
          <cell r="J855" t="str">
            <v>CHIFON</v>
          </cell>
          <cell r="K855" t="str">
            <v>-</v>
          </cell>
          <cell r="L855" t="str">
            <v>-</v>
          </cell>
          <cell r="M855" t="str">
            <v>GLAMOUR Y DISE?O, S.A. DE C</v>
          </cell>
          <cell r="N855">
            <v>189.9</v>
          </cell>
        </row>
        <row r="856">
          <cell r="A856" t="str">
            <v>GC24G089</v>
          </cell>
          <cell r="B856" t="str">
            <v>PT Caballero</v>
          </cell>
          <cell r="C856" t="str">
            <v>PLAYERA</v>
          </cell>
          <cell r="D856" t="str">
            <v>ADVANCE</v>
          </cell>
          <cell r="E856" t="str">
            <v>PRIMAVERA VERANO 2019</v>
          </cell>
          <cell r="F856" t="str">
            <v>12 SEMANA</v>
          </cell>
          <cell r="G856" t="str">
            <v>CUELLO REDONDO</v>
          </cell>
          <cell r="H856" t="str">
            <v>MANGA CORTA</v>
          </cell>
          <cell r="I856" t="str">
            <v>REBAJA</v>
          </cell>
          <cell r="J856" t="str">
            <v>CHIFON</v>
          </cell>
          <cell r="K856" t="str">
            <v>-</v>
          </cell>
          <cell r="L856" t="str">
            <v>-</v>
          </cell>
          <cell r="M856" t="str">
            <v>GLAMOUR Y DISE?O, S.A. DE C</v>
          </cell>
          <cell r="N856">
            <v>189.9</v>
          </cell>
        </row>
        <row r="857">
          <cell r="A857" t="str">
            <v>GC24G095</v>
          </cell>
          <cell r="B857" t="str">
            <v>PT Caballero</v>
          </cell>
          <cell r="C857" t="str">
            <v>PLAYERA</v>
          </cell>
          <cell r="D857" t="str">
            <v>ADVANCE</v>
          </cell>
          <cell r="E857" t="str">
            <v>PRIMAVERA VERANO 2019</v>
          </cell>
          <cell r="F857" t="str">
            <v>12 SEMANA</v>
          </cell>
          <cell r="G857" t="str">
            <v>CUELLO REDONDO</v>
          </cell>
          <cell r="H857" t="str">
            <v>MANGA CORTA</v>
          </cell>
          <cell r="I857" t="str">
            <v>REBAJA</v>
          </cell>
          <cell r="J857" t="str">
            <v>CHIFON</v>
          </cell>
          <cell r="K857" t="str">
            <v>HAWAII</v>
          </cell>
          <cell r="L857" t="str">
            <v>-</v>
          </cell>
          <cell r="M857" t="str">
            <v>GLAMOUR Y DISE?O, S.A. DE C</v>
          </cell>
          <cell r="N857">
            <v>189.9</v>
          </cell>
        </row>
        <row r="858">
          <cell r="A858" t="str">
            <v>GC24G097</v>
          </cell>
          <cell r="B858" t="str">
            <v>PT Caballero</v>
          </cell>
          <cell r="C858" t="str">
            <v>PLAYERA</v>
          </cell>
          <cell r="D858" t="str">
            <v>ADVANCE</v>
          </cell>
          <cell r="E858" t="str">
            <v>PRIMAVERA VERANO 2019</v>
          </cell>
          <cell r="F858" t="str">
            <v>14 SEMANA</v>
          </cell>
          <cell r="G858" t="str">
            <v>CUELLO REDONDO</v>
          </cell>
          <cell r="H858" t="str">
            <v>MANGA CORTA</v>
          </cell>
          <cell r="I858" t="str">
            <v>REBAJA</v>
          </cell>
          <cell r="J858" t="str">
            <v>CHIFON</v>
          </cell>
          <cell r="K858" t="str">
            <v>HAWAII</v>
          </cell>
          <cell r="L858" t="str">
            <v>-</v>
          </cell>
          <cell r="M858" t="str">
            <v>GLAMOUR Y DISE?O, S.A. DE C</v>
          </cell>
          <cell r="N858">
            <v>189.9</v>
          </cell>
        </row>
        <row r="859">
          <cell r="A859" t="str">
            <v>GC24G098</v>
          </cell>
          <cell r="B859" t="str">
            <v>PT Caballero</v>
          </cell>
          <cell r="C859" t="str">
            <v>PLAYERA</v>
          </cell>
          <cell r="D859" t="str">
            <v>ADVANCE</v>
          </cell>
          <cell r="E859" t="str">
            <v>PRIMAVERA VERANO 2019</v>
          </cell>
          <cell r="F859" t="str">
            <v>14 SEMANA</v>
          </cell>
          <cell r="G859" t="str">
            <v>CUELLO REDONDO</v>
          </cell>
          <cell r="H859" t="str">
            <v>MANGA CORTA</v>
          </cell>
          <cell r="I859" t="str">
            <v>REBAJA</v>
          </cell>
          <cell r="J859" t="str">
            <v>CHIFON</v>
          </cell>
          <cell r="K859" t="str">
            <v>HAWAII</v>
          </cell>
          <cell r="L859" t="str">
            <v>-</v>
          </cell>
          <cell r="M859" t="str">
            <v>GLAMOUR Y DISE?O, S.A. DE C</v>
          </cell>
          <cell r="N859">
            <v>189.9</v>
          </cell>
        </row>
        <row r="860">
          <cell r="A860" t="str">
            <v>GC24G099</v>
          </cell>
          <cell r="B860" t="str">
            <v>PT Caballero</v>
          </cell>
          <cell r="C860" t="str">
            <v>PLAYERA</v>
          </cell>
          <cell r="D860" t="str">
            <v>ADVANCE</v>
          </cell>
          <cell r="E860" t="str">
            <v>PRIMAVERA VERANO 2019</v>
          </cell>
          <cell r="F860" t="str">
            <v>13 SEMANA</v>
          </cell>
          <cell r="G860" t="str">
            <v>CUELLO REDONDO</v>
          </cell>
          <cell r="H860" t="str">
            <v>MANGA CORTA</v>
          </cell>
          <cell r="I860" t="str">
            <v>REBAJA</v>
          </cell>
          <cell r="J860" t="str">
            <v>CHIFON</v>
          </cell>
          <cell r="K860" t="str">
            <v>RACE SPORT</v>
          </cell>
          <cell r="L860" t="str">
            <v>-</v>
          </cell>
          <cell r="M860" t="str">
            <v>GLAMOUR Y DISE?O, S.A. DE C</v>
          </cell>
          <cell r="N860">
            <v>189.9</v>
          </cell>
        </row>
        <row r="861">
          <cell r="A861" t="str">
            <v>GC24G100</v>
          </cell>
          <cell r="B861" t="str">
            <v>PT Caballero</v>
          </cell>
          <cell r="C861" t="str">
            <v>PLAYERA</v>
          </cell>
          <cell r="D861" t="str">
            <v>ADVANCE</v>
          </cell>
          <cell r="E861" t="str">
            <v>PRIMAVERA VERANO 2019</v>
          </cell>
          <cell r="F861" t="str">
            <v>13 SEMANA</v>
          </cell>
          <cell r="G861" t="str">
            <v>CUELLO REDONDO</v>
          </cell>
          <cell r="H861" t="str">
            <v>MANGA CORTA</v>
          </cell>
          <cell r="I861" t="str">
            <v>REBAJA</v>
          </cell>
          <cell r="J861" t="str">
            <v>CHIFON</v>
          </cell>
          <cell r="K861" t="str">
            <v>RACE SPORT</v>
          </cell>
          <cell r="L861" t="str">
            <v>-</v>
          </cell>
          <cell r="M861" t="str">
            <v>GLAMOUR Y DISE?O, S.A. DE C</v>
          </cell>
          <cell r="N861">
            <v>189.9</v>
          </cell>
        </row>
        <row r="862">
          <cell r="A862" t="str">
            <v>GC24G101</v>
          </cell>
          <cell r="B862" t="str">
            <v>PT Caballero</v>
          </cell>
          <cell r="C862" t="str">
            <v>PLAYERA</v>
          </cell>
          <cell r="D862" t="str">
            <v>ADVANCE</v>
          </cell>
          <cell r="E862" t="str">
            <v>PRIMAVERA VERANO 2019</v>
          </cell>
          <cell r="F862" t="str">
            <v>13 SEMANA</v>
          </cell>
          <cell r="G862" t="str">
            <v>CUELLO REDONDO</v>
          </cell>
          <cell r="H862" t="str">
            <v>MANGA CORTA</v>
          </cell>
          <cell r="I862" t="str">
            <v>REBAJA</v>
          </cell>
          <cell r="J862" t="str">
            <v>CHIFON</v>
          </cell>
          <cell r="K862" t="str">
            <v>RACE SPORT</v>
          </cell>
          <cell r="L862" t="str">
            <v>-</v>
          </cell>
          <cell r="M862" t="str">
            <v>GLAMOUR Y DISE?O, S.A. DE C</v>
          </cell>
          <cell r="N862">
            <v>189.9</v>
          </cell>
        </row>
        <row r="863">
          <cell r="A863" t="str">
            <v>GC24G107</v>
          </cell>
          <cell r="B863" t="str">
            <v>PT Caballero</v>
          </cell>
          <cell r="C863" t="str">
            <v>PLAYERA</v>
          </cell>
          <cell r="D863" t="str">
            <v>CORE</v>
          </cell>
          <cell r="E863" t="str">
            <v>PRIMAVERA VERANO 2019</v>
          </cell>
          <cell r="F863" t="str">
            <v>26 SEMANA</v>
          </cell>
          <cell r="G863" t="str">
            <v>CUELLO REDONDO</v>
          </cell>
          <cell r="H863" t="str">
            <v>MANGA CORTA</v>
          </cell>
          <cell r="I863" t="str">
            <v>REBAJA</v>
          </cell>
          <cell r="J863" t="str">
            <v>CHIFON</v>
          </cell>
          <cell r="K863" t="str">
            <v>ATEMPORAL</v>
          </cell>
          <cell r="L863" t="str">
            <v>-</v>
          </cell>
          <cell r="M863" t="str">
            <v>GLAMOUR Y DISE?O, S.A. DE C</v>
          </cell>
          <cell r="N863">
            <v>169.9</v>
          </cell>
        </row>
        <row r="864">
          <cell r="A864" t="str">
            <v>GC24G114</v>
          </cell>
          <cell r="B864" t="str">
            <v>PT Caballero</v>
          </cell>
          <cell r="C864" t="str">
            <v>PLAYERA</v>
          </cell>
          <cell r="D864" t="str">
            <v>ADVANCE</v>
          </cell>
          <cell r="E864" t="str">
            <v>PRIMAVERA VERANO 2019</v>
          </cell>
          <cell r="F864" t="str">
            <v>8 SEMANA</v>
          </cell>
          <cell r="G864" t="str">
            <v>CUELLO REDONDO</v>
          </cell>
          <cell r="H864" t="str">
            <v>MANGA CORTA</v>
          </cell>
          <cell r="I864" t="str">
            <v>REBAJA</v>
          </cell>
          <cell r="J864" t="str">
            <v>CHIFON</v>
          </cell>
          <cell r="K864" t="str">
            <v>HAWAII</v>
          </cell>
          <cell r="L864" t="str">
            <v>-</v>
          </cell>
          <cell r="M864" t="str">
            <v>GLAMOUR Y DISE?O, S.A. DE C</v>
          </cell>
          <cell r="N864">
            <v>189.9</v>
          </cell>
        </row>
        <row r="865">
          <cell r="A865" t="str">
            <v>GC24G119</v>
          </cell>
          <cell r="B865" t="str">
            <v>PT Caballero</v>
          </cell>
          <cell r="C865" t="str">
            <v>PLAYERA</v>
          </cell>
          <cell r="D865" t="str">
            <v>ADVANCE</v>
          </cell>
          <cell r="E865" t="str">
            <v>PRIMAVERA VERANO 2019</v>
          </cell>
          <cell r="F865" t="str">
            <v>7 SEMANA</v>
          </cell>
          <cell r="G865" t="str">
            <v>CUELLO REDONDO</v>
          </cell>
          <cell r="H865" t="str">
            <v>MANGA CORTA</v>
          </cell>
          <cell r="I865" t="str">
            <v>REBAJA</v>
          </cell>
          <cell r="J865" t="str">
            <v>CHIFON</v>
          </cell>
          <cell r="K865" t="str">
            <v>-</v>
          </cell>
          <cell r="L865" t="str">
            <v>-</v>
          </cell>
          <cell r="M865" t="str">
            <v>GLAMOUR Y DISE?O, S.A. DE C</v>
          </cell>
          <cell r="N865">
            <v>189.9</v>
          </cell>
        </row>
        <row r="866">
          <cell r="A866" t="str">
            <v>GC24G120</v>
          </cell>
          <cell r="B866" t="str">
            <v>PT Caballero</v>
          </cell>
          <cell r="C866" t="str">
            <v>PLAYERA</v>
          </cell>
          <cell r="D866" t="str">
            <v>ADVANCE</v>
          </cell>
          <cell r="E866" t="str">
            <v>PRIMAVERA VERANO 2019</v>
          </cell>
          <cell r="F866" t="str">
            <v>7 SEMANA</v>
          </cell>
          <cell r="G866" t="str">
            <v>CUELLO REDONDO</v>
          </cell>
          <cell r="H866" t="str">
            <v>MANGA CORTA</v>
          </cell>
          <cell r="I866" t="str">
            <v>REBAJA</v>
          </cell>
          <cell r="J866" t="str">
            <v>CHIFON</v>
          </cell>
          <cell r="K866" t="str">
            <v>-</v>
          </cell>
          <cell r="L866" t="str">
            <v>-</v>
          </cell>
          <cell r="M866" t="str">
            <v>GLAMOUR Y DISE?O, S.A. DE C</v>
          </cell>
          <cell r="N866">
            <v>189.9</v>
          </cell>
        </row>
        <row r="867">
          <cell r="A867" t="str">
            <v>GC24G123</v>
          </cell>
          <cell r="B867" t="str">
            <v>PT Caballero</v>
          </cell>
          <cell r="C867" t="str">
            <v>PLAYERA</v>
          </cell>
          <cell r="D867" t="str">
            <v>ADVANCE</v>
          </cell>
          <cell r="E867" t="str">
            <v>PRIMAVERA VERANO 2019</v>
          </cell>
          <cell r="F867" t="str">
            <v>10 SEMANA</v>
          </cell>
          <cell r="G867" t="str">
            <v>CUELLO REDONDO</v>
          </cell>
          <cell r="H867" t="str">
            <v>MANGA CORTA</v>
          </cell>
          <cell r="I867" t="str">
            <v>REBAJA</v>
          </cell>
          <cell r="J867" t="str">
            <v>CHIFON</v>
          </cell>
          <cell r="K867" t="str">
            <v>ATEMPORAL</v>
          </cell>
          <cell r="L867" t="str">
            <v>-</v>
          </cell>
          <cell r="M867" t="str">
            <v>GLAMOUR Y DISE?O, S.A. DE C</v>
          </cell>
          <cell r="N867">
            <v>189.9</v>
          </cell>
        </row>
        <row r="868">
          <cell r="A868" t="str">
            <v>GC24G129</v>
          </cell>
          <cell r="B868" t="str">
            <v>PT Caballero</v>
          </cell>
          <cell r="C868" t="str">
            <v>PLAYERA</v>
          </cell>
          <cell r="D868" t="str">
            <v>ADVANCE</v>
          </cell>
          <cell r="E868" t="str">
            <v>PRIMAVERA VERANO 2019</v>
          </cell>
          <cell r="F868" t="str">
            <v>16 SEMANA</v>
          </cell>
          <cell r="G868" t="str">
            <v>CUELLO REDONDO</v>
          </cell>
          <cell r="H868" t="str">
            <v>MANGA CORTA</v>
          </cell>
          <cell r="I868" t="str">
            <v>REBAJA</v>
          </cell>
          <cell r="J868" t="str">
            <v>CHIFON</v>
          </cell>
          <cell r="K868" t="str">
            <v>-</v>
          </cell>
          <cell r="L868" t="str">
            <v>-</v>
          </cell>
          <cell r="M868" t="str">
            <v>GLAMOUR Y DISE?O, S.A. DE C</v>
          </cell>
          <cell r="N868">
            <v>189.9</v>
          </cell>
        </row>
        <row r="869">
          <cell r="A869" t="str">
            <v>GC24G133</v>
          </cell>
          <cell r="B869" t="str">
            <v>PT Caballero</v>
          </cell>
          <cell r="C869" t="str">
            <v>PLAYERA</v>
          </cell>
          <cell r="D869" t="str">
            <v>ADVANCE</v>
          </cell>
          <cell r="E869" t="str">
            <v>PRIMAVERA VERANO 2019</v>
          </cell>
          <cell r="F869" t="str">
            <v>15 SEMANA</v>
          </cell>
          <cell r="G869" t="str">
            <v>CUELLO REDONDO</v>
          </cell>
          <cell r="H869" t="str">
            <v>MANGA CORTA</v>
          </cell>
          <cell r="I869" t="str">
            <v>REBAJA</v>
          </cell>
          <cell r="J869" t="str">
            <v>CHIFON</v>
          </cell>
          <cell r="K869" t="str">
            <v>SENSORIAL</v>
          </cell>
          <cell r="L869" t="str">
            <v>-</v>
          </cell>
          <cell r="M869" t="str">
            <v>GLAMOUR Y DISE?O, S.A. DE C</v>
          </cell>
          <cell r="N869">
            <v>189.9</v>
          </cell>
        </row>
        <row r="870">
          <cell r="A870" t="str">
            <v>GC24G136</v>
          </cell>
          <cell r="B870" t="str">
            <v>PT Caballero</v>
          </cell>
          <cell r="C870" t="str">
            <v>PLAYERA</v>
          </cell>
          <cell r="D870" t="str">
            <v>CLEAN</v>
          </cell>
          <cell r="E870" t="str">
            <v>PRIMAVERA VERANO 2019</v>
          </cell>
          <cell r="F870" t="str">
            <v>9 SEMANA</v>
          </cell>
          <cell r="G870" t="str">
            <v>CUELLO REDONDO</v>
          </cell>
          <cell r="H870" t="str">
            <v>MANGA CORTA</v>
          </cell>
          <cell r="I870" t="str">
            <v>REBAJA</v>
          </cell>
          <cell r="J870" t="str">
            <v>CHIFON</v>
          </cell>
          <cell r="K870" t="str">
            <v>RACE SPORT</v>
          </cell>
          <cell r="L870" t="str">
            <v>-</v>
          </cell>
          <cell r="M870" t="str">
            <v>GLAMOUR Y DISE?O, S.A. DE C</v>
          </cell>
          <cell r="N870">
            <v>99.9</v>
          </cell>
        </row>
        <row r="871">
          <cell r="A871" t="str">
            <v>GC24G142</v>
          </cell>
          <cell r="B871" t="str">
            <v>PT Caballero</v>
          </cell>
          <cell r="C871" t="str">
            <v>PLAYERA</v>
          </cell>
          <cell r="D871" t="str">
            <v>ADVANCE</v>
          </cell>
          <cell r="E871" t="str">
            <v>PRIMAVERA VERANO 2019</v>
          </cell>
          <cell r="F871" t="str">
            <v>6 SEMANA</v>
          </cell>
          <cell r="G871" t="str">
            <v>CUELLO REDONDO</v>
          </cell>
          <cell r="H871" t="str">
            <v>MANGA CORTA</v>
          </cell>
          <cell r="I871" t="str">
            <v>REBAJA</v>
          </cell>
          <cell r="J871" t="str">
            <v>CHIFON</v>
          </cell>
          <cell r="K871" t="str">
            <v>VALENTINE?S DAY</v>
          </cell>
          <cell r="L871" t="str">
            <v>-</v>
          </cell>
          <cell r="M871" t="str">
            <v>GLAMOUR Y DISE?O, S.A. DE C</v>
          </cell>
          <cell r="N871">
            <v>189.9</v>
          </cell>
        </row>
        <row r="872">
          <cell r="A872" t="str">
            <v>GC24G146</v>
          </cell>
          <cell r="B872" t="str">
            <v>PT Caballero</v>
          </cell>
          <cell r="C872" t="str">
            <v>PLAYERA</v>
          </cell>
          <cell r="D872" t="str">
            <v>ADVANCE</v>
          </cell>
          <cell r="E872" t="str">
            <v>PRIMAVERA VERANO 2019</v>
          </cell>
          <cell r="F872" t="str">
            <v>6 SEMANA</v>
          </cell>
          <cell r="G872" t="str">
            <v>CUELLO REDONDO</v>
          </cell>
          <cell r="H872" t="str">
            <v>MANGA CORTA</v>
          </cell>
          <cell r="I872" t="str">
            <v>REBAJA</v>
          </cell>
          <cell r="J872" t="str">
            <v>CHIFON</v>
          </cell>
          <cell r="K872" t="str">
            <v>VALENTINE?S DAY</v>
          </cell>
          <cell r="L872" t="str">
            <v>-</v>
          </cell>
          <cell r="M872" t="str">
            <v>GLAMOUR Y DISE?O, S.A. DE C</v>
          </cell>
          <cell r="N872">
            <v>189.9</v>
          </cell>
        </row>
        <row r="873">
          <cell r="A873" t="str">
            <v>GC24G147</v>
          </cell>
          <cell r="B873" t="str">
            <v>PT Caballero</v>
          </cell>
          <cell r="C873" t="str">
            <v>PLAYERA</v>
          </cell>
          <cell r="D873" t="str">
            <v>ADVANCE</v>
          </cell>
          <cell r="E873" t="str">
            <v>OTOÑO INVIERNO 2019</v>
          </cell>
          <cell r="F873" t="str">
            <v>29 SEMANA</v>
          </cell>
          <cell r="G873" t="str">
            <v>CUELLO REDONDO</v>
          </cell>
          <cell r="H873" t="str">
            <v>MANGA CORTA</v>
          </cell>
          <cell r="I873" t="str">
            <v>REBAJA</v>
          </cell>
          <cell r="J873" t="str">
            <v>CHIFON</v>
          </cell>
          <cell r="K873" t="str">
            <v>ATEMPORAL</v>
          </cell>
          <cell r="L873" t="str">
            <v>-</v>
          </cell>
          <cell r="M873" t="str">
            <v>GLAMOUR Y DISE?O, S.A. DE C</v>
          </cell>
          <cell r="N873">
            <v>169.9</v>
          </cell>
        </row>
        <row r="874">
          <cell r="A874" t="str">
            <v>GC24G149</v>
          </cell>
          <cell r="B874" t="str">
            <v>PT Caballero</v>
          </cell>
          <cell r="C874" t="str">
            <v>PLAYERA</v>
          </cell>
          <cell r="D874" t="str">
            <v>CORE</v>
          </cell>
          <cell r="E874" t="str">
            <v>PRIMAVERA VERANO 2019</v>
          </cell>
          <cell r="F874" t="str">
            <v>9 SEMANA</v>
          </cell>
          <cell r="G874" t="str">
            <v>CUELLO REDONDO</v>
          </cell>
          <cell r="H874" t="str">
            <v>MANGA CORTA</v>
          </cell>
          <cell r="I874" t="str">
            <v>REBAJA</v>
          </cell>
          <cell r="J874" t="str">
            <v>CHIFON</v>
          </cell>
          <cell r="K874" t="str">
            <v>SENSORIAL</v>
          </cell>
          <cell r="L874" t="str">
            <v>-</v>
          </cell>
          <cell r="M874" t="str">
            <v>GLAMOUR Y DISE?O, S.A. DE C</v>
          </cell>
          <cell r="N874">
            <v>169.9</v>
          </cell>
        </row>
        <row r="875">
          <cell r="A875" t="str">
            <v>GC24G152</v>
          </cell>
          <cell r="B875" t="str">
            <v>PT Caballero</v>
          </cell>
          <cell r="C875" t="str">
            <v>PLAYERA</v>
          </cell>
          <cell r="D875" t="str">
            <v>ADVANCE</v>
          </cell>
          <cell r="E875" t="str">
            <v>PRIMAVERA VERANO 2019</v>
          </cell>
          <cell r="F875" t="str">
            <v>19 SEMANA</v>
          </cell>
          <cell r="G875" t="str">
            <v>CUELLO V</v>
          </cell>
          <cell r="H875" t="str">
            <v>MANGA CORTA</v>
          </cell>
          <cell r="I875" t="str">
            <v>REBAJA</v>
          </cell>
          <cell r="J875" t="str">
            <v>FELPA</v>
          </cell>
          <cell r="K875" t="str">
            <v>ATEMPORAL</v>
          </cell>
          <cell r="L875" t="str">
            <v>-</v>
          </cell>
          <cell r="M875" t="str">
            <v>GLAMOUR Y DISE?O, S.A. DE C</v>
          </cell>
          <cell r="N875">
            <v>149.9</v>
          </cell>
        </row>
        <row r="876">
          <cell r="A876" t="str">
            <v>GC24G153</v>
          </cell>
          <cell r="B876" t="str">
            <v>PT Caballero</v>
          </cell>
          <cell r="C876" t="str">
            <v>PLAYERA</v>
          </cell>
          <cell r="D876" t="str">
            <v>ADVANCE</v>
          </cell>
          <cell r="E876" t="str">
            <v>OTOÑO INVIERNO 2019</v>
          </cell>
          <cell r="F876" t="str">
            <v>26 SEMANA</v>
          </cell>
          <cell r="G876" t="str">
            <v>CUELLO REDONDO</v>
          </cell>
          <cell r="H876" t="str">
            <v>MANGA CORTA</v>
          </cell>
          <cell r="I876" t="str">
            <v>REBAJA</v>
          </cell>
          <cell r="J876" t="str">
            <v>CHIFON</v>
          </cell>
          <cell r="K876" t="str">
            <v>-</v>
          </cell>
          <cell r="L876" t="str">
            <v>-</v>
          </cell>
          <cell r="M876" t="str">
            <v>GLAMOUR Y DISE?O, S.A. DE C</v>
          </cell>
          <cell r="N876">
            <v>189.9</v>
          </cell>
        </row>
        <row r="877">
          <cell r="A877" t="str">
            <v>GC24G154</v>
          </cell>
          <cell r="B877" t="str">
            <v>PT Caballero</v>
          </cell>
          <cell r="C877" t="str">
            <v>PLAYERA</v>
          </cell>
          <cell r="D877" t="str">
            <v>ADVANCE</v>
          </cell>
          <cell r="E877" t="str">
            <v>OTOÑO INVIERNO 2019</v>
          </cell>
          <cell r="F877" t="str">
            <v>28 SEMANA</v>
          </cell>
          <cell r="G877" t="str">
            <v>CUELLO REDONDO</v>
          </cell>
          <cell r="H877" t="str">
            <v>MANGA CORTA</v>
          </cell>
          <cell r="I877" t="str">
            <v>REBAJA</v>
          </cell>
          <cell r="J877" t="str">
            <v>CHIFON</v>
          </cell>
          <cell r="K877" t="str">
            <v>-</v>
          </cell>
          <cell r="L877" t="str">
            <v>-</v>
          </cell>
          <cell r="M877" t="str">
            <v>GLAMOUR Y DISE?O, S.A. DE C</v>
          </cell>
          <cell r="N877">
            <v>189.9</v>
          </cell>
        </row>
        <row r="878">
          <cell r="A878" t="str">
            <v>GC24G155</v>
          </cell>
          <cell r="B878" t="str">
            <v>PT Caballero</v>
          </cell>
          <cell r="C878" t="str">
            <v>PLAYERA</v>
          </cell>
          <cell r="D878" t="str">
            <v>ADVANCE</v>
          </cell>
          <cell r="E878" t="str">
            <v>OTOÑO INVIERNO 2019</v>
          </cell>
          <cell r="F878" t="str">
            <v>40 SEMANA</v>
          </cell>
          <cell r="G878" t="str">
            <v>CUELLO REDONDO</v>
          </cell>
          <cell r="H878" t="str">
            <v>MANGA CORTA</v>
          </cell>
          <cell r="I878" t="str">
            <v>REBAJA</v>
          </cell>
          <cell r="J878" t="str">
            <v>CHIFON</v>
          </cell>
          <cell r="K878" t="str">
            <v>-</v>
          </cell>
          <cell r="L878" t="str">
            <v>-</v>
          </cell>
          <cell r="M878" t="str">
            <v>GLAMOUR Y DISE?O, S.A. DE C</v>
          </cell>
          <cell r="N878">
            <v>189.9</v>
          </cell>
        </row>
        <row r="879">
          <cell r="A879" t="str">
            <v>GC24G156</v>
          </cell>
          <cell r="B879" t="str">
            <v>PT Caballero</v>
          </cell>
          <cell r="C879" t="str">
            <v>PLAYERA</v>
          </cell>
          <cell r="D879" t="str">
            <v>CORE</v>
          </cell>
          <cell r="E879" t="str">
            <v>OTOÑO INVIERNO 2019</v>
          </cell>
          <cell r="F879" t="str">
            <v>32 SEMANA</v>
          </cell>
          <cell r="G879" t="str">
            <v>CUELLO V</v>
          </cell>
          <cell r="H879" t="str">
            <v>MANGA CORTA</v>
          </cell>
          <cell r="I879" t="str">
            <v>REBAJA</v>
          </cell>
          <cell r="J879" t="str">
            <v>CHIFON</v>
          </cell>
          <cell r="K879" t="str">
            <v>HAWAII</v>
          </cell>
          <cell r="L879" t="str">
            <v>-</v>
          </cell>
          <cell r="M879" t="str">
            <v>GLAMOUR Y DISE?O, S.A. DE C</v>
          </cell>
          <cell r="N879">
            <v>169.9</v>
          </cell>
        </row>
        <row r="880">
          <cell r="A880" t="str">
            <v>GC24G157</v>
          </cell>
          <cell r="B880" t="str">
            <v>PT Caballero</v>
          </cell>
          <cell r="C880" t="str">
            <v>PLAYERA</v>
          </cell>
          <cell r="D880" t="str">
            <v>ADVANCE</v>
          </cell>
          <cell r="E880" t="str">
            <v>OTOÑO INVIERNO 2019</v>
          </cell>
          <cell r="F880" t="str">
            <v>40 SEMANA</v>
          </cell>
          <cell r="G880" t="str">
            <v>CUELLO REDONDO</v>
          </cell>
          <cell r="H880" t="str">
            <v>MANGA CORTA</v>
          </cell>
          <cell r="I880" t="str">
            <v>REBAJA</v>
          </cell>
          <cell r="J880" t="str">
            <v>CHIFON</v>
          </cell>
          <cell r="K880" t="str">
            <v>HAWAII</v>
          </cell>
          <cell r="L880" t="str">
            <v>-</v>
          </cell>
          <cell r="M880" t="str">
            <v>GLAMOUR Y DISE?O, S.A. DE C</v>
          </cell>
          <cell r="N880">
            <v>199.9</v>
          </cell>
        </row>
        <row r="881">
          <cell r="A881" t="str">
            <v>GC24G158</v>
          </cell>
          <cell r="B881" t="str">
            <v>PT Caballero</v>
          </cell>
          <cell r="C881" t="str">
            <v>PLAYERA</v>
          </cell>
          <cell r="D881" t="str">
            <v>ADVANCE</v>
          </cell>
          <cell r="E881" t="str">
            <v>OTOÑO INVIERNO 2019</v>
          </cell>
          <cell r="F881" t="str">
            <v>40 SEMANA</v>
          </cell>
          <cell r="G881" t="str">
            <v>CUELLO REDONDO</v>
          </cell>
          <cell r="H881" t="str">
            <v>MANGA CORTA</v>
          </cell>
          <cell r="I881" t="str">
            <v>REBAJA</v>
          </cell>
          <cell r="J881" t="str">
            <v>CHIFON</v>
          </cell>
          <cell r="K881" t="str">
            <v>HAWAII</v>
          </cell>
          <cell r="L881" t="str">
            <v>-</v>
          </cell>
          <cell r="M881" t="str">
            <v>GLAMOUR Y DISE?O, S.A. DE C</v>
          </cell>
          <cell r="N881">
            <v>199.9</v>
          </cell>
        </row>
        <row r="882">
          <cell r="A882" t="str">
            <v>GC24G160</v>
          </cell>
          <cell r="B882" t="str">
            <v>PT Caballero</v>
          </cell>
          <cell r="C882" t="str">
            <v>PLAYERA</v>
          </cell>
          <cell r="D882" t="str">
            <v>ADVANCE</v>
          </cell>
          <cell r="E882" t="str">
            <v>OTOÑO INVIERNO 2019</v>
          </cell>
          <cell r="F882" t="str">
            <v>27 SEMANA</v>
          </cell>
          <cell r="G882" t="str">
            <v>CUELLO REDONDO</v>
          </cell>
          <cell r="H882" t="str">
            <v>MANGA CORTA</v>
          </cell>
          <cell r="I882" t="str">
            <v>REBAJA</v>
          </cell>
          <cell r="J882" t="str">
            <v>CHIFON</v>
          </cell>
          <cell r="K882">
            <v>0</v>
          </cell>
          <cell r="L882" t="str">
            <v>-</v>
          </cell>
          <cell r="M882" t="str">
            <v>GLAMOUR Y DISE?O, S.A. DE C</v>
          </cell>
          <cell r="N882">
            <v>169.9</v>
          </cell>
        </row>
        <row r="883">
          <cell r="A883" t="str">
            <v>GC24G161</v>
          </cell>
          <cell r="B883" t="str">
            <v>PT Caballero</v>
          </cell>
          <cell r="C883" t="str">
            <v>PLAYERA</v>
          </cell>
          <cell r="D883" t="str">
            <v>ADVANCE</v>
          </cell>
          <cell r="E883" t="str">
            <v>OTOÑO INVIERNO 2019</v>
          </cell>
          <cell r="F883" t="str">
            <v>27 SEMANA</v>
          </cell>
          <cell r="G883" t="str">
            <v>CUELLO REDONDO</v>
          </cell>
          <cell r="H883" t="str">
            <v>MANGA CORTA</v>
          </cell>
          <cell r="I883" t="str">
            <v>REBAJA</v>
          </cell>
          <cell r="J883" t="str">
            <v>CHIFON</v>
          </cell>
          <cell r="K883">
            <v>0</v>
          </cell>
          <cell r="L883" t="str">
            <v>-</v>
          </cell>
          <cell r="M883" t="str">
            <v>GLAMOUR Y DISE?O, S.A. DE C</v>
          </cell>
          <cell r="N883">
            <v>169.9</v>
          </cell>
        </row>
        <row r="884">
          <cell r="A884" t="str">
            <v>GC24G162</v>
          </cell>
          <cell r="B884" t="str">
            <v>PT Caballero</v>
          </cell>
          <cell r="C884" t="str">
            <v>PLAYERA</v>
          </cell>
          <cell r="D884" t="str">
            <v>ADVANCE</v>
          </cell>
          <cell r="E884" t="str">
            <v>OTOÑO INVIERNO 2019</v>
          </cell>
          <cell r="F884" t="str">
            <v>28 SEMANA</v>
          </cell>
          <cell r="G884" t="str">
            <v>CUELLO REDONDO</v>
          </cell>
          <cell r="H884" t="str">
            <v>MANGA CORTA</v>
          </cell>
          <cell r="I884" t="str">
            <v>REBAJA</v>
          </cell>
          <cell r="J884" t="str">
            <v>CHIFON</v>
          </cell>
          <cell r="K884">
            <v>0</v>
          </cell>
          <cell r="L884" t="str">
            <v>-</v>
          </cell>
          <cell r="M884" t="str">
            <v>GLAMOUR Y DISE?O, S.A. DE C</v>
          </cell>
          <cell r="N884">
            <v>169.9</v>
          </cell>
        </row>
        <row r="885">
          <cell r="A885" t="str">
            <v>GC24G163</v>
          </cell>
          <cell r="B885" t="str">
            <v>PT Caballero</v>
          </cell>
          <cell r="C885" t="str">
            <v>PLAYERA</v>
          </cell>
          <cell r="D885" t="str">
            <v>ADVANCE</v>
          </cell>
          <cell r="E885" t="str">
            <v>OTOÑO INVIERNO 2019</v>
          </cell>
          <cell r="F885" t="str">
            <v>28 SEMANA</v>
          </cell>
          <cell r="G885" t="str">
            <v>CUELLO REDONDO</v>
          </cell>
          <cell r="H885" t="str">
            <v>MANGA CORTA</v>
          </cell>
          <cell r="I885" t="str">
            <v>REBAJA</v>
          </cell>
          <cell r="J885" t="str">
            <v>CHIFON</v>
          </cell>
          <cell r="K885">
            <v>0</v>
          </cell>
          <cell r="L885" t="str">
            <v>-</v>
          </cell>
          <cell r="M885" t="str">
            <v>GLAMOUR Y DISE?O, S.A. DE C</v>
          </cell>
          <cell r="N885">
            <v>169.9</v>
          </cell>
        </row>
        <row r="886">
          <cell r="A886" t="str">
            <v>GC24G164</v>
          </cell>
          <cell r="B886" t="str">
            <v>PT Caballero</v>
          </cell>
          <cell r="C886" t="str">
            <v>PLAYERA</v>
          </cell>
          <cell r="D886" t="str">
            <v>ADVANCE</v>
          </cell>
          <cell r="E886" t="str">
            <v>PRIMAVERA VERANO 2019</v>
          </cell>
          <cell r="F886" t="str">
            <v>20 SEMANA</v>
          </cell>
          <cell r="G886" t="str">
            <v>CUELLO REDONDO</v>
          </cell>
          <cell r="H886" t="str">
            <v>MANGA CORTA</v>
          </cell>
          <cell r="I886" t="str">
            <v>REBAJA</v>
          </cell>
          <cell r="J886" t="str">
            <v>CHIFON</v>
          </cell>
          <cell r="K886" t="str">
            <v>ATEMPORAL</v>
          </cell>
          <cell r="L886" t="str">
            <v>-</v>
          </cell>
          <cell r="M886" t="str">
            <v>GLAMOUR Y DISE?O, S.A. DE C</v>
          </cell>
          <cell r="N886">
            <v>189.9</v>
          </cell>
        </row>
        <row r="887">
          <cell r="A887" t="str">
            <v>GC24G167</v>
          </cell>
          <cell r="B887" t="str">
            <v>PT Caballero</v>
          </cell>
          <cell r="C887" t="str">
            <v>PLAYERA</v>
          </cell>
          <cell r="D887" t="str">
            <v>ADVANCE</v>
          </cell>
          <cell r="E887" t="str">
            <v>OTOÑO INVIERNO 2019</v>
          </cell>
          <cell r="F887" t="str">
            <v>41 SEMANA</v>
          </cell>
          <cell r="G887" t="str">
            <v>CUELLO REDONDO</v>
          </cell>
          <cell r="H887" t="str">
            <v>MANGA CORTA</v>
          </cell>
          <cell r="I887" t="str">
            <v>REBAJA</v>
          </cell>
          <cell r="J887" t="str">
            <v>CHIFON</v>
          </cell>
          <cell r="K887" t="str">
            <v>ATEMPORAL</v>
          </cell>
          <cell r="L887" t="str">
            <v>-</v>
          </cell>
          <cell r="M887" t="str">
            <v>GLAMOUR Y DISE?O, S.A. DE C</v>
          </cell>
          <cell r="N887">
            <v>199.9</v>
          </cell>
        </row>
        <row r="888">
          <cell r="A888" t="str">
            <v>GC24G168</v>
          </cell>
          <cell r="B888" t="str">
            <v>PT Caballero</v>
          </cell>
          <cell r="C888" t="str">
            <v>PLAYERA</v>
          </cell>
          <cell r="D888" t="str">
            <v>ADVANCE</v>
          </cell>
          <cell r="E888" t="str">
            <v>OTOÑO INVIERNO 2019</v>
          </cell>
          <cell r="F888" t="str">
            <v>41 SEMANA</v>
          </cell>
          <cell r="G888" t="str">
            <v>CUELLO REDONDO</v>
          </cell>
          <cell r="H888" t="str">
            <v>MANGA CORTA</v>
          </cell>
          <cell r="I888" t="str">
            <v>REBAJA</v>
          </cell>
          <cell r="J888" t="str">
            <v>CHIFON</v>
          </cell>
          <cell r="K888" t="str">
            <v>ATEMPORAL</v>
          </cell>
          <cell r="L888" t="str">
            <v>-</v>
          </cell>
          <cell r="M888" t="str">
            <v>GLAMOUR Y DISE?O, S.A. DE C</v>
          </cell>
          <cell r="N888">
            <v>199.9</v>
          </cell>
        </row>
        <row r="889">
          <cell r="A889" t="str">
            <v>GC24G169</v>
          </cell>
          <cell r="B889" t="str">
            <v>PT Caballero</v>
          </cell>
          <cell r="C889" t="str">
            <v>PLAYERA</v>
          </cell>
          <cell r="D889" t="str">
            <v>ADVANCE</v>
          </cell>
          <cell r="E889" t="str">
            <v>OTOÑO INVIERNO 2019</v>
          </cell>
          <cell r="F889" t="str">
            <v>41 SEMANA</v>
          </cell>
          <cell r="G889" t="str">
            <v>CUELLO REDONDO</v>
          </cell>
          <cell r="H889" t="str">
            <v>MANGA CORTA</v>
          </cell>
          <cell r="I889" t="str">
            <v>REBAJA</v>
          </cell>
          <cell r="J889" t="str">
            <v>CHIFON</v>
          </cell>
          <cell r="K889" t="str">
            <v>ATEMPORAL</v>
          </cell>
          <cell r="L889" t="str">
            <v>-</v>
          </cell>
          <cell r="M889" t="str">
            <v>GLAMOUR Y DISE?O, S.A. DE C</v>
          </cell>
          <cell r="N889">
            <v>199.9</v>
          </cell>
        </row>
        <row r="890">
          <cell r="A890" t="str">
            <v>GC24G170</v>
          </cell>
          <cell r="B890" t="str">
            <v>PT Caballero</v>
          </cell>
          <cell r="C890" t="str">
            <v>PLAYERA</v>
          </cell>
          <cell r="D890" t="str">
            <v>ADVANCE</v>
          </cell>
          <cell r="E890" t="str">
            <v>OTOÑO INVIERNO 2019</v>
          </cell>
          <cell r="F890" t="str">
            <v>40 SEMANA</v>
          </cell>
          <cell r="G890" t="str">
            <v>CUELLO REDONDO</v>
          </cell>
          <cell r="H890" t="str">
            <v>MANGA CORTA</v>
          </cell>
          <cell r="I890" t="str">
            <v>REBAJA</v>
          </cell>
          <cell r="J890" t="str">
            <v>CHIFON</v>
          </cell>
          <cell r="K890" t="str">
            <v>HAWAII</v>
          </cell>
          <cell r="L890" t="str">
            <v>-</v>
          </cell>
          <cell r="M890" t="str">
            <v>GLAMOUR Y DISE?O, S.A. DE C</v>
          </cell>
          <cell r="N890">
            <v>199.9</v>
          </cell>
        </row>
        <row r="891">
          <cell r="A891" t="str">
            <v>GC24G171</v>
          </cell>
          <cell r="B891" t="str">
            <v>PT Caballero</v>
          </cell>
          <cell r="C891" t="str">
            <v>PLAYERA</v>
          </cell>
          <cell r="D891" t="str">
            <v>ADVANCE</v>
          </cell>
          <cell r="E891" t="str">
            <v>OTOÑO INVIERNO 2019</v>
          </cell>
          <cell r="F891" t="str">
            <v>36 SEMANA</v>
          </cell>
          <cell r="G891" t="str">
            <v>CUELLO REDONDO</v>
          </cell>
          <cell r="H891" t="str">
            <v>MANGA CORTA</v>
          </cell>
          <cell r="I891" t="str">
            <v>REBAJA</v>
          </cell>
          <cell r="J891" t="str">
            <v>CHIFON</v>
          </cell>
          <cell r="K891" t="str">
            <v>ATEMPORAL</v>
          </cell>
          <cell r="L891" t="str">
            <v>-</v>
          </cell>
          <cell r="M891" t="str">
            <v>GLAMOUR Y DISE?O, S.A. DE C</v>
          </cell>
          <cell r="N891">
            <v>189.9</v>
          </cell>
        </row>
        <row r="892">
          <cell r="A892" t="str">
            <v>GC24G172</v>
          </cell>
          <cell r="B892" t="str">
            <v>PT Caballero</v>
          </cell>
          <cell r="C892" t="str">
            <v>PLAYERA</v>
          </cell>
          <cell r="D892" t="str">
            <v>ADVANCE</v>
          </cell>
          <cell r="E892" t="str">
            <v>OTOÑO INVIERNO 2019</v>
          </cell>
          <cell r="F892" t="str">
            <v>37 SEMANA</v>
          </cell>
          <cell r="G892" t="str">
            <v>CUELLO REDONDO</v>
          </cell>
          <cell r="H892" t="str">
            <v>MANGA CORTA</v>
          </cell>
          <cell r="I892" t="str">
            <v>REBAJA</v>
          </cell>
          <cell r="J892" t="str">
            <v>CHIFON</v>
          </cell>
          <cell r="K892" t="str">
            <v>ATEMPORAL</v>
          </cell>
          <cell r="L892" t="str">
            <v>-</v>
          </cell>
          <cell r="M892" t="str">
            <v>GLAMOUR Y DISE?O, S.A. DE C</v>
          </cell>
          <cell r="N892">
            <v>189.9</v>
          </cell>
        </row>
        <row r="893">
          <cell r="A893" t="str">
            <v>GC24G174</v>
          </cell>
          <cell r="B893" t="str">
            <v>PT Caballero</v>
          </cell>
          <cell r="C893" t="str">
            <v>PLAYERA</v>
          </cell>
          <cell r="D893" t="str">
            <v>ADVANCE</v>
          </cell>
          <cell r="E893" t="str">
            <v>OTOÑO INVIERNO 2019</v>
          </cell>
          <cell r="F893" t="str">
            <v>37 SEMANA</v>
          </cell>
          <cell r="G893" t="str">
            <v>CUELLO REDONDO</v>
          </cell>
          <cell r="H893" t="str">
            <v>MANGA CORTA</v>
          </cell>
          <cell r="I893" t="str">
            <v>REBAJA</v>
          </cell>
          <cell r="J893" t="str">
            <v>CHIFON</v>
          </cell>
          <cell r="K893" t="str">
            <v>ATEMPORAL</v>
          </cell>
          <cell r="L893" t="str">
            <v>-</v>
          </cell>
          <cell r="M893" t="str">
            <v>GLAMOUR Y DISE?O, S.A. DE C</v>
          </cell>
          <cell r="N893">
            <v>199.9</v>
          </cell>
        </row>
        <row r="894">
          <cell r="A894" t="str">
            <v>GC24G175</v>
          </cell>
          <cell r="B894" t="str">
            <v>PT Caballero</v>
          </cell>
          <cell r="C894" t="str">
            <v>PLAYERA</v>
          </cell>
          <cell r="D894" t="str">
            <v>ADVANCE</v>
          </cell>
          <cell r="E894" t="str">
            <v>OTOÑO INVIERNO 2019</v>
          </cell>
          <cell r="F894" t="str">
            <v>37 SEMANA</v>
          </cell>
          <cell r="G894" t="str">
            <v>CUELLO REDONDO</v>
          </cell>
          <cell r="H894" t="str">
            <v>MANGA CORTA</v>
          </cell>
          <cell r="I894" t="str">
            <v>REBAJA</v>
          </cell>
          <cell r="J894" t="str">
            <v>CHIFON</v>
          </cell>
          <cell r="K894" t="str">
            <v>ATEMPORAL</v>
          </cell>
          <cell r="L894" t="str">
            <v>-</v>
          </cell>
          <cell r="M894" t="str">
            <v>GLAMOUR Y DISE?O, S.A. DE C</v>
          </cell>
          <cell r="N894">
            <v>199.9</v>
          </cell>
        </row>
        <row r="895">
          <cell r="A895" t="str">
            <v>GC24G176</v>
          </cell>
          <cell r="B895" t="str">
            <v>PT Caballero</v>
          </cell>
          <cell r="C895" t="str">
            <v>PLAYERA</v>
          </cell>
          <cell r="D895" t="str">
            <v>ADVANCE</v>
          </cell>
          <cell r="E895" t="str">
            <v>OTOÑO INVIERNO 2019</v>
          </cell>
          <cell r="F895" t="str">
            <v>37 SEMANA</v>
          </cell>
          <cell r="G895" t="str">
            <v>CUELLO REDONDO</v>
          </cell>
          <cell r="H895" t="str">
            <v>MANGA CORTA</v>
          </cell>
          <cell r="I895" t="str">
            <v>REBAJA</v>
          </cell>
          <cell r="J895" t="str">
            <v>CHIFON</v>
          </cell>
          <cell r="K895" t="str">
            <v>ATEMPORAL</v>
          </cell>
          <cell r="L895" t="str">
            <v>-</v>
          </cell>
          <cell r="M895" t="str">
            <v>GLAMOUR Y DISE?O, S.A. DE C</v>
          </cell>
          <cell r="N895">
            <v>199.9</v>
          </cell>
        </row>
        <row r="896">
          <cell r="A896" t="str">
            <v>GC24G177</v>
          </cell>
          <cell r="B896" t="str">
            <v>PT Caballero</v>
          </cell>
          <cell r="C896" t="str">
            <v>PLAYERA</v>
          </cell>
          <cell r="D896" t="str">
            <v>ADVANCE</v>
          </cell>
          <cell r="E896" t="str">
            <v>OTOÑO INVIERNO 2019</v>
          </cell>
          <cell r="F896" t="str">
            <v>28 SEMANA</v>
          </cell>
          <cell r="G896" t="str">
            <v>CUELLO REDONDO</v>
          </cell>
          <cell r="H896" t="str">
            <v>MANGA CORTA</v>
          </cell>
          <cell r="I896" t="str">
            <v>REBAJA</v>
          </cell>
          <cell r="J896" t="str">
            <v>CHIFON</v>
          </cell>
          <cell r="K896" t="str">
            <v>ATEMPORAL</v>
          </cell>
          <cell r="L896" t="str">
            <v>-</v>
          </cell>
          <cell r="M896" t="str">
            <v>GLAMOUR Y DISE?O, S.A. DE C</v>
          </cell>
          <cell r="N896">
            <v>189.9</v>
          </cell>
        </row>
        <row r="897">
          <cell r="A897" t="str">
            <v>GC24G178</v>
          </cell>
          <cell r="B897" t="str">
            <v>PT Caballero</v>
          </cell>
          <cell r="C897" t="str">
            <v>PLAYERA</v>
          </cell>
          <cell r="D897" t="str">
            <v>ADVANCE</v>
          </cell>
          <cell r="E897" t="str">
            <v>OTOÑO INVIERNO 2019</v>
          </cell>
          <cell r="F897" t="str">
            <v>27 SEMANA</v>
          </cell>
          <cell r="G897" t="str">
            <v>CUELLO REDONDO</v>
          </cell>
          <cell r="H897" t="str">
            <v>MANGA CORTA</v>
          </cell>
          <cell r="I897" t="str">
            <v>REBAJA</v>
          </cell>
          <cell r="J897" t="str">
            <v>CHIFON</v>
          </cell>
          <cell r="K897" t="str">
            <v>ATEMPORAL</v>
          </cell>
          <cell r="L897" t="str">
            <v>-</v>
          </cell>
          <cell r="M897" t="str">
            <v>GLAMOUR Y DISE?O, S.A. DE C</v>
          </cell>
          <cell r="N897">
            <v>189.9</v>
          </cell>
        </row>
        <row r="898">
          <cell r="A898" t="str">
            <v>GC24G179</v>
          </cell>
          <cell r="B898" t="str">
            <v>PT Caballero</v>
          </cell>
          <cell r="C898" t="str">
            <v>PLAYERA</v>
          </cell>
          <cell r="D898" t="str">
            <v>ADVANCE</v>
          </cell>
          <cell r="E898" t="str">
            <v>OTOÑO INVIERNO 2019</v>
          </cell>
          <cell r="F898" t="str">
            <v>27 SEMANA</v>
          </cell>
          <cell r="G898" t="str">
            <v>CUELLO REDONDO</v>
          </cell>
          <cell r="H898" t="str">
            <v>MANGA CORTA</v>
          </cell>
          <cell r="I898" t="str">
            <v>REBAJA</v>
          </cell>
          <cell r="J898" t="str">
            <v>CHIFON</v>
          </cell>
          <cell r="K898">
            <v>0</v>
          </cell>
          <cell r="L898" t="str">
            <v>-</v>
          </cell>
          <cell r="M898" t="str">
            <v>GLAMOUR Y DISE?O, S.A. DE C</v>
          </cell>
          <cell r="N898">
            <v>189.9</v>
          </cell>
        </row>
        <row r="899">
          <cell r="A899" t="str">
            <v>GC24G180</v>
          </cell>
          <cell r="B899" t="str">
            <v>PT Caballero</v>
          </cell>
          <cell r="C899" t="str">
            <v>PLAYERA</v>
          </cell>
          <cell r="D899" t="str">
            <v>ADVANCE</v>
          </cell>
          <cell r="E899" t="str">
            <v>OTOÑO INVIERNO 2019</v>
          </cell>
          <cell r="F899" t="str">
            <v>31 SEMANA</v>
          </cell>
          <cell r="G899" t="str">
            <v>CUELLO REDONDO</v>
          </cell>
          <cell r="H899" t="str">
            <v>MANGA CORTA</v>
          </cell>
          <cell r="I899" t="str">
            <v>REBAJA</v>
          </cell>
          <cell r="J899" t="str">
            <v>CHIFON</v>
          </cell>
          <cell r="K899" t="str">
            <v>-</v>
          </cell>
          <cell r="L899" t="str">
            <v>-</v>
          </cell>
          <cell r="M899" t="str">
            <v>GLAMOUR Y DISE?O, S.A. DE C</v>
          </cell>
          <cell r="N899">
            <v>169.9</v>
          </cell>
        </row>
        <row r="900">
          <cell r="A900" t="str">
            <v>GC24G181</v>
          </cell>
          <cell r="B900" t="str">
            <v>PT Caballero</v>
          </cell>
          <cell r="C900" t="str">
            <v>PLAYERA</v>
          </cell>
          <cell r="D900" t="str">
            <v>ADVANCE</v>
          </cell>
          <cell r="E900" t="str">
            <v>OTOÑO INVIERNO 2019</v>
          </cell>
          <cell r="F900" t="str">
            <v>31 SEMANA</v>
          </cell>
          <cell r="G900" t="str">
            <v>CUELLO REDONDO</v>
          </cell>
          <cell r="H900" t="str">
            <v>MANGA CORTA</v>
          </cell>
          <cell r="I900" t="str">
            <v>REBAJA</v>
          </cell>
          <cell r="J900" t="str">
            <v>CHIFON</v>
          </cell>
          <cell r="K900" t="str">
            <v>-</v>
          </cell>
          <cell r="L900" t="str">
            <v>-</v>
          </cell>
          <cell r="M900" t="str">
            <v>GLAMOUR Y DISE?O, S.A. DE C</v>
          </cell>
          <cell r="N900">
            <v>169.9</v>
          </cell>
        </row>
        <row r="901">
          <cell r="A901" t="str">
            <v>GC24G182</v>
          </cell>
          <cell r="B901" t="str">
            <v>PT Caballero</v>
          </cell>
          <cell r="C901" t="str">
            <v>PLAYERA</v>
          </cell>
          <cell r="D901" t="str">
            <v>ADVANCE</v>
          </cell>
          <cell r="E901" t="str">
            <v>OTOÑO INVIERNO 2019</v>
          </cell>
          <cell r="F901" t="str">
            <v>31 SEMANA</v>
          </cell>
          <cell r="G901" t="str">
            <v>CUELLO REDONDO</v>
          </cell>
          <cell r="H901" t="str">
            <v>MANGA CORTA</v>
          </cell>
          <cell r="I901" t="str">
            <v>REBAJA</v>
          </cell>
          <cell r="J901" t="str">
            <v>CHIFON</v>
          </cell>
          <cell r="K901" t="str">
            <v>-</v>
          </cell>
          <cell r="L901" t="str">
            <v>-</v>
          </cell>
          <cell r="M901" t="str">
            <v>GLAMOUR Y DISE?O, S.A. DE C</v>
          </cell>
          <cell r="N901">
            <v>169.9</v>
          </cell>
        </row>
        <row r="902">
          <cell r="A902" t="str">
            <v>GC24G183</v>
          </cell>
          <cell r="B902" t="str">
            <v>PT Caballero</v>
          </cell>
          <cell r="C902" t="str">
            <v>PLAYERA</v>
          </cell>
          <cell r="D902" t="str">
            <v>ADVANCE</v>
          </cell>
          <cell r="E902" t="str">
            <v>OTOÑO INVIERNO 2019</v>
          </cell>
          <cell r="F902" t="str">
            <v>29 SEMANA</v>
          </cell>
          <cell r="G902" t="str">
            <v>CUELLO REDONDO</v>
          </cell>
          <cell r="H902" t="str">
            <v>MANGA CORTA</v>
          </cell>
          <cell r="I902" t="str">
            <v>REBAJA</v>
          </cell>
          <cell r="J902" t="str">
            <v>CHIFON</v>
          </cell>
          <cell r="K902" t="str">
            <v>-</v>
          </cell>
          <cell r="L902" t="str">
            <v>-</v>
          </cell>
          <cell r="M902" t="str">
            <v>GLAMOUR Y DISE?O, S.A. DE C</v>
          </cell>
          <cell r="N902">
            <v>189.9</v>
          </cell>
        </row>
        <row r="903">
          <cell r="A903" t="str">
            <v>GC24G185</v>
          </cell>
          <cell r="B903" t="str">
            <v>PT Caballero</v>
          </cell>
          <cell r="C903" t="str">
            <v>PLAYERA</v>
          </cell>
          <cell r="D903" t="str">
            <v>ADVANCE</v>
          </cell>
          <cell r="E903" t="str">
            <v>OTOÑO INVIERNO 2019</v>
          </cell>
          <cell r="F903" t="str">
            <v>29 SEMANA</v>
          </cell>
          <cell r="G903" t="str">
            <v>CUELLO REDONDO</v>
          </cell>
          <cell r="H903" t="str">
            <v>MANGA CORTA</v>
          </cell>
          <cell r="I903" t="str">
            <v>REBAJA</v>
          </cell>
          <cell r="J903" t="str">
            <v>CHIFON</v>
          </cell>
          <cell r="K903" t="str">
            <v>-</v>
          </cell>
          <cell r="L903" t="str">
            <v>-</v>
          </cell>
          <cell r="M903" t="str">
            <v>GLAMOUR Y DISE?O, S.A. DE C</v>
          </cell>
          <cell r="N903">
            <v>189.9</v>
          </cell>
        </row>
        <row r="904">
          <cell r="A904" t="str">
            <v>GC24G186</v>
          </cell>
          <cell r="B904" t="str">
            <v>PT Caballero</v>
          </cell>
          <cell r="C904" t="str">
            <v>PLAYERA</v>
          </cell>
          <cell r="D904" t="str">
            <v>ADVANCE</v>
          </cell>
          <cell r="E904" t="str">
            <v>PRIMAVERA VERANO 2019</v>
          </cell>
          <cell r="F904" t="str">
            <v>34 SEMANA</v>
          </cell>
          <cell r="G904" t="str">
            <v>CUELLO REDONDO</v>
          </cell>
          <cell r="H904" t="str">
            <v>MANGA CORTA</v>
          </cell>
          <cell r="I904" t="str">
            <v>REBAJA</v>
          </cell>
          <cell r="J904" t="str">
            <v>CHIFON</v>
          </cell>
          <cell r="K904" t="str">
            <v>ATEMPORAL</v>
          </cell>
          <cell r="L904" t="str">
            <v>-</v>
          </cell>
          <cell r="M904" t="str">
            <v>GLAMOUR Y DISE?O, S.A. DE C</v>
          </cell>
          <cell r="N904">
            <v>169.9</v>
          </cell>
        </row>
        <row r="905">
          <cell r="A905" t="str">
            <v>GC24G187</v>
          </cell>
          <cell r="B905" t="str">
            <v>PT Caballero</v>
          </cell>
          <cell r="C905" t="str">
            <v>PLAYERA</v>
          </cell>
          <cell r="D905" t="str">
            <v>ADVANCE</v>
          </cell>
          <cell r="E905" t="str">
            <v>PRIMAVERA VERANO 2019</v>
          </cell>
          <cell r="F905" t="str">
            <v>34 SEMANA</v>
          </cell>
          <cell r="G905" t="str">
            <v>CUELLO REDONDO</v>
          </cell>
          <cell r="H905" t="str">
            <v>MANGA CORTA</v>
          </cell>
          <cell r="I905" t="str">
            <v>REBAJA</v>
          </cell>
          <cell r="J905" t="str">
            <v>CHIFON</v>
          </cell>
          <cell r="K905" t="str">
            <v>ATEMPORAL</v>
          </cell>
          <cell r="L905" t="str">
            <v>-</v>
          </cell>
          <cell r="M905" t="str">
            <v>GLAMOUR Y DISE?O, S.A. DE C</v>
          </cell>
          <cell r="N905">
            <v>169.9</v>
          </cell>
        </row>
        <row r="906">
          <cell r="A906" t="str">
            <v>GC24G188</v>
          </cell>
          <cell r="B906" t="str">
            <v>PT Caballero</v>
          </cell>
          <cell r="C906" t="str">
            <v>PLAYERA</v>
          </cell>
          <cell r="D906" t="str">
            <v>ADVANCE</v>
          </cell>
          <cell r="E906" t="str">
            <v>PRIMAVERA VERANO 2019</v>
          </cell>
          <cell r="F906" t="str">
            <v>34 SEMANA</v>
          </cell>
          <cell r="G906" t="str">
            <v>CUELLO REDONDO</v>
          </cell>
          <cell r="H906" t="str">
            <v>MANGA CORTA</v>
          </cell>
          <cell r="I906" t="str">
            <v>REBAJA</v>
          </cell>
          <cell r="J906" t="str">
            <v>CHIFON</v>
          </cell>
          <cell r="K906" t="str">
            <v>ATEMPORAL</v>
          </cell>
          <cell r="L906" t="str">
            <v>-</v>
          </cell>
          <cell r="M906" t="str">
            <v>GLAMOUR Y DISE?O, S.A. DE C</v>
          </cell>
          <cell r="N906">
            <v>169.9</v>
          </cell>
        </row>
        <row r="907">
          <cell r="A907" t="str">
            <v>GC24G192</v>
          </cell>
          <cell r="B907" t="str">
            <v>PT Caballero</v>
          </cell>
          <cell r="C907" t="str">
            <v>PLAYERA</v>
          </cell>
          <cell r="D907" t="str">
            <v>ADVANCE</v>
          </cell>
          <cell r="E907" t="str">
            <v>PRIMAVERA VERANO 2019</v>
          </cell>
          <cell r="F907" t="str">
            <v>25 SEMANA</v>
          </cell>
          <cell r="G907" t="str">
            <v>CUELLO REDONDO</v>
          </cell>
          <cell r="H907" t="str">
            <v>MANGA CORTA</v>
          </cell>
          <cell r="I907" t="str">
            <v>REBAJA</v>
          </cell>
          <cell r="J907" t="str">
            <v>CHIFON</v>
          </cell>
          <cell r="K907" t="str">
            <v>ATEMPORAL</v>
          </cell>
          <cell r="L907" t="str">
            <v>-</v>
          </cell>
          <cell r="M907" t="str">
            <v>GLAMOUR Y DISE?O, S.A. DE C</v>
          </cell>
          <cell r="N907">
            <v>189.9</v>
          </cell>
        </row>
        <row r="908">
          <cell r="A908" t="str">
            <v>GC24G193</v>
          </cell>
          <cell r="B908" t="str">
            <v>PT Caballero</v>
          </cell>
          <cell r="C908" t="str">
            <v>PLAYERA</v>
          </cell>
          <cell r="D908" t="str">
            <v>ADVANCE</v>
          </cell>
          <cell r="E908" t="str">
            <v>OTOÑO INVIERNO 2019</v>
          </cell>
          <cell r="F908" t="str">
            <v>26 SEMANA</v>
          </cell>
          <cell r="G908" t="str">
            <v>CUELLO REDONDO</v>
          </cell>
          <cell r="H908" t="str">
            <v>MANGA CORTA</v>
          </cell>
          <cell r="I908" t="str">
            <v>REBAJA</v>
          </cell>
          <cell r="J908" t="str">
            <v>CHIFON</v>
          </cell>
          <cell r="K908" t="str">
            <v>-</v>
          </cell>
          <cell r="L908" t="str">
            <v>-</v>
          </cell>
          <cell r="M908" t="str">
            <v>GLAMOUR Y DISE?O, S.A. DE C</v>
          </cell>
          <cell r="N908">
            <v>189.9</v>
          </cell>
        </row>
        <row r="909">
          <cell r="A909" t="str">
            <v>GC24G194</v>
          </cell>
          <cell r="B909" t="str">
            <v>PT Caballero</v>
          </cell>
          <cell r="C909" t="str">
            <v>PLAYERA</v>
          </cell>
          <cell r="D909" t="str">
            <v>ADVANCE</v>
          </cell>
          <cell r="E909" t="str">
            <v>OTOÑO INVIERNO 2019</v>
          </cell>
          <cell r="F909" t="str">
            <v>26 SEMANA</v>
          </cell>
          <cell r="G909" t="str">
            <v>CUELLO REDONDO</v>
          </cell>
          <cell r="H909" t="str">
            <v>MANGA CORTA</v>
          </cell>
          <cell r="I909" t="str">
            <v>REBAJA</v>
          </cell>
          <cell r="J909" t="str">
            <v>CHIFON</v>
          </cell>
          <cell r="K909" t="str">
            <v>-</v>
          </cell>
          <cell r="L909" t="str">
            <v>-</v>
          </cell>
          <cell r="M909" t="str">
            <v>GLAMOUR Y DISE?O, S.A. DE C</v>
          </cell>
          <cell r="N909">
            <v>189.9</v>
          </cell>
        </row>
        <row r="910">
          <cell r="A910" t="str">
            <v>GC24G195</v>
          </cell>
          <cell r="B910" t="str">
            <v>PT Caballero</v>
          </cell>
          <cell r="C910" t="str">
            <v>PLAYERA</v>
          </cell>
          <cell r="D910" t="str">
            <v>ADVANCE</v>
          </cell>
          <cell r="E910" t="str">
            <v>OTOÑO INVIERNO 2019</v>
          </cell>
          <cell r="F910" t="str">
            <v>35 SEMANA</v>
          </cell>
          <cell r="G910" t="str">
            <v>CUELLO REDONDO</v>
          </cell>
          <cell r="H910" t="str">
            <v>MANGA CORTA</v>
          </cell>
          <cell r="I910" t="str">
            <v>REBAJA</v>
          </cell>
          <cell r="J910" t="str">
            <v>CHIFON</v>
          </cell>
          <cell r="K910" t="str">
            <v>ATEMPORAL</v>
          </cell>
          <cell r="L910" t="str">
            <v>-</v>
          </cell>
          <cell r="M910" t="str">
            <v>-</v>
          </cell>
          <cell r="N910">
            <v>189.9</v>
          </cell>
        </row>
        <row r="911">
          <cell r="A911" t="str">
            <v>GC24G196</v>
          </cell>
          <cell r="B911" t="str">
            <v>PT Caballero</v>
          </cell>
          <cell r="C911" t="str">
            <v>PLAYERA</v>
          </cell>
          <cell r="D911" t="str">
            <v>ADVANCE</v>
          </cell>
          <cell r="E911" t="str">
            <v>OTOÑO INVIERNO 2019</v>
          </cell>
          <cell r="F911" t="str">
            <v>34 SEMANA</v>
          </cell>
          <cell r="G911" t="str">
            <v>CUELLO REDONDO</v>
          </cell>
          <cell r="H911" t="str">
            <v>MANGA CORTA</v>
          </cell>
          <cell r="I911" t="str">
            <v>REBAJA</v>
          </cell>
          <cell r="J911" t="str">
            <v>CHIFON</v>
          </cell>
          <cell r="K911" t="str">
            <v>ATEMPORAL</v>
          </cell>
          <cell r="L911" t="str">
            <v>-</v>
          </cell>
          <cell r="M911" t="str">
            <v>GLAMOUR Y DISE?O, S.A. DE C</v>
          </cell>
          <cell r="N911">
            <v>189.9</v>
          </cell>
        </row>
        <row r="912">
          <cell r="A912" t="str">
            <v>GC24G198</v>
          </cell>
          <cell r="B912" t="str">
            <v>PT Caballero</v>
          </cell>
          <cell r="C912" t="str">
            <v>PLAYERA</v>
          </cell>
          <cell r="D912" t="str">
            <v>ADVANCE</v>
          </cell>
          <cell r="E912" t="str">
            <v>OTOÑO INVIERNO 2019</v>
          </cell>
          <cell r="F912" t="str">
            <v>38 SEMANA</v>
          </cell>
          <cell r="G912" t="str">
            <v>CUELLO REDONDO</v>
          </cell>
          <cell r="H912" t="str">
            <v>MANGA CORTA</v>
          </cell>
          <cell r="I912" t="str">
            <v>REBAJA</v>
          </cell>
          <cell r="J912" t="str">
            <v>CHIFON</v>
          </cell>
          <cell r="K912" t="str">
            <v>ATEMPORAL</v>
          </cell>
          <cell r="L912" t="str">
            <v>-</v>
          </cell>
          <cell r="M912" t="str">
            <v>GLAMOUR Y DISE?O, S.A. DE C</v>
          </cell>
          <cell r="N912">
            <v>199.9</v>
          </cell>
        </row>
        <row r="913">
          <cell r="A913" t="str">
            <v>GC24G199</v>
          </cell>
          <cell r="B913" t="str">
            <v>PT Caballero</v>
          </cell>
          <cell r="C913" t="str">
            <v>PLAYERA</v>
          </cell>
          <cell r="D913" t="str">
            <v>ADVANCE</v>
          </cell>
          <cell r="E913" t="str">
            <v>OTOÑO INVIERNO 2019</v>
          </cell>
          <cell r="F913" t="str">
            <v>38 SEMANA</v>
          </cell>
          <cell r="G913" t="str">
            <v>CUELLO REDONDO</v>
          </cell>
          <cell r="H913" t="str">
            <v>MANGA CORTA</v>
          </cell>
          <cell r="I913" t="str">
            <v>REBAJA</v>
          </cell>
          <cell r="J913" t="str">
            <v>CHIFON</v>
          </cell>
          <cell r="K913" t="str">
            <v>ATEMPORAL</v>
          </cell>
          <cell r="L913" t="str">
            <v>-</v>
          </cell>
          <cell r="M913" t="str">
            <v>GLAMOUR Y DISE?O, S.A. DE C</v>
          </cell>
          <cell r="N913">
            <v>199.9</v>
          </cell>
        </row>
        <row r="914">
          <cell r="A914" t="str">
            <v>GC24G200</v>
          </cell>
          <cell r="B914" t="str">
            <v>PT Caballero</v>
          </cell>
          <cell r="C914" t="str">
            <v>PLAYERA</v>
          </cell>
          <cell r="D914" t="str">
            <v>ADVANCE</v>
          </cell>
          <cell r="E914" t="str">
            <v>OTOÑO INVIERNO 2019</v>
          </cell>
          <cell r="F914" t="str">
            <v>39 SEMANA</v>
          </cell>
          <cell r="G914" t="str">
            <v>CUELLO REDONDO</v>
          </cell>
          <cell r="H914" t="str">
            <v>MANGA CORTA</v>
          </cell>
          <cell r="I914" t="str">
            <v>REBAJA</v>
          </cell>
          <cell r="J914" t="str">
            <v>CHIFON</v>
          </cell>
          <cell r="K914" t="str">
            <v>ATEMPORAL</v>
          </cell>
          <cell r="L914" t="str">
            <v>-</v>
          </cell>
          <cell r="M914" t="str">
            <v>GLAMOUR Y DISE?O, S.A. DE C</v>
          </cell>
          <cell r="N914">
            <v>199.9</v>
          </cell>
        </row>
        <row r="915">
          <cell r="A915" t="str">
            <v>GC24G201</v>
          </cell>
          <cell r="B915" t="str">
            <v>PT Caballero</v>
          </cell>
          <cell r="C915" t="str">
            <v>PLAYERA</v>
          </cell>
          <cell r="D915" t="str">
            <v>ADVANCE</v>
          </cell>
          <cell r="E915" t="str">
            <v>OTOÑO INVIERNO 2019</v>
          </cell>
          <cell r="F915" t="str">
            <v>39 SEMANA</v>
          </cell>
          <cell r="G915" t="str">
            <v>CUELLO REDONDO</v>
          </cell>
          <cell r="H915" t="str">
            <v>MANGA CORTA</v>
          </cell>
          <cell r="I915" t="str">
            <v>REBAJA</v>
          </cell>
          <cell r="J915" t="str">
            <v>CHIFON</v>
          </cell>
          <cell r="K915" t="str">
            <v>ATEMPORAL</v>
          </cell>
          <cell r="L915" t="str">
            <v>-</v>
          </cell>
          <cell r="M915" t="str">
            <v>GLAMOUR Y DISE?O, S.A. DE C</v>
          </cell>
          <cell r="N915">
            <v>199.9</v>
          </cell>
        </row>
        <row r="916">
          <cell r="A916" t="str">
            <v>GC24G202</v>
          </cell>
          <cell r="B916" t="str">
            <v>PT Caballero</v>
          </cell>
          <cell r="C916" t="str">
            <v>PLAYERA</v>
          </cell>
          <cell r="D916" t="str">
            <v>ADVANCE</v>
          </cell>
          <cell r="E916" t="str">
            <v>OTOÑO INVIERNO 2019</v>
          </cell>
          <cell r="F916" t="str">
            <v>39 SEMANA</v>
          </cell>
          <cell r="G916" t="str">
            <v>CUELLO REDONDO</v>
          </cell>
          <cell r="H916" t="str">
            <v>MANGA CORTA</v>
          </cell>
          <cell r="I916" t="str">
            <v>REBAJA</v>
          </cell>
          <cell r="J916" t="str">
            <v>CHIFON</v>
          </cell>
          <cell r="K916" t="str">
            <v>ATEMPORAL</v>
          </cell>
          <cell r="L916" t="str">
            <v>-</v>
          </cell>
          <cell r="M916" t="str">
            <v>GLAMOUR Y DISE?O, S.A. DE C</v>
          </cell>
          <cell r="N916">
            <v>199.9</v>
          </cell>
        </row>
        <row r="917">
          <cell r="A917" t="str">
            <v>GC24G203</v>
          </cell>
          <cell r="B917" t="str">
            <v>PT Caballero</v>
          </cell>
          <cell r="C917" t="str">
            <v>PLAYERA</v>
          </cell>
          <cell r="D917" t="str">
            <v>ADVANCE</v>
          </cell>
          <cell r="E917" t="str">
            <v>OTOÑO INVIERNO 2019</v>
          </cell>
          <cell r="F917" t="str">
            <v>39 SEMANA</v>
          </cell>
          <cell r="G917" t="str">
            <v>CUELLO REDONDO</v>
          </cell>
          <cell r="H917" t="str">
            <v>MANGA CORTA</v>
          </cell>
          <cell r="I917" t="str">
            <v>REBAJA</v>
          </cell>
          <cell r="J917" t="str">
            <v>CHIFON</v>
          </cell>
          <cell r="K917" t="str">
            <v>ATEMPORAL</v>
          </cell>
          <cell r="L917" t="str">
            <v>-</v>
          </cell>
          <cell r="M917" t="str">
            <v>GLAMOUR Y DISE?O, S.A. DE C</v>
          </cell>
          <cell r="N917">
            <v>199.9</v>
          </cell>
        </row>
        <row r="918">
          <cell r="A918" t="str">
            <v>GC24G204</v>
          </cell>
          <cell r="B918" t="str">
            <v>PT Caballero</v>
          </cell>
          <cell r="C918" t="str">
            <v>PLAYERA</v>
          </cell>
          <cell r="D918" t="str">
            <v>ADVANCE</v>
          </cell>
          <cell r="E918" t="str">
            <v>OTOÑO INVIERNO 2019</v>
          </cell>
          <cell r="F918" t="str">
            <v>37 SEMANA</v>
          </cell>
          <cell r="G918" t="str">
            <v>CUELLO REDONDO</v>
          </cell>
          <cell r="H918" t="str">
            <v>MANGA CORTA</v>
          </cell>
          <cell r="I918" t="str">
            <v>REBAJA</v>
          </cell>
          <cell r="J918" t="str">
            <v>CHIFON</v>
          </cell>
          <cell r="K918" t="str">
            <v>ATEMPORAL</v>
          </cell>
          <cell r="L918" t="str">
            <v>-</v>
          </cell>
          <cell r="M918" t="str">
            <v>GLAMOUR Y DISE?O, S.A. DE C</v>
          </cell>
          <cell r="N918">
            <v>199.9</v>
          </cell>
        </row>
        <row r="919">
          <cell r="A919" t="str">
            <v>GC24G205</v>
          </cell>
          <cell r="B919" t="str">
            <v>PT Caballero</v>
          </cell>
          <cell r="C919" t="str">
            <v>PLAYERA</v>
          </cell>
          <cell r="D919" t="str">
            <v>ADVANCE</v>
          </cell>
          <cell r="E919" t="str">
            <v>OTOÑO INVIERNO 2019</v>
          </cell>
          <cell r="F919" t="str">
            <v>37 SEMANA</v>
          </cell>
          <cell r="G919" t="str">
            <v>CUELLO REDONDO</v>
          </cell>
          <cell r="H919" t="str">
            <v>MANGA CORTA</v>
          </cell>
          <cell r="I919" t="str">
            <v>REBAJA</v>
          </cell>
          <cell r="J919" t="str">
            <v>CHIFON</v>
          </cell>
          <cell r="K919" t="str">
            <v>ATEMPORAL</v>
          </cell>
          <cell r="L919" t="str">
            <v>-</v>
          </cell>
          <cell r="M919" t="str">
            <v>GLAMOUR Y DISE?O, S.A. DE C</v>
          </cell>
          <cell r="N919">
            <v>199.9</v>
          </cell>
        </row>
        <row r="920">
          <cell r="A920" t="str">
            <v>GC24G207</v>
          </cell>
          <cell r="B920" t="str">
            <v>PT Caballero</v>
          </cell>
          <cell r="C920" t="str">
            <v>PLAYERA</v>
          </cell>
          <cell r="D920" t="str">
            <v>ADVANCE</v>
          </cell>
          <cell r="E920" t="str">
            <v>OTOÑO INVIERNO 2019</v>
          </cell>
          <cell r="F920" t="str">
            <v>42 SEMANA</v>
          </cell>
          <cell r="G920" t="str">
            <v>CUELLO REDONDO</v>
          </cell>
          <cell r="H920" t="str">
            <v>MANGA CORTA</v>
          </cell>
          <cell r="I920" t="str">
            <v>REBAJA</v>
          </cell>
          <cell r="J920" t="str">
            <v>CHIFON</v>
          </cell>
          <cell r="K920" t="str">
            <v>ATEMPORAL</v>
          </cell>
          <cell r="L920" t="str">
            <v>-</v>
          </cell>
          <cell r="M920" t="str">
            <v>GLAMOUR Y DISE?O, S.A. DE C</v>
          </cell>
          <cell r="N920">
            <v>199.9</v>
          </cell>
        </row>
        <row r="921">
          <cell r="A921" t="str">
            <v>GC24G208</v>
          </cell>
          <cell r="B921" t="str">
            <v>PT Caballero</v>
          </cell>
          <cell r="C921" t="str">
            <v>PLAYERA</v>
          </cell>
          <cell r="D921" t="str">
            <v>ADVANCE</v>
          </cell>
          <cell r="E921" t="str">
            <v>OTOÑO INVIERNO 2019</v>
          </cell>
          <cell r="F921" t="str">
            <v>42 SEMANA</v>
          </cell>
          <cell r="G921" t="str">
            <v>CUELLO REDONDO</v>
          </cell>
          <cell r="H921" t="str">
            <v>MANGA CORTA</v>
          </cell>
          <cell r="I921" t="str">
            <v>REBAJA</v>
          </cell>
          <cell r="J921" t="str">
            <v>CHIFON</v>
          </cell>
          <cell r="K921" t="str">
            <v>ATEMPORAL</v>
          </cell>
          <cell r="L921" t="str">
            <v>-</v>
          </cell>
          <cell r="M921" t="str">
            <v>GLAMOUR Y DISE?O, S.A. DE C</v>
          </cell>
          <cell r="N921">
            <v>199.9</v>
          </cell>
        </row>
        <row r="922">
          <cell r="A922" t="str">
            <v>GC24G209</v>
          </cell>
          <cell r="B922" t="str">
            <v>PT Caballero</v>
          </cell>
          <cell r="C922" t="str">
            <v>PLAYERA</v>
          </cell>
          <cell r="D922" t="str">
            <v>ADVANCE</v>
          </cell>
          <cell r="E922" t="str">
            <v>OTOÑO INVIERNO 2019</v>
          </cell>
          <cell r="F922" t="str">
            <v>42 SEMANA</v>
          </cell>
          <cell r="G922" t="str">
            <v>CUELLO REDONDO</v>
          </cell>
          <cell r="H922" t="str">
            <v>MANGA CORTA</v>
          </cell>
          <cell r="I922" t="str">
            <v>REBAJA</v>
          </cell>
          <cell r="J922" t="str">
            <v>CHIFON</v>
          </cell>
          <cell r="K922" t="str">
            <v>ATEMPORAL</v>
          </cell>
          <cell r="L922" t="str">
            <v>-</v>
          </cell>
          <cell r="M922" t="str">
            <v>GLAMOUR Y DISE?O, S.A. DE C</v>
          </cell>
          <cell r="N922">
            <v>199.9</v>
          </cell>
        </row>
        <row r="923">
          <cell r="A923" t="str">
            <v>GC24G210</v>
          </cell>
          <cell r="B923" t="str">
            <v>PT Caballero</v>
          </cell>
          <cell r="C923" t="str">
            <v>PLAYERA</v>
          </cell>
          <cell r="D923" t="str">
            <v>ADVANCE</v>
          </cell>
          <cell r="E923" t="str">
            <v>OTOÑO INVIERNO 2019</v>
          </cell>
          <cell r="F923" t="str">
            <v>37 SEMANA</v>
          </cell>
          <cell r="G923" t="str">
            <v>CUELLO REDONDO</v>
          </cell>
          <cell r="H923" t="str">
            <v>MANGA CORTA</v>
          </cell>
          <cell r="I923" t="str">
            <v>REBAJA</v>
          </cell>
          <cell r="J923" t="str">
            <v>CHIFON</v>
          </cell>
          <cell r="K923" t="str">
            <v>ATEMPORAL</v>
          </cell>
          <cell r="L923" t="str">
            <v>-</v>
          </cell>
          <cell r="M923" t="str">
            <v>GLAMOUR Y DISE?O, S.A. DE C</v>
          </cell>
          <cell r="N923">
            <v>199.9</v>
          </cell>
        </row>
        <row r="924">
          <cell r="A924" t="str">
            <v>GC24G211</v>
          </cell>
          <cell r="B924" t="str">
            <v>PT Caballero</v>
          </cell>
          <cell r="C924" t="str">
            <v>PLAYERA</v>
          </cell>
          <cell r="D924" t="str">
            <v>ADVANCE</v>
          </cell>
          <cell r="E924" t="str">
            <v>OTOÑO INVIERNO 2019</v>
          </cell>
          <cell r="F924" t="str">
            <v>37 SEMANA</v>
          </cell>
          <cell r="G924" t="str">
            <v>CUELLO REDONDO</v>
          </cell>
          <cell r="H924" t="str">
            <v>MANGA CORTA</v>
          </cell>
          <cell r="I924" t="str">
            <v>REBAJA</v>
          </cell>
          <cell r="J924" t="str">
            <v>CHIFON</v>
          </cell>
          <cell r="K924" t="str">
            <v>ATEMPORAL</v>
          </cell>
          <cell r="L924" t="str">
            <v>-</v>
          </cell>
          <cell r="M924" t="str">
            <v>GLAMOUR Y DISE?O, S.A. DE C</v>
          </cell>
          <cell r="N924">
            <v>199.9</v>
          </cell>
        </row>
        <row r="925">
          <cell r="A925" t="str">
            <v>GC24G212</v>
          </cell>
          <cell r="B925" t="str">
            <v>PT Caballero</v>
          </cell>
          <cell r="C925" t="str">
            <v>PLAYERA</v>
          </cell>
          <cell r="D925" t="str">
            <v>ADVANCE</v>
          </cell>
          <cell r="E925" t="str">
            <v>OTOÑO INVIERNO 2019</v>
          </cell>
          <cell r="F925" t="str">
            <v>37 SEMANA</v>
          </cell>
          <cell r="G925" t="str">
            <v>CUELLO REDONDO</v>
          </cell>
          <cell r="H925" t="str">
            <v>MANGA CORTA</v>
          </cell>
          <cell r="I925" t="str">
            <v>REBAJA</v>
          </cell>
          <cell r="J925" t="str">
            <v>CHIFON</v>
          </cell>
          <cell r="K925" t="str">
            <v>ATEMPORAL</v>
          </cell>
          <cell r="L925" t="str">
            <v>-</v>
          </cell>
          <cell r="M925" t="str">
            <v>GLAMOUR Y DISE?O, S.A. DE C</v>
          </cell>
          <cell r="N925">
            <v>199.9</v>
          </cell>
        </row>
        <row r="926">
          <cell r="A926" t="str">
            <v>GC24G214</v>
          </cell>
          <cell r="B926" t="str">
            <v>PT Caballero</v>
          </cell>
          <cell r="C926" t="str">
            <v>PLAYERA</v>
          </cell>
          <cell r="D926" t="str">
            <v>ADVANCE</v>
          </cell>
          <cell r="E926" t="str">
            <v>OTOÑO INVIERNO 2019</v>
          </cell>
          <cell r="F926" t="str">
            <v>36 SEMANA</v>
          </cell>
          <cell r="G926" t="str">
            <v>CUELLO REDONDO</v>
          </cell>
          <cell r="H926" t="str">
            <v>MANGA CORTA</v>
          </cell>
          <cell r="I926" t="str">
            <v>REBAJA</v>
          </cell>
          <cell r="J926" t="str">
            <v>CHIFON</v>
          </cell>
          <cell r="K926" t="str">
            <v>ATEMPORAL</v>
          </cell>
          <cell r="L926" t="str">
            <v>-</v>
          </cell>
          <cell r="M926" t="str">
            <v>GLAMOUR Y DISE?O, S.A. DE C</v>
          </cell>
          <cell r="N926">
            <v>199.9</v>
          </cell>
        </row>
        <row r="927">
          <cell r="A927" t="str">
            <v>GC24G215</v>
          </cell>
          <cell r="B927" t="str">
            <v>PT Caballero</v>
          </cell>
          <cell r="C927" t="str">
            <v>PLAYERA</v>
          </cell>
          <cell r="D927" t="str">
            <v>ADVANCE</v>
          </cell>
          <cell r="E927" t="str">
            <v>OTOÑO INVIERNO 2019</v>
          </cell>
          <cell r="F927" t="str">
            <v>36 SEMANA</v>
          </cell>
          <cell r="G927" t="str">
            <v>CUELLO REDONDO</v>
          </cell>
          <cell r="H927" t="str">
            <v>MANGA CORTA</v>
          </cell>
          <cell r="I927" t="str">
            <v>REBAJA</v>
          </cell>
          <cell r="J927" t="str">
            <v>CHIFON</v>
          </cell>
          <cell r="K927" t="str">
            <v>ATEMPORAL</v>
          </cell>
          <cell r="L927" t="str">
            <v>-</v>
          </cell>
          <cell r="M927" t="str">
            <v>GLAMOUR Y DISE?O, S.A. DE C</v>
          </cell>
          <cell r="N927">
            <v>199.9</v>
          </cell>
        </row>
        <row r="928">
          <cell r="A928" t="str">
            <v>GC24G237</v>
          </cell>
          <cell r="B928" t="str">
            <v>PT Caballero</v>
          </cell>
          <cell r="C928" t="str">
            <v>PLAYERA</v>
          </cell>
          <cell r="D928" t="str">
            <v>ADVANCE</v>
          </cell>
          <cell r="E928" t="str">
            <v>PRIMAVERA VERANO 2020</v>
          </cell>
          <cell r="F928" t="str">
            <v>14 SEMANA</v>
          </cell>
          <cell r="G928" t="str">
            <v>CUELLO REDONDO</v>
          </cell>
          <cell r="H928" t="str">
            <v>MANGA CORTA</v>
          </cell>
          <cell r="I928" t="str">
            <v>LINEA</v>
          </cell>
          <cell r="J928" t="str">
            <v>CHIFON</v>
          </cell>
          <cell r="K928" t="str">
            <v>BASICOS</v>
          </cell>
          <cell r="L928" t="str">
            <v>-</v>
          </cell>
          <cell r="M928" t="str">
            <v>GLAMOUR Y DISE?O, S.A. DE C</v>
          </cell>
          <cell r="N928">
            <v>199.9</v>
          </cell>
        </row>
        <row r="929">
          <cell r="A929" t="str">
            <v>GC24G238</v>
          </cell>
          <cell r="B929" t="str">
            <v>PT Caballero</v>
          </cell>
          <cell r="C929" t="str">
            <v>PLAYERA</v>
          </cell>
          <cell r="D929" t="str">
            <v>ADVANCE</v>
          </cell>
          <cell r="E929" t="str">
            <v>PRIMAVERA VERANO 2020</v>
          </cell>
          <cell r="F929" t="str">
            <v>24 SEMANA</v>
          </cell>
          <cell r="G929" t="str">
            <v>CUELLO REDONDO</v>
          </cell>
          <cell r="H929" t="str">
            <v>MANGA CORTA</v>
          </cell>
          <cell r="I929" t="str">
            <v>LINEA</v>
          </cell>
          <cell r="J929" t="str">
            <v>CHIFON</v>
          </cell>
          <cell r="K929" t="str">
            <v>BASICOS COLORES</v>
          </cell>
          <cell r="L929" t="str">
            <v>-</v>
          </cell>
          <cell r="M929" t="str">
            <v>GLAMOUR Y DISE?O, S.A. DE C</v>
          </cell>
          <cell r="N929">
            <v>199.9</v>
          </cell>
        </row>
        <row r="930">
          <cell r="A930" t="str">
            <v>GC24G243</v>
          </cell>
          <cell r="B930" t="str">
            <v>PT Caballero</v>
          </cell>
          <cell r="C930" t="str">
            <v>PLAYERA</v>
          </cell>
          <cell r="D930" t="str">
            <v>ADVANCE</v>
          </cell>
          <cell r="E930" t="str">
            <v>PRIMAVERA VERANO 2020</v>
          </cell>
          <cell r="F930" t="str">
            <v>2 SEMANA</v>
          </cell>
          <cell r="G930" t="str">
            <v>CUELLO REDONDO</v>
          </cell>
          <cell r="H930" t="str">
            <v>MANGA CORTA</v>
          </cell>
          <cell r="I930" t="str">
            <v>REBAJA</v>
          </cell>
          <cell r="J930" t="str">
            <v>CHIFON</v>
          </cell>
          <cell r="K930" t="str">
            <v>BASICOS</v>
          </cell>
          <cell r="L930" t="str">
            <v>-</v>
          </cell>
          <cell r="M930" t="str">
            <v>GLAMOUR Y DISE?O, S.A. DE C</v>
          </cell>
          <cell r="N930">
            <v>189.9</v>
          </cell>
        </row>
        <row r="931">
          <cell r="A931" t="str">
            <v>GC24G244</v>
          </cell>
          <cell r="B931" t="str">
            <v>PT Caballero</v>
          </cell>
          <cell r="C931" t="str">
            <v>PLAYERA</v>
          </cell>
          <cell r="D931" t="str">
            <v>ADVANCE</v>
          </cell>
          <cell r="E931" t="str">
            <v>PRIMAVERA VERANO 2020</v>
          </cell>
          <cell r="F931" t="str">
            <v>2 SEMANA</v>
          </cell>
          <cell r="G931" t="str">
            <v>CUELLO REDONDO</v>
          </cell>
          <cell r="H931" t="str">
            <v>MANGA CORTA</v>
          </cell>
          <cell r="I931" t="str">
            <v>REBAJA</v>
          </cell>
          <cell r="J931" t="str">
            <v>CHIFON</v>
          </cell>
          <cell r="K931" t="str">
            <v>BASICOS</v>
          </cell>
          <cell r="L931" t="str">
            <v>-</v>
          </cell>
          <cell r="M931" t="str">
            <v>GLAMOUR Y DISE?O, S.A. DE C</v>
          </cell>
          <cell r="N931">
            <v>189.9</v>
          </cell>
        </row>
        <row r="932">
          <cell r="A932" t="str">
            <v>GC24G245</v>
          </cell>
          <cell r="B932" t="str">
            <v>PT Caballero</v>
          </cell>
          <cell r="C932" t="str">
            <v>PLAYERA</v>
          </cell>
          <cell r="D932" t="str">
            <v>ADVANCE</v>
          </cell>
          <cell r="E932" t="str">
            <v>PRIMAVERA VERANO 2020</v>
          </cell>
          <cell r="F932" t="str">
            <v>2 SEMANA</v>
          </cell>
          <cell r="G932" t="str">
            <v>CUELLO REDONDO</v>
          </cell>
          <cell r="H932" t="str">
            <v>MANGA CORTA</v>
          </cell>
          <cell r="I932" t="str">
            <v>REBAJA</v>
          </cell>
          <cell r="J932" t="str">
            <v>CHIFON</v>
          </cell>
          <cell r="K932" t="str">
            <v>BASICOS</v>
          </cell>
          <cell r="L932" t="str">
            <v>-</v>
          </cell>
          <cell r="M932" t="str">
            <v>GLAMOUR Y DISE?O, S.A. DE C</v>
          </cell>
          <cell r="N932">
            <v>189.9</v>
          </cell>
        </row>
        <row r="933">
          <cell r="A933" t="str">
            <v>GC24G249</v>
          </cell>
          <cell r="B933" t="str">
            <v>PT Caballero</v>
          </cell>
          <cell r="C933" t="str">
            <v>PLAYERA</v>
          </cell>
          <cell r="D933" t="str">
            <v>ADVANCE</v>
          </cell>
          <cell r="E933" t="str">
            <v>PRIMAVERA VERANO 2020</v>
          </cell>
          <cell r="F933" t="str">
            <v>3 SEMANA</v>
          </cell>
          <cell r="G933" t="str">
            <v>CUELLO REDONDO</v>
          </cell>
          <cell r="H933" t="str">
            <v>MANGA CORTA</v>
          </cell>
          <cell r="I933" t="str">
            <v>REBAJA</v>
          </cell>
          <cell r="J933" t="str">
            <v>CHIFON</v>
          </cell>
          <cell r="K933" t="str">
            <v>ATEMPORAL</v>
          </cell>
          <cell r="L933" t="str">
            <v>-</v>
          </cell>
          <cell r="M933" t="str">
            <v>GLAMOUR Y DISE?O, S.A. DE C</v>
          </cell>
          <cell r="N933">
            <v>189.9</v>
          </cell>
        </row>
        <row r="934">
          <cell r="A934" t="str">
            <v>GC24G250</v>
          </cell>
          <cell r="B934" t="str">
            <v>PT Caballero</v>
          </cell>
          <cell r="C934" t="str">
            <v>PLAYERA</v>
          </cell>
          <cell r="D934" t="str">
            <v>ADVANCE</v>
          </cell>
          <cell r="E934" t="str">
            <v>PRIMAVERA VERANO 2020</v>
          </cell>
          <cell r="F934" t="str">
            <v>2 SEMANA</v>
          </cell>
          <cell r="G934" t="str">
            <v>CUELLO REDONDO</v>
          </cell>
          <cell r="H934" t="str">
            <v>MANGA CORTA</v>
          </cell>
          <cell r="I934" t="str">
            <v>REBAJA</v>
          </cell>
          <cell r="J934" t="str">
            <v>CHIFON</v>
          </cell>
          <cell r="K934" t="str">
            <v>BASICOS</v>
          </cell>
          <cell r="L934" t="str">
            <v>-</v>
          </cell>
          <cell r="M934" t="str">
            <v>GLAMOUR Y DISE?O, S.A. DE C</v>
          </cell>
          <cell r="N934">
            <v>189.9</v>
          </cell>
        </row>
        <row r="935">
          <cell r="A935" t="str">
            <v>GC24G251</v>
          </cell>
          <cell r="B935" t="str">
            <v>PT Caballero</v>
          </cell>
          <cell r="C935" t="str">
            <v>PLAYERA</v>
          </cell>
          <cell r="D935" t="str">
            <v>ADVANCE</v>
          </cell>
          <cell r="E935" t="str">
            <v>PRIMAVERA VERANO 2020</v>
          </cell>
          <cell r="F935" t="str">
            <v>2 SEMANA</v>
          </cell>
          <cell r="G935" t="str">
            <v>CUELLO REDONDO</v>
          </cell>
          <cell r="H935" t="str">
            <v>MANGA CORTA</v>
          </cell>
          <cell r="I935" t="str">
            <v>REBAJA</v>
          </cell>
          <cell r="J935" t="str">
            <v>CHIFON</v>
          </cell>
          <cell r="K935" t="str">
            <v>BASICOS</v>
          </cell>
          <cell r="L935" t="str">
            <v>-</v>
          </cell>
          <cell r="M935" t="str">
            <v>GLAMOUR Y DISE?O, S.A. DE C</v>
          </cell>
          <cell r="N935">
            <v>189.9</v>
          </cell>
        </row>
        <row r="936">
          <cell r="A936" t="str">
            <v>GC24G252</v>
          </cell>
          <cell r="B936" t="str">
            <v>PT Caballero</v>
          </cell>
          <cell r="C936" t="str">
            <v>PLAYERA</v>
          </cell>
          <cell r="D936" t="str">
            <v>ADVANCE</v>
          </cell>
          <cell r="E936" t="str">
            <v>PRIMAVERA VERANO 2020</v>
          </cell>
          <cell r="F936" t="str">
            <v>3 SEMANA</v>
          </cell>
          <cell r="G936" t="str">
            <v>CUELLO REDONDO</v>
          </cell>
          <cell r="H936" t="str">
            <v>MANGA CORTA</v>
          </cell>
          <cell r="I936" t="str">
            <v>REBAJA</v>
          </cell>
          <cell r="J936" t="str">
            <v>CHIFON</v>
          </cell>
          <cell r="K936" t="str">
            <v>BASICOS</v>
          </cell>
          <cell r="L936" t="str">
            <v>-</v>
          </cell>
          <cell r="M936" t="str">
            <v>GLAMOUR Y DISE?O, S.A. DE C</v>
          </cell>
          <cell r="N936">
            <v>189.9</v>
          </cell>
        </row>
        <row r="937">
          <cell r="A937" t="str">
            <v>GC24G253</v>
          </cell>
          <cell r="B937" t="str">
            <v>PT Caballero</v>
          </cell>
          <cell r="C937" t="str">
            <v>PLAYERA</v>
          </cell>
          <cell r="D937" t="str">
            <v>ADVANCE</v>
          </cell>
          <cell r="E937" t="str">
            <v>PRIMAVERA VERANO 2020</v>
          </cell>
          <cell r="F937" t="str">
            <v>4 SEMANA</v>
          </cell>
          <cell r="G937" t="str">
            <v>CUELLO REDONDO</v>
          </cell>
          <cell r="H937" t="str">
            <v>MANGA CORTA</v>
          </cell>
          <cell r="I937" t="str">
            <v>REBAJA</v>
          </cell>
          <cell r="J937" t="str">
            <v>ALGODON</v>
          </cell>
          <cell r="K937" t="str">
            <v>ATEMPORAL</v>
          </cell>
          <cell r="L937" t="str">
            <v>-</v>
          </cell>
          <cell r="M937" t="str">
            <v>GLAMOUR Y DISE?O, S.A. DE C</v>
          </cell>
          <cell r="N937">
            <v>189.9</v>
          </cell>
        </row>
        <row r="938">
          <cell r="A938" t="str">
            <v>GC24G254</v>
          </cell>
          <cell r="B938" t="str">
            <v>PT Caballero</v>
          </cell>
          <cell r="C938" t="str">
            <v>PLAYERA</v>
          </cell>
          <cell r="D938" t="str">
            <v>ADVANCE</v>
          </cell>
          <cell r="E938" t="str">
            <v>PRIMAVERA VERANO 2020</v>
          </cell>
          <cell r="F938" t="str">
            <v>4 SEMANA</v>
          </cell>
          <cell r="G938" t="str">
            <v>CUELLO REDONDO</v>
          </cell>
          <cell r="H938" t="str">
            <v>MANGA CORTA</v>
          </cell>
          <cell r="I938" t="str">
            <v>REBAJA</v>
          </cell>
          <cell r="J938" t="str">
            <v>ALGODON</v>
          </cell>
          <cell r="K938" t="str">
            <v>ATEMPORAL</v>
          </cell>
          <cell r="L938" t="str">
            <v>-</v>
          </cell>
          <cell r="M938" t="str">
            <v>GLAMOUR Y DISE?O, S.A. DE C</v>
          </cell>
          <cell r="N938">
            <v>189.9</v>
          </cell>
        </row>
        <row r="939">
          <cell r="A939" t="str">
            <v>GC24G255</v>
          </cell>
          <cell r="B939" t="str">
            <v>PT Caballero</v>
          </cell>
          <cell r="C939" t="str">
            <v>PLAYERA</v>
          </cell>
          <cell r="D939" t="str">
            <v>ADVANCE</v>
          </cell>
          <cell r="E939" t="str">
            <v>OTOÑO INVIERNO 2019</v>
          </cell>
          <cell r="F939" t="str">
            <v>45 SEMANA</v>
          </cell>
          <cell r="G939" t="str">
            <v>CUELLO REDONDO</v>
          </cell>
          <cell r="H939" t="str">
            <v>MANGA LARGA</v>
          </cell>
          <cell r="I939" t="str">
            <v>REBAJA</v>
          </cell>
          <cell r="J939" t="str">
            <v>CARDIGAN</v>
          </cell>
          <cell r="K939" t="str">
            <v>ATEMPORAL</v>
          </cell>
          <cell r="L939" t="str">
            <v>-</v>
          </cell>
          <cell r="M939" t="str">
            <v>GLAMOUR Y DISE?O, S.A. DE C</v>
          </cell>
          <cell r="N939">
            <v>199.9</v>
          </cell>
        </row>
        <row r="940">
          <cell r="A940" t="str">
            <v>GC24G256</v>
          </cell>
          <cell r="B940" t="str">
            <v>PT Caballero</v>
          </cell>
          <cell r="C940" t="str">
            <v>PLAYERA</v>
          </cell>
          <cell r="D940" t="str">
            <v>ADVANCE</v>
          </cell>
          <cell r="E940" t="str">
            <v>PRIMAVERA VERANO 2020</v>
          </cell>
          <cell r="F940" t="str">
            <v>4 SEMANA</v>
          </cell>
          <cell r="G940" t="str">
            <v>CUELLO REDONDO</v>
          </cell>
          <cell r="H940" t="str">
            <v>MANGA CORTA</v>
          </cell>
          <cell r="I940" t="str">
            <v>REBAJA</v>
          </cell>
          <cell r="J940" t="str">
            <v>ALGODON</v>
          </cell>
          <cell r="K940" t="str">
            <v>ATEMPORAL</v>
          </cell>
          <cell r="L940" t="str">
            <v>-</v>
          </cell>
          <cell r="M940" t="str">
            <v>GLAMOUR Y DISE?O, S.A. DE C</v>
          </cell>
          <cell r="N940">
            <v>189.9</v>
          </cell>
        </row>
        <row r="941">
          <cell r="A941" t="str">
            <v>GC24G257</v>
          </cell>
          <cell r="B941" t="str">
            <v>PT Caballero</v>
          </cell>
          <cell r="C941" t="str">
            <v>PLAYERA</v>
          </cell>
          <cell r="D941" t="str">
            <v>ADVANCE</v>
          </cell>
          <cell r="E941" t="str">
            <v>PRIMAVERA VERANO 2020</v>
          </cell>
          <cell r="F941" t="str">
            <v>4 SEMANA</v>
          </cell>
          <cell r="G941" t="str">
            <v>CUELLO MAO</v>
          </cell>
          <cell r="H941" t="str">
            <v>MANGA CORTA</v>
          </cell>
          <cell r="I941" t="str">
            <v>REBAJA</v>
          </cell>
          <cell r="J941" t="str">
            <v>ALGODON</v>
          </cell>
          <cell r="K941" t="str">
            <v>ATEMPORAL</v>
          </cell>
          <cell r="L941" t="str">
            <v>-</v>
          </cell>
          <cell r="M941" t="str">
            <v>GLAMOUR Y DISE?O, S.A. DE C</v>
          </cell>
          <cell r="N941">
            <v>189.9</v>
          </cell>
        </row>
        <row r="942">
          <cell r="A942" t="str">
            <v>GC24G259</v>
          </cell>
          <cell r="B942" t="str">
            <v>PT Caballero</v>
          </cell>
          <cell r="C942" t="str">
            <v>PLAYERA</v>
          </cell>
          <cell r="D942" t="str">
            <v>ADVANCE</v>
          </cell>
          <cell r="E942" t="str">
            <v>PRIMAVERA VERANO 2020</v>
          </cell>
          <cell r="F942" t="str">
            <v>8 SEMANA</v>
          </cell>
          <cell r="G942" t="str">
            <v>CUELLO REDONDO</v>
          </cell>
          <cell r="H942" t="str">
            <v>MANGA CORTA</v>
          </cell>
          <cell r="I942" t="str">
            <v>LINEA</v>
          </cell>
          <cell r="J942" t="str">
            <v>ALGODON</v>
          </cell>
          <cell r="K942" t="str">
            <v>VALENTINE?S DAY</v>
          </cell>
          <cell r="L942" t="str">
            <v>-</v>
          </cell>
          <cell r="M942" t="str">
            <v>GLAMOUR Y DISE?O, S.A. DE C</v>
          </cell>
          <cell r="N942">
            <v>189.9</v>
          </cell>
        </row>
        <row r="943">
          <cell r="A943" t="str">
            <v>GC24G260</v>
          </cell>
          <cell r="B943" t="str">
            <v>PT Caballero</v>
          </cell>
          <cell r="C943" t="str">
            <v>PLAYERA</v>
          </cell>
          <cell r="D943" t="str">
            <v>ADVANCE</v>
          </cell>
          <cell r="E943" t="str">
            <v>OTOÑO INVIERNO 2019</v>
          </cell>
          <cell r="F943" t="str">
            <v>45 SEMANA</v>
          </cell>
          <cell r="G943" t="str">
            <v>CUELLO REDONDO</v>
          </cell>
          <cell r="H943" t="str">
            <v>MANGA LARGA</v>
          </cell>
          <cell r="I943" t="str">
            <v>REBAJA</v>
          </cell>
          <cell r="J943" t="str">
            <v>CHIFON</v>
          </cell>
          <cell r="K943" t="str">
            <v>ATEMPORAL</v>
          </cell>
          <cell r="L943" t="str">
            <v>-</v>
          </cell>
          <cell r="M943" t="str">
            <v>GLAMOUR Y DISE?O, S.A. DE C</v>
          </cell>
          <cell r="N943">
            <v>199.9</v>
          </cell>
        </row>
        <row r="944">
          <cell r="A944" t="str">
            <v>GC24G261</v>
          </cell>
          <cell r="B944" t="str">
            <v>PT Caballero</v>
          </cell>
          <cell r="C944" t="str">
            <v>PLAYERA</v>
          </cell>
          <cell r="D944" t="str">
            <v>ADVANCE</v>
          </cell>
          <cell r="E944" t="str">
            <v>PRIMAVERA VERANO 2020</v>
          </cell>
          <cell r="F944" t="str">
            <v>24 SEMANA</v>
          </cell>
          <cell r="G944" t="str">
            <v>CUELLO REDONDO</v>
          </cell>
          <cell r="H944" t="str">
            <v>MANGA CORTA</v>
          </cell>
          <cell r="I944" t="str">
            <v>LINEA</v>
          </cell>
          <cell r="J944" t="str">
            <v>CHIFON</v>
          </cell>
          <cell r="K944" t="str">
            <v>BASICOS</v>
          </cell>
          <cell r="L944" t="str">
            <v>-</v>
          </cell>
          <cell r="M944" t="str">
            <v>GLAMOUR Y DISE?O, S.A. DE C</v>
          </cell>
          <cell r="N944">
            <v>199.9</v>
          </cell>
        </row>
        <row r="945">
          <cell r="A945" t="str">
            <v>GC24G262</v>
          </cell>
          <cell r="B945" t="str">
            <v>PT Dama</v>
          </cell>
          <cell r="C945" t="str">
            <v>PLAYERA</v>
          </cell>
          <cell r="D945" t="str">
            <v>ADVANCE</v>
          </cell>
          <cell r="E945" t="str">
            <v>PRIMAVERA VERANO 2020</v>
          </cell>
          <cell r="F945" t="str">
            <v>15 SEMANA</v>
          </cell>
          <cell r="G945" t="str">
            <v>CUELLO REDONDO</v>
          </cell>
          <cell r="H945" t="str">
            <v>MANGA CORTA</v>
          </cell>
          <cell r="I945" t="str">
            <v>LINEA</v>
          </cell>
          <cell r="J945" t="str">
            <v>CHIFON</v>
          </cell>
          <cell r="K945" t="str">
            <v>BASICOS</v>
          </cell>
          <cell r="L945" t="str">
            <v>-</v>
          </cell>
          <cell r="M945" t="str">
            <v>GLAMOUR Y DISE?O, S.A. DE C</v>
          </cell>
          <cell r="N945">
            <v>199.9</v>
          </cell>
        </row>
        <row r="946">
          <cell r="A946" t="str">
            <v>GC24G263</v>
          </cell>
          <cell r="B946" t="str">
            <v>PT Caballero</v>
          </cell>
          <cell r="C946" t="str">
            <v>PLAYERA</v>
          </cell>
          <cell r="D946" t="str">
            <v>ADVANCE</v>
          </cell>
          <cell r="E946" t="str">
            <v>PRIMAVERA VERANO 2020</v>
          </cell>
          <cell r="F946" t="str">
            <v>15 SEMANA</v>
          </cell>
          <cell r="G946" t="str">
            <v>CUELLO REDONDO</v>
          </cell>
          <cell r="H946" t="str">
            <v>MANGA CORTA</v>
          </cell>
          <cell r="I946" t="str">
            <v>LINEA</v>
          </cell>
          <cell r="J946" t="str">
            <v>CHIFON</v>
          </cell>
          <cell r="K946" t="str">
            <v>BASICOS</v>
          </cell>
          <cell r="L946" t="str">
            <v>-</v>
          </cell>
          <cell r="M946" t="str">
            <v>GLAMOUR Y DISE?O, S.A. DE C</v>
          </cell>
          <cell r="N946">
            <v>199.9</v>
          </cell>
        </row>
        <row r="947">
          <cell r="A947" t="str">
            <v>GC24G265</v>
          </cell>
          <cell r="B947" t="str">
            <v>PT Caballero</v>
          </cell>
          <cell r="C947" t="str">
            <v>PLAYERA</v>
          </cell>
          <cell r="D947" t="str">
            <v>ADVANCE</v>
          </cell>
          <cell r="E947" t="str">
            <v>PRIMAVERA VERANO 2020</v>
          </cell>
          <cell r="F947" t="str">
            <v>4 SEMANA</v>
          </cell>
          <cell r="G947" t="str">
            <v>CUELLO REDONDO</v>
          </cell>
          <cell r="H947" t="str">
            <v>MANGA LARGA</v>
          </cell>
          <cell r="I947" t="str">
            <v>REBAJA</v>
          </cell>
          <cell r="J947" t="str">
            <v>CARDIGAN</v>
          </cell>
          <cell r="K947" t="str">
            <v>ATEMPORAL</v>
          </cell>
          <cell r="L947" t="str">
            <v>-</v>
          </cell>
          <cell r="M947" t="str">
            <v>GLAMOUR Y DISE?O, S.A. DE C</v>
          </cell>
          <cell r="N947">
            <v>199.9</v>
          </cell>
        </row>
        <row r="948">
          <cell r="A948" t="str">
            <v>GC24G270</v>
          </cell>
          <cell r="B948" t="str">
            <v>PT Caballero</v>
          </cell>
          <cell r="C948" t="str">
            <v>PLAYERA</v>
          </cell>
          <cell r="D948" t="str">
            <v>ADVANCE</v>
          </cell>
          <cell r="E948" t="str">
            <v>PRIMAVERA VERANO 2020</v>
          </cell>
          <cell r="F948" t="str">
            <v>14 SEMANA</v>
          </cell>
          <cell r="G948" t="str">
            <v>CUELLO REDONDO</v>
          </cell>
          <cell r="H948" t="str">
            <v>MANGA CORTA</v>
          </cell>
          <cell r="I948" t="str">
            <v>LINEA</v>
          </cell>
          <cell r="J948" t="str">
            <v>CHIFON</v>
          </cell>
          <cell r="K948" t="str">
            <v>BASICOS</v>
          </cell>
          <cell r="L948" t="str">
            <v>-</v>
          </cell>
          <cell r="M948" t="str">
            <v>GLAMOUR Y DISE?O, S.A. DE C</v>
          </cell>
          <cell r="N948">
            <v>199.9</v>
          </cell>
        </row>
        <row r="949">
          <cell r="A949" t="str">
            <v>GC24G271</v>
          </cell>
          <cell r="B949" t="str">
            <v>PT Caballero</v>
          </cell>
          <cell r="C949" t="str">
            <v>PLAYERA</v>
          </cell>
          <cell r="D949" t="str">
            <v>ADVANCE</v>
          </cell>
          <cell r="E949" t="str">
            <v>PRIMAVERA VERANO 2020</v>
          </cell>
          <cell r="F949" t="str">
            <v>24 SEMANA</v>
          </cell>
          <cell r="G949" t="str">
            <v>CUELLO REDONDO</v>
          </cell>
          <cell r="H949" t="str">
            <v>MANGA CORTA</v>
          </cell>
          <cell r="I949" t="str">
            <v>LINEA</v>
          </cell>
          <cell r="J949" t="str">
            <v>CHIFON</v>
          </cell>
          <cell r="K949" t="str">
            <v>BASICOS</v>
          </cell>
          <cell r="L949" t="str">
            <v>-</v>
          </cell>
          <cell r="M949" t="str">
            <v>GLAMOUR Y DISE?O, S.A. DE C</v>
          </cell>
          <cell r="N949">
            <v>199.9</v>
          </cell>
        </row>
        <row r="950">
          <cell r="A950" t="str">
            <v>GC24G272</v>
          </cell>
          <cell r="B950" t="str">
            <v>PT Caballero</v>
          </cell>
          <cell r="C950" t="str">
            <v>PLAYERA</v>
          </cell>
          <cell r="D950" t="str">
            <v>ADVANCE</v>
          </cell>
          <cell r="E950" t="str">
            <v>PRIMAVERA VERANO 2020</v>
          </cell>
          <cell r="F950" t="str">
            <v>25 SEMANA</v>
          </cell>
          <cell r="G950" t="str">
            <v>CUELLO REDONDO</v>
          </cell>
          <cell r="H950" t="str">
            <v>MANGA CORTA</v>
          </cell>
          <cell r="I950" t="str">
            <v>LINEA</v>
          </cell>
          <cell r="J950" t="str">
            <v>CHIFON</v>
          </cell>
          <cell r="K950" t="str">
            <v>BASICOS</v>
          </cell>
          <cell r="L950" t="str">
            <v>-</v>
          </cell>
          <cell r="M950" t="str">
            <v>GLAMOUR Y DISE?O, S.A. DE C</v>
          </cell>
          <cell r="N950">
            <v>199.9</v>
          </cell>
        </row>
        <row r="951">
          <cell r="A951" t="str">
            <v>GC24G273</v>
          </cell>
          <cell r="B951" t="str">
            <v>PT Caballero</v>
          </cell>
          <cell r="C951" t="str">
            <v>PLAYERA</v>
          </cell>
          <cell r="D951" t="str">
            <v>ADVANCE</v>
          </cell>
          <cell r="E951" t="str">
            <v>PRIMAVERA VERANO 2020</v>
          </cell>
          <cell r="F951" t="str">
            <v>14 SEMANA</v>
          </cell>
          <cell r="G951" t="str">
            <v>CUELLO REDONDO</v>
          </cell>
          <cell r="H951" t="str">
            <v>MANGA CORTA</v>
          </cell>
          <cell r="I951" t="str">
            <v>LINEA</v>
          </cell>
          <cell r="J951" t="str">
            <v>ALGODON</v>
          </cell>
          <cell r="K951" t="str">
            <v>BASICOS</v>
          </cell>
          <cell r="L951" t="str">
            <v>-</v>
          </cell>
          <cell r="M951" t="str">
            <v>GLAMOUR Y DISE?O, S.A. DE C</v>
          </cell>
          <cell r="N951">
            <v>199.9</v>
          </cell>
        </row>
        <row r="952">
          <cell r="A952" t="str">
            <v>GC24G274</v>
          </cell>
          <cell r="B952" t="str">
            <v>PT Caballero</v>
          </cell>
          <cell r="C952" t="str">
            <v>PLAYERA</v>
          </cell>
          <cell r="D952" t="str">
            <v>ADVANCE</v>
          </cell>
          <cell r="E952" t="str">
            <v>PRIMAVERA VERANO 2020</v>
          </cell>
          <cell r="F952" t="str">
            <v>14 SEMANA</v>
          </cell>
          <cell r="G952" t="str">
            <v>CUELLO REDONDO</v>
          </cell>
          <cell r="H952" t="str">
            <v>MANGA CORTA</v>
          </cell>
          <cell r="I952" t="str">
            <v>LINEA</v>
          </cell>
          <cell r="J952" t="str">
            <v>ALGODON</v>
          </cell>
          <cell r="K952" t="str">
            <v>BASICOS</v>
          </cell>
          <cell r="L952" t="str">
            <v>-</v>
          </cell>
          <cell r="M952" t="str">
            <v>GLAMOUR Y DISE?O, S.A. DE C</v>
          </cell>
          <cell r="N952">
            <v>199.9</v>
          </cell>
        </row>
        <row r="953">
          <cell r="A953" t="str">
            <v>GC24G275</v>
          </cell>
          <cell r="B953" t="str">
            <v>PT Caballero</v>
          </cell>
          <cell r="C953" t="str">
            <v>PLAYERA</v>
          </cell>
          <cell r="D953" t="str">
            <v>ADVANCE</v>
          </cell>
          <cell r="E953" t="str">
            <v>PRIMAVERA VERANO 2020</v>
          </cell>
          <cell r="F953" t="str">
            <v>14 SEMANA</v>
          </cell>
          <cell r="G953" t="str">
            <v>CUELLO REDONDO</v>
          </cell>
          <cell r="H953" t="str">
            <v>MANGA CORTA</v>
          </cell>
          <cell r="I953" t="str">
            <v>LINEA</v>
          </cell>
          <cell r="J953" t="str">
            <v>ALGODON</v>
          </cell>
          <cell r="K953" t="str">
            <v>BASICOS</v>
          </cell>
          <cell r="L953" t="str">
            <v>-</v>
          </cell>
          <cell r="M953" t="str">
            <v>GLAMOUR Y DISE?O, S.A. DE C</v>
          </cell>
          <cell r="N953">
            <v>199.9</v>
          </cell>
        </row>
        <row r="954">
          <cell r="A954" t="str">
            <v>GC24G276</v>
          </cell>
          <cell r="B954" t="str">
            <v>PT Caballero</v>
          </cell>
          <cell r="C954" t="str">
            <v>PLAYERA</v>
          </cell>
          <cell r="D954" t="str">
            <v>ADVANCE</v>
          </cell>
          <cell r="E954" t="str">
            <v>PRIMAVERA VERANO 2020</v>
          </cell>
          <cell r="F954" t="str">
            <v>13 SEMANA</v>
          </cell>
          <cell r="G954" t="str">
            <v>CUELLO REDONDO</v>
          </cell>
          <cell r="H954" t="str">
            <v>MANGA CORTA</v>
          </cell>
          <cell r="I954" t="str">
            <v>LINEA</v>
          </cell>
          <cell r="J954" t="str">
            <v>CHIFON</v>
          </cell>
          <cell r="K954" t="str">
            <v>BASICOS</v>
          </cell>
          <cell r="L954" t="str">
            <v>-</v>
          </cell>
          <cell r="M954" t="str">
            <v>GLAMOUR Y DISE?O, S.A. DE C</v>
          </cell>
          <cell r="N954">
            <v>199.9</v>
          </cell>
        </row>
        <row r="955">
          <cell r="A955" t="str">
            <v>GC24G277</v>
          </cell>
          <cell r="B955" t="str">
            <v>PT Caballero</v>
          </cell>
          <cell r="C955" t="str">
            <v>PLAYERA</v>
          </cell>
          <cell r="D955" t="str">
            <v>ADVANCE</v>
          </cell>
          <cell r="E955" t="str">
            <v>PRIMAVERA VERANO 2020</v>
          </cell>
          <cell r="F955" t="str">
            <v>13 SEMANA</v>
          </cell>
          <cell r="G955" t="str">
            <v>CUELLO REDONDO</v>
          </cell>
          <cell r="H955" t="str">
            <v>MANGA CORTA</v>
          </cell>
          <cell r="I955" t="str">
            <v>LINEA</v>
          </cell>
          <cell r="J955" t="str">
            <v>CHIFON</v>
          </cell>
          <cell r="K955" t="str">
            <v>BASICOS</v>
          </cell>
          <cell r="L955" t="str">
            <v>-</v>
          </cell>
          <cell r="M955" t="str">
            <v>GLAMOUR Y DISE?O, S.A. DE C</v>
          </cell>
          <cell r="N955">
            <v>199.9</v>
          </cell>
        </row>
        <row r="956">
          <cell r="A956" t="str">
            <v>GC24G278</v>
          </cell>
          <cell r="B956" t="str">
            <v>PT Caballero</v>
          </cell>
          <cell r="C956" t="str">
            <v>PLAYERA</v>
          </cell>
          <cell r="D956" t="str">
            <v>ADVANCE</v>
          </cell>
          <cell r="E956" t="str">
            <v>PRIMAVERA VERANO 2020</v>
          </cell>
          <cell r="F956" t="str">
            <v>12 SEMANA</v>
          </cell>
          <cell r="G956" t="str">
            <v>CUELLO REDONDO</v>
          </cell>
          <cell r="H956" t="str">
            <v>MANGA CORTA</v>
          </cell>
          <cell r="I956" t="str">
            <v>LINEA</v>
          </cell>
          <cell r="J956" t="str">
            <v>ALGODON</v>
          </cell>
          <cell r="K956" t="str">
            <v>ATEMPORAL</v>
          </cell>
          <cell r="L956" t="str">
            <v>-</v>
          </cell>
          <cell r="M956" t="str">
            <v>GLAMOUR Y DISE?O, S.A. DE C</v>
          </cell>
          <cell r="N956">
            <v>199.9</v>
          </cell>
        </row>
        <row r="957">
          <cell r="A957" t="str">
            <v>GC24G280</v>
          </cell>
          <cell r="B957" t="str">
            <v>PT Caballero</v>
          </cell>
          <cell r="C957" t="str">
            <v>PLAYERA</v>
          </cell>
          <cell r="D957" t="str">
            <v>ADVANCE</v>
          </cell>
          <cell r="E957" t="str">
            <v>PRIMAVERA VERANO 2020</v>
          </cell>
          <cell r="F957" t="str">
            <v>13 SEMANA</v>
          </cell>
          <cell r="G957" t="str">
            <v>CUELLO REDONDO</v>
          </cell>
          <cell r="H957" t="str">
            <v>MANGA CORTA</v>
          </cell>
          <cell r="I957" t="str">
            <v>LINEA</v>
          </cell>
          <cell r="J957" t="str">
            <v>ALGODON</v>
          </cell>
          <cell r="K957" t="str">
            <v>ATEMPORAL</v>
          </cell>
          <cell r="L957" t="str">
            <v>-</v>
          </cell>
          <cell r="M957" t="str">
            <v>GLAMOUR Y DISE?O, S.A. DE C</v>
          </cell>
          <cell r="N957">
            <v>199.9</v>
          </cell>
        </row>
        <row r="958">
          <cell r="A958" t="str">
            <v>GC24G281</v>
          </cell>
          <cell r="B958" t="str">
            <v>PT Caballero</v>
          </cell>
          <cell r="C958" t="str">
            <v>PLAYERA</v>
          </cell>
          <cell r="D958" t="str">
            <v>ADVANCE</v>
          </cell>
          <cell r="E958" t="str">
            <v>PRIMAVERA VERANO 2020</v>
          </cell>
          <cell r="F958" t="str">
            <v>12 SEMANA</v>
          </cell>
          <cell r="G958" t="str">
            <v>CUELLO REDONDO</v>
          </cell>
          <cell r="H958" t="str">
            <v>MANGA CORTA</v>
          </cell>
          <cell r="I958" t="str">
            <v>LINEA</v>
          </cell>
          <cell r="J958" t="str">
            <v>ALGODON</v>
          </cell>
          <cell r="K958" t="str">
            <v>ATEMPORAL</v>
          </cell>
          <cell r="L958" t="str">
            <v>-</v>
          </cell>
          <cell r="M958" t="str">
            <v>GLAMOUR Y DISE?O, S.A. DE C</v>
          </cell>
          <cell r="N958">
            <v>199.9</v>
          </cell>
        </row>
        <row r="959">
          <cell r="A959" t="str">
            <v>GC24G282</v>
          </cell>
          <cell r="B959" t="str">
            <v>PT Caballero</v>
          </cell>
          <cell r="C959" t="str">
            <v>PLAYERA</v>
          </cell>
          <cell r="D959" t="str">
            <v>ADVANCE</v>
          </cell>
          <cell r="E959" t="str">
            <v>PRIMAVERA VERANO 2020</v>
          </cell>
          <cell r="F959" t="str">
            <v>10 SEMANA</v>
          </cell>
          <cell r="G959" t="str">
            <v>CUELLO REDONDO</v>
          </cell>
          <cell r="H959" t="str">
            <v>MANGA CORTA</v>
          </cell>
          <cell r="I959" t="str">
            <v>REBAJA</v>
          </cell>
          <cell r="J959" t="str">
            <v>CHIFON</v>
          </cell>
          <cell r="K959" t="str">
            <v>BASICOS</v>
          </cell>
          <cell r="L959" t="str">
            <v>-</v>
          </cell>
          <cell r="M959" t="str">
            <v>GLAMOUR Y DISE?O, S.A. DE C</v>
          </cell>
          <cell r="N959">
            <v>199.9</v>
          </cell>
        </row>
        <row r="960">
          <cell r="A960" t="str">
            <v>GC24G283</v>
          </cell>
          <cell r="B960" t="str">
            <v>PT Caballero</v>
          </cell>
          <cell r="C960" t="str">
            <v>PLAYERA</v>
          </cell>
          <cell r="D960" t="str">
            <v>ADVANCE</v>
          </cell>
          <cell r="E960" t="str">
            <v>PRIMAVERA VERANO 2020</v>
          </cell>
          <cell r="F960" t="str">
            <v>10 SEMANA</v>
          </cell>
          <cell r="G960" t="str">
            <v>CUELLO REDONDO</v>
          </cell>
          <cell r="H960" t="str">
            <v>MANGA CORTA</v>
          </cell>
          <cell r="I960" t="str">
            <v>REBAJA</v>
          </cell>
          <cell r="J960" t="str">
            <v>CHIFON</v>
          </cell>
          <cell r="K960" t="str">
            <v>BASICOS</v>
          </cell>
          <cell r="L960" t="str">
            <v>-</v>
          </cell>
          <cell r="M960" t="str">
            <v>GLAMOUR Y DISE?O, S.A. DE C</v>
          </cell>
          <cell r="N960">
            <v>199.9</v>
          </cell>
        </row>
        <row r="961">
          <cell r="A961" t="str">
            <v>GC24G284</v>
          </cell>
          <cell r="B961" t="str">
            <v>PT Caballero</v>
          </cell>
          <cell r="C961" t="str">
            <v>PLAYERA</v>
          </cell>
          <cell r="D961" t="str">
            <v>ADVANCE</v>
          </cell>
          <cell r="E961" t="str">
            <v>PRIMAVERA VERANO 2020</v>
          </cell>
          <cell r="F961" t="str">
            <v>10 SEMANA</v>
          </cell>
          <cell r="G961" t="str">
            <v>CUELLO REDONDO</v>
          </cell>
          <cell r="H961" t="str">
            <v>MANGA CORTA</v>
          </cell>
          <cell r="I961" t="str">
            <v>REBAJA</v>
          </cell>
          <cell r="J961" t="str">
            <v>CHIFON</v>
          </cell>
          <cell r="K961" t="str">
            <v>BASICOS</v>
          </cell>
          <cell r="L961" t="str">
            <v>-</v>
          </cell>
          <cell r="M961" t="str">
            <v>GLAMOUR Y DISE?O, S.A. DE C</v>
          </cell>
          <cell r="N961">
            <v>199.9</v>
          </cell>
        </row>
        <row r="962">
          <cell r="A962" t="str">
            <v>GC24G285</v>
          </cell>
          <cell r="B962" t="str">
            <v>PT Caballero</v>
          </cell>
          <cell r="C962" t="str">
            <v>PLAYERA</v>
          </cell>
          <cell r="D962" t="str">
            <v>CORE</v>
          </cell>
          <cell r="E962" t="str">
            <v>PRIMAVERA VERANO 2020</v>
          </cell>
          <cell r="F962" t="str">
            <v>12 SEMANA</v>
          </cell>
          <cell r="G962" t="str">
            <v>CUELLO REDONDO</v>
          </cell>
          <cell r="H962" t="str">
            <v>MANGA CORTA</v>
          </cell>
          <cell r="I962" t="str">
            <v>LINEA</v>
          </cell>
          <cell r="J962" t="str">
            <v>CHIFON</v>
          </cell>
          <cell r="K962" t="str">
            <v>ATEMPORAL</v>
          </cell>
          <cell r="L962" t="str">
            <v>-</v>
          </cell>
          <cell r="M962" t="str">
            <v>GLAMOUR Y DISE?O, S.A. DE C</v>
          </cell>
          <cell r="N962">
            <v>99.9</v>
          </cell>
        </row>
        <row r="963">
          <cell r="A963" t="str">
            <v>GC24G286</v>
          </cell>
          <cell r="B963" t="str">
            <v>PT Caballero</v>
          </cell>
          <cell r="C963" t="str">
            <v>PLAYERA</v>
          </cell>
          <cell r="D963" t="str">
            <v>CORE</v>
          </cell>
          <cell r="E963" t="str">
            <v>PRIMAVERA VERANO 2020</v>
          </cell>
          <cell r="F963" t="str">
            <v>12 SEMANA</v>
          </cell>
          <cell r="G963" t="str">
            <v>CUELLO REDONDO</v>
          </cell>
          <cell r="H963" t="str">
            <v>MANGA CORTA</v>
          </cell>
          <cell r="I963" t="str">
            <v>LINEA</v>
          </cell>
          <cell r="J963" t="str">
            <v>CHIFON</v>
          </cell>
          <cell r="K963" t="str">
            <v>ATEMPORAL</v>
          </cell>
          <cell r="L963" t="str">
            <v>-</v>
          </cell>
          <cell r="M963" t="str">
            <v>GLAMOUR Y DISE?O, S.A. DE C</v>
          </cell>
          <cell r="N963">
            <v>99.9</v>
          </cell>
        </row>
        <row r="964">
          <cell r="A964" t="str">
            <v>GC24G287</v>
          </cell>
          <cell r="B964" t="str">
            <v>PT Caballero</v>
          </cell>
          <cell r="C964" t="str">
            <v>PLAYERA</v>
          </cell>
          <cell r="D964" t="str">
            <v>ADVANCE</v>
          </cell>
          <cell r="E964" t="str">
            <v>PRIMAVERA VERANO 2020</v>
          </cell>
          <cell r="F964" t="str">
            <v>3 SEMANA</v>
          </cell>
          <cell r="G964" t="str">
            <v>CUELLO REDONDO</v>
          </cell>
          <cell r="H964" t="str">
            <v>MANGA CORTA</v>
          </cell>
          <cell r="I964" t="str">
            <v>REBAJA</v>
          </cell>
          <cell r="J964" t="str">
            <v>ALGODON</v>
          </cell>
          <cell r="K964" t="str">
            <v>MINIMALISTA</v>
          </cell>
          <cell r="L964" t="str">
            <v>-</v>
          </cell>
          <cell r="M964" t="str">
            <v>GLAMOUR Y DISE?O, S.A. DE C</v>
          </cell>
          <cell r="N964">
            <v>149.9</v>
          </cell>
        </row>
        <row r="965">
          <cell r="A965" t="str">
            <v>GC24G288</v>
          </cell>
          <cell r="B965" t="str">
            <v>PT Caballero</v>
          </cell>
          <cell r="C965" t="str">
            <v>PLAYERA</v>
          </cell>
          <cell r="D965" t="str">
            <v>ADVANCE</v>
          </cell>
          <cell r="E965" t="str">
            <v>PRIMAVERA VERANO 2020</v>
          </cell>
          <cell r="F965" t="str">
            <v>15 SEMANA</v>
          </cell>
          <cell r="G965" t="str">
            <v>CUELLO REDONDO</v>
          </cell>
          <cell r="H965" t="str">
            <v>MANGA CORTA</v>
          </cell>
          <cell r="I965" t="str">
            <v>LINEA</v>
          </cell>
          <cell r="J965" t="str">
            <v>CHIFON</v>
          </cell>
          <cell r="K965" t="str">
            <v>BASICOS</v>
          </cell>
          <cell r="L965" t="str">
            <v>-</v>
          </cell>
          <cell r="M965" t="str">
            <v>GLAMOUR Y DISE?O, S.A. DE C</v>
          </cell>
          <cell r="N965">
            <v>199.9</v>
          </cell>
        </row>
        <row r="966">
          <cell r="A966" t="str">
            <v>GC24G289</v>
          </cell>
          <cell r="B966" t="str">
            <v>PT Caballero</v>
          </cell>
          <cell r="C966" t="str">
            <v>PLAYERA</v>
          </cell>
          <cell r="D966" t="str">
            <v>ADVANCE</v>
          </cell>
          <cell r="E966" t="str">
            <v>PRIMAVERA VERANO 2020</v>
          </cell>
          <cell r="F966" t="str">
            <v>6 SEMANA</v>
          </cell>
          <cell r="G966" t="str">
            <v>CUELLO REDONDO</v>
          </cell>
          <cell r="H966" t="str">
            <v>MANGA CORTA</v>
          </cell>
          <cell r="I966" t="str">
            <v>REBAJA</v>
          </cell>
          <cell r="J966" t="str">
            <v>CHIFON</v>
          </cell>
          <cell r="K966" t="str">
            <v>FIGHT CLUB</v>
          </cell>
          <cell r="L966" t="str">
            <v>-</v>
          </cell>
          <cell r="M966" t="str">
            <v>GLAMOUR Y DISE?O, S.A. DE C</v>
          </cell>
          <cell r="N966">
            <v>189.9</v>
          </cell>
        </row>
        <row r="967">
          <cell r="A967" t="str">
            <v>GC24G290</v>
          </cell>
          <cell r="B967" t="str">
            <v>PT Caballero</v>
          </cell>
          <cell r="C967" t="str">
            <v>PLAYERA</v>
          </cell>
          <cell r="D967" t="str">
            <v>ADVANCE</v>
          </cell>
          <cell r="E967" t="str">
            <v>PRIMAVERA VERANO 2020</v>
          </cell>
          <cell r="F967" t="str">
            <v>7 SEMANA</v>
          </cell>
          <cell r="G967" t="str">
            <v>CUELLO REDONDO</v>
          </cell>
          <cell r="H967" t="str">
            <v>MANGA CORTA</v>
          </cell>
          <cell r="I967" t="str">
            <v>REBAJA</v>
          </cell>
          <cell r="J967" t="str">
            <v>ALGODON</v>
          </cell>
          <cell r="K967" t="str">
            <v>VALENTINE?S DAY</v>
          </cell>
          <cell r="L967" t="str">
            <v>-</v>
          </cell>
          <cell r="M967" t="str">
            <v>GLAMOUR Y DISE?O, S.A. DE C</v>
          </cell>
          <cell r="N967">
            <v>189.9</v>
          </cell>
        </row>
        <row r="968">
          <cell r="A968" t="str">
            <v>GC24G291</v>
          </cell>
          <cell r="B968" t="str">
            <v>PT Caballero</v>
          </cell>
          <cell r="C968" t="str">
            <v>PLAYERA</v>
          </cell>
          <cell r="D968" t="str">
            <v>ADVANCE</v>
          </cell>
          <cell r="E968" t="str">
            <v>PRIMAVERA VERANO 2020</v>
          </cell>
          <cell r="F968" t="str">
            <v>7 SEMANA</v>
          </cell>
          <cell r="G968" t="str">
            <v>CUELLO REDONDO</v>
          </cell>
          <cell r="H968" t="str">
            <v>MANGA CORTA</v>
          </cell>
          <cell r="I968" t="str">
            <v>REBAJA</v>
          </cell>
          <cell r="J968" t="str">
            <v>ALGODON</v>
          </cell>
          <cell r="K968" t="str">
            <v>VALENTINE?S DAY</v>
          </cell>
          <cell r="L968" t="str">
            <v>-</v>
          </cell>
          <cell r="M968" t="str">
            <v>GLAMOUR Y DISE?O, S.A. DE C</v>
          </cell>
          <cell r="N968">
            <v>189.9</v>
          </cell>
        </row>
        <row r="969">
          <cell r="A969" t="str">
            <v>GC24G292</v>
          </cell>
          <cell r="B969" t="str">
            <v>PT Caballero</v>
          </cell>
          <cell r="C969" t="str">
            <v>PLAYERA</v>
          </cell>
          <cell r="D969" t="str">
            <v>ADVANCE</v>
          </cell>
          <cell r="E969" t="str">
            <v>PRIMAVERA VERANO 2020</v>
          </cell>
          <cell r="F969" t="str">
            <v>7 SEMANA</v>
          </cell>
          <cell r="G969" t="str">
            <v>CUELLO REDONDO</v>
          </cell>
          <cell r="H969" t="str">
            <v>MANGA CORTA</v>
          </cell>
          <cell r="I969" t="str">
            <v>REBAJA</v>
          </cell>
          <cell r="J969" t="str">
            <v>ALGODON</v>
          </cell>
          <cell r="K969" t="str">
            <v>VALENTINE?S DAY</v>
          </cell>
          <cell r="L969" t="str">
            <v>-</v>
          </cell>
          <cell r="M969" t="str">
            <v>GLAMOUR Y DISE?O, S.A. DE C</v>
          </cell>
          <cell r="N969">
            <v>189.9</v>
          </cell>
        </row>
        <row r="970">
          <cell r="A970" t="str">
            <v>GC24G293</v>
          </cell>
          <cell r="B970" t="str">
            <v>PT Caballero</v>
          </cell>
          <cell r="C970" t="str">
            <v>PLAYERA</v>
          </cell>
          <cell r="D970" t="str">
            <v>ADVANCE</v>
          </cell>
          <cell r="E970" t="str">
            <v>PRIMAVERA VERANO 2020</v>
          </cell>
          <cell r="F970" t="str">
            <v>6 SEMANA</v>
          </cell>
          <cell r="G970" t="str">
            <v>CUELLO REDONDO</v>
          </cell>
          <cell r="H970" t="str">
            <v>MANGA CORTA</v>
          </cell>
          <cell r="I970" t="str">
            <v>REBAJA</v>
          </cell>
          <cell r="J970" t="str">
            <v>ALGODON</v>
          </cell>
          <cell r="K970" t="str">
            <v>MINIMALISTA</v>
          </cell>
          <cell r="L970" t="str">
            <v>-</v>
          </cell>
          <cell r="M970" t="str">
            <v>GLAMOUR Y DISE?O, S.A. DE C</v>
          </cell>
          <cell r="N970">
            <v>189.9</v>
          </cell>
        </row>
        <row r="971">
          <cell r="A971" t="str">
            <v>GC24G294</v>
          </cell>
          <cell r="B971" t="str">
            <v>PT Caballero</v>
          </cell>
          <cell r="C971" t="str">
            <v>PLAYERA</v>
          </cell>
          <cell r="D971" t="str">
            <v>ADVANCE</v>
          </cell>
          <cell r="E971" t="str">
            <v>PRIMAVERA VERANO 2020</v>
          </cell>
          <cell r="F971" t="str">
            <v>6 SEMANA</v>
          </cell>
          <cell r="G971" t="str">
            <v>CUELLO REDONDO</v>
          </cell>
          <cell r="H971" t="str">
            <v>MANGA CORTA</v>
          </cell>
          <cell r="I971" t="str">
            <v>REBAJA</v>
          </cell>
          <cell r="J971" t="str">
            <v>ALGODON</v>
          </cell>
          <cell r="K971" t="str">
            <v>MINIMALISTA</v>
          </cell>
          <cell r="L971" t="str">
            <v>-</v>
          </cell>
          <cell r="M971" t="str">
            <v>GLAMOUR Y DISE?O, S.A. DE C</v>
          </cell>
          <cell r="N971">
            <v>189.9</v>
          </cell>
        </row>
        <row r="972">
          <cell r="A972" t="str">
            <v>GC24G295</v>
          </cell>
          <cell r="B972" t="str">
            <v>PT Caballero</v>
          </cell>
          <cell r="C972" t="str">
            <v>PLAYERA</v>
          </cell>
          <cell r="D972" t="str">
            <v>ADVANCE</v>
          </cell>
          <cell r="E972" t="str">
            <v>PRIMAVERA VERANO 2020</v>
          </cell>
          <cell r="F972" t="str">
            <v>9 SEMANA</v>
          </cell>
          <cell r="G972" t="str">
            <v>CUELLO REDONDO</v>
          </cell>
          <cell r="H972" t="str">
            <v>MANGA CORTA</v>
          </cell>
          <cell r="I972" t="str">
            <v>REBAJA</v>
          </cell>
          <cell r="J972" t="str">
            <v>ALGODON</v>
          </cell>
          <cell r="K972" t="str">
            <v>MINIMALISTA</v>
          </cell>
          <cell r="L972" t="str">
            <v>-</v>
          </cell>
          <cell r="M972" t="str">
            <v>GLAMOUR Y DISE?O, S.A. DE C</v>
          </cell>
          <cell r="N972">
            <v>189.9</v>
          </cell>
        </row>
        <row r="973">
          <cell r="A973" t="str">
            <v>GC24G296</v>
          </cell>
          <cell r="B973" t="str">
            <v>PT Caballero</v>
          </cell>
          <cell r="C973" t="str">
            <v>PLAYERA</v>
          </cell>
          <cell r="D973" t="str">
            <v>ADVANCE</v>
          </cell>
          <cell r="E973" t="str">
            <v>PRIMAVERA VERANO 2020</v>
          </cell>
          <cell r="F973" t="str">
            <v>15 SEMANA</v>
          </cell>
          <cell r="G973" t="str">
            <v>CUELLO REDONDO</v>
          </cell>
          <cell r="H973" t="str">
            <v>MANGA CORTA</v>
          </cell>
          <cell r="I973" t="str">
            <v>LINEA</v>
          </cell>
          <cell r="J973" t="str">
            <v>ALGODON</v>
          </cell>
          <cell r="K973" t="str">
            <v>BASICOS</v>
          </cell>
          <cell r="L973" t="str">
            <v>-</v>
          </cell>
          <cell r="M973" t="str">
            <v>GLAMOUR Y DISE?O, S.A. DE C</v>
          </cell>
          <cell r="N973">
            <v>199.9</v>
          </cell>
        </row>
        <row r="974">
          <cell r="A974" t="str">
            <v>GC24G297</v>
          </cell>
          <cell r="B974" t="str">
            <v>PT Caballero</v>
          </cell>
          <cell r="C974" t="str">
            <v>PLAYERA</v>
          </cell>
          <cell r="D974" t="str">
            <v>ADVANCE</v>
          </cell>
          <cell r="E974" t="str">
            <v>PRIMAVERA VERANO 2020</v>
          </cell>
          <cell r="F974" t="str">
            <v>10 SEMANA</v>
          </cell>
          <cell r="G974" t="str">
            <v>CUELLO REDONDO</v>
          </cell>
          <cell r="H974" t="str">
            <v>MANGA CORTA</v>
          </cell>
          <cell r="I974" t="str">
            <v>REBAJA</v>
          </cell>
          <cell r="J974" t="str">
            <v>CHIFON</v>
          </cell>
          <cell r="K974" t="str">
            <v>BASICOS</v>
          </cell>
          <cell r="L974" t="str">
            <v>-</v>
          </cell>
          <cell r="M974" t="str">
            <v>GLAMOUR Y DISE?O, S.A. DE C</v>
          </cell>
          <cell r="N974">
            <v>199.9</v>
          </cell>
        </row>
        <row r="975">
          <cell r="A975" t="str">
            <v>GC24G298</v>
          </cell>
          <cell r="B975" t="str">
            <v>PT Caballero</v>
          </cell>
          <cell r="C975" t="str">
            <v>PLAYERA</v>
          </cell>
          <cell r="D975" t="str">
            <v>ADVANCE</v>
          </cell>
          <cell r="E975" t="str">
            <v>PRIMAVERA VERANO 2020</v>
          </cell>
          <cell r="F975" t="str">
            <v>11 SEMANA</v>
          </cell>
          <cell r="G975" t="str">
            <v>CUELLO REDONDO</v>
          </cell>
          <cell r="H975" t="str">
            <v>MANGA CORTA</v>
          </cell>
          <cell r="I975" t="str">
            <v>LINEA</v>
          </cell>
          <cell r="J975" t="str">
            <v>CHIFON</v>
          </cell>
          <cell r="K975" t="str">
            <v>NYC</v>
          </cell>
          <cell r="L975" t="str">
            <v>-</v>
          </cell>
          <cell r="M975" t="str">
            <v>GLAMOUR Y DISE?O, S.A. DE C</v>
          </cell>
          <cell r="N975">
            <v>199.9</v>
          </cell>
        </row>
        <row r="976">
          <cell r="A976" t="str">
            <v>GC24G299</v>
          </cell>
          <cell r="B976" t="str">
            <v>PT Caballero</v>
          </cell>
          <cell r="C976" t="str">
            <v>PLAYERA</v>
          </cell>
          <cell r="D976" t="str">
            <v>ADVANCE</v>
          </cell>
          <cell r="E976" t="str">
            <v>PRIMAVERA VERANO 2020</v>
          </cell>
          <cell r="F976" t="str">
            <v>10 SEMANA</v>
          </cell>
          <cell r="G976" t="str">
            <v>CUELLO REDONDO</v>
          </cell>
          <cell r="H976" t="str">
            <v>MANGA CORTA</v>
          </cell>
          <cell r="I976" t="str">
            <v>REBAJA</v>
          </cell>
          <cell r="J976" t="str">
            <v>CHIFON</v>
          </cell>
          <cell r="K976" t="str">
            <v>NYC</v>
          </cell>
          <cell r="L976" t="str">
            <v>-</v>
          </cell>
          <cell r="M976" t="str">
            <v>GLAMOUR Y DISE?O, S.A. DE C</v>
          </cell>
          <cell r="N976">
            <v>199.9</v>
          </cell>
        </row>
        <row r="977">
          <cell r="A977" t="str">
            <v>GC24G300</v>
          </cell>
          <cell r="B977" t="str">
            <v>PT Caballero</v>
          </cell>
          <cell r="C977" t="str">
            <v>PLAYERA</v>
          </cell>
          <cell r="D977" t="str">
            <v>ADVANCE</v>
          </cell>
          <cell r="E977" t="str">
            <v>PRIMAVERA VERANO 2020</v>
          </cell>
          <cell r="F977" t="str">
            <v>10 SEMANA</v>
          </cell>
          <cell r="G977" t="str">
            <v>CUELLO REDONDO</v>
          </cell>
          <cell r="H977" t="str">
            <v>MANGA CORTA</v>
          </cell>
          <cell r="I977" t="str">
            <v>REBAJA</v>
          </cell>
          <cell r="J977" t="str">
            <v>CHIFON</v>
          </cell>
          <cell r="K977" t="str">
            <v>NEO CYTRIC</v>
          </cell>
          <cell r="L977" t="str">
            <v>-</v>
          </cell>
          <cell r="M977" t="str">
            <v>GLAMOUR Y DISE?O, S.A. DE C</v>
          </cell>
          <cell r="N977">
            <v>199.9</v>
          </cell>
        </row>
        <row r="978">
          <cell r="A978" t="str">
            <v>GC24G301</v>
          </cell>
          <cell r="B978" t="str">
            <v>PT Caballero</v>
          </cell>
          <cell r="C978" t="str">
            <v>PLAYERA</v>
          </cell>
          <cell r="D978" t="str">
            <v>ADVANCE</v>
          </cell>
          <cell r="E978" t="str">
            <v>PRIMAVERA VERANO 2020</v>
          </cell>
          <cell r="F978" t="str">
            <v>11 SEMANA</v>
          </cell>
          <cell r="G978" t="str">
            <v>CUELLO REDONDO</v>
          </cell>
          <cell r="H978" t="str">
            <v>MANGA CORTA</v>
          </cell>
          <cell r="I978" t="str">
            <v>LINEA</v>
          </cell>
          <cell r="J978" t="str">
            <v>POLYESTER</v>
          </cell>
          <cell r="K978" t="str">
            <v>SURF</v>
          </cell>
          <cell r="L978" t="str">
            <v>-</v>
          </cell>
          <cell r="M978" t="str">
            <v>GLAMOUR Y DISE?O, S.A. DE C</v>
          </cell>
          <cell r="N978">
            <v>199.9</v>
          </cell>
        </row>
        <row r="979">
          <cell r="A979" t="str">
            <v>GC24G302</v>
          </cell>
          <cell r="B979" t="str">
            <v>PT Caballero</v>
          </cell>
          <cell r="C979" t="str">
            <v>PLAYERA</v>
          </cell>
          <cell r="D979" t="str">
            <v>ADVANCE</v>
          </cell>
          <cell r="E979" t="str">
            <v>PRIMAVERA VERANO 2020</v>
          </cell>
          <cell r="F979" t="str">
            <v>11 SEMANA</v>
          </cell>
          <cell r="G979" t="str">
            <v>CUELLO REDONDO</v>
          </cell>
          <cell r="H979" t="str">
            <v>MANGA CORTA</v>
          </cell>
          <cell r="I979" t="str">
            <v>LINEA</v>
          </cell>
          <cell r="J979" t="str">
            <v>POLYESTER</v>
          </cell>
          <cell r="K979" t="str">
            <v>NEO CYTRIC</v>
          </cell>
          <cell r="L979" t="str">
            <v>-</v>
          </cell>
          <cell r="M979" t="str">
            <v>GLAMOUR Y DISE?O, S.A. DE C</v>
          </cell>
          <cell r="N979">
            <v>199.9</v>
          </cell>
        </row>
        <row r="980">
          <cell r="A980" t="str">
            <v>GC24G303</v>
          </cell>
          <cell r="B980" t="str">
            <v>PT Caballero</v>
          </cell>
          <cell r="C980" t="str">
            <v>PLAYERA</v>
          </cell>
          <cell r="D980" t="str">
            <v>ADVANCE</v>
          </cell>
          <cell r="E980" t="str">
            <v>PRIMAVERA VERANO 2020</v>
          </cell>
          <cell r="F980" t="str">
            <v>11 SEMANA</v>
          </cell>
          <cell r="G980" t="str">
            <v>CUELLO REDONDO</v>
          </cell>
          <cell r="H980" t="str">
            <v>MANGA CORTA</v>
          </cell>
          <cell r="I980" t="str">
            <v>LINEA</v>
          </cell>
          <cell r="J980" t="str">
            <v>POLYESTER</v>
          </cell>
          <cell r="K980" t="str">
            <v>NEO CYTRIC</v>
          </cell>
          <cell r="L980" t="str">
            <v>-</v>
          </cell>
          <cell r="M980" t="str">
            <v>GLAMOUR Y DISE?O, S.A. DE C</v>
          </cell>
          <cell r="N980">
            <v>199.9</v>
          </cell>
        </row>
        <row r="981">
          <cell r="A981" t="str">
            <v>GC24G304</v>
          </cell>
          <cell r="B981" t="str">
            <v>PT Caballero</v>
          </cell>
          <cell r="C981" t="str">
            <v>PLAYERA</v>
          </cell>
          <cell r="D981" t="str">
            <v>ADVANCE</v>
          </cell>
          <cell r="E981" t="str">
            <v>PRIMAVERA VERANO 2020</v>
          </cell>
          <cell r="F981" t="str">
            <v>11 SEMANA</v>
          </cell>
          <cell r="G981" t="str">
            <v>CUELLO REDONDO</v>
          </cell>
          <cell r="H981" t="str">
            <v>MANGA CORTA</v>
          </cell>
          <cell r="I981" t="str">
            <v>LINEA</v>
          </cell>
          <cell r="J981" t="str">
            <v>POLYESTER</v>
          </cell>
          <cell r="K981" t="str">
            <v>NEO CYTRIC</v>
          </cell>
          <cell r="L981" t="str">
            <v>-</v>
          </cell>
          <cell r="M981" t="str">
            <v>GLAMOUR Y DISE?O, S.A. DE C</v>
          </cell>
          <cell r="N981">
            <v>199.9</v>
          </cell>
        </row>
        <row r="982">
          <cell r="A982" t="str">
            <v>GC24G305</v>
          </cell>
          <cell r="B982" t="str">
            <v>PT Caballero</v>
          </cell>
          <cell r="C982" t="str">
            <v>PLAYERA</v>
          </cell>
          <cell r="D982" t="str">
            <v>ADVANCE</v>
          </cell>
          <cell r="E982" t="str">
            <v>PRIMAVERA VERANO 2020</v>
          </cell>
          <cell r="F982" t="str">
            <v>11 SEMANA</v>
          </cell>
          <cell r="G982" t="str">
            <v>CUELLO REDONDO</v>
          </cell>
          <cell r="H982" t="str">
            <v>MANGA CORTA</v>
          </cell>
          <cell r="I982" t="str">
            <v>LINEA</v>
          </cell>
          <cell r="J982" t="str">
            <v>POLYESTER</v>
          </cell>
          <cell r="K982" t="str">
            <v>NEO CYTRIC</v>
          </cell>
          <cell r="L982" t="str">
            <v>-</v>
          </cell>
          <cell r="M982" t="str">
            <v>GLAMOUR Y DISE?O, S.A. DE C</v>
          </cell>
          <cell r="N982">
            <v>199.9</v>
          </cell>
        </row>
        <row r="983">
          <cell r="A983" t="str">
            <v>GC24G306</v>
          </cell>
          <cell r="B983" t="str">
            <v>PT Caballero</v>
          </cell>
          <cell r="C983" t="str">
            <v>PLAYERA</v>
          </cell>
          <cell r="D983" t="str">
            <v>ADVANCE</v>
          </cell>
          <cell r="E983" t="str">
            <v>PRIMAVERA VERANO 2020</v>
          </cell>
          <cell r="F983" t="str">
            <v>12 SEMANA</v>
          </cell>
          <cell r="G983" t="str">
            <v>CUELLO REDONDO</v>
          </cell>
          <cell r="H983" t="str">
            <v>TIRANTES</v>
          </cell>
          <cell r="I983" t="str">
            <v>LINEA</v>
          </cell>
          <cell r="J983" t="str">
            <v>POLYESTER</v>
          </cell>
          <cell r="K983" t="str">
            <v>ATEMPORAL</v>
          </cell>
          <cell r="L983" t="str">
            <v>-</v>
          </cell>
          <cell r="M983" t="str">
            <v>GLAMOUR Y DISE?O, S.A. DE C</v>
          </cell>
          <cell r="N983">
            <v>199.9</v>
          </cell>
        </row>
        <row r="984">
          <cell r="A984" t="str">
            <v>GC24G571</v>
          </cell>
          <cell r="B984" t="str">
            <v>PT Caballero</v>
          </cell>
          <cell r="C984" t="str">
            <v>PLAYERA</v>
          </cell>
          <cell r="D984" t="str">
            <v>ADVANCE</v>
          </cell>
          <cell r="E984" t="str">
            <v>PRIMAVERA VERANO 2010</v>
          </cell>
          <cell r="F984" t="str">
            <v>-</v>
          </cell>
          <cell r="G984" t="str">
            <v>CUELLO REDONDO</v>
          </cell>
          <cell r="H984" t="str">
            <v>MANGA CORTA</v>
          </cell>
          <cell r="I984" t="str">
            <v>REBAJA</v>
          </cell>
          <cell r="J984" t="str">
            <v>CHIFON</v>
          </cell>
          <cell r="K984" t="str">
            <v>2000 S</v>
          </cell>
          <cell r="L984" t="str">
            <v>-</v>
          </cell>
          <cell r="M984" t="str">
            <v>GLAMOUR Y DISE?O, S.A. DE C</v>
          </cell>
          <cell r="N984">
            <v>249.9</v>
          </cell>
        </row>
        <row r="985">
          <cell r="A985" t="str">
            <v>GC24G572</v>
          </cell>
          <cell r="B985" t="str">
            <v>PT Caballero</v>
          </cell>
          <cell r="C985" t="str">
            <v>PLAYERA</v>
          </cell>
          <cell r="D985" t="str">
            <v>ADVANCE</v>
          </cell>
          <cell r="E985" t="str">
            <v>PRIMAVERA VERANO 2020</v>
          </cell>
          <cell r="F985" t="str">
            <v>13 SEMANA</v>
          </cell>
          <cell r="G985" t="str">
            <v>CUELLO REDONDO</v>
          </cell>
          <cell r="H985" t="str">
            <v>MANGA CORTA</v>
          </cell>
          <cell r="I985" t="str">
            <v>LINEA</v>
          </cell>
          <cell r="J985" t="str">
            <v>Varios</v>
          </cell>
          <cell r="K985" t="str">
            <v>2000 S</v>
          </cell>
          <cell r="L985" t="str">
            <v>-</v>
          </cell>
          <cell r="M985" t="str">
            <v>GLAMOUR Y DISE?O, S.A. DE C</v>
          </cell>
          <cell r="N985">
            <v>249.9</v>
          </cell>
        </row>
        <row r="986">
          <cell r="A986" t="str">
            <v>GC24G573</v>
          </cell>
          <cell r="B986" t="str">
            <v>PT Caballero</v>
          </cell>
          <cell r="C986" t="str">
            <v>PLAYERA</v>
          </cell>
          <cell r="D986" t="str">
            <v>ADVANCE</v>
          </cell>
          <cell r="E986" t="str">
            <v>PRIMAVERA VERANO 2020</v>
          </cell>
          <cell r="F986" t="str">
            <v>12 SEMANA</v>
          </cell>
          <cell r="G986" t="str">
            <v>CUELLO REDONDO</v>
          </cell>
          <cell r="H986" t="str">
            <v>MANGA CORTA</v>
          </cell>
          <cell r="I986" t="str">
            <v>LINEA</v>
          </cell>
          <cell r="J986" t="str">
            <v>Varios</v>
          </cell>
          <cell r="K986" t="str">
            <v>2000 S</v>
          </cell>
          <cell r="L986" t="str">
            <v>-</v>
          </cell>
          <cell r="M986" t="str">
            <v>GLAMOUR Y DISE?O, S.A. DE C</v>
          </cell>
          <cell r="N986">
            <v>249.9</v>
          </cell>
        </row>
        <row r="987">
          <cell r="A987" t="str">
            <v>GC24G574</v>
          </cell>
          <cell r="B987" t="str">
            <v>PT Caballero</v>
          </cell>
          <cell r="C987" t="str">
            <v>PLAYERA</v>
          </cell>
          <cell r="D987" t="str">
            <v>ADVANCE</v>
          </cell>
          <cell r="E987" t="str">
            <v>PRIMAVERA VERANO 2020</v>
          </cell>
          <cell r="F987" t="str">
            <v>13 SEMANA</v>
          </cell>
          <cell r="G987" t="str">
            <v>CUELLO REDONDO</v>
          </cell>
          <cell r="H987" t="str">
            <v>MANGA CORTA</v>
          </cell>
          <cell r="I987" t="str">
            <v>LINEA</v>
          </cell>
          <cell r="J987" t="str">
            <v>Varios</v>
          </cell>
          <cell r="K987" t="str">
            <v>SURF</v>
          </cell>
          <cell r="L987" t="str">
            <v>-</v>
          </cell>
          <cell r="M987" t="str">
            <v>GLAMOUR Y DISE?O, S.A. DE C</v>
          </cell>
          <cell r="N987">
            <v>229.9</v>
          </cell>
        </row>
        <row r="988">
          <cell r="A988" t="str">
            <v>GC24G575</v>
          </cell>
          <cell r="B988" t="str">
            <v>PT Caballero</v>
          </cell>
          <cell r="C988" t="str">
            <v>PLAYERA</v>
          </cell>
          <cell r="D988" t="str">
            <v>ADVANCE</v>
          </cell>
          <cell r="E988" t="str">
            <v>PRIMAVERA VERANO 2020</v>
          </cell>
          <cell r="F988" t="str">
            <v>12 SEMANA</v>
          </cell>
          <cell r="G988" t="str">
            <v>CUELLO REDONDO</v>
          </cell>
          <cell r="H988" t="str">
            <v>MANGA CORTA</v>
          </cell>
          <cell r="I988" t="str">
            <v>LINEA</v>
          </cell>
          <cell r="J988" t="str">
            <v>Varios</v>
          </cell>
          <cell r="K988" t="str">
            <v>SURF</v>
          </cell>
          <cell r="L988" t="str">
            <v>-</v>
          </cell>
          <cell r="M988" t="str">
            <v>GLAMOUR Y DISE?O, S.A. DE C</v>
          </cell>
          <cell r="N988">
            <v>229.9</v>
          </cell>
        </row>
        <row r="989">
          <cell r="A989" t="str">
            <v>GC24G576</v>
          </cell>
          <cell r="B989" t="str">
            <v>PT Caballero</v>
          </cell>
          <cell r="C989" t="str">
            <v>PLAYERA</v>
          </cell>
          <cell r="D989" t="str">
            <v>ADVANCE</v>
          </cell>
          <cell r="E989" t="str">
            <v>PRIMAVERA VERANO 2020</v>
          </cell>
          <cell r="F989" t="str">
            <v>12 SEMANA</v>
          </cell>
          <cell r="G989" t="str">
            <v>CUELLO REDONDO</v>
          </cell>
          <cell r="H989" t="str">
            <v>MANGA CORTA</v>
          </cell>
          <cell r="I989" t="str">
            <v>LINEA</v>
          </cell>
          <cell r="J989" t="str">
            <v>Varios</v>
          </cell>
          <cell r="K989" t="str">
            <v>SURF</v>
          </cell>
          <cell r="L989" t="str">
            <v>-</v>
          </cell>
          <cell r="M989" t="str">
            <v>GLAMOUR Y DISE?O, S.A. DE C</v>
          </cell>
          <cell r="N989">
            <v>229.9</v>
          </cell>
        </row>
        <row r="990">
          <cell r="A990" t="str">
            <v>GC24G578</v>
          </cell>
          <cell r="B990" t="str">
            <v>PT Caballero</v>
          </cell>
          <cell r="C990" t="str">
            <v>PLAYERA</v>
          </cell>
          <cell r="D990" t="str">
            <v>ADVANCE</v>
          </cell>
          <cell r="E990" t="str">
            <v>PRIMAVERA VERANO 2020</v>
          </cell>
          <cell r="F990" t="str">
            <v>25 SEMANA</v>
          </cell>
          <cell r="G990" t="str">
            <v>CUELLO REDONDO</v>
          </cell>
          <cell r="H990" t="str">
            <v>MANGA CORTA</v>
          </cell>
          <cell r="I990" t="str">
            <v>LINEA</v>
          </cell>
          <cell r="J990" t="str">
            <v>Varios</v>
          </cell>
          <cell r="K990" t="str">
            <v>ATEMPORAL</v>
          </cell>
          <cell r="L990" t="str">
            <v>-</v>
          </cell>
          <cell r="M990" t="str">
            <v>GLAMOUR Y DISE?O, S.A. DE C</v>
          </cell>
          <cell r="N990">
            <v>199.9</v>
          </cell>
        </row>
        <row r="991">
          <cell r="A991" t="str">
            <v>GC24G579</v>
          </cell>
          <cell r="B991" t="str">
            <v>PT Caballero</v>
          </cell>
          <cell r="C991" t="str">
            <v>PLAYERA</v>
          </cell>
          <cell r="D991" t="str">
            <v>ADVANCE</v>
          </cell>
          <cell r="E991" t="str">
            <v>PRIMAVERA VERANO 2020</v>
          </cell>
          <cell r="F991" t="str">
            <v>25 SEMANA</v>
          </cell>
          <cell r="G991" t="str">
            <v>CUELLO REDONDO</v>
          </cell>
          <cell r="H991" t="str">
            <v>MANGA LARGA</v>
          </cell>
          <cell r="I991" t="str">
            <v>LINEA</v>
          </cell>
          <cell r="J991" t="str">
            <v>Varios</v>
          </cell>
          <cell r="K991" t="str">
            <v>BASICOS</v>
          </cell>
          <cell r="L991" t="str">
            <v>-</v>
          </cell>
          <cell r="M991" t="str">
            <v>GLAMOUR Y DISE?O, S.A. DE C</v>
          </cell>
          <cell r="N991">
            <v>199.9</v>
          </cell>
        </row>
        <row r="992">
          <cell r="A992" t="str">
            <v>GC24G580</v>
          </cell>
          <cell r="B992" t="str">
            <v>PT Caballero</v>
          </cell>
          <cell r="C992" t="str">
            <v>PLAYERA</v>
          </cell>
          <cell r="D992" t="str">
            <v>ADVANCE</v>
          </cell>
          <cell r="E992" t="str">
            <v>PRIMAVERA VERANO 2020</v>
          </cell>
          <cell r="F992" t="str">
            <v>25 SEMANA</v>
          </cell>
          <cell r="G992" t="str">
            <v>CUELLO REDONDO</v>
          </cell>
          <cell r="H992" t="str">
            <v>MANGA LARGA</v>
          </cell>
          <cell r="I992" t="str">
            <v>LINEA</v>
          </cell>
          <cell r="J992" t="str">
            <v>Varios</v>
          </cell>
          <cell r="K992" t="str">
            <v>BASICOS</v>
          </cell>
          <cell r="L992" t="str">
            <v>-</v>
          </cell>
          <cell r="M992" t="str">
            <v>GLAMOUR Y DISE?O, S.A. DE C</v>
          </cell>
          <cell r="N992">
            <v>199.9</v>
          </cell>
        </row>
        <row r="993">
          <cell r="A993" t="str">
            <v>GC24G583</v>
          </cell>
          <cell r="B993" t="str">
            <v>PT Caballero</v>
          </cell>
          <cell r="C993" t="str">
            <v>PLAYERA</v>
          </cell>
          <cell r="D993" t="str">
            <v>ADVANCE</v>
          </cell>
          <cell r="E993" t="str">
            <v>PRIMAVERA VERANO 2020</v>
          </cell>
          <cell r="F993" t="str">
            <v>15 SEMANA</v>
          </cell>
          <cell r="G993" t="str">
            <v>CUELLO REDONDO</v>
          </cell>
          <cell r="H993" t="str">
            <v>MANGA CORTA</v>
          </cell>
          <cell r="I993" t="str">
            <v>LINEA</v>
          </cell>
          <cell r="J993" t="str">
            <v>Varios</v>
          </cell>
          <cell r="K993" t="str">
            <v>ATEMPORAL</v>
          </cell>
          <cell r="L993" t="str">
            <v>-</v>
          </cell>
          <cell r="M993" t="str">
            <v>GLAMOUR Y DISE?O, S.A. DE C</v>
          </cell>
          <cell r="N993">
            <v>199.9</v>
          </cell>
        </row>
        <row r="994">
          <cell r="A994" t="str">
            <v>GC24G584</v>
          </cell>
          <cell r="B994" t="str">
            <v>PT Caballero</v>
          </cell>
          <cell r="C994" t="str">
            <v>PLAYERA</v>
          </cell>
          <cell r="D994" t="str">
            <v>ADVANCE</v>
          </cell>
          <cell r="E994" t="str">
            <v>PRIMAVERA VERANO 2020</v>
          </cell>
          <cell r="F994" t="str">
            <v>15 SEMANA</v>
          </cell>
          <cell r="G994" t="str">
            <v>CUELLO REDONDO</v>
          </cell>
          <cell r="H994" t="str">
            <v>MANGA CORTA</v>
          </cell>
          <cell r="I994" t="str">
            <v>LINEA</v>
          </cell>
          <cell r="J994" t="str">
            <v>Varios</v>
          </cell>
          <cell r="K994" t="str">
            <v>ATEMPORAL</v>
          </cell>
          <cell r="L994" t="str">
            <v>-</v>
          </cell>
          <cell r="M994" t="str">
            <v>GLAMOUR Y DISE?O, S.A. DE C</v>
          </cell>
          <cell r="N994">
            <v>199.9</v>
          </cell>
        </row>
        <row r="995">
          <cell r="A995" t="str">
            <v>GC24G586</v>
          </cell>
          <cell r="B995" t="str">
            <v>PT Caballero</v>
          </cell>
          <cell r="C995" t="str">
            <v>PLAYERA</v>
          </cell>
          <cell r="D995" t="str">
            <v>CORE</v>
          </cell>
          <cell r="E995" t="str">
            <v>PRIMAVERA VERANO 2020</v>
          </cell>
          <cell r="F995" t="str">
            <v>20 SEMANA</v>
          </cell>
          <cell r="G995" t="str">
            <v>CUELLO REDONDO</v>
          </cell>
          <cell r="H995" t="str">
            <v>MANGA CORTA</v>
          </cell>
          <cell r="I995" t="str">
            <v>LINEA</v>
          </cell>
          <cell r="J995" t="str">
            <v>POLYESTER</v>
          </cell>
          <cell r="K995" t="str">
            <v>ATEMPORAL</v>
          </cell>
          <cell r="L995" t="str">
            <v>-</v>
          </cell>
          <cell r="M995" t="str">
            <v>GLAMOUR Y DISE?O, S.A. DE C</v>
          </cell>
          <cell r="N995">
            <v>149.9</v>
          </cell>
        </row>
        <row r="996">
          <cell r="A996" t="str">
            <v>GC24G587</v>
          </cell>
          <cell r="B996" t="str">
            <v>PT Caballero</v>
          </cell>
          <cell r="C996" t="str">
            <v>PLAYERA</v>
          </cell>
          <cell r="D996" t="str">
            <v>CORE</v>
          </cell>
          <cell r="E996" t="str">
            <v>PRIMAVERA VERANO 2020</v>
          </cell>
          <cell r="F996" t="str">
            <v>20 SEMANA</v>
          </cell>
          <cell r="G996" t="str">
            <v>CUELLO REDONDO</v>
          </cell>
          <cell r="H996" t="str">
            <v>MANGA CORTA</v>
          </cell>
          <cell r="I996" t="str">
            <v>LINEA</v>
          </cell>
          <cell r="J996" t="str">
            <v>POLYESTER</v>
          </cell>
          <cell r="K996" t="str">
            <v>ATEMPORAL</v>
          </cell>
          <cell r="L996" t="str">
            <v>-</v>
          </cell>
          <cell r="M996" t="str">
            <v>GLAMOUR Y DISE?O, S.A. DE C</v>
          </cell>
          <cell r="N996">
            <v>149.9</v>
          </cell>
        </row>
        <row r="997">
          <cell r="A997" t="str">
            <v>GC24G588</v>
          </cell>
          <cell r="B997" t="str">
            <v>PT Caballero</v>
          </cell>
          <cell r="C997" t="str">
            <v>PLAYERA</v>
          </cell>
          <cell r="D997" t="str">
            <v>CORE 2</v>
          </cell>
          <cell r="E997" t="str">
            <v>OTOÑO INVIERNO 2020</v>
          </cell>
          <cell r="F997" t="str">
            <v>34 SEMANA</v>
          </cell>
          <cell r="G997" t="str">
            <v>CUELLO REDONDO</v>
          </cell>
          <cell r="H997" t="str">
            <v>MANGA CORTA</v>
          </cell>
          <cell r="I997" t="str">
            <v>LINEA</v>
          </cell>
          <cell r="J997" t="str">
            <v>POLYESTER</v>
          </cell>
          <cell r="K997" t="str">
            <v>ATEMPORAL</v>
          </cell>
          <cell r="L997" t="str">
            <v>-</v>
          </cell>
          <cell r="M997" t="str">
            <v>GLAMOUR Y DISE?O, S.A. DE C</v>
          </cell>
          <cell r="N997">
            <v>199.9</v>
          </cell>
        </row>
        <row r="998">
          <cell r="A998" t="str">
            <v>GC24G589</v>
          </cell>
          <cell r="B998" t="str">
            <v>PT Caballero</v>
          </cell>
          <cell r="C998" t="str">
            <v>PLAYERA</v>
          </cell>
          <cell r="D998" t="str">
            <v>CORE 2</v>
          </cell>
          <cell r="E998" t="str">
            <v>PRIMAVERA VERANO 2020</v>
          </cell>
          <cell r="F998" t="str">
            <v>41 SEMANA</v>
          </cell>
          <cell r="G998" t="str">
            <v>CUELLO REDONDO</v>
          </cell>
          <cell r="H998" t="str">
            <v>MANGA CORTA</v>
          </cell>
          <cell r="I998" t="str">
            <v>LINEA</v>
          </cell>
          <cell r="J998" t="str">
            <v>POLYESTER</v>
          </cell>
          <cell r="K998" t="str">
            <v>ATEMPORAL</v>
          </cell>
          <cell r="L998" t="str">
            <v>-</v>
          </cell>
          <cell r="M998" t="str">
            <v>ROUSH &amp; VALENTINA</v>
          </cell>
          <cell r="N998">
            <v>199.9</v>
          </cell>
        </row>
        <row r="999">
          <cell r="A999" t="str">
            <v>GC24G590</v>
          </cell>
          <cell r="B999" t="str">
            <v>PT Caballero</v>
          </cell>
          <cell r="C999" t="str">
            <v>PLAYERA</v>
          </cell>
          <cell r="D999" t="str">
            <v>CORE</v>
          </cell>
          <cell r="E999" t="str">
            <v>PRIMAVERA VERANO 2020</v>
          </cell>
          <cell r="F999" t="str">
            <v>17 SEMANA</v>
          </cell>
          <cell r="G999" t="str">
            <v>CUELLO REDONDO</v>
          </cell>
          <cell r="H999" t="str">
            <v>MANGA CORTA</v>
          </cell>
          <cell r="I999" t="str">
            <v>LINEA</v>
          </cell>
          <cell r="J999" t="str">
            <v>POLYESTER</v>
          </cell>
          <cell r="K999" t="str">
            <v>ATEMPORAL</v>
          </cell>
          <cell r="L999" t="str">
            <v>-</v>
          </cell>
          <cell r="M999" t="str">
            <v>GLAMOUR Y DISE?O, S.A. DE C</v>
          </cell>
          <cell r="N999">
            <v>179.9</v>
          </cell>
        </row>
        <row r="1000">
          <cell r="A1000" t="str">
            <v>GC24G591</v>
          </cell>
          <cell r="B1000" t="str">
            <v>PT Caballero</v>
          </cell>
          <cell r="C1000" t="str">
            <v>PLAYERA</v>
          </cell>
          <cell r="D1000" t="str">
            <v>CORE</v>
          </cell>
          <cell r="E1000" t="str">
            <v>PRIMAVERA VERANO 2020</v>
          </cell>
          <cell r="F1000" t="str">
            <v>17 SEMANA</v>
          </cell>
          <cell r="G1000" t="str">
            <v>CUELLO REDONDO</v>
          </cell>
          <cell r="H1000" t="str">
            <v>MANGA CORTA</v>
          </cell>
          <cell r="I1000" t="str">
            <v>LINEA</v>
          </cell>
          <cell r="J1000" t="str">
            <v>POLYESTER</v>
          </cell>
          <cell r="K1000" t="str">
            <v>ATEMPORAL</v>
          </cell>
          <cell r="L1000" t="str">
            <v>-</v>
          </cell>
          <cell r="M1000" t="str">
            <v>GLAMOUR Y DISE?O, S.A. DE C</v>
          </cell>
          <cell r="N1000">
            <v>179.9</v>
          </cell>
        </row>
        <row r="1001">
          <cell r="A1001" t="str">
            <v>GC24G592</v>
          </cell>
          <cell r="B1001" t="str">
            <v>PT Caballero</v>
          </cell>
          <cell r="C1001" t="str">
            <v>PLAYERA</v>
          </cell>
          <cell r="D1001" t="str">
            <v>CORE</v>
          </cell>
          <cell r="E1001" t="str">
            <v>PRIMAVERA VERANO 2020</v>
          </cell>
          <cell r="F1001" t="str">
            <v>17 SEMANA</v>
          </cell>
          <cell r="G1001" t="str">
            <v>CUELLO REDONDO</v>
          </cell>
          <cell r="H1001" t="str">
            <v>MANGA CORTA</v>
          </cell>
          <cell r="I1001" t="str">
            <v>LINEA</v>
          </cell>
          <cell r="J1001" t="str">
            <v>ALGODON</v>
          </cell>
          <cell r="K1001" t="str">
            <v>ATEMPORAL</v>
          </cell>
          <cell r="L1001" t="str">
            <v>-</v>
          </cell>
          <cell r="M1001" t="str">
            <v>GLAMOUR Y DISE?O, S.A. DE C</v>
          </cell>
          <cell r="N1001">
            <v>179.9</v>
          </cell>
        </row>
        <row r="1002">
          <cell r="A1002" t="str">
            <v>GC24G593</v>
          </cell>
          <cell r="B1002" t="str">
            <v>PT Caballero</v>
          </cell>
          <cell r="C1002" t="str">
            <v>PLAYERA</v>
          </cell>
          <cell r="D1002" t="str">
            <v>CORE</v>
          </cell>
          <cell r="E1002" t="str">
            <v>PRIMAVERA VERANO 2020</v>
          </cell>
          <cell r="F1002" t="str">
            <v>17 SEMANA</v>
          </cell>
          <cell r="G1002" t="str">
            <v>CUELLO REDONDO</v>
          </cell>
          <cell r="H1002" t="str">
            <v>MANGA CORTA</v>
          </cell>
          <cell r="I1002" t="str">
            <v>LINEA</v>
          </cell>
          <cell r="J1002" t="str">
            <v>ALGODON</v>
          </cell>
          <cell r="K1002" t="str">
            <v>ATEMPORAL</v>
          </cell>
          <cell r="L1002" t="str">
            <v>-</v>
          </cell>
          <cell r="M1002" t="str">
            <v>GLAMOUR Y DISE?O, S.A. DE C</v>
          </cell>
          <cell r="N1002">
            <v>179.9</v>
          </cell>
        </row>
        <row r="1003">
          <cell r="A1003" t="str">
            <v>GC25C019</v>
          </cell>
          <cell r="B1003" t="str">
            <v>PT Caballero</v>
          </cell>
          <cell r="C1003" t="str">
            <v>SUDADERA</v>
          </cell>
          <cell r="D1003" t="str">
            <v>CLEAN</v>
          </cell>
          <cell r="E1003" t="str">
            <v>PRIMAVERA VERANO 2019</v>
          </cell>
          <cell r="F1003" t="str">
            <v>8 SEMANA</v>
          </cell>
          <cell r="G1003" t="str">
            <v>CUELLO REDONDO</v>
          </cell>
          <cell r="H1003" t="str">
            <v>MANGA LARGA</v>
          </cell>
          <cell r="I1003" t="str">
            <v>REBAJA</v>
          </cell>
          <cell r="J1003" t="str">
            <v>FELPA</v>
          </cell>
          <cell r="K1003" t="str">
            <v>-</v>
          </cell>
          <cell r="L1003" t="str">
            <v>-</v>
          </cell>
          <cell r="M1003" t="str">
            <v>GLAMOUR Y DISE?O, S.A. DE C</v>
          </cell>
          <cell r="N1003">
            <v>249.9</v>
          </cell>
        </row>
        <row r="1004">
          <cell r="A1004" t="str">
            <v>GC25C022</v>
          </cell>
          <cell r="B1004" t="str">
            <v>PT Caballero</v>
          </cell>
          <cell r="C1004" t="str">
            <v>SUDADERA</v>
          </cell>
          <cell r="D1004" t="str">
            <v>CLEAN</v>
          </cell>
          <cell r="E1004" t="str">
            <v>PRIMAVERA VERANO 2019</v>
          </cell>
          <cell r="F1004" t="str">
            <v>9 SEMANA</v>
          </cell>
          <cell r="G1004" t="str">
            <v>CUELLO REDONDO</v>
          </cell>
          <cell r="H1004" t="str">
            <v>MANGA LARGA</v>
          </cell>
          <cell r="I1004" t="str">
            <v>REBAJA</v>
          </cell>
          <cell r="J1004" t="str">
            <v>FELPA</v>
          </cell>
          <cell r="K1004" t="str">
            <v>-</v>
          </cell>
          <cell r="L1004" t="str">
            <v>-</v>
          </cell>
          <cell r="M1004" t="str">
            <v>GLAMOUR Y DISE?O, S.A. DE C</v>
          </cell>
          <cell r="N1004">
            <v>249.9</v>
          </cell>
        </row>
        <row r="1005">
          <cell r="A1005" t="str">
            <v>GC25C024</v>
          </cell>
          <cell r="B1005" t="str">
            <v>PT Caballero</v>
          </cell>
          <cell r="C1005" t="str">
            <v>SUDADERA</v>
          </cell>
          <cell r="D1005" t="str">
            <v>CLEAN</v>
          </cell>
          <cell r="E1005" t="str">
            <v>PRIMAVERA VERANO 2019</v>
          </cell>
          <cell r="F1005" t="str">
            <v>9 SEMANA</v>
          </cell>
          <cell r="G1005" t="str">
            <v>CUELLO REDONDO</v>
          </cell>
          <cell r="H1005" t="str">
            <v>MANGA LARGA</v>
          </cell>
          <cell r="I1005" t="str">
            <v>REBAJA</v>
          </cell>
          <cell r="J1005" t="str">
            <v>FELPA</v>
          </cell>
          <cell r="K1005" t="str">
            <v>-</v>
          </cell>
          <cell r="L1005" t="str">
            <v>-</v>
          </cell>
          <cell r="M1005" t="str">
            <v>GLAMOUR Y DISE?O, S.A. DE C</v>
          </cell>
          <cell r="N1005">
            <v>249.9</v>
          </cell>
        </row>
        <row r="1006">
          <cell r="A1006" t="str">
            <v>GC25C025</v>
          </cell>
          <cell r="B1006" t="str">
            <v>PT Caballero</v>
          </cell>
          <cell r="C1006" t="str">
            <v>SUDADERA</v>
          </cell>
          <cell r="D1006" t="str">
            <v>CORE</v>
          </cell>
          <cell r="E1006" t="str">
            <v>PRIMAVERA VERANO 2019</v>
          </cell>
          <cell r="F1006" t="str">
            <v>12 SEMANA</v>
          </cell>
          <cell r="G1006" t="str">
            <v>CUELLO REDONDO</v>
          </cell>
          <cell r="H1006" t="str">
            <v>MANGA LARGA</v>
          </cell>
          <cell r="I1006" t="str">
            <v>REBAJA</v>
          </cell>
          <cell r="J1006" t="str">
            <v>FELPA</v>
          </cell>
          <cell r="K1006" t="str">
            <v>-</v>
          </cell>
          <cell r="L1006" t="str">
            <v>-</v>
          </cell>
          <cell r="M1006" t="str">
            <v>GLAMOUR Y DISE?O, S.A. DE C</v>
          </cell>
          <cell r="N1006">
            <v>349.9</v>
          </cell>
        </row>
        <row r="1007">
          <cell r="A1007" t="str">
            <v>GC25C026</v>
          </cell>
          <cell r="B1007" t="str">
            <v>PT Caballero</v>
          </cell>
          <cell r="C1007" t="str">
            <v>SUDADERA</v>
          </cell>
          <cell r="D1007" t="str">
            <v>CORE</v>
          </cell>
          <cell r="E1007" t="str">
            <v>PRIMAVERA VERANO 2019</v>
          </cell>
          <cell r="F1007" t="str">
            <v>9 SEMANA</v>
          </cell>
          <cell r="G1007" t="str">
            <v>CUELLO REDONDO</v>
          </cell>
          <cell r="H1007" t="str">
            <v>MANGA LARGA</v>
          </cell>
          <cell r="I1007" t="str">
            <v>REBAJA</v>
          </cell>
          <cell r="J1007" t="str">
            <v>FELPA</v>
          </cell>
          <cell r="K1007" t="str">
            <v>-</v>
          </cell>
          <cell r="L1007" t="str">
            <v>-</v>
          </cell>
          <cell r="M1007" t="str">
            <v>GLAMOUR Y DISE?O, S.A. DE C</v>
          </cell>
          <cell r="N1007">
            <v>349.9</v>
          </cell>
        </row>
        <row r="1008">
          <cell r="A1008" t="str">
            <v>GC25C029</v>
          </cell>
          <cell r="B1008" t="str">
            <v>PT Caballero</v>
          </cell>
          <cell r="C1008" t="str">
            <v>SUDADERA</v>
          </cell>
          <cell r="D1008" t="str">
            <v>ADVANCE</v>
          </cell>
          <cell r="E1008" t="str">
            <v>PRIMAVERA VERANO 2019</v>
          </cell>
          <cell r="F1008" t="str">
            <v>14 SEMANA</v>
          </cell>
          <cell r="G1008" t="str">
            <v>CUELLO REDONDO</v>
          </cell>
          <cell r="H1008" t="str">
            <v>MANGA LARGA</v>
          </cell>
          <cell r="I1008" t="str">
            <v>REBAJA</v>
          </cell>
          <cell r="J1008" t="str">
            <v>FELPA</v>
          </cell>
          <cell r="K1008" t="str">
            <v>RACE SPORT</v>
          </cell>
          <cell r="L1008" t="str">
            <v>-</v>
          </cell>
          <cell r="M1008" t="str">
            <v>GLAMOUR Y DISE?O, S.A. DE C</v>
          </cell>
          <cell r="N1008">
            <v>349.9</v>
          </cell>
        </row>
        <row r="1009">
          <cell r="A1009" t="str">
            <v>GC25C030</v>
          </cell>
          <cell r="B1009" t="str">
            <v>PT Caballero</v>
          </cell>
          <cell r="C1009" t="str">
            <v>SUDADERA</v>
          </cell>
          <cell r="D1009" t="str">
            <v>ADVANCE</v>
          </cell>
          <cell r="E1009" t="str">
            <v>PRIMAVERA VERANO 2019</v>
          </cell>
          <cell r="F1009" t="str">
            <v>15 SEMANA</v>
          </cell>
          <cell r="G1009" t="str">
            <v>CUELLO REDONDO</v>
          </cell>
          <cell r="H1009" t="str">
            <v>MANGA LARGA</v>
          </cell>
          <cell r="I1009" t="str">
            <v>REBAJA</v>
          </cell>
          <cell r="J1009" t="str">
            <v>FELPA</v>
          </cell>
          <cell r="K1009" t="str">
            <v>-</v>
          </cell>
          <cell r="L1009" t="str">
            <v>-</v>
          </cell>
          <cell r="M1009" t="str">
            <v>GLAMOUR Y DISE?O, S.A. DE C</v>
          </cell>
          <cell r="N1009">
            <v>349.9</v>
          </cell>
        </row>
        <row r="1010">
          <cell r="A1010" t="str">
            <v>GC25C036</v>
          </cell>
          <cell r="B1010" t="str">
            <v>PT Caballero</v>
          </cell>
          <cell r="C1010" t="str">
            <v>SUDADERA</v>
          </cell>
          <cell r="D1010" t="str">
            <v>TRENDY</v>
          </cell>
          <cell r="E1010" t="str">
            <v>PRIMAVERA VERANO 2019</v>
          </cell>
          <cell r="F1010" t="str">
            <v>13 SEMANA</v>
          </cell>
          <cell r="G1010" t="str">
            <v>CAPUCHA</v>
          </cell>
          <cell r="H1010" t="str">
            <v>MANGA LARGA</v>
          </cell>
          <cell r="I1010" t="str">
            <v>REBAJA</v>
          </cell>
          <cell r="J1010" t="str">
            <v>FELPA</v>
          </cell>
          <cell r="K1010" t="str">
            <v>UTILITY</v>
          </cell>
          <cell r="L1010" t="str">
            <v>-</v>
          </cell>
          <cell r="M1010" t="str">
            <v>GLAMOUR Y DISE?O, S.A. DE C</v>
          </cell>
          <cell r="N1010">
            <v>549.9</v>
          </cell>
        </row>
        <row r="1011">
          <cell r="A1011" t="str">
            <v>GC25C037</v>
          </cell>
          <cell r="B1011" t="str">
            <v>PT Caballero</v>
          </cell>
          <cell r="C1011" t="str">
            <v>SUDADERA</v>
          </cell>
          <cell r="D1011" t="str">
            <v>CLEAN</v>
          </cell>
          <cell r="E1011" t="str">
            <v>PRIMAVERA VERANO 2019</v>
          </cell>
          <cell r="F1011" t="str">
            <v>9 SEMANA</v>
          </cell>
          <cell r="G1011" t="str">
            <v>CUELLO REDONDO</v>
          </cell>
          <cell r="H1011" t="str">
            <v>MANGA LARGA</v>
          </cell>
          <cell r="I1011" t="str">
            <v>REBAJA</v>
          </cell>
          <cell r="J1011" t="str">
            <v>FELPA</v>
          </cell>
          <cell r="K1011" t="str">
            <v>-</v>
          </cell>
          <cell r="L1011" t="str">
            <v>-</v>
          </cell>
          <cell r="M1011" t="str">
            <v>GLAMOUR Y DISE?O, S.A. DE C</v>
          </cell>
          <cell r="N1011">
            <v>249.9</v>
          </cell>
        </row>
        <row r="1012">
          <cell r="A1012" t="str">
            <v>GC25C039</v>
          </cell>
          <cell r="B1012" t="str">
            <v>PT Caballero</v>
          </cell>
          <cell r="C1012" t="str">
            <v>SUDADERA</v>
          </cell>
          <cell r="D1012" t="str">
            <v>CLEAN</v>
          </cell>
          <cell r="E1012" t="str">
            <v>PRIMAVERA VERANO 2019</v>
          </cell>
          <cell r="F1012" t="str">
            <v>9 SEMANA</v>
          </cell>
          <cell r="G1012" t="str">
            <v>CUELLO REDONDO</v>
          </cell>
          <cell r="H1012" t="str">
            <v>MANGA LARGA</v>
          </cell>
          <cell r="I1012" t="str">
            <v>REBAJA</v>
          </cell>
          <cell r="J1012" t="str">
            <v>FELPA</v>
          </cell>
          <cell r="K1012" t="str">
            <v>-</v>
          </cell>
          <cell r="L1012" t="str">
            <v>-</v>
          </cell>
          <cell r="M1012" t="str">
            <v>GLAMOUR Y DISE?O, S.A. DE C</v>
          </cell>
          <cell r="N1012">
            <v>249.9</v>
          </cell>
        </row>
        <row r="1013">
          <cell r="A1013" t="str">
            <v>GC25C043</v>
          </cell>
          <cell r="B1013" t="str">
            <v>PT Caballero</v>
          </cell>
          <cell r="C1013" t="str">
            <v>SUDADERA</v>
          </cell>
          <cell r="D1013" t="str">
            <v>CORE</v>
          </cell>
          <cell r="E1013" t="str">
            <v>PRIMAVERA VERANO 2019</v>
          </cell>
          <cell r="F1013" t="str">
            <v>7 SEMANA</v>
          </cell>
          <cell r="G1013" t="str">
            <v>CUELLO REDONDO</v>
          </cell>
          <cell r="H1013" t="str">
            <v>MANGA LARGA</v>
          </cell>
          <cell r="I1013" t="str">
            <v>REBAJA</v>
          </cell>
          <cell r="J1013" t="str">
            <v>FELPA</v>
          </cell>
          <cell r="K1013" t="str">
            <v>-</v>
          </cell>
          <cell r="L1013" t="str">
            <v>-</v>
          </cell>
          <cell r="M1013" t="str">
            <v>GLAMOUR Y DISE?O, S.A. DE C</v>
          </cell>
          <cell r="N1013">
            <v>349.9</v>
          </cell>
        </row>
        <row r="1014">
          <cell r="A1014" t="str">
            <v>GC25C044</v>
          </cell>
          <cell r="B1014" t="str">
            <v>PT Caballero</v>
          </cell>
          <cell r="C1014" t="str">
            <v>SUDADERA</v>
          </cell>
          <cell r="D1014" t="str">
            <v>CORE</v>
          </cell>
          <cell r="E1014" t="str">
            <v>PRIMAVERA VERANO 2019</v>
          </cell>
          <cell r="F1014" t="str">
            <v>7 SEMANA</v>
          </cell>
          <cell r="G1014" t="str">
            <v>CUELLO REDONDO</v>
          </cell>
          <cell r="H1014" t="str">
            <v>MANGA LARGA</v>
          </cell>
          <cell r="I1014" t="str">
            <v>REBAJA</v>
          </cell>
          <cell r="J1014" t="str">
            <v>FELPA</v>
          </cell>
          <cell r="K1014" t="str">
            <v>-</v>
          </cell>
          <cell r="L1014" t="str">
            <v>-</v>
          </cell>
          <cell r="M1014" t="str">
            <v>GLAMOUR Y DISE?O, S.A. DE C</v>
          </cell>
          <cell r="N1014">
            <v>349.9</v>
          </cell>
        </row>
        <row r="1015">
          <cell r="A1015" t="str">
            <v>GC25C054</v>
          </cell>
          <cell r="B1015" t="str">
            <v>PT Caballero</v>
          </cell>
          <cell r="C1015" t="str">
            <v>SUDADERA</v>
          </cell>
          <cell r="D1015" t="str">
            <v>CLEAN</v>
          </cell>
          <cell r="E1015" t="str">
            <v>PRIMAVERA VERANO 2019</v>
          </cell>
          <cell r="F1015" t="str">
            <v>13 SEMANA</v>
          </cell>
          <cell r="G1015" t="str">
            <v>CUELLO REDONDO</v>
          </cell>
          <cell r="H1015" t="str">
            <v>MANGA LARGA</v>
          </cell>
          <cell r="I1015" t="str">
            <v>REBAJA</v>
          </cell>
          <cell r="J1015" t="str">
            <v>FELPA</v>
          </cell>
          <cell r="K1015" t="str">
            <v>-</v>
          </cell>
          <cell r="L1015" t="str">
            <v>-</v>
          </cell>
          <cell r="M1015" t="str">
            <v>GLAMOUR Y DISE?O, S.A. DE C</v>
          </cell>
          <cell r="N1015">
            <v>249.9</v>
          </cell>
        </row>
        <row r="1016">
          <cell r="A1016" t="str">
            <v>GC25C057</v>
          </cell>
          <cell r="B1016" t="str">
            <v>PT Caballero</v>
          </cell>
          <cell r="C1016" t="str">
            <v>SUDADERA</v>
          </cell>
          <cell r="D1016" t="str">
            <v>TRENDY</v>
          </cell>
          <cell r="E1016" t="str">
            <v>PRIMAVERA VERANO 2019</v>
          </cell>
          <cell r="F1016" t="str">
            <v>10 SEMANA</v>
          </cell>
          <cell r="G1016" t="str">
            <v>CUELLO REDONDO</v>
          </cell>
          <cell r="H1016" t="str">
            <v>MANGA LARGA</v>
          </cell>
          <cell r="I1016" t="str">
            <v>REBAJA</v>
          </cell>
          <cell r="J1016" t="str">
            <v>FELPA</v>
          </cell>
          <cell r="K1016" t="str">
            <v>RESORT</v>
          </cell>
          <cell r="L1016" t="str">
            <v>-</v>
          </cell>
          <cell r="M1016" t="str">
            <v>GLAMOUR Y DISE?O, S.A. DE C</v>
          </cell>
          <cell r="N1016">
            <v>449.9</v>
          </cell>
        </row>
        <row r="1017">
          <cell r="A1017" t="str">
            <v>GC25C058</v>
          </cell>
          <cell r="B1017" t="str">
            <v>PT Caballero</v>
          </cell>
          <cell r="C1017" t="str">
            <v>SUDADERA</v>
          </cell>
          <cell r="D1017" t="str">
            <v>TRENDY</v>
          </cell>
          <cell r="E1017" t="str">
            <v>PRIMAVERA VERANO 2019</v>
          </cell>
          <cell r="F1017" t="str">
            <v>24 SEMANA</v>
          </cell>
          <cell r="G1017" t="str">
            <v>CAPUCHA</v>
          </cell>
          <cell r="H1017" t="str">
            <v>MANGA LARGA</v>
          </cell>
          <cell r="I1017" t="str">
            <v>REBAJA</v>
          </cell>
          <cell r="J1017" t="str">
            <v>FELPA</v>
          </cell>
          <cell r="K1017" t="str">
            <v>VINTAGE STRIPES</v>
          </cell>
          <cell r="L1017" t="str">
            <v>-</v>
          </cell>
          <cell r="M1017" t="str">
            <v>GLAMOUR Y DISE?O, S.A. DE C</v>
          </cell>
          <cell r="N1017">
            <v>399.9</v>
          </cell>
        </row>
        <row r="1018">
          <cell r="A1018" t="str">
            <v>GC25C059</v>
          </cell>
          <cell r="B1018" t="str">
            <v>PT Caballero</v>
          </cell>
          <cell r="C1018" t="str">
            <v>SUDADERA</v>
          </cell>
          <cell r="D1018" t="str">
            <v>TRENDY</v>
          </cell>
          <cell r="E1018" t="str">
            <v>PRIMAVERA VERANO 2019</v>
          </cell>
          <cell r="F1018" t="str">
            <v>27 SEMANA</v>
          </cell>
          <cell r="G1018" t="str">
            <v>CUELLO REDONDO</v>
          </cell>
          <cell r="H1018" t="str">
            <v>MANGA LARGA</v>
          </cell>
          <cell r="I1018" t="str">
            <v>REBAJA</v>
          </cell>
          <cell r="J1018" t="str">
            <v>FELPA</v>
          </cell>
          <cell r="K1018" t="str">
            <v>VINTAGE STRIPES</v>
          </cell>
          <cell r="L1018" t="str">
            <v>-</v>
          </cell>
          <cell r="M1018" t="str">
            <v>GLAMOUR Y DISE?O, S.A. DE C</v>
          </cell>
          <cell r="N1018">
            <v>399.9</v>
          </cell>
        </row>
        <row r="1019">
          <cell r="A1019" t="str">
            <v>GC25C060</v>
          </cell>
          <cell r="B1019" t="str">
            <v>PT Caballero</v>
          </cell>
          <cell r="C1019" t="str">
            <v>SUDADERA</v>
          </cell>
          <cell r="D1019" t="str">
            <v>TRENDY</v>
          </cell>
          <cell r="E1019" t="str">
            <v>PRIMAVERA VERANO 2019</v>
          </cell>
          <cell r="F1019" t="str">
            <v>22 SEMANA</v>
          </cell>
          <cell r="G1019" t="str">
            <v>CAPUCHA</v>
          </cell>
          <cell r="H1019" t="str">
            <v>MANGA LARGA</v>
          </cell>
          <cell r="I1019" t="str">
            <v>REBAJA</v>
          </cell>
          <cell r="J1019" t="str">
            <v>FELPA</v>
          </cell>
          <cell r="K1019" t="str">
            <v>VINTAGE STRIPES</v>
          </cell>
          <cell r="L1019" t="str">
            <v>-</v>
          </cell>
          <cell r="M1019" t="str">
            <v>GLAMOUR Y DISE?O, S.A. DE C</v>
          </cell>
          <cell r="N1019">
            <v>499.9</v>
          </cell>
        </row>
        <row r="1020">
          <cell r="A1020" t="str">
            <v>GC25C061</v>
          </cell>
          <cell r="B1020" t="str">
            <v>PT Caballero</v>
          </cell>
          <cell r="C1020" t="str">
            <v>SUDADERA</v>
          </cell>
          <cell r="D1020" t="str">
            <v>TRENDY</v>
          </cell>
          <cell r="E1020" t="str">
            <v>PRIMAVERA VERANO 2019</v>
          </cell>
          <cell r="F1020" t="str">
            <v>12 SEMANA</v>
          </cell>
          <cell r="G1020" t="str">
            <v>CUELLO REDONDO</v>
          </cell>
          <cell r="H1020" t="str">
            <v>MANGA LARGA</v>
          </cell>
          <cell r="I1020" t="str">
            <v>REBAJA</v>
          </cell>
          <cell r="J1020" t="str">
            <v>FELPA</v>
          </cell>
          <cell r="K1020" t="str">
            <v>RESORT</v>
          </cell>
          <cell r="L1020" t="str">
            <v>-</v>
          </cell>
          <cell r="M1020" t="str">
            <v>GLAMOUR Y DISE?O, S.A. DE C</v>
          </cell>
          <cell r="N1020">
            <v>499.9</v>
          </cell>
        </row>
        <row r="1021">
          <cell r="A1021" t="str">
            <v>GC25C062</v>
          </cell>
          <cell r="B1021" t="str">
            <v>PT Caballero</v>
          </cell>
          <cell r="C1021" t="str">
            <v>SUDADERA</v>
          </cell>
          <cell r="D1021" t="str">
            <v>TRENDY</v>
          </cell>
          <cell r="E1021" t="str">
            <v>PRIMAVERA VERANO 2019</v>
          </cell>
          <cell r="F1021" t="str">
            <v>9 SEMANA</v>
          </cell>
          <cell r="G1021" t="str">
            <v>CUELLO REDONDO</v>
          </cell>
          <cell r="H1021" t="str">
            <v>MANGA LARGA</v>
          </cell>
          <cell r="I1021" t="str">
            <v>REBAJA</v>
          </cell>
          <cell r="J1021" t="str">
            <v>FELPA</v>
          </cell>
          <cell r="K1021" t="str">
            <v>RESORT</v>
          </cell>
          <cell r="L1021" t="str">
            <v>-</v>
          </cell>
          <cell r="M1021" t="str">
            <v>GLAMOUR Y DISE?O, S.A. DE C</v>
          </cell>
          <cell r="N1021">
            <v>449.9</v>
          </cell>
        </row>
        <row r="1022">
          <cell r="A1022" t="str">
            <v>GC25C064</v>
          </cell>
          <cell r="B1022" t="str">
            <v>PT Caballero</v>
          </cell>
          <cell r="C1022" t="str">
            <v>SUDADERA</v>
          </cell>
          <cell r="D1022" t="str">
            <v>CLEAN</v>
          </cell>
          <cell r="E1022" t="str">
            <v>PRIMAVERA VERANO 2019</v>
          </cell>
          <cell r="F1022" t="str">
            <v>16 SEMANA</v>
          </cell>
          <cell r="G1022" t="str">
            <v>CUELLO REDONDO</v>
          </cell>
          <cell r="H1022" t="str">
            <v>MANGA LARGA</v>
          </cell>
          <cell r="I1022" t="str">
            <v>REBAJA</v>
          </cell>
          <cell r="J1022" t="str">
            <v>FELPA</v>
          </cell>
          <cell r="K1022" t="str">
            <v>-</v>
          </cell>
          <cell r="L1022" t="str">
            <v>-</v>
          </cell>
          <cell r="M1022" t="str">
            <v>GLAMOUR Y DISE?O, S.A. DE C</v>
          </cell>
          <cell r="N1022">
            <v>249.9</v>
          </cell>
        </row>
        <row r="1023">
          <cell r="A1023" t="str">
            <v>GC25C065</v>
          </cell>
          <cell r="B1023" t="str">
            <v>PT Caballero</v>
          </cell>
          <cell r="C1023" t="str">
            <v>SUDADERA</v>
          </cell>
          <cell r="D1023" t="str">
            <v>CLEAN</v>
          </cell>
          <cell r="E1023" t="str">
            <v>PRIMAVERA VERANO 2019</v>
          </cell>
          <cell r="F1023" t="str">
            <v>24 SEMANA</v>
          </cell>
          <cell r="G1023" t="str">
            <v>CUELLO REDONDO</v>
          </cell>
          <cell r="H1023" t="str">
            <v>MANGA LARGA</v>
          </cell>
          <cell r="I1023" t="str">
            <v>REBAJA</v>
          </cell>
          <cell r="J1023" t="str">
            <v>FELPA</v>
          </cell>
          <cell r="K1023" t="str">
            <v>UTILITY</v>
          </cell>
          <cell r="L1023" t="str">
            <v>-</v>
          </cell>
          <cell r="M1023" t="str">
            <v>GLAMOUR Y DISE?O, S.A. DE C</v>
          </cell>
          <cell r="N1023">
            <v>249.9</v>
          </cell>
        </row>
        <row r="1024">
          <cell r="A1024" t="str">
            <v>GC25C066</v>
          </cell>
          <cell r="B1024" t="str">
            <v>PT Caballero</v>
          </cell>
          <cell r="C1024" t="str">
            <v>SUDADERA</v>
          </cell>
          <cell r="D1024" t="str">
            <v>CLEAN</v>
          </cell>
          <cell r="E1024" t="str">
            <v>PRIMAVERA VERANO 2019</v>
          </cell>
          <cell r="F1024" t="str">
            <v>17 SEMANA</v>
          </cell>
          <cell r="G1024" t="str">
            <v>CUELLO REDONDO</v>
          </cell>
          <cell r="H1024" t="str">
            <v>MANGA LARGA</v>
          </cell>
          <cell r="I1024" t="str">
            <v>REBAJA</v>
          </cell>
          <cell r="J1024" t="str">
            <v>FELPA</v>
          </cell>
          <cell r="K1024" t="str">
            <v>-</v>
          </cell>
          <cell r="L1024" t="str">
            <v>-</v>
          </cell>
          <cell r="M1024" t="str">
            <v>GLAMOUR Y DISE?O, S.A. DE C</v>
          </cell>
          <cell r="N1024">
            <v>249.9</v>
          </cell>
        </row>
        <row r="1025">
          <cell r="A1025" t="str">
            <v>GC25C067</v>
          </cell>
          <cell r="B1025" t="str">
            <v>PT Caballero</v>
          </cell>
          <cell r="C1025" t="str">
            <v>SUDADERA</v>
          </cell>
          <cell r="D1025" t="str">
            <v>ADVANCE</v>
          </cell>
          <cell r="E1025" t="str">
            <v>PRIMAVERA VERANO 2019</v>
          </cell>
          <cell r="F1025" t="str">
            <v>27 SEMANA</v>
          </cell>
          <cell r="G1025" t="str">
            <v>CUELLO REDONDO</v>
          </cell>
          <cell r="H1025" t="str">
            <v>MANGA LARGA</v>
          </cell>
          <cell r="I1025" t="str">
            <v>REBAJA</v>
          </cell>
          <cell r="J1025" t="str">
            <v>FELPA</v>
          </cell>
          <cell r="K1025" t="str">
            <v>SENSORIAL</v>
          </cell>
          <cell r="L1025" t="str">
            <v>-</v>
          </cell>
          <cell r="M1025" t="str">
            <v>GLAMOUR Y DISE?O, S.A. DE C</v>
          </cell>
          <cell r="N1025">
            <v>349.9</v>
          </cell>
        </row>
        <row r="1026">
          <cell r="A1026" t="str">
            <v>GC25C081</v>
          </cell>
          <cell r="B1026" t="str">
            <v>PT Caballero</v>
          </cell>
          <cell r="C1026" t="str">
            <v>SUDADERA</v>
          </cell>
          <cell r="D1026" t="str">
            <v>ADVANCE</v>
          </cell>
          <cell r="E1026" t="str">
            <v>PRIMAVERA VERANO 2019</v>
          </cell>
          <cell r="F1026" t="str">
            <v>29 SEMANA</v>
          </cell>
          <cell r="G1026" t="str">
            <v>CUELLO REDONDO</v>
          </cell>
          <cell r="H1026" t="str">
            <v>MANGA LARGA</v>
          </cell>
          <cell r="I1026" t="str">
            <v>REBAJA</v>
          </cell>
          <cell r="J1026" t="str">
            <v>FELPA</v>
          </cell>
          <cell r="K1026" t="str">
            <v>SENSORIAL</v>
          </cell>
          <cell r="L1026" t="str">
            <v>-</v>
          </cell>
          <cell r="M1026" t="str">
            <v>GLAMOUR Y DISE?O, S.A. DE C</v>
          </cell>
          <cell r="N1026">
            <v>349.9</v>
          </cell>
        </row>
        <row r="1027">
          <cell r="A1027" t="str">
            <v>GC25C082</v>
          </cell>
          <cell r="B1027" t="str">
            <v>PT Caballero</v>
          </cell>
          <cell r="C1027" t="str">
            <v>SUDADERA</v>
          </cell>
          <cell r="D1027" t="str">
            <v>CORE</v>
          </cell>
          <cell r="E1027" t="str">
            <v>PRIMAVERA VERANO 2019</v>
          </cell>
          <cell r="F1027" t="str">
            <v>29 SEMANA</v>
          </cell>
          <cell r="G1027" t="str">
            <v>CUELLO REDONDO</v>
          </cell>
          <cell r="H1027" t="str">
            <v>MANGA LARGA</v>
          </cell>
          <cell r="I1027" t="str">
            <v>REBAJA</v>
          </cell>
          <cell r="J1027" t="str">
            <v>FELPA</v>
          </cell>
          <cell r="K1027" t="str">
            <v>-</v>
          </cell>
          <cell r="L1027" t="str">
            <v>-</v>
          </cell>
          <cell r="M1027" t="str">
            <v>GLAMOUR Y DISE?O, S.A. DE C</v>
          </cell>
          <cell r="N1027">
            <v>299.89999999999998</v>
          </cell>
        </row>
        <row r="1028">
          <cell r="A1028" t="str">
            <v>GC25C083</v>
          </cell>
          <cell r="B1028" t="str">
            <v>PT Caballero</v>
          </cell>
          <cell r="C1028" t="str">
            <v>SUDADERA</v>
          </cell>
          <cell r="D1028" t="str">
            <v>CORE</v>
          </cell>
          <cell r="E1028" t="str">
            <v>PRIMAVERA VERANO 2019</v>
          </cell>
          <cell r="F1028" t="str">
            <v>27 SEMANA</v>
          </cell>
          <cell r="G1028" t="str">
            <v>CUELLO REDONDO</v>
          </cell>
          <cell r="H1028" t="str">
            <v>MANGA LARGA</v>
          </cell>
          <cell r="I1028" t="str">
            <v>REBAJA</v>
          </cell>
          <cell r="J1028" t="str">
            <v>FELPA</v>
          </cell>
          <cell r="K1028" t="str">
            <v>-</v>
          </cell>
          <cell r="L1028" t="str">
            <v>-</v>
          </cell>
          <cell r="M1028" t="str">
            <v>GLAMOUR Y DISE?O, S.A. DE C</v>
          </cell>
          <cell r="N1028">
            <v>299.89999999999998</v>
          </cell>
        </row>
        <row r="1029">
          <cell r="A1029" t="str">
            <v>GC25C086</v>
          </cell>
          <cell r="B1029" t="str">
            <v>PT Caballero</v>
          </cell>
          <cell r="C1029" t="str">
            <v>SUDADERA</v>
          </cell>
          <cell r="D1029" t="str">
            <v>CORE</v>
          </cell>
          <cell r="E1029" t="str">
            <v>PRIMAVERA VERANO 2019</v>
          </cell>
          <cell r="F1029" t="str">
            <v>10 SEMANA</v>
          </cell>
          <cell r="G1029" t="str">
            <v>CUELLO REDONDO</v>
          </cell>
          <cell r="H1029" t="str">
            <v>MANGA LARGA</v>
          </cell>
          <cell r="I1029" t="str">
            <v>REBAJA</v>
          </cell>
          <cell r="J1029" t="str">
            <v>FELPA</v>
          </cell>
          <cell r="K1029" t="str">
            <v>-</v>
          </cell>
          <cell r="L1029" t="str">
            <v>-</v>
          </cell>
          <cell r="M1029" t="str">
            <v>GLAMOUR Y DISE?O, S.A. DE C</v>
          </cell>
          <cell r="N1029">
            <v>349.9</v>
          </cell>
        </row>
        <row r="1030">
          <cell r="A1030" t="str">
            <v>GC25C087</v>
          </cell>
          <cell r="B1030" t="str">
            <v>PT Caballero</v>
          </cell>
          <cell r="C1030" t="str">
            <v>SUDADERA</v>
          </cell>
          <cell r="D1030" t="str">
            <v>CORE</v>
          </cell>
          <cell r="E1030" t="str">
            <v>PRIMAVERA VERANO 2019</v>
          </cell>
          <cell r="F1030" t="str">
            <v>10 SEMANA</v>
          </cell>
          <cell r="G1030" t="str">
            <v>CUELLO REDONDO</v>
          </cell>
          <cell r="H1030" t="str">
            <v>MANGA LARGA</v>
          </cell>
          <cell r="I1030" t="str">
            <v>REBAJA</v>
          </cell>
          <cell r="J1030" t="str">
            <v>FELPA</v>
          </cell>
          <cell r="K1030" t="str">
            <v>-</v>
          </cell>
          <cell r="L1030" t="str">
            <v>-</v>
          </cell>
          <cell r="M1030" t="str">
            <v>GLAMOUR Y DISE?O, S.A. DE C</v>
          </cell>
          <cell r="N1030">
            <v>349.9</v>
          </cell>
        </row>
        <row r="1031">
          <cell r="A1031" t="str">
            <v>GC25C090</v>
          </cell>
          <cell r="B1031" t="str">
            <v>PT Caballero</v>
          </cell>
          <cell r="C1031" t="str">
            <v>SUDADERA</v>
          </cell>
          <cell r="D1031" t="str">
            <v>TRENDY</v>
          </cell>
          <cell r="E1031" t="str">
            <v>PRIMAVERA VERANO 2019</v>
          </cell>
          <cell r="F1031" t="str">
            <v>8 SEMANA</v>
          </cell>
          <cell r="G1031" t="str">
            <v>CUELLO REDONDO</v>
          </cell>
          <cell r="H1031" t="str">
            <v>MANGA LARGA</v>
          </cell>
          <cell r="I1031" t="str">
            <v>REBAJA</v>
          </cell>
          <cell r="J1031" t="str">
            <v>FELPA</v>
          </cell>
          <cell r="K1031" t="str">
            <v>UTILITY</v>
          </cell>
          <cell r="L1031" t="str">
            <v>-</v>
          </cell>
          <cell r="M1031" t="str">
            <v>GLAMOUR Y DISE?O, S.A. DE C</v>
          </cell>
          <cell r="N1031">
            <v>449.9</v>
          </cell>
        </row>
        <row r="1032">
          <cell r="A1032" t="str">
            <v>GC25C091</v>
          </cell>
          <cell r="B1032" t="str">
            <v>PT Caballero</v>
          </cell>
          <cell r="C1032" t="str">
            <v>SUDADERA</v>
          </cell>
          <cell r="D1032" t="str">
            <v>CLEAN</v>
          </cell>
          <cell r="E1032" t="str">
            <v>PRIMAVERA VERANO 2019</v>
          </cell>
          <cell r="F1032" t="str">
            <v>26 SEMANA</v>
          </cell>
          <cell r="G1032" t="str">
            <v>CUELLO REDONDO</v>
          </cell>
          <cell r="H1032" t="str">
            <v>MANGA LARGA</v>
          </cell>
          <cell r="I1032" t="str">
            <v>REBAJA</v>
          </cell>
          <cell r="J1032" t="str">
            <v>FELPA</v>
          </cell>
          <cell r="K1032" t="str">
            <v>SENSORIAL</v>
          </cell>
          <cell r="L1032" t="str">
            <v>-</v>
          </cell>
          <cell r="M1032" t="str">
            <v>GLAMOUR Y DISE?O, S.A. DE C</v>
          </cell>
          <cell r="N1032">
            <v>249.9</v>
          </cell>
        </row>
        <row r="1033">
          <cell r="A1033" t="str">
            <v>GC25C100</v>
          </cell>
          <cell r="B1033" t="str">
            <v>PT Caballero</v>
          </cell>
          <cell r="C1033" t="str">
            <v>SUDADERA</v>
          </cell>
          <cell r="D1033" t="str">
            <v>CLEAN</v>
          </cell>
          <cell r="E1033" t="str">
            <v>OTOÑO INVIERNO 2019</v>
          </cell>
          <cell r="F1033" t="str">
            <v>28 SEMANA</v>
          </cell>
          <cell r="G1033" t="str">
            <v>CAPUCHA</v>
          </cell>
          <cell r="H1033" t="str">
            <v>MANGA LARGA</v>
          </cell>
          <cell r="I1033" t="str">
            <v>REBAJA</v>
          </cell>
          <cell r="J1033" t="str">
            <v>FELPA</v>
          </cell>
          <cell r="K1033" t="str">
            <v>SENSORIAL</v>
          </cell>
          <cell r="L1033" t="str">
            <v>-</v>
          </cell>
          <cell r="M1033" t="str">
            <v>GLAMOUR Y DISE?O, S.A. DE C</v>
          </cell>
          <cell r="N1033">
            <v>349.9</v>
          </cell>
        </row>
        <row r="1034">
          <cell r="A1034" t="str">
            <v>GC25C101</v>
          </cell>
          <cell r="B1034" t="str">
            <v>PT Caballero</v>
          </cell>
          <cell r="C1034" t="str">
            <v>SUDADERA</v>
          </cell>
          <cell r="D1034" t="str">
            <v>CLEAN</v>
          </cell>
          <cell r="E1034" t="str">
            <v>OTOÑO INVIERNO 2019</v>
          </cell>
          <cell r="F1034" t="str">
            <v>28 SEMANA</v>
          </cell>
          <cell r="G1034" t="str">
            <v>CAPUCHA</v>
          </cell>
          <cell r="H1034" t="str">
            <v>MANGA LARGA</v>
          </cell>
          <cell r="I1034" t="str">
            <v>REBAJA</v>
          </cell>
          <cell r="J1034" t="str">
            <v>FELPA</v>
          </cell>
          <cell r="K1034" t="str">
            <v>SENSORIAL</v>
          </cell>
          <cell r="L1034" t="str">
            <v>-</v>
          </cell>
          <cell r="M1034" t="str">
            <v>GLAMOUR Y DISE?O, S.A. DE C</v>
          </cell>
          <cell r="N1034">
            <v>349.9</v>
          </cell>
        </row>
        <row r="1035">
          <cell r="A1035" t="str">
            <v>GC25C103</v>
          </cell>
          <cell r="B1035" t="str">
            <v>PT Caballero</v>
          </cell>
          <cell r="C1035" t="str">
            <v>SUDADERA</v>
          </cell>
          <cell r="D1035" t="str">
            <v>CLEAN</v>
          </cell>
          <cell r="E1035" t="str">
            <v>PRIMAVERA VERANO 2019</v>
          </cell>
          <cell r="F1035" t="str">
            <v>26 SEMANA</v>
          </cell>
          <cell r="G1035" t="str">
            <v>CAPUCHA</v>
          </cell>
          <cell r="H1035" t="str">
            <v>MANGA LARGA</v>
          </cell>
          <cell r="I1035" t="str">
            <v>REBAJA</v>
          </cell>
          <cell r="J1035" t="str">
            <v>FELPA</v>
          </cell>
          <cell r="K1035" t="str">
            <v>SENSORIAL</v>
          </cell>
          <cell r="L1035" t="str">
            <v>-</v>
          </cell>
          <cell r="M1035" t="str">
            <v>GLAMOUR Y DISE?O, S.A. DE C</v>
          </cell>
          <cell r="N1035">
            <v>349.9</v>
          </cell>
        </row>
        <row r="1036">
          <cell r="A1036" t="str">
            <v>GC25C104</v>
          </cell>
          <cell r="B1036" t="str">
            <v>PT Caballero</v>
          </cell>
          <cell r="C1036" t="str">
            <v>SUDADERA</v>
          </cell>
          <cell r="D1036" t="str">
            <v>CLEAN</v>
          </cell>
          <cell r="E1036" t="str">
            <v>PRIMAVERA VERANO 2019</v>
          </cell>
          <cell r="F1036" t="str">
            <v>26 SEMANA</v>
          </cell>
          <cell r="G1036" t="str">
            <v>CAPUCHA</v>
          </cell>
          <cell r="H1036" t="str">
            <v>MANGA LARGA</v>
          </cell>
          <cell r="I1036" t="str">
            <v>REBAJA</v>
          </cell>
          <cell r="J1036" t="str">
            <v>FELPA</v>
          </cell>
          <cell r="K1036" t="str">
            <v>SENSORIAL</v>
          </cell>
          <cell r="L1036" t="str">
            <v>-</v>
          </cell>
          <cell r="M1036" t="str">
            <v>GLAMOUR Y DISE?O, S.A. DE C</v>
          </cell>
          <cell r="N1036">
            <v>349.9</v>
          </cell>
        </row>
        <row r="1037">
          <cell r="A1037" t="str">
            <v>GC25C105</v>
          </cell>
          <cell r="B1037" t="str">
            <v>PT Caballero</v>
          </cell>
          <cell r="C1037" t="str">
            <v>SUDADERA</v>
          </cell>
          <cell r="D1037" t="str">
            <v>CLEAN</v>
          </cell>
          <cell r="E1037" t="str">
            <v>PRIMAVERA VERANO 2019</v>
          </cell>
          <cell r="F1037" t="str">
            <v>27 SEMANA</v>
          </cell>
          <cell r="G1037" t="str">
            <v>CAPUCHA</v>
          </cell>
          <cell r="H1037" t="str">
            <v>MANGA LARGA</v>
          </cell>
          <cell r="I1037" t="str">
            <v>REBAJA</v>
          </cell>
          <cell r="J1037" t="str">
            <v>FELPA</v>
          </cell>
          <cell r="K1037" t="str">
            <v>SENSORIAL</v>
          </cell>
          <cell r="L1037" t="str">
            <v>-</v>
          </cell>
          <cell r="M1037" t="str">
            <v>GLAMOUR Y DISE?O, S.A. DE C</v>
          </cell>
          <cell r="N1037">
            <v>349.9</v>
          </cell>
        </row>
        <row r="1038">
          <cell r="A1038" t="str">
            <v>GC25C106</v>
          </cell>
          <cell r="B1038" t="str">
            <v>PT Caballero</v>
          </cell>
          <cell r="C1038" t="str">
            <v>SUDADERA</v>
          </cell>
          <cell r="D1038" t="str">
            <v>CLEAN</v>
          </cell>
          <cell r="E1038" t="str">
            <v>PRIMAVERA VERANO 2019</v>
          </cell>
          <cell r="F1038" t="str">
            <v>27 SEMANA</v>
          </cell>
          <cell r="G1038" t="str">
            <v>CAPUCHA</v>
          </cell>
          <cell r="H1038" t="str">
            <v>MANGA LARGA</v>
          </cell>
          <cell r="I1038" t="str">
            <v>REBAJA</v>
          </cell>
          <cell r="J1038" t="str">
            <v>FELPA</v>
          </cell>
          <cell r="K1038" t="str">
            <v>SENSORIAL</v>
          </cell>
          <cell r="L1038" t="str">
            <v>-</v>
          </cell>
          <cell r="M1038" t="str">
            <v>GLAMOUR Y DISE?O, S.A. DE C</v>
          </cell>
          <cell r="N1038">
            <v>349.9</v>
          </cell>
        </row>
        <row r="1039">
          <cell r="A1039" t="str">
            <v>GC25C108</v>
          </cell>
          <cell r="B1039" t="str">
            <v>PT Caballero</v>
          </cell>
          <cell r="C1039" t="str">
            <v>SUDADERA</v>
          </cell>
          <cell r="D1039" t="str">
            <v>CLEAN</v>
          </cell>
          <cell r="E1039" t="str">
            <v>OTOÑO INVIERNO 2019</v>
          </cell>
          <cell r="F1039" t="str">
            <v>31 SEMANA</v>
          </cell>
          <cell r="G1039" t="str">
            <v>CAPUCHA</v>
          </cell>
          <cell r="H1039" t="str">
            <v>MANGA LARGA</v>
          </cell>
          <cell r="I1039" t="str">
            <v>REBAJA</v>
          </cell>
          <cell r="J1039" t="str">
            <v>FELPA</v>
          </cell>
          <cell r="K1039" t="str">
            <v>SENSORIAL</v>
          </cell>
          <cell r="L1039" t="str">
            <v>-</v>
          </cell>
          <cell r="M1039" t="str">
            <v>GLAMOUR Y DISE?O, S.A. DE C</v>
          </cell>
          <cell r="N1039">
            <v>349.9</v>
          </cell>
        </row>
        <row r="1040">
          <cell r="A1040" t="str">
            <v>GC25C111</v>
          </cell>
          <cell r="B1040" t="str">
            <v>PT Caballero</v>
          </cell>
          <cell r="C1040" t="str">
            <v>SUDADERA</v>
          </cell>
          <cell r="D1040" t="str">
            <v>ADVANCE</v>
          </cell>
          <cell r="E1040" t="str">
            <v>PRIMAVERA VERANO 2019</v>
          </cell>
          <cell r="F1040" t="str">
            <v>17 SEMANA</v>
          </cell>
          <cell r="G1040" t="str">
            <v>CUELLO REDONDO</v>
          </cell>
          <cell r="H1040" t="str">
            <v>MANGA LARGA</v>
          </cell>
          <cell r="I1040" t="str">
            <v>REBAJA</v>
          </cell>
          <cell r="J1040" t="str">
            <v>FELPA</v>
          </cell>
          <cell r="K1040" t="str">
            <v>-</v>
          </cell>
          <cell r="L1040" t="str">
            <v>-</v>
          </cell>
          <cell r="M1040" t="str">
            <v>GLAMOUR Y DISE?O, S.A. DE C</v>
          </cell>
          <cell r="N1040">
            <v>349.9</v>
          </cell>
        </row>
        <row r="1041">
          <cell r="A1041" t="str">
            <v>GC25C112</v>
          </cell>
          <cell r="B1041" t="str">
            <v>PT Caballero</v>
          </cell>
          <cell r="C1041" t="str">
            <v>SUDADERA</v>
          </cell>
          <cell r="D1041" t="str">
            <v>ADVANCE</v>
          </cell>
          <cell r="E1041" t="str">
            <v>PRIMAVERA VERANO 2019</v>
          </cell>
          <cell r="F1041" t="str">
            <v>17 SEMANA</v>
          </cell>
          <cell r="G1041" t="str">
            <v>CUELLO REDONDO</v>
          </cell>
          <cell r="H1041" t="str">
            <v>MANGA LARGA</v>
          </cell>
          <cell r="I1041" t="str">
            <v>REBAJA</v>
          </cell>
          <cell r="J1041" t="str">
            <v>FELPA</v>
          </cell>
          <cell r="K1041" t="str">
            <v>-</v>
          </cell>
          <cell r="L1041" t="str">
            <v>-</v>
          </cell>
          <cell r="M1041" t="str">
            <v>GLAMOUR Y DISE?O, S.A. DE C</v>
          </cell>
          <cell r="N1041">
            <v>349.9</v>
          </cell>
        </row>
        <row r="1042">
          <cell r="A1042" t="str">
            <v>GC25C113</v>
          </cell>
          <cell r="B1042" t="str">
            <v>PT Caballero</v>
          </cell>
          <cell r="C1042" t="str">
            <v>SUDADERA</v>
          </cell>
          <cell r="D1042" t="str">
            <v>ADVANCE</v>
          </cell>
          <cell r="E1042" t="str">
            <v>PRIMAVERA VERANO 2019</v>
          </cell>
          <cell r="F1042" t="str">
            <v>17 SEMANA</v>
          </cell>
          <cell r="G1042" t="str">
            <v>CUELLO REDONDO</v>
          </cell>
          <cell r="H1042" t="str">
            <v>MANGA LARGA</v>
          </cell>
          <cell r="I1042" t="str">
            <v>REBAJA</v>
          </cell>
          <cell r="J1042" t="str">
            <v>FELPA</v>
          </cell>
          <cell r="K1042" t="str">
            <v>-</v>
          </cell>
          <cell r="L1042" t="str">
            <v>-</v>
          </cell>
          <cell r="M1042" t="str">
            <v>GLAMOUR Y DISE?O, S.A. DE C</v>
          </cell>
          <cell r="N1042">
            <v>349.9</v>
          </cell>
        </row>
        <row r="1043">
          <cell r="A1043" t="str">
            <v>GC25C116</v>
          </cell>
          <cell r="B1043" t="str">
            <v>PT Caballero</v>
          </cell>
          <cell r="C1043" t="str">
            <v>SUDADERA</v>
          </cell>
          <cell r="D1043" t="str">
            <v>ADVANCE</v>
          </cell>
          <cell r="E1043" t="str">
            <v>PRIMAVERA VERANO 2019</v>
          </cell>
          <cell r="F1043" t="str">
            <v>17 SEMANA</v>
          </cell>
          <cell r="G1043" t="str">
            <v>CUELLO REDONDO</v>
          </cell>
          <cell r="H1043" t="str">
            <v>MANGA LARGA</v>
          </cell>
          <cell r="I1043" t="str">
            <v>REBAJA</v>
          </cell>
          <cell r="J1043" t="str">
            <v>FELPA</v>
          </cell>
          <cell r="K1043" t="str">
            <v>-</v>
          </cell>
          <cell r="L1043" t="str">
            <v>-</v>
          </cell>
          <cell r="M1043" t="str">
            <v>GLAMOUR Y DISE?O, S.A. DE C</v>
          </cell>
          <cell r="N1043">
            <v>349.9</v>
          </cell>
        </row>
        <row r="1044">
          <cell r="A1044" t="str">
            <v>GC25C117</v>
          </cell>
          <cell r="B1044" t="str">
            <v>PT Caballero</v>
          </cell>
          <cell r="C1044" t="str">
            <v>SUDADERA</v>
          </cell>
          <cell r="D1044" t="str">
            <v>ADVANCE</v>
          </cell>
          <cell r="E1044" t="str">
            <v>PRIMAVERA VERANO 2019</v>
          </cell>
          <cell r="F1044" t="str">
            <v>22 SEMANA</v>
          </cell>
          <cell r="G1044" t="str">
            <v>CUELLO REDONDO</v>
          </cell>
          <cell r="H1044" t="str">
            <v>MANGA LARGA</v>
          </cell>
          <cell r="I1044" t="str">
            <v>REBAJA</v>
          </cell>
          <cell r="J1044" t="str">
            <v>FELPA</v>
          </cell>
          <cell r="K1044" t="str">
            <v>SENSORIAL</v>
          </cell>
          <cell r="L1044" t="str">
            <v>-</v>
          </cell>
          <cell r="M1044" t="str">
            <v>GLAMOUR Y DISE?O, S.A. DE C</v>
          </cell>
          <cell r="N1044">
            <v>299.89999999999998</v>
          </cell>
        </row>
        <row r="1045">
          <cell r="A1045" t="str">
            <v>GC25C123</v>
          </cell>
          <cell r="B1045" t="str">
            <v>PT Caballero</v>
          </cell>
          <cell r="C1045" t="str">
            <v>SUDADERA</v>
          </cell>
          <cell r="D1045" t="str">
            <v>ADVANCE</v>
          </cell>
          <cell r="E1045" t="str">
            <v>OTOÑO INVIERNO 2019</v>
          </cell>
          <cell r="F1045" t="str">
            <v>33 SEMANA</v>
          </cell>
          <cell r="G1045" t="str">
            <v>CUELLO REDONDO</v>
          </cell>
          <cell r="H1045" t="str">
            <v>MANGA LARGA</v>
          </cell>
          <cell r="I1045" t="str">
            <v>REBAJA</v>
          </cell>
          <cell r="J1045" t="str">
            <v>FELPA</v>
          </cell>
          <cell r="K1045" t="str">
            <v>-</v>
          </cell>
          <cell r="L1045" t="str">
            <v>-</v>
          </cell>
          <cell r="M1045" t="str">
            <v>GLAMOUR Y DISE?O, S.A. DE C</v>
          </cell>
          <cell r="N1045">
            <v>399.9</v>
          </cell>
        </row>
        <row r="1046">
          <cell r="A1046" t="str">
            <v>GC25C124</v>
          </cell>
          <cell r="B1046" t="str">
            <v>PT Caballero</v>
          </cell>
          <cell r="C1046" t="str">
            <v>SUDADERA</v>
          </cell>
          <cell r="D1046" t="str">
            <v>ADVANCE</v>
          </cell>
          <cell r="E1046" t="str">
            <v>OTOÑO INVIERNO 2019</v>
          </cell>
          <cell r="F1046" t="str">
            <v>33 SEMANA</v>
          </cell>
          <cell r="G1046" t="str">
            <v>CUELLO REDONDO</v>
          </cell>
          <cell r="H1046" t="str">
            <v>MANGA LARGA</v>
          </cell>
          <cell r="I1046" t="str">
            <v>REBAJA</v>
          </cell>
          <cell r="J1046" t="str">
            <v>FELPA</v>
          </cell>
          <cell r="K1046" t="str">
            <v>-</v>
          </cell>
          <cell r="L1046" t="str">
            <v>-</v>
          </cell>
          <cell r="M1046" t="str">
            <v>GLAMOUR Y DISE?O, S.A. DE C</v>
          </cell>
          <cell r="N1046">
            <v>399.9</v>
          </cell>
        </row>
        <row r="1047">
          <cell r="A1047" t="str">
            <v>GC25C125</v>
          </cell>
          <cell r="B1047" t="str">
            <v>PT Caballero</v>
          </cell>
          <cell r="C1047" t="str">
            <v>SUDADERA</v>
          </cell>
          <cell r="D1047" t="str">
            <v>ADVANCE</v>
          </cell>
          <cell r="E1047" t="str">
            <v>OTOÑO INVIERNO 2019</v>
          </cell>
          <cell r="F1047" t="str">
            <v>33 SEMANA</v>
          </cell>
          <cell r="G1047" t="str">
            <v>CUELLO REDONDO</v>
          </cell>
          <cell r="H1047" t="str">
            <v>MANGA LARGA</v>
          </cell>
          <cell r="I1047" t="str">
            <v>REBAJA</v>
          </cell>
          <cell r="J1047" t="str">
            <v>FELPA</v>
          </cell>
          <cell r="K1047" t="str">
            <v>-</v>
          </cell>
          <cell r="L1047" t="str">
            <v>-</v>
          </cell>
          <cell r="M1047" t="str">
            <v>GLAMOUR Y DISE?O, S.A. DE C</v>
          </cell>
          <cell r="N1047">
            <v>399.9</v>
          </cell>
        </row>
        <row r="1048">
          <cell r="A1048" t="str">
            <v>GC25C129</v>
          </cell>
          <cell r="B1048" t="str">
            <v>PT Caballero</v>
          </cell>
          <cell r="C1048" t="str">
            <v>SUDADERA</v>
          </cell>
          <cell r="D1048" t="str">
            <v>ADVANCE</v>
          </cell>
          <cell r="E1048" t="str">
            <v>OTOÑO INVIERNO 2019</v>
          </cell>
          <cell r="F1048" t="str">
            <v>26 SEMANA</v>
          </cell>
          <cell r="G1048" t="str">
            <v>CUELLO REDONDO</v>
          </cell>
          <cell r="H1048" t="str">
            <v>MANGA LARGA</v>
          </cell>
          <cell r="I1048" t="str">
            <v>REBAJA</v>
          </cell>
          <cell r="J1048" t="str">
            <v>FELPA</v>
          </cell>
          <cell r="K1048" t="str">
            <v>-</v>
          </cell>
          <cell r="L1048" t="str">
            <v>-</v>
          </cell>
          <cell r="M1048" t="str">
            <v>GLAMOUR Y DISE?O, S.A. DE C</v>
          </cell>
          <cell r="N1048">
            <v>349.9</v>
          </cell>
        </row>
        <row r="1049">
          <cell r="A1049" t="str">
            <v>GC25C130</v>
          </cell>
          <cell r="B1049" t="str">
            <v>PT Caballero</v>
          </cell>
          <cell r="C1049" t="str">
            <v>SUDADERA</v>
          </cell>
          <cell r="D1049" t="str">
            <v>ADVANCE</v>
          </cell>
          <cell r="E1049" t="str">
            <v>OTOÑO INVIERNO 2019</v>
          </cell>
          <cell r="F1049" t="str">
            <v>26 SEMANA</v>
          </cell>
          <cell r="G1049" t="str">
            <v>CUELLO REDONDO</v>
          </cell>
          <cell r="H1049" t="str">
            <v>MANGA LARGA</v>
          </cell>
          <cell r="I1049" t="str">
            <v>REBAJA</v>
          </cell>
          <cell r="J1049" t="str">
            <v>FELPA</v>
          </cell>
          <cell r="K1049" t="str">
            <v>-</v>
          </cell>
          <cell r="L1049" t="str">
            <v>-</v>
          </cell>
          <cell r="M1049" t="str">
            <v>GLAMOUR Y DISE?O, S.A. DE C</v>
          </cell>
          <cell r="N1049">
            <v>349.9</v>
          </cell>
        </row>
        <row r="1050">
          <cell r="A1050" t="str">
            <v>GC25C131</v>
          </cell>
          <cell r="B1050" t="str">
            <v>PT Caballero</v>
          </cell>
          <cell r="C1050" t="str">
            <v>SUDADERA</v>
          </cell>
          <cell r="D1050" t="str">
            <v>ADVANCE</v>
          </cell>
          <cell r="E1050" t="str">
            <v>OTOÑO INVIERNO 2019</v>
          </cell>
          <cell r="F1050" t="str">
            <v>26 SEMANA</v>
          </cell>
          <cell r="G1050" t="str">
            <v>CUELLO REDONDO</v>
          </cell>
          <cell r="H1050" t="str">
            <v>MANGA LARGA</v>
          </cell>
          <cell r="I1050" t="str">
            <v>REBAJA</v>
          </cell>
          <cell r="J1050" t="str">
            <v>FELPA</v>
          </cell>
          <cell r="K1050" t="str">
            <v>-</v>
          </cell>
          <cell r="L1050" t="str">
            <v>-</v>
          </cell>
          <cell r="M1050" t="str">
            <v>GLAMOUR Y DISE?O, S.A. DE C</v>
          </cell>
          <cell r="N1050">
            <v>349.9</v>
          </cell>
        </row>
        <row r="1051">
          <cell r="A1051" t="str">
            <v>GC25C137</v>
          </cell>
          <cell r="B1051" t="str">
            <v>PT Caballero</v>
          </cell>
          <cell r="C1051" t="str">
            <v>SUDADERA</v>
          </cell>
          <cell r="D1051" t="str">
            <v>ADVANCE</v>
          </cell>
          <cell r="E1051" t="str">
            <v>OTOÑO INVIERNO 2019</v>
          </cell>
          <cell r="F1051" t="str">
            <v>29 SEMANA</v>
          </cell>
          <cell r="G1051" t="str">
            <v>CUELLO REDONDO</v>
          </cell>
          <cell r="H1051" t="str">
            <v>MANGA LARGA</v>
          </cell>
          <cell r="I1051" t="str">
            <v>REBAJA</v>
          </cell>
          <cell r="J1051" t="str">
            <v>FELPA</v>
          </cell>
          <cell r="K1051" t="str">
            <v>-</v>
          </cell>
          <cell r="L1051" t="str">
            <v>-</v>
          </cell>
          <cell r="M1051" t="str">
            <v>GLAMOUR Y DISE?O, S.A. DE C</v>
          </cell>
          <cell r="N1051">
            <v>399.9</v>
          </cell>
        </row>
        <row r="1052">
          <cell r="A1052" t="str">
            <v>GC25C138</v>
          </cell>
          <cell r="B1052" t="str">
            <v>PT Caballero</v>
          </cell>
          <cell r="C1052" t="str">
            <v>SUDADERA</v>
          </cell>
          <cell r="D1052" t="str">
            <v>ADVANCE</v>
          </cell>
          <cell r="E1052" t="str">
            <v>OTOÑO INVIERNO 2019</v>
          </cell>
          <cell r="F1052" t="str">
            <v>29 SEMANA</v>
          </cell>
          <cell r="G1052" t="str">
            <v>CUELLO REDONDO</v>
          </cell>
          <cell r="H1052" t="str">
            <v>MANGA LARGA</v>
          </cell>
          <cell r="I1052" t="str">
            <v>REBAJA</v>
          </cell>
          <cell r="J1052" t="str">
            <v>FELPA</v>
          </cell>
          <cell r="K1052" t="str">
            <v>-</v>
          </cell>
          <cell r="L1052" t="str">
            <v>-</v>
          </cell>
          <cell r="M1052" t="str">
            <v>GLAMOUR Y DISE?O, S.A. DE C</v>
          </cell>
          <cell r="N1052">
            <v>399.9</v>
          </cell>
        </row>
        <row r="1053">
          <cell r="A1053" t="str">
            <v>GC25C139</v>
          </cell>
          <cell r="B1053" t="str">
            <v>PT Caballero</v>
          </cell>
          <cell r="C1053" t="str">
            <v>SUDADERA</v>
          </cell>
          <cell r="D1053" t="str">
            <v>ADVANCE</v>
          </cell>
          <cell r="E1053" t="str">
            <v>OTOÑO INVIERNO 2019</v>
          </cell>
          <cell r="F1053" t="str">
            <v>29 SEMANA</v>
          </cell>
          <cell r="G1053" t="str">
            <v>CUELLO REDONDO</v>
          </cell>
          <cell r="H1053" t="str">
            <v>MANGA LARGA</v>
          </cell>
          <cell r="I1053" t="str">
            <v>REBAJA</v>
          </cell>
          <cell r="J1053" t="str">
            <v>FELPA</v>
          </cell>
          <cell r="K1053" t="str">
            <v>-</v>
          </cell>
          <cell r="L1053" t="str">
            <v>-</v>
          </cell>
          <cell r="M1053" t="str">
            <v>GLAMOUR Y DISE?O, S.A. DE C</v>
          </cell>
          <cell r="N1053">
            <v>399.9</v>
          </cell>
        </row>
        <row r="1054">
          <cell r="A1054" t="str">
            <v>GC25C140</v>
          </cell>
          <cell r="B1054" t="str">
            <v>PT Caballero</v>
          </cell>
          <cell r="C1054" t="str">
            <v>SUDADERA</v>
          </cell>
          <cell r="D1054" t="str">
            <v>CLEAN</v>
          </cell>
          <cell r="E1054" t="str">
            <v>OTOÑO INVIERNO 2019</v>
          </cell>
          <cell r="F1054" t="str">
            <v>35 SEMANA</v>
          </cell>
          <cell r="G1054" t="str">
            <v>CUELLO REDONDO</v>
          </cell>
          <cell r="H1054" t="str">
            <v>MANGA LARGA</v>
          </cell>
          <cell r="I1054" t="str">
            <v>REBAJA</v>
          </cell>
          <cell r="J1054" t="str">
            <v>FELPA</v>
          </cell>
          <cell r="K1054" t="str">
            <v>CAMBRIDGE</v>
          </cell>
          <cell r="L1054" t="str">
            <v>-</v>
          </cell>
          <cell r="M1054" t="str">
            <v>GLAMOUR Y DISE?O, S.A. DE C</v>
          </cell>
          <cell r="N1054">
            <v>299.89999999999998</v>
          </cell>
        </row>
        <row r="1055">
          <cell r="A1055" t="str">
            <v>GC25C141</v>
          </cell>
          <cell r="B1055" t="str">
            <v>PT Caballero</v>
          </cell>
          <cell r="C1055" t="str">
            <v>SUDADERA</v>
          </cell>
          <cell r="D1055" t="str">
            <v>CLEAN</v>
          </cell>
          <cell r="E1055" t="str">
            <v>OTOÑO INVIERNO 2019</v>
          </cell>
          <cell r="F1055" t="str">
            <v>35 SEMANA</v>
          </cell>
          <cell r="G1055" t="str">
            <v>CUELLO REDONDO</v>
          </cell>
          <cell r="H1055" t="str">
            <v>MANGA LARGA</v>
          </cell>
          <cell r="I1055" t="str">
            <v>REBAJA</v>
          </cell>
          <cell r="J1055" t="str">
            <v>FELPA</v>
          </cell>
          <cell r="K1055" t="str">
            <v>CAMBRIDGE</v>
          </cell>
          <cell r="L1055" t="str">
            <v>-</v>
          </cell>
          <cell r="M1055" t="str">
            <v>GLAMOUR Y DISE?O, S.A. DE C</v>
          </cell>
          <cell r="N1055">
            <v>299.89999999999998</v>
          </cell>
        </row>
        <row r="1056">
          <cell r="A1056" t="str">
            <v>GC25C142</v>
          </cell>
          <cell r="B1056" t="str">
            <v>PT Caballero</v>
          </cell>
          <cell r="C1056" t="str">
            <v>SUDADERA</v>
          </cell>
          <cell r="D1056" t="str">
            <v>CLEAN</v>
          </cell>
          <cell r="E1056" t="str">
            <v>OTOÑO INVIERNO 2019</v>
          </cell>
          <cell r="F1056" t="str">
            <v>35 SEMANA</v>
          </cell>
          <cell r="G1056" t="str">
            <v>CUELLO REDONDO</v>
          </cell>
          <cell r="H1056" t="str">
            <v>MANGA LARGA</v>
          </cell>
          <cell r="I1056" t="str">
            <v>REBAJA</v>
          </cell>
          <cell r="J1056" t="str">
            <v>FELPA</v>
          </cell>
          <cell r="K1056" t="str">
            <v>CAMBRIDGE</v>
          </cell>
          <cell r="L1056" t="str">
            <v>-</v>
          </cell>
          <cell r="M1056" t="str">
            <v>GLAMOUR Y DISE?O, S.A. DE C</v>
          </cell>
          <cell r="N1056">
            <v>299.89999999999998</v>
          </cell>
        </row>
        <row r="1057">
          <cell r="A1057" t="str">
            <v>GC25C146</v>
          </cell>
          <cell r="B1057" t="str">
            <v>PT Caballero</v>
          </cell>
          <cell r="C1057" t="str">
            <v>SUDADERA</v>
          </cell>
          <cell r="D1057" t="str">
            <v>ADVANCE</v>
          </cell>
          <cell r="E1057" t="str">
            <v>OTOÑO INVIERNO 2019</v>
          </cell>
          <cell r="F1057" t="str">
            <v>30 SEMANA</v>
          </cell>
          <cell r="G1057" t="str">
            <v>CUELLO REDONDO</v>
          </cell>
          <cell r="H1057" t="str">
            <v>MANGA LARGA</v>
          </cell>
          <cell r="I1057" t="str">
            <v>REBAJA</v>
          </cell>
          <cell r="J1057" t="str">
            <v>FELPA</v>
          </cell>
          <cell r="K1057" t="str">
            <v>CAMBRIDGE</v>
          </cell>
          <cell r="L1057" t="str">
            <v>-</v>
          </cell>
          <cell r="M1057" t="str">
            <v>GLAMOUR Y DISE?O, S.A. DE C</v>
          </cell>
          <cell r="N1057">
            <v>349.9</v>
          </cell>
        </row>
        <row r="1058">
          <cell r="A1058" t="str">
            <v>GC25C147</v>
          </cell>
          <cell r="B1058" t="str">
            <v>PT Caballero</v>
          </cell>
          <cell r="C1058" t="str">
            <v>SUDADERA</v>
          </cell>
          <cell r="D1058" t="str">
            <v>ADVANCE</v>
          </cell>
          <cell r="E1058" t="str">
            <v>OTOÑO INVIERNO 2019</v>
          </cell>
          <cell r="F1058" t="str">
            <v>30 SEMANA</v>
          </cell>
          <cell r="G1058" t="str">
            <v>CUELLO REDONDO</v>
          </cell>
          <cell r="H1058" t="str">
            <v>MANGA LARGA</v>
          </cell>
          <cell r="I1058" t="str">
            <v>REBAJA</v>
          </cell>
          <cell r="J1058" t="str">
            <v>FELPA</v>
          </cell>
          <cell r="K1058" t="str">
            <v>-</v>
          </cell>
          <cell r="L1058" t="str">
            <v>-</v>
          </cell>
          <cell r="M1058" t="str">
            <v>GLAMOUR Y DISE?O, S.A. DE C</v>
          </cell>
          <cell r="N1058">
            <v>349.9</v>
          </cell>
        </row>
        <row r="1059">
          <cell r="A1059" t="str">
            <v>GC25C148</v>
          </cell>
          <cell r="B1059" t="str">
            <v>PT Caballero</v>
          </cell>
          <cell r="C1059" t="str">
            <v>SUDADERA</v>
          </cell>
          <cell r="D1059" t="str">
            <v>ADVANCE</v>
          </cell>
          <cell r="E1059" t="str">
            <v>OTOÑO INVIERNO 2019</v>
          </cell>
          <cell r="F1059" t="str">
            <v>30 SEMANA</v>
          </cell>
          <cell r="G1059" t="str">
            <v>CUELLO REDONDO</v>
          </cell>
          <cell r="H1059" t="str">
            <v>MANGA LARGA</v>
          </cell>
          <cell r="I1059" t="str">
            <v>REBAJA</v>
          </cell>
          <cell r="J1059" t="str">
            <v>FELPA</v>
          </cell>
          <cell r="K1059" t="str">
            <v>-</v>
          </cell>
          <cell r="L1059" t="str">
            <v>-</v>
          </cell>
          <cell r="M1059" t="str">
            <v>GLAMOUR Y DISE?O, S.A. DE C</v>
          </cell>
          <cell r="N1059">
            <v>349.9</v>
          </cell>
        </row>
        <row r="1060">
          <cell r="A1060" t="str">
            <v>GC25C149</v>
          </cell>
          <cell r="B1060" t="str">
            <v>PT Caballero</v>
          </cell>
          <cell r="C1060" t="str">
            <v>SUDADERA</v>
          </cell>
          <cell r="D1060" t="str">
            <v>ADVANCE</v>
          </cell>
          <cell r="E1060" t="str">
            <v>OTOÑO INVIERNO 2019</v>
          </cell>
          <cell r="F1060" t="str">
            <v>33 SEMANA</v>
          </cell>
          <cell r="G1060" t="str">
            <v>CUELLO REDONDO</v>
          </cell>
          <cell r="H1060" t="str">
            <v>MANGA LARGA</v>
          </cell>
          <cell r="I1060" t="str">
            <v>REBAJA</v>
          </cell>
          <cell r="J1060" t="str">
            <v>FELPA</v>
          </cell>
          <cell r="K1060" t="str">
            <v>-</v>
          </cell>
          <cell r="L1060" t="str">
            <v>-</v>
          </cell>
          <cell r="M1060" t="str">
            <v>GLAMOUR Y DISE?O, S.A. DE C</v>
          </cell>
          <cell r="N1060">
            <v>349.9</v>
          </cell>
        </row>
        <row r="1061">
          <cell r="A1061" t="str">
            <v>GC25C150</v>
          </cell>
          <cell r="B1061" t="str">
            <v>PT Caballero</v>
          </cell>
          <cell r="C1061" t="str">
            <v>SUDADERA</v>
          </cell>
          <cell r="D1061" t="str">
            <v>ADVANCE</v>
          </cell>
          <cell r="E1061" t="str">
            <v>OTOÑO INVIERNO 2019</v>
          </cell>
          <cell r="F1061" t="str">
            <v>30 SEMANA</v>
          </cell>
          <cell r="G1061" t="str">
            <v>CUELLO REDONDO</v>
          </cell>
          <cell r="H1061" t="str">
            <v>MANGA LARGA</v>
          </cell>
          <cell r="I1061" t="str">
            <v>REBAJA</v>
          </cell>
          <cell r="J1061" t="str">
            <v>FELPA</v>
          </cell>
          <cell r="K1061" t="str">
            <v>-</v>
          </cell>
          <cell r="L1061" t="str">
            <v>-</v>
          </cell>
          <cell r="M1061" t="str">
            <v>GLAMOUR Y DISE?O, S.A. DE C</v>
          </cell>
          <cell r="N1061">
            <v>349.9</v>
          </cell>
        </row>
        <row r="1062">
          <cell r="A1062" t="str">
            <v>GC25C155</v>
          </cell>
          <cell r="B1062" t="str">
            <v>PT Caballero</v>
          </cell>
          <cell r="C1062" t="str">
            <v>SUDADERA</v>
          </cell>
          <cell r="D1062" t="str">
            <v>ADVANCE</v>
          </cell>
          <cell r="E1062" t="str">
            <v>OTOÑO INVIERNO 2019</v>
          </cell>
          <cell r="F1062" t="str">
            <v>45 SEMANA</v>
          </cell>
          <cell r="G1062" t="str">
            <v>CUELLO REDONDO</v>
          </cell>
          <cell r="H1062" t="str">
            <v>MANGA LARGA</v>
          </cell>
          <cell r="I1062" t="str">
            <v>REBAJA</v>
          </cell>
          <cell r="J1062" t="str">
            <v>FELPA</v>
          </cell>
          <cell r="K1062" t="str">
            <v>CAMBRIDGE</v>
          </cell>
          <cell r="L1062" t="str">
            <v>-</v>
          </cell>
          <cell r="M1062" t="str">
            <v>GLAMOUR Y DISE?O, S.A. DE C</v>
          </cell>
          <cell r="N1062">
            <v>399.9</v>
          </cell>
        </row>
        <row r="1063">
          <cell r="A1063" t="str">
            <v>GC25C166</v>
          </cell>
          <cell r="B1063" t="str">
            <v>PT Caballero</v>
          </cell>
          <cell r="C1063" t="str">
            <v>SUDADERA</v>
          </cell>
          <cell r="D1063" t="str">
            <v>CLEAN</v>
          </cell>
          <cell r="E1063" t="str">
            <v>OTOÑO INVIERNO 2019</v>
          </cell>
          <cell r="F1063" t="str">
            <v>49 SEMANA</v>
          </cell>
          <cell r="G1063" t="str">
            <v>CAPUCHA</v>
          </cell>
          <cell r="H1063" t="str">
            <v>MANGA LARGA</v>
          </cell>
          <cell r="I1063" t="str">
            <v>REBAJA</v>
          </cell>
          <cell r="J1063" t="str">
            <v>FELPA</v>
          </cell>
          <cell r="K1063" t="str">
            <v>GRUNGE</v>
          </cell>
          <cell r="L1063" t="str">
            <v>-</v>
          </cell>
          <cell r="M1063" t="str">
            <v>GLAMOUR Y DISE?O, S.A. DE C</v>
          </cell>
          <cell r="N1063">
            <v>349.9</v>
          </cell>
        </row>
        <row r="1064">
          <cell r="A1064" t="str">
            <v>GC25C167</v>
          </cell>
          <cell r="B1064" t="str">
            <v>PT Caballero</v>
          </cell>
          <cell r="C1064" t="str">
            <v>SUDADERA</v>
          </cell>
          <cell r="D1064" t="str">
            <v>CLEAN</v>
          </cell>
          <cell r="E1064" t="str">
            <v>OTOÑO INVIERNO 2019</v>
          </cell>
          <cell r="F1064" t="str">
            <v>49 SEMANA</v>
          </cell>
          <cell r="G1064" t="str">
            <v>CAPUCHA</v>
          </cell>
          <cell r="H1064" t="str">
            <v>MANGA LARGA</v>
          </cell>
          <cell r="I1064" t="str">
            <v>REBAJA</v>
          </cell>
          <cell r="J1064" t="str">
            <v>FELPA</v>
          </cell>
          <cell r="K1064" t="str">
            <v>GRUNGE</v>
          </cell>
          <cell r="L1064" t="str">
            <v>-</v>
          </cell>
          <cell r="M1064" t="str">
            <v>GLAMOUR Y DISE?O, S.A. DE C</v>
          </cell>
          <cell r="N1064">
            <v>349.9</v>
          </cell>
        </row>
        <row r="1065">
          <cell r="A1065" t="str">
            <v>GC25X423</v>
          </cell>
          <cell r="B1065" t="str">
            <v>PT Caballero</v>
          </cell>
          <cell r="C1065" t="str">
            <v>SUDADERA</v>
          </cell>
          <cell r="D1065" t="str">
            <v>BASICO</v>
          </cell>
          <cell r="E1065" t="str">
            <v>OTOÑO INVIERNO 2014</v>
          </cell>
          <cell r="F1065" t="str">
            <v>37 SEMANA</v>
          </cell>
          <cell r="G1065" t="str">
            <v>CUELLO REDONDO</v>
          </cell>
          <cell r="H1065" t="str">
            <v>MANGA LARGA</v>
          </cell>
          <cell r="I1065" t="str">
            <v>REBAJA</v>
          </cell>
          <cell r="J1065" t="str">
            <v>FELPA</v>
          </cell>
          <cell r="K1065" t="str">
            <v>COLLEGE</v>
          </cell>
          <cell r="L1065" t="str">
            <v>LANZAMIENTO</v>
          </cell>
          <cell r="M1065" t="str">
            <v>GLAMOUR Y DISE?O, S.A. DE C</v>
          </cell>
          <cell r="N1065">
            <v>249.9</v>
          </cell>
        </row>
        <row r="1066">
          <cell r="A1066" t="str">
            <v>GC25X493</v>
          </cell>
          <cell r="B1066" t="str">
            <v>PT Caballero</v>
          </cell>
          <cell r="C1066" t="str">
            <v>SUDADERA</v>
          </cell>
          <cell r="D1066" t="str">
            <v>VANGUARDIA</v>
          </cell>
          <cell r="E1066" t="str">
            <v>PRIMAVERA VERANO 2015</v>
          </cell>
          <cell r="F1066" t="str">
            <v>11 SEMANA</v>
          </cell>
          <cell r="G1066" t="str">
            <v>CAPUCHA</v>
          </cell>
          <cell r="H1066" t="str">
            <v>MANGA CORTA</v>
          </cell>
          <cell r="I1066" t="str">
            <v>REBAJA</v>
          </cell>
          <cell r="J1066" t="str">
            <v>FELPA</v>
          </cell>
          <cell r="K1066" t="str">
            <v>MIAMI SURF</v>
          </cell>
          <cell r="L1066" t="str">
            <v>LANZAMIENTO</v>
          </cell>
          <cell r="M1066" t="str">
            <v>GLAMOUR Y DISE?O, S.A. DE C</v>
          </cell>
          <cell r="N1066">
            <v>399.9</v>
          </cell>
        </row>
        <row r="1067">
          <cell r="A1067" t="str">
            <v>GC25X598</v>
          </cell>
          <cell r="B1067" t="str">
            <v>PT Caballero</v>
          </cell>
          <cell r="C1067" t="str">
            <v>SUDADERA</v>
          </cell>
          <cell r="D1067" t="str">
            <v>LOW PRICE</v>
          </cell>
          <cell r="E1067" t="str">
            <v>PRIMAVERA VERANO 2016</v>
          </cell>
          <cell r="F1067" t="str">
            <v>23 SEMANA</v>
          </cell>
          <cell r="G1067" t="str">
            <v>CUELLO REDONDO</v>
          </cell>
          <cell r="H1067" t="str">
            <v>MANGA LARGA</v>
          </cell>
          <cell r="I1067" t="str">
            <v>REBAJA</v>
          </cell>
          <cell r="J1067" t="str">
            <v>FELPA</v>
          </cell>
          <cell r="K1067" t="str">
            <v>-</v>
          </cell>
          <cell r="L1067" t="str">
            <v>LANZAMIENTO</v>
          </cell>
          <cell r="M1067" t="str">
            <v>GLAMOUR Y DISE?O, S.A. DE C</v>
          </cell>
          <cell r="N1067">
            <v>249.9</v>
          </cell>
        </row>
        <row r="1068">
          <cell r="A1068" t="str">
            <v>GC25X660</v>
          </cell>
          <cell r="B1068" t="str">
            <v>PT Caballero</v>
          </cell>
          <cell r="C1068" t="str">
            <v>SUDADERA</v>
          </cell>
          <cell r="D1068" t="str">
            <v>VANGUARDIA</v>
          </cell>
          <cell r="E1068" t="str">
            <v>OTOÑO INVIERNO 2017</v>
          </cell>
          <cell r="F1068" t="str">
            <v>5 SEMANA</v>
          </cell>
          <cell r="G1068" t="str">
            <v>CUELLO ALTO</v>
          </cell>
          <cell r="H1068" t="str">
            <v>MANGA LARGA</v>
          </cell>
          <cell r="I1068" t="str">
            <v>REBAJA</v>
          </cell>
          <cell r="J1068" t="str">
            <v>CHIFON</v>
          </cell>
          <cell r="K1068" t="str">
            <v>SAMURAI</v>
          </cell>
          <cell r="L1068" t="str">
            <v>-</v>
          </cell>
          <cell r="M1068" t="str">
            <v>GLAMOUR Y DISE?O, S.A. DE C</v>
          </cell>
          <cell r="N1068">
            <v>549.9</v>
          </cell>
        </row>
        <row r="1069">
          <cell r="A1069" t="str">
            <v>GC25X693</v>
          </cell>
          <cell r="B1069" t="str">
            <v>PT Caballero</v>
          </cell>
          <cell r="C1069" t="str">
            <v>SUDADERA</v>
          </cell>
          <cell r="D1069" t="str">
            <v>VANGUARDIA</v>
          </cell>
          <cell r="E1069" t="str">
            <v>PRIMAVERA VERANO 2017</v>
          </cell>
          <cell r="F1069" t="str">
            <v>8 SEMANA</v>
          </cell>
          <cell r="G1069" t="str">
            <v>CUELLO ALTO</v>
          </cell>
          <cell r="H1069" t="str">
            <v>MANGA LARGA</v>
          </cell>
          <cell r="I1069" t="str">
            <v>REBAJA</v>
          </cell>
          <cell r="J1069" t="str">
            <v>FELPA</v>
          </cell>
          <cell r="K1069" t="str">
            <v>ENCOUNTER</v>
          </cell>
          <cell r="L1069" t="str">
            <v>-</v>
          </cell>
          <cell r="M1069" t="str">
            <v>GLAMOUR Y DISE?O, S.A. DE C</v>
          </cell>
          <cell r="N1069">
            <v>399.9</v>
          </cell>
        </row>
        <row r="1070">
          <cell r="A1070" t="str">
            <v>GC25X705</v>
          </cell>
          <cell r="B1070" t="str">
            <v>PT Caballero</v>
          </cell>
          <cell r="C1070" t="str">
            <v>SUDADERA</v>
          </cell>
          <cell r="D1070" t="str">
            <v>VANGUARDIA</v>
          </cell>
          <cell r="E1070" t="str">
            <v>PRIMAVERA VERANO 2017</v>
          </cell>
          <cell r="F1070" t="str">
            <v>12 SEMANA</v>
          </cell>
          <cell r="G1070" t="str">
            <v>CAPUCHA</v>
          </cell>
          <cell r="H1070" t="str">
            <v>MANGA LARGA</v>
          </cell>
          <cell r="I1070" t="str">
            <v>REBAJA</v>
          </cell>
          <cell r="J1070" t="str">
            <v>FELPA</v>
          </cell>
          <cell r="K1070" t="str">
            <v>ENCOUNTER</v>
          </cell>
          <cell r="L1070" t="str">
            <v>-</v>
          </cell>
          <cell r="M1070" t="str">
            <v>GLAMOUR Y DISE?O, S.A. DE C</v>
          </cell>
          <cell r="N1070">
            <v>399.9</v>
          </cell>
        </row>
        <row r="1071">
          <cell r="A1071" t="str">
            <v>GC25X733</v>
          </cell>
          <cell r="B1071" t="str">
            <v>PT Caballero</v>
          </cell>
          <cell r="C1071" t="str">
            <v>SUDADERA</v>
          </cell>
          <cell r="D1071" t="str">
            <v>VANGUARDIA</v>
          </cell>
          <cell r="E1071" t="str">
            <v>OTOÑO INVIERNO 2017</v>
          </cell>
          <cell r="F1071" t="str">
            <v>30 SEMANA</v>
          </cell>
          <cell r="G1071" t="str">
            <v>CAPUCHA</v>
          </cell>
          <cell r="H1071" t="str">
            <v>MANGA LARGA</v>
          </cell>
          <cell r="I1071" t="str">
            <v>REBAJA</v>
          </cell>
          <cell r="J1071" t="str">
            <v>FELPA</v>
          </cell>
          <cell r="K1071" t="str">
            <v>ENCOUNTER</v>
          </cell>
          <cell r="L1071" t="str">
            <v>-</v>
          </cell>
          <cell r="M1071" t="str">
            <v>GLAMOUR Y DISE?O, S.A. DE C</v>
          </cell>
          <cell r="N1071">
            <v>399.9</v>
          </cell>
        </row>
        <row r="1072">
          <cell r="A1072" t="str">
            <v>GC25X746</v>
          </cell>
          <cell r="B1072" t="str">
            <v>PT Caballero</v>
          </cell>
          <cell r="C1072" t="str">
            <v>SUDADERA</v>
          </cell>
          <cell r="D1072" t="str">
            <v>VANGUARDIA</v>
          </cell>
          <cell r="E1072" t="str">
            <v>OTOÑO INVIERNO 2017</v>
          </cell>
          <cell r="F1072" t="str">
            <v>30 SEMANA</v>
          </cell>
          <cell r="G1072" t="str">
            <v>CAPUCHA</v>
          </cell>
          <cell r="H1072" t="str">
            <v>MANGA LARGA</v>
          </cell>
          <cell r="I1072" t="str">
            <v>REBAJA</v>
          </cell>
          <cell r="J1072" t="str">
            <v>FELPA</v>
          </cell>
          <cell r="K1072" t="str">
            <v>ENGELANDS</v>
          </cell>
          <cell r="L1072" t="str">
            <v>-</v>
          </cell>
          <cell r="M1072" t="str">
            <v>GLAMOUR Y DISE?O, S.A. DE C</v>
          </cell>
          <cell r="N1072">
            <v>399.9</v>
          </cell>
        </row>
        <row r="1073">
          <cell r="A1073" t="str">
            <v>GC25X748</v>
          </cell>
          <cell r="B1073" t="str">
            <v>PT Caballero</v>
          </cell>
          <cell r="C1073" t="str">
            <v>SUDADERA</v>
          </cell>
          <cell r="D1073" t="str">
            <v>BASICO</v>
          </cell>
          <cell r="E1073" t="str">
            <v>OTOÑO INVIERNO 2017</v>
          </cell>
          <cell r="F1073" t="str">
            <v>31 SEMANA</v>
          </cell>
          <cell r="G1073" t="str">
            <v>CUELLO REDONDO</v>
          </cell>
          <cell r="H1073" t="str">
            <v>MANGA LARGA</v>
          </cell>
          <cell r="I1073" t="str">
            <v>REBAJA</v>
          </cell>
          <cell r="J1073" t="str">
            <v>FELPA</v>
          </cell>
          <cell r="K1073" t="str">
            <v>BASICOS</v>
          </cell>
          <cell r="L1073" t="str">
            <v>-</v>
          </cell>
          <cell r="M1073" t="str">
            <v>GLAMOUR Y DISE?O, S.A. DE C</v>
          </cell>
          <cell r="N1073">
            <v>349.9</v>
          </cell>
        </row>
        <row r="1074">
          <cell r="A1074" t="str">
            <v>GC25X749</v>
          </cell>
          <cell r="B1074" t="str">
            <v>PT Caballero</v>
          </cell>
          <cell r="C1074" t="str">
            <v>SUDADERA</v>
          </cell>
          <cell r="D1074" t="str">
            <v>BASICO</v>
          </cell>
          <cell r="E1074" t="str">
            <v>OTOÑO INVIERNO 2017</v>
          </cell>
          <cell r="F1074" t="str">
            <v>31 SEMANA</v>
          </cell>
          <cell r="G1074" t="str">
            <v>CUELLO REDONDO</v>
          </cell>
          <cell r="H1074" t="str">
            <v>MANGA LARGA</v>
          </cell>
          <cell r="I1074" t="str">
            <v>REBAJA</v>
          </cell>
          <cell r="J1074" t="str">
            <v>FELPA</v>
          </cell>
          <cell r="K1074" t="str">
            <v>BASICOS</v>
          </cell>
          <cell r="L1074" t="str">
            <v>-</v>
          </cell>
          <cell r="M1074" t="str">
            <v>GLAMOUR Y DISE?O, S.A. DE C</v>
          </cell>
          <cell r="N1074">
            <v>349.9</v>
          </cell>
        </row>
        <row r="1075">
          <cell r="A1075" t="str">
            <v>GC25X750</v>
          </cell>
          <cell r="B1075" t="str">
            <v>PT Caballero</v>
          </cell>
          <cell r="C1075" t="str">
            <v>SUDADERA</v>
          </cell>
          <cell r="D1075" t="str">
            <v>BASICO</v>
          </cell>
          <cell r="E1075" t="str">
            <v>OTOÑO INVIERNO 2017</v>
          </cell>
          <cell r="F1075" t="str">
            <v>34 SEMANA</v>
          </cell>
          <cell r="G1075" t="str">
            <v>CUELLO REDONDO</v>
          </cell>
          <cell r="H1075" t="str">
            <v>MANGA LARGA</v>
          </cell>
          <cell r="I1075" t="str">
            <v>REBAJA</v>
          </cell>
          <cell r="J1075" t="str">
            <v>FELPA</v>
          </cell>
          <cell r="K1075" t="str">
            <v>BASICOS</v>
          </cell>
          <cell r="L1075" t="str">
            <v>-</v>
          </cell>
          <cell r="M1075" t="str">
            <v>GLAMOUR Y DISE?O, S.A. DE C</v>
          </cell>
          <cell r="N1075">
            <v>349.9</v>
          </cell>
        </row>
        <row r="1076">
          <cell r="A1076" t="str">
            <v>GC25X783</v>
          </cell>
          <cell r="B1076" t="str">
            <v>PT Caballero</v>
          </cell>
          <cell r="C1076" t="str">
            <v>SUDADERA</v>
          </cell>
          <cell r="D1076" t="str">
            <v>VANGUARDIA</v>
          </cell>
          <cell r="E1076" t="str">
            <v>PRIMAVERA VERANO 2018</v>
          </cell>
          <cell r="F1076" t="str">
            <v>48 SEMANA</v>
          </cell>
          <cell r="G1076" t="str">
            <v>CAPUCHA</v>
          </cell>
          <cell r="H1076" t="str">
            <v>SIN MANGA</v>
          </cell>
          <cell r="I1076" t="str">
            <v>REBAJA</v>
          </cell>
          <cell r="J1076" t="str">
            <v>FELPA</v>
          </cell>
          <cell r="K1076" t="str">
            <v>-</v>
          </cell>
          <cell r="L1076" t="str">
            <v>-</v>
          </cell>
          <cell r="M1076" t="str">
            <v>GLAMOUR Y DISE?O, S.A. DE C</v>
          </cell>
          <cell r="N1076">
            <v>499.9</v>
          </cell>
        </row>
        <row r="1077">
          <cell r="A1077" t="str">
            <v>GC25X787</v>
          </cell>
          <cell r="B1077" t="str">
            <v>PT Caballero</v>
          </cell>
          <cell r="C1077" t="str">
            <v>SUDADERA</v>
          </cell>
          <cell r="D1077" t="str">
            <v>TRENDY</v>
          </cell>
          <cell r="E1077" t="str">
            <v>PRIMAVERA VERANO 2018</v>
          </cell>
          <cell r="F1077" t="str">
            <v>6 SEMANA</v>
          </cell>
          <cell r="G1077" t="str">
            <v>CAPUCHA</v>
          </cell>
          <cell r="H1077" t="str">
            <v>MANGA LARGA</v>
          </cell>
          <cell r="I1077" t="str">
            <v>REBAJA</v>
          </cell>
          <cell r="J1077" t="str">
            <v>FELPA</v>
          </cell>
          <cell r="K1077" t="str">
            <v>SIMPLE MIND</v>
          </cell>
          <cell r="L1077" t="str">
            <v>-</v>
          </cell>
          <cell r="M1077" t="str">
            <v>GLAMOUR Y DISE?O, S.A. DE C</v>
          </cell>
          <cell r="N1077">
            <v>399.9</v>
          </cell>
        </row>
        <row r="1078">
          <cell r="A1078" t="str">
            <v>GC25X793</v>
          </cell>
          <cell r="B1078" t="str">
            <v>PT Caballero</v>
          </cell>
          <cell r="C1078" t="str">
            <v>SUDADERA</v>
          </cell>
          <cell r="D1078" t="str">
            <v>ADVANCE</v>
          </cell>
          <cell r="E1078" t="str">
            <v>PRIMAVERA VERANO 2018</v>
          </cell>
          <cell r="F1078" t="str">
            <v>6 SEMANA</v>
          </cell>
          <cell r="G1078" t="str">
            <v>CUELLO REDONDO</v>
          </cell>
          <cell r="H1078" t="str">
            <v>MANGA LARGA</v>
          </cell>
          <cell r="I1078" t="str">
            <v>REBAJA</v>
          </cell>
          <cell r="J1078" t="str">
            <v>FELPA</v>
          </cell>
          <cell r="K1078" t="str">
            <v>ADVANCED</v>
          </cell>
          <cell r="L1078" t="str">
            <v>-</v>
          </cell>
          <cell r="M1078" t="str">
            <v>GLAMOUR Y DISE?O, S.A. DE C</v>
          </cell>
          <cell r="N1078">
            <v>399.9</v>
          </cell>
        </row>
        <row r="1079">
          <cell r="A1079" t="str">
            <v>GC25X800</v>
          </cell>
          <cell r="B1079" t="str">
            <v>PT Caballero</v>
          </cell>
          <cell r="C1079" t="str">
            <v>SUDADERA</v>
          </cell>
          <cell r="D1079" t="str">
            <v>ADVANCE</v>
          </cell>
          <cell r="E1079" t="str">
            <v>PRIMAVERA VERANO 2018</v>
          </cell>
          <cell r="F1079" t="str">
            <v>15 SEMANA</v>
          </cell>
          <cell r="G1079" t="str">
            <v>CUELLO REDONDO</v>
          </cell>
          <cell r="H1079" t="str">
            <v>MANGA LARGA</v>
          </cell>
          <cell r="I1079" t="str">
            <v>REBAJA</v>
          </cell>
          <cell r="J1079" t="str">
            <v>FELPA</v>
          </cell>
          <cell r="K1079" t="str">
            <v>MIX KULT</v>
          </cell>
          <cell r="L1079" t="str">
            <v>-</v>
          </cell>
          <cell r="M1079" t="str">
            <v>GLAMOUR Y DISE?O, S.A. DE C</v>
          </cell>
          <cell r="N1079">
            <v>399.9</v>
          </cell>
        </row>
        <row r="1080">
          <cell r="A1080" t="str">
            <v>GC25X802</v>
          </cell>
          <cell r="B1080" t="str">
            <v>PT Caballero</v>
          </cell>
          <cell r="C1080" t="str">
            <v>SUDADERA</v>
          </cell>
          <cell r="D1080" t="str">
            <v>ADVANCE</v>
          </cell>
          <cell r="E1080" t="str">
            <v>PRIMAVERA VERANO 2018</v>
          </cell>
          <cell r="F1080" t="str">
            <v>19 SEMANA</v>
          </cell>
          <cell r="G1080" t="str">
            <v>CUELLO REDONDO</v>
          </cell>
          <cell r="H1080" t="str">
            <v>MANGA LARGA</v>
          </cell>
          <cell r="I1080" t="str">
            <v>REBAJA</v>
          </cell>
          <cell r="J1080" t="str">
            <v>FELPA</v>
          </cell>
          <cell r="K1080" t="str">
            <v>MIX KULT</v>
          </cell>
          <cell r="L1080" t="str">
            <v>-</v>
          </cell>
          <cell r="M1080" t="str">
            <v>GLAMOUR Y DISE?O, S.A. DE C</v>
          </cell>
          <cell r="N1080">
            <v>399.9</v>
          </cell>
        </row>
        <row r="1081">
          <cell r="A1081" t="str">
            <v>GC25X803</v>
          </cell>
          <cell r="B1081" t="str">
            <v>PT Caballero</v>
          </cell>
          <cell r="C1081" t="str">
            <v>SUDADERA</v>
          </cell>
          <cell r="D1081" t="str">
            <v>ADVANCE</v>
          </cell>
          <cell r="E1081" t="str">
            <v>PRIMAVERA VERANO 2018</v>
          </cell>
          <cell r="F1081" t="str">
            <v>19 SEMANA</v>
          </cell>
          <cell r="G1081" t="str">
            <v>CUELLO REDONDO</v>
          </cell>
          <cell r="H1081" t="str">
            <v>MANGA LARGA</v>
          </cell>
          <cell r="I1081" t="str">
            <v>REBAJA</v>
          </cell>
          <cell r="J1081" t="str">
            <v>FELPA</v>
          </cell>
          <cell r="K1081" t="str">
            <v>MIX KULT</v>
          </cell>
          <cell r="L1081" t="str">
            <v>-</v>
          </cell>
          <cell r="M1081" t="str">
            <v>GLAMOUR Y DISE?O, S.A. DE C</v>
          </cell>
          <cell r="N1081">
            <v>399.9</v>
          </cell>
        </row>
        <row r="1082">
          <cell r="A1082" t="str">
            <v>GC25X804</v>
          </cell>
          <cell r="B1082" t="str">
            <v>PT Caballero</v>
          </cell>
          <cell r="C1082" t="str">
            <v>SUDADERA</v>
          </cell>
          <cell r="D1082" t="str">
            <v>ADVANCE</v>
          </cell>
          <cell r="E1082" t="str">
            <v>PRIMAVERA VERANO 2018</v>
          </cell>
          <cell r="F1082" t="str">
            <v>18 SEMANA</v>
          </cell>
          <cell r="G1082" t="str">
            <v>CUELLO REDONDO</v>
          </cell>
          <cell r="H1082" t="str">
            <v>MANGA LARGA</v>
          </cell>
          <cell r="I1082" t="str">
            <v>REBAJA</v>
          </cell>
          <cell r="J1082" t="str">
            <v>FELPA</v>
          </cell>
          <cell r="K1082" t="str">
            <v>MIX KULT</v>
          </cell>
          <cell r="L1082" t="str">
            <v>-</v>
          </cell>
          <cell r="M1082" t="str">
            <v>GLAMOUR Y DISE?O, S.A. DE C</v>
          </cell>
          <cell r="N1082">
            <v>399.9</v>
          </cell>
        </row>
        <row r="1083">
          <cell r="A1083" t="str">
            <v>GC25X807</v>
          </cell>
          <cell r="B1083" t="str">
            <v>PT Caballero</v>
          </cell>
          <cell r="C1083" t="str">
            <v>SUDADERA</v>
          </cell>
          <cell r="D1083" t="str">
            <v>BASICO</v>
          </cell>
          <cell r="E1083" t="str">
            <v>OTOÑO INVIERNO 2017</v>
          </cell>
          <cell r="F1083" t="str">
            <v>5 SEMANA</v>
          </cell>
          <cell r="G1083" t="str">
            <v>CAPUCHA</v>
          </cell>
          <cell r="H1083" t="str">
            <v>MANGA LARGA</v>
          </cell>
          <cell r="I1083" t="str">
            <v>REBAJA</v>
          </cell>
          <cell r="J1083" t="str">
            <v>FELPA</v>
          </cell>
          <cell r="K1083" t="str">
            <v>BASICOS</v>
          </cell>
          <cell r="L1083" t="str">
            <v>-</v>
          </cell>
          <cell r="M1083" t="str">
            <v>GLAMOUR Y DISE?O, S.A. DE C</v>
          </cell>
          <cell r="N1083">
            <v>449.9</v>
          </cell>
        </row>
        <row r="1084">
          <cell r="A1084" t="str">
            <v>GC25X812</v>
          </cell>
          <cell r="B1084" t="str">
            <v>PT Caballero</v>
          </cell>
          <cell r="C1084" t="str">
            <v>SUDADERA</v>
          </cell>
          <cell r="D1084" t="str">
            <v>BASICO</v>
          </cell>
          <cell r="E1084" t="str">
            <v>OTOÑO INVIERNO 2017</v>
          </cell>
          <cell r="F1084" t="str">
            <v>5 SEMANA</v>
          </cell>
          <cell r="G1084" t="str">
            <v>-</v>
          </cell>
          <cell r="H1084" t="str">
            <v>MANGA LARGA</v>
          </cell>
          <cell r="I1084" t="str">
            <v>REBAJA</v>
          </cell>
          <cell r="J1084" t="str">
            <v>FELPA</v>
          </cell>
          <cell r="K1084" t="str">
            <v>BASICOS</v>
          </cell>
          <cell r="L1084" t="str">
            <v>-</v>
          </cell>
          <cell r="M1084" t="str">
            <v>GLAMOUR Y DISE?O, S.A. DE C</v>
          </cell>
          <cell r="N1084">
            <v>249.9</v>
          </cell>
        </row>
        <row r="1085">
          <cell r="A1085" t="str">
            <v>GC25X842</v>
          </cell>
          <cell r="B1085" t="str">
            <v>PT Caballero</v>
          </cell>
          <cell r="C1085" t="str">
            <v>SUDADERA</v>
          </cell>
          <cell r="D1085" t="str">
            <v>TRENDY</v>
          </cell>
          <cell r="E1085" t="str">
            <v>PRIMAVERA VERANO 2018</v>
          </cell>
          <cell r="F1085" t="str">
            <v>18 SEMANA</v>
          </cell>
          <cell r="G1085" t="str">
            <v>CAPUCHA</v>
          </cell>
          <cell r="H1085" t="str">
            <v>MANGA LARGA</v>
          </cell>
          <cell r="I1085" t="str">
            <v>REBAJA</v>
          </cell>
          <cell r="J1085" t="str">
            <v>FELPA</v>
          </cell>
          <cell r="K1085" t="str">
            <v>MIX KULT</v>
          </cell>
          <cell r="L1085" t="str">
            <v>-</v>
          </cell>
          <cell r="M1085" t="str">
            <v>GLAMOUR Y DISE?O, S.A. DE C</v>
          </cell>
          <cell r="N1085">
            <v>549.9</v>
          </cell>
        </row>
        <row r="1086">
          <cell r="A1086" t="str">
            <v>GC25X843</v>
          </cell>
          <cell r="B1086" t="str">
            <v>PT Caballero</v>
          </cell>
          <cell r="C1086" t="str">
            <v>SUDADERA</v>
          </cell>
          <cell r="D1086" t="str">
            <v>TRENDY</v>
          </cell>
          <cell r="E1086" t="str">
            <v>PRIMAVERA VERANO 2018</v>
          </cell>
          <cell r="F1086" t="str">
            <v>19 SEMANA</v>
          </cell>
          <cell r="G1086" t="str">
            <v>CAPUCHA</v>
          </cell>
          <cell r="H1086" t="str">
            <v>MANGA LARGA</v>
          </cell>
          <cell r="I1086" t="str">
            <v>REBAJA</v>
          </cell>
          <cell r="J1086" t="str">
            <v>FELPA</v>
          </cell>
          <cell r="K1086" t="str">
            <v>MIX KULT</v>
          </cell>
          <cell r="L1086" t="str">
            <v>-</v>
          </cell>
          <cell r="M1086" t="str">
            <v>GLAMOUR Y DISE?O, S.A. DE C</v>
          </cell>
          <cell r="N1086">
            <v>399.9</v>
          </cell>
        </row>
        <row r="1087">
          <cell r="A1087" t="str">
            <v>GC25X846</v>
          </cell>
          <cell r="B1087" t="str">
            <v>PT Caballero</v>
          </cell>
          <cell r="C1087" t="str">
            <v>SUDADERA</v>
          </cell>
          <cell r="D1087" t="str">
            <v>ADVANCE</v>
          </cell>
          <cell r="E1087" t="str">
            <v>OTOÑO INVIERNO 2018</v>
          </cell>
          <cell r="F1087" t="str">
            <v>32 SEMANA</v>
          </cell>
          <cell r="G1087" t="str">
            <v>CUELLO REDONDO</v>
          </cell>
          <cell r="H1087" t="str">
            <v>MANGA LARGA</v>
          </cell>
          <cell r="I1087" t="str">
            <v>REBAJA</v>
          </cell>
          <cell r="J1087" t="str">
            <v>FELPA</v>
          </cell>
          <cell r="K1087" t="str">
            <v>COMUNIDAD GLOBAL</v>
          </cell>
          <cell r="L1087" t="str">
            <v>-</v>
          </cell>
          <cell r="M1087" t="str">
            <v>GLAMOUR Y DISE?O, S.A. DE C</v>
          </cell>
          <cell r="N1087">
            <v>349.9</v>
          </cell>
        </row>
        <row r="1088">
          <cell r="A1088" t="str">
            <v>GC25X850</v>
          </cell>
          <cell r="B1088" t="str">
            <v>PT Caballero</v>
          </cell>
          <cell r="C1088" t="str">
            <v>SUDADERA</v>
          </cell>
          <cell r="D1088" t="str">
            <v>ADVANCE</v>
          </cell>
          <cell r="E1088" t="str">
            <v>OTOÑO INVIERNO 2018</v>
          </cell>
          <cell r="F1088" t="str">
            <v>35 SEMANA</v>
          </cell>
          <cell r="G1088" t="str">
            <v>CUELLO REDONDO</v>
          </cell>
          <cell r="H1088" t="str">
            <v>MANGA LARGA</v>
          </cell>
          <cell r="I1088" t="str">
            <v>REBAJA</v>
          </cell>
          <cell r="J1088" t="str">
            <v>FELPA</v>
          </cell>
          <cell r="K1088" t="str">
            <v>COMUNIDAD GLOBAL</v>
          </cell>
          <cell r="L1088" t="str">
            <v>-</v>
          </cell>
          <cell r="M1088" t="str">
            <v>GLAMOUR Y DISE?O, S.A. DE C</v>
          </cell>
          <cell r="N1088">
            <v>399.9</v>
          </cell>
        </row>
        <row r="1089">
          <cell r="A1089" t="str">
            <v>GC25X857</v>
          </cell>
          <cell r="B1089" t="str">
            <v>PT Caballero</v>
          </cell>
          <cell r="C1089" t="str">
            <v>SUDADERA</v>
          </cell>
          <cell r="D1089" t="str">
            <v>ADVANCE</v>
          </cell>
          <cell r="E1089" t="str">
            <v>OTOÑO INVIERNO 2018</v>
          </cell>
          <cell r="F1089" t="str">
            <v>45 SEMANA</v>
          </cell>
          <cell r="G1089" t="str">
            <v>CUELLO REDONDO</v>
          </cell>
          <cell r="H1089" t="str">
            <v>MANGA LARGA</v>
          </cell>
          <cell r="I1089" t="str">
            <v>REBAJA</v>
          </cell>
          <cell r="J1089" t="str">
            <v>FELPA</v>
          </cell>
          <cell r="K1089" t="str">
            <v>EL PENSADOR</v>
          </cell>
          <cell r="L1089" t="str">
            <v>-</v>
          </cell>
          <cell r="M1089" t="str">
            <v>GLAMOUR Y DISE?O, S.A. DE C</v>
          </cell>
          <cell r="N1089">
            <v>349.9</v>
          </cell>
        </row>
        <row r="1090">
          <cell r="A1090" t="str">
            <v>GC25X860</v>
          </cell>
          <cell r="B1090" t="str">
            <v>PT Caballero</v>
          </cell>
          <cell r="C1090" t="str">
            <v>SUDADERA</v>
          </cell>
          <cell r="D1090" t="str">
            <v>ADVANCE</v>
          </cell>
          <cell r="E1090" t="str">
            <v>PRIMAVERA VERANO 2019</v>
          </cell>
          <cell r="F1090" t="str">
            <v>7 SEMANA</v>
          </cell>
          <cell r="G1090" t="str">
            <v>CUELLO REDONDO</v>
          </cell>
          <cell r="H1090" t="str">
            <v>MANGA LARGA</v>
          </cell>
          <cell r="I1090" t="str">
            <v>REBAJA</v>
          </cell>
          <cell r="J1090" t="str">
            <v>FELPA</v>
          </cell>
          <cell r="K1090" t="str">
            <v>ATEMPORAL</v>
          </cell>
          <cell r="L1090" t="str">
            <v>-</v>
          </cell>
          <cell r="M1090" t="str">
            <v>GLAMOUR Y DISE?O, S.A. DE C</v>
          </cell>
          <cell r="N1090">
            <v>349.9</v>
          </cell>
        </row>
        <row r="1091">
          <cell r="A1091" t="str">
            <v>GC25X864</v>
          </cell>
          <cell r="B1091" t="str">
            <v>PT Caballero</v>
          </cell>
          <cell r="C1091" t="str">
            <v>SUDADERA</v>
          </cell>
          <cell r="D1091" t="str">
            <v>TRENDY</v>
          </cell>
          <cell r="E1091" t="str">
            <v>OTOÑO INVIERNO 2018</v>
          </cell>
          <cell r="F1091" t="str">
            <v>31 SEMANA</v>
          </cell>
          <cell r="G1091" t="str">
            <v>CAPUCHA</v>
          </cell>
          <cell r="H1091" t="str">
            <v>MANGA LARGA</v>
          </cell>
          <cell r="I1091" t="str">
            <v>REBAJA</v>
          </cell>
          <cell r="J1091" t="str">
            <v>FELPA</v>
          </cell>
          <cell r="K1091" t="str">
            <v>-</v>
          </cell>
          <cell r="L1091" t="str">
            <v>-</v>
          </cell>
          <cell r="M1091" t="str">
            <v>GLAMOUR Y DISE?O, S.A. DE C</v>
          </cell>
          <cell r="N1091">
            <v>549.9</v>
          </cell>
        </row>
        <row r="1092">
          <cell r="A1092" t="str">
            <v>GC25X869</v>
          </cell>
          <cell r="B1092" t="str">
            <v>PT Caballero</v>
          </cell>
          <cell r="C1092" t="str">
            <v>SUDADERA</v>
          </cell>
          <cell r="D1092" t="str">
            <v>CORE</v>
          </cell>
          <cell r="E1092" t="str">
            <v>OTOÑO INVIERNO 2018</v>
          </cell>
          <cell r="F1092" t="str">
            <v>23 SEMANA</v>
          </cell>
          <cell r="G1092" t="str">
            <v>CAPUCHA</v>
          </cell>
          <cell r="H1092" t="str">
            <v>MANGA LARGA</v>
          </cell>
          <cell r="I1092" t="str">
            <v>REBAJA</v>
          </cell>
          <cell r="J1092" t="str">
            <v>FELPA</v>
          </cell>
          <cell r="K1092" t="str">
            <v>CORE</v>
          </cell>
          <cell r="L1092" t="str">
            <v>-</v>
          </cell>
          <cell r="M1092" t="str">
            <v>GLAMOUR Y DISE?O, S.A. DE C</v>
          </cell>
          <cell r="N1092">
            <v>349.9</v>
          </cell>
        </row>
        <row r="1093">
          <cell r="A1093" t="str">
            <v>GC25X877</v>
          </cell>
          <cell r="B1093" t="str">
            <v>PT Caballero</v>
          </cell>
          <cell r="C1093" t="str">
            <v>SUDADERA</v>
          </cell>
          <cell r="D1093" t="str">
            <v>CORE</v>
          </cell>
          <cell r="E1093" t="str">
            <v>OTOÑO INVIERNO 2018</v>
          </cell>
          <cell r="F1093" t="str">
            <v>32 SEMANA</v>
          </cell>
          <cell r="G1093" t="str">
            <v>CUELLO REDONDO</v>
          </cell>
          <cell r="H1093" t="str">
            <v>MANGA LARGA</v>
          </cell>
          <cell r="I1093" t="str">
            <v>REBAJA</v>
          </cell>
          <cell r="J1093" t="str">
            <v>FELPA</v>
          </cell>
          <cell r="K1093" t="str">
            <v>EL PENSADOR</v>
          </cell>
          <cell r="L1093" t="str">
            <v>-</v>
          </cell>
          <cell r="M1093" t="str">
            <v>GLAMOUR Y DISE?O, S.A. DE C</v>
          </cell>
          <cell r="N1093">
            <v>349.9</v>
          </cell>
        </row>
        <row r="1094">
          <cell r="A1094" t="str">
            <v>GC25X882</v>
          </cell>
          <cell r="B1094" t="str">
            <v>PT Caballero</v>
          </cell>
          <cell r="C1094" t="str">
            <v>SUDADERA</v>
          </cell>
          <cell r="D1094" t="str">
            <v>CORE</v>
          </cell>
          <cell r="E1094" t="str">
            <v>OTOÑO INVIERNO 2018</v>
          </cell>
          <cell r="F1094" t="str">
            <v>32 SEMANA</v>
          </cell>
          <cell r="G1094" t="str">
            <v>CAPUCHA</v>
          </cell>
          <cell r="H1094" t="str">
            <v>MANGA LARGA</v>
          </cell>
          <cell r="I1094" t="str">
            <v>REBAJA</v>
          </cell>
          <cell r="J1094" t="str">
            <v>FELPA</v>
          </cell>
          <cell r="K1094" t="str">
            <v>EL PENSADOR</v>
          </cell>
          <cell r="L1094" t="str">
            <v>-</v>
          </cell>
          <cell r="M1094" t="str">
            <v>GLAMOUR Y DISE?O, S.A. DE C</v>
          </cell>
          <cell r="N1094">
            <v>449.9</v>
          </cell>
        </row>
        <row r="1095">
          <cell r="A1095" t="str">
            <v>GC25X884</v>
          </cell>
          <cell r="B1095" t="str">
            <v>PT Caballero</v>
          </cell>
          <cell r="C1095" t="str">
            <v>SUDADERA</v>
          </cell>
          <cell r="D1095" t="str">
            <v>CORE</v>
          </cell>
          <cell r="E1095" t="str">
            <v>OTOÑO INVIERNO 2018</v>
          </cell>
          <cell r="F1095" t="str">
            <v>37 SEMANA</v>
          </cell>
          <cell r="G1095" t="str">
            <v>CUELLO REDONDO</v>
          </cell>
          <cell r="H1095" t="str">
            <v>MANGA LARGA</v>
          </cell>
          <cell r="I1095" t="str">
            <v>REBAJA</v>
          </cell>
          <cell r="J1095" t="str">
            <v>FELPA</v>
          </cell>
          <cell r="K1095" t="str">
            <v>NATURALEZA HUMANA</v>
          </cell>
          <cell r="L1095" t="str">
            <v>-</v>
          </cell>
          <cell r="M1095" t="str">
            <v>GLAMOUR Y DISE?O, S.A. DE C</v>
          </cell>
          <cell r="N1095">
            <v>349.9</v>
          </cell>
        </row>
        <row r="1096">
          <cell r="A1096" t="str">
            <v>GC25X885</v>
          </cell>
          <cell r="B1096" t="str">
            <v>PT Caballero</v>
          </cell>
          <cell r="C1096" t="str">
            <v>SUDADERA</v>
          </cell>
          <cell r="D1096" t="str">
            <v>CORE</v>
          </cell>
          <cell r="E1096" t="str">
            <v>OTOÑO INVIERNO 2018</v>
          </cell>
          <cell r="F1096" t="str">
            <v>37 SEMANA</v>
          </cell>
          <cell r="G1096" t="str">
            <v>CUELLO REDONDO</v>
          </cell>
          <cell r="H1096" t="str">
            <v>MANGA LARGA</v>
          </cell>
          <cell r="I1096" t="str">
            <v>REBAJA</v>
          </cell>
          <cell r="J1096" t="str">
            <v>FELPA</v>
          </cell>
          <cell r="K1096" t="str">
            <v>NATURALEZA HUMANA</v>
          </cell>
          <cell r="L1096" t="str">
            <v>-</v>
          </cell>
          <cell r="M1096" t="str">
            <v>GLAMOUR Y DISE?O, S.A. DE C</v>
          </cell>
          <cell r="N1096">
            <v>349.9</v>
          </cell>
        </row>
        <row r="1097">
          <cell r="A1097" t="str">
            <v>GC25X887</v>
          </cell>
          <cell r="B1097" t="str">
            <v>PT Caballero</v>
          </cell>
          <cell r="C1097" t="str">
            <v>SUDADERA</v>
          </cell>
          <cell r="D1097" t="str">
            <v>CORE</v>
          </cell>
          <cell r="E1097" t="str">
            <v>OTOÑO INVIERNO 2018</v>
          </cell>
          <cell r="F1097" t="str">
            <v>29 SEMANA</v>
          </cell>
          <cell r="G1097" t="str">
            <v>CAPUCHA</v>
          </cell>
          <cell r="H1097" t="str">
            <v>MANGA LARGA</v>
          </cell>
          <cell r="I1097" t="str">
            <v>REBAJA</v>
          </cell>
          <cell r="J1097" t="str">
            <v>FELPA</v>
          </cell>
          <cell r="K1097" t="str">
            <v>COMUNIDAD GLOBAL</v>
          </cell>
          <cell r="L1097" t="str">
            <v>-</v>
          </cell>
          <cell r="M1097" t="str">
            <v>GLAMOUR Y DISE?O, S.A. DE C</v>
          </cell>
          <cell r="N1097">
            <v>449.9</v>
          </cell>
        </row>
        <row r="1098">
          <cell r="A1098" t="str">
            <v>GC25X895</v>
          </cell>
          <cell r="B1098" t="str">
            <v>PT Caballero</v>
          </cell>
          <cell r="C1098" t="str">
            <v>SUDADERA</v>
          </cell>
          <cell r="D1098" t="str">
            <v>ADVANCE</v>
          </cell>
          <cell r="E1098" t="str">
            <v>PRIMAVERA VERANO 2019</v>
          </cell>
          <cell r="F1098" t="str">
            <v>4 SEMANA</v>
          </cell>
          <cell r="G1098" t="str">
            <v>CUELLO REDONDO</v>
          </cell>
          <cell r="H1098" t="str">
            <v>MANGA LARGA</v>
          </cell>
          <cell r="I1098" t="str">
            <v>REBAJA</v>
          </cell>
          <cell r="J1098" t="str">
            <v>FELPA</v>
          </cell>
          <cell r="K1098" t="str">
            <v>COMUNIDAD GLOBAL</v>
          </cell>
          <cell r="L1098" t="str">
            <v>-</v>
          </cell>
          <cell r="M1098" t="str">
            <v>GLAMOUR Y DISE?O, S.A. DE C</v>
          </cell>
          <cell r="N1098">
            <v>349.9</v>
          </cell>
        </row>
        <row r="1099">
          <cell r="A1099" t="str">
            <v>GC25X900</v>
          </cell>
          <cell r="B1099" t="str">
            <v>PT Caballero</v>
          </cell>
          <cell r="C1099" t="str">
            <v>SUDADERA</v>
          </cell>
          <cell r="D1099" t="str">
            <v>TRENDY</v>
          </cell>
          <cell r="E1099" t="str">
            <v>OTOÑO INVIERNO 2018</v>
          </cell>
          <cell r="F1099" t="str">
            <v>34 SEMANA</v>
          </cell>
          <cell r="G1099" t="str">
            <v>CUELLO REDONDO</v>
          </cell>
          <cell r="H1099" t="str">
            <v>MANGA LARGA</v>
          </cell>
          <cell r="I1099" t="str">
            <v>REBAJA</v>
          </cell>
          <cell r="J1099" t="str">
            <v>FELPA</v>
          </cell>
          <cell r="K1099" t="str">
            <v>COMUNIDAD GLOBAL</v>
          </cell>
          <cell r="L1099" t="str">
            <v>-</v>
          </cell>
          <cell r="M1099" t="str">
            <v>GLAMOUR Y DISE?O, S.A. DE C</v>
          </cell>
          <cell r="N1099">
            <v>429.9</v>
          </cell>
        </row>
        <row r="1100">
          <cell r="A1100" t="str">
            <v>GC25X903</v>
          </cell>
          <cell r="B1100" t="str">
            <v>PT Caballero</v>
          </cell>
          <cell r="C1100" t="str">
            <v>SUDADERA</v>
          </cell>
          <cell r="D1100" t="str">
            <v>TRENDY</v>
          </cell>
          <cell r="E1100" t="str">
            <v>OTOÑO INVIERNO 2018</v>
          </cell>
          <cell r="F1100" t="str">
            <v>43 SEMANA</v>
          </cell>
          <cell r="G1100" t="str">
            <v>CAPUCHA</v>
          </cell>
          <cell r="H1100" t="str">
            <v>MANGA LARGA</v>
          </cell>
          <cell r="I1100" t="str">
            <v>REBAJA</v>
          </cell>
          <cell r="J1100" t="str">
            <v>FELPA</v>
          </cell>
          <cell r="K1100" t="str">
            <v>COLLEGE</v>
          </cell>
          <cell r="L1100" t="str">
            <v>-</v>
          </cell>
          <cell r="M1100" t="str">
            <v>GLAMOUR Y DISE?O, S.A. DE C</v>
          </cell>
          <cell r="N1100">
            <v>499.9</v>
          </cell>
        </row>
        <row r="1101">
          <cell r="A1101" t="str">
            <v>GC25X906</v>
          </cell>
          <cell r="B1101" t="str">
            <v>PT Caballero</v>
          </cell>
          <cell r="C1101" t="str">
            <v>SUDADERA</v>
          </cell>
          <cell r="D1101" t="str">
            <v>TRENDY</v>
          </cell>
          <cell r="E1101" t="str">
            <v>OTOÑO INVIERNO 2018</v>
          </cell>
          <cell r="F1101" t="str">
            <v>37 SEMANA</v>
          </cell>
          <cell r="G1101" t="str">
            <v>CUELLO REDONDO</v>
          </cell>
          <cell r="H1101" t="str">
            <v>MANGA LARGA</v>
          </cell>
          <cell r="I1101" t="str">
            <v>REBAJA</v>
          </cell>
          <cell r="J1101" t="str">
            <v>FELPA</v>
          </cell>
          <cell r="K1101" t="str">
            <v>NATURALEZA HUMANA</v>
          </cell>
          <cell r="L1101" t="str">
            <v>-</v>
          </cell>
          <cell r="M1101" t="str">
            <v>GLAMOUR Y DISE?O, S.A. DE C</v>
          </cell>
          <cell r="N1101">
            <v>349.9</v>
          </cell>
        </row>
        <row r="1102">
          <cell r="A1102" t="str">
            <v>GC25X907</v>
          </cell>
          <cell r="B1102" t="str">
            <v>PT Caballero</v>
          </cell>
          <cell r="C1102" t="str">
            <v>SUDADERA</v>
          </cell>
          <cell r="D1102" t="str">
            <v>TRENDY</v>
          </cell>
          <cell r="E1102" t="str">
            <v>OTOÑO INVIERNO 2018</v>
          </cell>
          <cell r="F1102" t="str">
            <v>40 SEMANA</v>
          </cell>
          <cell r="G1102" t="str">
            <v>CAPUCHA</v>
          </cell>
          <cell r="H1102" t="str">
            <v>MANGA LARGA</v>
          </cell>
          <cell r="I1102" t="str">
            <v>REBAJA</v>
          </cell>
          <cell r="J1102" t="str">
            <v>FELPA</v>
          </cell>
          <cell r="K1102" t="str">
            <v>NATURALEZA HUMANA</v>
          </cell>
          <cell r="L1102" t="str">
            <v>-</v>
          </cell>
          <cell r="M1102" t="str">
            <v>GLAMOUR Y DISE?O, S.A. DE C</v>
          </cell>
          <cell r="N1102">
            <v>399.9</v>
          </cell>
        </row>
        <row r="1103">
          <cell r="A1103" t="str">
            <v>GC25X908</v>
          </cell>
          <cell r="B1103" t="str">
            <v>PT Caballero</v>
          </cell>
          <cell r="C1103" t="str">
            <v>SUDADERA</v>
          </cell>
          <cell r="D1103" t="str">
            <v>TRENDY</v>
          </cell>
          <cell r="E1103" t="str">
            <v>OTOÑO INVIERNO 2018</v>
          </cell>
          <cell r="F1103" t="str">
            <v>39 SEMANA</v>
          </cell>
          <cell r="G1103" t="str">
            <v>CUELLO REDONDO</v>
          </cell>
          <cell r="H1103" t="str">
            <v>MANGA LARGA</v>
          </cell>
          <cell r="I1103" t="str">
            <v>REBAJA</v>
          </cell>
          <cell r="J1103" t="str">
            <v>FELPA</v>
          </cell>
          <cell r="K1103" t="str">
            <v>EL PENSADOR</v>
          </cell>
          <cell r="L1103" t="str">
            <v>-</v>
          </cell>
          <cell r="M1103" t="str">
            <v>GLAMOUR Y DISE?O, S.A. DE C</v>
          </cell>
          <cell r="N1103">
            <v>399.9</v>
          </cell>
        </row>
        <row r="1104">
          <cell r="A1104" t="str">
            <v>GC25Z021</v>
          </cell>
          <cell r="B1104" t="str">
            <v>PT Caballero</v>
          </cell>
          <cell r="C1104" t="str">
            <v>SUDADERA</v>
          </cell>
          <cell r="D1104" t="str">
            <v>MODELAJE</v>
          </cell>
          <cell r="E1104" t="str">
            <v>OTOÑO INVIERNO 2012</v>
          </cell>
          <cell r="F1104" t="str">
            <v>36 SEMANA</v>
          </cell>
          <cell r="G1104" t="str">
            <v>CUELLO ALTO</v>
          </cell>
          <cell r="H1104" t="str">
            <v>MANGA LARGA</v>
          </cell>
          <cell r="I1104" t="str">
            <v>REBAJA</v>
          </cell>
          <cell r="J1104" t="str">
            <v>POLYESTER</v>
          </cell>
          <cell r="K1104" t="str">
            <v>-</v>
          </cell>
          <cell r="L1104" t="str">
            <v>-</v>
          </cell>
          <cell r="M1104" t="str">
            <v>GLAMOUR Y DISE?O, S.A. DE C</v>
          </cell>
          <cell r="N1104">
            <v>499.9</v>
          </cell>
        </row>
        <row r="1105">
          <cell r="A1105" t="str">
            <v>GC25Z044</v>
          </cell>
          <cell r="B1105" t="str">
            <v>PT Caballero</v>
          </cell>
          <cell r="C1105" t="str">
            <v>SUDADERA</v>
          </cell>
          <cell r="D1105" t="str">
            <v>ADVANCE</v>
          </cell>
          <cell r="E1105" t="str">
            <v>PRIMAVERA VERANO 2020</v>
          </cell>
          <cell r="F1105" t="str">
            <v>25 SEMANA</v>
          </cell>
          <cell r="G1105" t="str">
            <v>CUELLO REDONDO</v>
          </cell>
          <cell r="H1105" t="str">
            <v>MANGA LARGA</v>
          </cell>
          <cell r="I1105" t="str">
            <v>LINEA</v>
          </cell>
          <cell r="J1105" t="str">
            <v>-</v>
          </cell>
          <cell r="K1105" t="str">
            <v>BASICOS</v>
          </cell>
          <cell r="L1105" t="str">
            <v>-</v>
          </cell>
          <cell r="M1105" t="str">
            <v>GLAMOUR Y DISE?O, S.A. DE C</v>
          </cell>
          <cell r="N1105">
            <v>299.89999999999998</v>
          </cell>
        </row>
        <row r="1106">
          <cell r="A1106" t="str">
            <v>GC37Q017</v>
          </cell>
          <cell r="B1106" t="str">
            <v>PT Caballero</v>
          </cell>
          <cell r="C1106" t="str">
            <v>BERMUDA</v>
          </cell>
          <cell r="D1106" t="str">
            <v>MODELAJE</v>
          </cell>
          <cell r="E1106" t="str">
            <v>PRIMAVERA VERANO 2012</v>
          </cell>
          <cell r="F1106" t="str">
            <v>14 SEMANA</v>
          </cell>
          <cell r="G1106" t="str">
            <v>CLASSIC</v>
          </cell>
          <cell r="H1106" t="str">
            <v>-</v>
          </cell>
          <cell r="I1106" t="str">
            <v>REBAJA</v>
          </cell>
          <cell r="J1106" t="str">
            <v>MEZCLILLA</v>
          </cell>
          <cell r="K1106" t="str">
            <v>ETHNIC</v>
          </cell>
          <cell r="L1106" t="str">
            <v>-</v>
          </cell>
          <cell r="M1106" t="str">
            <v>GLAMOUR Y DISE?O, S.A. DE C</v>
          </cell>
          <cell r="N1106">
            <v>349.9</v>
          </cell>
        </row>
        <row r="1107">
          <cell r="A1107" t="str">
            <v>GC37T001</v>
          </cell>
          <cell r="B1107" t="str">
            <v>PT Caballero</v>
          </cell>
          <cell r="C1107" t="str">
            <v>BERMUDA</v>
          </cell>
          <cell r="D1107" t="str">
            <v>MODELAJE</v>
          </cell>
          <cell r="E1107" t="str">
            <v>PRIMAVERA VERANO 2011</v>
          </cell>
          <cell r="F1107" t="str">
            <v>8 SEMANA</v>
          </cell>
          <cell r="G1107" t="str">
            <v>SKINNY SLIM</v>
          </cell>
          <cell r="H1107" t="str">
            <v>-</v>
          </cell>
          <cell r="I1107" t="str">
            <v>REBAJA</v>
          </cell>
          <cell r="J1107" t="str">
            <v>GABARDINA</v>
          </cell>
          <cell r="K1107" t="str">
            <v>CIUDADES</v>
          </cell>
          <cell r="L1107" t="str">
            <v>-</v>
          </cell>
          <cell r="M1107" t="str">
            <v>GLAMOUR Y DISE?O, S.A. DE C</v>
          </cell>
          <cell r="N1107">
            <v>349.9</v>
          </cell>
        </row>
        <row r="1108">
          <cell r="A1108" t="str">
            <v>GC37T004</v>
          </cell>
          <cell r="B1108" t="str">
            <v>PT Caballero</v>
          </cell>
          <cell r="C1108" t="str">
            <v>BERMUDA</v>
          </cell>
          <cell r="D1108" t="str">
            <v>MODELAJE</v>
          </cell>
          <cell r="E1108" t="str">
            <v>PRIMAVERA VERANO 2011</v>
          </cell>
          <cell r="F1108" t="str">
            <v>5 SEMANA</v>
          </cell>
          <cell r="G1108" t="str">
            <v>SKINNY SLIM</v>
          </cell>
          <cell r="H1108" t="str">
            <v>-</v>
          </cell>
          <cell r="I1108" t="str">
            <v>REBAJA</v>
          </cell>
          <cell r="J1108" t="str">
            <v>GABARDINA</v>
          </cell>
          <cell r="K1108" t="str">
            <v>CIUDADES</v>
          </cell>
          <cell r="L1108" t="str">
            <v>-</v>
          </cell>
          <cell r="M1108" t="str">
            <v>GLAMOUR Y DISE?O, S.A. DE C</v>
          </cell>
          <cell r="N1108">
            <v>349.9</v>
          </cell>
        </row>
        <row r="1109">
          <cell r="A1109" t="str">
            <v>GC37T010</v>
          </cell>
          <cell r="B1109" t="str">
            <v>PT Caballero</v>
          </cell>
          <cell r="C1109" t="str">
            <v>BERMUDA</v>
          </cell>
          <cell r="D1109" t="str">
            <v>BASICO</v>
          </cell>
          <cell r="E1109" t="str">
            <v>PRIMAVERA VERANO 2012</v>
          </cell>
          <cell r="F1109" t="str">
            <v>5 SEMANA</v>
          </cell>
          <cell r="G1109" t="str">
            <v>YACHT</v>
          </cell>
          <cell r="H1109" t="str">
            <v>-</v>
          </cell>
          <cell r="I1109" t="str">
            <v>REBAJA</v>
          </cell>
          <cell r="J1109" t="str">
            <v>GABARDINA</v>
          </cell>
          <cell r="K1109" t="str">
            <v>-</v>
          </cell>
          <cell r="L1109" t="str">
            <v>-</v>
          </cell>
          <cell r="M1109" t="str">
            <v>GLAMOUR Y DISE?O, S.A. DE C</v>
          </cell>
          <cell r="N1109">
            <v>299.89999999999998</v>
          </cell>
        </row>
        <row r="1110">
          <cell r="A1110" t="str">
            <v>GD02N001</v>
          </cell>
          <cell r="B1110" t="str">
            <v>PT Dama</v>
          </cell>
          <cell r="C1110" t="str">
            <v>SHORT</v>
          </cell>
          <cell r="D1110" t="str">
            <v>MODELAJE</v>
          </cell>
          <cell r="E1110" t="str">
            <v>PRIMAVERA VERANO 2012</v>
          </cell>
          <cell r="F1110" t="str">
            <v>8 SEMANA</v>
          </cell>
          <cell r="G1110" t="str">
            <v>JENNIFER</v>
          </cell>
          <cell r="H1110" t="str">
            <v>-</v>
          </cell>
          <cell r="I1110" t="str">
            <v>REBAJA</v>
          </cell>
          <cell r="J1110" t="str">
            <v>ALGODON PRETE?IDO</v>
          </cell>
          <cell r="K1110" t="str">
            <v>ETHNIC</v>
          </cell>
          <cell r="L1110" t="str">
            <v>-</v>
          </cell>
          <cell r="M1110" t="str">
            <v>GLAMOUR Y DISE?O, S.A. DE C</v>
          </cell>
          <cell r="N1110">
            <v>199.9</v>
          </cell>
        </row>
        <row r="1111">
          <cell r="A1111" t="str">
            <v>GD02N004</v>
          </cell>
          <cell r="B1111" t="str">
            <v>PT Dama</v>
          </cell>
          <cell r="C1111" t="str">
            <v>SHORT</v>
          </cell>
          <cell r="D1111" t="str">
            <v>MODELAJE</v>
          </cell>
          <cell r="E1111" t="str">
            <v>OTOÑO INVIERNO 2012</v>
          </cell>
          <cell r="F1111" t="str">
            <v>28 SEMANA</v>
          </cell>
          <cell r="G1111" t="str">
            <v>JENNIFER</v>
          </cell>
          <cell r="H1111" t="str">
            <v>-</v>
          </cell>
          <cell r="I1111" t="str">
            <v>REBAJA</v>
          </cell>
          <cell r="J1111" t="str">
            <v>ALGODON PRETE?IDO</v>
          </cell>
          <cell r="K1111">
            <v>0</v>
          </cell>
          <cell r="L1111" t="str">
            <v>-</v>
          </cell>
          <cell r="M1111" t="str">
            <v>GLAMOUR Y DISE?O, S.A. DE C</v>
          </cell>
          <cell r="N1111">
            <v>149.9</v>
          </cell>
        </row>
        <row r="1112">
          <cell r="A1112" t="str">
            <v>GD02N005</v>
          </cell>
          <cell r="B1112" t="str">
            <v>PT Dama</v>
          </cell>
          <cell r="C1112" t="str">
            <v>SHORT</v>
          </cell>
          <cell r="D1112" t="str">
            <v>MODELAJE</v>
          </cell>
          <cell r="E1112" t="str">
            <v>OTOÑO INVIERNO 2012</v>
          </cell>
          <cell r="F1112" t="str">
            <v>29 SEMANA</v>
          </cell>
          <cell r="G1112" t="str">
            <v>JENNIFER</v>
          </cell>
          <cell r="H1112" t="str">
            <v>-</v>
          </cell>
          <cell r="I1112" t="str">
            <v>REBAJA</v>
          </cell>
          <cell r="J1112" t="str">
            <v>ALGODON PRETE?IDO</v>
          </cell>
          <cell r="K1112">
            <v>0</v>
          </cell>
          <cell r="L1112" t="str">
            <v>-</v>
          </cell>
          <cell r="M1112" t="str">
            <v>GLAMOUR Y DISE?O, S.A. DE C</v>
          </cell>
          <cell r="N1112">
            <v>229.9</v>
          </cell>
        </row>
        <row r="1113">
          <cell r="A1113" t="str">
            <v>GD02N006</v>
          </cell>
          <cell r="B1113" t="str">
            <v>PT Dama</v>
          </cell>
          <cell r="C1113" t="str">
            <v>SHORT</v>
          </cell>
          <cell r="D1113" t="str">
            <v>MODELAJE</v>
          </cell>
          <cell r="E1113" t="str">
            <v>OTOÑO INVIERNO 2012</v>
          </cell>
          <cell r="F1113" t="str">
            <v>31 SEMANA</v>
          </cell>
          <cell r="G1113" t="str">
            <v>JENNIFER</v>
          </cell>
          <cell r="H1113" t="str">
            <v>-</v>
          </cell>
          <cell r="I1113" t="str">
            <v>REBAJA</v>
          </cell>
          <cell r="J1113" t="str">
            <v>ALGODON PRETE?IDO</v>
          </cell>
          <cell r="K1113">
            <v>0</v>
          </cell>
          <cell r="L1113" t="str">
            <v>-</v>
          </cell>
          <cell r="M1113" t="str">
            <v>GLAMOUR Y DISE?O, S.A. DE C</v>
          </cell>
          <cell r="N1113">
            <v>199.9</v>
          </cell>
        </row>
        <row r="1114">
          <cell r="A1114" t="str">
            <v>GD02R040</v>
          </cell>
          <cell r="B1114" t="str">
            <v>PT Dama</v>
          </cell>
          <cell r="C1114" t="str">
            <v>SHORT</v>
          </cell>
          <cell r="D1114" t="str">
            <v>LOW PRICE</v>
          </cell>
          <cell r="E1114" t="str">
            <v>PRIMAVERA VERANO 2015</v>
          </cell>
          <cell r="F1114" t="str">
            <v>12 SEMANA</v>
          </cell>
          <cell r="G1114" t="str">
            <v>-</v>
          </cell>
          <cell r="H1114" t="str">
            <v>-</v>
          </cell>
          <cell r="I1114" t="str">
            <v>REBAJA</v>
          </cell>
          <cell r="J1114" t="str">
            <v>MEZCLILLA</v>
          </cell>
          <cell r="K1114" t="str">
            <v>-</v>
          </cell>
          <cell r="L1114" t="str">
            <v>LANZAMIENTO</v>
          </cell>
          <cell r="M1114" t="str">
            <v>GLAMOUR Y DISE?O, S.A. DE C</v>
          </cell>
          <cell r="N1114">
            <v>399.9</v>
          </cell>
        </row>
        <row r="1115">
          <cell r="A1115" t="str">
            <v>GD02R041</v>
          </cell>
          <cell r="B1115" t="str">
            <v>PT Dama</v>
          </cell>
          <cell r="C1115" t="str">
            <v>SHORT</v>
          </cell>
          <cell r="D1115" t="str">
            <v>LOW PRICE</v>
          </cell>
          <cell r="E1115" t="str">
            <v>PRIMAVERA VERANO 2015</v>
          </cell>
          <cell r="F1115" t="str">
            <v>12 SEMANA</v>
          </cell>
          <cell r="G1115" t="str">
            <v>-</v>
          </cell>
          <cell r="H1115" t="str">
            <v>-</v>
          </cell>
          <cell r="I1115" t="str">
            <v>REBAJA</v>
          </cell>
          <cell r="J1115" t="str">
            <v>MEZCLILLA</v>
          </cell>
          <cell r="K1115" t="str">
            <v>-</v>
          </cell>
          <cell r="L1115" t="str">
            <v>LANZAMIENTO</v>
          </cell>
          <cell r="M1115" t="str">
            <v>GLAMOUR Y DISE?O, S.A. DE C</v>
          </cell>
          <cell r="N1115">
            <v>399.9</v>
          </cell>
        </row>
        <row r="1116">
          <cell r="A1116" t="str">
            <v>GD02R046</v>
          </cell>
          <cell r="B1116" t="str">
            <v>PT Dama</v>
          </cell>
          <cell r="C1116" t="str">
            <v>SHORT</v>
          </cell>
          <cell r="D1116" t="str">
            <v>VANGUARDIA</v>
          </cell>
          <cell r="E1116" t="str">
            <v>PRIMAVERA VERANO 2016</v>
          </cell>
          <cell r="F1116" t="str">
            <v>12 SEMANA</v>
          </cell>
          <cell r="G1116" t="str">
            <v>-</v>
          </cell>
          <cell r="H1116" t="str">
            <v>-</v>
          </cell>
          <cell r="I1116" t="str">
            <v>REBAJA</v>
          </cell>
          <cell r="J1116" t="str">
            <v>MEZCLILLA</v>
          </cell>
          <cell r="K1116" t="str">
            <v>RAVE TECHNOLOGY</v>
          </cell>
          <cell r="L1116" t="str">
            <v>-</v>
          </cell>
          <cell r="M1116" t="str">
            <v>GLAMOUR Y DISE?O, S.A. DE C</v>
          </cell>
          <cell r="N1116">
            <v>349.9</v>
          </cell>
        </row>
        <row r="1117">
          <cell r="A1117" t="str">
            <v>GD02R049</v>
          </cell>
          <cell r="B1117" t="str">
            <v>PT Dama</v>
          </cell>
          <cell r="C1117" t="str">
            <v>SHORT</v>
          </cell>
          <cell r="D1117" t="str">
            <v>VANGUARDIA</v>
          </cell>
          <cell r="E1117" t="str">
            <v>PRIMAVERA VERANO 2016</v>
          </cell>
          <cell r="F1117" t="str">
            <v>16 SEMANA</v>
          </cell>
          <cell r="G1117" t="str">
            <v>-</v>
          </cell>
          <cell r="H1117" t="str">
            <v>SIN MANGA</v>
          </cell>
          <cell r="I1117" t="str">
            <v>REBAJA</v>
          </cell>
          <cell r="J1117" t="str">
            <v>GABARDINA</v>
          </cell>
          <cell r="K1117" t="str">
            <v>ENERGY FLOWER</v>
          </cell>
          <cell r="L1117" t="str">
            <v>-</v>
          </cell>
          <cell r="M1117" t="str">
            <v>GLAMOUR Y DISE?O, S.A. DE C</v>
          </cell>
          <cell r="N1117">
            <v>399.9</v>
          </cell>
        </row>
        <row r="1118">
          <cell r="A1118" t="str">
            <v>GD02R050</v>
          </cell>
          <cell r="B1118" t="str">
            <v>PT Dama</v>
          </cell>
          <cell r="C1118" t="str">
            <v>SHORT</v>
          </cell>
          <cell r="D1118" t="str">
            <v>LOW PRICE</v>
          </cell>
          <cell r="E1118" t="str">
            <v>PRIMAVERA VERANO 2016</v>
          </cell>
          <cell r="F1118" t="str">
            <v>17 SEMANA</v>
          </cell>
          <cell r="G1118" t="str">
            <v>-</v>
          </cell>
          <cell r="H1118" t="str">
            <v>-</v>
          </cell>
          <cell r="I1118" t="str">
            <v>REBAJA</v>
          </cell>
          <cell r="J1118" t="str">
            <v>MEZCLILLA</v>
          </cell>
          <cell r="K1118" t="str">
            <v>ENERGY FLOWER</v>
          </cell>
          <cell r="L1118" t="str">
            <v>-</v>
          </cell>
          <cell r="M1118" t="str">
            <v>GLAMOUR Y DISE?O, S.A. DE C</v>
          </cell>
          <cell r="N1118">
            <v>349.9</v>
          </cell>
        </row>
        <row r="1119">
          <cell r="A1119" t="str">
            <v>GD02R052</v>
          </cell>
          <cell r="B1119" t="str">
            <v>PT Dama</v>
          </cell>
          <cell r="C1119" t="str">
            <v>SHORT</v>
          </cell>
          <cell r="D1119" t="str">
            <v>VANGUARDIA</v>
          </cell>
          <cell r="E1119" t="str">
            <v>PRIMAVERA VERANO 2016</v>
          </cell>
          <cell r="F1119" t="str">
            <v>17 SEMANA</v>
          </cell>
          <cell r="G1119" t="str">
            <v>-</v>
          </cell>
          <cell r="H1119" t="str">
            <v>-</v>
          </cell>
          <cell r="I1119" t="str">
            <v>REBAJA</v>
          </cell>
          <cell r="J1119" t="str">
            <v>MEZCLILLA</v>
          </cell>
          <cell r="K1119" t="str">
            <v>RAVE TECHNOLOGY</v>
          </cell>
          <cell r="L1119" t="str">
            <v>-</v>
          </cell>
          <cell r="M1119" t="str">
            <v>GLAMOUR Y DISE?O, S.A. DE C</v>
          </cell>
          <cell r="N1119">
            <v>399.9</v>
          </cell>
        </row>
        <row r="1120">
          <cell r="A1120" t="str">
            <v>GD02R055</v>
          </cell>
          <cell r="B1120" t="str">
            <v>PT Dama</v>
          </cell>
          <cell r="C1120" t="str">
            <v>SHORT</v>
          </cell>
          <cell r="D1120" t="str">
            <v>LOW PRICE</v>
          </cell>
          <cell r="E1120" t="str">
            <v>PRIMAVERA VERANO 2017</v>
          </cell>
          <cell r="F1120" t="str">
            <v>5 SEMANA</v>
          </cell>
          <cell r="G1120" t="str">
            <v>-</v>
          </cell>
          <cell r="H1120" t="str">
            <v>-</v>
          </cell>
          <cell r="I1120" t="str">
            <v>REBAJA</v>
          </cell>
          <cell r="J1120" t="str">
            <v>MEZCLILLA</v>
          </cell>
          <cell r="K1120" t="str">
            <v>-</v>
          </cell>
          <cell r="L1120" t="str">
            <v>-</v>
          </cell>
          <cell r="M1120" t="str">
            <v>GLAMOUR Y DISE?O, S.A. DE C</v>
          </cell>
          <cell r="N1120">
            <v>349.9</v>
          </cell>
        </row>
        <row r="1121">
          <cell r="A1121" t="str">
            <v>GD02R057</v>
          </cell>
          <cell r="B1121" t="str">
            <v>PT Dama</v>
          </cell>
          <cell r="C1121" t="str">
            <v>SHORT</v>
          </cell>
          <cell r="D1121" t="str">
            <v>LOW PRICE</v>
          </cell>
          <cell r="E1121" t="str">
            <v>PRIMAVERA VERANO 2017</v>
          </cell>
          <cell r="F1121" t="str">
            <v>5 SEMANA</v>
          </cell>
          <cell r="G1121" t="str">
            <v>-</v>
          </cell>
          <cell r="H1121" t="str">
            <v>-</v>
          </cell>
          <cell r="I1121" t="str">
            <v>REBAJA</v>
          </cell>
          <cell r="J1121" t="str">
            <v>MEZCLILLA</v>
          </cell>
          <cell r="K1121" t="str">
            <v>-</v>
          </cell>
          <cell r="L1121" t="str">
            <v>-</v>
          </cell>
          <cell r="M1121" t="str">
            <v>GLAMOUR Y DISE?O, S.A. DE C</v>
          </cell>
          <cell r="N1121">
            <v>349.9</v>
          </cell>
        </row>
        <row r="1122">
          <cell r="A1122" t="str">
            <v>GD02R058</v>
          </cell>
          <cell r="B1122" t="str">
            <v>PT Dama</v>
          </cell>
          <cell r="C1122" t="str">
            <v>SHORT</v>
          </cell>
          <cell r="D1122" t="str">
            <v>LOW PRICE</v>
          </cell>
          <cell r="E1122" t="str">
            <v>PRIMAVERA VERANO 2017</v>
          </cell>
          <cell r="F1122" t="str">
            <v>7 SEMANA</v>
          </cell>
          <cell r="G1122" t="str">
            <v>-</v>
          </cell>
          <cell r="H1122" t="str">
            <v>-</v>
          </cell>
          <cell r="I1122" t="str">
            <v>REBAJA</v>
          </cell>
          <cell r="J1122" t="str">
            <v>MEZCLILLA</v>
          </cell>
          <cell r="K1122" t="str">
            <v>-</v>
          </cell>
          <cell r="L1122" t="str">
            <v>-</v>
          </cell>
          <cell r="M1122" t="str">
            <v>GLAMOUR Y DISE?O, S.A. DE C</v>
          </cell>
          <cell r="N1122">
            <v>349.9</v>
          </cell>
        </row>
        <row r="1123">
          <cell r="A1123" t="str">
            <v>GD02R059</v>
          </cell>
          <cell r="B1123" t="str">
            <v>PT Dama</v>
          </cell>
          <cell r="C1123" t="str">
            <v>SHORT</v>
          </cell>
          <cell r="D1123" t="str">
            <v>LOW PRICE</v>
          </cell>
          <cell r="E1123" t="str">
            <v>PRIMAVERA VERANO 2017</v>
          </cell>
          <cell r="F1123" t="str">
            <v>6 SEMANA</v>
          </cell>
          <cell r="G1123" t="str">
            <v>-</v>
          </cell>
          <cell r="H1123" t="str">
            <v>-</v>
          </cell>
          <cell r="I1123" t="str">
            <v>REBAJA</v>
          </cell>
          <cell r="J1123" t="str">
            <v>MEZCLILLA</v>
          </cell>
          <cell r="K1123" t="str">
            <v>-</v>
          </cell>
          <cell r="L1123" t="str">
            <v>-</v>
          </cell>
          <cell r="M1123" t="str">
            <v>GLAMOUR Y DISE?O, S.A. DE C</v>
          </cell>
          <cell r="N1123">
            <v>349.9</v>
          </cell>
        </row>
        <row r="1124">
          <cell r="A1124" t="str">
            <v>GD02R061</v>
          </cell>
          <cell r="B1124" t="str">
            <v>PT Dama</v>
          </cell>
          <cell r="C1124" t="str">
            <v>SHORT</v>
          </cell>
          <cell r="D1124" t="str">
            <v>LOW PRICE</v>
          </cell>
          <cell r="E1124" t="str">
            <v>PRIMAVERA VERANO 2017</v>
          </cell>
          <cell r="F1124" t="str">
            <v>6 SEMANA</v>
          </cell>
          <cell r="G1124" t="str">
            <v>-</v>
          </cell>
          <cell r="H1124" t="str">
            <v>-</v>
          </cell>
          <cell r="I1124" t="str">
            <v>REBAJA</v>
          </cell>
          <cell r="J1124" t="str">
            <v>MEZCLILLA</v>
          </cell>
          <cell r="K1124" t="str">
            <v>-</v>
          </cell>
          <cell r="L1124" t="str">
            <v>-</v>
          </cell>
          <cell r="M1124" t="str">
            <v>GLAMOUR Y DISE?O, S.A. DE C</v>
          </cell>
          <cell r="N1124">
            <v>349.9</v>
          </cell>
        </row>
        <row r="1125">
          <cell r="A1125" t="str">
            <v>GD02R062</v>
          </cell>
          <cell r="B1125" t="str">
            <v>PT Dama</v>
          </cell>
          <cell r="C1125" t="str">
            <v>SHORT</v>
          </cell>
          <cell r="D1125" t="str">
            <v>TRENDY</v>
          </cell>
          <cell r="E1125" t="str">
            <v>PRIMAVERA VERANO 2018</v>
          </cell>
          <cell r="F1125" t="str">
            <v>17 SEMANA</v>
          </cell>
          <cell r="G1125" t="str">
            <v>-</v>
          </cell>
          <cell r="H1125" t="str">
            <v>-</v>
          </cell>
          <cell r="I1125" t="str">
            <v>REBAJA</v>
          </cell>
          <cell r="J1125" t="str">
            <v>MEZCLILLA</v>
          </cell>
          <cell r="K1125" t="str">
            <v>-</v>
          </cell>
          <cell r="L1125" t="str">
            <v>-</v>
          </cell>
          <cell r="M1125" t="str">
            <v>GLAMOUR Y DISE?O, S.A. DE C</v>
          </cell>
          <cell r="N1125">
            <v>449.9</v>
          </cell>
        </row>
        <row r="1126">
          <cell r="A1126" t="str">
            <v>GD02R063</v>
          </cell>
          <cell r="B1126" t="str">
            <v>PT Dama</v>
          </cell>
          <cell r="C1126" t="str">
            <v>SHORT</v>
          </cell>
          <cell r="D1126" t="str">
            <v>TRENDY</v>
          </cell>
          <cell r="E1126" t="str">
            <v>PRIMAVERA VERANO 2018</v>
          </cell>
          <cell r="F1126" t="str">
            <v>29 SEMANA</v>
          </cell>
          <cell r="G1126" t="str">
            <v>-</v>
          </cell>
          <cell r="H1126" t="str">
            <v>-</v>
          </cell>
          <cell r="I1126" t="str">
            <v>REBAJA</v>
          </cell>
          <cell r="J1126" t="str">
            <v>MEZCLILLA</v>
          </cell>
          <cell r="K1126" t="str">
            <v>-</v>
          </cell>
          <cell r="L1126" t="str">
            <v>-</v>
          </cell>
          <cell r="M1126" t="str">
            <v>GLAMOUR Y DISE?O, S.A. DE C</v>
          </cell>
          <cell r="N1126">
            <v>449.9</v>
          </cell>
        </row>
        <row r="1127">
          <cell r="A1127" t="str">
            <v>GD02R064</v>
          </cell>
          <cell r="B1127" t="str">
            <v>PT Dama</v>
          </cell>
          <cell r="C1127" t="str">
            <v>SHORT</v>
          </cell>
          <cell r="D1127" t="str">
            <v>TRENDY</v>
          </cell>
          <cell r="E1127" t="str">
            <v>PRIMAVERA VERANO 2018</v>
          </cell>
          <cell r="F1127" t="str">
            <v>13 SEMANA</v>
          </cell>
          <cell r="G1127" t="str">
            <v>-</v>
          </cell>
          <cell r="H1127" t="str">
            <v>-</v>
          </cell>
          <cell r="I1127" t="str">
            <v>REBAJA</v>
          </cell>
          <cell r="J1127" t="str">
            <v>MEZCLILLA</v>
          </cell>
          <cell r="K1127" t="str">
            <v>-</v>
          </cell>
          <cell r="L1127" t="str">
            <v>-</v>
          </cell>
          <cell r="M1127" t="str">
            <v>GLAMOUR Y DISE?O, S.A. DE C</v>
          </cell>
          <cell r="N1127">
            <v>449.9</v>
          </cell>
        </row>
        <row r="1128">
          <cell r="A1128" t="str">
            <v>GD02R066</v>
          </cell>
          <cell r="B1128" t="str">
            <v>PT Dama</v>
          </cell>
          <cell r="C1128" t="str">
            <v>SHORT</v>
          </cell>
          <cell r="D1128" t="str">
            <v>TRENDY</v>
          </cell>
          <cell r="E1128" t="str">
            <v>PRIMAVERA VERANO 2018</v>
          </cell>
          <cell r="F1128" t="str">
            <v>15 SEMANA</v>
          </cell>
          <cell r="G1128" t="str">
            <v>-</v>
          </cell>
          <cell r="H1128" t="str">
            <v>-</v>
          </cell>
          <cell r="I1128" t="str">
            <v>REBAJA</v>
          </cell>
          <cell r="J1128" t="str">
            <v>MEZCLILLA</v>
          </cell>
          <cell r="K1128" t="str">
            <v>-</v>
          </cell>
          <cell r="L1128" t="str">
            <v>-</v>
          </cell>
          <cell r="M1128" t="str">
            <v>GLAMOUR Y DISE?O, S.A. DE C</v>
          </cell>
          <cell r="N1128">
            <v>449.9</v>
          </cell>
        </row>
        <row r="1129">
          <cell r="A1129" t="str">
            <v>GD02R067</v>
          </cell>
          <cell r="B1129" t="str">
            <v>PT Dama</v>
          </cell>
          <cell r="C1129" t="str">
            <v>SHORT</v>
          </cell>
          <cell r="D1129" t="str">
            <v>ADVANCE</v>
          </cell>
          <cell r="E1129" t="str">
            <v>PRIMAVERA VERANO 2018</v>
          </cell>
          <cell r="F1129" t="str">
            <v>13 SEMANA</v>
          </cell>
          <cell r="G1129" t="str">
            <v>-</v>
          </cell>
          <cell r="H1129" t="str">
            <v>-</v>
          </cell>
          <cell r="I1129" t="str">
            <v>REBAJA</v>
          </cell>
          <cell r="J1129" t="str">
            <v>MEZCLILLA</v>
          </cell>
          <cell r="K1129" t="str">
            <v>ADVANCED</v>
          </cell>
          <cell r="L1129" t="str">
            <v>-</v>
          </cell>
          <cell r="M1129" t="str">
            <v>GLAMOUR Y DISE?O, S.A. DE C</v>
          </cell>
          <cell r="N1129">
            <v>399.9</v>
          </cell>
        </row>
        <row r="1130">
          <cell r="A1130" t="str">
            <v>GD02R068</v>
          </cell>
          <cell r="B1130" t="str">
            <v>PT Dama</v>
          </cell>
          <cell r="C1130" t="str">
            <v>SHORT</v>
          </cell>
          <cell r="D1130" t="str">
            <v>TRENDY</v>
          </cell>
          <cell r="E1130" t="str">
            <v>PRIMAVERA VERANO 2018</v>
          </cell>
          <cell r="F1130" t="str">
            <v>16 SEMANA</v>
          </cell>
          <cell r="G1130" t="str">
            <v>-</v>
          </cell>
          <cell r="H1130" t="str">
            <v>-</v>
          </cell>
          <cell r="I1130" t="str">
            <v>REBAJA</v>
          </cell>
          <cell r="J1130" t="str">
            <v>MEZCLILLA</v>
          </cell>
          <cell r="K1130" t="str">
            <v>-</v>
          </cell>
          <cell r="L1130" t="str">
            <v>-</v>
          </cell>
          <cell r="M1130" t="str">
            <v>GLAMOUR Y DISE?O, S.A. DE C</v>
          </cell>
          <cell r="N1130">
            <v>449.9</v>
          </cell>
        </row>
        <row r="1131">
          <cell r="A1131" t="str">
            <v>GD02R069</v>
          </cell>
          <cell r="B1131" t="str">
            <v>PT Dama</v>
          </cell>
          <cell r="C1131" t="str">
            <v>SHORT</v>
          </cell>
          <cell r="D1131" t="str">
            <v>TRENDY</v>
          </cell>
          <cell r="E1131" t="str">
            <v>PRIMAVERA VERANO 2018</v>
          </cell>
          <cell r="F1131" t="str">
            <v>29 SEMANA</v>
          </cell>
          <cell r="G1131" t="str">
            <v>-</v>
          </cell>
          <cell r="H1131" t="str">
            <v>-</v>
          </cell>
          <cell r="I1131" t="str">
            <v>REBAJA</v>
          </cell>
          <cell r="J1131" t="str">
            <v>MEZCLILLA</v>
          </cell>
          <cell r="K1131" t="str">
            <v>-</v>
          </cell>
          <cell r="L1131" t="str">
            <v>-</v>
          </cell>
          <cell r="M1131" t="str">
            <v>GLAMOUR Y DISE?O, S.A. DE C</v>
          </cell>
          <cell r="N1131">
            <v>449.9</v>
          </cell>
        </row>
        <row r="1132">
          <cell r="A1132" t="str">
            <v>GD02R070</v>
          </cell>
          <cell r="B1132" t="str">
            <v>PT Dama</v>
          </cell>
          <cell r="C1132" t="str">
            <v>SHORT</v>
          </cell>
          <cell r="D1132" t="str">
            <v>TRENDY</v>
          </cell>
          <cell r="E1132" t="str">
            <v>PRIMAVERA VERANO 2019</v>
          </cell>
          <cell r="F1132" t="str">
            <v>12 SEMANA</v>
          </cell>
          <cell r="G1132" t="str">
            <v>-</v>
          </cell>
          <cell r="H1132" t="str">
            <v>-</v>
          </cell>
          <cell r="I1132" t="str">
            <v>REBAJA</v>
          </cell>
          <cell r="J1132" t="str">
            <v>MEZCLILLA</v>
          </cell>
          <cell r="K1132" t="str">
            <v>DENIM</v>
          </cell>
          <cell r="L1132" t="str">
            <v>-</v>
          </cell>
          <cell r="M1132" t="str">
            <v>GLAMOUR Y DISE?O, S.A. DE C</v>
          </cell>
          <cell r="N1132">
            <v>549.9</v>
          </cell>
        </row>
        <row r="1133">
          <cell r="A1133" t="str">
            <v>GD02R071</v>
          </cell>
          <cell r="B1133" t="str">
            <v>PT Dama</v>
          </cell>
          <cell r="C1133" t="str">
            <v>SHORT</v>
          </cell>
          <cell r="D1133" t="str">
            <v>ADVANCE</v>
          </cell>
          <cell r="E1133" t="str">
            <v>PRIMAVERA VERANO 2019</v>
          </cell>
          <cell r="F1133" t="str">
            <v>16 SEMANA</v>
          </cell>
          <cell r="G1133" t="str">
            <v>-</v>
          </cell>
          <cell r="H1133" t="str">
            <v>-</v>
          </cell>
          <cell r="I1133" t="str">
            <v>REBAJA</v>
          </cell>
          <cell r="J1133" t="str">
            <v>MEZCLILLA</v>
          </cell>
          <cell r="K1133" t="str">
            <v>DENIM</v>
          </cell>
          <cell r="L1133" t="str">
            <v>-</v>
          </cell>
          <cell r="M1133" t="str">
            <v>GLAMOUR Y DISE?O, S.A. DE C</v>
          </cell>
          <cell r="N1133">
            <v>349.9</v>
          </cell>
        </row>
        <row r="1134">
          <cell r="A1134" t="str">
            <v>GD02R072</v>
          </cell>
          <cell r="B1134" t="str">
            <v>PT Dama</v>
          </cell>
          <cell r="C1134" t="str">
            <v>SHORT</v>
          </cell>
          <cell r="D1134" t="str">
            <v>ADVANCE</v>
          </cell>
          <cell r="E1134" t="str">
            <v>PRIMAVERA VERANO 2019</v>
          </cell>
          <cell r="F1134" t="str">
            <v>16 SEMANA</v>
          </cell>
          <cell r="G1134" t="str">
            <v>-</v>
          </cell>
          <cell r="H1134" t="str">
            <v>-</v>
          </cell>
          <cell r="I1134" t="str">
            <v>REBAJA</v>
          </cell>
          <cell r="J1134" t="str">
            <v>MEZCLILLA</v>
          </cell>
          <cell r="K1134" t="str">
            <v>DENIM</v>
          </cell>
          <cell r="L1134" t="str">
            <v>-</v>
          </cell>
          <cell r="M1134" t="str">
            <v>GLAMOUR Y DISE?O, S.A. DE C</v>
          </cell>
          <cell r="N1134">
            <v>349.9</v>
          </cell>
        </row>
        <row r="1135">
          <cell r="A1135" t="str">
            <v>GD02R073</v>
          </cell>
          <cell r="B1135" t="str">
            <v>PT Dama</v>
          </cell>
          <cell r="C1135" t="str">
            <v>SHORT</v>
          </cell>
          <cell r="D1135" t="str">
            <v>CORE</v>
          </cell>
          <cell r="E1135" t="str">
            <v>PRIMAVERA VERANO 2019</v>
          </cell>
          <cell r="F1135" t="str">
            <v>14 SEMANA</v>
          </cell>
          <cell r="G1135" t="str">
            <v>-</v>
          </cell>
          <cell r="H1135" t="str">
            <v>-</v>
          </cell>
          <cell r="I1135" t="str">
            <v>REBAJA</v>
          </cell>
          <cell r="J1135" t="str">
            <v>MEZCLILLA</v>
          </cell>
          <cell r="K1135" t="str">
            <v>-</v>
          </cell>
          <cell r="L1135" t="str">
            <v>-</v>
          </cell>
          <cell r="M1135" t="str">
            <v>GLAMOUR Y DISE?O, S.A. DE C</v>
          </cell>
          <cell r="N1135">
            <v>249.9</v>
          </cell>
        </row>
        <row r="1136">
          <cell r="A1136" t="str">
            <v>GD02R074</v>
          </cell>
          <cell r="B1136" t="str">
            <v>PT Dama</v>
          </cell>
          <cell r="C1136" t="str">
            <v>SHORT</v>
          </cell>
          <cell r="D1136" t="str">
            <v>CORE</v>
          </cell>
          <cell r="E1136" t="str">
            <v>PRIMAVERA VERANO 2019</v>
          </cell>
          <cell r="F1136" t="str">
            <v>14 SEMANA</v>
          </cell>
          <cell r="G1136" t="str">
            <v>-</v>
          </cell>
          <cell r="H1136" t="str">
            <v>-</v>
          </cell>
          <cell r="I1136" t="str">
            <v>REBAJA</v>
          </cell>
          <cell r="J1136" t="str">
            <v>MEZCLILLA</v>
          </cell>
          <cell r="K1136" t="str">
            <v>-</v>
          </cell>
          <cell r="L1136" t="str">
            <v>-</v>
          </cell>
          <cell r="M1136" t="str">
            <v>GLAMOUR Y DISE?O, S.A. DE C</v>
          </cell>
          <cell r="N1136">
            <v>299.89999999999998</v>
          </cell>
        </row>
        <row r="1137">
          <cell r="A1137" t="str">
            <v>GD02R075</v>
          </cell>
          <cell r="B1137" t="str">
            <v>PT Dama</v>
          </cell>
          <cell r="C1137" t="str">
            <v>SHORT</v>
          </cell>
          <cell r="D1137" t="str">
            <v>ADVANCE</v>
          </cell>
          <cell r="E1137" t="str">
            <v>OTOÑO INVIERNO 2019</v>
          </cell>
          <cell r="F1137" t="str">
            <v>29 SEMANA</v>
          </cell>
          <cell r="G1137">
            <v>0</v>
          </cell>
          <cell r="H1137" t="str">
            <v>-</v>
          </cell>
          <cell r="I1137" t="str">
            <v>REBAJA</v>
          </cell>
          <cell r="J1137" t="str">
            <v>MEZCLILLA</v>
          </cell>
          <cell r="K1137" t="str">
            <v>DENIM</v>
          </cell>
          <cell r="L1137" t="str">
            <v>-</v>
          </cell>
          <cell r="M1137" t="str">
            <v>GLAMOUR Y DISE?O, S.A. DE C</v>
          </cell>
          <cell r="N1137">
            <v>349.9</v>
          </cell>
        </row>
        <row r="1138">
          <cell r="A1138" t="str">
            <v>GD02R076</v>
          </cell>
          <cell r="B1138" t="str">
            <v>PT Dama</v>
          </cell>
          <cell r="C1138" t="str">
            <v>SHORT</v>
          </cell>
          <cell r="D1138" t="str">
            <v>ADVANCE</v>
          </cell>
          <cell r="E1138" t="str">
            <v>OTOÑO INVIERNO 2019</v>
          </cell>
          <cell r="F1138" t="str">
            <v>29 SEMANA</v>
          </cell>
          <cell r="G1138" t="str">
            <v>-</v>
          </cell>
          <cell r="H1138" t="str">
            <v>-</v>
          </cell>
          <cell r="I1138" t="str">
            <v>REBAJA</v>
          </cell>
          <cell r="J1138" t="str">
            <v>MEZCLILLA</v>
          </cell>
          <cell r="K1138" t="str">
            <v>DENIM</v>
          </cell>
          <cell r="L1138" t="str">
            <v>-</v>
          </cell>
          <cell r="M1138" t="str">
            <v>GLAMOUR Y DISE?O, S.A. DE C</v>
          </cell>
          <cell r="N1138">
            <v>349.9</v>
          </cell>
        </row>
        <row r="1139">
          <cell r="A1139" t="str">
            <v>GD02R077</v>
          </cell>
          <cell r="B1139" t="str">
            <v>PT Dama</v>
          </cell>
          <cell r="C1139" t="str">
            <v>SHORT</v>
          </cell>
          <cell r="D1139" t="str">
            <v>ADVANCE</v>
          </cell>
          <cell r="E1139" t="str">
            <v>OTOÑO INVIERNO 2019</v>
          </cell>
          <cell r="F1139" t="str">
            <v>29 SEMANA</v>
          </cell>
          <cell r="G1139" t="str">
            <v>Varios</v>
          </cell>
          <cell r="H1139" t="str">
            <v>-</v>
          </cell>
          <cell r="I1139" t="str">
            <v>REBAJA</v>
          </cell>
          <cell r="J1139" t="str">
            <v>MEZCLILLA</v>
          </cell>
          <cell r="K1139">
            <v>0</v>
          </cell>
          <cell r="L1139" t="str">
            <v>-</v>
          </cell>
          <cell r="M1139" t="str">
            <v>GLAMOUR Y DISE?O, S.A. DE C</v>
          </cell>
          <cell r="N1139">
            <v>349.9</v>
          </cell>
        </row>
        <row r="1140">
          <cell r="A1140" t="str">
            <v>GD02U001</v>
          </cell>
          <cell r="B1140" t="str">
            <v>PT Dama</v>
          </cell>
          <cell r="C1140" t="str">
            <v>SHORT</v>
          </cell>
          <cell r="D1140" t="str">
            <v>MODELAJE</v>
          </cell>
          <cell r="E1140" t="str">
            <v>PRIMAVERA VERANO 2011</v>
          </cell>
          <cell r="F1140" t="str">
            <v>8 SEMANA</v>
          </cell>
          <cell r="G1140" t="str">
            <v>JENNIFER</v>
          </cell>
          <cell r="H1140" t="str">
            <v>-</v>
          </cell>
          <cell r="I1140" t="str">
            <v>REBAJA</v>
          </cell>
          <cell r="J1140" t="str">
            <v>MEZCLILLA</v>
          </cell>
          <cell r="K1140" t="str">
            <v>CIUDADES</v>
          </cell>
          <cell r="L1140" t="str">
            <v>-</v>
          </cell>
          <cell r="M1140" t="str">
            <v>GLAMOUR Y DISE?O, S.A. DE C</v>
          </cell>
          <cell r="N1140">
            <v>99.9</v>
          </cell>
        </row>
        <row r="1141">
          <cell r="A1141" t="str">
            <v>GD02U002</v>
          </cell>
          <cell r="B1141" t="str">
            <v>PT Dama</v>
          </cell>
          <cell r="C1141" t="str">
            <v>SHORT</v>
          </cell>
          <cell r="D1141" t="str">
            <v>BASICO</v>
          </cell>
          <cell r="E1141" t="str">
            <v>PRIMAVERA VERANO 2013</v>
          </cell>
          <cell r="F1141" t="str">
            <v>11 SEMANA</v>
          </cell>
          <cell r="G1141">
            <v>0</v>
          </cell>
          <cell r="H1141" t="str">
            <v>-</v>
          </cell>
          <cell r="I1141" t="str">
            <v>REBAJA</v>
          </cell>
          <cell r="J1141" t="str">
            <v>MEZCLILLA</v>
          </cell>
          <cell r="K1141" t="str">
            <v>FLORAL</v>
          </cell>
          <cell r="L1141" t="str">
            <v>-</v>
          </cell>
          <cell r="M1141" t="str">
            <v>GLAMOUR Y DISE?O, S.A. DE C</v>
          </cell>
          <cell r="N1141">
            <v>199.9</v>
          </cell>
        </row>
        <row r="1142">
          <cell r="A1142" t="str">
            <v>GD02U003</v>
          </cell>
          <cell r="B1142" t="str">
            <v>PT Dama</v>
          </cell>
          <cell r="C1142" t="str">
            <v>SHORT</v>
          </cell>
          <cell r="D1142" t="str">
            <v>BASICO</v>
          </cell>
          <cell r="E1142" t="str">
            <v>PRIMAVERA VERANO 2013</v>
          </cell>
          <cell r="F1142" t="str">
            <v>5 SEMANA</v>
          </cell>
          <cell r="G1142">
            <v>0</v>
          </cell>
          <cell r="H1142" t="str">
            <v>-</v>
          </cell>
          <cell r="I1142" t="str">
            <v>REBAJA</v>
          </cell>
          <cell r="J1142" t="str">
            <v>MEZCLILLA</v>
          </cell>
          <cell r="K1142" t="str">
            <v>FLORAL</v>
          </cell>
          <cell r="L1142" t="str">
            <v>-</v>
          </cell>
          <cell r="M1142" t="str">
            <v>GLAMOUR Y DISE?O, S.A. DE C</v>
          </cell>
          <cell r="N1142">
            <v>249.9</v>
          </cell>
        </row>
        <row r="1143">
          <cell r="A1143" t="str">
            <v>GD02U007</v>
          </cell>
          <cell r="B1143" t="str">
            <v>PT Dama</v>
          </cell>
          <cell r="C1143" t="str">
            <v>SHORT</v>
          </cell>
          <cell r="D1143" t="str">
            <v>BASICO</v>
          </cell>
          <cell r="E1143" t="str">
            <v>PRIMAVERA VERANO 2013</v>
          </cell>
          <cell r="F1143" t="str">
            <v>11 SEMANA</v>
          </cell>
          <cell r="G1143">
            <v>0</v>
          </cell>
          <cell r="H1143" t="str">
            <v>-</v>
          </cell>
          <cell r="I1143" t="str">
            <v>REBAJA</v>
          </cell>
          <cell r="J1143" t="str">
            <v>MEZCLILLA</v>
          </cell>
          <cell r="K1143" t="str">
            <v>FLORAL</v>
          </cell>
          <cell r="L1143" t="str">
            <v>-</v>
          </cell>
          <cell r="M1143" t="str">
            <v>GLAMOUR Y DISE?O, S.A. DE C</v>
          </cell>
          <cell r="N1143">
            <v>249.9</v>
          </cell>
        </row>
        <row r="1144">
          <cell r="A1144" t="str">
            <v>GD02U008</v>
          </cell>
          <cell r="B1144" t="str">
            <v>PT Dama</v>
          </cell>
          <cell r="C1144" t="str">
            <v>SHORT</v>
          </cell>
          <cell r="D1144" t="str">
            <v>BASICO</v>
          </cell>
          <cell r="E1144" t="str">
            <v>PRIMAVERA VERANO 2013</v>
          </cell>
          <cell r="F1144" t="str">
            <v>5 SEMANA</v>
          </cell>
          <cell r="G1144">
            <v>0</v>
          </cell>
          <cell r="H1144" t="str">
            <v>-</v>
          </cell>
          <cell r="I1144" t="str">
            <v>REBAJA</v>
          </cell>
          <cell r="J1144" t="str">
            <v>MEZCLILLA</v>
          </cell>
          <cell r="K1144" t="str">
            <v>FLORAL</v>
          </cell>
          <cell r="L1144" t="str">
            <v>-</v>
          </cell>
          <cell r="M1144" t="str">
            <v>GLAMOUR Y DISE?O, S.A. DE C</v>
          </cell>
          <cell r="N1144">
            <v>249.9</v>
          </cell>
        </row>
        <row r="1145">
          <cell r="A1145" t="str">
            <v>GD02U010</v>
          </cell>
          <cell r="B1145" t="str">
            <v>PT Dama</v>
          </cell>
          <cell r="C1145" t="str">
            <v>SHORT</v>
          </cell>
          <cell r="D1145" t="str">
            <v>BASICO</v>
          </cell>
          <cell r="E1145" t="str">
            <v>PRIMAVERA VERANO 2014</v>
          </cell>
          <cell r="F1145" t="str">
            <v>14 SEMANA</v>
          </cell>
          <cell r="G1145">
            <v>0</v>
          </cell>
          <cell r="H1145" t="str">
            <v>-</v>
          </cell>
          <cell r="I1145" t="str">
            <v>REBAJA</v>
          </cell>
          <cell r="J1145" t="str">
            <v>GABARDINA</v>
          </cell>
          <cell r="K1145" t="str">
            <v>RIOS PARADE</v>
          </cell>
          <cell r="L1145" t="str">
            <v>LANZAMIENTO</v>
          </cell>
          <cell r="M1145" t="str">
            <v>GLAMOUR Y DISE?O, S.A. DE C</v>
          </cell>
          <cell r="N1145">
            <v>299.89999999999998</v>
          </cell>
        </row>
        <row r="1146">
          <cell r="A1146" t="str">
            <v>GD02U011</v>
          </cell>
          <cell r="B1146" t="str">
            <v>PT Dama</v>
          </cell>
          <cell r="C1146" t="str">
            <v>SHORT</v>
          </cell>
          <cell r="D1146" t="str">
            <v>BASICO</v>
          </cell>
          <cell r="E1146" t="str">
            <v>PRIMAVERA VERANO 2014</v>
          </cell>
          <cell r="F1146" t="str">
            <v>16 SEMANA</v>
          </cell>
          <cell r="G1146">
            <v>0</v>
          </cell>
          <cell r="H1146" t="str">
            <v>-</v>
          </cell>
          <cell r="I1146" t="str">
            <v>REBAJA</v>
          </cell>
          <cell r="J1146" t="str">
            <v>GABARDINA</v>
          </cell>
          <cell r="K1146" t="str">
            <v>RIOS PARADE</v>
          </cell>
          <cell r="L1146" t="str">
            <v>LANZAMIENTO</v>
          </cell>
          <cell r="M1146" t="str">
            <v>GLAMOUR Y DISE?O, S.A. DE C</v>
          </cell>
          <cell r="N1146">
            <v>299.89999999999998</v>
          </cell>
        </row>
        <row r="1147">
          <cell r="A1147" t="str">
            <v>GD02U012</v>
          </cell>
          <cell r="B1147" t="str">
            <v>PT Dama</v>
          </cell>
          <cell r="C1147" t="str">
            <v>SHORT</v>
          </cell>
          <cell r="D1147" t="str">
            <v>BASICO</v>
          </cell>
          <cell r="E1147" t="str">
            <v>PRIMAVERA VERANO 2014</v>
          </cell>
          <cell r="F1147" t="str">
            <v>16 SEMANA</v>
          </cell>
          <cell r="G1147">
            <v>0</v>
          </cell>
          <cell r="H1147" t="str">
            <v>-</v>
          </cell>
          <cell r="I1147" t="str">
            <v>REBAJA</v>
          </cell>
          <cell r="J1147" t="str">
            <v>GABARDINA</v>
          </cell>
          <cell r="K1147" t="str">
            <v>RIOS PARADE</v>
          </cell>
          <cell r="L1147" t="str">
            <v>LANZAMIENTO</v>
          </cell>
          <cell r="M1147" t="str">
            <v>GLAMOUR Y DISE?O, S.A. DE C</v>
          </cell>
          <cell r="N1147">
            <v>299.89999999999998</v>
          </cell>
        </row>
        <row r="1148">
          <cell r="A1148" t="str">
            <v>GD02U015</v>
          </cell>
          <cell r="B1148" t="str">
            <v>PT Dama</v>
          </cell>
          <cell r="C1148" t="str">
            <v>SHORT</v>
          </cell>
          <cell r="D1148" t="str">
            <v>BASICO</v>
          </cell>
          <cell r="E1148" t="str">
            <v>PRIMAVERA VERANO 2015</v>
          </cell>
          <cell r="F1148" t="str">
            <v>13 SEMANA</v>
          </cell>
          <cell r="G1148">
            <v>0</v>
          </cell>
          <cell r="H1148" t="str">
            <v>-</v>
          </cell>
          <cell r="I1148" t="str">
            <v>REBAJA</v>
          </cell>
          <cell r="J1148" t="str">
            <v>GABARDINA</v>
          </cell>
          <cell r="K1148">
            <v>0</v>
          </cell>
          <cell r="L1148" t="str">
            <v>LANZAMIENTO</v>
          </cell>
          <cell r="M1148" t="str">
            <v>GLAMOUR Y DISE?O, S.A. DE C</v>
          </cell>
          <cell r="N1148">
            <v>299.89999999999998</v>
          </cell>
        </row>
        <row r="1149">
          <cell r="A1149" t="str">
            <v>GD02U017</v>
          </cell>
          <cell r="B1149" t="str">
            <v>PT Dama</v>
          </cell>
          <cell r="C1149" t="str">
            <v>SHORT</v>
          </cell>
          <cell r="D1149" t="str">
            <v>ADVANCE</v>
          </cell>
          <cell r="E1149" t="str">
            <v>PRIMAVERA VERANO 2018</v>
          </cell>
          <cell r="F1149" t="str">
            <v>11 SEMANA</v>
          </cell>
          <cell r="G1149" t="str">
            <v>Varios</v>
          </cell>
          <cell r="H1149" t="str">
            <v>-</v>
          </cell>
          <cell r="I1149" t="str">
            <v>REBAJA</v>
          </cell>
          <cell r="J1149" t="str">
            <v>GABARDINA</v>
          </cell>
          <cell r="K1149" t="str">
            <v>ADVANCED</v>
          </cell>
          <cell r="L1149" t="str">
            <v>-</v>
          </cell>
          <cell r="M1149" t="str">
            <v>GLAMOUR Y DISE?O, S.A. DE C</v>
          </cell>
          <cell r="N1149">
            <v>399.9</v>
          </cell>
        </row>
        <row r="1150">
          <cell r="A1150" t="str">
            <v>GD03A003</v>
          </cell>
          <cell r="B1150" t="str">
            <v>PT Dama</v>
          </cell>
          <cell r="C1150" t="str">
            <v>BLUSA</v>
          </cell>
          <cell r="D1150" t="str">
            <v>BASICO</v>
          </cell>
          <cell r="E1150" t="str">
            <v>OTOÑO INVIERNO 2016</v>
          </cell>
          <cell r="F1150" t="str">
            <v>33 SEMANA</v>
          </cell>
          <cell r="G1150" t="str">
            <v>CUELLO REDONDO</v>
          </cell>
          <cell r="H1150" t="str">
            <v>SIN MANGA</v>
          </cell>
          <cell r="I1150" t="str">
            <v>REBAJA</v>
          </cell>
          <cell r="J1150" t="str">
            <v>GASA LISA</v>
          </cell>
          <cell r="K1150" t="str">
            <v>BASICOS</v>
          </cell>
          <cell r="L1150" t="str">
            <v>-</v>
          </cell>
          <cell r="M1150" t="str">
            <v>GLAMOUR Y DISE?O, S.A. DE C</v>
          </cell>
          <cell r="N1150">
            <v>169.9</v>
          </cell>
        </row>
        <row r="1151">
          <cell r="A1151" t="str">
            <v>GD03A008</v>
          </cell>
          <cell r="B1151" t="str">
            <v>PT Dama</v>
          </cell>
          <cell r="C1151" t="str">
            <v>BLUSA</v>
          </cell>
          <cell r="D1151" t="str">
            <v>VANGUARDIA</v>
          </cell>
          <cell r="E1151" t="str">
            <v>PRIMAVERA VERANO 2017</v>
          </cell>
          <cell r="F1151" t="str">
            <v>6 SEMANA</v>
          </cell>
          <cell r="G1151" t="str">
            <v>-</v>
          </cell>
          <cell r="H1151" t="str">
            <v>SIN MANGA</v>
          </cell>
          <cell r="I1151" t="str">
            <v>REBAJA</v>
          </cell>
          <cell r="J1151" t="str">
            <v>RAYON</v>
          </cell>
          <cell r="K1151" t="str">
            <v>-</v>
          </cell>
          <cell r="L1151" t="str">
            <v>-</v>
          </cell>
          <cell r="M1151" t="str">
            <v>GLAMOUR Y DISE?O, S.A. DE C</v>
          </cell>
          <cell r="N1151">
            <v>329.9</v>
          </cell>
        </row>
        <row r="1152">
          <cell r="A1152" t="str">
            <v>GD03A019</v>
          </cell>
          <cell r="B1152" t="str">
            <v>PT Dama</v>
          </cell>
          <cell r="C1152" t="str">
            <v>BLUSA</v>
          </cell>
          <cell r="D1152" t="str">
            <v>LOW PRICE</v>
          </cell>
          <cell r="E1152" t="str">
            <v>PRIMAVERA VERANO 2017</v>
          </cell>
          <cell r="F1152" t="str">
            <v>6 SEMANA</v>
          </cell>
          <cell r="G1152" t="str">
            <v>CUELLO REDONDO</v>
          </cell>
          <cell r="H1152" t="str">
            <v>MANGA CORTA</v>
          </cell>
          <cell r="I1152" t="str">
            <v>REBAJA</v>
          </cell>
          <cell r="J1152" t="str">
            <v>GASA LISA</v>
          </cell>
          <cell r="K1152" t="str">
            <v>-</v>
          </cell>
          <cell r="L1152" t="str">
            <v>-</v>
          </cell>
          <cell r="M1152" t="str">
            <v>GLAMOUR Y DISE?O, S.A. DE C</v>
          </cell>
          <cell r="N1152">
            <v>249.9</v>
          </cell>
        </row>
        <row r="1153">
          <cell r="A1153" t="str">
            <v>GD03A021</v>
          </cell>
          <cell r="B1153" t="str">
            <v>PT Dama</v>
          </cell>
          <cell r="C1153" t="str">
            <v>BLUSA</v>
          </cell>
          <cell r="D1153" t="str">
            <v>BASICO</v>
          </cell>
          <cell r="E1153" t="str">
            <v>PRIMAVERA VERANO 2017</v>
          </cell>
          <cell r="F1153" t="str">
            <v>5 SEMANA</v>
          </cell>
          <cell r="G1153" t="str">
            <v>CUELLO REDONDO</v>
          </cell>
          <cell r="H1153" t="str">
            <v>SIN MANGA</v>
          </cell>
          <cell r="I1153" t="str">
            <v>REBAJA</v>
          </cell>
          <cell r="J1153" t="str">
            <v>GASA LISA</v>
          </cell>
          <cell r="K1153" t="str">
            <v>BASICOS</v>
          </cell>
          <cell r="L1153" t="str">
            <v>-</v>
          </cell>
          <cell r="M1153" t="str">
            <v>GLAMOUR Y DISE?O, S.A. DE C</v>
          </cell>
          <cell r="N1153">
            <v>199.9</v>
          </cell>
        </row>
        <row r="1154">
          <cell r="A1154" t="str">
            <v>GD03A024</v>
          </cell>
          <cell r="B1154" t="str">
            <v>PT Dama</v>
          </cell>
          <cell r="C1154" t="str">
            <v>BLUSA</v>
          </cell>
          <cell r="D1154" t="str">
            <v>VANGUARDIA</v>
          </cell>
          <cell r="E1154" t="str">
            <v>PRIMAVERA VERANO 2017</v>
          </cell>
          <cell r="F1154" t="str">
            <v>7 SEMANA</v>
          </cell>
          <cell r="G1154" t="str">
            <v>CUELLO REDONDO</v>
          </cell>
          <cell r="H1154" t="str">
            <v>SIN MANGA</v>
          </cell>
          <cell r="I1154" t="str">
            <v>REBAJA</v>
          </cell>
          <cell r="J1154" t="str">
            <v>RAYON</v>
          </cell>
          <cell r="K1154" t="str">
            <v>-</v>
          </cell>
          <cell r="L1154" t="str">
            <v>-</v>
          </cell>
          <cell r="M1154" t="str">
            <v>GLAMOUR Y DISE?O, S.A. DE C</v>
          </cell>
          <cell r="N1154">
            <v>199.9</v>
          </cell>
        </row>
        <row r="1155">
          <cell r="A1155" t="str">
            <v>GD03A025</v>
          </cell>
          <cell r="B1155" t="str">
            <v>PT Dama</v>
          </cell>
          <cell r="C1155" t="str">
            <v>BLUSA</v>
          </cell>
          <cell r="D1155" t="str">
            <v>LOW PRICE</v>
          </cell>
          <cell r="E1155" t="str">
            <v>PRIMAVERA VERANO 2017</v>
          </cell>
          <cell r="F1155" t="str">
            <v>36 SEMANA</v>
          </cell>
          <cell r="G1155" t="str">
            <v>CUELLO REDONDO</v>
          </cell>
          <cell r="H1155" t="str">
            <v>SIN MANGA</v>
          </cell>
          <cell r="I1155" t="str">
            <v>REBAJA</v>
          </cell>
          <cell r="J1155" t="str">
            <v>GASA LISA</v>
          </cell>
          <cell r="K1155" t="str">
            <v>-</v>
          </cell>
          <cell r="L1155" t="str">
            <v>-</v>
          </cell>
          <cell r="M1155" t="str">
            <v>GLAMOUR Y DISE?O, S.A. DE C</v>
          </cell>
          <cell r="N1155">
            <v>249.9</v>
          </cell>
        </row>
        <row r="1156">
          <cell r="A1156" t="str">
            <v>GD03A031</v>
          </cell>
          <cell r="B1156" t="str">
            <v>PT Dama</v>
          </cell>
          <cell r="C1156" t="str">
            <v>BLUSA</v>
          </cell>
          <cell r="D1156" t="str">
            <v>VANGUARDIA</v>
          </cell>
          <cell r="E1156" t="str">
            <v>PRIMAVERA VERANO 2017</v>
          </cell>
          <cell r="F1156" t="str">
            <v>17 SEMANA</v>
          </cell>
          <cell r="G1156" t="str">
            <v>-</v>
          </cell>
          <cell r="H1156" t="str">
            <v>MANGA LARGA</v>
          </cell>
          <cell r="I1156" t="str">
            <v>REBAJA</v>
          </cell>
          <cell r="J1156" t="str">
            <v>ALGODON PRETE?IDO</v>
          </cell>
          <cell r="K1156" t="str">
            <v>-</v>
          </cell>
          <cell r="L1156" t="str">
            <v>-</v>
          </cell>
          <cell r="M1156" t="str">
            <v>GLAMOUR Y DISE?O, S.A. DE C</v>
          </cell>
          <cell r="N1156">
            <v>399.9</v>
          </cell>
        </row>
        <row r="1157">
          <cell r="A1157" t="str">
            <v>GD03A034</v>
          </cell>
          <cell r="B1157" t="str">
            <v>PT Dama</v>
          </cell>
          <cell r="C1157" t="str">
            <v>BLUSA</v>
          </cell>
          <cell r="D1157" t="str">
            <v>VANGUARDIA</v>
          </cell>
          <cell r="E1157" t="str">
            <v>PRIMAVERA VERANO 2017</v>
          </cell>
          <cell r="F1157" t="str">
            <v>21 SEMANA</v>
          </cell>
          <cell r="G1157" t="str">
            <v>-</v>
          </cell>
          <cell r="H1157" t="str">
            <v>MANGA LARGA</v>
          </cell>
          <cell r="I1157" t="str">
            <v>REBAJA</v>
          </cell>
          <cell r="J1157" t="str">
            <v>ALGODON PRETE?IDO</v>
          </cell>
          <cell r="K1157" t="str">
            <v>-</v>
          </cell>
          <cell r="L1157" t="str">
            <v>-</v>
          </cell>
          <cell r="M1157" t="str">
            <v>GLAMOUR Y DISE?O, S.A. DE C</v>
          </cell>
          <cell r="N1157">
            <v>199.9</v>
          </cell>
        </row>
        <row r="1158">
          <cell r="A1158" t="str">
            <v>GD03B007</v>
          </cell>
          <cell r="B1158" t="str">
            <v>PT Dama</v>
          </cell>
          <cell r="C1158" t="str">
            <v>BLUSA</v>
          </cell>
          <cell r="D1158" t="str">
            <v>ADVANCE</v>
          </cell>
          <cell r="E1158" t="str">
            <v>PRIMAVERA VERANO 2019</v>
          </cell>
          <cell r="F1158" t="str">
            <v>21 SEMANA</v>
          </cell>
          <cell r="G1158" t="str">
            <v>CUELLO REDONDO</v>
          </cell>
          <cell r="H1158" t="str">
            <v>MANGA LARGA</v>
          </cell>
          <cell r="I1158" t="str">
            <v>REBAJA</v>
          </cell>
          <cell r="J1158" t="str">
            <v>POLYESTER</v>
          </cell>
          <cell r="K1158" t="str">
            <v>VINTAGE STRIPES</v>
          </cell>
          <cell r="L1158" t="str">
            <v>-</v>
          </cell>
          <cell r="M1158" t="str">
            <v>GLAMOUR Y DISE?O, S.A. DE C</v>
          </cell>
          <cell r="N1158">
            <v>199.9</v>
          </cell>
        </row>
        <row r="1159">
          <cell r="A1159" t="str">
            <v>GD03B008</v>
          </cell>
          <cell r="B1159" t="str">
            <v>PT Dama</v>
          </cell>
          <cell r="C1159" t="str">
            <v>BLUSA</v>
          </cell>
          <cell r="D1159" t="str">
            <v>ADVANCE</v>
          </cell>
          <cell r="E1159" t="str">
            <v>PRIMAVERA VERANO 2019</v>
          </cell>
          <cell r="F1159" t="str">
            <v>27 SEMANA</v>
          </cell>
          <cell r="G1159" t="str">
            <v>CUELLO REDONDO</v>
          </cell>
          <cell r="H1159" t="str">
            <v>MANGA LARGA</v>
          </cell>
          <cell r="I1159" t="str">
            <v>REBAJA</v>
          </cell>
          <cell r="J1159" t="str">
            <v>POLYESTER</v>
          </cell>
          <cell r="K1159" t="str">
            <v>VINTAGE STRIPES</v>
          </cell>
          <cell r="L1159" t="str">
            <v>-</v>
          </cell>
          <cell r="M1159" t="str">
            <v>GLAMOUR Y DISE?O, S.A. DE C</v>
          </cell>
          <cell r="N1159">
            <v>199.9</v>
          </cell>
        </row>
        <row r="1160">
          <cell r="A1160" t="str">
            <v>GD03K077</v>
          </cell>
          <cell r="B1160" t="str">
            <v>PT Dama</v>
          </cell>
          <cell r="C1160" t="str">
            <v>BLUSA</v>
          </cell>
          <cell r="D1160" t="str">
            <v>VANGUARDIA</v>
          </cell>
          <cell r="E1160" t="str">
            <v>OTOÑO INVIERNO 2014</v>
          </cell>
          <cell r="F1160" t="str">
            <v>48 SEMANA</v>
          </cell>
          <cell r="G1160" t="str">
            <v>CUELLO V</v>
          </cell>
          <cell r="H1160" t="str">
            <v>MANGA CORTA</v>
          </cell>
          <cell r="I1160" t="str">
            <v>REBAJA</v>
          </cell>
          <cell r="J1160" t="str">
            <v>POPELINA</v>
          </cell>
          <cell r="K1160">
            <v>0</v>
          </cell>
          <cell r="L1160" t="str">
            <v>LANZAMIENTO</v>
          </cell>
          <cell r="M1160" t="str">
            <v>GLAMOUR Y DISE?O, S.A. DE C</v>
          </cell>
          <cell r="N1160">
            <v>369.9</v>
          </cell>
        </row>
        <row r="1161">
          <cell r="A1161" t="str">
            <v>GD03K131</v>
          </cell>
          <cell r="B1161" t="str">
            <v>PT Dama</v>
          </cell>
          <cell r="C1161" t="str">
            <v>BLUSA</v>
          </cell>
          <cell r="D1161" t="str">
            <v>VANGUARDIA</v>
          </cell>
          <cell r="E1161" t="str">
            <v>PRIMAVERA VERANO 2016</v>
          </cell>
          <cell r="F1161" t="str">
            <v>21 SEMANA</v>
          </cell>
          <cell r="G1161" t="str">
            <v>-</v>
          </cell>
          <cell r="H1161" t="str">
            <v>MANGA LARGA</v>
          </cell>
          <cell r="I1161" t="str">
            <v>REBAJA</v>
          </cell>
          <cell r="J1161" t="str">
            <v>ALGODON PRETE?IDO</v>
          </cell>
          <cell r="K1161" t="str">
            <v>ENERGY FLOWER</v>
          </cell>
          <cell r="L1161" t="str">
            <v>-</v>
          </cell>
          <cell r="M1161" t="str">
            <v>GLAMOUR Y DISE?O, S.A. DE C</v>
          </cell>
          <cell r="N1161">
            <v>399.9</v>
          </cell>
        </row>
        <row r="1162">
          <cell r="A1162" t="str">
            <v>GD03K132</v>
          </cell>
          <cell r="B1162" t="str">
            <v>PT Dama</v>
          </cell>
          <cell r="C1162" t="str">
            <v>BLUSA</v>
          </cell>
          <cell r="D1162" t="str">
            <v>VANGUARDIA</v>
          </cell>
          <cell r="E1162" t="str">
            <v>PRIMAVERA VERANO 2016</v>
          </cell>
          <cell r="F1162" t="str">
            <v>21 SEMANA</v>
          </cell>
          <cell r="G1162" t="str">
            <v>-</v>
          </cell>
          <cell r="H1162" t="str">
            <v>MANGA LARGA</v>
          </cell>
          <cell r="I1162" t="str">
            <v>REBAJA</v>
          </cell>
          <cell r="J1162" t="str">
            <v>ALGODON PRETE?IDO</v>
          </cell>
          <cell r="K1162" t="str">
            <v>ENERGY FLOWER</v>
          </cell>
          <cell r="L1162" t="str">
            <v>-</v>
          </cell>
          <cell r="M1162" t="str">
            <v>GLAMOUR Y DISE?O, S.A. DE C</v>
          </cell>
          <cell r="N1162">
            <v>399.9</v>
          </cell>
        </row>
        <row r="1163">
          <cell r="A1163" t="str">
            <v>GD03K135</v>
          </cell>
          <cell r="B1163" t="str">
            <v>PT Dama</v>
          </cell>
          <cell r="C1163" t="str">
            <v>BLUSA</v>
          </cell>
          <cell r="D1163" t="str">
            <v>TRENDY</v>
          </cell>
          <cell r="E1163" t="str">
            <v>PRIMAVERA VERANO 2018</v>
          </cell>
          <cell r="F1163" t="str">
            <v>4 SEMANA</v>
          </cell>
          <cell r="G1163" t="str">
            <v>CUELLO REDONDO</v>
          </cell>
          <cell r="H1163" t="str">
            <v>MANGA CORTA</v>
          </cell>
          <cell r="I1163" t="str">
            <v>REBAJA</v>
          </cell>
          <cell r="J1163" t="str">
            <v>POLYESTER</v>
          </cell>
          <cell r="K1163" t="str">
            <v>NEOENERGY</v>
          </cell>
          <cell r="L1163" t="str">
            <v>-</v>
          </cell>
          <cell r="M1163" t="str">
            <v>GLAMOUR Y DISE?O, S.A. DE C</v>
          </cell>
          <cell r="N1163">
            <v>289.89999999999998</v>
          </cell>
        </row>
        <row r="1164">
          <cell r="A1164" t="str">
            <v>GD03K136</v>
          </cell>
          <cell r="B1164" t="str">
            <v>PT Dama</v>
          </cell>
          <cell r="C1164" t="str">
            <v>BLUSA</v>
          </cell>
          <cell r="D1164" t="str">
            <v>TRENDY</v>
          </cell>
          <cell r="E1164" t="str">
            <v>PRIMAVERA VERANO 2018</v>
          </cell>
          <cell r="F1164" t="str">
            <v>4 SEMANA</v>
          </cell>
          <cell r="G1164" t="str">
            <v>CUELLO REDONDO</v>
          </cell>
          <cell r="H1164" t="str">
            <v>MANGA CORTA</v>
          </cell>
          <cell r="I1164" t="str">
            <v>REBAJA</v>
          </cell>
          <cell r="J1164" t="str">
            <v>POLYESTER</v>
          </cell>
          <cell r="K1164" t="str">
            <v>NEOENERGY</v>
          </cell>
          <cell r="L1164" t="str">
            <v>-</v>
          </cell>
          <cell r="M1164" t="str">
            <v>GLAMOUR Y DISE?O, S.A. DE C</v>
          </cell>
          <cell r="N1164">
            <v>329.9</v>
          </cell>
        </row>
        <row r="1165">
          <cell r="A1165" t="str">
            <v>GD03K139</v>
          </cell>
          <cell r="B1165" t="str">
            <v>PT Dama</v>
          </cell>
          <cell r="C1165" t="str">
            <v>BLUSA</v>
          </cell>
          <cell r="D1165" t="str">
            <v>TRENDY</v>
          </cell>
          <cell r="E1165" t="str">
            <v>PRIMAVERA VERANO 2018</v>
          </cell>
          <cell r="F1165" t="str">
            <v>4 SEMANA</v>
          </cell>
          <cell r="G1165" t="str">
            <v>CUELLO REDONDO</v>
          </cell>
          <cell r="H1165" t="str">
            <v>MANGA CORTA</v>
          </cell>
          <cell r="I1165" t="str">
            <v>REBAJA</v>
          </cell>
          <cell r="J1165" t="str">
            <v>GASA LISA</v>
          </cell>
          <cell r="K1165" t="str">
            <v>NEOENERGY</v>
          </cell>
          <cell r="L1165" t="str">
            <v>-</v>
          </cell>
          <cell r="M1165" t="str">
            <v>GLAMOUR Y DISE?O, S.A. DE C</v>
          </cell>
          <cell r="N1165">
            <v>329.9</v>
          </cell>
        </row>
        <row r="1166">
          <cell r="A1166" t="str">
            <v>GD03K142</v>
          </cell>
          <cell r="B1166" t="str">
            <v>PT Dama</v>
          </cell>
          <cell r="C1166" t="str">
            <v>BLUSA</v>
          </cell>
          <cell r="D1166" t="str">
            <v>TRENDY</v>
          </cell>
          <cell r="E1166" t="str">
            <v>PRIMAVERA VERANO 2018</v>
          </cell>
          <cell r="F1166" t="str">
            <v>4 SEMANA</v>
          </cell>
          <cell r="G1166" t="str">
            <v>CUELLO REDONDO</v>
          </cell>
          <cell r="H1166" t="str">
            <v>MANGA LARGA</v>
          </cell>
          <cell r="I1166" t="str">
            <v>REBAJA</v>
          </cell>
          <cell r="J1166" t="str">
            <v>POLYESTER</v>
          </cell>
          <cell r="K1166" t="str">
            <v>NEOENERGY</v>
          </cell>
          <cell r="L1166" t="str">
            <v>-</v>
          </cell>
          <cell r="M1166" t="str">
            <v>GLAMOUR Y DISE?O, S.A. DE C</v>
          </cell>
          <cell r="N1166">
            <v>349.9</v>
          </cell>
        </row>
        <row r="1167">
          <cell r="A1167" t="str">
            <v>GD03K143</v>
          </cell>
          <cell r="B1167" t="str">
            <v>PT Dama</v>
          </cell>
          <cell r="C1167" t="str">
            <v>BLUSA</v>
          </cell>
          <cell r="D1167" t="str">
            <v>TRENDY</v>
          </cell>
          <cell r="E1167" t="str">
            <v>PRIMAVERA VERANO 2018</v>
          </cell>
          <cell r="F1167" t="str">
            <v>32 SEMANA</v>
          </cell>
          <cell r="G1167" t="str">
            <v>CUELLO REDONDO</v>
          </cell>
          <cell r="H1167" t="str">
            <v>SIN MANGA</v>
          </cell>
          <cell r="I1167" t="str">
            <v>REBAJA</v>
          </cell>
          <cell r="J1167" t="str">
            <v>VISCOSA</v>
          </cell>
          <cell r="K1167" t="str">
            <v>NEOENERGY</v>
          </cell>
          <cell r="L1167" t="str">
            <v>-</v>
          </cell>
          <cell r="M1167" t="str">
            <v>GLAMOUR Y DISE?O, S.A. DE C</v>
          </cell>
          <cell r="N1167">
            <v>249.9</v>
          </cell>
        </row>
        <row r="1168">
          <cell r="A1168" t="str">
            <v>GD03K144</v>
          </cell>
          <cell r="B1168" t="str">
            <v>PT Dama</v>
          </cell>
          <cell r="C1168" t="str">
            <v>BLUSA</v>
          </cell>
          <cell r="D1168" t="str">
            <v>TRENDY</v>
          </cell>
          <cell r="E1168" t="str">
            <v>PRIMAVERA VERANO 2018</v>
          </cell>
          <cell r="F1168" t="str">
            <v>8 SEMANA</v>
          </cell>
          <cell r="G1168" t="str">
            <v>CUELLO REDONDO</v>
          </cell>
          <cell r="H1168" t="str">
            <v>MANGA CORTA</v>
          </cell>
          <cell r="I1168" t="str">
            <v>REBAJA</v>
          </cell>
          <cell r="J1168" t="str">
            <v>VISCOSA</v>
          </cell>
          <cell r="K1168" t="str">
            <v>NEOENERGY</v>
          </cell>
          <cell r="L1168" t="str">
            <v>-</v>
          </cell>
          <cell r="M1168" t="str">
            <v>GLAMOUR Y DISE?O, S.A. DE C</v>
          </cell>
          <cell r="N1168">
            <v>249.9</v>
          </cell>
        </row>
        <row r="1169">
          <cell r="A1169" t="str">
            <v>GD03K149</v>
          </cell>
          <cell r="B1169" t="str">
            <v>PT Dama</v>
          </cell>
          <cell r="C1169" t="str">
            <v>BLUSA</v>
          </cell>
          <cell r="D1169" t="str">
            <v>CORE</v>
          </cell>
          <cell r="E1169" t="str">
            <v>PRIMAVERA VERANO 2018</v>
          </cell>
          <cell r="F1169" t="str">
            <v>4 SEMANA</v>
          </cell>
          <cell r="G1169" t="str">
            <v>CUELLO REDONDO</v>
          </cell>
          <cell r="H1169" t="str">
            <v>MANGA CORTA</v>
          </cell>
          <cell r="I1169" t="str">
            <v>REBAJA</v>
          </cell>
          <cell r="J1169" t="str">
            <v>VISCOSA</v>
          </cell>
          <cell r="K1169" t="str">
            <v>BASICOS</v>
          </cell>
          <cell r="L1169" t="str">
            <v>-</v>
          </cell>
          <cell r="M1169" t="str">
            <v>GLAMOUR Y DISE?O, S.A. DE C</v>
          </cell>
          <cell r="N1169">
            <v>199.9</v>
          </cell>
        </row>
        <row r="1170">
          <cell r="A1170" t="str">
            <v>GD03K152</v>
          </cell>
          <cell r="B1170" t="str">
            <v>PT Dama</v>
          </cell>
          <cell r="C1170" t="str">
            <v>BLUSA</v>
          </cell>
          <cell r="D1170" t="str">
            <v>CORE</v>
          </cell>
          <cell r="E1170" t="str">
            <v>PRIMAVERA VERANO 2018</v>
          </cell>
          <cell r="F1170" t="str">
            <v>16 SEMANA</v>
          </cell>
          <cell r="G1170" t="str">
            <v>CUELLO REDONDO</v>
          </cell>
          <cell r="H1170" t="str">
            <v>MANGA CORTA</v>
          </cell>
          <cell r="I1170" t="str">
            <v>REBAJA</v>
          </cell>
          <cell r="J1170" t="str">
            <v>VISCOSA</v>
          </cell>
          <cell r="K1170" t="str">
            <v>CORE</v>
          </cell>
          <cell r="L1170" t="str">
            <v>-</v>
          </cell>
          <cell r="M1170" t="str">
            <v>GLAMOUR Y DISE?O, S.A. DE C</v>
          </cell>
          <cell r="N1170">
            <v>199.9</v>
          </cell>
        </row>
        <row r="1171">
          <cell r="A1171" t="str">
            <v>GD03K153</v>
          </cell>
          <cell r="B1171" t="str">
            <v>PT Dama</v>
          </cell>
          <cell r="C1171" t="str">
            <v>BLUSA</v>
          </cell>
          <cell r="D1171" t="str">
            <v>TRENDY</v>
          </cell>
          <cell r="E1171" t="str">
            <v>PRIMAVERA VERANO 2018</v>
          </cell>
          <cell r="F1171" t="str">
            <v>13 SEMANA</v>
          </cell>
          <cell r="G1171" t="str">
            <v>CUELLO REDONDO</v>
          </cell>
          <cell r="H1171" t="str">
            <v>MANGA 3/4</v>
          </cell>
          <cell r="I1171" t="str">
            <v>REBAJA</v>
          </cell>
          <cell r="J1171" t="str">
            <v>VISCOSA</v>
          </cell>
          <cell r="K1171" t="str">
            <v>BOHO</v>
          </cell>
          <cell r="L1171" t="str">
            <v>-</v>
          </cell>
          <cell r="M1171" t="str">
            <v>GLAMOUR Y DISE?O, S.A. DE C</v>
          </cell>
          <cell r="N1171">
            <v>199.9</v>
          </cell>
        </row>
        <row r="1172">
          <cell r="A1172" t="str">
            <v>GD03K154</v>
          </cell>
          <cell r="B1172" t="str">
            <v>PT Dama</v>
          </cell>
          <cell r="C1172" t="str">
            <v>BLUSA</v>
          </cell>
          <cell r="D1172" t="str">
            <v>CORE</v>
          </cell>
          <cell r="E1172" t="str">
            <v>PRIMAVERA VERANO 2018</v>
          </cell>
          <cell r="F1172" t="str">
            <v>16 SEMANA</v>
          </cell>
          <cell r="G1172" t="str">
            <v>CUELLO REDONDO</v>
          </cell>
          <cell r="H1172" t="str">
            <v>MANGA CORTA</v>
          </cell>
          <cell r="I1172" t="str">
            <v>REBAJA</v>
          </cell>
          <cell r="J1172" t="str">
            <v>GASA LISA</v>
          </cell>
          <cell r="K1172" t="str">
            <v>CORE</v>
          </cell>
          <cell r="L1172" t="str">
            <v>-</v>
          </cell>
          <cell r="M1172" t="str">
            <v>GLAMOUR Y DISE?O, S.A. DE C</v>
          </cell>
          <cell r="N1172">
            <v>199.9</v>
          </cell>
        </row>
        <row r="1173">
          <cell r="A1173" t="str">
            <v>GD03K155</v>
          </cell>
          <cell r="B1173" t="str">
            <v>PT Dama</v>
          </cell>
          <cell r="C1173" t="str">
            <v>BLUSA</v>
          </cell>
          <cell r="D1173" t="str">
            <v>TRENDY</v>
          </cell>
          <cell r="E1173" t="str">
            <v>PRIMAVERA VERANO 2018</v>
          </cell>
          <cell r="F1173" t="str">
            <v>17 SEMANA</v>
          </cell>
          <cell r="G1173" t="str">
            <v>CUELLO REDONDO</v>
          </cell>
          <cell r="H1173" t="str">
            <v>MANGA 3/4</v>
          </cell>
          <cell r="I1173" t="str">
            <v>REBAJA</v>
          </cell>
          <cell r="J1173" t="str">
            <v>VISCOSA</v>
          </cell>
          <cell r="K1173" t="str">
            <v>BOHO</v>
          </cell>
          <cell r="L1173" t="str">
            <v>-</v>
          </cell>
          <cell r="M1173" t="str">
            <v>GLAMOUR Y DISE?O, S.A. DE C</v>
          </cell>
          <cell r="N1173">
            <v>349.9</v>
          </cell>
        </row>
        <row r="1174">
          <cell r="A1174" t="str">
            <v>GD03K157</v>
          </cell>
          <cell r="B1174" t="str">
            <v>PT Dama</v>
          </cell>
          <cell r="C1174" t="str">
            <v>BLUSA</v>
          </cell>
          <cell r="D1174" t="str">
            <v>TRENDY</v>
          </cell>
          <cell r="E1174" t="str">
            <v>PRIMAVERA VERANO 2018</v>
          </cell>
          <cell r="F1174" t="str">
            <v>22 SEMANA</v>
          </cell>
          <cell r="G1174" t="str">
            <v>CUELLO REDONDO</v>
          </cell>
          <cell r="H1174" t="str">
            <v>MANGA CORTA</v>
          </cell>
          <cell r="I1174" t="str">
            <v>REBAJA</v>
          </cell>
          <cell r="J1174" t="str">
            <v>VISCOSA</v>
          </cell>
          <cell r="K1174" t="str">
            <v>BOHO</v>
          </cell>
          <cell r="L1174" t="str">
            <v>-</v>
          </cell>
          <cell r="M1174" t="str">
            <v>GLAMOUR Y DISE?O, S.A. DE C</v>
          </cell>
          <cell r="N1174">
            <v>299.89999999999998</v>
          </cell>
        </row>
        <row r="1175">
          <cell r="A1175" t="str">
            <v>GD03K158</v>
          </cell>
          <cell r="B1175" t="str">
            <v>PT Dama</v>
          </cell>
          <cell r="C1175" t="str">
            <v>BLUSA</v>
          </cell>
          <cell r="D1175" t="str">
            <v>TRENDY</v>
          </cell>
          <cell r="E1175" t="str">
            <v>PRIMAVERA VERANO 2018</v>
          </cell>
          <cell r="F1175" t="str">
            <v>15 SEMANA</v>
          </cell>
          <cell r="G1175" t="str">
            <v>CUELLO V</v>
          </cell>
          <cell r="H1175" t="str">
            <v>MANGA 3/4</v>
          </cell>
          <cell r="I1175" t="str">
            <v>REBAJA</v>
          </cell>
          <cell r="J1175" t="str">
            <v>VISCOSA</v>
          </cell>
          <cell r="K1175" t="str">
            <v>BOHO</v>
          </cell>
          <cell r="L1175" t="str">
            <v>-</v>
          </cell>
          <cell r="M1175" t="str">
            <v>GLAMOUR Y DISE?O, S.A. DE C</v>
          </cell>
          <cell r="N1175">
            <v>299.89999999999998</v>
          </cell>
        </row>
        <row r="1176">
          <cell r="A1176" t="str">
            <v>GD03K160</v>
          </cell>
          <cell r="B1176" t="str">
            <v>PT Dama</v>
          </cell>
          <cell r="C1176" t="str">
            <v>BLUSA</v>
          </cell>
          <cell r="D1176" t="str">
            <v>TRENDY</v>
          </cell>
          <cell r="E1176" t="str">
            <v>PRIMAVERA VERANO 2018</v>
          </cell>
          <cell r="F1176" t="str">
            <v>15 SEMANA</v>
          </cell>
          <cell r="G1176" t="str">
            <v>CUELLO REDONDO</v>
          </cell>
          <cell r="H1176" t="str">
            <v>SIN MANGA</v>
          </cell>
          <cell r="I1176" t="str">
            <v>REBAJA</v>
          </cell>
          <cell r="J1176" t="str">
            <v>POPELINA</v>
          </cell>
          <cell r="K1176" t="str">
            <v>NEOENERGY</v>
          </cell>
          <cell r="L1176" t="str">
            <v>-</v>
          </cell>
          <cell r="M1176" t="str">
            <v>GLAMOUR Y DISE?O, S.A. DE C</v>
          </cell>
          <cell r="N1176">
            <v>399.9</v>
          </cell>
        </row>
        <row r="1177">
          <cell r="A1177" t="str">
            <v>GD03K161</v>
          </cell>
          <cell r="B1177" t="str">
            <v>PT Dama</v>
          </cell>
          <cell r="C1177" t="str">
            <v>BLUSA</v>
          </cell>
          <cell r="D1177" t="str">
            <v>TRENDY</v>
          </cell>
          <cell r="E1177" t="str">
            <v>PRIMAVERA VERANO 2018</v>
          </cell>
          <cell r="F1177" t="str">
            <v>14 SEMANA</v>
          </cell>
          <cell r="G1177" t="str">
            <v>CUELLO REDONDO</v>
          </cell>
          <cell r="H1177" t="str">
            <v>SIN MANGA</v>
          </cell>
          <cell r="I1177" t="str">
            <v>REBAJA</v>
          </cell>
          <cell r="J1177" t="str">
            <v>POPELINA</v>
          </cell>
          <cell r="K1177" t="str">
            <v>NEOENERGY</v>
          </cell>
          <cell r="L1177" t="str">
            <v>-</v>
          </cell>
          <cell r="M1177" t="str">
            <v>GLAMOUR Y DISE?O, S.A. DE C</v>
          </cell>
          <cell r="N1177">
            <v>399.9</v>
          </cell>
        </row>
        <row r="1178">
          <cell r="A1178" t="str">
            <v>GD03K162</v>
          </cell>
          <cell r="B1178" t="str">
            <v>PT Dama</v>
          </cell>
          <cell r="C1178" t="str">
            <v>BLUSA</v>
          </cell>
          <cell r="D1178" t="str">
            <v>TRENDY</v>
          </cell>
          <cell r="E1178" t="str">
            <v>PRIMAVERA VERANO 2018</v>
          </cell>
          <cell r="F1178" t="str">
            <v>14 SEMANA</v>
          </cell>
          <cell r="G1178" t="str">
            <v>CUELLO V</v>
          </cell>
          <cell r="H1178" t="str">
            <v>MANGA LARGA</v>
          </cell>
          <cell r="I1178" t="str">
            <v>REBAJA</v>
          </cell>
          <cell r="J1178" t="str">
            <v>VISCOSA</v>
          </cell>
          <cell r="K1178" t="str">
            <v>BOHO</v>
          </cell>
          <cell r="L1178" t="str">
            <v>-</v>
          </cell>
          <cell r="M1178" t="str">
            <v>GLAMOUR Y DISE?O, S.A. DE C</v>
          </cell>
          <cell r="N1178">
            <v>349.9</v>
          </cell>
        </row>
        <row r="1179">
          <cell r="A1179" t="str">
            <v>GD03K163</v>
          </cell>
          <cell r="B1179" t="str">
            <v>PT Dama</v>
          </cell>
          <cell r="C1179" t="str">
            <v>BLUSA</v>
          </cell>
          <cell r="D1179" t="str">
            <v>TRENDY</v>
          </cell>
          <cell r="E1179" t="str">
            <v>PRIMAVERA VERANO 2018</v>
          </cell>
          <cell r="F1179" t="str">
            <v>31 SEMANA</v>
          </cell>
          <cell r="G1179" t="str">
            <v>CUELLO V</v>
          </cell>
          <cell r="H1179" t="str">
            <v>MANGA CORTA</v>
          </cell>
          <cell r="I1179" t="str">
            <v>REBAJA</v>
          </cell>
          <cell r="J1179" t="str">
            <v>VISCOSA</v>
          </cell>
          <cell r="K1179" t="str">
            <v>BOHO</v>
          </cell>
          <cell r="L1179" t="str">
            <v>-</v>
          </cell>
          <cell r="M1179" t="str">
            <v>GLAMOUR Y DISE?O, S.A. DE C</v>
          </cell>
          <cell r="N1179">
            <v>399.9</v>
          </cell>
        </row>
        <row r="1180">
          <cell r="A1180" t="str">
            <v>GD03K164</v>
          </cell>
          <cell r="B1180" t="str">
            <v>PT Dama</v>
          </cell>
          <cell r="C1180" t="str">
            <v>BLUSA</v>
          </cell>
          <cell r="D1180" t="str">
            <v>TRENDY</v>
          </cell>
          <cell r="E1180" t="str">
            <v>OTOÑO INVIERNO 2018</v>
          </cell>
          <cell r="F1180" t="str">
            <v>42 SEMANA</v>
          </cell>
          <cell r="G1180" t="str">
            <v>CUELLO REDONDO</v>
          </cell>
          <cell r="H1180" t="str">
            <v>MANGA CORTA</v>
          </cell>
          <cell r="I1180" t="str">
            <v>REBAJA</v>
          </cell>
          <cell r="J1180" t="str">
            <v>VISCOSA</v>
          </cell>
          <cell r="K1180" t="str">
            <v>BOHO</v>
          </cell>
          <cell r="L1180" t="str">
            <v>-</v>
          </cell>
          <cell r="M1180" t="str">
            <v>GLAMOUR Y DISE?O, S.A. DE C</v>
          </cell>
          <cell r="N1180">
            <v>269.89999999999998</v>
          </cell>
        </row>
        <row r="1181">
          <cell r="A1181" t="str">
            <v>GD03K165</v>
          </cell>
          <cell r="B1181" t="str">
            <v>PT Dama</v>
          </cell>
          <cell r="C1181" t="str">
            <v>BLUSA</v>
          </cell>
          <cell r="D1181" t="str">
            <v>TRENDY</v>
          </cell>
          <cell r="E1181" t="str">
            <v>PRIMAVERA VERANO 2018</v>
          </cell>
          <cell r="F1181" t="str">
            <v>25 SEMANA</v>
          </cell>
          <cell r="G1181" t="str">
            <v>CUELLO REDONDO</v>
          </cell>
          <cell r="H1181" t="str">
            <v>TIRANTES</v>
          </cell>
          <cell r="I1181" t="str">
            <v>REBAJA</v>
          </cell>
          <cell r="J1181" t="str">
            <v>GASA LISA</v>
          </cell>
          <cell r="K1181" t="str">
            <v>NEOENERGY</v>
          </cell>
          <cell r="L1181" t="str">
            <v>-</v>
          </cell>
          <cell r="M1181" t="str">
            <v>GLAMOUR Y DISE?O, S.A. DE C</v>
          </cell>
          <cell r="N1181">
            <v>299.89999999999998</v>
          </cell>
        </row>
        <row r="1182">
          <cell r="A1182" t="str">
            <v>GD03K166</v>
          </cell>
          <cell r="B1182" t="str">
            <v>PT Dama</v>
          </cell>
          <cell r="C1182" t="str">
            <v>BLUSA</v>
          </cell>
          <cell r="D1182" t="str">
            <v>TRENDY</v>
          </cell>
          <cell r="E1182" t="str">
            <v>PRIMAVERA VERANO 2018</v>
          </cell>
          <cell r="F1182" t="str">
            <v>25 SEMANA</v>
          </cell>
          <cell r="G1182" t="str">
            <v>CUELLO REDONDO</v>
          </cell>
          <cell r="H1182" t="str">
            <v>SIN MANGA</v>
          </cell>
          <cell r="I1182" t="str">
            <v>REBAJA</v>
          </cell>
          <cell r="J1182" t="str">
            <v>GASA FLORES</v>
          </cell>
          <cell r="K1182" t="str">
            <v>PSICOTROPICAL</v>
          </cell>
          <cell r="L1182" t="str">
            <v>-</v>
          </cell>
          <cell r="M1182" t="str">
            <v>GLAMOUR Y DISE?O, S.A. DE C</v>
          </cell>
          <cell r="N1182">
            <v>299.89999999999998</v>
          </cell>
        </row>
        <row r="1183">
          <cell r="A1183" t="str">
            <v>GD03K167</v>
          </cell>
          <cell r="B1183" t="str">
            <v>PT Dama</v>
          </cell>
          <cell r="C1183" t="str">
            <v>BLUSA</v>
          </cell>
          <cell r="D1183" t="str">
            <v>TRENDY</v>
          </cell>
          <cell r="E1183" t="str">
            <v>PRIMAVERA VERANO 2018</v>
          </cell>
          <cell r="F1183" t="str">
            <v>22 SEMANA</v>
          </cell>
          <cell r="G1183" t="str">
            <v>CUELLO REDONDO</v>
          </cell>
          <cell r="H1183" t="str">
            <v>MANGA CORTA</v>
          </cell>
          <cell r="I1183" t="str">
            <v>REBAJA</v>
          </cell>
          <cell r="J1183" t="str">
            <v>ALGODON PRETE?IDO</v>
          </cell>
          <cell r="K1183" t="str">
            <v>BOHO</v>
          </cell>
          <cell r="L1183" t="str">
            <v>-</v>
          </cell>
          <cell r="M1183" t="str">
            <v>GLAMOUR Y DISE?O, S.A. DE C</v>
          </cell>
          <cell r="N1183">
            <v>399.9</v>
          </cell>
        </row>
        <row r="1184">
          <cell r="A1184" t="str">
            <v>GD03K168</v>
          </cell>
          <cell r="B1184" t="str">
            <v>PT Dama</v>
          </cell>
          <cell r="C1184" t="str">
            <v>BLUSA</v>
          </cell>
          <cell r="D1184" t="str">
            <v>TRENDY</v>
          </cell>
          <cell r="E1184" t="str">
            <v>PRIMAVERA VERANO 2018</v>
          </cell>
          <cell r="F1184" t="str">
            <v>21 SEMANA</v>
          </cell>
          <cell r="G1184" t="str">
            <v>CUELLO REDONDO</v>
          </cell>
          <cell r="H1184" t="str">
            <v>MANGA 3/4</v>
          </cell>
          <cell r="I1184" t="str">
            <v>REBAJA</v>
          </cell>
          <cell r="J1184" t="str">
            <v>ALGODON PRETE?IDO</v>
          </cell>
          <cell r="K1184" t="str">
            <v>NEOENERGY</v>
          </cell>
          <cell r="L1184" t="str">
            <v>-</v>
          </cell>
          <cell r="M1184" t="str">
            <v>GLAMOUR Y DISE?O, S.A. DE C</v>
          </cell>
          <cell r="N1184">
            <v>399.9</v>
          </cell>
        </row>
        <row r="1185">
          <cell r="A1185" t="str">
            <v>GD03K169</v>
          </cell>
          <cell r="B1185" t="str">
            <v>PT Dama</v>
          </cell>
          <cell r="C1185" t="str">
            <v>BLUSA</v>
          </cell>
          <cell r="D1185" t="str">
            <v>TRENDY</v>
          </cell>
          <cell r="E1185" t="str">
            <v>PRIMAVERA VERANO 2018</v>
          </cell>
          <cell r="F1185" t="str">
            <v>22 SEMANA</v>
          </cell>
          <cell r="G1185" t="str">
            <v>CUELLO REDONDO</v>
          </cell>
          <cell r="H1185" t="str">
            <v>MANGA CORTA</v>
          </cell>
          <cell r="I1185" t="str">
            <v>REBAJA</v>
          </cell>
          <cell r="J1185" t="str">
            <v>ALGODON PRETE?IDO</v>
          </cell>
          <cell r="K1185" t="str">
            <v>BOHO</v>
          </cell>
          <cell r="L1185" t="str">
            <v>-</v>
          </cell>
          <cell r="M1185" t="str">
            <v>GLAMOUR Y DISE?O, S.A. DE C</v>
          </cell>
          <cell r="N1185">
            <v>399.9</v>
          </cell>
        </row>
        <row r="1186">
          <cell r="A1186" t="str">
            <v>GD03K170</v>
          </cell>
          <cell r="B1186" t="str">
            <v>PT Dama</v>
          </cell>
          <cell r="C1186" t="str">
            <v>BLUSA</v>
          </cell>
          <cell r="D1186" t="str">
            <v>CORE</v>
          </cell>
          <cell r="E1186" t="str">
            <v>OTOÑO INVIERNO 2018</v>
          </cell>
          <cell r="F1186" t="str">
            <v>23 SEMANA</v>
          </cell>
          <cell r="G1186" t="str">
            <v>CUELLO REDONDO</v>
          </cell>
          <cell r="H1186" t="str">
            <v>MANGA CORTA</v>
          </cell>
          <cell r="I1186" t="str">
            <v>REBAJA</v>
          </cell>
          <cell r="J1186" t="str">
            <v>GASA FLORES</v>
          </cell>
          <cell r="K1186" t="str">
            <v>BASICOS</v>
          </cell>
          <cell r="L1186" t="str">
            <v>-</v>
          </cell>
          <cell r="M1186" t="str">
            <v>GLAMOUR Y DISE?O, S.A. DE C</v>
          </cell>
          <cell r="N1186">
            <v>199.9</v>
          </cell>
        </row>
        <row r="1187">
          <cell r="A1187" t="str">
            <v>GD03K171</v>
          </cell>
          <cell r="B1187" t="str">
            <v>PT Dama</v>
          </cell>
          <cell r="C1187" t="str">
            <v>BLUSA</v>
          </cell>
          <cell r="D1187" t="str">
            <v>TRENDY</v>
          </cell>
          <cell r="E1187" t="str">
            <v>PRIMAVERA VERANO 2019</v>
          </cell>
          <cell r="F1187" t="str">
            <v>4 SEMANA</v>
          </cell>
          <cell r="G1187" t="str">
            <v>CUELLO REDONDO</v>
          </cell>
          <cell r="H1187" t="str">
            <v>MANGA CORTA</v>
          </cell>
          <cell r="I1187" t="str">
            <v>REBAJA</v>
          </cell>
          <cell r="J1187" t="str">
            <v>VISCOSA</v>
          </cell>
          <cell r="K1187" t="str">
            <v>EL PENSADOR</v>
          </cell>
          <cell r="L1187" t="str">
            <v>-</v>
          </cell>
          <cell r="M1187" t="str">
            <v>GLAMOUR Y DISE?O, S.A. DE C</v>
          </cell>
          <cell r="N1187">
            <v>219.9</v>
          </cell>
        </row>
        <row r="1188">
          <cell r="A1188" t="str">
            <v>GD03K172</v>
          </cell>
          <cell r="B1188" t="str">
            <v>PT Dama</v>
          </cell>
          <cell r="C1188" t="str">
            <v>BLUSA</v>
          </cell>
          <cell r="D1188" t="str">
            <v>TRENDY</v>
          </cell>
          <cell r="E1188" t="str">
            <v>OTOÑO INVIERNO 2018</v>
          </cell>
          <cell r="F1188" t="str">
            <v>34 SEMANA</v>
          </cell>
          <cell r="G1188" t="str">
            <v>CUELLO REDONDO</v>
          </cell>
          <cell r="H1188" t="str">
            <v>SIN MANGA</v>
          </cell>
          <cell r="I1188" t="str">
            <v>REBAJA</v>
          </cell>
          <cell r="J1188" t="str">
            <v>ALGODON PRETE?IDO</v>
          </cell>
          <cell r="K1188" t="str">
            <v>EL PENSADOR</v>
          </cell>
          <cell r="L1188" t="str">
            <v>-</v>
          </cell>
          <cell r="M1188" t="str">
            <v>GLAMOUR Y DISE?O, S.A. DE C</v>
          </cell>
          <cell r="N1188">
            <v>219.9</v>
          </cell>
        </row>
        <row r="1189">
          <cell r="A1189" t="str">
            <v>GD03K173</v>
          </cell>
          <cell r="B1189" t="str">
            <v>PT Dama</v>
          </cell>
          <cell r="C1189" t="str">
            <v>BLUSA</v>
          </cell>
          <cell r="D1189" t="str">
            <v>TRENDY</v>
          </cell>
          <cell r="E1189" t="str">
            <v>OTOÑO INVIERNO 2018</v>
          </cell>
          <cell r="F1189" t="str">
            <v>34 SEMANA</v>
          </cell>
          <cell r="G1189" t="str">
            <v>CUELLO REDONDO</v>
          </cell>
          <cell r="H1189" t="str">
            <v>MANGA LARGA</v>
          </cell>
          <cell r="I1189" t="str">
            <v>REBAJA</v>
          </cell>
          <cell r="J1189" t="str">
            <v>ALGODON PRETE?IDO</v>
          </cell>
          <cell r="K1189" t="str">
            <v>EL PENSADOR</v>
          </cell>
          <cell r="L1189" t="str">
            <v>-</v>
          </cell>
          <cell r="M1189" t="str">
            <v>GLAMOUR Y DISE?O, S.A. DE C</v>
          </cell>
          <cell r="N1189">
            <v>349.9</v>
          </cell>
        </row>
        <row r="1190">
          <cell r="A1190" t="str">
            <v>GD03K174</v>
          </cell>
          <cell r="B1190" t="str">
            <v>PT Dama</v>
          </cell>
          <cell r="C1190" t="str">
            <v>BLUSA</v>
          </cell>
          <cell r="D1190" t="str">
            <v>TRENDY</v>
          </cell>
          <cell r="E1190" t="str">
            <v>PRIMAVERA VERANO 2019</v>
          </cell>
          <cell r="F1190" t="str">
            <v>4 SEMANA</v>
          </cell>
          <cell r="G1190" t="str">
            <v>-</v>
          </cell>
          <cell r="H1190" t="str">
            <v>SIN MANGA</v>
          </cell>
          <cell r="I1190" t="str">
            <v>REBAJA</v>
          </cell>
          <cell r="J1190" t="str">
            <v>POLYESTER</v>
          </cell>
          <cell r="K1190" t="str">
            <v>EL PENSADOR</v>
          </cell>
          <cell r="L1190" t="str">
            <v>-</v>
          </cell>
          <cell r="M1190" t="str">
            <v>GLAMOUR Y DISE?O, S.A. DE C</v>
          </cell>
          <cell r="N1190">
            <v>169.9</v>
          </cell>
        </row>
        <row r="1191">
          <cell r="A1191" t="str">
            <v>GD03K175</v>
          </cell>
          <cell r="B1191" t="str">
            <v>PT Dama</v>
          </cell>
          <cell r="C1191" t="str">
            <v>BLUSA</v>
          </cell>
          <cell r="D1191" t="str">
            <v>TRENDY</v>
          </cell>
          <cell r="E1191" t="str">
            <v>PRIMAVERA VERANO 2019</v>
          </cell>
          <cell r="F1191" t="str">
            <v>9 SEMANA</v>
          </cell>
          <cell r="G1191" t="str">
            <v>-</v>
          </cell>
          <cell r="H1191" t="str">
            <v>SIN MANGA</v>
          </cell>
          <cell r="I1191" t="str">
            <v>REBAJA</v>
          </cell>
          <cell r="J1191" t="str">
            <v>POLYESTER</v>
          </cell>
          <cell r="K1191" t="str">
            <v>EL PENSADOR</v>
          </cell>
          <cell r="L1191" t="str">
            <v>-</v>
          </cell>
          <cell r="M1191" t="str">
            <v>GLAMOUR Y DISE?O, S.A. DE C</v>
          </cell>
          <cell r="N1191">
            <v>169.9</v>
          </cell>
        </row>
        <row r="1192">
          <cell r="A1192" t="str">
            <v>GD03K177</v>
          </cell>
          <cell r="B1192" t="str">
            <v>PT Dama</v>
          </cell>
          <cell r="C1192" t="str">
            <v>BLUSA</v>
          </cell>
          <cell r="D1192" t="str">
            <v>ADVANCE</v>
          </cell>
          <cell r="E1192" t="str">
            <v>OTOÑO INVIERNO 2018</v>
          </cell>
          <cell r="F1192" t="str">
            <v>47 SEMANA</v>
          </cell>
          <cell r="G1192" t="str">
            <v>-</v>
          </cell>
          <cell r="H1192" t="str">
            <v>MANGA LARGA</v>
          </cell>
          <cell r="I1192" t="str">
            <v>REBAJA</v>
          </cell>
          <cell r="J1192" t="str">
            <v>VISCOSA</v>
          </cell>
          <cell r="K1192" t="str">
            <v>NATURALEZA HUMANA</v>
          </cell>
          <cell r="L1192" t="str">
            <v>-</v>
          </cell>
          <cell r="M1192" t="str">
            <v>GLAMOUR Y DISE?O, S.A. DE C</v>
          </cell>
          <cell r="N1192">
            <v>349.9</v>
          </cell>
        </row>
        <row r="1193">
          <cell r="A1193" t="str">
            <v>GD03K179</v>
          </cell>
          <cell r="B1193" t="str">
            <v>PT Dama</v>
          </cell>
          <cell r="C1193" t="str">
            <v>BLUSA</v>
          </cell>
          <cell r="D1193" t="str">
            <v>ADVANCE</v>
          </cell>
          <cell r="E1193" t="str">
            <v>OTOÑO INVIERNO 2018</v>
          </cell>
          <cell r="F1193" t="str">
            <v>38 SEMANA</v>
          </cell>
          <cell r="G1193" t="str">
            <v>-</v>
          </cell>
          <cell r="H1193" t="str">
            <v>-</v>
          </cell>
          <cell r="I1193" t="str">
            <v>REBAJA</v>
          </cell>
          <cell r="J1193" t="str">
            <v>POPELINA</v>
          </cell>
          <cell r="K1193" t="str">
            <v>EL PENSADOR</v>
          </cell>
          <cell r="L1193" t="str">
            <v>-</v>
          </cell>
          <cell r="M1193" t="str">
            <v>GLAMOUR Y DISE?O, S.A. DE C</v>
          </cell>
          <cell r="N1193">
            <v>299.89999999999998</v>
          </cell>
        </row>
        <row r="1194">
          <cell r="A1194" t="str">
            <v>GD03K180</v>
          </cell>
          <cell r="B1194" t="str">
            <v>PT Dama</v>
          </cell>
          <cell r="C1194" t="str">
            <v>BLUSA</v>
          </cell>
          <cell r="D1194" t="str">
            <v>ADVANCE</v>
          </cell>
          <cell r="E1194" t="str">
            <v>OTOÑO INVIERNO 2018</v>
          </cell>
          <cell r="F1194" t="str">
            <v>47 SEMANA</v>
          </cell>
          <cell r="G1194" t="str">
            <v>-</v>
          </cell>
          <cell r="H1194" t="str">
            <v>MANGA LARGA</v>
          </cell>
          <cell r="I1194" t="str">
            <v>REBAJA</v>
          </cell>
          <cell r="J1194" t="str">
            <v>VISCOSA</v>
          </cell>
          <cell r="K1194" t="str">
            <v>NATURALEZA HUMANA</v>
          </cell>
          <cell r="L1194" t="str">
            <v>-</v>
          </cell>
          <cell r="M1194" t="str">
            <v>GLAMOUR Y DISE?O, S.A. DE C</v>
          </cell>
          <cell r="N1194">
            <v>349.9</v>
          </cell>
        </row>
        <row r="1195">
          <cell r="A1195" t="str">
            <v>GD03K181</v>
          </cell>
          <cell r="B1195" t="str">
            <v>PT Dama</v>
          </cell>
          <cell r="C1195" t="str">
            <v>BLUSA</v>
          </cell>
          <cell r="D1195" t="str">
            <v>CORE</v>
          </cell>
          <cell r="E1195" t="str">
            <v>OTOÑO INVIERNO 2018</v>
          </cell>
          <cell r="F1195" t="str">
            <v>46 SEMANA</v>
          </cell>
          <cell r="G1195" t="str">
            <v>CUELLO REDONDO</v>
          </cell>
          <cell r="H1195" t="str">
            <v>MANGA CORTA</v>
          </cell>
          <cell r="I1195" t="str">
            <v>REBAJA</v>
          </cell>
          <cell r="J1195" t="str">
            <v>POLYESTER</v>
          </cell>
          <cell r="K1195" t="str">
            <v>-</v>
          </cell>
          <cell r="L1195" t="str">
            <v>-</v>
          </cell>
          <cell r="M1195" t="str">
            <v>GLAMOUR Y DISE?O, S.A. DE C</v>
          </cell>
          <cell r="N1195">
            <v>199.9</v>
          </cell>
        </row>
        <row r="1196">
          <cell r="A1196" t="str">
            <v>GD03K182</v>
          </cell>
          <cell r="B1196" t="str">
            <v>PT Dama</v>
          </cell>
          <cell r="C1196" t="str">
            <v>BLUSA</v>
          </cell>
          <cell r="D1196" t="str">
            <v>CORE</v>
          </cell>
          <cell r="E1196" t="str">
            <v>PRIMAVERA VERANO 2019</v>
          </cell>
          <cell r="F1196" t="str">
            <v>6 SEMANA</v>
          </cell>
          <cell r="G1196" t="str">
            <v>CUELLO V</v>
          </cell>
          <cell r="H1196" t="str">
            <v>MANGA CORTA</v>
          </cell>
          <cell r="I1196" t="str">
            <v>REBAJA</v>
          </cell>
          <cell r="J1196" t="str">
            <v>POLYESTER</v>
          </cell>
          <cell r="K1196" t="str">
            <v>-</v>
          </cell>
          <cell r="L1196" t="str">
            <v>-</v>
          </cell>
          <cell r="M1196" t="str">
            <v>GLAMOUR Y DISE?O, S.A. DE C</v>
          </cell>
          <cell r="N1196">
            <v>199.9</v>
          </cell>
        </row>
        <row r="1197">
          <cell r="A1197" t="str">
            <v>GD03K184</v>
          </cell>
          <cell r="B1197" t="str">
            <v>PT Dama</v>
          </cell>
          <cell r="C1197" t="str">
            <v>BLUSA</v>
          </cell>
          <cell r="D1197" t="str">
            <v>CORE</v>
          </cell>
          <cell r="E1197" t="str">
            <v>OTOÑO INVIERNO 2018</v>
          </cell>
          <cell r="F1197" t="str">
            <v>49 SEMANA</v>
          </cell>
          <cell r="G1197" t="str">
            <v>CUELLO REDONDO</v>
          </cell>
          <cell r="H1197" t="str">
            <v>MANGA CORTA</v>
          </cell>
          <cell r="I1197" t="str">
            <v>REBAJA</v>
          </cell>
          <cell r="J1197" t="str">
            <v>VISCOSA</v>
          </cell>
          <cell r="K1197" t="str">
            <v>-</v>
          </cell>
          <cell r="L1197" t="str">
            <v>-</v>
          </cell>
          <cell r="M1197" t="str">
            <v>GLAMOUR Y DISE?O, S.A. DE C</v>
          </cell>
          <cell r="N1197">
            <v>199.9</v>
          </cell>
        </row>
        <row r="1198">
          <cell r="A1198" t="str">
            <v>GD03K186</v>
          </cell>
          <cell r="B1198" t="str">
            <v>PT Dama</v>
          </cell>
          <cell r="C1198" t="str">
            <v>BLUSA</v>
          </cell>
          <cell r="D1198" t="str">
            <v>CORE</v>
          </cell>
          <cell r="E1198" t="str">
            <v>OTOÑO INVIERNO 2018</v>
          </cell>
          <cell r="F1198" t="str">
            <v>49 SEMANA</v>
          </cell>
          <cell r="G1198" t="str">
            <v>CUELLO REDONDO</v>
          </cell>
          <cell r="H1198" t="str">
            <v>MANGA CORTA</v>
          </cell>
          <cell r="I1198" t="str">
            <v>REBAJA</v>
          </cell>
          <cell r="J1198" t="str">
            <v>VISCOSA</v>
          </cell>
          <cell r="K1198" t="str">
            <v>-</v>
          </cell>
          <cell r="L1198" t="str">
            <v>-</v>
          </cell>
          <cell r="M1198" t="str">
            <v>GLAMOUR Y DISE?O, S.A. DE C</v>
          </cell>
          <cell r="N1198">
            <v>199.9</v>
          </cell>
        </row>
        <row r="1199">
          <cell r="A1199" t="str">
            <v>GD03K187</v>
          </cell>
          <cell r="B1199" t="str">
            <v>PT Dama</v>
          </cell>
          <cell r="C1199" t="str">
            <v>BLUSA</v>
          </cell>
          <cell r="D1199" t="str">
            <v>CORE</v>
          </cell>
          <cell r="E1199" t="str">
            <v>OTOÑO INVIERNO 2018</v>
          </cell>
          <cell r="F1199" t="str">
            <v>49 SEMANA</v>
          </cell>
          <cell r="G1199" t="str">
            <v>CUELLO REDONDO</v>
          </cell>
          <cell r="H1199" t="str">
            <v>MANGA CORTA</v>
          </cell>
          <cell r="I1199" t="str">
            <v>REBAJA</v>
          </cell>
          <cell r="J1199" t="str">
            <v>VISCOSA</v>
          </cell>
          <cell r="K1199" t="str">
            <v>-</v>
          </cell>
          <cell r="L1199" t="str">
            <v>-</v>
          </cell>
          <cell r="M1199" t="str">
            <v>GLAMOUR Y DISE?O, S.A. DE C</v>
          </cell>
          <cell r="N1199">
            <v>199.9</v>
          </cell>
        </row>
        <row r="1200">
          <cell r="A1200" t="str">
            <v>GD03K190</v>
          </cell>
          <cell r="B1200" t="str">
            <v>PT Dama</v>
          </cell>
          <cell r="C1200" t="str">
            <v>BLUSA</v>
          </cell>
          <cell r="D1200" t="str">
            <v>ADVANCE</v>
          </cell>
          <cell r="E1200" t="str">
            <v>PRIMAVERA VERANO 2019</v>
          </cell>
          <cell r="F1200" t="str">
            <v>4 SEMANA</v>
          </cell>
          <cell r="G1200" t="str">
            <v>CUELLO REDONDO</v>
          </cell>
          <cell r="H1200" t="str">
            <v>MANGA CORTA</v>
          </cell>
          <cell r="I1200" t="str">
            <v>REBAJA</v>
          </cell>
          <cell r="J1200" t="str">
            <v>VISCOSA</v>
          </cell>
          <cell r="K1200" t="str">
            <v>-</v>
          </cell>
          <cell r="L1200" t="str">
            <v>-</v>
          </cell>
          <cell r="M1200" t="str">
            <v>GLAMOUR Y DISE?O, S.A. DE C</v>
          </cell>
          <cell r="N1200">
            <v>249.9</v>
          </cell>
        </row>
        <row r="1201">
          <cell r="A1201" t="str">
            <v>GD03K191</v>
          </cell>
          <cell r="B1201" t="str">
            <v>PT Dama</v>
          </cell>
          <cell r="C1201" t="str">
            <v>BLUSA</v>
          </cell>
          <cell r="D1201" t="str">
            <v>CORE</v>
          </cell>
          <cell r="E1201" t="str">
            <v>OTOÑO INVIERNO 2018</v>
          </cell>
          <cell r="F1201" t="str">
            <v>49 SEMANA</v>
          </cell>
          <cell r="G1201" t="str">
            <v>CUELLO REDONDO</v>
          </cell>
          <cell r="H1201" t="str">
            <v>SIN MANGA</v>
          </cell>
          <cell r="I1201" t="str">
            <v>REBAJA</v>
          </cell>
          <cell r="J1201" t="str">
            <v>VISCOSA</v>
          </cell>
          <cell r="K1201" t="str">
            <v>-</v>
          </cell>
          <cell r="L1201" t="str">
            <v>-</v>
          </cell>
          <cell r="M1201" t="str">
            <v>VICENTE SANCHEZ GOMEZ</v>
          </cell>
          <cell r="N1201">
            <v>199.9</v>
          </cell>
        </row>
        <row r="1202">
          <cell r="A1202" t="str">
            <v>GD03K192</v>
          </cell>
          <cell r="B1202" t="str">
            <v>PT Dama</v>
          </cell>
          <cell r="C1202" t="str">
            <v>BLUSA</v>
          </cell>
          <cell r="D1202" t="str">
            <v>CORE</v>
          </cell>
          <cell r="E1202" t="str">
            <v>OTOÑO INVIERNO 2018</v>
          </cell>
          <cell r="F1202" t="str">
            <v>49 SEMANA</v>
          </cell>
          <cell r="G1202" t="str">
            <v>CUELLO REDONDO</v>
          </cell>
          <cell r="H1202" t="str">
            <v>SIN MANGA</v>
          </cell>
          <cell r="I1202" t="str">
            <v>REBAJA</v>
          </cell>
          <cell r="J1202" t="str">
            <v>VISCOSA</v>
          </cell>
          <cell r="K1202" t="str">
            <v>-</v>
          </cell>
          <cell r="L1202" t="str">
            <v>-</v>
          </cell>
          <cell r="M1202" t="str">
            <v>VICENTE SANCHEZ GOMEZ</v>
          </cell>
          <cell r="N1202">
            <v>199.9</v>
          </cell>
        </row>
        <row r="1203">
          <cell r="A1203" t="str">
            <v>GD03K193</v>
          </cell>
          <cell r="B1203" t="str">
            <v>PT Dama</v>
          </cell>
          <cell r="C1203" t="str">
            <v>BLUSA</v>
          </cell>
          <cell r="D1203" t="str">
            <v>CORE</v>
          </cell>
          <cell r="E1203" t="str">
            <v>OTOÑO INVIERNO 2018</v>
          </cell>
          <cell r="F1203" t="str">
            <v>49 SEMANA</v>
          </cell>
          <cell r="G1203" t="str">
            <v>CUELLO REDONDO</v>
          </cell>
          <cell r="H1203" t="str">
            <v>SIN MANGA</v>
          </cell>
          <cell r="I1203" t="str">
            <v>REBAJA</v>
          </cell>
          <cell r="J1203" t="str">
            <v>VISCOSA</v>
          </cell>
          <cell r="K1203" t="str">
            <v>-</v>
          </cell>
          <cell r="L1203" t="str">
            <v>-</v>
          </cell>
          <cell r="M1203" t="str">
            <v>VICENTE SANCHEZ GOMEZ</v>
          </cell>
          <cell r="N1203">
            <v>199.9</v>
          </cell>
        </row>
        <row r="1204">
          <cell r="A1204" t="str">
            <v>GD03K198</v>
          </cell>
          <cell r="B1204" t="str">
            <v>PT Dama</v>
          </cell>
          <cell r="C1204" t="str">
            <v>BLUSA</v>
          </cell>
          <cell r="D1204" t="str">
            <v>TRENDY</v>
          </cell>
          <cell r="E1204" t="str">
            <v>PRIMAVERA VERANO 2019</v>
          </cell>
          <cell r="F1204" t="str">
            <v>31 SEMANA</v>
          </cell>
          <cell r="G1204">
            <v>0</v>
          </cell>
          <cell r="H1204" t="str">
            <v>MANGA CORTA</v>
          </cell>
          <cell r="I1204" t="str">
            <v>REBAJA</v>
          </cell>
          <cell r="J1204" t="str">
            <v>POPELINA</v>
          </cell>
          <cell r="K1204" t="str">
            <v>RESORT</v>
          </cell>
          <cell r="L1204" t="str">
            <v>-</v>
          </cell>
          <cell r="M1204" t="str">
            <v>GLAMOUR Y DISE?O, S.A. DE C</v>
          </cell>
          <cell r="N1204">
            <v>249.9</v>
          </cell>
        </row>
        <row r="1205">
          <cell r="A1205" t="str">
            <v>GD03K200</v>
          </cell>
          <cell r="B1205" t="str">
            <v>PT Dama</v>
          </cell>
          <cell r="C1205" t="str">
            <v>BLUSA</v>
          </cell>
          <cell r="D1205" t="str">
            <v>TRENDY</v>
          </cell>
          <cell r="E1205" t="str">
            <v>PRIMAVERA VERANO 2019</v>
          </cell>
          <cell r="F1205" t="str">
            <v>26 SEMANA</v>
          </cell>
          <cell r="G1205">
            <v>0</v>
          </cell>
          <cell r="H1205" t="str">
            <v>MANGA CORTA</v>
          </cell>
          <cell r="I1205" t="str">
            <v>REBAJA</v>
          </cell>
          <cell r="J1205" t="str">
            <v>POPELINA</v>
          </cell>
          <cell r="K1205" t="str">
            <v>RESORT</v>
          </cell>
          <cell r="L1205" t="str">
            <v>-</v>
          </cell>
          <cell r="M1205" t="str">
            <v>GLAMOUR Y DISE?O, S.A. DE C</v>
          </cell>
          <cell r="N1205">
            <v>249.9</v>
          </cell>
        </row>
        <row r="1206">
          <cell r="A1206" t="str">
            <v>GD03K201</v>
          </cell>
          <cell r="B1206" t="str">
            <v>PT Dama</v>
          </cell>
          <cell r="C1206" t="str">
            <v>BLUSA</v>
          </cell>
          <cell r="D1206" t="str">
            <v>TRENDY</v>
          </cell>
          <cell r="E1206" t="str">
            <v>PRIMAVERA VERANO 2019</v>
          </cell>
          <cell r="F1206" t="str">
            <v>6 SEMANA</v>
          </cell>
          <cell r="G1206" t="str">
            <v>CUELLO REDONDO</v>
          </cell>
          <cell r="H1206" t="str">
            <v>MANGA 3/4</v>
          </cell>
          <cell r="I1206" t="str">
            <v>REBAJA</v>
          </cell>
          <cell r="J1206" t="str">
            <v>VISCOSA</v>
          </cell>
          <cell r="K1206" t="str">
            <v>RESORT</v>
          </cell>
          <cell r="L1206" t="str">
            <v>-</v>
          </cell>
          <cell r="M1206" t="str">
            <v>GLAMOUR Y DISE?O, S.A. DE C</v>
          </cell>
          <cell r="N1206">
            <v>249.9</v>
          </cell>
        </row>
        <row r="1207">
          <cell r="A1207" t="str">
            <v>GD03K204</v>
          </cell>
          <cell r="B1207" t="str">
            <v>PT Dama</v>
          </cell>
          <cell r="C1207" t="str">
            <v>BLUSA</v>
          </cell>
          <cell r="D1207" t="str">
            <v>CORE</v>
          </cell>
          <cell r="E1207" t="str">
            <v>PRIMAVERA VERANO 2019</v>
          </cell>
          <cell r="F1207" t="str">
            <v>12 SEMANA</v>
          </cell>
          <cell r="G1207" t="str">
            <v>CUELLO REDONDO</v>
          </cell>
          <cell r="H1207" t="str">
            <v>SIN MANGA</v>
          </cell>
          <cell r="I1207" t="str">
            <v>REBAJA</v>
          </cell>
          <cell r="J1207" t="str">
            <v>VISCOSA</v>
          </cell>
          <cell r="K1207" t="str">
            <v>RESORT</v>
          </cell>
          <cell r="L1207" t="str">
            <v>-</v>
          </cell>
          <cell r="M1207" t="str">
            <v>GLAMOUR Y DISE?O, S.A. DE C</v>
          </cell>
          <cell r="N1207">
            <v>199.9</v>
          </cell>
        </row>
        <row r="1208">
          <cell r="A1208" t="str">
            <v>GD03K205</v>
          </cell>
          <cell r="B1208" t="str">
            <v>PT Dama</v>
          </cell>
          <cell r="C1208" t="str">
            <v>BLUSA</v>
          </cell>
          <cell r="D1208" t="str">
            <v>CORE</v>
          </cell>
          <cell r="E1208" t="str">
            <v>PRIMAVERA VERANO 2019</v>
          </cell>
          <cell r="F1208" t="str">
            <v>12 SEMANA</v>
          </cell>
          <cell r="G1208" t="str">
            <v>CUELLO REDONDO</v>
          </cell>
          <cell r="H1208" t="str">
            <v>SIN MANGA</v>
          </cell>
          <cell r="I1208" t="str">
            <v>REBAJA</v>
          </cell>
          <cell r="J1208" t="str">
            <v>VISCOSA</v>
          </cell>
          <cell r="K1208" t="str">
            <v>RESORT</v>
          </cell>
          <cell r="L1208" t="str">
            <v>-</v>
          </cell>
          <cell r="M1208" t="str">
            <v>GLAMOUR Y DISE?O, S.A. DE C</v>
          </cell>
          <cell r="N1208">
            <v>199.9</v>
          </cell>
        </row>
        <row r="1209">
          <cell r="A1209" t="str">
            <v>GD03K207</v>
          </cell>
          <cell r="B1209" t="str">
            <v>PT Dama</v>
          </cell>
          <cell r="C1209" t="str">
            <v>BLUSA</v>
          </cell>
          <cell r="D1209" t="str">
            <v>TRENDY</v>
          </cell>
          <cell r="E1209" t="str">
            <v>PRIMAVERA VERANO 2019</v>
          </cell>
          <cell r="F1209" t="str">
            <v>33 SEMANA</v>
          </cell>
          <cell r="G1209" t="str">
            <v>CUELLO REDONDO</v>
          </cell>
          <cell r="H1209" t="str">
            <v>SIN MANGA</v>
          </cell>
          <cell r="I1209" t="str">
            <v>REBAJA</v>
          </cell>
          <cell r="J1209" t="str">
            <v>VISCOSA</v>
          </cell>
          <cell r="K1209" t="str">
            <v>RESORT</v>
          </cell>
          <cell r="L1209" t="str">
            <v>-</v>
          </cell>
          <cell r="M1209" t="str">
            <v>GLAMOUR Y DISE?O, S.A. DE C</v>
          </cell>
          <cell r="N1209">
            <v>249.9</v>
          </cell>
        </row>
        <row r="1210">
          <cell r="A1210" t="str">
            <v>GD03K208</v>
          </cell>
          <cell r="B1210" t="str">
            <v>PT Dama</v>
          </cell>
          <cell r="C1210" t="str">
            <v>BLUSA</v>
          </cell>
          <cell r="D1210" t="str">
            <v>TRENDY</v>
          </cell>
          <cell r="E1210" t="str">
            <v>PRIMAVERA VERANO 2019</v>
          </cell>
          <cell r="F1210" t="str">
            <v>22 SEMANA</v>
          </cell>
          <cell r="G1210" t="str">
            <v>CUELLO REDONDO</v>
          </cell>
          <cell r="H1210" t="str">
            <v>SIN MANGA</v>
          </cell>
          <cell r="I1210" t="str">
            <v>REBAJA</v>
          </cell>
          <cell r="J1210" t="str">
            <v>VISCOSA</v>
          </cell>
          <cell r="K1210" t="str">
            <v>VINTAGE STRIPES</v>
          </cell>
          <cell r="L1210" t="str">
            <v>-</v>
          </cell>
          <cell r="M1210" t="str">
            <v>GLAMOUR Y DISE?O, S.A. DE C</v>
          </cell>
          <cell r="N1210">
            <v>249.9</v>
          </cell>
        </row>
        <row r="1211">
          <cell r="A1211" t="str">
            <v>GD03K213</v>
          </cell>
          <cell r="B1211" t="str">
            <v>PT Dama</v>
          </cell>
          <cell r="C1211" t="str">
            <v>BLUSA</v>
          </cell>
          <cell r="D1211" t="str">
            <v>CORE</v>
          </cell>
          <cell r="E1211" t="str">
            <v>OTOÑO INVIERNO 2019</v>
          </cell>
          <cell r="F1211" t="str">
            <v>46 SEMANA</v>
          </cell>
          <cell r="G1211" t="str">
            <v>-</v>
          </cell>
          <cell r="H1211" t="str">
            <v>MANGA CORTA</v>
          </cell>
          <cell r="I1211" t="str">
            <v>REBAJA</v>
          </cell>
          <cell r="J1211" t="str">
            <v>VISCOSA</v>
          </cell>
          <cell r="K1211" t="str">
            <v>BASICOS</v>
          </cell>
          <cell r="L1211" t="str">
            <v>-</v>
          </cell>
          <cell r="M1211" t="str">
            <v>GLAMOUR Y DISE?O, S.A. DE C</v>
          </cell>
          <cell r="N1211">
            <v>199.9</v>
          </cell>
        </row>
        <row r="1212">
          <cell r="A1212" t="str">
            <v>GD03K214</v>
          </cell>
          <cell r="B1212" t="str">
            <v>PT Dama</v>
          </cell>
          <cell r="C1212" t="str">
            <v>BLUSA</v>
          </cell>
          <cell r="D1212" t="str">
            <v>CORE</v>
          </cell>
          <cell r="E1212" t="str">
            <v>OTOÑO INVIERNO 2019</v>
          </cell>
          <cell r="F1212" t="str">
            <v>46 SEMANA</v>
          </cell>
          <cell r="G1212" t="str">
            <v>-</v>
          </cell>
          <cell r="H1212" t="str">
            <v>MANGA CORTA</v>
          </cell>
          <cell r="I1212" t="str">
            <v>REBAJA</v>
          </cell>
          <cell r="J1212" t="str">
            <v>VISCOSA</v>
          </cell>
          <cell r="K1212" t="str">
            <v>BASICOS</v>
          </cell>
          <cell r="L1212" t="str">
            <v>-</v>
          </cell>
          <cell r="M1212" t="str">
            <v>GLAMOUR Y DISE?O, S.A. DE C</v>
          </cell>
          <cell r="N1212">
            <v>199.9</v>
          </cell>
        </row>
        <row r="1213">
          <cell r="A1213" t="str">
            <v>GD03K215</v>
          </cell>
          <cell r="B1213" t="str">
            <v>PT Dama</v>
          </cell>
          <cell r="C1213" t="str">
            <v>BLUSA</v>
          </cell>
          <cell r="D1213" t="str">
            <v>CORE</v>
          </cell>
          <cell r="E1213" t="str">
            <v>OTOÑO INVIERNO 2019</v>
          </cell>
          <cell r="F1213" t="str">
            <v>46 SEMANA</v>
          </cell>
          <cell r="G1213" t="str">
            <v>-</v>
          </cell>
          <cell r="H1213" t="str">
            <v>MANGA CORTA</v>
          </cell>
          <cell r="I1213" t="str">
            <v>REBAJA</v>
          </cell>
          <cell r="J1213" t="str">
            <v>VISCOSA</v>
          </cell>
          <cell r="K1213" t="str">
            <v>BASICOS</v>
          </cell>
          <cell r="L1213" t="str">
            <v>-</v>
          </cell>
          <cell r="M1213" t="str">
            <v>GLAMOUR Y DISE?O, S.A. DE C</v>
          </cell>
          <cell r="N1213">
            <v>199.9</v>
          </cell>
        </row>
        <row r="1214">
          <cell r="A1214" t="str">
            <v>GD03K216</v>
          </cell>
          <cell r="B1214" t="str">
            <v>PT Dama</v>
          </cell>
          <cell r="C1214" t="str">
            <v>BLUSA</v>
          </cell>
          <cell r="D1214" t="str">
            <v>TRENDY</v>
          </cell>
          <cell r="E1214" t="str">
            <v>OTOÑO INVIERNO 2019</v>
          </cell>
          <cell r="F1214" t="str">
            <v>4 SEMANA</v>
          </cell>
          <cell r="G1214" t="str">
            <v>-</v>
          </cell>
          <cell r="H1214" t="str">
            <v>MANGA CORTA</v>
          </cell>
          <cell r="I1214" t="str">
            <v>REBAJA</v>
          </cell>
          <cell r="J1214" t="str">
            <v>POPELINA</v>
          </cell>
          <cell r="K1214" t="str">
            <v>VINTAGE</v>
          </cell>
          <cell r="L1214" t="str">
            <v>-</v>
          </cell>
          <cell r="M1214" t="str">
            <v>GLAMOUR Y DISE?O, S.A. DE C</v>
          </cell>
          <cell r="N1214">
            <v>299.89999999999998</v>
          </cell>
        </row>
        <row r="1215">
          <cell r="A1215" t="str">
            <v>GD03K219</v>
          </cell>
          <cell r="B1215" t="str">
            <v>PT Dama</v>
          </cell>
          <cell r="C1215" t="str">
            <v>BLUSA</v>
          </cell>
          <cell r="D1215" t="str">
            <v>TRENDY</v>
          </cell>
          <cell r="E1215" t="str">
            <v>OTOÑO INVIERNO 2019</v>
          </cell>
          <cell r="F1215" t="str">
            <v>47 SEMANA</v>
          </cell>
          <cell r="G1215" t="str">
            <v>-</v>
          </cell>
          <cell r="H1215" t="str">
            <v>MANGA CORTA</v>
          </cell>
          <cell r="I1215" t="str">
            <v>REBAJA</v>
          </cell>
          <cell r="J1215" t="str">
            <v>POLYESTER</v>
          </cell>
          <cell r="K1215" t="str">
            <v>VINTAGE</v>
          </cell>
          <cell r="L1215" t="str">
            <v>-</v>
          </cell>
          <cell r="M1215" t="str">
            <v>GLAMOUR Y DISE?O, S.A. DE C</v>
          </cell>
          <cell r="N1215">
            <v>249.9</v>
          </cell>
        </row>
        <row r="1216">
          <cell r="A1216" t="str">
            <v>GD03K220</v>
          </cell>
          <cell r="B1216" t="str">
            <v>PT Dama</v>
          </cell>
          <cell r="C1216" t="str">
            <v>BLUSA</v>
          </cell>
          <cell r="D1216" t="str">
            <v>TRENDY</v>
          </cell>
          <cell r="E1216" t="str">
            <v>OTOÑO INVIERNO 2019</v>
          </cell>
          <cell r="F1216" t="str">
            <v>46 SEMANA</v>
          </cell>
          <cell r="G1216" t="str">
            <v>-</v>
          </cell>
          <cell r="H1216" t="str">
            <v>SIN MANGA</v>
          </cell>
          <cell r="I1216" t="str">
            <v>REBAJA</v>
          </cell>
          <cell r="J1216" t="str">
            <v>POLYESTER</v>
          </cell>
          <cell r="K1216" t="str">
            <v>WILD</v>
          </cell>
          <cell r="L1216" t="str">
            <v>-</v>
          </cell>
          <cell r="M1216" t="str">
            <v>GLAMOUR Y DISE?O, S.A. DE C</v>
          </cell>
          <cell r="N1216">
            <v>249.9</v>
          </cell>
        </row>
        <row r="1217">
          <cell r="A1217" t="str">
            <v>GD03K221</v>
          </cell>
          <cell r="B1217" t="str">
            <v>PT Dama</v>
          </cell>
          <cell r="C1217" t="str">
            <v>BLUSA</v>
          </cell>
          <cell r="D1217" t="str">
            <v>TRENDY</v>
          </cell>
          <cell r="E1217" t="str">
            <v>OTOÑO INVIERNO 2019</v>
          </cell>
          <cell r="F1217" t="str">
            <v>49 SEMANA</v>
          </cell>
          <cell r="G1217" t="str">
            <v>-</v>
          </cell>
          <cell r="H1217" t="str">
            <v>SIN MANGA</v>
          </cell>
          <cell r="I1217" t="str">
            <v>REBAJA</v>
          </cell>
          <cell r="J1217" t="str">
            <v>VISCOSA</v>
          </cell>
          <cell r="K1217" t="str">
            <v>GRUNGE</v>
          </cell>
          <cell r="L1217" t="str">
            <v>-</v>
          </cell>
          <cell r="M1217" t="str">
            <v>GLAMOUR Y DISE?O, S.A. DE C</v>
          </cell>
          <cell r="N1217">
            <v>229.9</v>
          </cell>
        </row>
        <row r="1218">
          <cell r="A1218" t="str">
            <v>GD03K222</v>
          </cell>
          <cell r="B1218" t="str">
            <v>PT Dama</v>
          </cell>
          <cell r="C1218" t="str">
            <v>BLUSA</v>
          </cell>
          <cell r="D1218" t="str">
            <v>TRENDY</v>
          </cell>
          <cell r="E1218" t="str">
            <v>OTOÑO INVIERNO 2019</v>
          </cell>
          <cell r="F1218" t="str">
            <v>49 SEMANA</v>
          </cell>
          <cell r="G1218" t="str">
            <v>-</v>
          </cell>
          <cell r="H1218" t="str">
            <v>MANGA CORTA</v>
          </cell>
          <cell r="I1218" t="str">
            <v>REBAJA</v>
          </cell>
          <cell r="J1218" t="str">
            <v>VISCOSA</v>
          </cell>
          <cell r="K1218" t="str">
            <v>GRUNGE</v>
          </cell>
          <cell r="L1218" t="str">
            <v>-</v>
          </cell>
          <cell r="M1218" t="str">
            <v>GLAMOUR Y DISE?O, S.A. DE C</v>
          </cell>
          <cell r="N1218">
            <v>229.9</v>
          </cell>
        </row>
        <row r="1219">
          <cell r="A1219" t="str">
            <v>GD03K225</v>
          </cell>
          <cell r="B1219" t="str">
            <v>PT Dama</v>
          </cell>
          <cell r="C1219" t="str">
            <v>BLUSA</v>
          </cell>
          <cell r="D1219" t="str">
            <v>TRENDY</v>
          </cell>
          <cell r="E1219" t="str">
            <v>OTOÑO INVIERNO 2019</v>
          </cell>
          <cell r="F1219" t="str">
            <v>51 SEMANA</v>
          </cell>
          <cell r="G1219">
            <v>0</v>
          </cell>
          <cell r="H1219" t="str">
            <v>MANGA CORTA</v>
          </cell>
          <cell r="I1219" t="str">
            <v>REBAJA</v>
          </cell>
          <cell r="J1219" t="str">
            <v>POLYESTER</v>
          </cell>
          <cell r="K1219" t="str">
            <v>WILD THING</v>
          </cell>
          <cell r="L1219" t="str">
            <v>-</v>
          </cell>
          <cell r="M1219" t="str">
            <v>GLAMOUR Y DISE?O, S.A. DE C</v>
          </cell>
          <cell r="N1219">
            <v>249.9</v>
          </cell>
        </row>
        <row r="1220">
          <cell r="A1220" t="str">
            <v>GD03K226</v>
          </cell>
          <cell r="B1220" t="str">
            <v>PT Dama</v>
          </cell>
          <cell r="C1220" t="str">
            <v>BLUSA</v>
          </cell>
          <cell r="D1220" t="str">
            <v>TRENDY</v>
          </cell>
          <cell r="E1220" t="str">
            <v>OTOÑO INVIERNO 2019</v>
          </cell>
          <cell r="F1220" t="str">
            <v>52 SEMANA</v>
          </cell>
          <cell r="G1220" t="str">
            <v>-</v>
          </cell>
          <cell r="H1220" t="str">
            <v>MANGA CORTA</v>
          </cell>
          <cell r="I1220" t="str">
            <v>REBAJA</v>
          </cell>
          <cell r="J1220" t="str">
            <v>POPELINA</v>
          </cell>
          <cell r="K1220" t="str">
            <v>VINTAGE</v>
          </cell>
          <cell r="L1220" t="str">
            <v>-</v>
          </cell>
          <cell r="M1220" t="str">
            <v>GLAMOUR Y DISE?O, S.A. DE C</v>
          </cell>
          <cell r="N1220">
            <v>249.9</v>
          </cell>
        </row>
        <row r="1221">
          <cell r="A1221" t="str">
            <v>GD03K227</v>
          </cell>
          <cell r="B1221" t="str">
            <v>PT Dama</v>
          </cell>
          <cell r="C1221" t="str">
            <v>BLUSA</v>
          </cell>
          <cell r="D1221" t="str">
            <v>CORE</v>
          </cell>
          <cell r="E1221" t="str">
            <v>PRIMAVERA VERANO 2020</v>
          </cell>
          <cell r="F1221" t="str">
            <v>15 SEMANA</v>
          </cell>
          <cell r="G1221" t="str">
            <v>CUELLO REDONDO</v>
          </cell>
          <cell r="H1221" t="str">
            <v>MANGA CORTA</v>
          </cell>
          <cell r="I1221" t="str">
            <v>LINEA</v>
          </cell>
          <cell r="J1221" t="str">
            <v>POLYESTER</v>
          </cell>
          <cell r="K1221" t="str">
            <v>MINIMALISTA</v>
          </cell>
          <cell r="L1221" t="str">
            <v>-</v>
          </cell>
          <cell r="M1221" t="str">
            <v>GLAMOUR Y DISE?O, S.A. DE C</v>
          </cell>
          <cell r="N1221">
            <v>199.9</v>
          </cell>
        </row>
        <row r="1222">
          <cell r="A1222" t="str">
            <v>GD03K228</v>
          </cell>
          <cell r="B1222" t="str">
            <v>PT Dama</v>
          </cell>
          <cell r="C1222" t="str">
            <v>BLUSA</v>
          </cell>
          <cell r="D1222" t="str">
            <v>CORE</v>
          </cell>
          <cell r="E1222" t="str">
            <v>PRIMAVERA VERANO 2020</v>
          </cell>
          <cell r="F1222" t="str">
            <v>14 SEMANA</v>
          </cell>
          <cell r="G1222" t="str">
            <v>CUELLO REDONDO</v>
          </cell>
          <cell r="H1222" t="str">
            <v>MANGA CORTA</v>
          </cell>
          <cell r="I1222" t="str">
            <v>LINEA</v>
          </cell>
          <cell r="J1222" t="str">
            <v>VISCOSA</v>
          </cell>
          <cell r="K1222" t="str">
            <v>MINIMALISTA</v>
          </cell>
          <cell r="L1222" t="str">
            <v>-</v>
          </cell>
          <cell r="M1222" t="str">
            <v>GLAMOUR Y DISE?O, S.A. DE C</v>
          </cell>
          <cell r="N1222">
            <v>199.9</v>
          </cell>
        </row>
        <row r="1223">
          <cell r="A1223" t="str">
            <v>GD03K229</v>
          </cell>
          <cell r="B1223" t="str">
            <v>PT Dama</v>
          </cell>
          <cell r="C1223" t="str">
            <v>BLUSA</v>
          </cell>
          <cell r="D1223" t="str">
            <v>TRENDY</v>
          </cell>
          <cell r="E1223" t="str">
            <v>PRIMAVERA VERANO 2020</v>
          </cell>
          <cell r="F1223" t="str">
            <v>17 SEMANA</v>
          </cell>
          <cell r="G1223" t="str">
            <v>-</v>
          </cell>
          <cell r="H1223" t="str">
            <v>MANGA CORTA</v>
          </cell>
          <cell r="I1223" t="str">
            <v>LINEA</v>
          </cell>
          <cell r="J1223" t="str">
            <v>POPELINA</v>
          </cell>
          <cell r="K1223" t="str">
            <v>VINTAGE</v>
          </cell>
          <cell r="L1223" t="str">
            <v>-</v>
          </cell>
          <cell r="M1223" t="str">
            <v>GLAMOUR Y DISE?O, S.A. DE C</v>
          </cell>
          <cell r="N1223">
            <v>299.89999999999998</v>
          </cell>
        </row>
        <row r="1224">
          <cell r="A1224" t="str">
            <v>GD03L063</v>
          </cell>
          <cell r="B1224" t="str">
            <v>PT Dama</v>
          </cell>
          <cell r="C1224" t="str">
            <v>BLUSA</v>
          </cell>
          <cell r="D1224" t="str">
            <v>ADVANCE</v>
          </cell>
          <cell r="E1224" t="str">
            <v>PRIMAVERA VERANO 2019</v>
          </cell>
          <cell r="F1224" t="str">
            <v>18 SEMANA</v>
          </cell>
          <cell r="G1224" t="str">
            <v>CUELLO REDONDO</v>
          </cell>
          <cell r="H1224" t="str">
            <v>SIN MANGA</v>
          </cell>
          <cell r="I1224" t="str">
            <v>REBAJA</v>
          </cell>
          <cell r="J1224" t="str">
            <v>POPELINA</v>
          </cell>
          <cell r="K1224" t="str">
            <v>RESORT</v>
          </cell>
          <cell r="L1224" t="str">
            <v>-</v>
          </cell>
          <cell r="M1224" t="str">
            <v>Varios</v>
          </cell>
          <cell r="N1224">
            <v>199.9</v>
          </cell>
        </row>
        <row r="1225">
          <cell r="A1225" t="str">
            <v>GD03L067</v>
          </cell>
          <cell r="B1225" t="str">
            <v>PT Dama</v>
          </cell>
          <cell r="C1225" t="str">
            <v>BLUSA</v>
          </cell>
          <cell r="D1225" t="str">
            <v>ADVANCE</v>
          </cell>
          <cell r="E1225" t="str">
            <v>PRIMAVERA VERANO 2019</v>
          </cell>
          <cell r="F1225" t="str">
            <v>15 SEMANA</v>
          </cell>
          <cell r="G1225" t="str">
            <v>CUELLO V</v>
          </cell>
          <cell r="H1225" t="str">
            <v>MANGA CORTA</v>
          </cell>
          <cell r="I1225" t="str">
            <v>REBAJA</v>
          </cell>
          <cell r="J1225" t="str">
            <v>POPELINA</v>
          </cell>
          <cell r="K1225" t="str">
            <v>RESORT</v>
          </cell>
          <cell r="L1225" t="str">
            <v>-</v>
          </cell>
          <cell r="M1225" t="str">
            <v>Varios</v>
          </cell>
          <cell r="N1225">
            <v>199.9</v>
          </cell>
        </row>
        <row r="1226">
          <cell r="A1226" t="str">
            <v>GD03L068</v>
          </cell>
          <cell r="B1226" t="str">
            <v>PT Dama</v>
          </cell>
          <cell r="C1226" t="str">
            <v>BLUSA</v>
          </cell>
          <cell r="D1226" t="str">
            <v>ADVANCE</v>
          </cell>
          <cell r="E1226" t="str">
            <v>PRIMAVERA VERANO 2019</v>
          </cell>
          <cell r="F1226" t="str">
            <v>21 SEMANA</v>
          </cell>
          <cell r="G1226" t="str">
            <v>CUELLO REDONDO</v>
          </cell>
          <cell r="H1226" t="str">
            <v>MANGA CORTA</v>
          </cell>
          <cell r="I1226" t="str">
            <v>REBAJA</v>
          </cell>
          <cell r="J1226" t="str">
            <v>POPELINA</v>
          </cell>
          <cell r="K1226" t="str">
            <v>RESORT</v>
          </cell>
          <cell r="L1226" t="str">
            <v>-</v>
          </cell>
          <cell r="M1226" t="str">
            <v>GLAMOUR Y DISE?O, S.A. DE C</v>
          </cell>
          <cell r="N1226">
            <v>199.9</v>
          </cell>
        </row>
        <row r="1227">
          <cell r="A1227" t="str">
            <v>GD03L083</v>
          </cell>
          <cell r="B1227" t="str">
            <v>PT Dama</v>
          </cell>
          <cell r="C1227" t="str">
            <v>BLUSA</v>
          </cell>
          <cell r="D1227" t="str">
            <v>CORE</v>
          </cell>
          <cell r="E1227" t="str">
            <v>PRIMAVERA VERANO 2019</v>
          </cell>
          <cell r="F1227" t="str">
            <v>15 SEMANA</v>
          </cell>
          <cell r="G1227" t="str">
            <v>CUELLO REDONDO</v>
          </cell>
          <cell r="H1227" t="str">
            <v>MANGA 3/4</v>
          </cell>
          <cell r="I1227" t="str">
            <v>REBAJA</v>
          </cell>
          <cell r="J1227" t="str">
            <v>GASA FLORES</v>
          </cell>
          <cell r="K1227" t="str">
            <v>-</v>
          </cell>
          <cell r="L1227" t="str">
            <v>-</v>
          </cell>
          <cell r="M1227" t="str">
            <v>GLAMOUR Y DISE?O, S.A. DE C</v>
          </cell>
          <cell r="N1227">
            <v>149.9</v>
          </cell>
        </row>
        <row r="1228">
          <cell r="A1228" t="str">
            <v>GD03Q025</v>
          </cell>
          <cell r="B1228" t="str">
            <v>PT Dama</v>
          </cell>
          <cell r="C1228" t="str">
            <v>BLUSA</v>
          </cell>
          <cell r="D1228" t="str">
            <v>VANGUARDIA</v>
          </cell>
          <cell r="E1228" t="str">
            <v>OTOÑO INVIERNO 2014</v>
          </cell>
          <cell r="F1228" t="str">
            <v>39 SEMANA</v>
          </cell>
          <cell r="G1228" t="str">
            <v>CUELLO V</v>
          </cell>
          <cell r="H1228" t="str">
            <v>SIN MANGA</v>
          </cell>
          <cell r="I1228" t="str">
            <v>REBAJA</v>
          </cell>
          <cell r="J1228" t="str">
            <v>MEZCLILLA</v>
          </cell>
          <cell r="K1228" t="str">
            <v>MUTED</v>
          </cell>
          <cell r="L1228" t="str">
            <v>LANZAMIENTO</v>
          </cell>
          <cell r="M1228" t="str">
            <v>GLAMOUR Y DISE?O, S.A. DE C</v>
          </cell>
          <cell r="N1228">
            <v>299.89999999999998</v>
          </cell>
        </row>
        <row r="1229">
          <cell r="A1229" t="str">
            <v>GD03Q062</v>
          </cell>
          <cell r="B1229" t="str">
            <v>PT Dama</v>
          </cell>
          <cell r="C1229" t="str">
            <v>BLUSA</v>
          </cell>
          <cell r="D1229" t="str">
            <v>VANGUARDIA</v>
          </cell>
          <cell r="E1229" t="str">
            <v>OTOÑO INVIERNO 2015</v>
          </cell>
          <cell r="F1229" t="str">
            <v>26 SEMANA</v>
          </cell>
          <cell r="G1229" t="str">
            <v>CAPUCHA</v>
          </cell>
          <cell r="H1229" t="str">
            <v>MANGA 3/4</v>
          </cell>
          <cell r="I1229" t="str">
            <v>REBAJA</v>
          </cell>
          <cell r="J1229" t="str">
            <v>MEZCLILLA</v>
          </cell>
          <cell r="K1229" t="str">
            <v>ARMONIA</v>
          </cell>
          <cell r="L1229" t="str">
            <v>LANZAMIENTO</v>
          </cell>
          <cell r="M1229" t="str">
            <v>GLAMOUR Y DISE?O, S.A. DE C</v>
          </cell>
          <cell r="N1229">
            <v>399.9</v>
          </cell>
        </row>
        <row r="1230">
          <cell r="A1230" t="str">
            <v>GD03Q063</v>
          </cell>
          <cell r="B1230" t="str">
            <v>PT Dama</v>
          </cell>
          <cell r="C1230" t="str">
            <v>BLUSA</v>
          </cell>
          <cell r="D1230" t="str">
            <v>ADVANCE</v>
          </cell>
          <cell r="E1230" t="str">
            <v>OTOÑO INVIERNO 2019</v>
          </cell>
          <cell r="F1230" t="str">
            <v>50 SEMANA</v>
          </cell>
          <cell r="G1230">
            <v>0</v>
          </cell>
          <cell r="H1230" t="str">
            <v>MANGA LARGA</v>
          </cell>
          <cell r="I1230" t="str">
            <v>REBAJA</v>
          </cell>
          <cell r="J1230" t="str">
            <v>MEZCLILLA</v>
          </cell>
          <cell r="K1230" t="str">
            <v>VINTAGE</v>
          </cell>
          <cell r="L1230" t="str">
            <v>-</v>
          </cell>
          <cell r="M1230" t="str">
            <v>GLAMOUR Y DISE?O, S.A. DE C</v>
          </cell>
          <cell r="N1230">
            <v>399.9</v>
          </cell>
        </row>
        <row r="1231">
          <cell r="A1231" t="str">
            <v>GD03Q064</v>
          </cell>
          <cell r="B1231" t="str">
            <v>PT Dama</v>
          </cell>
          <cell r="C1231" t="str">
            <v>BLUSA</v>
          </cell>
          <cell r="D1231" t="str">
            <v>ADVANCE</v>
          </cell>
          <cell r="E1231" t="str">
            <v>OTOÑO INVIERNO 2019</v>
          </cell>
          <cell r="F1231" t="str">
            <v>50 SEMANA</v>
          </cell>
          <cell r="G1231">
            <v>0</v>
          </cell>
          <cell r="H1231" t="str">
            <v>MANGA LARGA</v>
          </cell>
          <cell r="I1231" t="str">
            <v>REBAJA</v>
          </cell>
          <cell r="J1231" t="str">
            <v>MEZCLILLA</v>
          </cell>
          <cell r="K1231" t="str">
            <v>VINTAGE</v>
          </cell>
          <cell r="L1231" t="str">
            <v>-</v>
          </cell>
          <cell r="M1231" t="str">
            <v>GLAMOUR Y DISE?O, S.A. DE C</v>
          </cell>
          <cell r="N1231">
            <v>399.9</v>
          </cell>
        </row>
        <row r="1232">
          <cell r="A1232" t="str">
            <v>GD03S047</v>
          </cell>
          <cell r="B1232" t="str">
            <v>PT Dama</v>
          </cell>
          <cell r="C1232" t="str">
            <v>BLUSA</v>
          </cell>
          <cell r="D1232" t="str">
            <v>MODELAJE</v>
          </cell>
          <cell r="E1232" t="str">
            <v>OTO?O INVIERNO 2011</v>
          </cell>
          <cell r="F1232" t="str">
            <v>49 SEMANA</v>
          </cell>
          <cell r="G1232" t="str">
            <v>CUELLO ALTO</v>
          </cell>
          <cell r="H1232" t="str">
            <v>STRAPLE</v>
          </cell>
          <cell r="I1232" t="str">
            <v>REBAJA</v>
          </cell>
          <cell r="J1232" t="str">
            <v>GASA LISA</v>
          </cell>
          <cell r="K1232" t="str">
            <v>-</v>
          </cell>
          <cell r="L1232" t="str">
            <v>-</v>
          </cell>
          <cell r="M1232" t="str">
            <v>GLAMOUR Y DISE?O, S.A. DE C</v>
          </cell>
          <cell r="N1232">
            <v>149.9</v>
          </cell>
        </row>
        <row r="1233">
          <cell r="A1233" t="str">
            <v>GD03S056</v>
          </cell>
          <cell r="B1233" t="str">
            <v>PT Dama</v>
          </cell>
          <cell r="C1233" t="str">
            <v>BLUSA</v>
          </cell>
          <cell r="D1233" t="str">
            <v>VANGUARDIA</v>
          </cell>
          <cell r="E1233" t="str">
            <v>PRIMAVERA VERANO 2012</v>
          </cell>
          <cell r="F1233" t="str">
            <v>8 SEMANA</v>
          </cell>
          <cell r="G1233" t="str">
            <v>CUELLO REDONDO</v>
          </cell>
          <cell r="H1233" t="str">
            <v>TIRANTES</v>
          </cell>
          <cell r="I1233" t="str">
            <v>REBAJA</v>
          </cell>
          <cell r="J1233" t="str">
            <v>GASA LISA</v>
          </cell>
          <cell r="K1233" t="str">
            <v>-</v>
          </cell>
          <cell r="L1233" t="str">
            <v>-</v>
          </cell>
          <cell r="M1233" t="str">
            <v>GLAMOUR Y DISE?O, S.A. DE C</v>
          </cell>
          <cell r="N1233">
            <v>249.9</v>
          </cell>
        </row>
        <row r="1234">
          <cell r="A1234" t="str">
            <v>GD03S058</v>
          </cell>
          <cell r="B1234" t="str">
            <v>PT Dama</v>
          </cell>
          <cell r="C1234" t="str">
            <v>BLUSA</v>
          </cell>
          <cell r="D1234" t="str">
            <v>VANGUARDIA</v>
          </cell>
          <cell r="E1234" t="str">
            <v>PRIMAVERA VERANO 2012</v>
          </cell>
          <cell r="F1234" t="str">
            <v>3 SEMANA</v>
          </cell>
          <cell r="G1234" t="str">
            <v>CUELLO REDONDO</v>
          </cell>
          <cell r="H1234" t="str">
            <v>TIRANTES</v>
          </cell>
          <cell r="I1234" t="str">
            <v>REBAJA</v>
          </cell>
          <cell r="J1234" t="str">
            <v>GASA LISA</v>
          </cell>
          <cell r="K1234" t="str">
            <v>-</v>
          </cell>
          <cell r="L1234" t="str">
            <v>-</v>
          </cell>
          <cell r="M1234" t="str">
            <v>GLAMOUR Y DISE?O, S.A. DE C</v>
          </cell>
          <cell r="N1234">
            <v>199.9</v>
          </cell>
        </row>
        <row r="1235">
          <cell r="A1235" t="str">
            <v>GD03S079</v>
          </cell>
          <cell r="B1235" t="str">
            <v>PT Dama</v>
          </cell>
          <cell r="C1235" t="str">
            <v>BLUSA</v>
          </cell>
          <cell r="D1235" t="str">
            <v>MODELAJE</v>
          </cell>
          <cell r="E1235" t="str">
            <v>OTOÑO INVIERNO 2012</v>
          </cell>
          <cell r="F1235" t="str">
            <v>19 SEMANA</v>
          </cell>
          <cell r="G1235" t="str">
            <v>CUELLO REDONDO</v>
          </cell>
          <cell r="H1235" t="str">
            <v>MANGA CORTA</v>
          </cell>
          <cell r="I1235" t="str">
            <v>REBAJA</v>
          </cell>
          <cell r="J1235" t="str">
            <v>GASA LISA</v>
          </cell>
          <cell r="K1235" t="str">
            <v>-</v>
          </cell>
          <cell r="L1235" t="str">
            <v>-</v>
          </cell>
          <cell r="M1235" t="str">
            <v>GLAMOUR Y DISE?O, S.A. DE C</v>
          </cell>
          <cell r="N1235">
            <v>299.89999999999998</v>
          </cell>
        </row>
        <row r="1236">
          <cell r="A1236" t="str">
            <v>GD03S098</v>
          </cell>
          <cell r="B1236" t="str">
            <v>PT Dama</v>
          </cell>
          <cell r="C1236" t="str">
            <v>BLUSA</v>
          </cell>
          <cell r="D1236" t="str">
            <v>MODELAJE</v>
          </cell>
          <cell r="E1236" t="str">
            <v>TRANSICION O - I  2013</v>
          </cell>
          <cell r="F1236" t="str">
            <v>37 SEMANA</v>
          </cell>
          <cell r="G1236" t="str">
            <v>CUELLO V</v>
          </cell>
          <cell r="H1236" t="str">
            <v>MANGA CORTA</v>
          </cell>
          <cell r="I1236" t="str">
            <v>REBAJA</v>
          </cell>
          <cell r="J1236" t="str">
            <v>GASA LISA</v>
          </cell>
          <cell r="K1236">
            <v>0</v>
          </cell>
          <cell r="L1236" t="str">
            <v>-</v>
          </cell>
          <cell r="M1236" t="str">
            <v>GLAMOUR Y DISE?O, S.A. DE C</v>
          </cell>
          <cell r="N1236">
            <v>199.9</v>
          </cell>
        </row>
        <row r="1237">
          <cell r="A1237" t="str">
            <v>GD03S158</v>
          </cell>
          <cell r="B1237" t="str">
            <v>PT Dama</v>
          </cell>
          <cell r="C1237" t="str">
            <v>PLAYERA</v>
          </cell>
          <cell r="D1237" t="str">
            <v>LOW PRICE</v>
          </cell>
          <cell r="E1237" t="str">
            <v>PRIMAVERA VERANO 2016</v>
          </cell>
          <cell r="F1237" t="str">
            <v>10 SEMANA</v>
          </cell>
          <cell r="G1237" t="str">
            <v>CUELLO REDONDO</v>
          </cell>
          <cell r="H1237" t="str">
            <v>SIN MANGA</v>
          </cell>
          <cell r="I1237" t="str">
            <v>REBAJA</v>
          </cell>
          <cell r="J1237" t="str">
            <v>CHIFON</v>
          </cell>
          <cell r="K1237" t="str">
            <v>-</v>
          </cell>
          <cell r="L1237" t="str">
            <v>-</v>
          </cell>
          <cell r="M1237" t="str">
            <v>GLAMOUR Y DISE?O, S.A. DE C</v>
          </cell>
          <cell r="N1237">
            <v>189.9</v>
          </cell>
        </row>
        <row r="1238">
          <cell r="A1238" t="str">
            <v>GD03S159</v>
          </cell>
          <cell r="B1238" t="str">
            <v>PT Dama</v>
          </cell>
          <cell r="C1238" t="str">
            <v>BLUSA</v>
          </cell>
          <cell r="D1238" t="str">
            <v>LOW PRICE</v>
          </cell>
          <cell r="E1238" t="str">
            <v>PRIMAVERA VERANO 2016</v>
          </cell>
          <cell r="F1238" t="str">
            <v>7 SEMANA</v>
          </cell>
          <cell r="G1238">
            <v>0</v>
          </cell>
          <cell r="H1238" t="str">
            <v>SIN MANGA</v>
          </cell>
          <cell r="I1238" t="str">
            <v>REBAJA</v>
          </cell>
          <cell r="J1238" t="str">
            <v>GASA FLORES</v>
          </cell>
          <cell r="K1238">
            <v>0</v>
          </cell>
          <cell r="L1238" t="str">
            <v>LANZAMIENTO</v>
          </cell>
          <cell r="M1238" t="str">
            <v>GLAMOUR Y DISE?O, S.A. DE C</v>
          </cell>
          <cell r="N1238">
            <v>199.9</v>
          </cell>
        </row>
        <row r="1239">
          <cell r="A1239" t="str">
            <v>GD03S161</v>
          </cell>
          <cell r="B1239" t="str">
            <v>PT Dama</v>
          </cell>
          <cell r="C1239" t="str">
            <v>BLUSA</v>
          </cell>
          <cell r="D1239" t="str">
            <v>LOW PRICE</v>
          </cell>
          <cell r="E1239" t="str">
            <v>PRIMAVERA VERANO 2016</v>
          </cell>
          <cell r="F1239" t="str">
            <v>10 SEMANA</v>
          </cell>
          <cell r="G1239" t="str">
            <v>CUELLO REDONDO</v>
          </cell>
          <cell r="H1239" t="str">
            <v>SIN MANGA</v>
          </cell>
          <cell r="I1239" t="str">
            <v>REBAJA</v>
          </cell>
          <cell r="J1239" t="str">
            <v>-</v>
          </cell>
          <cell r="K1239" t="str">
            <v>ENERGY FLOWER</v>
          </cell>
          <cell r="L1239" t="str">
            <v>-</v>
          </cell>
          <cell r="M1239" t="str">
            <v>GLAMOUR Y DISE?O, S.A. DE C</v>
          </cell>
          <cell r="N1239">
            <v>189.9</v>
          </cell>
        </row>
        <row r="1240">
          <cell r="A1240" t="str">
            <v>GD13K010</v>
          </cell>
          <cell r="B1240" t="str">
            <v>PT Dama</v>
          </cell>
          <cell r="C1240" t="str">
            <v>CHALECO</v>
          </cell>
          <cell r="D1240" t="str">
            <v>MODELAJE</v>
          </cell>
          <cell r="E1240" t="str">
            <v>PRIMAVERA VERANO 2019</v>
          </cell>
          <cell r="F1240" t="str">
            <v>14 SEMANA</v>
          </cell>
          <cell r="G1240" t="str">
            <v>CAPUCHA</v>
          </cell>
          <cell r="H1240" t="str">
            <v>SIN MANGA</v>
          </cell>
          <cell r="I1240" t="str">
            <v>REBAJA</v>
          </cell>
          <cell r="J1240" t="str">
            <v>MEZCLILLA</v>
          </cell>
          <cell r="K1240">
            <v>0</v>
          </cell>
          <cell r="L1240" t="str">
            <v>-</v>
          </cell>
          <cell r="M1240" t="str">
            <v>GLAMOUR Y DISE?O, S.A. DE C</v>
          </cell>
          <cell r="N1240">
            <v>449.9</v>
          </cell>
        </row>
        <row r="1241">
          <cell r="A1241" t="str">
            <v>GD13Q001</v>
          </cell>
          <cell r="B1241" t="str">
            <v>PT Dama</v>
          </cell>
          <cell r="C1241" t="str">
            <v>CHALECO</v>
          </cell>
          <cell r="D1241" t="str">
            <v>MODELAJE</v>
          </cell>
          <cell r="E1241" t="str">
            <v>OTOÑO INVIERNO 2015</v>
          </cell>
          <cell r="F1241" t="str">
            <v>37 SEMANA</v>
          </cell>
          <cell r="G1241">
            <v>0</v>
          </cell>
          <cell r="H1241" t="str">
            <v>-</v>
          </cell>
          <cell r="I1241" t="str">
            <v>REBAJA</v>
          </cell>
          <cell r="J1241" t="str">
            <v>MEZCLILLA</v>
          </cell>
          <cell r="K1241">
            <v>0</v>
          </cell>
          <cell r="L1241" t="str">
            <v>LANZAMIENTO</v>
          </cell>
          <cell r="M1241" t="str">
            <v>GLAMOUR Y DISE?O, S.A. DE C</v>
          </cell>
          <cell r="N1241">
            <v>349.9</v>
          </cell>
        </row>
        <row r="1242">
          <cell r="A1242" t="str">
            <v>GD14K059</v>
          </cell>
          <cell r="B1242" t="str">
            <v>PT Dama</v>
          </cell>
          <cell r="C1242" t="str">
            <v>CHAMARRA</v>
          </cell>
          <cell r="D1242" t="str">
            <v>TRENDY</v>
          </cell>
          <cell r="E1242" t="str">
            <v>PRIMAVERA VERANO 2018</v>
          </cell>
          <cell r="F1242" t="str">
            <v>21 SEMANA</v>
          </cell>
          <cell r="G1242" t="str">
            <v>-</v>
          </cell>
          <cell r="H1242" t="str">
            <v>MANGA LARGA</v>
          </cell>
          <cell r="I1242" t="str">
            <v>REBAJA</v>
          </cell>
          <cell r="J1242" t="str">
            <v>GABARDINA</v>
          </cell>
          <cell r="K1242" t="str">
            <v>MIX KULT</v>
          </cell>
          <cell r="L1242" t="str">
            <v>-</v>
          </cell>
          <cell r="M1242" t="str">
            <v>GLAMOUR Y DISE?O, S.A. DE C</v>
          </cell>
          <cell r="N1242">
            <v>449.9</v>
          </cell>
        </row>
        <row r="1243">
          <cell r="A1243" t="str">
            <v>GD14K060</v>
          </cell>
          <cell r="B1243" t="str">
            <v>PT Dama</v>
          </cell>
          <cell r="C1243" t="str">
            <v>CHAMARRA</v>
          </cell>
          <cell r="D1243" t="str">
            <v>TRENDY</v>
          </cell>
          <cell r="E1243" t="str">
            <v>PRIMAVERA VERANO 2018</v>
          </cell>
          <cell r="F1243" t="str">
            <v>19 SEMANA</v>
          </cell>
          <cell r="G1243" t="str">
            <v>-</v>
          </cell>
          <cell r="H1243" t="str">
            <v>MANGA LARGA</v>
          </cell>
          <cell r="I1243" t="str">
            <v>REBAJA</v>
          </cell>
          <cell r="J1243" t="str">
            <v>GABARDINA</v>
          </cell>
          <cell r="K1243" t="str">
            <v>-</v>
          </cell>
          <cell r="L1243" t="str">
            <v>-</v>
          </cell>
          <cell r="M1243" t="str">
            <v>GLAMOUR Y DISE?O, S.A. DE C</v>
          </cell>
          <cell r="N1243">
            <v>399.9</v>
          </cell>
        </row>
        <row r="1244">
          <cell r="A1244" t="str">
            <v>GD14K061</v>
          </cell>
          <cell r="B1244" t="str">
            <v>PT Dama</v>
          </cell>
          <cell r="C1244" t="str">
            <v>CHAMARRA</v>
          </cell>
          <cell r="D1244" t="str">
            <v>TRENDY</v>
          </cell>
          <cell r="E1244" t="str">
            <v>PRIMAVERA VERANO 2018</v>
          </cell>
          <cell r="F1244" t="str">
            <v>25 SEMANA</v>
          </cell>
          <cell r="G1244" t="str">
            <v>-</v>
          </cell>
          <cell r="H1244" t="str">
            <v>MANGA LARGA</v>
          </cell>
          <cell r="I1244" t="str">
            <v>REBAJA</v>
          </cell>
          <cell r="J1244" t="str">
            <v>GABARDINA</v>
          </cell>
          <cell r="K1244" t="str">
            <v>MIX KULT</v>
          </cell>
          <cell r="L1244" t="str">
            <v>-</v>
          </cell>
          <cell r="M1244" t="str">
            <v>GLAMOUR Y DISE?O, S.A. DE C</v>
          </cell>
          <cell r="N1244">
            <v>549.9</v>
          </cell>
        </row>
        <row r="1245">
          <cell r="A1245" t="str">
            <v>GD14K062</v>
          </cell>
          <cell r="B1245" t="str">
            <v>PT Dama</v>
          </cell>
          <cell r="C1245" t="str">
            <v>CHAMARRA</v>
          </cell>
          <cell r="D1245" t="str">
            <v>TRENDY</v>
          </cell>
          <cell r="E1245" t="str">
            <v>PRIMAVERA VERANO 2018</v>
          </cell>
          <cell r="F1245" t="str">
            <v>34 SEMANA</v>
          </cell>
          <cell r="G1245" t="str">
            <v>-</v>
          </cell>
          <cell r="H1245" t="str">
            <v>MANGA LARGA</v>
          </cell>
          <cell r="I1245" t="str">
            <v>REBAJA</v>
          </cell>
          <cell r="J1245" t="str">
            <v>GABARDINA</v>
          </cell>
          <cell r="K1245" t="str">
            <v>MIX KULT</v>
          </cell>
          <cell r="L1245" t="str">
            <v>-</v>
          </cell>
          <cell r="M1245" t="str">
            <v>GLAMOUR Y DISE?O, S.A. DE C</v>
          </cell>
          <cell r="N1245">
            <v>449.9</v>
          </cell>
        </row>
        <row r="1246">
          <cell r="A1246" t="str">
            <v>GD14Q001</v>
          </cell>
          <cell r="B1246" t="str">
            <v>PT Dama</v>
          </cell>
          <cell r="C1246" t="str">
            <v>CHAMARRA</v>
          </cell>
          <cell r="D1246" t="str">
            <v>TRENDY</v>
          </cell>
          <cell r="E1246" t="str">
            <v>OTOÑO INVIERNO 2018</v>
          </cell>
          <cell r="F1246" t="str">
            <v>41 SEMANA</v>
          </cell>
          <cell r="G1246" t="str">
            <v>-</v>
          </cell>
          <cell r="H1246" t="str">
            <v>MANGA LARGA</v>
          </cell>
          <cell r="I1246" t="str">
            <v>REBAJA</v>
          </cell>
          <cell r="J1246" t="str">
            <v>MEZCLILLA</v>
          </cell>
          <cell r="K1246" t="str">
            <v>-</v>
          </cell>
          <cell r="L1246" t="str">
            <v>-</v>
          </cell>
          <cell r="M1246" t="str">
            <v>GLAMOUR Y DISE?O, S.A. DE C</v>
          </cell>
          <cell r="N1246">
            <v>499.9</v>
          </cell>
        </row>
        <row r="1247">
          <cell r="A1247" t="str">
            <v>GD14Q004</v>
          </cell>
          <cell r="B1247" t="str">
            <v>PT Dama</v>
          </cell>
          <cell r="C1247" t="str">
            <v>CHAMARRA</v>
          </cell>
          <cell r="D1247" t="str">
            <v>TRENDY</v>
          </cell>
          <cell r="E1247" t="str">
            <v>OTOÑO INVIERNO 2018</v>
          </cell>
          <cell r="F1247" t="str">
            <v>45 SEMANA</v>
          </cell>
          <cell r="G1247" t="str">
            <v>-</v>
          </cell>
          <cell r="H1247" t="str">
            <v>MANGA LARGA</v>
          </cell>
          <cell r="I1247" t="str">
            <v>REBAJA</v>
          </cell>
          <cell r="J1247" t="str">
            <v>MEZCLILLA</v>
          </cell>
          <cell r="K1247" t="str">
            <v>DENIM</v>
          </cell>
          <cell r="L1247" t="str">
            <v>-</v>
          </cell>
          <cell r="M1247" t="str">
            <v>GLAMOUR Y DISE?O, S.A. DE C</v>
          </cell>
          <cell r="N1247">
            <v>599.9</v>
          </cell>
        </row>
        <row r="1248">
          <cell r="A1248" t="str">
            <v>GD14Q005</v>
          </cell>
          <cell r="B1248" t="str">
            <v>PT Dama</v>
          </cell>
          <cell r="C1248" t="str">
            <v>CHAMARRA</v>
          </cell>
          <cell r="D1248" t="str">
            <v>TRENDY</v>
          </cell>
          <cell r="E1248" t="str">
            <v>OTOÑO INVIERNO 2018</v>
          </cell>
          <cell r="F1248" t="str">
            <v>43 SEMANA</v>
          </cell>
          <cell r="G1248" t="str">
            <v>-</v>
          </cell>
          <cell r="H1248" t="str">
            <v>MANGA LARGA</v>
          </cell>
          <cell r="I1248" t="str">
            <v>REBAJA</v>
          </cell>
          <cell r="J1248" t="str">
            <v>MEZCLILLA</v>
          </cell>
          <cell r="K1248" t="str">
            <v>-</v>
          </cell>
          <cell r="L1248" t="str">
            <v>-</v>
          </cell>
          <cell r="M1248" t="str">
            <v>GLAMOUR Y DISE?O, S.A. DE C</v>
          </cell>
          <cell r="N1248">
            <v>599.9</v>
          </cell>
        </row>
        <row r="1249">
          <cell r="A1249" t="str">
            <v>GD14Q006</v>
          </cell>
          <cell r="B1249" t="str">
            <v>PT Dama</v>
          </cell>
          <cell r="C1249" t="str">
            <v>CHAMARRA</v>
          </cell>
          <cell r="D1249" t="str">
            <v>TRENDY</v>
          </cell>
          <cell r="E1249" t="str">
            <v>PRIMAVERA VERANO 2019</v>
          </cell>
          <cell r="F1249" t="str">
            <v>7 SEMANA</v>
          </cell>
          <cell r="G1249" t="str">
            <v>-</v>
          </cell>
          <cell r="H1249" t="str">
            <v>MANGA LARGA</v>
          </cell>
          <cell r="I1249" t="str">
            <v>REBAJA</v>
          </cell>
          <cell r="J1249" t="str">
            <v>MEZCLILLA</v>
          </cell>
          <cell r="K1249" t="str">
            <v>DENIM</v>
          </cell>
          <cell r="L1249" t="str">
            <v>-</v>
          </cell>
          <cell r="M1249" t="str">
            <v>GLAMOUR Y DISE?O, S.A. DE C</v>
          </cell>
          <cell r="N1249">
            <v>599.9</v>
          </cell>
        </row>
        <row r="1250">
          <cell r="A1250" t="str">
            <v>GD14Q009</v>
          </cell>
          <cell r="B1250" t="str">
            <v>PT Dama</v>
          </cell>
          <cell r="C1250" t="str">
            <v>CHAMARRA</v>
          </cell>
          <cell r="D1250" t="str">
            <v>CLEAN</v>
          </cell>
          <cell r="E1250" t="str">
            <v>PRIMAVERA VERANO 2019</v>
          </cell>
          <cell r="F1250" t="str">
            <v>6 SEMANA</v>
          </cell>
          <cell r="G1250" t="str">
            <v>-</v>
          </cell>
          <cell r="H1250" t="str">
            <v>MANGA LARGA</v>
          </cell>
          <cell r="I1250" t="str">
            <v>REBAJA</v>
          </cell>
          <cell r="J1250" t="str">
            <v>MEZCLILLA</v>
          </cell>
          <cell r="K1250" t="str">
            <v>DENIM</v>
          </cell>
          <cell r="L1250" t="str">
            <v>-</v>
          </cell>
          <cell r="M1250" t="str">
            <v>GLAMOUR Y DISE?O, S.A. DE C</v>
          </cell>
          <cell r="N1250">
            <v>549.9</v>
          </cell>
        </row>
        <row r="1251">
          <cell r="A1251" t="str">
            <v>GD14Q010</v>
          </cell>
          <cell r="B1251" t="str">
            <v>PT Dama</v>
          </cell>
          <cell r="C1251" t="str">
            <v>CHAMARRA</v>
          </cell>
          <cell r="D1251" t="str">
            <v>CLEAN</v>
          </cell>
          <cell r="E1251" t="str">
            <v>PRIMAVERA VERANO 2019</v>
          </cell>
          <cell r="F1251" t="str">
            <v>11 SEMANA</v>
          </cell>
          <cell r="G1251">
            <v>0</v>
          </cell>
          <cell r="H1251" t="str">
            <v>MANGA LARGA</v>
          </cell>
          <cell r="I1251" t="str">
            <v>REBAJA</v>
          </cell>
          <cell r="J1251" t="str">
            <v>MEZCLILLA</v>
          </cell>
          <cell r="K1251" t="str">
            <v>DENIM</v>
          </cell>
          <cell r="L1251" t="str">
            <v>-</v>
          </cell>
          <cell r="M1251" t="str">
            <v>GLAMOUR Y DISE?O, S.A. DE C</v>
          </cell>
          <cell r="N1251">
            <v>549.9</v>
          </cell>
        </row>
        <row r="1252">
          <cell r="A1252" t="str">
            <v>GD14Q011</v>
          </cell>
          <cell r="B1252" t="str">
            <v>PT Dama</v>
          </cell>
          <cell r="C1252" t="str">
            <v>CHAMARRA</v>
          </cell>
          <cell r="D1252" t="str">
            <v>ADVANCE</v>
          </cell>
          <cell r="E1252" t="str">
            <v>PRIMAVERA VERANO 2019</v>
          </cell>
          <cell r="F1252" t="str">
            <v>18 SEMANA</v>
          </cell>
          <cell r="G1252">
            <v>0</v>
          </cell>
          <cell r="H1252" t="str">
            <v>MANGA LARGA</v>
          </cell>
          <cell r="I1252" t="str">
            <v>REBAJA</v>
          </cell>
          <cell r="J1252" t="str">
            <v>MEZCLILLA</v>
          </cell>
          <cell r="K1252" t="str">
            <v>DENIM</v>
          </cell>
          <cell r="L1252" t="str">
            <v>DEVOLUCION 2</v>
          </cell>
          <cell r="M1252" t="str">
            <v>GLAMOUR Y DISE?O, S.A. DE C</v>
          </cell>
          <cell r="N1252">
            <v>649.9</v>
          </cell>
        </row>
        <row r="1253">
          <cell r="A1253" t="str">
            <v>GD14Q012</v>
          </cell>
          <cell r="B1253" t="str">
            <v>PT Dama</v>
          </cell>
          <cell r="C1253" t="str">
            <v>CHAMARRA</v>
          </cell>
          <cell r="D1253" t="str">
            <v>ADVANCE</v>
          </cell>
          <cell r="E1253" t="str">
            <v>OTOÑO INVIERNO 2019</v>
          </cell>
          <cell r="F1253" t="str">
            <v>28 SEMANA</v>
          </cell>
          <cell r="G1253" t="str">
            <v>-</v>
          </cell>
          <cell r="H1253" t="str">
            <v>MANGA LARGA</v>
          </cell>
          <cell r="I1253" t="str">
            <v>REBAJA</v>
          </cell>
          <cell r="J1253" t="str">
            <v>MEZCLILLA</v>
          </cell>
          <cell r="K1253" t="str">
            <v>DENIM</v>
          </cell>
          <cell r="L1253" t="str">
            <v>-</v>
          </cell>
          <cell r="M1253" t="str">
            <v>GLAMOUR Y DISE?O, S.A. DE C</v>
          </cell>
          <cell r="N1253">
            <v>579.9</v>
          </cell>
        </row>
        <row r="1254">
          <cell r="A1254" t="str">
            <v>GD14Q013</v>
          </cell>
          <cell r="B1254" t="str">
            <v>PT Dama</v>
          </cell>
          <cell r="C1254" t="str">
            <v>CHAMARRA</v>
          </cell>
          <cell r="D1254" t="str">
            <v>CLEAN</v>
          </cell>
          <cell r="E1254" t="str">
            <v>OTOÑO INVIERNO 2019</v>
          </cell>
          <cell r="F1254" t="str">
            <v>31 SEMANA</v>
          </cell>
          <cell r="G1254" t="str">
            <v>-</v>
          </cell>
          <cell r="H1254" t="str">
            <v>MANGA LARGA</v>
          </cell>
          <cell r="I1254" t="str">
            <v>REBAJA</v>
          </cell>
          <cell r="J1254" t="str">
            <v>MEZCLILLA</v>
          </cell>
          <cell r="K1254" t="str">
            <v>DENIM</v>
          </cell>
          <cell r="L1254" t="str">
            <v>-</v>
          </cell>
          <cell r="M1254" t="str">
            <v>GLAMOUR Y DISE?O, S.A. DE C</v>
          </cell>
          <cell r="N1254">
            <v>549.9</v>
          </cell>
        </row>
        <row r="1255">
          <cell r="A1255" t="str">
            <v>GD14Q014</v>
          </cell>
          <cell r="B1255" t="str">
            <v>PT Dama</v>
          </cell>
          <cell r="C1255" t="str">
            <v>CHAMARRA</v>
          </cell>
          <cell r="D1255" t="str">
            <v>ADVANCE</v>
          </cell>
          <cell r="E1255" t="str">
            <v>OTOÑO INVIERNO 2019</v>
          </cell>
          <cell r="F1255" t="str">
            <v>25 SEMANA</v>
          </cell>
          <cell r="G1255" t="str">
            <v>-</v>
          </cell>
          <cell r="H1255" t="str">
            <v>MANGA LARGA</v>
          </cell>
          <cell r="I1255" t="str">
            <v>REBAJA</v>
          </cell>
          <cell r="J1255" t="str">
            <v>MEZCLILLA</v>
          </cell>
          <cell r="K1255" t="str">
            <v>DENIM</v>
          </cell>
          <cell r="L1255" t="str">
            <v>-</v>
          </cell>
          <cell r="M1255" t="str">
            <v>GLAMOUR Y DISE?O, S.A. DE C</v>
          </cell>
          <cell r="N1255">
            <v>579.9</v>
          </cell>
        </row>
        <row r="1256">
          <cell r="A1256" t="str">
            <v>GD14Q015</v>
          </cell>
          <cell r="B1256" t="str">
            <v>PT Dama</v>
          </cell>
          <cell r="C1256" t="str">
            <v>CHAMARRA</v>
          </cell>
          <cell r="D1256" t="str">
            <v>CORE</v>
          </cell>
          <cell r="E1256" t="str">
            <v>OTOÑO INVIERNO 2019</v>
          </cell>
          <cell r="F1256" t="str">
            <v>37 SEMANA</v>
          </cell>
          <cell r="G1256" t="str">
            <v>-</v>
          </cell>
          <cell r="H1256" t="str">
            <v>MANGA LARGA</v>
          </cell>
          <cell r="I1256" t="str">
            <v>REBAJA</v>
          </cell>
          <cell r="J1256" t="str">
            <v>MEZCLILLA</v>
          </cell>
          <cell r="K1256" t="str">
            <v>DENIM</v>
          </cell>
          <cell r="L1256" t="str">
            <v>-</v>
          </cell>
          <cell r="M1256" t="str">
            <v>GLAMOUR Y DISE?O, S.A. DE C</v>
          </cell>
          <cell r="N1256">
            <v>599.9</v>
          </cell>
        </row>
        <row r="1257">
          <cell r="A1257" t="str">
            <v>GD14Q016</v>
          </cell>
          <cell r="B1257" t="str">
            <v>PT Dama</v>
          </cell>
          <cell r="C1257" t="str">
            <v>CHAMARRA</v>
          </cell>
          <cell r="D1257" t="str">
            <v>ADVANCE</v>
          </cell>
          <cell r="E1257" t="str">
            <v>OTOÑO INVIERNO 2019</v>
          </cell>
          <cell r="F1257" t="str">
            <v>36 SEMANA</v>
          </cell>
          <cell r="G1257" t="str">
            <v>-</v>
          </cell>
          <cell r="H1257" t="str">
            <v>MANGA LARGA</v>
          </cell>
          <cell r="I1257" t="str">
            <v>REBAJA</v>
          </cell>
          <cell r="J1257" t="str">
            <v>MEZCLILLA</v>
          </cell>
          <cell r="K1257" t="str">
            <v>DENIM</v>
          </cell>
          <cell r="L1257" t="str">
            <v>-</v>
          </cell>
          <cell r="M1257" t="str">
            <v>GLAMOUR Y DISE?O, S.A. DE C</v>
          </cell>
          <cell r="N1257">
            <v>599.9</v>
          </cell>
        </row>
        <row r="1258">
          <cell r="A1258" t="str">
            <v>GD14Q019</v>
          </cell>
          <cell r="B1258" t="str">
            <v>PT Dama</v>
          </cell>
          <cell r="C1258" t="str">
            <v>CHAMARRA</v>
          </cell>
          <cell r="D1258" t="str">
            <v>TRENDY</v>
          </cell>
          <cell r="E1258" t="str">
            <v>OTOÑO INVIERNO 2019</v>
          </cell>
          <cell r="F1258" t="str">
            <v>47 SEMANA</v>
          </cell>
          <cell r="G1258" t="str">
            <v>-</v>
          </cell>
          <cell r="H1258" t="str">
            <v>MANGA LARGA</v>
          </cell>
          <cell r="I1258" t="str">
            <v>REBAJA</v>
          </cell>
          <cell r="J1258" t="str">
            <v>MEZCLILLA</v>
          </cell>
          <cell r="K1258" t="str">
            <v>DENIM</v>
          </cell>
          <cell r="L1258" t="str">
            <v>-</v>
          </cell>
          <cell r="M1258" t="str">
            <v>GLAMOUR Y DISE?O, S.A. DE C</v>
          </cell>
          <cell r="N1258">
            <v>799.9</v>
          </cell>
        </row>
        <row r="1259">
          <cell r="A1259" t="str">
            <v>GD14Q020</v>
          </cell>
          <cell r="B1259" t="str">
            <v>PT Dama</v>
          </cell>
          <cell r="C1259" t="str">
            <v>CHAMARRA</v>
          </cell>
          <cell r="D1259" t="str">
            <v>CORE</v>
          </cell>
          <cell r="E1259" t="str">
            <v>OTOÑO INVIERNO 2019</v>
          </cell>
          <cell r="F1259" t="str">
            <v>51 SEMANA</v>
          </cell>
          <cell r="G1259">
            <v>0</v>
          </cell>
          <cell r="H1259" t="str">
            <v>MANGA LARGA</v>
          </cell>
          <cell r="I1259" t="str">
            <v>REBAJA</v>
          </cell>
          <cell r="J1259" t="str">
            <v>MEZCLILLA</v>
          </cell>
          <cell r="K1259" t="str">
            <v>DENIM</v>
          </cell>
          <cell r="L1259" t="str">
            <v>DEVOLUCION 2</v>
          </cell>
          <cell r="M1259" t="str">
            <v>GLAMOUR Y DISE?O, S.A. DE C</v>
          </cell>
          <cell r="N1259">
            <v>799.9</v>
          </cell>
        </row>
        <row r="1260">
          <cell r="A1260" t="str">
            <v>GD14Q021</v>
          </cell>
          <cell r="B1260" t="str">
            <v>PT Dama</v>
          </cell>
          <cell r="C1260" t="str">
            <v>CHAMARRA</v>
          </cell>
          <cell r="D1260" t="str">
            <v>CORE</v>
          </cell>
          <cell r="E1260" t="str">
            <v>OTOÑO INVIERNO 2019</v>
          </cell>
          <cell r="F1260" t="str">
            <v>3 SEMANA</v>
          </cell>
          <cell r="G1260" t="str">
            <v>-</v>
          </cell>
          <cell r="H1260" t="str">
            <v>MANGA LARGA</v>
          </cell>
          <cell r="I1260" t="str">
            <v>REBAJA</v>
          </cell>
          <cell r="J1260" t="str">
            <v>MEZCLILLA</v>
          </cell>
          <cell r="K1260" t="str">
            <v>DENIM</v>
          </cell>
          <cell r="L1260" t="str">
            <v>-</v>
          </cell>
          <cell r="M1260" t="str">
            <v>GLAMOUR Y DISE?O, S.A. DE C</v>
          </cell>
          <cell r="N1260">
            <v>799.9</v>
          </cell>
        </row>
        <row r="1261">
          <cell r="A1261" t="str">
            <v>GD14R043</v>
          </cell>
          <cell r="B1261" t="str">
            <v>PT Dama</v>
          </cell>
          <cell r="C1261" t="str">
            <v>CHAMARRA</v>
          </cell>
          <cell r="D1261" t="str">
            <v>VANGUARDIA</v>
          </cell>
          <cell r="E1261" t="str">
            <v>OTOÑO INVIERNO 2020</v>
          </cell>
          <cell r="F1261" t="str">
            <v>38 SEMANA</v>
          </cell>
          <cell r="G1261" t="str">
            <v>-</v>
          </cell>
          <cell r="H1261" t="str">
            <v>MANGA LARGA</v>
          </cell>
          <cell r="I1261" t="str">
            <v>LINEA</v>
          </cell>
          <cell r="J1261" t="str">
            <v>MEZCLILLA</v>
          </cell>
          <cell r="K1261" t="str">
            <v>-</v>
          </cell>
          <cell r="L1261" t="str">
            <v>-</v>
          </cell>
          <cell r="M1261" t="str">
            <v>GLAMOUR Y DISE?O, S.A. DE C</v>
          </cell>
          <cell r="N1261">
            <v>449.9</v>
          </cell>
        </row>
        <row r="1262">
          <cell r="A1262" t="str">
            <v>GD14R044</v>
          </cell>
          <cell r="B1262" t="str">
            <v>PT Dama</v>
          </cell>
          <cell r="C1262" t="str">
            <v>CHAMARRA</v>
          </cell>
          <cell r="D1262">
            <v>0</v>
          </cell>
          <cell r="E1262">
            <v>0</v>
          </cell>
          <cell r="F1262">
            <v>0</v>
          </cell>
          <cell r="G1262">
            <v>0</v>
          </cell>
          <cell r="H1262">
            <v>0</v>
          </cell>
          <cell r="I1262" t="str">
            <v>REBAJA</v>
          </cell>
          <cell r="J1262" t="str">
            <v>MEZCLILLA</v>
          </cell>
          <cell r="K1262">
            <v>0</v>
          </cell>
          <cell r="L1262">
            <v>0</v>
          </cell>
          <cell r="M1262">
            <v>0</v>
          </cell>
          <cell r="N1262">
            <v>0</v>
          </cell>
        </row>
        <row r="1263">
          <cell r="A1263" t="str">
            <v>GD14T114</v>
          </cell>
          <cell r="B1263" t="str">
            <v>PT Dama</v>
          </cell>
          <cell r="C1263" t="str">
            <v>CHAMARRA</v>
          </cell>
          <cell r="D1263" t="str">
            <v>ADVANCE</v>
          </cell>
          <cell r="E1263" t="str">
            <v>PRIMAVERA VERANO 2019</v>
          </cell>
          <cell r="F1263" t="str">
            <v>20 SEMANA</v>
          </cell>
          <cell r="G1263" t="str">
            <v>-</v>
          </cell>
          <cell r="H1263" t="str">
            <v>MANGA LARGA</v>
          </cell>
          <cell r="I1263" t="str">
            <v>REBAJA</v>
          </cell>
          <cell r="J1263" t="str">
            <v>GABARDINA</v>
          </cell>
          <cell r="K1263" t="str">
            <v>HAWAII</v>
          </cell>
          <cell r="L1263" t="str">
            <v>-</v>
          </cell>
          <cell r="M1263" t="str">
            <v>GLAMOUR Y DISE?O, S.A. DE C</v>
          </cell>
          <cell r="N1263">
            <v>399.9</v>
          </cell>
        </row>
        <row r="1264">
          <cell r="A1264" t="str">
            <v>GD15K001</v>
          </cell>
          <cell r="B1264" t="str">
            <v>PT Dama</v>
          </cell>
          <cell r="C1264" t="str">
            <v>FALDA</v>
          </cell>
          <cell r="D1264" t="str">
            <v>ADVANCE</v>
          </cell>
          <cell r="E1264" t="str">
            <v>PRIMAVERA VERANO 2019</v>
          </cell>
          <cell r="F1264" t="str">
            <v>26 SEMANA</v>
          </cell>
          <cell r="G1264" t="str">
            <v>-</v>
          </cell>
          <cell r="H1264" t="str">
            <v>-</v>
          </cell>
          <cell r="I1264" t="str">
            <v>REBAJA</v>
          </cell>
          <cell r="J1264" t="str">
            <v>POLYESTER</v>
          </cell>
          <cell r="K1264" t="str">
            <v>VINTAGE STRIPES</v>
          </cell>
          <cell r="L1264" t="str">
            <v>-</v>
          </cell>
          <cell r="M1264" t="str">
            <v>GLAMOUR Y DISE?O, S.A. DE C</v>
          </cell>
          <cell r="N1264">
            <v>189.9</v>
          </cell>
        </row>
        <row r="1265">
          <cell r="A1265" t="str">
            <v>GD15K002</v>
          </cell>
          <cell r="B1265" t="str">
            <v>PT Dama</v>
          </cell>
          <cell r="C1265" t="str">
            <v>FALDA</v>
          </cell>
          <cell r="D1265" t="str">
            <v>TRENDY</v>
          </cell>
          <cell r="E1265" t="str">
            <v>OTOÑO INVIERNO 2019</v>
          </cell>
          <cell r="F1265" t="str">
            <v>47 SEMANA</v>
          </cell>
          <cell r="G1265" t="str">
            <v>ENTUBADO</v>
          </cell>
          <cell r="H1265" t="str">
            <v>-</v>
          </cell>
          <cell r="I1265" t="str">
            <v>REBAJA</v>
          </cell>
          <cell r="J1265" t="str">
            <v>PIEL</v>
          </cell>
          <cell r="K1265" t="str">
            <v>VINTAGE</v>
          </cell>
          <cell r="L1265" t="str">
            <v>-</v>
          </cell>
          <cell r="M1265" t="str">
            <v>GLAMOUR Y DISE?O, S.A. DE C</v>
          </cell>
          <cell r="N1265">
            <v>229.9</v>
          </cell>
        </row>
        <row r="1266">
          <cell r="A1266" t="str">
            <v>GD15R006</v>
          </cell>
          <cell r="B1266" t="str">
            <v>PT Dama</v>
          </cell>
          <cell r="C1266" t="str">
            <v>FALDA</v>
          </cell>
          <cell r="D1266" t="str">
            <v>BASICO</v>
          </cell>
          <cell r="E1266" t="str">
            <v>PRIMAVERA VERANO 2015</v>
          </cell>
          <cell r="F1266" t="str">
            <v>6 SEMANA</v>
          </cell>
          <cell r="G1266">
            <v>0</v>
          </cell>
          <cell r="H1266" t="str">
            <v>-</v>
          </cell>
          <cell r="I1266" t="str">
            <v>REBAJA</v>
          </cell>
          <cell r="J1266" t="str">
            <v>MEZCLILLA</v>
          </cell>
          <cell r="K1266" t="str">
            <v>-</v>
          </cell>
          <cell r="L1266" t="str">
            <v>LANZAMIENTO</v>
          </cell>
          <cell r="M1266" t="str">
            <v>GLAMOUR Y DISE?O, S.A. DE C</v>
          </cell>
          <cell r="N1266">
            <v>299.89999999999998</v>
          </cell>
        </row>
        <row r="1267">
          <cell r="A1267" t="str">
            <v>GD15R008</v>
          </cell>
          <cell r="B1267" t="str">
            <v>PT Dama</v>
          </cell>
          <cell r="C1267" t="str">
            <v>FALDA</v>
          </cell>
          <cell r="D1267" t="str">
            <v>BASICO</v>
          </cell>
          <cell r="E1267" t="str">
            <v>PRIMAVERA VERANO 2015</v>
          </cell>
          <cell r="F1267" t="str">
            <v>6 SEMANA</v>
          </cell>
          <cell r="G1267">
            <v>0</v>
          </cell>
          <cell r="H1267" t="str">
            <v>-</v>
          </cell>
          <cell r="I1267" t="str">
            <v>REBAJA</v>
          </cell>
          <cell r="J1267" t="str">
            <v>MEZCLILLA</v>
          </cell>
          <cell r="K1267" t="str">
            <v>-</v>
          </cell>
          <cell r="L1267" t="str">
            <v>LANZAMIENTO</v>
          </cell>
          <cell r="M1267" t="str">
            <v>GLAMOUR Y DISE?O, S.A. DE C</v>
          </cell>
          <cell r="N1267">
            <v>299.89999999999998</v>
          </cell>
        </row>
        <row r="1268">
          <cell r="A1268" t="str">
            <v>GD15R010</v>
          </cell>
          <cell r="B1268" t="str">
            <v>PT Dama</v>
          </cell>
          <cell r="C1268" t="str">
            <v>FALDA</v>
          </cell>
          <cell r="D1268" t="str">
            <v>BASICO</v>
          </cell>
          <cell r="E1268" t="str">
            <v>PRIMAVERA VERANO 2015</v>
          </cell>
          <cell r="F1268" t="str">
            <v>20 SEMANA</v>
          </cell>
          <cell r="G1268">
            <v>0</v>
          </cell>
          <cell r="H1268" t="str">
            <v>-</v>
          </cell>
          <cell r="I1268" t="str">
            <v>REBAJA</v>
          </cell>
          <cell r="J1268" t="str">
            <v>MEZCLILLA</v>
          </cell>
          <cell r="K1268" t="str">
            <v>-</v>
          </cell>
          <cell r="L1268" t="str">
            <v>LANZAMIENTO</v>
          </cell>
          <cell r="M1268" t="str">
            <v>GLAMOUR Y DISE?O, S.A. DE C</v>
          </cell>
          <cell r="N1268">
            <v>299.89999999999998</v>
          </cell>
        </row>
        <row r="1269">
          <cell r="A1269" t="str">
            <v>GD15R012</v>
          </cell>
          <cell r="B1269" t="str">
            <v>PT Dama</v>
          </cell>
          <cell r="C1269" t="str">
            <v>FALDA</v>
          </cell>
          <cell r="D1269" t="str">
            <v>LOW PRICE</v>
          </cell>
          <cell r="E1269" t="str">
            <v>PRIMAVERA VERANO 2016</v>
          </cell>
          <cell r="F1269" t="str">
            <v>10 SEMANA</v>
          </cell>
          <cell r="G1269" t="str">
            <v>ENTUBADO</v>
          </cell>
          <cell r="H1269" t="str">
            <v>-</v>
          </cell>
          <cell r="I1269" t="str">
            <v>REBAJA</v>
          </cell>
          <cell r="J1269" t="str">
            <v>MEZCLILLA</v>
          </cell>
          <cell r="K1269" t="str">
            <v>-</v>
          </cell>
          <cell r="L1269" t="str">
            <v>-</v>
          </cell>
          <cell r="M1269" t="str">
            <v>GLAMOUR Y DISE?O, S.A. DE C</v>
          </cell>
          <cell r="N1269">
            <v>399.9</v>
          </cell>
        </row>
        <row r="1270">
          <cell r="A1270" t="str">
            <v>GD15R014</v>
          </cell>
          <cell r="B1270" t="str">
            <v>PT Dama</v>
          </cell>
          <cell r="C1270" t="str">
            <v>FALDA</v>
          </cell>
          <cell r="D1270" t="str">
            <v>LOW PRICE</v>
          </cell>
          <cell r="E1270" t="str">
            <v>PRIMAVERA VERANO 2016</v>
          </cell>
          <cell r="F1270" t="str">
            <v>11 SEMANA</v>
          </cell>
          <cell r="G1270" t="str">
            <v>-</v>
          </cell>
          <cell r="H1270" t="str">
            <v>SIN MANGA</v>
          </cell>
          <cell r="I1270" t="str">
            <v>REBAJA</v>
          </cell>
          <cell r="J1270" t="str">
            <v>MEZCLILLA</v>
          </cell>
          <cell r="K1270" t="str">
            <v>-</v>
          </cell>
          <cell r="L1270" t="str">
            <v>-</v>
          </cell>
          <cell r="M1270" t="str">
            <v>GLAMOUR Y DISE?O, S.A. DE C</v>
          </cell>
          <cell r="N1270">
            <v>399.9</v>
          </cell>
        </row>
        <row r="1271">
          <cell r="A1271" t="str">
            <v>GD15R015</v>
          </cell>
          <cell r="B1271" t="str">
            <v>PT Dama</v>
          </cell>
          <cell r="C1271" t="str">
            <v>FALDA</v>
          </cell>
          <cell r="D1271" t="str">
            <v>LOW PRICE</v>
          </cell>
          <cell r="E1271" t="str">
            <v>PRIMAVERA VERANO 2016</v>
          </cell>
          <cell r="F1271" t="str">
            <v>11 SEMANA</v>
          </cell>
          <cell r="G1271" t="str">
            <v>-</v>
          </cell>
          <cell r="H1271" t="str">
            <v>SIN MANGA</v>
          </cell>
          <cell r="I1271" t="str">
            <v>REBAJA</v>
          </cell>
          <cell r="J1271" t="str">
            <v>MEZCLILLA</v>
          </cell>
          <cell r="K1271" t="str">
            <v>-</v>
          </cell>
          <cell r="L1271" t="str">
            <v>-</v>
          </cell>
          <cell r="M1271" t="str">
            <v>GLAMOUR Y DISE?O, S.A. DE C</v>
          </cell>
          <cell r="N1271">
            <v>399.9</v>
          </cell>
        </row>
        <row r="1272">
          <cell r="A1272" t="str">
            <v>GD15R016</v>
          </cell>
          <cell r="B1272" t="str">
            <v>PT Dama</v>
          </cell>
          <cell r="C1272" t="str">
            <v>FALDA</v>
          </cell>
          <cell r="D1272" t="str">
            <v>TRENDY</v>
          </cell>
          <cell r="E1272" t="str">
            <v>PRIMAVERA VERANO 2019</v>
          </cell>
          <cell r="F1272" t="str">
            <v>6 SEMANA</v>
          </cell>
          <cell r="G1272" t="str">
            <v>-</v>
          </cell>
          <cell r="H1272" t="str">
            <v>-</v>
          </cell>
          <cell r="I1272" t="str">
            <v>REBAJA</v>
          </cell>
          <cell r="J1272" t="str">
            <v>MEZCLILLA</v>
          </cell>
          <cell r="K1272" t="str">
            <v>DENIM</v>
          </cell>
          <cell r="L1272" t="str">
            <v>-</v>
          </cell>
          <cell r="M1272" t="str">
            <v>GLAMOUR Y DISE?O, S.A. DE C</v>
          </cell>
          <cell r="N1272">
            <v>349.9</v>
          </cell>
        </row>
        <row r="1273">
          <cell r="A1273" t="str">
            <v>GD21G009</v>
          </cell>
          <cell r="B1273" t="str">
            <v>PT Dama</v>
          </cell>
          <cell r="C1273" t="str">
            <v>PANTALON MEZCLILLA</v>
          </cell>
          <cell r="D1273" t="str">
            <v>CORE</v>
          </cell>
          <cell r="E1273" t="str">
            <v>OTOÑO INVIERNO 2020</v>
          </cell>
          <cell r="F1273" t="str">
            <v>38 SEMANA</v>
          </cell>
          <cell r="G1273" t="str">
            <v>HIGH WAIST</v>
          </cell>
          <cell r="H1273" t="str">
            <v>-</v>
          </cell>
          <cell r="I1273" t="str">
            <v>LINEA</v>
          </cell>
          <cell r="J1273" t="str">
            <v>MEZCLILLA</v>
          </cell>
          <cell r="K1273" t="str">
            <v>BASICOS</v>
          </cell>
          <cell r="L1273" t="str">
            <v>-</v>
          </cell>
          <cell r="M1273" t="str">
            <v>GLAMOUR Y DISE?O, S.A. DE C</v>
          </cell>
          <cell r="N1273">
            <v>479.9</v>
          </cell>
        </row>
        <row r="1274">
          <cell r="A1274" t="str">
            <v>GD21G010</v>
          </cell>
          <cell r="B1274" t="str">
            <v>PT Dama</v>
          </cell>
          <cell r="C1274" t="str">
            <v>PANTALON MEZCLILLA</v>
          </cell>
          <cell r="D1274" t="str">
            <v>CORE</v>
          </cell>
          <cell r="E1274" t="str">
            <v>OTOÑO INVIERNO 2020</v>
          </cell>
          <cell r="F1274" t="str">
            <v>35 SEMANA</v>
          </cell>
          <cell r="G1274" t="str">
            <v>MEDIUM WAIST</v>
          </cell>
          <cell r="H1274" t="str">
            <v>-</v>
          </cell>
          <cell r="I1274" t="str">
            <v>LINEA</v>
          </cell>
          <cell r="J1274" t="str">
            <v>MEZCLILLA</v>
          </cell>
          <cell r="K1274" t="str">
            <v>ATEMPORAL</v>
          </cell>
          <cell r="L1274" t="str">
            <v>-</v>
          </cell>
          <cell r="M1274" t="str">
            <v>GLAMOUR Y DISE?O, S.A. DE C</v>
          </cell>
          <cell r="N1274">
            <v>479.9</v>
          </cell>
        </row>
        <row r="1275">
          <cell r="A1275" t="str">
            <v>GD21G011</v>
          </cell>
          <cell r="B1275" t="str">
            <v>PT Dama</v>
          </cell>
          <cell r="C1275" t="str">
            <v>PANTALON MEZCLILLA</v>
          </cell>
          <cell r="D1275" t="str">
            <v>CORE</v>
          </cell>
          <cell r="E1275" t="str">
            <v>OTOÑO INVIERNO 2020</v>
          </cell>
          <cell r="F1275" t="str">
            <v>35 SEMANA</v>
          </cell>
          <cell r="G1275" t="str">
            <v>SKINNY HIGH</v>
          </cell>
          <cell r="H1275" t="str">
            <v>-</v>
          </cell>
          <cell r="I1275" t="str">
            <v>LINEA</v>
          </cell>
          <cell r="J1275" t="str">
            <v>MEZCLILLA</v>
          </cell>
          <cell r="K1275" t="str">
            <v>BASICOS</v>
          </cell>
          <cell r="L1275" t="str">
            <v>-</v>
          </cell>
          <cell r="M1275" t="str">
            <v>GLAMOUR Y DISE?O, S.A. DE C</v>
          </cell>
          <cell r="N1275">
            <v>349.9</v>
          </cell>
        </row>
        <row r="1276">
          <cell r="A1276" t="str">
            <v>GD21Q024</v>
          </cell>
          <cell r="B1276" t="str">
            <v>PT Dama</v>
          </cell>
          <cell r="C1276" t="str">
            <v>PANTALON MEZCLILLA</v>
          </cell>
          <cell r="D1276" t="str">
            <v>MODELAJE</v>
          </cell>
          <cell r="E1276" t="str">
            <v>OTO?O INVIERNO 2009</v>
          </cell>
          <cell r="F1276" t="str">
            <v>48 SEMANA</v>
          </cell>
          <cell r="G1276" t="str">
            <v>FERGIE</v>
          </cell>
          <cell r="H1276" t="str">
            <v>-</v>
          </cell>
          <cell r="I1276" t="str">
            <v>REBAJA</v>
          </cell>
          <cell r="J1276" t="str">
            <v>MEZCLILLA</v>
          </cell>
          <cell r="K1276" t="str">
            <v>CIUDADES</v>
          </cell>
          <cell r="L1276" t="str">
            <v>-</v>
          </cell>
          <cell r="M1276" t="str">
            <v>GLAMOUR Y DISE?O, S.A. DE C</v>
          </cell>
          <cell r="N1276">
            <v>499.9</v>
          </cell>
        </row>
        <row r="1277">
          <cell r="A1277" t="str">
            <v>GD21Q055</v>
          </cell>
          <cell r="B1277" t="str">
            <v>PT Dama</v>
          </cell>
          <cell r="C1277" t="str">
            <v>PANTALON MEZCLILLA</v>
          </cell>
          <cell r="D1277" t="str">
            <v>MODELAJE</v>
          </cell>
          <cell r="E1277" t="str">
            <v>PRIMAVERA VERANO 2010</v>
          </cell>
          <cell r="F1277" t="str">
            <v>21 SEMANA</v>
          </cell>
          <cell r="G1277" t="str">
            <v>ASHLEE</v>
          </cell>
          <cell r="H1277" t="str">
            <v>-</v>
          </cell>
          <cell r="I1277" t="str">
            <v>REBAJA</v>
          </cell>
          <cell r="J1277" t="str">
            <v>MEZCLILLA</v>
          </cell>
          <cell r="K1277" t="str">
            <v>CIUDADES</v>
          </cell>
          <cell r="L1277" t="str">
            <v>-</v>
          </cell>
          <cell r="M1277" t="str">
            <v>GLAMOUR Y DISE?O, S.A. DE C</v>
          </cell>
          <cell r="N1277">
            <v>349.9</v>
          </cell>
        </row>
        <row r="1278">
          <cell r="A1278" t="str">
            <v>GD21Q064</v>
          </cell>
          <cell r="B1278" t="str">
            <v>PT Dama</v>
          </cell>
          <cell r="C1278" t="str">
            <v>PANTALON MEZCLILLA</v>
          </cell>
          <cell r="D1278" t="str">
            <v>VANGUARDIA</v>
          </cell>
          <cell r="E1278" t="str">
            <v>PRIMAVERA VERANO 2015</v>
          </cell>
          <cell r="F1278" t="str">
            <v>17 SEMANA</v>
          </cell>
          <cell r="G1278" t="str">
            <v>SKINNY</v>
          </cell>
          <cell r="H1278" t="str">
            <v>-</v>
          </cell>
          <cell r="I1278" t="str">
            <v>REBAJA</v>
          </cell>
          <cell r="J1278" t="str">
            <v>MEZCLILLA</v>
          </cell>
          <cell r="K1278">
            <v>0</v>
          </cell>
          <cell r="L1278" t="str">
            <v>LANZAMIENTO</v>
          </cell>
          <cell r="M1278" t="str">
            <v>GLAMOUR Y DISE?O, S.A. DE C</v>
          </cell>
          <cell r="N1278">
            <v>549.9</v>
          </cell>
        </row>
        <row r="1279">
          <cell r="A1279" t="str">
            <v>GD21Q065</v>
          </cell>
          <cell r="B1279" t="str">
            <v>PT Dama</v>
          </cell>
          <cell r="C1279" t="str">
            <v>PANTALON MEZCLILLA</v>
          </cell>
          <cell r="D1279" t="str">
            <v>VANGUARDIA</v>
          </cell>
          <cell r="E1279" t="str">
            <v>PRIMAVERA VERANO 2015</v>
          </cell>
          <cell r="F1279" t="str">
            <v>17 SEMANA</v>
          </cell>
          <cell r="G1279" t="str">
            <v>SKINNY</v>
          </cell>
          <cell r="H1279" t="str">
            <v>-</v>
          </cell>
          <cell r="I1279" t="str">
            <v>REBAJA</v>
          </cell>
          <cell r="J1279" t="str">
            <v>MEZCLILLA</v>
          </cell>
          <cell r="K1279">
            <v>0</v>
          </cell>
          <cell r="L1279" t="str">
            <v>LANZAMIENTO</v>
          </cell>
          <cell r="M1279" t="str">
            <v>GLAMOUR Y DISE?O, S.A. DE C</v>
          </cell>
          <cell r="N1279">
            <v>549.9</v>
          </cell>
        </row>
        <row r="1280">
          <cell r="A1280" t="str">
            <v>GD21Q066</v>
          </cell>
          <cell r="B1280" t="str">
            <v>PT Dama</v>
          </cell>
          <cell r="C1280" t="str">
            <v>PANTALON MEZCLILLA</v>
          </cell>
          <cell r="D1280" t="str">
            <v>BASICO</v>
          </cell>
          <cell r="E1280" t="str">
            <v>OTOÑO INVIERNO 2015</v>
          </cell>
          <cell r="F1280" t="str">
            <v>27 SEMANA</v>
          </cell>
          <cell r="G1280" t="str">
            <v>SUPER JEGGINS</v>
          </cell>
          <cell r="H1280" t="str">
            <v>-</v>
          </cell>
          <cell r="I1280" t="str">
            <v>REBAJA</v>
          </cell>
          <cell r="J1280" t="str">
            <v>MEZCLILLA</v>
          </cell>
          <cell r="K1280" t="str">
            <v>BASICOS</v>
          </cell>
          <cell r="L1280" t="str">
            <v>RESURTIDO</v>
          </cell>
          <cell r="M1280" t="str">
            <v>GLAMOUR Y DISE?O, S.A. DE C</v>
          </cell>
          <cell r="N1280">
            <v>399.9</v>
          </cell>
        </row>
        <row r="1281">
          <cell r="A1281" t="str">
            <v>GD21Q067</v>
          </cell>
          <cell r="B1281" t="str">
            <v>PT Dama</v>
          </cell>
          <cell r="C1281" t="str">
            <v>PANTALON MEZCLILLA</v>
          </cell>
          <cell r="D1281" t="str">
            <v>VANGUARDIA</v>
          </cell>
          <cell r="E1281" t="str">
            <v>PRIMAVERA VERANO 2015</v>
          </cell>
          <cell r="F1281" t="str">
            <v>20 SEMANA</v>
          </cell>
          <cell r="G1281" t="str">
            <v>SKINNY HIGH</v>
          </cell>
          <cell r="H1281" t="str">
            <v>-</v>
          </cell>
          <cell r="I1281" t="str">
            <v>REBAJA</v>
          </cell>
          <cell r="J1281" t="str">
            <v>MEZCLILLA</v>
          </cell>
          <cell r="K1281">
            <v>0</v>
          </cell>
          <cell r="L1281" t="str">
            <v>LANZAMIENTO</v>
          </cell>
          <cell r="M1281" t="str">
            <v>GLAMOUR Y DISE?O, S.A. DE C</v>
          </cell>
          <cell r="N1281">
            <v>599.9</v>
          </cell>
        </row>
        <row r="1282">
          <cell r="A1282" t="str">
            <v>GD21Q068</v>
          </cell>
          <cell r="B1282" t="str">
            <v>PT Dama</v>
          </cell>
          <cell r="C1282" t="str">
            <v>PANTALON MEZCLILLA</v>
          </cell>
          <cell r="D1282" t="str">
            <v>BASICO</v>
          </cell>
          <cell r="E1282" t="str">
            <v>PRIMAVERA VERANO 2015</v>
          </cell>
          <cell r="F1282" t="str">
            <v>20 SEMANA</v>
          </cell>
          <cell r="G1282" t="str">
            <v>SUPER SKINNY</v>
          </cell>
          <cell r="H1282" t="str">
            <v>-</v>
          </cell>
          <cell r="I1282" t="str">
            <v>REBAJA</v>
          </cell>
          <cell r="J1282" t="str">
            <v>MEZCLILLA</v>
          </cell>
          <cell r="K1282" t="str">
            <v>BASICOS</v>
          </cell>
          <cell r="L1282" t="str">
            <v>LANZAMIENTO</v>
          </cell>
          <cell r="M1282" t="str">
            <v>GLAMOUR Y DISE?O, S.A. DE C</v>
          </cell>
          <cell r="N1282">
            <v>399.9</v>
          </cell>
        </row>
        <row r="1283">
          <cell r="A1283" t="str">
            <v>GD21Q070</v>
          </cell>
          <cell r="B1283" t="str">
            <v>PT Dama</v>
          </cell>
          <cell r="C1283" t="str">
            <v>PANTALON MEZCLILLA</v>
          </cell>
          <cell r="D1283" t="str">
            <v>BASICO</v>
          </cell>
          <cell r="E1283" t="str">
            <v>PRIMAVERA VERANO 2015</v>
          </cell>
          <cell r="F1283" t="str">
            <v>18 SEMANA</v>
          </cell>
          <cell r="G1283" t="str">
            <v>JEGGINS RESORTE</v>
          </cell>
          <cell r="H1283" t="str">
            <v>-</v>
          </cell>
          <cell r="I1283" t="str">
            <v>REBAJA</v>
          </cell>
          <cell r="J1283" t="str">
            <v>MEZCLILLA</v>
          </cell>
          <cell r="K1283" t="str">
            <v>BASICOS</v>
          </cell>
          <cell r="L1283" t="str">
            <v>LANZAMIENTO</v>
          </cell>
          <cell r="M1283" t="str">
            <v>GLAMOUR Y DISE?O, S.A. DE C</v>
          </cell>
          <cell r="N1283">
            <v>399.9</v>
          </cell>
        </row>
        <row r="1284">
          <cell r="A1284" t="str">
            <v>GD21Q072</v>
          </cell>
          <cell r="B1284" t="str">
            <v>PT Dama</v>
          </cell>
          <cell r="C1284" t="str">
            <v>PANTALON MEZCLILLA</v>
          </cell>
          <cell r="D1284" t="str">
            <v>VANGUARDIA</v>
          </cell>
          <cell r="E1284" t="str">
            <v>OTOÑO INVIERNO 2015</v>
          </cell>
          <cell r="F1284" t="str">
            <v>24 SEMANA</v>
          </cell>
          <cell r="G1284" t="str">
            <v>SUPER SKINNY</v>
          </cell>
          <cell r="H1284" t="str">
            <v>-</v>
          </cell>
          <cell r="I1284" t="str">
            <v>REBAJA</v>
          </cell>
          <cell r="J1284" t="str">
            <v>MEZCLILLA</v>
          </cell>
          <cell r="K1284">
            <v>0</v>
          </cell>
          <cell r="L1284" t="str">
            <v>LANZAMIENTO</v>
          </cell>
          <cell r="M1284" t="str">
            <v>GLAMOUR Y DISE?O, S.A. DE C</v>
          </cell>
          <cell r="N1284">
            <v>599</v>
          </cell>
        </row>
        <row r="1285">
          <cell r="A1285" t="str">
            <v>GD21Q083</v>
          </cell>
          <cell r="B1285" t="str">
            <v>PT Dama</v>
          </cell>
          <cell r="C1285" t="str">
            <v>PANTALON MEZCLILLA</v>
          </cell>
          <cell r="D1285" t="str">
            <v>BASICO</v>
          </cell>
          <cell r="E1285" t="str">
            <v>OTOÑO INVIERNO 2015</v>
          </cell>
          <cell r="F1285" t="str">
            <v>24 SEMANA</v>
          </cell>
          <cell r="G1285" t="str">
            <v>SUPER JEGGINS</v>
          </cell>
          <cell r="H1285" t="str">
            <v>-</v>
          </cell>
          <cell r="I1285" t="str">
            <v>REBAJA</v>
          </cell>
          <cell r="J1285" t="str">
            <v>MEZCLILLA</v>
          </cell>
          <cell r="K1285" t="str">
            <v>BASICOS</v>
          </cell>
          <cell r="L1285" t="str">
            <v>LANZAMIENTO</v>
          </cell>
          <cell r="M1285" t="str">
            <v>GLAMOUR Y DISE?O, S.A. DE C</v>
          </cell>
          <cell r="N1285">
            <v>399.9</v>
          </cell>
        </row>
        <row r="1286">
          <cell r="A1286" t="str">
            <v>GD21Q113</v>
          </cell>
          <cell r="B1286" t="str">
            <v>PT Dama</v>
          </cell>
          <cell r="C1286" t="str">
            <v>PANTALON MEZCLILLA</v>
          </cell>
          <cell r="D1286" t="str">
            <v>BASICO</v>
          </cell>
          <cell r="E1286" t="str">
            <v>OTOÑO INVIERNO 2015</v>
          </cell>
          <cell r="F1286" t="str">
            <v>41 SEMANA</v>
          </cell>
          <cell r="G1286" t="str">
            <v>JEGGINS CUCHILLA</v>
          </cell>
          <cell r="H1286" t="str">
            <v>-</v>
          </cell>
          <cell r="I1286" t="str">
            <v>REBAJA</v>
          </cell>
          <cell r="J1286" t="str">
            <v>MEZCLILLA</v>
          </cell>
          <cell r="K1286" t="str">
            <v>BASICOS</v>
          </cell>
          <cell r="L1286" t="str">
            <v>LANZAMIENTO</v>
          </cell>
          <cell r="M1286" t="str">
            <v>GLAMOUR Y DISE?O, S.A. DE C</v>
          </cell>
          <cell r="N1286">
            <v>399.9</v>
          </cell>
        </row>
        <row r="1287">
          <cell r="A1287" t="str">
            <v>GD21Q133</v>
          </cell>
          <cell r="B1287" t="str">
            <v>PT Dama</v>
          </cell>
          <cell r="C1287" t="str">
            <v>PANTALON MEZCLILLA</v>
          </cell>
          <cell r="D1287" t="str">
            <v>VANGUARDIA</v>
          </cell>
          <cell r="E1287" t="str">
            <v>PRIMAVERA VERANO 2016</v>
          </cell>
          <cell r="F1287" t="str">
            <v>52 SEMANA</v>
          </cell>
          <cell r="G1287" t="str">
            <v>SKINNY TIRO ALTO</v>
          </cell>
          <cell r="H1287" t="str">
            <v>-</v>
          </cell>
          <cell r="I1287" t="str">
            <v>REBAJA</v>
          </cell>
          <cell r="J1287" t="str">
            <v>MEZCLILLA</v>
          </cell>
          <cell r="K1287">
            <v>0</v>
          </cell>
          <cell r="L1287" t="str">
            <v>LANZAMIENTO</v>
          </cell>
          <cell r="M1287" t="str">
            <v>GLAMOUR Y DISE?O, S.A. DE C</v>
          </cell>
          <cell r="N1287">
            <v>699.9</v>
          </cell>
        </row>
        <row r="1288">
          <cell r="A1288" t="str">
            <v>GD21Q135</v>
          </cell>
          <cell r="B1288" t="str">
            <v>PT Dama</v>
          </cell>
          <cell r="C1288" t="str">
            <v>PANTALON MEZCLILLA</v>
          </cell>
          <cell r="D1288" t="str">
            <v>VANGUARDIA</v>
          </cell>
          <cell r="E1288" t="str">
            <v>OTOÑO INVIERNO 2015</v>
          </cell>
          <cell r="F1288" t="str">
            <v>49 SEMANA</v>
          </cell>
          <cell r="G1288" t="str">
            <v>JUSTIN</v>
          </cell>
          <cell r="H1288" t="str">
            <v>-</v>
          </cell>
          <cell r="I1288" t="str">
            <v>REBAJA</v>
          </cell>
          <cell r="J1288" t="str">
            <v>MEZCLILLA</v>
          </cell>
          <cell r="K1288">
            <v>0</v>
          </cell>
          <cell r="L1288" t="str">
            <v>LANZAMIENTO</v>
          </cell>
          <cell r="M1288" t="str">
            <v>GLAMOUR Y DISE?O, S.A. DE C</v>
          </cell>
          <cell r="N1288">
            <v>649.9</v>
          </cell>
        </row>
        <row r="1289">
          <cell r="A1289" t="str">
            <v>GD21Q152</v>
          </cell>
          <cell r="B1289" t="str">
            <v>PT Dama</v>
          </cell>
          <cell r="C1289" t="str">
            <v>PANTALON MEZCLILLA</v>
          </cell>
          <cell r="D1289" t="str">
            <v>BASICO</v>
          </cell>
          <cell r="E1289" t="str">
            <v>PRIMAVERA VERANO 2016</v>
          </cell>
          <cell r="F1289" t="str">
            <v>12 SEMANA</v>
          </cell>
          <cell r="G1289" t="str">
            <v>KENDALL</v>
          </cell>
          <cell r="H1289" t="str">
            <v>-</v>
          </cell>
          <cell r="I1289" t="str">
            <v>REBAJA</v>
          </cell>
          <cell r="J1289" t="str">
            <v>MEZCLILLA</v>
          </cell>
          <cell r="K1289" t="str">
            <v>BASICOS</v>
          </cell>
          <cell r="L1289" t="str">
            <v>-</v>
          </cell>
          <cell r="M1289" t="str">
            <v>GLAMOUR Y DISE?O, S.A. DE C</v>
          </cell>
          <cell r="N1289">
            <v>379.9</v>
          </cell>
        </row>
        <row r="1290">
          <cell r="A1290" t="str">
            <v>GD21Q157</v>
          </cell>
          <cell r="B1290" t="str">
            <v>PT Dama</v>
          </cell>
          <cell r="C1290" t="str">
            <v>PANTALON MEZCLILLA</v>
          </cell>
          <cell r="D1290" t="str">
            <v>LOW PRICE</v>
          </cell>
          <cell r="E1290" t="str">
            <v>PRIMAVERA VERANO 2016</v>
          </cell>
          <cell r="F1290" t="str">
            <v>8 SEMANA</v>
          </cell>
          <cell r="G1290" t="str">
            <v>NATASHA</v>
          </cell>
          <cell r="H1290" t="str">
            <v>-</v>
          </cell>
          <cell r="I1290" t="str">
            <v>REBAJA</v>
          </cell>
          <cell r="J1290" t="str">
            <v>MEZCLILLA</v>
          </cell>
          <cell r="K1290">
            <v>0</v>
          </cell>
          <cell r="L1290" t="str">
            <v>LANZAMIENTO</v>
          </cell>
          <cell r="M1290" t="str">
            <v>GLAMOUR Y DISE?O, S.A. DE C</v>
          </cell>
          <cell r="N1290">
            <v>499.9</v>
          </cell>
        </row>
        <row r="1291">
          <cell r="A1291" t="str">
            <v>GD21Q194</v>
          </cell>
          <cell r="B1291" t="str">
            <v>PT Dama</v>
          </cell>
          <cell r="C1291" t="str">
            <v>PANTALON MEZCLILLA</v>
          </cell>
          <cell r="D1291" t="str">
            <v>LOW COST</v>
          </cell>
          <cell r="E1291" t="str">
            <v>OTOÑO INVIERNO 2016</v>
          </cell>
          <cell r="F1291" t="str">
            <v>44 SEMANA</v>
          </cell>
          <cell r="G1291" t="str">
            <v>DAYANA</v>
          </cell>
          <cell r="H1291" t="str">
            <v>-</v>
          </cell>
          <cell r="I1291" t="str">
            <v>REBAJA</v>
          </cell>
          <cell r="J1291" t="str">
            <v>MEZCLILLA</v>
          </cell>
          <cell r="K1291" t="str">
            <v>LOW COST</v>
          </cell>
          <cell r="L1291" t="str">
            <v>-</v>
          </cell>
          <cell r="M1291" t="str">
            <v>INDUSTRIAS APPAREL</v>
          </cell>
          <cell r="N1291">
            <v>299.89999999999998</v>
          </cell>
        </row>
        <row r="1292">
          <cell r="A1292" t="str">
            <v>GD21Q200</v>
          </cell>
          <cell r="B1292" t="str">
            <v>PT Dama</v>
          </cell>
          <cell r="C1292" t="str">
            <v>PANTALON MEZCLILLA</v>
          </cell>
          <cell r="D1292" t="str">
            <v>VANGUARDIA</v>
          </cell>
          <cell r="E1292" t="str">
            <v>OTOÑO INVIERNO 2016</v>
          </cell>
          <cell r="F1292" t="str">
            <v>3 SEMANA</v>
          </cell>
          <cell r="G1292" t="str">
            <v>KENDALL</v>
          </cell>
          <cell r="H1292" t="str">
            <v>-</v>
          </cell>
          <cell r="I1292" t="str">
            <v>REBAJA</v>
          </cell>
          <cell r="J1292" t="str">
            <v>MEZCLILLA</v>
          </cell>
          <cell r="K1292" t="str">
            <v>-</v>
          </cell>
          <cell r="L1292" t="str">
            <v>-</v>
          </cell>
          <cell r="M1292" t="str">
            <v>GLAMOUR Y DISE?O, S.A. DE C</v>
          </cell>
          <cell r="N1292">
            <v>649.9</v>
          </cell>
        </row>
        <row r="1293">
          <cell r="A1293" t="str">
            <v>GD21Q201</v>
          </cell>
          <cell r="B1293" t="str">
            <v>PT Dama</v>
          </cell>
          <cell r="C1293" t="str">
            <v>PANTALON MEZCLILLA</v>
          </cell>
          <cell r="D1293" t="str">
            <v>VANGUARDIA</v>
          </cell>
          <cell r="E1293" t="str">
            <v>OTOÑO INVIERNO 2016</v>
          </cell>
          <cell r="F1293" t="str">
            <v>4 SEMANA</v>
          </cell>
          <cell r="G1293" t="str">
            <v>KENDALL</v>
          </cell>
          <cell r="H1293" t="str">
            <v>-</v>
          </cell>
          <cell r="I1293" t="str">
            <v>REBAJA</v>
          </cell>
          <cell r="J1293" t="str">
            <v>MEZCLILLA</v>
          </cell>
          <cell r="K1293" t="str">
            <v>-</v>
          </cell>
          <cell r="L1293" t="str">
            <v>-</v>
          </cell>
          <cell r="M1293" t="str">
            <v>GLAMOUR Y DISE?O, S.A. DE C</v>
          </cell>
          <cell r="N1293">
            <v>649.9</v>
          </cell>
        </row>
        <row r="1294">
          <cell r="A1294" t="str">
            <v>GD21Q202</v>
          </cell>
          <cell r="B1294" t="str">
            <v>PT Dama</v>
          </cell>
          <cell r="C1294" t="str">
            <v>PANTALON MEZCLILLA</v>
          </cell>
          <cell r="D1294" t="str">
            <v>VANGUARDIA</v>
          </cell>
          <cell r="E1294" t="str">
            <v>OTOÑO INVIERNO 2016</v>
          </cell>
          <cell r="F1294" t="str">
            <v>51 SEMANA</v>
          </cell>
          <cell r="G1294" t="str">
            <v>KENDALL</v>
          </cell>
          <cell r="H1294" t="str">
            <v>-</v>
          </cell>
          <cell r="I1294" t="str">
            <v>REBAJA</v>
          </cell>
          <cell r="J1294" t="str">
            <v>MEZCLILLA</v>
          </cell>
          <cell r="K1294" t="str">
            <v>-</v>
          </cell>
          <cell r="L1294" t="str">
            <v>-</v>
          </cell>
          <cell r="M1294" t="str">
            <v>GLAMOUR Y DISE?O, S.A. DE C</v>
          </cell>
          <cell r="N1294">
            <v>649.9</v>
          </cell>
        </row>
        <row r="1295">
          <cell r="A1295" t="str">
            <v>GD21Q205</v>
          </cell>
          <cell r="B1295" t="str">
            <v>PT Dama</v>
          </cell>
          <cell r="C1295" t="str">
            <v>PANTALON MEZCLILLA</v>
          </cell>
          <cell r="D1295" t="str">
            <v>BASICO</v>
          </cell>
          <cell r="E1295" t="str">
            <v>OTOÑO INVIERNO 2016</v>
          </cell>
          <cell r="F1295" t="str">
            <v>46 SEMANA</v>
          </cell>
          <cell r="G1295" t="str">
            <v>KATE</v>
          </cell>
          <cell r="H1295" t="str">
            <v>-</v>
          </cell>
          <cell r="I1295" t="str">
            <v>REBAJA</v>
          </cell>
          <cell r="J1295" t="str">
            <v>MEZCLILLA</v>
          </cell>
          <cell r="K1295" t="str">
            <v>BASICOS</v>
          </cell>
          <cell r="L1295" t="str">
            <v>-</v>
          </cell>
          <cell r="M1295" t="str">
            <v>GLAMOUR Y DISE?O, S.A. DE C</v>
          </cell>
          <cell r="N1295">
            <v>399.9</v>
          </cell>
        </row>
        <row r="1296">
          <cell r="A1296" t="str">
            <v>GD21Q211</v>
          </cell>
          <cell r="B1296" t="str">
            <v>PT Dama</v>
          </cell>
          <cell r="C1296" t="str">
            <v>PANTALON MEZCLILLA</v>
          </cell>
          <cell r="D1296" t="str">
            <v>VANGUARDIA</v>
          </cell>
          <cell r="E1296" t="str">
            <v>PRIMAVERA VERANO 2017</v>
          </cell>
          <cell r="F1296" t="str">
            <v>3 SEMANA</v>
          </cell>
          <cell r="G1296" t="str">
            <v>GISELLE</v>
          </cell>
          <cell r="H1296" t="str">
            <v>-</v>
          </cell>
          <cell r="I1296" t="str">
            <v>REBAJA</v>
          </cell>
          <cell r="J1296" t="str">
            <v>MEZCLILLA</v>
          </cell>
          <cell r="K1296" t="str">
            <v>-</v>
          </cell>
          <cell r="L1296" t="str">
            <v>-</v>
          </cell>
          <cell r="M1296" t="str">
            <v>GLAMOUR Y DISE?O, S.A. DE C</v>
          </cell>
          <cell r="N1296">
            <v>599.9</v>
          </cell>
        </row>
        <row r="1297">
          <cell r="A1297" t="str">
            <v>GD21Q216</v>
          </cell>
          <cell r="B1297" t="str">
            <v>PT Dama</v>
          </cell>
          <cell r="C1297" t="str">
            <v>PANTALON MEZCLILLA</v>
          </cell>
          <cell r="D1297" t="str">
            <v>BASICO PREMIUM WASHED</v>
          </cell>
          <cell r="E1297" t="str">
            <v>PRIMAVERA VERANO 2017</v>
          </cell>
          <cell r="F1297" t="str">
            <v>9 SEMANA</v>
          </cell>
          <cell r="G1297" t="str">
            <v>KENDALL</v>
          </cell>
          <cell r="H1297" t="str">
            <v>-</v>
          </cell>
          <cell r="I1297" t="str">
            <v>REBAJA</v>
          </cell>
          <cell r="J1297" t="str">
            <v>MEZCLILLA</v>
          </cell>
          <cell r="K1297" t="str">
            <v>BASICO PREMIUM WASHED</v>
          </cell>
          <cell r="L1297" t="str">
            <v>-</v>
          </cell>
          <cell r="M1297" t="str">
            <v>GLAMOUR Y DISE?O, S.A. DE C</v>
          </cell>
          <cell r="N1297">
            <v>499.9</v>
          </cell>
        </row>
        <row r="1298">
          <cell r="A1298" t="str">
            <v>GD21Q217</v>
          </cell>
          <cell r="B1298" t="str">
            <v>PT Dama</v>
          </cell>
          <cell r="C1298" t="str">
            <v>PANTALON MEZCLILLA</v>
          </cell>
          <cell r="D1298" t="str">
            <v>BASICO PREMIUM WASHED</v>
          </cell>
          <cell r="E1298" t="str">
            <v>PRIMAVERA VERANO 2017</v>
          </cell>
          <cell r="F1298" t="str">
            <v>10 SEMANA</v>
          </cell>
          <cell r="G1298" t="str">
            <v>GISELLE</v>
          </cell>
          <cell r="H1298" t="str">
            <v>-</v>
          </cell>
          <cell r="I1298" t="str">
            <v>REBAJA</v>
          </cell>
          <cell r="J1298" t="str">
            <v>MEZCLILLA</v>
          </cell>
          <cell r="K1298" t="str">
            <v>BASICO PREMIUM WASHED</v>
          </cell>
          <cell r="L1298" t="str">
            <v>-</v>
          </cell>
          <cell r="M1298" t="str">
            <v>GLAMOUR Y DISE?O, S.A. DE C</v>
          </cell>
          <cell r="N1298">
            <v>499.9</v>
          </cell>
        </row>
        <row r="1299">
          <cell r="A1299" t="str">
            <v>GD21Q224</v>
          </cell>
          <cell r="B1299" t="str">
            <v>PT Dama</v>
          </cell>
          <cell r="C1299" t="str">
            <v>PANTALON MEZCLILLA</v>
          </cell>
          <cell r="D1299" t="str">
            <v>LOW COST</v>
          </cell>
          <cell r="E1299" t="str">
            <v>OTOÑO INVIERNO 2016</v>
          </cell>
          <cell r="F1299" t="str">
            <v>4 SEMANA</v>
          </cell>
          <cell r="G1299" t="str">
            <v>ANIA</v>
          </cell>
          <cell r="H1299" t="str">
            <v>-</v>
          </cell>
          <cell r="I1299" t="str">
            <v>REBAJA</v>
          </cell>
          <cell r="J1299" t="str">
            <v>MEZCLILLA</v>
          </cell>
          <cell r="K1299" t="str">
            <v>LOW COST</v>
          </cell>
          <cell r="L1299" t="str">
            <v>-</v>
          </cell>
          <cell r="M1299" t="str">
            <v>GLAMOUR Y DISE?O, S.A. DE C</v>
          </cell>
          <cell r="N1299">
            <v>299.89999999999998</v>
          </cell>
        </row>
        <row r="1300">
          <cell r="A1300" t="str">
            <v>GD21Q225</v>
          </cell>
          <cell r="B1300" t="str">
            <v>PT Dama</v>
          </cell>
          <cell r="C1300" t="str">
            <v>PANTALON MEZCLILLA</v>
          </cell>
          <cell r="D1300" t="str">
            <v>LOW COST</v>
          </cell>
          <cell r="E1300" t="str">
            <v>OTOÑO INVIERNO 2016</v>
          </cell>
          <cell r="F1300" t="str">
            <v>4 SEMANA</v>
          </cell>
          <cell r="G1300" t="str">
            <v>DAYANA</v>
          </cell>
          <cell r="H1300" t="str">
            <v>-</v>
          </cell>
          <cell r="I1300" t="str">
            <v>REBAJA</v>
          </cell>
          <cell r="J1300" t="str">
            <v>MEZCLILLA</v>
          </cell>
          <cell r="K1300" t="str">
            <v>-</v>
          </cell>
          <cell r="L1300" t="str">
            <v>-</v>
          </cell>
          <cell r="M1300" t="str">
            <v>GLAMOUR Y DISE?O, S.A. DE C</v>
          </cell>
          <cell r="N1300">
            <v>299.89999999999998</v>
          </cell>
        </row>
        <row r="1301">
          <cell r="A1301" t="str">
            <v>GD21Q226</v>
          </cell>
          <cell r="B1301" t="str">
            <v>PT Dama</v>
          </cell>
          <cell r="C1301" t="str">
            <v>PANTALON MEZCLILLA</v>
          </cell>
          <cell r="D1301" t="str">
            <v>LOW COST</v>
          </cell>
          <cell r="E1301" t="str">
            <v>OTOÑO INVIERNO 2016</v>
          </cell>
          <cell r="F1301" t="str">
            <v>4 SEMANA</v>
          </cell>
          <cell r="G1301" t="str">
            <v>JOHANA</v>
          </cell>
          <cell r="H1301" t="str">
            <v>-</v>
          </cell>
          <cell r="I1301" t="str">
            <v>REBAJA</v>
          </cell>
          <cell r="J1301" t="str">
            <v>MEZCLILLA</v>
          </cell>
          <cell r="K1301" t="str">
            <v>-</v>
          </cell>
          <cell r="L1301" t="str">
            <v>-</v>
          </cell>
          <cell r="M1301" t="str">
            <v>GLAMOUR Y DISE?O, S.A. DE C</v>
          </cell>
          <cell r="N1301">
            <v>299.89999999999998</v>
          </cell>
        </row>
        <row r="1302">
          <cell r="A1302" t="str">
            <v>GD21Q227</v>
          </cell>
          <cell r="B1302" t="str">
            <v>PT Dama</v>
          </cell>
          <cell r="C1302" t="str">
            <v>PANTALON MEZCLILLA</v>
          </cell>
          <cell r="D1302" t="str">
            <v>BASICO</v>
          </cell>
          <cell r="E1302" t="str">
            <v>PRIMAVERA VERANO 2017</v>
          </cell>
          <cell r="F1302" t="str">
            <v>6 SEMANA</v>
          </cell>
          <cell r="G1302" t="str">
            <v>LILI</v>
          </cell>
          <cell r="H1302" t="str">
            <v>-</v>
          </cell>
          <cell r="I1302" t="str">
            <v>REBAJA</v>
          </cell>
          <cell r="J1302" t="str">
            <v>MEZCLILLA</v>
          </cell>
          <cell r="K1302" t="str">
            <v>BASICOS</v>
          </cell>
          <cell r="L1302" t="str">
            <v>-</v>
          </cell>
          <cell r="M1302" t="str">
            <v>GLAMOUR Y DISE?O, S.A. DE C</v>
          </cell>
          <cell r="N1302">
            <v>399.9</v>
          </cell>
        </row>
        <row r="1303">
          <cell r="A1303" t="str">
            <v>GD21Q229</v>
          </cell>
          <cell r="B1303" t="str">
            <v>PT Dama</v>
          </cell>
          <cell r="C1303" t="str">
            <v>PANTALON MEZCLILLA</v>
          </cell>
          <cell r="D1303" t="str">
            <v>BASICO</v>
          </cell>
          <cell r="E1303" t="str">
            <v>PRIMAVERA VERANO 2017</v>
          </cell>
          <cell r="F1303" t="str">
            <v>7 SEMANA</v>
          </cell>
          <cell r="G1303" t="str">
            <v>KENDALL</v>
          </cell>
          <cell r="H1303" t="str">
            <v>-</v>
          </cell>
          <cell r="I1303" t="str">
            <v>REBAJA</v>
          </cell>
          <cell r="J1303" t="str">
            <v>MEZCLILLA</v>
          </cell>
          <cell r="K1303" t="str">
            <v>BASICOS</v>
          </cell>
          <cell r="L1303" t="str">
            <v>-</v>
          </cell>
          <cell r="M1303" t="str">
            <v>GLAMOUR Y DISE?O, S.A. DE C</v>
          </cell>
          <cell r="N1303">
            <v>399.9</v>
          </cell>
        </row>
        <row r="1304">
          <cell r="A1304" t="str">
            <v>GD21Q232</v>
          </cell>
          <cell r="B1304" t="str">
            <v>PT Dama</v>
          </cell>
          <cell r="C1304" t="str">
            <v>PANTALON MEZCLILLA</v>
          </cell>
          <cell r="D1304" t="str">
            <v>BASICO</v>
          </cell>
          <cell r="E1304" t="str">
            <v>PRIMAVERA VERANO 2017</v>
          </cell>
          <cell r="F1304" t="str">
            <v>7 SEMANA</v>
          </cell>
          <cell r="G1304" t="str">
            <v>GIGI</v>
          </cell>
          <cell r="H1304" t="str">
            <v>-</v>
          </cell>
          <cell r="I1304" t="str">
            <v>REBAJA</v>
          </cell>
          <cell r="J1304" t="str">
            <v>MEZCLILLA</v>
          </cell>
          <cell r="K1304" t="str">
            <v>BASICOS</v>
          </cell>
          <cell r="L1304" t="str">
            <v>-</v>
          </cell>
          <cell r="M1304" t="str">
            <v>GLAMOUR Y DISE?O, S.A. DE C</v>
          </cell>
          <cell r="N1304">
            <v>399.9</v>
          </cell>
        </row>
        <row r="1305">
          <cell r="A1305" t="str">
            <v>GD21Q234</v>
          </cell>
          <cell r="B1305" t="str">
            <v>PT Dama</v>
          </cell>
          <cell r="C1305" t="str">
            <v>PANTALON MEZCLILLA</v>
          </cell>
          <cell r="D1305" t="str">
            <v>BASICO</v>
          </cell>
          <cell r="E1305" t="str">
            <v>PRIMAVERA VERANO 2017</v>
          </cell>
          <cell r="F1305" t="str">
            <v>6 SEMANA</v>
          </cell>
          <cell r="G1305" t="str">
            <v>KATE</v>
          </cell>
          <cell r="H1305" t="str">
            <v>-</v>
          </cell>
          <cell r="I1305" t="str">
            <v>REBAJA</v>
          </cell>
          <cell r="J1305" t="str">
            <v>MEZCLILLA</v>
          </cell>
          <cell r="K1305" t="str">
            <v>BASICOS</v>
          </cell>
          <cell r="L1305" t="str">
            <v>-</v>
          </cell>
          <cell r="M1305" t="str">
            <v>GLAMOUR Y DISE?O, S.A. DE C</v>
          </cell>
          <cell r="N1305">
            <v>399.9</v>
          </cell>
        </row>
        <row r="1306">
          <cell r="A1306" t="str">
            <v>GD21Q237</v>
          </cell>
          <cell r="B1306" t="str">
            <v>PT Dama</v>
          </cell>
          <cell r="C1306" t="str">
            <v>PANTALON MEZCLILLA</v>
          </cell>
          <cell r="D1306" t="str">
            <v>BASICO</v>
          </cell>
          <cell r="E1306" t="str">
            <v>PRIMAVERA VERANO 2017</v>
          </cell>
          <cell r="F1306" t="str">
            <v>8 SEMANA</v>
          </cell>
          <cell r="G1306" t="str">
            <v>KENDALL</v>
          </cell>
          <cell r="H1306" t="str">
            <v>-</v>
          </cell>
          <cell r="I1306" t="str">
            <v>REBAJA</v>
          </cell>
          <cell r="J1306" t="str">
            <v>MEZCLILLA</v>
          </cell>
          <cell r="K1306" t="str">
            <v>BASICOS</v>
          </cell>
          <cell r="L1306" t="str">
            <v>-</v>
          </cell>
          <cell r="M1306" t="str">
            <v>GLAMOUR Y DISE?O, S.A. DE C</v>
          </cell>
          <cell r="N1306">
            <v>399.9</v>
          </cell>
        </row>
        <row r="1307">
          <cell r="A1307" t="str">
            <v>GD21Q247</v>
          </cell>
          <cell r="B1307" t="str">
            <v>PT Dama</v>
          </cell>
          <cell r="C1307" t="str">
            <v>PANTALON MEZCLILLA</v>
          </cell>
          <cell r="D1307" t="str">
            <v>VANGUARDIA</v>
          </cell>
          <cell r="E1307" t="str">
            <v>PRIMAVERA VERANO 2017</v>
          </cell>
          <cell r="F1307" t="str">
            <v>21 SEMANA</v>
          </cell>
          <cell r="G1307" t="str">
            <v>GISELLE</v>
          </cell>
          <cell r="H1307" t="str">
            <v>-</v>
          </cell>
          <cell r="I1307" t="str">
            <v>REBAJA</v>
          </cell>
          <cell r="J1307" t="str">
            <v>MEZCLILLA</v>
          </cell>
          <cell r="K1307" t="str">
            <v>-</v>
          </cell>
          <cell r="L1307" t="str">
            <v>-</v>
          </cell>
          <cell r="M1307" t="str">
            <v>GLAMOUR Y DISE?O, S.A. DE C</v>
          </cell>
          <cell r="N1307">
            <v>649.9</v>
          </cell>
        </row>
        <row r="1308">
          <cell r="A1308" t="str">
            <v>GD21Q249</v>
          </cell>
          <cell r="B1308" t="str">
            <v>PT Dama</v>
          </cell>
          <cell r="C1308" t="str">
            <v>PANTALON MEZCLILLA</v>
          </cell>
          <cell r="D1308" t="str">
            <v>VANGUARDIA</v>
          </cell>
          <cell r="E1308" t="str">
            <v>OTOÑO INVIERNO 2017</v>
          </cell>
          <cell r="F1308" t="str">
            <v>38 SEMANA</v>
          </cell>
          <cell r="G1308" t="str">
            <v>KENDALL</v>
          </cell>
          <cell r="H1308" t="str">
            <v>-</v>
          </cell>
          <cell r="I1308" t="str">
            <v>REBAJA</v>
          </cell>
          <cell r="J1308" t="str">
            <v>MEZCLILLA</v>
          </cell>
          <cell r="K1308" t="str">
            <v>-</v>
          </cell>
          <cell r="L1308" t="str">
            <v>-</v>
          </cell>
          <cell r="M1308" t="str">
            <v>GLAMOUR Y DISE?O, S.A. DE C</v>
          </cell>
          <cell r="N1308">
            <v>649.9</v>
          </cell>
        </row>
        <row r="1309">
          <cell r="A1309" t="str">
            <v>GD21Q250</v>
          </cell>
          <cell r="B1309" t="str">
            <v>PT Dama</v>
          </cell>
          <cell r="C1309" t="str">
            <v>PANTALON MEZCLILLA</v>
          </cell>
          <cell r="D1309" t="str">
            <v>VANGUARDIA</v>
          </cell>
          <cell r="E1309" t="str">
            <v>PRIMAVERA VERANO 2017</v>
          </cell>
          <cell r="F1309" t="str">
            <v>34 SEMANA</v>
          </cell>
          <cell r="G1309" t="str">
            <v>KENDALL</v>
          </cell>
          <cell r="H1309" t="str">
            <v>-</v>
          </cell>
          <cell r="I1309" t="str">
            <v>REBAJA</v>
          </cell>
          <cell r="J1309" t="str">
            <v>MEZCLILLA</v>
          </cell>
          <cell r="K1309" t="str">
            <v>-</v>
          </cell>
          <cell r="L1309" t="str">
            <v>-</v>
          </cell>
          <cell r="M1309" t="str">
            <v>GLAMOUR Y DISE?O, S.A. DE C</v>
          </cell>
          <cell r="N1309">
            <v>649.9</v>
          </cell>
        </row>
        <row r="1310">
          <cell r="A1310" t="str">
            <v>GD21Q252</v>
          </cell>
          <cell r="B1310" t="str">
            <v>PT Dama</v>
          </cell>
          <cell r="C1310" t="str">
            <v>PANTALON MEZCLILLA</v>
          </cell>
          <cell r="D1310" t="str">
            <v>BASICO</v>
          </cell>
          <cell r="E1310" t="str">
            <v>PRIMAVERA VERANO 2017</v>
          </cell>
          <cell r="F1310" t="str">
            <v>21 SEMANA</v>
          </cell>
          <cell r="G1310" t="str">
            <v>LILI</v>
          </cell>
          <cell r="H1310" t="str">
            <v>-</v>
          </cell>
          <cell r="I1310" t="str">
            <v>REBAJA</v>
          </cell>
          <cell r="J1310" t="str">
            <v>MEZCLILLA</v>
          </cell>
          <cell r="K1310" t="str">
            <v>BASICOS</v>
          </cell>
          <cell r="L1310" t="str">
            <v>-</v>
          </cell>
          <cell r="M1310" t="str">
            <v>GLAMOUR Y DISE?O, S.A. DE C</v>
          </cell>
          <cell r="N1310">
            <v>399.9</v>
          </cell>
        </row>
        <row r="1311">
          <cell r="A1311" t="str">
            <v>GD21Q253</v>
          </cell>
          <cell r="B1311" t="str">
            <v>PT Dama</v>
          </cell>
          <cell r="C1311" t="str">
            <v>PANTALON MEZCLILLA</v>
          </cell>
          <cell r="D1311" t="str">
            <v>BASICO</v>
          </cell>
          <cell r="E1311" t="str">
            <v>PRIMAVERA VERANO 2017</v>
          </cell>
          <cell r="F1311" t="str">
            <v>15 SEMANA</v>
          </cell>
          <cell r="G1311" t="str">
            <v>KATE</v>
          </cell>
          <cell r="H1311" t="str">
            <v>-</v>
          </cell>
          <cell r="I1311" t="str">
            <v>REBAJA</v>
          </cell>
          <cell r="J1311" t="str">
            <v>MEZCLILLA</v>
          </cell>
          <cell r="K1311" t="str">
            <v>BASICOS</v>
          </cell>
          <cell r="L1311" t="str">
            <v>-</v>
          </cell>
          <cell r="M1311" t="str">
            <v>GLAMOUR Y DISE?O, S.A. DE C</v>
          </cell>
          <cell r="N1311">
            <v>399.9</v>
          </cell>
        </row>
        <row r="1312">
          <cell r="A1312" t="str">
            <v>GD21Q258</v>
          </cell>
          <cell r="B1312" t="str">
            <v>PT Dama</v>
          </cell>
          <cell r="C1312" t="str">
            <v>PANTALON MEZCLILLA</v>
          </cell>
          <cell r="D1312" t="str">
            <v>LOW COST</v>
          </cell>
          <cell r="E1312" t="str">
            <v>OTOÑO INVIERNO 2017</v>
          </cell>
          <cell r="F1312" t="str">
            <v>21 SEMANA</v>
          </cell>
          <cell r="G1312" t="str">
            <v>ANIA</v>
          </cell>
          <cell r="H1312" t="str">
            <v>-</v>
          </cell>
          <cell r="I1312" t="str">
            <v>REBAJA</v>
          </cell>
          <cell r="J1312" t="str">
            <v>MEZCLILLA</v>
          </cell>
          <cell r="K1312" t="str">
            <v>LOW COST</v>
          </cell>
          <cell r="L1312" t="str">
            <v>LANZAMIENTO</v>
          </cell>
          <cell r="M1312" t="str">
            <v>INDUSTRIAS APPAREL</v>
          </cell>
          <cell r="N1312">
            <v>299.89999999999998</v>
          </cell>
        </row>
        <row r="1313">
          <cell r="A1313" t="str">
            <v>GD21Q259</v>
          </cell>
          <cell r="B1313" t="str">
            <v>PT Dama</v>
          </cell>
          <cell r="C1313" t="str">
            <v>PANTALON MEZCLILLA</v>
          </cell>
          <cell r="D1313" t="str">
            <v>LOW COST</v>
          </cell>
          <cell r="E1313" t="str">
            <v>OTOÑO INVIERNO 2017</v>
          </cell>
          <cell r="F1313" t="str">
            <v>21 SEMANA</v>
          </cell>
          <cell r="G1313" t="str">
            <v>DAYANA</v>
          </cell>
          <cell r="H1313" t="str">
            <v>-</v>
          </cell>
          <cell r="I1313" t="str">
            <v>REBAJA</v>
          </cell>
          <cell r="J1313" t="str">
            <v>MEZCLILLA</v>
          </cell>
          <cell r="K1313" t="str">
            <v>LOW COST</v>
          </cell>
          <cell r="L1313" t="str">
            <v>LANZAMIENTO</v>
          </cell>
          <cell r="M1313" t="str">
            <v>INDUSTRIAS APPAREL</v>
          </cell>
          <cell r="N1313">
            <v>299.89999999999998</v>
          </cell>
        </row>
        <row r="1314">
          <cell r="A1314" t="str">
            <v>GD21Q262</v>
          </cell>
          <cell r="B1314" t="str">
            <v>PT Dama</v>
          </cell>
          <cell r="C1314" t="str">
            <v>PANTALON MEZCLILLA</v>
          </cell>
          <cell r="D1314" t="str">
            <v>BASICO</v>
          </cell>
          <cell r="E1314" t="str">
            <v>OTOÑO INVIERNO 2017</v>
          </cell>
          <cell r="F1314" t="str">
            <v>28 SEMANA</v>
          </cell>
          <cell r="G1314" t="str">
            <v>KATE</v>
          </cell>
          <cell r="H1314" t="str">
            <v>-</v>
          </cell>
          <cell r="I1314" t="str">
            <v>REBAJA</v>
          </cell>
          <cell r="J1314" t="str">
            <v>MEZCLILLA</v>
          </cell>
          <cell r="K1314" t="str">
            <v>BASICOS</v>
          </cell>
          <cell r="L1314" t="str">
            <v>-</v>
          </cell>
          <cell r="M1314" t="str">
            <v>GLAMOUR Y DISE?O, S.A. DE C</v>
          </cell>
          <cell r="N1314">
            <v>399.9</v>
          </cell>
        </row>
        <row r="1315">
          <cell r="A1315" t="str">
            <v>GD21Q265</v>
          </cell>
          <cell r="B1315" t="str">
            <v>PT Dama</v>
          </cell>
          <cell r="C1315" t="str">
            <v>PANTALON MEZCLILLA</v>
          </cell>
          <cell r="D1315" t="str">
            <v>BASICO</v>
          </cell>
          <cell r="E1315" t="str">
            <v>OTOÑO INVIERNO 2017</v>
          </cell>
          <cell r="F1315" t="str">
            <v>28 SEMANA</v>
          </cell>
          <cell r="G1315" t="str">
            <v>GIGI</v>
          </cell>
          <cell r="H1315" t="str">
            <v>-</v>
          </cell>
          <cell r="I1315" t="str">
            <v>REBAJA</v>
          </cell>
          <cell r="J1315" t="str">
            <v>MEZCLILLA</v>
          </cell>
          <cell r="K1315" t="str">
            <v>BASICOS</v>
          </cell>
          <cell r="L1315" t="str">
            <v>-</v>
          </cell>
          <cell r="M1315" t="str">
            <v>GLAMOUR Y DISE?O, S.A. DE C</v>
          </cell>
          <cell r="N1315">
            <v>399.9</v>
          </cell>
        </row>
        <row r="1316">
          <cell r="A1316" t="str">
            <v>GD21Q269</v>
          </cell>
          <cell r="B1316" t="str">
            <v>PT Dama</v>
          </cell>
          <cell r="C1316" t="str">
            <v>PANTALON MEZCLILLA</v>
          </cell>
          <cell r="D1316" t="str">
            <v>BASICO</v>
          </cell>
          <cell r="E1316" t="str">
            <v>OTOÑO INVIERNO 2017</v>
          </cell>
          <cell r="F1316" t="str">
            <v>24 SEMANA</v>
          </cell>
          <cell r="G1316" t="str">
            <v>KENDALL</v>
          </cell>
          <cell r="H1316" t="str">
            <v>-</v>
          </cell>
          <cell r="I1316" t="str">
            <v>REBAJA</v>
          </cell>
          <cell r="J1316" t="str">
            <v>MEZCLILLA</v>
          </cell>
          <cell r="K1316" t="str">
            <v>BASICOS</v>
          </cell>
          <cell r="L1316" t="str">
            <v>-</v>
          </cell>
          <cell r="M1316" t="str">
            <v>GLAMOUR Y DISE?O, S.A. DE C</v>
          </cell>
          <cell r="N1316">
            <v>399.9</v>
          </cell>
        </row>
        <row r="1317">
          <cell r="A1317" t="str">
            <v>GD21Q270</v>
          </cell>
          <cell r="B1317" t="str">
            <v>PT Dama</v>
          </cell>
          <cell r="C1317" t="str">
            <v>PANTALON MEZCLILLA</v>
          </cell>
          <cell r="D1317" t="str">
            <v>BASICO</v>
          </cell>
          <cell r="E1317" t="str">
            <v>OTOÑO INVIERNO 2017</v>
          </cell>
          <cell r="F1317" t="str">
            <v>28 SEMANA</v>
          </cell>
          <cell r="G1317" t="str">
            <v>GIGI</v>
          </cell>
          <cell r="H1317" t="str">
            <v>-</v>
          </cell>
          <cell r="I1317" t="str">
            <v>REBAJA</v>
          </cell>
          <cell r="J1317" t="str">
            <v>MEZCLILLA</v>
          </cell>
          <cell r="K1317" t="str">
            <v>BASICOS</v>
          </cell>
          <cell r="L1317" t="str">
            <v>-</v>
          </cell>
          <cell r="M1317" t="str">
            <v>GLAMOUR Y DISE?O, S.A. DE C</v>
          </cell>
          <cell r="N1317">
            <v>399.9</v>
          </cell>
        </row>
        <row r="1318">
          <cell r="A1318" t="str">
            <v>GD21Q271</v>
          </cell>
          <cell r="B1318" t="str">
            <v>PT Dama</v>
          </cell>
          <cell r="C1318" t="str">
            <v>PANTALON MEZCLILLA</v>
          </cell>
          <cell r="D1318" t="str">
            <v>BASICO PREMIUM WASHED</v>
          </cell>
          <cell r="E1318" t="str">
            <v>OTOÑO INVIERNO 2017</v>
          </cell>
          <cell r="F1318" t="str">
            <v>28 SEMANA</v>
          </cell>
          <cell r="G1318" t="str">
            <v>KENDALL</v>
          </cell>
          <cell r="H1318" t="str">
            <v>-</v>
          </cell>
          <cell r="I1318" t="str">
            <v>REBAJA</v>
          </cell>
          <cell r="J1318" t="str">
            <v>MEZCLILLA</v>
          </cell>
          <cell r="K1318" t="str">
            <v>BASICO PREMIUM WASHED</v>
          </cell>
          <cell r="L1318" t="str">
            <v>-</v>
          </cell>
          <cell r="M1318" t="str">
            <v>GLAMOUR Y DISE?O, S.A. DE C</v>
          </cell>
          <cell r="N1318">
            <v>499.9</v>
          </cell>
        </row>
        <row r="1319">
          <cell r="A1319" t="str">
            <v>GD21Q272</v>
          </cell>
          <cell r="B1319" t="str">
            <v>PT Dama</v>
          </cell>
          <cell r="C1319" t="str">
            <v>PANTALON MEZCLILLA</v>
          </cell>
          <cell r="D1319" t="str">
            <v>BASICO PREMIUM WASHED</v>
          </cell>
          <cell r="E1319" t="str">
            <v>OTOÑO INVIERNO 2017</v>
          </cell>
          <cell r="F1319" t="str">
            <v>34 SEMANA</v>
          </cell>
          <cell r="G1319" t="str">
            <v>GISELLE</v>
          </cell>
          <cell r="H1319" t="str">
            <v>-</v>
          </cell>
          <cell r="I1319" t="str">
            <v>REBAJA</v>
          </cell>
          <cell r="J1319" t="str">
            <v>MEZCLILLA</v>
          </cell>
          <cell r="K1319" t="str">
            <v>BASICO PREMIUM WASHED</v>
          </cell>
          <cell r="L1319" t="str">
            <v>-</v>
          </cell>
          <cell r="M1319" t="str">
            <v>GLAMOUR Y DISE?O, S.A. DE C</v>
          </cell>
          <cell r="N1319">
            <v>499.9</v>
          </cell>
        </row>
        <row r="1320">
          <cell r="A1320" t="str">
            <v>GD21Q273</v>
          </cell>
          <cell r="B1320" t="str">
            <v>PT Dama</v>
          </cell>
          <cell r="C1320" t="str">
            <v>PANTALON MEZCLILLA</v>
          </cell>
          <cell r="D1320" t="str">
            <v>BASICO PREMIUM WASHED</v>
          </cell>
          <cell r="E1320" t="str">
            <v>OTOÑO INVIERNO 2017</v>
          </cell>
          <cell r="F1320" t="str">
            <v>29 SEMANA</v>
          </cell>
          <cell r="G1320" t="str">
            <v>CONSTANCE</v>
          </cell>
          <cell r="H1320" t="str">
            <v>-</v>
          </cell>
          <cell r="I1320" t="str">
            <v>REBAJA</v>
          </cell>
          <cell r="J1320" t="str">
            <v>MEZCLILLA</v>
          </cell>
          <cell r="K1320" t="str">
            <v>BASICO PREMIUM WASHED</v>
          </cell>
          <cell r="L1320" t="str">
            <v>-</v>
          </cell>
          <cell r="M1320" t="str">
            <v>GLAMOUR Y DISE?O, S.A. DE C</v>
          </cell>
          <cell r="N1320">
            <v>499.9</v>
          </cell>
        </row>
        <row r="1321">
          <cell r="A1321" t="str">
            <v>GD21Q275</v>
          </cell>
          <cell r="B1321" t="str">
            <v>PT Dama</v>
          </cell>
          <cell r="C1321" t="str">
            <v>PANTALON MEZCLILLA</v>
          </cell>
          <cell r="D1321" t="str">
            <v>BASICO PREMIUM WASHED</v>
          </cell>
          <cell r="E1321" t="str">
            <v>OTOÑO INVIERNO 2017</v>
          </cell>
          <cell r="F1321" t="str">
            <v>34 SEMANA</v>
          </cell>
          <cell r="G1321" t="str">
            <v>CONSTANCE</v>
          </cell>
          <cell r="H1321" t="str">
            <v>-</v>
          </cell>
          <cell r="I1321" t="str">
            <v>REBAJA</v>
          </cell>
          <cell r="J1321" t="str">
            <v>MEZCLILLA</v>
          </cell>
          <cell r="K1321" t="str">
            <v>BASICO PREMIUM WASHED</v>
          </cell>
          <cell r="L1321" t="str">
            <v>-</v>
          </cell>
          <cell r="M1321" t="str">
            <v>GLAMOUR Y DISE?O, S.A. DE C</v>
          </cell>
          <cell r="N1321">
            <v>499.9</v>
          </cell>
        </row>
        <row r="1322">
          <cell r="A1322" t="str">
            <v>GD21Q279</v>
          </cell>
          <cell r="B1322" t="str">
            <v>PT Dama</v>
          </cell>
          <cell r="C1322" t="str">
            <v>PANTALON MEZCLILLA</v>
          </cell>
          <cell r="D1322" t="str">
            <v>LOW COST</v>
          </cell>
          <cell r="E1322" t="str">
            <v>OTOÑO INVIERNO 2017</v>
          </cell>
          <cell r="F1322" t="str">
            <v>33 SEMANA</v>
          </cell>
          <cell r="G1322" t="str">
            <v>MELANIE</v>
          </cell>
          <cell r="H1322" t="str">
            <v>-</v>
          </cell>
          <cell r="I1322" t="str">
            <v>REBAJA</v>
          </cell>
          <cell r="J1322" t="str">
            <v>MEZCLILLA</v>
          </cell>
          <cell r="K1322" t="str">
            <v>-</v>
          </cell>
          <cell r="L1322" t="str">
            <v>-</v>
          </cell>
          <cell r="M1322" t="str">
            <v>GLAMOUR Y DISE?O, S.A. DE C</v>
          </cell>
          <cell r="N1322">
            <v>299.89999999999998</v>
          </cell>
        </row>
        <row r="1323">
          <cell r="A1323" t="str">
            <v>GD21Q282</v>
          </cell>
          <cell r="B1323" t="str">
            <v>PT Dama</v>
          </cell>
          <cell r="C1323" t="str">
            <v>PANTALON MEZCLILLA</v>
          </cell>
          <cell r="D1323" t="str">
            <v>BASICO</v>
          </cell>
          <cell r="E1323" t="str">
            <v>OTOÑO INVIERNO 2017</v>
          </cell>
          <cell r="F1323" t="str">
            <v>43 SEMANA</v>
          </cell>
          <cell r="G1323" t="str">
            <v>KENDALL</v>
          </cell>
          <cell r="H1323" t="str">
            <v>-</v>
          </cell>
          <cell r="I1323" t="str">
            <v>REBAJA</v>
          </cell>
          <cell r="J1323" t="str">
            <v>MEZCLILLA</v>
          </cell>
          <cell r="K1323" t="str">
            <v>BASICOS</v>
          </cell>
          <cell r="L1323" t="str">
            <v>-</v>
          </cell>
          <cell r="M1323" t="str">
            <v>GLAMOUR Y DISE?O, S.A. DE C</v>
          </cell>
          <cell r="N1323">
            <v>399.9</v>
          </cell>
        </row>
        <row r="1324">
          <cell r="A1324" t="str">
            <v>GD21Q284</v>
          </cell>
          <cell r="B1324" t="str">
            <v>PT Dama</v>
          </cell>
          <cell r="C1324" t="str">
            <v>PANTALON MEZCLILLA</v>
          </cell>
          <cell r="D1324" t="str">
            <v>LOW COST</v>
          </cell>
          <cell r="E1324" t="str">
            <v>OTOÑO INVIERNO 2017</v>
          </cell>
          <cell r="F1324" t="str">
            <v>43 SEMANA</v>
          </cell>
          <cell r="G1324" t="str">
            <v>MELANIE</v>
          </cell>
          <cell r="H1324" t="str">
            <v>-</v>
          </cell>
          <cell r="I1324" t="str">
            <v>REBAJA</v>
          </cell>
          <cell r="J1324" t="str">
            <v>MEZCLILLA</v>
          </cell>
          <cell r="K1324" t="str">
            <v>LOW COST</v>
          </cell>
          <cell r="L1324" t="str">
            <v>-</v>
          </cell>
          <cell r="M1324" t="str">
            <v>GLAMOUR Y DISE?O, S.A. DE C</v>
          </cell>
          <cell r="N1324">
            <v>299.89999999999998</v>
          </cell>
        </row>
        <row r="1325">
          <cell r="A1325" t="str">
            <v>GD21Q286</v>
          </cell>
          <cell r="B1325" t="str">
            <v>PT Dama</v>
          </cell>
          <cell r="C1325" t="str">
            <v>PANTALON MEZCLILLA</v>
          </cell>
          <cell r="D1325" t="str">
            <v>LOW COST</v>
          </cell>
          <cell r="E1325" t="str">
            <v>OTOÑO INVIERNO 2017</v>
          </cell>
          <cell r="F1325" t="str">
            <v>41 SEMANA</v>
          </cell>
          <cell r="G1325" t="str">
            <v>CAROL</v>
          </cell>
          <cell r="H1325" t="str">
            <v>-</v>
          </cell>
          <cell r="I1325" t="str">
            <v>REBAJA</v>
          </cell>
          <cell r="J1325" t="str">
            <v>MEZCLILLA</v>
          </cell>
          <cell r="K1325" t="str">
            <v>LOW COST</v>
          </cell>
          <cell r="L1325" t="str">
            <v>-</v>
          </cell>
          <cell r="M1325" t="str">
            <v>GLAMOUR Y DISE?O, S.A. DE C</v>
          </cell>
          <cell r="N1325">
            <v>299.89999999999998</v>
          </cell>
        </row>
        <row r="1326">
          <cell r="A1326" t="str">
            <v>GD21Q287</v>
          </cell>
          <cell r="B1326" t="str">
            <v>PT Dama</v>
          </cell>
          <cell r="C1326" t="str">
            <v>PANTALON MEZCLILLA</v>
          </cell>
          <cell r="D1326" t="str">
            <v>LOW COST</v>
          </cell>
          <cell r="E1326" t="str">
            <v>OTOÑO INVIERNO 2017</v>
          </cell>
          <cell r="F1326" t="str">
            <v>43 SEMANA</v>
          </cell>
          <cell r="G1326" t="str">
            <v>CAROL</v>
          </cell>
          <cell r="H1326" t="str">
            <v>-</v>
          </cell>
          <cell r="I1326" t="str">
            <v>REBAJA</v>
          </cell>
          <cell r="J1326" t="str">
            <v>MEZCLILLA</v>
          </cell>
          <cell r="K1326" t="str">
            <v>LOW COST</v>
          </cell>
          <cell r="L1326" t="str">
            <v>-</v>
          </cell>
          <cell r="M1326" t="str">
            <v>GLAMOUR Y DISE?O, S.A. DE C</v>
          </cell>
          <cell r="N1326">
            <v>299.89999999999998</v>
          </cell>
        </row>
        <row r="1327">
          <cell r="A1327" t="str">
            <v>GD21Q289</v>
          </cell>
          <cell r="B1327" t="str">
            <v>PT Dama</v>
          </cell>
          <cell r="C1327" t="str">
            <v>PANTALON MEZCLILLA</v>
          </cell>
          <cell r="D1327" t="str">
            <v>LOW COST</v>
          </cell>
          <cell r="E1327" t="str">
            <v>OTOÑO INVIERNO 2017</v>
          </cell>
          <cell r="F1327" t="str">
            <v>39 SEMANA</v>
          </cell>
          <cell r="G1327" t="str">
            <v>MELANIE</v>
          </cell>
          <cell r="H1327" t="str">
            <v>-</v>
          </cell>
          <cell r="I1327" t="str">
            <v>REBAJA</v>
          </cell>
          <cell r="J1327" t="str">
            <v>MEZCLILLA</v>
          </cell>
          <cell r="K1327" t="str">
            <v>LOW COST</v>
          </cell>
          <cell r="L1327" t="str">
            <v>-</v>
          </cell>
          <cell r="M1327" t="str">
            <v>GLAMOUR Y DISE?O, S.A. DE C</v>
          </cell>
          <cell r="N1327">
            <v>299.89999999999998</v>
          </cell>
        </row>
        <row r="1328">
          <cell r="A1328" t="str">
            <v>GD21Q292</v>
          </cell>
          <cell r="B1328" t="str">
            <v>PT Dama</v>
          </cell>
          <cell r="C1328" t="str">
            <v>PANTALON MEZCLILLA</v>
          </cell>
          <cell r="D1328" t="str">
            <v>BASICO PREMIUM WASHED</v>
          </cell>
          <cell r="E1328" t="str">
            <v>OTOÑO INVIERNO 2017</v>
          </cell>
          <cell r="F1328" t="str">
            <v>44 SEMANA</v>
          </cell>
          <cell r="G1328" t="str">
            <v>GISELLE</v>
          </cell>
          <cell r="H1328" t="str">
            <v>-</v>
          </cell>
          <cell r="I1328" t="str">
            <v>REBAJA</v>
          </cell>
          <cell r="J1328" t="str">
            <v>MEZCLILLA</v>
          </cell>
          <cell r="K1328" t="str">
            <v>BASICO PREMIUM WASHED</v>
          </cell>
          <cell r="L1328" t="str">
            <v>-</v>
          </cell>
          <cell r="M1328" t="str">
            <v>GLAMOUR Y DISE?O, S.A. DE C</v>
          </cell>
          <cell r="N1328">
            <v>549.9</v>
          </cell>
        </row>
        <row r="1329">
          <cell r="A1329" t="str">
            <v>GD21Q297</v>
          </cell>
          <cell r="B1329" t="str">
            <v>PT Dama</v>
          </cell>
          <cell r="C1329" t="str">
            <v>PANTALON MEZCLILLA</v>
          </cell>
          <cell r="D1329" t="str">
            <v>BASICO</v>
          </cell>
          <cell r="E1329" t="str">
            <v>OTOÑO INVIERNO 2017</v>
          </cell>
          <cell r="F1329" t="str">
            <v>47 SEMANA</v>
          </cell>
          <cell r="G1329" t="str">
            <v>KENDALL</v>
          </cell>
          <cell r="H1329" t="str">
            <v>-</v>
          </cell>
          <cell r="I1329" t="str">
            <v>REBAJA</v>
          </cell>
          <cell r="J1329" t="str">
            <v>MEZCLILLA</v>
          </cell>
          <cell r="K1329" t="str">
            <v>BASICOS</v>
          </cell>
          <cell r="L1329" t="str">
            <v>-</v>
          </cell>
          <cell r="M1329" t="str">
            <v>GLAMOUR Y DISE?O, S.A. DE C</v>
          </cell>
          <cell r="N1329">
            <v>399.9</v>
          </cell>
        </row>
        <row r="1330">
          <cell r="A1330" t="str">
            <v>GD21Q302</v>
          </cell>
          <cell r="B1330" t="str">
            <v>PT Dama</v>
          </cell>
          <cell r="C1330" t="str">
            <v>PANTALON MEZCLILLA</v>
          </cell>
          <cell r="D1330" t="str">
            <v>CLEAN</v>
          </cell>
          <cell r="E1330" t="str">
            <v>PRIMAVERA VERANO 2018</v>
          </cell>
          <cell r="F1330" t="str">
            <v>7 SEMANA</v>
          </cell>
          <cell r="G1330" t="str">
            <v>EMILY</v>
          </cell>
          <cell r="H1330" t="str">
            <v>-</v>
          </cell>
          <cell r="I1330" t="str">
            <v>REBAJA</v>
          </cell>
          <cell r="J1330" t="str">
            <v>MEZCLILLA</v>
          </cell>
          <cell r="K1330" t="str">
            <v>CLEAN</v>
          </cell>
          <cell r="L1330" t="str">
            <v>-</v>
          </cell>
          <cell r="M1330" t="str">
            <v>GLAMOUR Y DISE?O, S.A. DE C</v>
          </cell>
          <cell r="N1330">
            <v>299.89999999999998</v>
          </cell>
        </row>
        <row r="1331">
          <cell r="A1331" t="str">
            <v>GD21Q304</v>
          </cell>
          <cell r="B1331" t="str">
            <v>PT Dama</v>
          </cell>
          <cell r="C1331" t="str">
            <v>PANTALON MEZCLILLA</v>
          </cell>
          <cell r="D1331" t="str">
            <v>CLEAN</v>
          </cell>
          <cell r="E1331" t="str">
            <v>PRIMAVERA VERANO 2018</v>
          </cell>
          <cell r="F1331" t="str">
            <v>7 SEMANA</v>
          </cell>
          <cell r="G1331" t="str">
            <v>DAYANA</v>
          </cell>
          <cell r="H1331" t="str">
            <v>-</v>
          </cell>
          <cell r="I1331" t="str">
            <v>REBAJA</v>
          </cell>
          <cell r="J1331" t="str">
            <v>MEZCLILLA</v>
          </cell>
          <cell r="K1331" t="str">
            <v>CLEAN</v>
          </cell>
          <cell r="L1331" t="str">
            <v>-</v>
          </cell>
          <cell r="M1331" t="str">
            <v>GLAMOUR Y DISE?O, S.A. DE C</v>
          </cell>
          <cell r="N1331">
            <v>299.89999999999998</v>
          </cell>
        </row>
        <row r="1332">
          <cell r="A1332" t="str">
            <v>GD21Q305</v>
          </cell>
          <cell r="B1332" t="str">
            <v>PT Dama</v>
          </cell>
          <cell r="C1332" t="str">
            <v>PANTALON MEZCLILLA</v>
          </cell>
          <cell r="D1332" t="str">
            <v>CORE</v>
          </cell>
          <cell r="E1332" t="str">
            <v>PRIMAVERA VERANO 2018</v>
          </cell>
          <cell r="F1332" t="str">
            <v>8 SEMANA</v>
          </cell>
          <cell r="G1332" t="str">
            <v>GIGI</v>
          </cell>
          <cell r="H1332" t="str">
            <v>-</v>
          </cell>
          <cell r="I1332" t="str">
            <v>REBAJA</v>
          </cell>
          <cell r="J1332" t="str">
            <v>MEZCLILLA</v>
          </cell>
          <cell r="K1332" t="str">
            <v>CORE</v>
          </cell>
          <cell r="L1332" t="str">
            <v>-</v>
          </cell>
          <cell r="M1332" t="str">
            <v>GLAMOUR Y DISE?O, S.A. DE C</v>
          </cell>
          <cell r="N1332">
            <v>429.9</v>
          </cell>
        </row>
        <row r="1333">
          <cell r="A1333" t="str">
            <v>GD21Q308</v>
          </cell>
          <cell r="B1333" t="str">
            <v>PT Dama</v>
          </cell>
          <cell r="C1333" t="str">
            <v>PANTALON MEZCLILLA</v>
          </cell>
          <cell r="D1333" t="str">
            <v>CORE</v>
          </cell>
          <cell r="E1333" t="str">
            <v>PRIMAVERA VERANO 2018</v>
          </cell>
          <cell r="F1333" t="str">
            <v>11 SEMANA</v>
          </cell>
          <cell r="G1333" t="str">
            <v>KENDALL</v>
          </cell>
          <cell r="H1333" t="str">
            <v>-</v>
          </cell>
          <cell r="I1333" t="str">
            <v>REBAJA</v>
          </cell>
          <cell r="J1333" t="str">
            <v>MEZCLILLA</v>
          </cell>
          <cell r="K1333" t="str">
            <v>CORE</v>
          </cell>
          <cell r="L1333" t="str">
            <v>-</v>
          </cell>
          <cell r="M1333" t="str">
            <v>GLAMOUR Y DISE?O, S.A. DE C</v>
          </cell>
          <cell r="N1333">
            <v>429.9</v>
          </cell>
        </row>
        <row r="1334">
          <cell r="A1334" t="str">
            <v>GD21Q310</v>
          </cell>
          <cell r="B1334" t="str">
            <v>PT Dama</v>
          </cell>
          <cell r="C1334" t="str">
            <v>PANTALON MEZCLILLA</v>
          </cell>
          <cell r="D1334" t="str">
            <v>CORE</v>
          </cell>
          <cell r="E1334" t="str">
            <v>PRIMAVERA VERANO 2018</v>
          </cell>
          <cell r="F1334" t="str">
            <v>19 SEMANA</v>
          </cell>
          <cell r="G1334" t="str">
            <v>GIGI</v>
          </cell>
          <cell r="H1334" t="str">
            <v>-</v>
          </cell>
          <cell r="I1334" t="str">
            <v>REBAJA</v>
          </cell>
          <cell r="J1334" t="str">
            <v>MEZCLILLA</v>
          </cell>
          <cell r="K1334" t="str">
            <v>CORE</v>
          </cell>
          <cell r="L1334" t="str">
            <v>-</v>
          </cell>
          <cell r="M1334" t="str">
            <v>GLAMOUR Y DISE?O, S.A. DE C</v>
          </cell>
          <cell r="N1334">
            <v>429.9</v>
          </cell>
        </row>
        <row r="1335">
          <cell r="A1335" t="str">
            <v>GD21Q311</v>
          </cell>
          <cell r="B1335" t="str">
            <v>PT Dama</v>
          </cell>
          <cell r="C1335" t="str">
            <v>PANTALON MEZCLILLA</v>
          </cell>
          <cell r="D1335" t="str">
            <v>CORE</v>
          </cell>
          <cell r="E1335" t="str">
            <v>PRIMAVERA VERANO 2018</v>
          </cell>
          <cell r="F1335" t="str">
            <v>19 SEMANA</v>
          </cell>
          <cell r="G1335" t="str">
            <v>KATE</v>
          </cell>
          <cell r="H1335" t="str">
            <v>-</v>
          </cell>
          <cell r="I1335" t="str">
            <v>REBAJA</v>
          </cell>
          <cell r="J1335" t="str">
            <v>MEZCLILLA</v>
          </cell>
          <cell r="K1335" t="str">
            <v>CORE</v>
          </cell>
          <cell r="L1335" t="str">
            <v>-</v>
          </cell>
          <cell r="M1335" t="str">
            <v>GLAMOUR Y DISE?O, S.A. DE C</v>
          </cell>
          <cell r="N1335">
            <v>429.9</v>
          </cell>
        </row>
        <row r="1336">
          <cell r="A1336" t="str">
            <v>GD21Q312</v>
          </cell>
          <cell r="B1336" t="str">
            <v>PT Dama</v>
          </cell>
          <cell r="C1336" t="str">
            <v>PANTALON MEZCLILLA</v>
          </cell>
          <cell r="D1336" t="str">
            <v>CORE</v>
          </cell>
          <cell r="E1336" t="str">
            <v>PRIMAVERA VERANO 2018</v>
          </cell>
          <cell r="F1336" t="str">
            <v>27 SEMANA</v>
          </cell>
          <cell r="G1336" t="str">
            <v>KENDALL</v>
          </cell>
          <cell r="H1336" t="str">
            <v>-</v>
          </cell>
          <cell r="I1336" t="str">
            <v>REBAJA</v>
          </cell>
          <cell r="J1336" t="str">
            <v>MEZCLILLA</v>
          </cell>
          <cell r="K1336" t="str">
            <v>CORE</v>
          </cell>
          <cell r="L1336" t="str">
            <v>-</v>
          </cell>
          <cell r="M1336" t="str">
            <v>GLAMOUR Y DISE?O, S.A. DE C</v>
          </cell>
          <cell r="N1336">
            <v>429.9</v>
          </cell>
        </row>
        <row r="1337">
          <cell r="A1337" t="str">
            <v>GD21Q313</v>
          </cell>
          <cell r="B1337" t="str">
            <v>PT Dama</v>
          </cell>
          <cell r="C1337" t="str">
            <v>PANTALON MEZCLILLA</v>
          </cell>
          <cell r="D1337" t="str">
            <v>CLEAN</v>
          </cell>
          <cell r="E1337" t="str">
            <v>PRIMAVERA VERANO 2018</v>
          </cell>
          <cell r="F1337" t="str">
            <v>5 SEMANA</v>
          </cell>
          <cell r="G1337" t="str">
            <v>EMILY</v>
          </cell>
          <cell r="H1337" t="str">
            <v>-</v>
          </cell>
          <cell r="I1337" t="str">
            <v>REBAJA</v>
          </cell>
          <cell r="J1337" t="str">
            <v>MEZCLILLA</v>
          </cell>
          <cell r="K1337" t="str">
            <v>CLEAN</v>
          </cell>
          <cell r="L1337" t="str">
            <v>-</v>
          </cell>
          <cell r="M1337" t="str">
            <v>GLAMOUR Y DISE?O, S.A. DE C</v>
          </cell>
          <cell r="N1337">
            <v>299.89999999999998</v>
          </cell>
        </row>
        <row r="1338">
          <cell r="A1338" t="str">
            <v>GD21Q317</v>
          </cell>
          <cell r="B1338" t="str">
            <v>PT Dama</v>
          </cell>
          <cell r="C1338" t="str">
            <v>PANTALON MEZCLILLA</v>
          </cell>
          <cell r="D1338" t="str">
            <v>TRENDY</v>
          </cell>
          <cell r="E1338" t="str">
            <v>PRIMAVERA VERANO 2018</v>
          </cell>
          <cell r="F1338" t="str">
            <v>19 SEMANA</v>
          </cell>
          <cell r="G1338" t="str">
            <v>-</v>
          </cell>
          <cell r="H1338" t="str">
            <v>-</v>
          </cell>
          <cell r="I1338" t="str">
            <v>REBAJA</v>
          </cell>
          <cell r="J1338" t="str">
            <v>MEZCLILLA</v>
          </cell>
          <cell r="K1338" t="str">
            <v>-</v>
          </cell>
          <cell r="L1338" t="str">
            <v>-</v>
          </cell>
          <cell r="M1338" t="str">
            <v>GLAMOUR Y DISE?O, S.A. DE C</v>
          </cell>
          <cell r="N1338">
            <v>699.9</v>
          </cell>
        </row>
        <row r="1339">
          <cell r="A1339" t="str">
            <v>GD21Q318</v>
          </cell>
          <cell r="B1339" t="str">
            <v>PT Dama</v>
          </cell>
          <cell r="C1339" t="str">
            <v>PANTALON MEZCLILLA</v>
          </cell>
          <cell r="D1339" t="str">
            <v>TRENDY</v>
          </cell>
          <cell r="E1339" t="str">
            <v>PRIMAVERA VERANO 2018</v>
          </cell>
          <cell r="F1339" t="str">
            <v>19 SEMANA</v>
          </cell>
          <cell r="G1339" t="str">
            <v>BOYFRIEND</v>
          </cell>
          <cell r="H1339" t="str">
            <v>-</v>
          </cell>
          <cell r="I1339" t="str">
            <v>REBAJA</v>
          </cell>
          <cell r="J1339" t="str">
            <v>MEZCLILLA</v>
          </cell>
          <cell r="K1339" t="str">
            <v>-</v>
          </cell>
          <cell r="L1339" t="str">
            <v>-</v>
          </cell>
          <cell r="M1339" t="str">
            <v>GLAMOUR Y DISE?O, S.A. DE C</v>
          </cell>
          <cell r="N1339">
            <v>699.9</v>
          </cell>
        </row>
        <row r="1340">
          <cell r="A1340" t="str">
            <v>GD21Q319</v>
          </cell>
          <cell r="B1340" t="str">
            <v>PT Dama</v>
          </cell>
          <cell r="C1340" t="str">
            <v>PANTALON MEZCLILLA</v>
          </cell>
          <cell r="D1340" t="str">
            <v>ADVANCE</v>
          </cell>
          <cell r="E1340" t="str">
            <v>PRIMAVERA VERANO 2018</v>
          </cell>
          <cell r="F1340" t="str">
            <v>19 SEMANA</v>
          </cell>
          <cell r="G1340" t="str">
            <v>KENDALL</v>
          </cell>
          <cell r="H1340" t="str">
            <v>-</v>
          </cell>
          <cell r="I1340" t="str">
            <v>REBAJA</v>
          </cell>
          <cell r="J1340" t="str">
            <v>MEZCLILLA</v>
          </cell>
          <cell r="K1340" t="str">
            <v>ADVANCED</v>
          </cell>
          <cell r="L1340" t="str">
            <v>-</v>
          </cell>
          <cell r="M1340" t="str">
            <v>GLAMOUR Y DISE?O, S.A. DE C</v>
          </cell>
          <cell r="N1340">
            <v>579.9</v>
          </cell>
        </row>
        <row r="1341">
          <cell r="A1341" t="str">
            <v>GD21Q320</v>
          </cell>
          <cell r="B1341" t="str">
            <v>PT Dama</v>
          </cell>
          <cell r="C1341" t="str">
            <v>PANTALON MEZCLILLA</v>
          </cell>
          <cell r="D1341" t="str">
            <v>ADVANCE</v>
          </cell>
          <cell r="E1341" t="str">
            <v>PRIMAVERA VERANO 2018</v>
          </cell>
          <cell r="F1341" t="str">
            <v>20 SEMANA</v>
          </cell>
          <cell r="G1341" t="str">
            <v>CONSTANCE</v>
          </cell>
          <cell r="H1341" t="str">
            <v>-</v>
          </cell>
          <cell r="I1341" t="str">
            <v>REBAJA</v>
          </cell>
          <cell r="J1341" t="str">
            <v>MEZCLILLA</v>
          </cell>
          <cell r="K1341" t="str">
            <v>ADVANCED</v>
          </cell>
          <cell r="L1341" t="str">
            <v>-</v>
          </cell>
          <cell r="M1341" t="str">
            <v>GLAMOUR Y DISE?O, S.A. DE C</v>
          </cell>
          <cell r="N1341">
            <v>579.9</v>
          </cell>
        </row>
        <row r="1342">
          <cell r="A1342" t="str">
            <v>GD21Q321</v>
          </cell>
          <cell r="B1342" t="str">
            <v>PT Dama</v>
          </cell>
          <cell r="C1342" t="str">
            <v>PANTALON MEZCLILLA</v>
          </cell>
          <cell r="D1342" t="str">
            <v>TRENDY</v>
          </cell>
          <cell r="E1342" t="str">
            <v>PRIMAVERA VERANO 2018</v>
          </cell>
          <cell r="F1342" t="str">
            <v>20 SEMANA</v>
          </cell>
          <cell r="G1342" t="str">
            <v>-</v>
          </cell>
          <cell r="H1342" t="str">
            <v>-</v>
          </cell>
          <cell r="I1342" t="str">
            <v>REBAJA</v>
          </cell>
          <cell r="J1342" t="str">
            <v>MEZCLILLA</v>
          </cell>
          <cell r="K1342" t="str">
            <v>-</v>
          </cell>
          <cell r="L1342" t="str">
            <v>-</v>
          </cell>
          <cell r="M1342" t="str">
            <v>GLAMOUR Y DISE?O, S.A. DE C</v>
          </cell>
          <cell r="N1342">
            <v>679.9</v>
          </cell>
        </row>
        <row r="1343">
          <cell r="A1343" t="str">
            <v>GD21Q322</v>
          </cell>
          <cell r="B1343" t="str">
            <v>PT Dama</v>
          </cell>
          <cell r="C1343" t="str">
            <v>PANTALON MEZCLILLA</v>
          </cell>
          <cell r="D1343" t="str">
            <v>TRENDY</v>
          </cell>
          <cell r="E1343" t="str">
            <v>PRIMAVERA VERANO 2018</v>
          </cell>
          <cell r="F1343" t="str">
            <v>24 SEMANA</v>
          </cell>
          <cell r="G1343" t="str">
            <v>BOYFRIEND</v>
          </cell>
          <cell r="H1343" t="str">
            <v>-</v>
          </cell>
          <cell r="I1343" t="str">
            <v>REBAJA</v>
          </cell>
          <cell r="J1343" t="str">
            <v>MEZCLILLA</v>
          </cell>
          <cell r="K1343" t="str">
            <v>-</v>
          </cell>
          <cell r="L1343" t="str">
            <v>-</v>
          </cell>
          <cell r="M1343" t="str">
            <v>GLAMOUR Y DISE?O, S.A. DE C</v>
          </cell>
          <cell r="N1343">
            <v>679.9</v>
          </cell>
        </row>
        <row r="1344">
          <cell r="A1344" t="str">
            <v>GD21Q324</v>
          </cell>
          <cell r="B1344" t="str">
            <v>PT Dama</v>
          </cell>
          <cell r="C1344" t="str">
            <v>PANTALON MEZCLILLA</v>
          </cell>
          <cell r="D1344" t="str">
            <v>CLEAN</v>
          </cell>
          <cell r="E1344" t="str">
            <v>PRIMAVERA VERANO 2018</v>
          </cell>
          <cell r="F1344" t="str">
            <v>16 SEMANA</v>
          </cell>
          <cell r="G1344" t="str">
            <v>EMILY</v>
          </cell>
          <cell r="H1344" t="str">
            <v>-</v>
          </cell>
          <cell r="I1344" t="str">
            <v>REBAJA</v>
          </cell>
          <cell r="J1344" t="str">
            <v>MEZCLILLA</v>
          </cell>
          <cell r="K1344" t="str">
            <v>CLEAN</v>
          </cell>
          <cell r="L1344" t="str">
            <v>-</v>
          </cell>
          <cell r="M1344" t="str">
            <v>GLAMOUR Y DISE?O, S.A. DE C</v>
          </cell>
          <cell r="N1344">
            <v>299.89999999999998</v>
          </cell>
        </row>
        <row r="1345">
          <cell r="A1345" t="str">
            <v>GD21Q325</v>
          </cell>
          <cell r="B1345" t="str">
            <v>PT Dama</v>
          </cell>
          <cell r="C1345" t="str">
            <v>PANTALON MEZCLILLA</v>
          </cell>
          <cell r="D1345" t="str">
            <v>CLEAN</v>
          </cell>
          <cell r="E1345" t="str">
            <v>PRIMAVERA VERANO 2018</v>
          </cell>
          <cell r="F1345" t="str">
            <v>23 SEMANA</v>
          </cell>
          <cell r="G1345" t="str">
            <v>ANIA</v>
          </cell>
          <cell r="H1345" t="str">
            <v>-</v>
          </cell>
          <cell r="I1345" t="str">
            <v>REBAJA</v>
          </cell>
          <cell r="J1345" t="str">
            <v>MEZCLILLA</v>
          </cell>
          <cell r="K1345" t="str">
            <v>CLEAN</v>
          </cell>
          <cell r="L1345" t="str">
            <v>-</v>
          </cell>
          <cell r="M1345" t="str">
            <v>GLAMOUR Y DISE?O, S.A. DE C</v>
          </cell>
          <cell r="N1345">
            <v>299.89999999999998</v>
          </cell>
        </row>
        <row r="1346">
          <cell r="A1346" t="str">
            <v>GD21Q327</v>
          </cell>
          <cell r="B1346" t="str">
            <v>PT Dama</v>
          </cell>
          <cell r="C1346" t="str">
            <v>PANTALON MEZCLILLA</v>
          </cell>
          <cell r="D1346" t="str">
            <v>CORE</v>
          </cell>
          <cell r="E1346" t="str">
            <v>PRIMAVERA VERANO 2018</v>
          </cell>
          <cell r="F1346" t="str">
            <v>19 SEMANA</v>
          </cell>
          <cell r="G1346" t="str">
            <v>KATE</v>
          </cell>
          <cell r="H1346" t="str">
            <v>-</v>
          </cell>
          <cell r="I1346" t="str">
            <v>REBAJA</v>
          </cell>
          <cell r="J1346" t="str">
            <v>MEZCLILLA</v>
          </cell>
          <cell r="K1346" t="str">
            <v>CORE</v>
          </cell>
          <cell r="L1346" t="str">
            <v>-</v>
          </cell>
          <cell r="M1346" t="str">
            <v>GLAMOUR Y DISE?O, S.A. DE C</v>
          </cell>
          <cell r="N1346">
            <v>429.9</v>
          </cell>
        </row>
        <row r="1347">
          <cell r="A1347" t="str">
            <v>GD21Q330</v>
          </cell>
          <cell r="B1347" t="str">
            <v>PT Dama</v>
          </cell>
          <cell r="C1347" t="str">
            <v>PANTALON MEZCLILLA</v>
          </cell>
          <cell r="D1347" t="str">
            <v>CORE</v>
          </cell>
          <cell r="E1347" t="str">
            <v>PRIMAVERA VERANO 2018</v>
          </cell>
          <cell r="F1347" t="str">
            <v>19 SEMANA</v>
          </cell>
          <cell r="G1347" t="str">
            <v>KATE</v>
          </cell>
          <cell r="H1347" t="str">
            <v>-</v>
          </cell>
          <cell r="I1347" t="str">
            <v>REBAJA</v>
          </cell>
          <cell r="J1347" t="str">
            <v>MEZCLILLA</v>
          </cell>
          <cell r="K1347" t="str">
            <v>CORE</v>
          </cell>
          <cell r="L1347" t="str">
            <v>-</v>
          </cell>
          <cell r="M1347" t="str">
            <v>GLAMOUR Y DISE?O, S.A. DE C</v>
          </cell>
          <cell r="N1347">
            <v>429.9</v>
          </cell>
        </row>
        <row r="1348">
          <cell r="A1348" t="str">
            <v>GD21Q332</v>
          </cell>
          <cell r="B1348" t="str">
            <v>PT Dama</v>
          </cell>
          <cell r="C1348" t="str">
            <v>PANTALON MEZCLILLA</v>
          </cell>
          <cell r="D1348" t="str">
            <v>CORE</v>
          </cell>
          <cell r="E1348" t="str">
            <v>PRIMAVERA VERANO 2018</v>
          </cell>
          <cell r="F1348" t="str">
            <v>18 SEMANA</v>
          </cell>
          <cell r="G1348" t="str">
            <v>GIGI</v>
          </cell>
          <cell r="H1348" t="str">
            <v>-</v>
          </cell>
          <cell r="I1348" t="str">
            <v>REBAJA</v>
          </cell>
          <cell r="J1348" t="str">
            <v>MEZCLILLA</v>
          </cell>
          <cell r="K1348" t="str">
            <v>CORE</v>
          </cell>
          <cell r="L1348" t="str">
            <v>-</v>
          </cell>
          <cell r="M1348" t="str">
            <v>GLAMOUR Y DISE?O, S.A. DE C</v>
          </cell>
          <cell r="N1348">
            <v>429.9</v>
          </cell>
        </row>
        <row r="1349">
          <cell r="A1349" t="str">
            <v>GD21Q334</v>
          </cell>
          <cell r="B1349" t="str">
            <v>PT Dama</v>
          </cell>
          <cell r="C1349" t="str">
            <v>PANTALON MEZCLILLA</v>
          </cell>
          <cell r="D1349" t="str">
            <v>CLEAN</v>
          </cell>
          <cell r="E1349" t="str">
            <v>PRIMAVERA VERANO 2018</v>
          </cell>
          <cell r="F1349" t="str">
            <v>14 SEMANA</v>
          </cell>
          <cell r="G1349" t="str">
            <v>ANIA</v>
          </cell>
          <cell r="H1349" t="str">
            <v>-</v>
          </cell>
          <cell r="I1349" t="str">
            <v>REBAJA</v>
          </cell>
          <cell r="J1349" t="str">
            <v>MEZCLILLA</v>
          </cell>
          <cell r="K1349" t="str">
            <v>CLEAN</v>
          </cell>
          <cell r="L1349" t="str">
            <v>-</v>
          </cell>
          <cell r="M1349" t="str">
            <v>GLAMOUR Y DISE?O, S.A. DE C</v>
          </cell>
          <cell r="N1349">
            <v>299.89999999999998</v>
          </cell>
        </row>
        <row r="1350">
          <cell r="A1350" t="str">
            <v>GD21Q335</v>
          </cell>
          <cell r="B1350" t="str">
            <v>PT Dama</v>
          </cell>
          <cell r="C1350" t="str">
            <v>PANTALON MEZCLILLA</v>
          </cell>
          <cell r="D1350" t="str">
            <v>CLEAN</v>
          </cell>
          <cell r="E1350" t="str">
            <v>PRIMAVERA VERANO 2018</v>
          </cell>
          <cell r="F1350" t="str">
            <v>14 SEMANA</v>
          </cell>
          <cell r="G1350" t="str">
            <v>DAYANA</v>
          </cell>
          <cell r="H1350" t="str">
            <v>-</v>
          </cell>
          <cell r="I1350" t="str">
            <v>REBAJA</v>
          </cell>
          <cell r="J1350" t="str">
            <v>MEZCLILLA</v>
          </cell>
          <cell r="K1350" t="str">
            <v>CLEAN</v>
          </cell>
          <cell r="L1350" t="str">
            <v>-</v>
          </cell>
          <cell r="M1350" t="str">
            <v>GLAMOUR Y DISE?O, S.A. DE C</v>
          </cell>
          <cell r="N1350">
            <v>299.89999999999998</v>
          </cell>
        </row>
        <row r="1351">
          <cell r="A1351" t="str">
            <v>GD21Q336</v>
          </cell>
          <cell r="B1351" t="str">
            <v>PT Dama</v>
          </cell>
          <cell r="C1351" t="str">
            <v>PANTALON MEZCLILLA</v>
          </cell>
          <cell r="D1351" t="str">
            <v>CLEAN</v>
          </cell>
          <cell r="E1351" t="str">
            <v>PRIMAVERA VERANO 2018</v>
          </cell>
          <cell r="F1351" t="str">
            <v>15 SEMANA</v>
          </cell>
          <cell r="G1351" t="str">
            <v>EMILY</v>
          </cell>
          <cell r="H1351" t="str">
            <v>-</v>
          </cell>
          <cell r="I1351" t="str">
            <v>REBAJA</v>
          </cell>
          <cell r="J1351" t="str">
            <v>MEZCLILLA</v>
          </cell>
          <cell r="K1351" t="str">
            <v>CLEAN</v>
          </cell>
          <cell r="L1351" t="str">
            <v>-</v>
          </cell>
          <cell r="M1351" t="str">
            <v>GLAMOUR Y DISE?O, S.A. DE C</v>
          </cell>
          <cell r="N1351">
            <v>299.89999999999998</v>
          </cell>
        </row>
        <row r="1352">
          <cell r="A1352" t="str">
            <v>GD21Q337</v>
          </cell>
          <cell r="B1352" t="str">
            <v>PT Dama</v>
          </cell>
          <cell r="C1352" t="str">
            <v>PANTALON MEZCLILLA</v>
          </cell>
          <cell r="D1352" t="str">
            <v>ADVANCE</v>
          </cell>
          <cell r="E1352" t="str">
            <v>PRIMAVERA VERANO 2018</v>
          </cell>
          <cell r="F1352" t="str">
            <v>13 SEMANA</v>
          </cell>
          <cell r="G1352" t="str">
            <v>GISELLE</v>
          </cell>
          <cell r="H1352" t="str">
            <v>-</v>
          </cell>
          <cell r="I1352" t="str">
            <v>REBAJA</v>
          </cell>
          <cell r="J1352" t="str">
            <v>MEZCLILLA</v>
          </cell>
          <cell r="K1352" t="str">
            <v>ADVANCED</v>
          </cell>
          <cell r="L1352" t="str">
            <v>-</v>
          </cell>
          <cell r="M1352" t="str">
            <v>GLAMOUR Y DISE?O, S.A. DE C</v>
          </cell>
          <cell r="N1352">
            <v>579.9</v>
          </cell>
        </row>
        <row r="1353">
          <cell r="A1353" t="str">
            <v>GD21Q339</v>
          </cell>
          <cell r="B1353" t="str">
            <v>PT Dama</v>
          </cell>
          <cell r="C1353" t="str">
            <v>PANTALON MEZCLILLA</v>
          </cell>
          <cell r="D1353" t="str">
            <v>CLEAN</v>
          </cell>
          <cell r="E1353" t="str">
            <v>PRIMAVERA VERANO 2018</v>
          </cell>
          <cell r="F1353" t="str">
            <v>11 SEMANA</v>
          </cell>
          <cell r="G1353" t="str">
            <v>DAYANA</v>
          </cell>
          <cell r="H1353" t="str">
            <v>-</v>
          </cell>
          <cell r="I1353" t="str">
            <v>REBAJA</v>
          </cell>
          <cell r="J1353" t="str">
            <v>MEZCLILLA</v>
          </cell>
          <cell r="K1353" t="str">
            <v>CLEAN</v>
          </cell>
          <cell r="L1353" t="str">
            <v>-</v>
          </cell>
          <cell r="M1353" t="str">
            <v>GLAMOUR Y DISE?O, S.A. DE C</v>
          </cell>
          <cell r="N1353">
            <v>299.89999999999998</v>
          </cell>
        </row>
        <row r="1354">
          <cell r="A1354" t="str">
            <v>GD21Q340</v>
          </cell>
          <cell r="B1354" t="str">
            <v>PT Dama</v>
          </cell>
          <cell r="C1354" t="str">
            <v>PANTALON MEZCLILLA</v>
          </cell>
          <cell r="D1354" t="str">
            <v>CLEAN</v>
          </cell>
          <cell r="E1354" t="str">
            <v>PRIMAVERA VERANO 2018</v>
          </cell>
          <cell r="F1354" t="str">
            <v>11 SEMANA</v>
          </cell>
          <cell r="G1354" t="str">
            <v>EMILY</v>
          </cell>
          <cell r="H1354" t="str">
            <v>-</v>
          </cell>
          <cell r="I1354" t="str">
            <v>REBAJA</v>
          </cell>
          <cell r="J1354" t="str">
            <v>MEZCLILLA</v>
          </cell>
          <cell r="K1354" t="str">
            <v>CLEAN</v>
          </cell>
          <cell r="L1354" t="str">
            <v>-</v>
          </cell>
          <cell r="M1354" t="str">
            <v>GLAMOUR Y DISE?O, S.A. DE C</v>
          </cell>
          <cell r="N1354">
            <v>299.89999999999998</v>
          </cell>
        </row>
        <row r="1355">
          <cell r="A1355" t="str">
            <v>GD21Q341</v>
          </cell>
          <cell r="B1355" t="str">
            <v>PT Dama</v>
          </cell>
          <cell r="C1355" t="str">
            <v>PANTALON MEZCLILLA</v>
          </cell>
          <cell r="D1355" t="str">
            <v>CORE</v>
          </cell>
          <cell r="E1355" t="str">
            <v>PRIMAVERA VERANO 2018</v>
          </cell>
          <cell r="F1355" t="str">
            <v>35 SEMANA</v>
          </cell>
          <cell r="G1355" t="str">
            <v>KENDALL</v>
          </cell>
          <cell r="H1355" t="str">
            <v>-</v>
          </cell>
          <cell r="I1355" t="str">
            <v>REBAJA</v>
          </cell>
          <cell r="J1355" t="str">
            <v>MEZCLILLA</v>
          </cell>
          <cell r="K1355" t="str">
            <v>CORE</v>
          </cell>
          <cell r="L1355" t="str">
            <v>-</v>
          </cell>
          <cell r="M1355" t="str">
            <v>GLAMOUR Y DISE?O, S.A. DE C</v>
          </cell>
          <cell r="N1355">
            <v>429.9</v>
          </cell>
        </row>
        <row r="1356">
          <cell r="A1356" t="str">
            <v>GD21Q342</v>
          </cell>
          <cell r="B1356" t="str">
            <v>PT Dama</v>
          </cell>
          <cell r="C1356" t="str">
            <v>PANTALON MEZCLILLA</v>
          </cell>
          <cell r="D1356" t="str">
            <v>CORE</v>
          </cell>
          <cell r="E1356" t="str">
            <v>PRIMAVERA VERANO 2018</v>
          </cell>
          <cell r="F1356" t="str">
            <v>19 SEMANA</v>
          </cell>
          <cell r="G1356" t="str">
            <v>GIGI</v>
          </cell>
          <cell r="H1356" t="str">
            <v>-</v>
          </cell>
          <cell r="I1356" t="str">
            <v>REBAJA</v>
          </cell>
          <cell r="J1356" t="str">
            <v>MEZCLILLA</v>
          </cell>
          <cell r="K1356" t="str">
            <v>CORE</v>
          </cell>
          <cell r="L1356" t="str">
            <v>-</v>
          </cell>
          <cell r="M1356" t="str">
            <v>GLAMOUR Y DISE?O, S.A. DE C</v>
          </cell>
          <cell r="N1356">
            <v>429.9</v>
          </cell>
        </row>
        <row r="1357">
          <cell r="A1357" t="str">
            <v>GD21Q343</v>
          </cell>
          <cell r="B1357" t="str">
            <v>PT Dama</v>
          </cell>
          <cell r="C1357" t="str">
            <v>PANTALON MEZCLILLA</v>
          </cell>
          <cell r="D1357" t="str">
            <v>CORE</v>
          </cell>
          <cell r="E1357" t="str">
            <v>PRIMAVERA VERANO 2018</v>
          </cell>
          <cell r="F1357" t="str">
            <v>19 SEMANA</v>
          </cell>
          <cell r="G1357" t="str">
            <v>KATE</v>
          </cell>
          <cell r="H1357" t="str">
            <v>-</v>
          </cell>
          <cell r="I1357" t="str">
            <v>REBAJA</v>
          </cell>
          <cell r="J1357" t="str">
            <v>MEZCLILLA</v>
          </cell>
          <cell r="K1357" t="str">
            <v>CORE</v>
          </cell>
          <cell r="L1357" t="str">
            <v>-</v>
          </cell>
          <cell r="M1357" t="str">
            <v>GLAMOUR Y DISE?O, S.A. DE C</v>
          </cell>
          <cell r="N1357">
            <v>429.9</v>
          </cell>
        </row>
        <row r="1358">
          <cell r="A1358" t="str">
            <v>GD21Q344</v>
          </cell>
          <cell r="B1358" t="str">
            <v>PT Dama</v>
          </cell>
          <cell r="C1358" t="str">
            <v>PANTALON MEZCLILLA</v>
          </cell>
          <cell r="D1358" t="str">
            <v>CORE</v>
          </cell>
          <cell r="E1358" t="str">
            <v>PRIMAVERA VERANO 2018</v>
          </cell>
          <cell r="F1358" t="str">
            <v>18 SEMANA</v>
          </cell>
          <cell r="G1358" t="str">
            <v>CONSTANCE</v>
          </cell>
          <cell r="H1358" t="str">
            <v>-</v>
          </cell>
          <cell r="I1358" t="str">
            <v>REBAJA</v>
          </cell>
          <cell r="J1358" t="str">
            <v>MEZCLILLA</v>
          </cell>
          <cell r="K1358" t="str">
            <v>CORE</v>
          </cell>
          <cell r="L1358" t="str">
            <v>-</v>
          </cell>
          <cell r="M1358" t="str">
            <v>GLAMOUR Y DISE?O, S.A. DE C</v>
          </cell>
          <cell r="N1358">
            <v>429.9</v>
          </cell>
        </row>
        <row r="1359">
          <cell r="A1359" t="str">
            <v>GD21Q345</v>
          </cell>
          <cell r="B1359" t="str">
            <v>PT Dama</v>
          </cell>
          <cell r="C1359" t="str">
            <v>PANTALON MEZCLILLA</v>
          </cell>
          <cell r="D1359" t="str">
            <v>ADVANCE</v>
          </cell>
          <cell r="E1359" t="str">
            <v>PRIMAVERA VERANO 2018</v>
          </cell>
          <cell r="F1359" t="str">
            <v>35 SEMANA</v>
          </cell>
          <cell r="G1359" t="str">
            <v>GISELLE</v>
          </cell>
          <cell r="H1359" t="str">
            <v>-</v>
          </cell>
          <cell r="I1359" t="str">
            <v>REBAJA</v>
          </cell>
          <cell r="J1359" t="str">
            <v>MEZCLILLA</v>
          </cell>
          <cell r="K1359" t="str">
            <v>-</v>
          </cell>
          <cell r="L1359" t="str">
            <v>-</v>
          </cell>
          <cell r="M1359" t="str">
            <v>GLAMOUR Y DISE?O, S.A. DE C</v>
          </cell>
          <cell r="N1359">
            <v>579.9</v>
          </cell>
        </row>
        <row r="1360">
          <cell r="A1360" t="str">
            <v>GD21Q346</v>
          </cell>
          <cell r="B1360" t="str">
            <v>PT Dama</v>
          </cell>
          <cell r="C1360" t="str">
            <v>PANTALON MEZCLILLA</v>
          </cell>
          <cell r="D1360" t="str">
            <v>TRENDY</v>
          </cell>
          <cell r="E1360" t="str">
            <v>PRIMAVERA VERANO 2018</v>
          </cell>
          <cell r="F1360" t="str">
            <v>20 SEMANA</v>
          </cell>
          <cell r="G1360" t="str">
            <v>GISELLE</v>
          </cell>
          <cell r="H1360" t="str">
            <v>-</v>
          </cell>
          <cell r="I1360" t="str">
            <v>REBAJA</v>
          </cell>
          <cell r="J1360" t="str">
            <v>MEZCLILLA</v>
          </cell>
          <cell r="K1360" t="str">
            <v>-</v>
          </cell>
          <cell r="L1360" t="str">
            <v>-</v>
          </cell>
          <cell r="M1360" t="str">
            <v>GLAMOUR Y DISE?O, S.A. DE C</v>
          </cell>
          <cell r="N1360">
            <v>599.9</v>
          </cell>
        </row>
        <row r="1361">
          <cell r="A1361" t="str">
            <v>GD21Q351</v>
          </cell>
          <cell r="B1361" t="str">
            <v>PT Dama</v>
          </cell>
          <cell r="C1361" t="str">
            <v>PANTALON MEZCLILLA</v>
          </cell>
          <cell r="D1361" t="str">
            <v>TRENDY</v>
          </cell>
          <cell r="E1361" t="str">
            <v>PRIMAVERA VERANO 2018</v>
          </cell>
          <cell r="F1361" t="str">
            <v>23 SEMANA</v>
          </cell>
          <cell r="G1361" t="str">
            <v>KENDALL</v>
          </cell>
          <cell r="H1361" t="str">
            <v>-</v>
          </cell>
          <cell r="I1361" t="str">
            <v>REBAJA</v>
          </cell>
          <cell r="J1361" t="str">
            <v>MEZCLILLA</v>
          </cell>
          <cell r="K1361" t="str">
            <v>-</v>
          </cell>
          <cell r="L1361" t="str">
            <v>-</v>
          </cell>
          <cell r="M1361" t="str">
            <v>GLAMOUR Y DISE?O, S.A. DE C</v>
          </cell>
          <cell r="N1361">
            <v>679.9</v>
          </cell>
        </row>
        <row r="1362">
          <cell r="A1362" t="str">
            <v>GD21Q352</v>
          </cell>
          <cell r="B1362" t="str">
            <v>PT Dama</v>
          </cell>
          <cell r="C1362" t="str">
            <v>PANTALON MEZCLILLA</v>
          </cell>
          <cell r="D1362" t="str">
            <v>TRENDY</v>
          </cell>
          <cell r="E1362" t="str">
            <v>PRIMAVERA VERANO 2018</v>
          </cell>
          <cell r="F1362" t="str">
            <v>23 SEMANA</v>
          </cell>
          <cell r="G1362" t="str">
            <v>KENDALL</v>
          </cell>
          <cell r="H1362" t="str">
            <v>-</v>
          </cell>
          <cell r="I1362" t="str">
            <v>REBAJA</v>
          </cell>
          <cell r="J1362" t="str">
            <v>MEZCLILLA</v>
          </cell>
          <cell r="K1362" t="str">
            <v>-</v>
          </cell>
          <cell r="L1362" t="str">
            <v>-</v>
          </cell>
          <cell r="M1362" t="str">
            <v>GLAMOUR Y DISE?O, S.A. DE C</v>
          </cell>
          <cell r="N1362">
            <v>679.9</v>
          </cell>
        </row>
        <row r="1363">
          <cell r="A1363" t="str">
            <v>GD21Q355</v>
          </cell>
          <cell r="B1363" t="str">
            <v>PT Dama</v>
          </cell>
          <cell r="C1363" t="str">
            <v>PANTALON MEZCLILLA</v>
          </cell>
          <cell r="D1363" t="str">
            <v>TRENDY</v>
          </cell>
          <cell r="E1363" t="str">
            <v>PRIMAVERA VERANO 2018</v>
          </cell>
          <cell r="F1363" t="str">
            <v>30 SEMANA</v>
          </cell>
          <cell r="G1363" t="str">
            <v>KENDALL</v>
          </cell>
          <cell r="H1363" t="str">
            <v>-</v>
          </cell>
          <cell r="I1363" t="str">
            <v>REBAJA</v>
          </cell>
          <cell r="J1363" t="str">
            <v>MEZCLILLA</v>
          </cell>
          <cell r="K1363" t="str">
            <v>-</v>
          </cell>
          <cell r="L1363" t="str">
            <v>-</v>
          </cell>
          <cell r="M1363" t="str">
            <v>GLAMOUR Y DISE?O, S.A. DE C</v>
          </cell>
          <cell r="N1363">
            <v>599.9</v>
          </cell>
        </row>
        <row r="1364">
          <cell r="A1364" t="str">
            <v>GD21Q356</v>
          </cell>
          <cell r="B1364" t="str">
            <v>PT Dama</v>
          </cell>
          <cell r="C1364" t="str">
            <v>PANTALON MEZCLILLA</v>
          </cell>
          <cell r="D1364" t="str">
            <v>TRENDY</v>
          </cell>
          <cell r="E1364" t="str">
            <v>PRIMAVERA VERANO 2018</v>
          </cell>
          <cell r="F1364" t="str">
            <v>41 SEMANA</v>
          </cell>
          <cell r="G1364" t="str">
            <v>GISELLE</v>
          </cell>
          <cell r="H1364" t="str">
            <v>-</v>
          </cell>
          <cell r="I1364" t="str">
            <v>REBAJA</v>
          </cell>
          <cell r="J1364" t="str">
            <v>MEZCLILLA</v>
          </cell>
          <cell r="K1364" t="str">
            <v>-</v>
          </cell>
          <cell r="L1364" t="str">
            <v>-</v>
          </cell>
          <cell r="M1364" t="str">
            <v>GLAMOUR Y DISE?O, S.A. DE C</v>
          </cell>
          <cell r="N1364">
            <v>679.9</v>
          </cell>
        </row>
        <row r="1365">
          <cell r="A1365" t="str">
            <v>GD21Q357</v>
          </cell>
          <cell r="B1365" t="str">
            <v>PT Dama</v>
          </cell>
          <cell r="C1365" t="str">
            <v>PANTALON MEZCLILLA</v>
          </cell>
          <cell r="D1365" t="str">
            <v>TRENDY</v>
          </cell>
          <cell r="E1365" t="str">
            <v>PRIMAVERA VERANO 2018</v>
          </cell>
          <cell r="F1365" t="str">
            <v>27 SEMANA</v>
          </cell>
          <cell r="G1365" t="str">
            <v>KENDALL</v>
          </cell>
          <cell r="H1365" t="str">
            <v>-</v>
          </cell>
          <cell r="I1365" t="str">
            <v>REBAJA</v>
          </cell>
          <cell r="J1365" t="str">
            <v>MEZCLILLA</v>
          </cell>
          <cell r="K1365" t="str">
            <v>-</v>
          </cell>
          <cell r="L1365" t="str">
            <v>-</v>
          </cell>
          <cell r="M1365" t="str">
            <v>GLAMOUR Y DISE?O, S.A. DE C</v>
          </cell>
          <cell r="N1365">
            <v>599.9</v>
          </cell>
        </row>
        <row r="1366">
          <cell r="A1366" t="str">
            <v>GD21Q358</v>
          </cell>
          <cell r="B1366" t="str">
            <v>PT Dama</v>
          </cell>
          <cell r="C1366" t="str">
            <v>PANTALON MEZCLILLA</v>
          </cell>
          <cell r="D1366" t="str">
            <v>TRENDY</v>
          </cell>
          <cell r="E1366" t="str">
            <v>PRIMAVERA VERANO 2018</v>
          </cell>
          <cell r="F1366" t="str">
            <v>42 SEMANA</v>
          </cell>
          <cell r="G1366" t="str">
            <v>KENDALL</v>
          </cell>
          <cell r="H1366" t="str">
            <v>-</v>
          </cell>
          <cell r="I1366" t="str">
            <v>REBAJA</v>
          </cell>
          <cell r="J1366" t="str">
            <v>MEZCLILLA</v>
          </cell>
          <cell r="K1366" t="str">
            <v>-</v>
          </cell>
          <cell r="L1366" t="str">
            <v>-</v>
          </cell>
          <cell r="M1366" t="str">
            <v>GLAMOUR Y DISE?O, S.A. DE C</v>
          </cell>
          <cell r="N1366">
            <v>599.9</v>
          </cell>
        </row>
        <row r="1367">
          <cell r="A1367" t="str">
            <v>GD21Q359</v>
          </cell>
          <cell r="B1367" t="str">
            <v>PT Dama</v>
          </cell>
          <cell r="C1367" t="str">
            <v>PANTALON MEZCLILLA</v>
          </cell>
          <cell r="D1367" t="str">
            <v>CLEAN</v>
          </cell>
          <cell r="E1367" t="str">
            <v>PRIMAVERA VERANO 2018</v>
          </cell>
          <cell r="F1367" t="str">
            <v>21 SEMANA</v>
          </cell>
          <cell r="G1367" t="str">
            <v>EMILY</v>
          </cell>
          <cell r="H1367" t="str">
            <v>-</v>
          </cell>
          <cell r="I1367" t="str">
            <v>REBAJA</v>
          </cell>
          <cell r="J1367" t="str">
            <v>MEZCLILLA</v>
          </cell>
          <cell r="K1367" t="str">
            <v>CLEAN</v>
          </cell>
          <cell r="L1367" t="str">
            <v>-</v>
          </cell>
          <cell r="M1367" t="str">
            <v>GLAMOUR Y DISE?O, S.A. DE C</v>
          </cell>
          <cell r="N1367">
            <v>299.89999999999998</v>
          </cell>
        </row>
        <row r="1368">
          <cell r="A1368" t="str">
            <v>GD21Q360</v>
          </cell>
          <cell r="B1368" t="str">
            <v>PT Dama</v>
          </cell>
          <cell r="C1368" t="str">
            <v>PANTALON MEZCLILLA</v>
          </cell>
          <cell r="D1368" t="str">
            <v>CLEAN</v>
          </cell>
          <cell r="E1368" t="str">
            <v>PRIMAVERA VERANO 2018</v>
          </cell>
          <cell r="F1368" t="str">
            <v>22 SEMANA</v>
          </cell>
          <cell r="G1368" t="str">
            <v>ANIA</v>
          </cell>
          <cell r="H1368" t="str">
            <v>-</v>
          </cell>
          <cell r="I1368" t="str">
            <v>REBAJA</v>
          </cell>
          <cell r="J1368" t="str">
            <v>MEZCLILLA</v>
          </cell>
          <cell r="K1368" t="str">
            <v>CLEAN</v>
          </cell>
          <cell r="L1368" t="str">
            <v>-</v>
          </cell>
          <cell r="M1368" t="str">
            <v>GLAMOUR Y DISE?O, S.A. DE C</v>
          </cell>
          <cell r="N1368">
            <v>299.89999999999998</v>
          </cell>
        </row>
        <row r="1369">
          <cell r="A1369" t="str">
            <v>GD21Q361</v>
          </cell>
          <cell r="B1369" t="str">
            <v>PT Dama</v>
          </cell>
          <cell r="C1369" t="str">
            <v>PANTALON MEZCLILLA</v>
          </cell>
          <cell r="D1369" t="str">
            <v>CLEAN</v>
          </cell>
          <cell r="E1369" t="str">
            <v>PRIMAVERA VERANO 2018</v>
          </cell>
          <cell r="F1369" t="str">
            <v>22 SEMANA</v>
          </cell>
          <cell r="G1369" t="str">
            <v>DAYANA</v>
          </cell>
          <cell r="H1369" t="str">
            <v>-</v>
          </cell>
          <cell r="I1369" t="str">
            <v>REBAJA</v>
          </cell>
          <cell r="J1369" t="str">
            <v>MEZCLILLA</v>
          </cell>
          <cell r="K1369" t="str">
            <v>CLEAN</v>
          </cell>
          <cell r="L1369" t="str">
            <v>-</v>
          </cell>
          <cell r="M1369" t="str">
            <v>GLAMOUR Y DISE?O, S.A. DE C</v>
          </cell>
          <cell r="N1369">
            <v>299.89999999999998</v>
          </cell>
        </row>
        <row r="1370">
          <cell r="A1370" t="str">
            <v>GD21Q362</v>
          </cell>
          <cell r="B1370" t="str">
            <v>PT Dama</v>
          </cell>
          <cell r="C1370" t="str">
            <v>PANTALON MEZCLILLA</v>
          </cell>
          <cell r="D1370" t="str">
            <v>ADVANCE</v>
          </cell>
          <cell r="E1370" t="str">
            <v>PRIMAVERA VERANO 2018</v>
          </cell>
          <cell r="F1370" t="str">
            <v>27 SEMANA</v>
          </cell>
          <cell r="G1370" t="str">
            <v>CONSTANCE</v>
          </cell>
          <cell r="H1370" t="str">
            <v>-</v>
          </cell>
          <cell r="I1370" t="str">
            <v>REBAJA</v>
          </cell>
          <cell r="J1370" t="str">
            <v>MEZCLILLA</v>
          </cell>
          <cell r="K1370" t="str">
            <v>-</v>
          </cell>
          <cell r="L1370" t="str">
            <v>-</v>
          </cell>
          <cell r="M1370" t="str">
            <v>GLAMOUR Y DISE?O, S.A. DE C</v>
          </cell>
          <cell r="N1370">
            <v>579.9</v>
          </cell>
        </row>
        <row r="1371">
          <cell r="A1371" t="str">
            <v>GD21Q363</v>
          </cell>
          <cell r="B1371" t="str">
            <v>PT Dama</v>
          </cell>
          <cell r="C1371" t="str">
            <v>PANTALON MEZCLILLA</v>
          </cell>
          <cell r="D1371" t="str">
            <v>ADVANCE</v>
          </cell>
          <cell r="E1371" t="str">
            <v>OTOÑO INVIERNO 2018</v>
          </cell>
          <cell r="F1371" t="str">
            <v>33 SEMANA</v>
          </cell>
          <cell r="G1371" t="str">
            <v>GISELLE</v>
          </cell>
          <cell r="H1371" t="str">
            <v>-</v>
          </cell>
          <cell r="I1371" t="str">
            <v>REBAJA</v>
          </cell>
          <cell r="J1371" t="str">
            <v>MEZCLILLA</v>
          </cell>
          <cell r="K1371" t="str">
            <v>-</v>
          </cell>
          <cell r="L1371" t="str">
            <v>-</v>
          </cell>
          <cell r="M1371" t="str">
            <v>GLAMOUR Y DISE?O, S.A. DE C</v>
          </cell>
          <cell r="N1371">
            <v>579.9</v>
          </cell>
        </row>
        <row r="1372">
          <cell r="A1372" t="str">
            <v>GD21Q364</v>
          </cell>
          <cell r="B1372" t="str">
            <v>PT Dama</v>
          </cell>
          <cell r="C1372" t="str">
            <v>PANTALON MEZCLILLA</v>
          </cell>
          <cell r="D1372" t="str">
            <v>CORE</v>
          </cell>
          <cell r="E1372" t="str">
            <v>PRIMAVERA VERANO 2018</v>
          </cell>
          <cell r="F1372" t="str">
            <v>24 SEMANA</v>
          </cell>
          <cell r="G1372" t="str">
            <v>CONSTANCE</v>
          </cell>
          <cell r="H1372" t="str">
            <v>-</v>
          </cell>
          <cell r="I1372" t="str">
            <v>REBAJA</v>
          </cell>
          <cell r="J1372" t="str">
            <v>MEZCLILLA</v>
          </cell>
          <cell r="K1372" t="str">
            <v>CORE</v>
          </cell>
          <cell r="L1372" t="str">
            <v>-</v>
          </cell>
          <cell r="M1372" t="str">
            <v>GLAMOUR Y DISE?O, S.A. DE C</v>
          </cell>
          <cell r="N1372">
            <v>429.9</v>
          </cell>
        </row>
        <row r="1373">
          <cell r="A1373" t="str">
            <v>GD21Q367</v>
          </cell>
          <cell r="B1373" t="str">
            <v>PT Dama</v>
          </cell>
          <cell r="C1373" t="str">
            <v>PANTALON MEZCLILLA</v>
          </cell>
          <cell r="D1373" t="str">
            <v>CORE</v>
          </cell>
          <cell r="E1373" t="str">
            <v>PRIMAVERA VERANO 2018</v>
          </cell>
          <cell r="F1373" t="str">
            <v>25 SEMANA</v>
          </cell>
          <cell r="G1373" t="str">
            <v>GIGI</v>
          </cell>
          <cell r="H1373" t="str">
            <v>-</v>
          </cell>
          <cell r="I1373" t="str">
            <v>REBAJA</v>
          </cell>
          <cell r="J1373" t="str">
            <v>MEZCLILLA</v>
          </cell>
          <cell r="K1373" t="str">
            <v>-</v>
          </cell>
          <cell r="L1373" t="str">
            <v>-</v>
          </cell>
          <cell r="M1373" t="str">
            <v>GLAMOUR Y DISE?O, S.A. DE C</v>
          </cell>
          <cell r="N1373">
            <v>429.9</v>
          </cell>
        </row>
        <row r="1374">
          <cell r="A1374" t="str">
            <v>GD21Q368</v>
          </cell>
          <cell r="B1374" t="str">
            <v>PT Dama</v>
          </cell>
          <cell r="C1374" t="str">
            <v>PANTALON MEZCLILLA</v>
          </cell>
          <cell r="D1374" t="str">
            <v>CORE</v>
          </cell>
          <cell r="E1374" t="str">
            <v>PRIMAVERA VERANO 2018</v>
          </cell>
          <cell r="F1374" t="str">
            <v>30 SEMANA</v>
          </cell>
          <cell r="G1374" t="str">
            <v>CONSTANCE</v>
          </cell>
          <cell r="H1374" t="str">
            <v>-</v>
          </cell>
          <cell r="I1374" t="str">
            <v>REBAJA</v>
          </cell>
          <cell r="J1374" t="str">
            <v>MEZCLILLA</v>
          </cell>
          <cell r="K1374" t="str">
            <v>CORE</v>
          </cell>
          <cell r="L1374" t="str">
            <v>-</v>
          </cell>
          <cell r="M1374" t="str">
            <v>GLAMOUR Y DISE?O, S.A. DE C</v>
          </cell>
          <cell r="N1374">
            <v>429.9</v>
          </cell>
        </row>
        <row r="1375">
          <cell r="A1375" t="str">
            <v>GD21Q369</v>
          </cell>
          <cell r="B1375" t="str">
            <v>PT Dama</v>
          </cell>
          <cell r="C1375" t="str">
            <v>PANTALON MEZCLILLA</v>
          </cell>
          <cell r="D1375" t="str">
            <v>CORE</v>
          </cell>
          <cell r="E1375" t="str">
            <v>PRIMAVERA VERANO 2018</v>
          </cell>
          <cell r="F1375" t="str">
            <v>25 SEMANA</v>
          </cell>
          <cell r="G1375" t="str">
            <v>KENDALL</v>
          </cell>
          <cell r="H1375" t="str">
            <v>-</v>
          </cell>
          <cell r="I1375" t="str">
            <v>REBAJA</v>
          </cell>
          <cell r="J1375" t="str">
            <v>MEZCLILLA</v>
          </cell>
          <cell r="K1375" t="str">
            <v>CORE</v>
          </cell>
          <cell r="L1375" t="str">
            <v>-</v>
          </cell>
          <cell r="M1375" t="str">
            <v>GLAMOUR Y DISE?O, S.A. DE C</v>
          </cell>
          <cell r="N1375">
            <v>429.9</v>
          </cell>
        </row>
        <row r="1376">
          <cell r="A1376" t="str">
            <v>GD21Q370</v>
          </cell>
          <cell r="B1376" t="str">
            <v>PT Dama</v>
          </cell>
          <cell r="C1376" t="str">
            <v>PANTALON MEZCLILLA</v>
          </cell>
          <cell r="D1376" t="str">
            <v>CORE</v>
          </cell>
          <cell r="E1376" t="str">
            <v>PRIMAVERA VERANO 2018</v>
          </cell>
          <cell r="F1376" t="str">
            <v>35 SEMANA</v>
          </cell>
          <cell r="G1376" t="str">
            <v>KATE</v>
          </cell>
          <cell r="H1376" t="str">
            <v>-</v>
          </cell>
          <cell r="I1376" t="str">
            <v>REBAJA</v>
          </cell>
          <cell r="J1376" t="str">
            <v>MEZCLILLA</v>
          </cell>
          <cell r="K1376" t="str">
            <v>CORE</v>
          </cell>
          <cell r="L1376" t="str">
            <v>-</v>
          </cell>
          <cell r="M1376" t="str">
            <v>GLAMOUR Y DISE?O, S.A. DE C</v>
          </cell>
          <cell r="N1376">
            <v>429.9</v>
          </cell>
        </row>
        <row r="1377">
          <cell r="A1377" t="str">
            <v>GD21Q371</v>
          </cell>
          <cell r="B1377" t="str">
            <v>PT Dama</v>
          </cell>
          <cell r="C1377" t="str">
            <v>PANTALON MEZCLILLA</v>
          </cell>
          <cell r="D1377" t="str">
            <v>CORE</v>
          </cell>
          <cell r="E1377" t="str">
            <v>PRIMAVERA VERANO 2018</v>
          </cell>
          <cell r="F1377" t="str">
            <v>26 SEMANA</v>
          </cell>
          <cell r="G1377" t="str">
            <v>GIGI</v>
          </cell>
          <cell r="H1377" t="str">
            <v>-</v>
          </cell>
          <cell r="I1377" t="str">
            <v>REBAJA</v>
          </cell>
          <cell r="J1377" t="str">
            <v>MEZCLILLA</v>
          </cell>
          <cell r="K1377" t="str">
            <v>CORE</v>
          </cell>
          <cell r="L1377" t="str">
            <v>-</v>
          </cell>
          <cell r="M1377" t="str">
            <v>GLAMOUR Y DISE?O, S.A. DE C</v>
          </cell>
          <cell r="N1377">
            <v>429.9</v>
          </cell>
        </row>
        <row r="1378">
          <cell r="A1378" t="str">
            <v>GD21Q375</v>
          </cell>
          <cell r="B1378" t="str">
            <v>PT Dama</v>
          </cell>
          <cell r="C1378" t="str">
            <v>PANTALON MEZCLILLA</v>
          </cell>
          <cell r="D1378" t="str">
            <v>CORE</v>
          </cell>
          <cell r="E1378" t="str">
            <v>PRIMAVERA VERANO 2018</v>
          </cell>
          <cell r="F1378" t="str">
            <v>27 SEMANA</v>
          </cell>
          <cell r="G1378" t="str">
            <v>GIGI</v>
          </cell>
          <cell r="H1378" t="str">
            <v>-</v>
          </cell>
          <cell r="I1378" t="str">
            <v>REBAJA</v>
          </cell>
          <cell r="J1378" t="str">
            <v>MEZCLILLA</v>
          </cell>
          <cell r="K1378" t="str">
            <v>CORE</v>
          </cell>
          <cell r="L1378" t="str">
            <v>-</v>
          </cell>
          <cell r="M1378" t="str">
            <v>GLAMOUR Y DISE?O, S.A. DE C</v>
          </cell>
          <cell r="N1378">
            <v>429.9</v>
          </cell>
        </row>
        <row r="1379">
          <cell r="A1379" t="str">
            <v>GD21Q376</v>
          </cell>
          <cell r="B1379" t="str">
            <v>PT Dama</v>
          </cell>
          <cell r="C1379" t="str">
            <v>PANTALON MEZCLILLA</v>
          </cell>
          <cell r="D1379" t="str">
            <v>TRENDY</v>
          </cell>
          <cell r="E1379" t="str">
            <v>PRIMAVERA VERANO 2018</v>
          </cell>
          <cell r="F1379" t="str">
            <v>28 SEMANA</v>
          </cell>
          <cell r="G1379" t="str">
            <v>GISELLE</v>
          </cell>
          <cell r="H1379" t="str">
            <v>-</v>
          </cell>
          <cell r="I1379" t="str">
            <v>REBAJA</v>
          </cell>
          <cell r="J1379" t="str">
            <v>MEZCLILLA</v>
          </cell>
          <cell r="K1379" t="str">
            <v>-</v>
          </cell>
          <cell r="L1379" t="str">
            <v>-</v>
          </cell>
          <cell r="M1379" t="str">
            <v>GLAMOUR Y DISE?O, S.A. DE C</v>
          </cell>
          <cell r="N1379">
            <v>499.9</v>
          </cell>
        </row>
        <row r="1380">
          <cell r="A1380" t="str">
            <v>GD21Q377</v>
          </cell>
          <cell r="B1380" t="str">
            <v>PT Dama</v>
          </cell>
          <cell r="C1380" t="str">
            <v>PANTALON MEZCLILLA</v>
          </cell>
          <cell r="D1380" t="str">
            <v>TRENDY</v>
          </cell>
          <cell r="E1380" t="str">
            <v>PRIMAVERA VERANO 2018</v>
          </cell>
          <cell r="F1380" t="str">
            <v>23 SEMANA</v>
          </cell>
          <cell r="G1380" t="str">
            <v>KENDALL</v>
          </cell>
          <cell r="H1380" t="str">
            <v>-</v>
          </cell>
          <cell r="I1380" t="str">
            <v>REBAJA</v>
          </cell>
          <cell r="J1380" t="str">
            <v>MEZCLILLA</v>
          </cell>
          <cell r="K1380" t="str">
            <v>-</v>
          </cell>
          <cell r="L1380" t="str">
            <v>-</v>
          </cell>
          <cell r="M1380" t="str">
            <v>GLAMOUR Y DISE?O, S.A. DE C</v>
          </cell>
          <cell r="N1380">
            <v>599.9</v>
          </cell>
        </row>
        <row r="1381">
          <cell r="A1381" t="str">
            <v>GD21Q378</v>
          </cell>
          <cell r="B1381" t="str">
            <v>PT Dama</v>
          </cell>
          <cell r="C1381" t="str">
            <v>PANTALON MEZCLILLA</v>
          </cell>
          <cell r="D1381" t="str">
            <v>TRENDY</v>
          </cell>
          <cell r="E1381" t="str">
            <v>PRIMAVERA VERANO 2018</v>
          </cell>
          <cell r="F1381" t="str">
            <v>27 SEMANA</v>
          </cell>
          <cell r="G1381" t="str">
            <v>GISELLE</v>
          </cell>
          <cell r="H1381" t="str">
            <v>-</v>
          </cell>
          <cell r="I1381" t="str">
            <v>REBAJA</v>
          </cell>
          <cell r="J1381" t="str">
            <v>MEZCLILLA</v>
          </cell>
          <cell r="K1381" t="str">
            <v>-</v>
          </cell>
          <cell r="L1381" t="str">
            <v>-</v>
          </cell>
          <cell r="M1381" t="str">
            <v>GLAMOUR Y DISE?O, S.A. DE C</v>
          </cell>
          <cell r="N1381">
            <v>679.9</v>
          </cell>
        </row>
        <row r="1382">
          <cell r="A1382" t="str">
            <v>GD21Q379</v>
          </cell>
          <cell r="B1382" t="str">
            <v>PT Dama</v>
          </cell>
          <cell r="C1382" t="str">
            <v>PANTALON MEZCLILLA</v>
          </cell>
          <cell r="D1382" t="str">
            <v>TRENDY</v>
          </cell>
          <cell r="E1382" t="str">
            <v>PRIMAVERA VERANO 2018</v>
          </cell>
          <cell r="F1382" t="str">
            <v>27 SEMANA</v>
          </cell>
          <cell r="G1382" t="str">
            <v>KENDALL</v>
          </cell>
          <cell r="H1382" t="str">
            <v>-</v>
          </cell>
          <cell r="I1382" t="str">
            <v>REBAJA</v>
          </cell>
          <cell r="J1382" t="str">
            <v>MEZCLILLA</v>
          </cell>
          <cell r="K1382" t="str">
            <v>-</v>
          </cell>
          <cell r="L1382" t="str">
            <v>-</v>
          </cell>
          <cell r="M1382" t="str">
            <v>GLAMOUR Y DISE?O, S.A. DE C</v>
          </cell>
          <cell r="N1382">
            <v>679.9</v>
          </cell>
        </row>
        <row r="1383">
          <cell r="A1383" t="str">
            <v>GD21Q380</v>
          </cell>
          <cell r="B1383" t="str">
            <v>PT Dama</v>
          </cell>
          <cell r="C1383" t="str">
            <v>PANTALON MEZCLILLA</v>
          </cell>
          <cell r="D1383" t="str">
            <v>TRENDY</v>
          </cell>
          <cell r="E1383" t="str">
            <v>PRIMAVERA VERANO 2018</v>
          </cell>
          <cell r="F1383" t="str">
            <v>26 SEMANA</v>
          </cell>
          <cell r="G1383" t="str">
            <v>KENDALL</v>
          </cell>
          <cell r="H1383" t="str">
            <v>-</v>
          </cell>
          <cell r="I1383" t="str">
            <v>REBAJA</v>
          </cell>
          <cell r="J1383" t="str">
            <v>MEZCLILLA</v>
          </cell>
          <cell r="K1383" t="str">
            <v>-</v>
          </cell>
          <cell r="L1383" t="str">
            <v>-</v>
          </cell>
          <cell r="M1383" t="str">
            <v>GLAMOUR Y DISE?O, S.A. DE C</v>
          </cell>
          <cell r="N1383">
            <v>599.9</v>
          </cell>
        </row>
        <row r="1384">
          <cell r="A1384" t="str">
            <v>GD21Q381</v>
          </cell>
          <cell r="B1384" t="str">
            <v>PT Dama</v>
          </cell>
          <cell r="C1384" t="str">
            <v>PANTALON MEZCLILLA</v>
          </cell>
          <cell r="D1384" t="str">
            <v>TRENDY</v>
          </cell>
          <cell r="E1384" t="str">
            <v>PRIMAVERA VERANO 2018</v>
          </cell>
          <cell r="F1384" t="str">
            <v>26 SEMANA</v>
          </cell>
          <cell r="G1384" t="str">
            <v>KENDALL</v>
          </cell>
          <cell r="H1384" t="str">
            <v>-</v>
          </cell>
          <cell r="I1384" t="str">
            <v>REBAJA</v>
          </cell>
          <cell r="J1384" t="str">
            <v>MEZCLILLA</v>
          </cell>
          <cell r="K1384" t="str">
            <v>-</v>
          </cell>
          <cell r="L1384" t="str">
            <v>-</v>
          </cell>
          <cell r="M1384" t="str">
            <v>GLAMOUR Y DISE?O, S.A. DE C</v>
          </cell>
          <cell r="N1384">
            <v>599.9</v>
          </cell>
        </row>
        <row r="1385">
          <cell r="A1385" t="str">
            <v>GD21Q382</v>
          </cell>
          <cell r="B1385" t="str">
            <v>PT Dama</v>
          </cell>
          <cell r="C1385" t="str">
            <v>PANTALON MEZCLILLA</v>
          </cell>
          <cell r="D1385" t="str">
            <v>TRENDY</v>
          </cell>
          <cell r="E1385" t="str">
            <v>PRIMAVERA VERANO 2018</v>
          </cell>
          <cell r="F1385" t="str">
            <v>29 SEMANA</v>
          </cell>
          <cell r="G1385" t="str">
            <v>KENDALL</v>
          </cell>
          <cell r="H1385" t="str">
            <v>-</v>
          </cell>
          <cell r="I1385" t="str">
            <v>REBAJA</v>
          </cell>
          <cell r="J1385" t="str">
            <v>MEZCLILLA</v>
          </cell>
          <cell r="K1385" t="str">
            <v>-</v>
          </cell>
          <cell r="L1385" t="str">
            <v>-</v>
          </cell>
          <cell r="M1385" t="str">
            <v>GLAMOUR Y DISE?O, S.A. DE C</v>
          </cell>
          <cell r="N1385">
            <v>679.9</v>
          </cell>
        </row>
        <row r="1386">
          <cell r="A1386" t="str">
            <v>GD21Q384</v>
          </cell>
          <cell r="B1386" t="str">
            <v>PT Dama</v>
          </cell>
          <cell r="C1386" t="str">
            <v>PANTALON MEZCLILLA</v>
          </cell>
          <cell r="D1386" t="str">
            <v>TRENDY</v>
          </cell>
          <cell r="E1386" t="str">
            <v>PRIMAVERA VERANO 2018</v>
          </cell>
          <cell r="F1386" t="str">
            <v>42 SEMANA</v>
          </cell>
          <cell r="G1386" t="str">
            <v>KENDALL</v>
          </cell>
          <cell r="H1386" t="str">
            <v>-</v>
          </cell>
          <cell r="I1386" t="str">
            <v>REBAJA</v>
          </cell>
          <cell r="J1386" t="str">
            <v>MEZCLILLA</v>
          </cell>
          <cell r="K1386" t="str">
            <v>-</v>
          </cell>
          <cell r="L1386" t="str">
            <v>-</v>
          </cell>
          <cell r="M1386" t="str">
            <v>GLAMOUR Y DISE?O, S.A. DE C</v>
          </cell>
          <cell r="N1386">
            <v>679.9</v>
          </cell>
        </row>
        <row r="1387">
          <cell r="A1387" t="str">
            <v>GD21Q386</v>
          </cell>
          <cell r="B1387" t="str">
            <v>PT Dama</v>
          </cell>
          <cell r="C1387" t="str">
            <v>PANTALON MEZCLILLA</v>
          </cell>
          <cell r="D1387" t="str">
            <v>TRENDY</v>
          </cell>
          <cell r="E1387" t="str">
            <v>PRIMAVERA VERANO 2018</v>
          </cell>
          <cell r="F1387" t="str">
            <v>29 SEMANA</v>
          </cell>
          <cell r="G1387" t="str">
            <v>KENDALL</v>
          </cell>
          <cell r="H1387" t="str">
            <v>-</v>
          </cell>
          <cell r="I1387" t="str">
            <v>REBAJA</v>
          </cell>
          <cell r="J1387" t="str">
            <v>MEZCLILLA</v>
          </cell>
          <cell r="K1387" t="str">
            <v>-</v>
          </cell>
          <cell r="L1387" t="str">
            <v>-</v>
          </cell>
          <cell r="M1387" t="str">
            <v>GLAMOUR Y DISE?O, S.A. DE C</v>
          </cell>
          <cell r="N1387">
            <v>679.9</v>
          </cell>
        </row>
        <row r="1388">
          <cell r="A1388" t="str">
            <v>GD21Q388</v>
          </cell>
          <cell r="B1388" t="str">
            <v>PT Dama</v>
          </cell>
          <cell r="C1388" t="str">
            <v>PANTALON MEZCLILLA</v>
          </cell>
          <cell r="D1388" t="str">
            <v>TRENDY</v>
          </cell>
          <cell r="E1388" t="str">
            <v>OTOÑO INVIERNO 2018</v>
          </cell>
          <cell r="F1388" t="str">
            <v>32 SEMANA</v>
          </cell>
          <cell r="G1388" t="str">
            <v>KENDALL</v>
          </cell>
          <cell r="H1388" t="str">
            <v>-</v>
          </cell>
          <cell r="I1388" t="str">
            <v>REBAJA</v>
          </cell>
          <cell r="J1388" t="str">
            <v>MEZCLILLA</v>
          </cell>
          <cell r="K1388" t="str">
            <v>-</v>
          </cell>
          <cell r="L1388" t="str">
            <v>-</v>
          </cell>
          <cell r="M1388" t="str">
            <v>GLAMOUR Y DISE?O, S.A. DE C</v>
          </cell>
          <cell r="N1388">
            <v>649.9</v>
          </cell>
        </row>
        <row r="1389">
          <cell r="A1389" t="str">
            <v>GD21Q389</v>
          </cell>
          <cell r="B1389" t="str">
            <v>PT Dama</v>
          </cell>
          <cell r="C1389" t="str">
            <v>PANTALON MEZCLILLA</v>
          </cell>
          <cell r="D1389" t="str">
            <v>TRENDY</v>
          </cell>
          <cell r="E1389" t="str">
            <v>OTOÑO INVIERNO 2018</v>
          </cell>
          <cell r="F1389" t="str">
            <v>31 SEMANA</v>
          </cell>
          <cell r="G1389" t="str">
            <v>KENDALL</v>
          </cell>
          <cell r="H1389" t="str">
            <v>-</v>
          </cell>
          <cell r="I1389" t="str">
            <v>REBAJA</v>
          </cell>
          <cell r="J1389" t="str">
            <v>MEZCLILLA</v>
          </cell>
          <cell r="K1389" t="str">
            <v>-</v>
          </cell>
          <cell r="L1389" t="str">
            <v>-</v>
          </cell>
          <cell r="M1389" t="str">
            <v>GLAMOUR Y DISE?O, S.A. DE C</v>
          </cell>
          <cell r="N1389">
            <v>649.9</v>
          </cell>
        </row>
        <row r="1390">
          <cell r="A1390" t="str">
            <v>GD21Q390</v>
          </cell>
          <cell r="B1390" t="str">
            <v>PT Dama</v>
          </cell>
          <cell r="C1390" t="str">
            <v>PANTALON MEZCLILLA</v>
          </cell>
          <cell r="D1390" t="str">
            <v>TRENDY</v>
          </cell>
          <cell r="E1390" t="str">
            <v>OTOÑO INVIERNO 2018</v>
          </cell>
          <cell r="F1390" t="str">
            <v>34 SEMANA</v>
          </cell>
          <cell r="G1390" t="str">
            <v>KENDALL</v>
          </cell>
          <cell r="H1390" t="str">
            <v>-</v>
          </cell>
          <cell r="I1390" t="str">
            <v>REBAJA</v>
          </cell>
          <cell r="J1390" t="str">
            <v>MEZCLILLA</v>
          </cell>
          <cell r="K1390" t="str">
            <v>-</v>
          </cell>
          <cell r="L1390" t="str">
            <v>-</v>
          </cell>
          <cell r="M1390" t="str">
            <v>GLAMOUR Y DISE?O, S.A. DE C</v>
          </cell>
          <cell r="N1390">
            <v>649.9</v>
          </cell>
        </row>
        <row r="1391">
          <cell r="A1391" t="str">
            <v>GD21Q391</v>
          </cell>
          <cell r="B1391" t="str">
            <v>PT Dama</v>
          </cell>
          <cell r="C1391" t="str">
            <v>PANTALON MEZCLILLA</v>
          </cell>
          <cell r="D1391" t="str">
            <v>TRENDY</v>
          </cell>
          <cell r="E1391" t="str">
            <v>OTOÑO INVIERNO 2018</v>
          </cell>
          <cell r="F1391" t="str">
            <v>30 SEMANA</v>
          </cell>
          <cell r="G1391" t="str">
            <v>GISELLE</v>
          </cell>
          <cell r="H1391" t="str">
            <v>-</v>
          </cell>
          <cell r="I1391" t="str">
            <v>REBAJA</v>
          </cell>
          <cell r="J1391" t="str">
            <v>MEZCLILLA</v>
          </cell>
          <cell r="K1391" t="str">
            <v>-</v>
          </cell>
          <cell r="L1391" t="str">
            <v>-</v>
          </cell>
          <cell r="M1391" t="str">
            <v>GLAMOUR Y DISE?O, S.A. DE C</v>
          </cell>
          <cell r="N1391">
            <v>649.9</v>
          </cell>
        </row>
        <row r="1392">
          <cell r="A1392" t="str">
            <v>GD21Q392</v>
          </cell>
          <cell r="B1392" t="str">
            <v>PT Dama</v>
          </cell>
          <cell r="C1392" t="str">
            <v>PANTALON MEZCLILLA</v>
          </cell>
          <cell r="D1392" t="str">
            <v>TRENDY</v>
          </cell>
          <cell r="E1392" t="str">
            <v>OTOÑO INVIERNO 2018</v>
          </cell>
          <cell r="F1392" t="str">
            <v>29 SEMANA</v>
          </cell>
          <cell r="G1392" t="str">
            <v>GISELLE</v>
          </cell>
          <cell r="H1392" t="str">
            <v>-</v>
          </cell>
          <cell r="I1392" t="str">
            <v>REBAJA</v>
          </cell>
          <cell r="J1392" t="str">
            <v>MEZCLILLA</v>
          </cell>
          <cell r="K1392" t="str">
            <v>-</v>
          </cell>
          <cell r="L1392" t="str">
            <v>-</v>
          </cell>
          <cell r="M1392" t="str">
            <v>GLAMOUR Y DISE?O, S.A. DE C</v>
          </cell>
          <cell r="N1392">
            <v>649.9</v>
          </cell>
        </row>
        <row r="1393">
          <cell r="A1393" t="str">
            <v>GD21Q393</v>
          </cell>
          <cell r="B1393" t="str">
            <v>PT Dama</v>
          </cell>
          <cell r="C1393" t="str">
            <v>PANTALON MEZCLILLA</v>
          </cell>
          <cell r="D1393" t="str">
            <v>TRENDY</v>
          </cell>
          <cell r="E1393" t="str">
            <v>OTOÑO INVIERNO 2018</v>
          </cell>
          <cell r="F1393" t="str">
            <v>29 SEMANA</v>
          </cell>
          <cell r="G1393" t="str">
            <v>GISELLE</v>
          </cell>
          <cell r="H1393" t="str">
            <v>-</v>
          </cell>
          <cell r="I1393" t="str">
            <v>REBAJA</v>
          </cell>
          <cell r="J1393" t="str">
            <v>MEZCLILLA</v>
          </cell>
          <cell r="K1393" t="str">
            <v>-</v>
          </cell>
          <cell r="L1393" t="str">
            <v>-</v>
          </cell>
          <cell r="M1393" t="str">
            <v>GLAMOUR Y DISE?O, S.A. DE C</v>
          </cell>
          <cell r="N1393">
            <v>649.9</v>
          </cell>
        </row>
        <row r="1394">
          <cell r="A1394" t="str">
            <v>GD21Q394</v>
          </cell>
          <cell r="B1394" t="str">
            <v>PT Dama</v>
          </cell>
          <cell r="C1394" t="str">
            <v>PANTALON MEZCLILLA</v>
          </cell>
          <cell r="D1394" t="str">
            <v>ADVANCE</v>
          </cell>
          <cell r="E1394" t="str">
            <v>OTOÑO INVIERNO 2018</v>
          </cell>
          <cell r="F1394" t="str">
            <v>35 SEMANA</v>
          </cell>
          <cell r="G1394" t="str">
            <v>CONSTANCE</v>
          </cell>
          <cell r="H1394" t="str">
            <v>-</v>
          </cell>
          <cell r="I1394" t="str">
            <v>REBAJA</v>
          </cell>
          <cell r="J1394" t="str">
            <v>MEZCLILLA</v>
          </cell>
          <cell r="K1394" t="str">
            <v>-</v>
          </cell>
          <cell r="L1394" t="str">
            <v>-</v>
          </cell>
          <cell r="M1394" t="str">
            <v>GLAMOUR Y DISE?O, S.A. DE C</v>
          </cell>
          <cell r="N1394">
            <v>579.9</v>
          </cell>
        </row>
        <row r="1395">
          <cell r="A1395" t="str">
            <v>GD21Q396</v>
          </cell>
          <cell r="B1395" t="str">
            <v>PT Dama</v>
          </cell>
          <cell r="C1395" t="str">
            <v>PANTALON MEZCLILLA</v>
          </cell>
          <cell r="D1395" t="str">
            <v>ADVANCE</v>
          </cell>
          <cell r="E1395" t="str">
            <v>OTOÑO INVIERNO 2018</v>
          </cell>
          <cell r="F1395" t="str">
            <v>34 SEMANA</v>
          </cell>
          <cell r="G1395" t="str">
            <v>GISELLE</v>
          </cell>
          <cell r="H1395" t="str">
            <v>-</v>
          </cell>
          <cell r="I1395" t="str">
            <v>REBAJA</v>
          </cell>
          <cell r="J1395" t="str">
            <v>MEZCLILLA</v>
          </cell>
          <cell r="K1395" t="str">
            <v>-</v>
          </cell>
          <cell r="L1395" t="str">
            <v>-</v>
          </cell>
          <cell r="M1395" t="str">
            <v>GLAMOUR Y DISE?O, S.A. DE C</v>
          </cell>
          <cell r="N1395">
            <v>579.9</v>
          </cell>
        </row>
        <row r="1396">
          <cell r="A1396" t="str">
            <v>GD21Q401</v>
          </cell>
          <cell r="B1396" t="str">
            <v>PT Dama</v>
          </cell>
          <cell r="C1396" t="str">
            <v>PANTALON MEZCLILLA</v>
          </cell>
          <cell r="D1396" t="str">
            <v>CORE</v>
          </cell>
          <cell r="E1396" t="str">
            <v>OTOÑO INVIERNO 2018</v>
          </cell>
          <cell r="F1396" t="str">
            <v>40 SEMANA</v>
          </cell>
          <cell r="G1396" t="str">
            <v>KATE</v>
          </cell>
          <cell r="H1396" t="str">
            <v>-</v>
          </cell>
          <cell r="I1396" t="str">
            <v>REBAJA</v>
          </cell>
          <cell r="J1396" t="str">
            <v>MEZCLILLA</v>
          </cell>
          <cell r="K1396" t="str">
            <v>CORE</v>
          </cell>
          <cell r="L1396" t="str">
            <v>-</v>
          </cell>
          <cell r="M1396" t="str">
            <v>GLAMOUR Y DISE?O, S.A. DE C</v>
          </cell>
          <cell r="N1396">
            <v>429.9</v>
          </cell>
        </row>
        <row r="1397">
          <cell r="A1397" t="str">
            <v>GD21Q402</v>
          </cell>
          <cell r="B1397" t="str">
            <v>PT Dama</v>
          </cell>
          <cell r="C1397" t="str">
            <v>PANTALON MEZCLILLA</v>
          </cell>
          <cell r="D1397" t="str">
            <v>CORE</v>
          </cell>
          <cell r="E1397" t="str">
            <v>OTOÑO INVIERNO 2018</v>
          </cell>
          <cell r="F1397" t="str">
            <v>41 SEMANA</v>
          </cell>
          <cell r="G1397" t="str">
            <v>KENDALL</v>
          </cell>
          <cell r="H1397" t="str">
            <v>-</v>
          </cell>
          <cell r="I1397" t="str">
            <v>REBAJA</v>
          </cell>
          <cell r="J1397" t="str">
            <v>MEZCLILLA</v>
          </cell>
          <cell r="K1397" t="str">
            <v>CORE</v>
          </cell>
          <cell r="L1397" t="str">
            <v>-</v>
          </cell>
          <cell r="M1397" t="str">
            <v>GLAMOUR Y DISE?O, S.A. DE C</v>
          </cell>
          <cell r="N1397">
            <v>429.9</v>
          </cell>
        </row>
        <row r="1398">
          <cell r="A1398" t="str">
            <v>GD21Q403</v>
          </cell>
          <cell r="B1398" t="str">
            <v>PT Dama</v>
          </cell>
          <cell r="C1398" t="str">
            <v>PANTALON MEZCLILLA</v>
          </cell>
          <cell r="D1398" t="str">
            <v>CORE</v>
          </cell>
          <cell r="E1398" t="str">
            <v>OTOÑO INVIERNO 2018</v>
          </cell>
          <cell r="F1398" t="str">
            <v>40 SEMANA</v>
          </cell>
          <cell r="G1398" t="str">
            <v>GIGI</v>
          </cell>
          <cell r="H1398" t="str">
            <v>-</v>
          </cell>
          <cell r="I1398" t="str">
            <v>REBAJA</v>
          </cell>
          <cell r="J1398" t="str">
            <v>MEZCLILLA</v>
          </cell>
          <cell r="K1398" t="str">
            <v>CORE</v>
          </cell>
          <cell r="L1398" t="str">
            <v>-</v>
          </cell>
          <cell r="M1398" t="str">
            <v>GLAMOUR Y DISE?O, S.A. DE C</v>
          </cell>
          <cell r="N1398">
            <v>429.9</v>
          </cell>
        </row>
        <row r="1399">
          <cell r="A1399" t="str">
            <v>GD21Q404</v>
          </cell>
          <cell r="B1399" t="str">
            <v>PT Dama</v>
          </cell>
          <cell r="C1399" t="str">
            <v>PANTALON MEZCLILLA</v>
          </cell>
          <cell r="D1399" t="str">
            <v>CORE</v>
          </cell>
          <cell r="E1399" t="str">
            <v>OTOÑO INVIERNO 2018</v>
          </cell>
          <cell r="F1399" t="str">
            <v>41 SEMANA</v>
          </cell>
          <cell r="G1399" t="str">
            <v>CONSTANCE</v>
          </cell>
          <cell r="H1399" t="str">
            <v>-</v>
          </cell>
          <cell r="I1399" t="str">
            <v>REBAJA</v>
          </cell>
          <cell r="J1399" t="str">
            <v>MEZCLILLA</v>
          </cell>
          <cell r="K1399" t="str">
            <v>CORE</v>
          </cell>
          <cell r="L1399" t="str">
            <v>-</v>
          </cell>
          <cell r="M1399" t="str">
            <v>GLAMOUR Y DISE?O, S.A. DE C</v>
          </cell>
          <cell r="N1399">
            <v>429.9</v>
          </cell>
        </row>
        <row r="1400">
          <cell r="A1400" t="str">
            <v>GD21Q405</v>
          </cell>
          <cell r="B1400" t="str">
            <v>PT Dama</v>
          </cell>
          <cell r="C1400" t="str">
            <v>PANTALON MEZCLILLA</v>
          </cell>
          <cell r="D1400" t="str">
            <v>CORE</v>
          </cell>
          <cell r="E1400" t="str">
            <v>OTOÑO INVIERNO 2018</v>
          </cell>
          <cell r="F1400" t="str">
            <v>42 SEMANA</v>
          </cell>
          <cell r="G1400" t="str">
            <v>KATE</v>
          </cell>
          <cell r="H1400" t="str">
            <v>-</v>
          </cell>
          <cell r="I1400" t="str">
            <v>REBAJA</v>
          </cell>
          <cell r="J1400" t="str">
            <v>MEZCLILLA</v>
          </cell>
          <cell r="K1400" t="str">
            <v>CORE</v>
          </cell>
          <cell r="L1400" t="str">
            <v>-</v>
          </cell>
          <cell r="M1400" t="str">
            <v>GLAMOUR Y DISE?O, S.A. DE C</v>
          </cell>
          <cell r="N1400">
            <v>429.9</v>
          </cell>
        </row>
        <row r="1401">
          <cell r="A1401" t="str">
            <v>GD21Q406</v>
          </cell>
          <cell r="B1401" t="str">
            <v>PT Dama</v>
          </cell>
          <cell r="C1401" t="str">
            <v>PANTALON MEZCLILLA</v>
          </cell>
          <cell r="D1401" t="str">
            <v>CORE</v>
          </cell>
          <cell r="E1401" t="str">
            <v>OTOÑO INVIERNO 2018</v>
          </cell>
          <cell r="F1401" t="str">
            <v>41 SEMANA</v>
          </cell>
          <cell r="G1401" t="str">
            <v>KENDALL</v>
          </cell>
          <cell r="H1401" t="str">
            <v>-</v>
          </cell>
          <cell r="I1401" t="str">
            <v>REBAJA</v>
          </cell>
          <cell r="J1401" t="str">
            <v>MEZCLILLA</v>
          </cell>
          <cell r="K1401" t="str">
            <v>-</v>
          </cell>
          <cell r="L1401" t="str">
            <v>-</v>
          </cell>
          <cell r="M1401" t="str">
            <v>GLAMOUR Y DISE?O, S.A. DE C</v>
          </cell>
          <cell r="N1401">
            <v>429.9</v>
          </cell>
        </row>
        <row r="1402">
          <cell r="A1402" t="str">
            <v>GD21Q407</v>
          </cell>
          <cell r="B1402" t="str">
            <v>PT Dama</v>
          </cell>
          <cell r="C1402" t="str">
            <v>PANTALON MEZCLILLA</v>
          </cell>
          <cell r="D1402" t="str">
            <v>CORE</v>
          </cell>
          <cell r="E1402" t="str">
            <v>OTOÑO INVIERNO 2018</v>
          </cell>
          <cell r="F1402" t="str">
            <v>41 SEMANA</v>
          </cell>
          <cell r="G1402" t="str">
            <v>GIGI</v>
          </cell>
          <cell r="H1402" t="str">
            <v>-</v>
          </cell>
          <cell r="I1402" t="str">
            <v>REBAJA</v>
          </cell>
          <cell r="J1402" t="str">
            <v>MEZCLILLA</v>
          </cell>
          <cell r="K1402" t="str">
            <v>-</v>
          </cell>
          <cell r="L1402" t="str">
            <v>-</v>
          </cell>
          <cell r="M1402" t="str">
            <v>GLAMOUR Y DISE?O, S.A. DE C</v>
          </cell>
          <cell r="N1402">
            <v>429.9</v>
          </cell>
        </row>
        <row r="1403">
          <cell r="A1403" t="str">
            <v>GD21Q408</v>
          </cell>
          <cell r="B1403" t="str">
            <v>PT Dama</v>
          </cell>
          <cell r="C1403" t="str">
            <v>PANTALON MEZCLILLA</v>
          </cell>
          <cell r="D1403" t="str">
            <v>CLEAN</v>
          </cell>
          <cell r="E1403" t="str">
            <v>OTOÑO INVIERNO 2018</v>
          </cell>
          <cell r="F1403" t="str">
            <v>36 SEMANA</v>
          </cell>
          <cell r="G1403" t="str">
            <v>EMILY</v>
          </cell>
          <cell r="H1403" t="str">
            <v>-</v>
          </cell>
          <cell r="I1403" t="str">
            <v>REBAJA</v>
          </cell>
          <cell r="J1403" t="str">
            <v>MEZCLILLA</v>
          </cell>
          <cell r="K1403" t="str">
            <v>-</v>
          </cell>
          <cell r="L1403" t="str">
            <v>-</v>
          </cell>
          <cell r="M1403" t="str">
            <v>GLAMOUR Y DISE?O, S.A. DE C</v>
          </cell>
          <cell r="N1403">
            <v>299.89999999999998</v>
          </cell>
        </row>
        <row r="1404">
          <cell r="A1404" t="str">
            <v>GD21Q409</v>
          </cell>
          <cell r="B1404" t="str">
            <v>PT Dama</v>
          </cell>
          <cell r="C1404" t="str">
            <v>PANTALON MEZCLILLA</v>
          </cell>
          <cell r="D1404" t="str">
            <v>CLEAN</v>
          </cell>
          <cell r="E1404" t="str">
            <v>OTOÑO INVIERNO 2018</v>
          </cell>
          <cell r="F1404" t="str">
            <v>36 SEMANA</v>
          </cell>
          <cell r="G1404" t="str">
            <v>DAYANA</v>
          </cell>
          <cell r="H1404" t="str">
            <v>-</v>
          </cell>
          <cell r="I1404" t="str">
            <v>REBAJA</v>
          </cell>
          <cell r="J1404" t="str">
            <v>MEZCLILLA</v>
          </cell>
          <cell r="K1404" t="str">
            <v>-</v>
          </cell>
          <cell r="L1404" t="str">
            <v>-</v>
          </cell>
          <cell r="M1404" t="str">
            <v>GLAMOUR Y DISE?O, S.A. DE C</v>
          </cell>
          <cell r="N1404">
            <v>299.89999999999998</v>
          </cell>
        </row>
        <row r="1405">
          <cell r="A1405" t="str">
            <v>GD21Q410</v>
          </cell>
          <cell r="B1405" t="str">
            <v>PT Dama</v>
          </cell>
          <cell r="C1405" t="str">
            <v>PANTALON MEZCLILLA</v>
          </cell>
          <cell r="D1405" t="str">
            <v>CLEAN</v>
          </cell>
          <cell r="E1405" t="str">
            <v>OTOÑO INVIERNO 2018</v>
          </cell>
          <cell r="F1405" t="str">
            <v>36 SEMANA</v>
          </cell>
          <cell r="G1405" t="str">
            <v>ANIA</v>
          </cell>
          <cell r="H1405" t="str">
            <v>-</v>
          </cell>
          <cell r="I1405" t="str">
            <v>REBAJA</v>
          </cell>
          <cell r="J1405" t="str">
            <v>MEZCLILLA</v>
          </cell>
          <cell r="K1405" t="str">
            <v>CLEAN</v>
          </cell>
          <cell r="L1405" t="str">
            <v>-</v>
          </cell>
          <cell r="M1405" t="str">
            <v>GLAMOUR Y DISE?O, S.A. DE C</v>
          </cell>
          <cell r="N1405">
            <v>299.89999999999998</v>
          </cell>
        </row>
        <row r="1406">
          <cell r="A1406" t="str">
            <v>GD21Q411</v>
          </cell>
          <cell r="B1406" t="str">
            <v>PT Dama</v>
          </cell>
          <cell r="C1406" t="str">
            <v>PANTALON MEZCLILLA</v>
          </cell>
          <cell r="D1406" t="str">
            <v>ADVANCE</v>
          </cell>
          <cell r="E1406" t="str">
            <v>OTOÑO INVIERNO 2018</v>
          </cell>
          <cell r="F1406" t="str">
            <v>39 SEMANA</v>
          </cell>
          <cell r="G1406" t="str">
            <v>CAMPANA</v>
          </cell>
          <cell r="H1406" t="str">
            <v>-</v>
          </cell>
          <cell r="I1406" t="str">
            <v>REBAJA</v>
          </cell>
          <cell r="J1406" t="str">
            <v>MEZCLILLA</v>
          </cell>
          <cell r="K1406" t="str">
            <v>-</v>
          </cell>
          <cell r="L1406" t="str">
            <v>-</v>
          </cell>
          <cell r="M1406" t="str">
            <v>GLAMOUR Y DISE?O, S.A. DE C</v>
          </cell>
          <cell r="N1406">
            <v>549.9</v>
          </cell>
        </row>
        <row r="1407">
          <cell r="A1407" t="str">
            <v>GD21Q412</v>
          </cell>
          <cell r="B1407" t="str">
            <v>PT Dama</v>
          </cell>
          <cell r="C1407" t="str">
            <v>PANTALON MEZCLILLA</v>
          </cell>
          <cell r="D1407" t="str">
            <v>ADVANCE</v>
          </cell>
          <cell r="E1407" t="str">
            <v>OTOÑO INVIERNO 2018</v>
          </cell>
          <cell r="F1407" t="str">
            <v>39 SEMANA</v>
          </cell>
          <cell r="G1407" t="str">
            <v>CAMPANA</v>
          </cell>
          <cell r="H1407" t="str">
            <v>-</v>
          </cell>
          <cell r="I1407" t="str">
            <v>REBAJA</v>
          </cell>
          <cell r="J1407" t="str">
            <v>MEZCLILLA</v>
          </cell>
          <cell r="K1407" t="str">
            <v>-</v>
          </cell>
          <cell r="L1407" t="str">
            <v>-</v>
          </cell>
          <cell r="M1407" t="str">
            <v>GLAMOUR Y DISE?O, S.A. DE C</v>
          </cell>
          <cell r="N1407">
            <v>549.9</v>
          </cell>
        </row>
        <row r="1408">
          <cell r="A1408" t="str">
            <v>GD21Q413</v>
          </cell>
          <cell r="B1408" t="str">
            <v>PT Dama</v>
          </cell>
          <cell r="C1408" t="str">
            <v>PANTALON MEZCLILLA</v>
          </cell>
          <cell r="D1408" t="str">
            <v>ADVANCE</v>
          </cell>
          <cell r="E1408" t="str">
            <v>OTOÑO INVIERNO 2018</v>
          </cell>
          <cell r="F1408" t="str">
            <v>39 SEMANA</v>
          </cell>
          <cell r="G1408" t="str">
            <v>CAMPANA</v>
          </cell>
          <cell r="H1408" t="str">
            <v>-</v>
          </cell>
          <cell r="I1408" t="str">
            <v>REBAJA</v>
          </cell>
          <cell r="J1408" t="str">
            <v>MEZCLILLA</v>
          </cell>
          <cell r="K1408" t="str">
            <v>-</v>
          </cell>
          <cell r="L1408" t="str">
            <v>-</v>
          </cell>
          <cell r="M1408" t="str">
            <v>GLAMOUR Y DISE?O, S.A. DE C</v>
          </cell>
          <cell r="N1408">
            <v>549.9</v>
          </cell>
        </row>
        <row r="1409">
          <cell r="A1409" t="str">
            <v>GD21Q414</v>
          </cell>
          <cell r="B1409" t="str">
            <v>PT Dama</v>
          </cell>
          <cell r="C1409" t="str">
            <v>PANTALON MEZCLILLA</v>
          </cell>
          <cell r="D1409" t="str">
            <v>TRENDY</v>
          </cell>
          <cell r="E1409" t="str">
            <v>PRIMAVERA VERANO 2019</v>
          </cell>
          <cell r="F1409" t="str">
            <v>5 SEMANA</v>
          </cell>
          <cell r="G1409" t="str">
            <v>DAYANA</v>
          </cell>
          <cell r="H1409" t="str">
            <v>-</v>
          </cell>
          <cell r="I1409" t="str">
            <v>REBAJA</v>
          </cell>
          <cell r="J1409" t="str">
            <v>MEZCLILLA</v>
          </cell>
          <cell r="K1409" t="str">
            <v>-</v>
          </cell>
          <cell r="L1409" t="str">
            <v>-</v>
          </cell>
          <cell r="M1409" t="str">
            <v>GLAMOUR Y DISE?O, S.A. DE C</v>
          </cell>
          <cell r="N1409">
            <v>549.9</v>
          </cell>
        </row>
        <row r="1410">
          <cell r="A1410" t="str">
            <v>GD21Q415</v>
          </cell>
          <cell r="B1410" t="str">
            <v>PT Dama</v>
          </cell>
          <cell r="C1410" t="str">
            <v>PANTALON MEZCLILLA</v>
          </cell>
          <cell r="D1410" t="str">
            <v>TRENDY</v>
          </cell>
          <cell r="E1410" t="str">
            <v>PRIMAVERA VERANO 2019</v>
          </cell>
          <cell r="F1410" t="str">
            <v>5 SEMANA</v>
          </cell>
          <cell r="G1410" t="str">
            <v>ASHLEE</v>
          </cell>
          <cell r="H1410" t="str">
            <v>-</v>
          </cell>
          <cell r="I1410" t="str">
            <v>REBAJA</v>
          </cell>
          <cell r="J1410" t="str">
            <v>MEZCLILLA</v>
          </cell>
          <cell r="K1410" t="str">
            <v>-</v>
          </cell>
          <cell r="L1410" t="str">
            <v>-</v>
          </cell>
          <cell r="M1410" t="str">
            <v>GLAMOUR Y DISE?O, S.A. DE C</v>
          </cell>
          <cell r="N1410">
            <v>549.9</v>
          </cell>
        </row>
        <row r="1411">
          <cell r="A1411" t="str">
            <v>GD21Q416</v>
          </cell>
          <cell r="B1411" t="str">
            <v>PT Dama</v>
          </cell>
          <cell r="C1411" t="str">
            <v>PANTALON MEZCLILLA</v>
          </cell>
          <cell r="D1411" t="str">
            <v>TRENDY</v>
          </cell>
          <cell r="E1411" t="str">
            <v>PRIMAVERA VERANO 2019</v>
          </cell>
          <cell r="F1411" t="str">
            <v>5 SEMANA</v>
          </cell>
          <cell r="G1411" t="str">
            <v>ASHLEE</v>
          </cell>
          <cell r="H1411" t="str">
            <v>-</v>
          </cell>
          <cell r="I1411" t="str">
            <v>REBAJA</v>
          </cell>
          <cell r="J1411" t="str">
            <v>MEZCLILLA</v>
          </cell>
          <cell r="K1411" t="str">
            <v>-</v>
          </cell>
          <cell r="L1411" t="str">
            <v>-</v>
          </cell>
          <cell r="M1411" t="str">
            <v>GLAMOUR Y DISE?O, S.A. DE C</v>
          </cell>
          <cell r="N1411">
            <v>449.9</v>
          </cell>
        </row>
        <row r="1412">
          <cell r="A1412" t="str">
            <v>GD21Q417</v>
          </cell>
          <cell r="B1412" t="str">
            <v>PT Dama</v>
          </cell>
          <cell r="C1412" t="str">
            <v>PANTALON MEZCLILLA</v>
          </cell>
          <cell r="D1412" t="str">
            <v>TRENDY</v>
          </cell>
          <cell r="E1412" t="str">
            <v>PRIMAVERA VERANO 2019</v>
          </cell>
          <cell r="F1412" t="str">
            <v>5 SEMANA</v>
          </cell>
          <cell r="G1412" t="str">
            <v>GISELLE</v>
          </cell>
          <cell r="H1412" t="str">
            <v>-</v>
          </cell>
          <cell r="I1412" t="str">
            <v>REBAJA</v>
          </cell>
          <cell r="J1412" t="str">
            <v>MEZCLILLA</v>
          </cell>
          <cell r="K1412" t="str">
            <v>CORE</v>
          </cell>
          <cell r="L1412" t="str">
            <v>-</v>
          </cell>
          <cell r="M1412" t="str">
            <v>GLAMOUR Y DISE?O, S.A. DE C</v>
          </cell>
          <cell r="N1412">
            <v>449.9</v>
          </cell>
        </row>
        <row r="1413">
          <cell r="A1413" t="str">
            <v>GD21Q419</v>
          </cell>
          <cell r="B1413" t="str">
            <v>PT Dama</v>
          </cell>
          <cell r="C1413" t="str">
            <v>PANTALON MEZCLILLA</v>
          </cell>
          <cell r="D1413" t="str">
            <v>TRENDY</v>
          </cell>
          <cell r="E1413" t="str">
            <v>PRIMAVERA VERANO 2019</v>
          </cell>
          <cell r="F1413" t="str">
            <v>5 SEMANA</v>
          </cell>
          <cell r="G1413" t="str">
            <v>GISELLE</v>
          </cell>
          <cell r="H1413" t="str">
            <v>-</v>
          </cell>
          <cell r="I1413" t="str">
            <v>REBAJA</v>
          </cell>
          <cell r="J1413" t="str">
            <v>MEZCLILLA</v>
          </cell>
          <cell r="K1413" t="str">
            <v>CORE</v>
          </cell>
          <cell r="L1413" t="str">
            <v>-</v>
          </cell>
          <cell r="M1413" t="str">
            <v>GLAMOUR Y DISE?O, S.A. DE C</v>
          </cell>
          <cell r="N1413">
            <v>549.9</v>
          </cell>
        </row>
        <row r="1414">
          <cell r="A1414" t="str">
            <v>GD21Q420</v>
          </cell>
          <cell r="B1414" t="str">
            <v>PT Dama</v>
          </cell>
          <cell r="C1414" t="str">
            <v>PANTALON MEZCLILLA</v>
          </cell>
          <cell r="D1414" t="str">
            <v>TRENDY</v>
          </cell>
          <cell r="E1414" t="str">
            <v>PRIMAVERA VERANO 2019</v>
          </cell>
          <cell r="F1414" t="str">
            <v>5 SEMANA</v>
          </cell>
          <cell r="G1414" t="str">
            <v>Varios</v>
          </cell>
          <cell r="H1414" t="str">
            <v>-</v>
          </cell>
          <cell r="I1414" t="str">
            <v>REBAJA</v>
          </cell>
          <cell r="J1414" t="str">
            <v>MEZCLILLA</v>
          </cell>
          <cell r="K1414" t="str">
            <v>-</v>
          </cell>
          <cell r="L1414" t="str">
            <v>-</v>
          </cell>
          <cell r="M1414" t="str">
            <v>GLAMOUR Y DISE?O, S.A. DE C</v>
          </cell>
          <cell r="N1414">
            <v>549.9</v>
          </cell>
        </row>
        <row r="1415">
          <cell r="A1415" t="str">
            <v>GD21Q422</v>
          </cell>
          <cell r="B1415" t="str">
            <v>PT Dama</v>
          </cell>
          <cell r="C1415" t="str">
            <v>PANTALON MEZCLILLA</v>
          </cell>
          <cell r="D1415" t="str">
            <v>TRENDY</v>
          </cell>
          <cell r="E1415" t="str">
            <v>PRIMAVERA VERANO 2019</v>
          </cell>
          <cell r="F1415" t="str">
            <v>5 SEMANA</v>
          </cell>
          <cell r="G1415" t="str">
            <v>SHAILA</v>
          </cell>
          <cell r="H1415" t="str">
            <v>-</v>
          </cell>
          <cell r="I1415" t="str">
            <v>REBAJA</v>
          </cell>
          <cell r="J1415" t="str">
            <v>MEZCLILLA</v>
          </cell>
          <cell r="K1415" t="str">
            <v>-</v>
          </cell>
          <cell r="L1415" t="str">
            <v>-</v>
          </cell>
          <cell r="M1415" t="str">
            <v>GLAMOUR Y DISE?O, S.A. DE C</v>
          </cell>
          <cell r="N1415">
            <v>499.9</v>
          </cell>
        </row>
        <row r="1416">
          <cell r="A1416" t="str">
            <v>GD21Q423</v>
          </cell>
          <cell r="B1416" t="str">
            <v>PT Dama</v>
          </cell>
          <cell r="C1416" t="str">
            <v>PANTALON MEZCLILLA</v>
          </cell>
          <cell r="D1416" t="str">
            <v>TRENDY</v>
          </cell>
          <cell r="E1416" t="str">
            <v>PRIMAVERA VERANO 2019</v>
          </cell>
          <cell r="F1416" t="str">
            <v>5 SEMANA</v>
          </cell>
          <cell r="G1416" t="str">
            <v>SHAILA</v>
          </cell>
          <cell r="H1416" t="str">
            <v>-</v>
          </cell>
          <cell r="I1416" t="str">
            <v>REBAJA</v>
          </cell>
          <cell r="J1416" t="str">
            <v>MEZCLILLA</v>
          </cell>
          <cell r="K1416" t="str">
            <v>-</v>
          </cell>
          <cell r="L1416" t="str">
            <v>-</v>
          </cell>
          <cell r="M1416" t="str">
            <v>GLAMOUR Y DISE?O, S.A. DE C</v>
          </cell>
          <cell r="N1416">
            <v>699.9</v>
          </cell>
        </row>
        <row r="1417">
          <cell r="A1417" t="str">
            <v>GD21Q424</v>
          </cell>
          <cell r="B1417" t="str">
            <v>PT Dama</v>
          </cell>
          <cell r="C1417" t="str">
            <v>PANTALON MEZCLILLA</v>
          </cell>
          <cell r="D1417" t="str">
            <v>TRENDY</v>
          </cell>
          <cell r="E1417" t="str">
            <v>PRIMAVERA VERANO 2019</v>
          </cell>
          <cell r="F1417" t="str">
            <v>5 SEMANA</v>
          </cell>
          <cell r="G1417" t="str">
            <v>SHAILA</v>
          </cell>
          <cell r="H1417" t="str">
            <v>-</v>
          </cell>
          <cell r="I1417" t="str">
            <v>REBAJA</v>
          </cell>
          <cell r="J1417" t="str">
            <v>MEZCLILLA</v>
          </cell>
          <cell r="K1417" t="str">
            <v>-</v>
          </cell>
          <cell r="L1417" t="str">
            <v>-</v>
          </cell>
          <cell r="M1417" t="str">
            <v>GLAMOUR Y DISE?O, S.A. DE C</v>
          </cell>
          <cell r="N1417">
            <v>499.9</v>
          </cell>
        </row>
        <row r="1418">
          <cell r="A1418" t="str">
            <v>GD21Q425</v>
          </cell>
          <cell r="B1418" t="str">
            <v>PT Dama</v>
          </cell>
          <cell r="C1418" t="str">
            <v>PANTALON MEZCLILLA</v>
          </cell>
          <cell r="D1418" t="str">
            <v>TRENDY</v>
          </cell>
          <cell r="E1418" t="str">
            <v>PRIMAVERA VERANO 2019</v>
          </cell>
          <cell r="F1418" t="str">
            <v>5 SEMANA</v>
          </cell>
          <cell r="G1418" t="str">
            <v>GISELLE</v>
          </cell>
          <cell r="H1418" t="str">
            <v>-</v>
          </cell>
          <cell r="I1418" t="str">
            <v>REBAJA</v>
          </cell>
          <cell r="J1418" t="str">
            <v>MEZCLILLA</v>
          </cell>
          <cell r="K1418" t="str">
            <v>-</v>
          </cell>
          <cell r="L1418" t="str">
            <v>-</v>
          </cell>
          <cell r="M1418" t="str">
            <v>GLAMOUR Y DISE?O, S.A. DE C</v>
          </cell>
          <cell r="N1418">
            <v>549.9</v>
          </cell>
        </row>
        <row r="1419">
          <cell r="A1419" t="str">
            <v>GD21Q426</v>
          </cell>
          <cell r="B1419" t="str">
            <v>PT Dama</v>
          </cell>
          <cell r="C1419" t="str">
            <v>PANTALON MEZCLILLA</v>
          </cell>
          <cell r="D1419" t="str">
            <v>TRENDY</v>
          </cell>
          <cell r="E1419" t="str">
            <v>PRIMAVERA VERANO 2019</v>
          </cell>
          <cell r="F1419" t="str">
            <v>5 SEMANA</v>
          </cell>
          <cell r="G1419" t="str">
            <v>SHAILA</v>
          </cell>
          <cell r="H1419" t="str">
            <v>-</v>
          </cell>
          <cell r="I1419" t="str">
            <v>REBAJA</v>
          </cell>
          <cell r="J1419" t="str">
            <v>MEZCLILLA</v>
          </cell>
          <cell r="K1419" t="str">
            <v>-</v>
          </cell>
          <cell r="L1419" t="str">
            <v>-</v>
          </cell>
          <cell r="M1419" t="str">
            <v>GLAMOUR Y DISE?O, S.A. DE C</v>
          </cell>
          <cell r="N1419">
            <v>449.9</v>
          </cell>
        </row>
        <row r="1420">
          <cell r="A1420" t="str">
            <v>GD21Q427</v>
          </cell>
          <cell r="B1420" t="str">
            <v>PT Dama</v>
          </cell>
          <cell r="C1420" t="str">
            <v>PANTALON MEZCLILLA</v>
          </cell>
          <cell r="D1420" t="str">
            <v>ADVANCE</v>
          </cell>
          <cell r="E1420" t="str">
            <v>OTOÑO INVIERNO 2018</v>
          </cell>
          <cell r="F1420" t="str">
            <v>46 SEMANA</v>
          </cell>
          <cell r="G1420" t="str">
            <v>KENDALL</v>
          </cell>
          <cell r="H1420" t="str">
            <v>-</v>
          </cell>
          <cell r="I1420" t="str">
            <v>REBAJA</v>
          </cell>
          <cell r="J1420" t="str">
            <v>MEZCLILLA</v>
          </cell>
          <cell r="K1420" t="str">
            <v>CORE</v>
          </cell>
          <cell r="L1420" t="str">
            <v>-</v>
          </cell>
          <cell r="M1420" t="str">
            <v>GLAMOUR Y DISE?O, S.A. DE C</v>
          </cell>
          <cell r="N1420">
            <v>429.9</v>
          </cell>
        </row>
        <row r="1421">
          <cell r="A1421" t="str">
            <v>GD21Q428</v>
          </cell>
          <cell r="B1421" t="str">
            <v>PT Dama</v>
          </cell>
          <cell r="C1421" t="str">
            <v>PANTALON MEZCLILLA</v>
          </cell>
          <cell r="D1421" t="str">
            <v>CORE</v>
          </cell>
          <cell r="E1421" t="str">
            <v>OTOÑO INVIERNO 2018</v>
          </cell>
          <cell r="F1421" t="str">
            <v>46 SEMANA</v>
          </cell>
          <cell r="G1421" t="str">
            <v>KATE</v>
          </cell>
          <cell r="H1421" t="str">
            <v>-</v>
          </cell>
          <cell r="I1421" t="str">
            <v>REBAJA</v>
          </cell>
          <cell r="J1421" t="str">
            <v>MEZCLILLA</v>
          </cell>
          <cell r="K1421" t="str">
            <v>CORE</v>
          </cell>
          <cell r="L1421" t="str">
            <v>-</v>
          </cell>
          <cell r="M1421" t="str">
            <v>GLAMOUR Y DISE?O, S.A. DE C</v>
          </cell>
          <cell r="N1421">
            <v>429.9</v>
          </cell>
        </row>
        <row r="1422">
          <cell r="A1422" t="str">
            <v>GD21Q429</v>
          </cell>
          <cell r="B1422" t="str">
            <v>PT Dama</v>
          </cell>
          <cell r="C1422" t="str">
            <v>PANTALON MEZCLILLA</v>
          </cell>
          <cell r="D1422" t="str">
            <v>CORE</v>
          </cell>
          <cell r="E1422" t="str">
            <v>OTOÑO INVIERNO 2018</v>
          </cell>
          <cell r="F1422" t="str">
            <v>46 SEMANA</v>
          </cell>
          <cell r="G1422" t="str">
            <v>GIGI</v>
          </cell>
          <cell r="H1422" t="str">
            <v>-</v>
          </cell>
          <cell r="I1422" t="str">
            <v>REBAJA</v>
          </cell>
          <cell r="J1422" t="str">
            <v>MEZCLILLA</v>
          </cell>
          <cell r="K1422">
            <v>0</v>
          </cell>
          <cell r="L1422" t="str">
            <v>-</v>
          </cell>
          <cell r="M1422" t="str">
            <v>GLAMOUR Y DISE?O, S.A. DE C</v>
          </cell>
          <cell r="N1422">
            <v>429.9</v>
          </cell>
        </row>
        <row r="1423">
          <cell r="A1423" t="str">
            <v>GD21Q430</v>
          </cell>
          <cell r="B1423" t="str">
            <v>PT Dama</v>
          </cell>
          <cell r="C1423" t="str">
            <v>PANTALON MEZCLILLA</v>
          </cell>
          <cell r="D1423" t="str">
            <v>ADVANCE</v>
          </cell>
          <cell r="E1423" t="str">
            <v>OTOÑO INVIERNO 2018</v>
          </cell>
          <cell r="F1423" t="str">
            <v>46 SEMANA</v>
          </cell>
          <cell r="G1423" t="str">
            <v>CONSTANCE</v>
          </cell>
          <cell r="H1423" t="str">
            <v>-</v>
          </cell>
          <cell r="I1423" t="str">
            <v>REBAJA</v>
          </cell>
          <cell r="J1423" t="str">
            <v>MEZCLILLA</v>
          </cell>
          <cell r="K1423">
            <v>0</v>
          </cell>
          <cell r="L1423" t="str">
            <v>-</v>
          </cell>
          <cell r="M1423" t="str">
            <v>GLAMOUR Y DISE?O, S.A. DE C</v>
          </cell>
          <cell r="N1423">
            <v>429.9</v>
          </cell>
        </row>
        <row r="1424">
          <cell r="A1424" t="str">
            <v>GD21Q431</v>
          </cell>
          <cell r="B1424" t="str">
            <v>PT Dama</v>
          </cell>
          <cell r="C1424" t="str">
            <v>PANTALON MEZCLILLA</v>
          </cell>
          <cell r="D1424" t="str">
            <v>CORE</v>
          </cell>
          <cell r="E1424" t="str">
            <v>OTOÑO INVIERNO 2018</v>
          </cell>
          <cell r="F1424" t="str">
            <v>46 SEMANA</v>
          </cell>
          <cell r="G1424" t="str">
            <v>KATE</v>
          </cell>
          <cell r="H1424" t="str">
            <v>-</v>
          </cell>
          <cell r="I1424" t="str">
            <v>REBAJA</v>
          </cell>
          <cell r="J1424" t="str">
            <v>MEZCLILLA</v>
          </cell>
          <cell r="K1424">
            <v>0</v>
          </cell>
          <cell r="L1424" t="str">
            <v>-</v>
          </cell>
          <cell r="M1424" t="str">
            <v>GLAMOUR Y DISE?O, S.A. DE C</v>
          </cell>
          <cell r="N1424">
            <v>429.9</v>
          </cell>
        </row>
        <row r="1425">
          <cell r="A1425" t="str">
            <v>GD21Q432</v>
          </cell>
          <cell r="B1425" t="str">
            <v>PT Dama</v>
          </cell>
          <cell r="C1425" t="str">
            <v>PANTALON MEZCLILLA</v>
          </cell>
          <cell r="D1425" t="str">
            <v>CORE</v>
          </cell>
          <cell r="E1425" t="str">
            <v>OTOÑO INVIERNO 2018</v>
          </cell>
          <cell r="F1425" t="str">
            <v>46 SEMANA</v>
          </cell>
          <cell r="G1425" t="str">
            <v>GIGI</v>
          </cell>
          <cell r="H1425" t="str">
            <v>-</v>
          </cell>
          <cell r="I1425" t="str">
            <v>REBAJA</v>
          </cell>
          <cell r="J1425" t="str">
            <v>MEZCLILLA</v>
          </cell>
          <cell r="K1425">
            <v>0</v>
          </cell>
          <cell r="L1425" t="str">
            <v>-</v>
          </cell>
          <cell r="M1425" t="str">
            <v>GLAMOUR Y DISE?O, S.A. DE C</v>
          </cell>
          <cell r="N1425">
            <v>429.9</v>
          </cell>
        </row>
        <row r="1426">
          <cell r="A1426" t="str">
            <v>GD21Q433</v>
          </cell>
          <cell r="B1426" t="str">
            <v>PT Dama</v>
          </cell>
          <cell r="C1426" t="str">
            <v>PANTALON MEZCLILLA</v>
          </cell>
          <cell r="D1426" t="str">
            <v>CORE</v>
          </cell>
          <cell r="E1426" t="str">
            <v>OTOÑO INVIERNO 2018</v>
          </cell>
          <cell r="F1426" t="str">
            <v>46 SEMANA</v>
          </cell>
          <cell r="G1426" t="str">
            <v>KENDALL</v>
          </cell>
          <cell r="H1426" t="str">
            <v>-</v>
          </cell>
          <cell r="I1426" t="str">
            <v>REBAJA</v>
          </cell>
          <cell r="J1426" t="str">
            <v>MEZCLILLA</v>
          </cell>
          <cell r="K1426">
            <v>0</v>
          </cell>
          <cell r="L1426" t="str">
            <v>-</v>
          </cell>
          <cell r="M1426" t="str">
            <v>GLAMOUR Y DISE?O, S.A. DE C</v>
          </cell>
          <cell r="N1426">
            <v>429.9</v>
          </cell>
        </row>
        <row r="1427">
          <cell r="A1427" t="str">
            <v>GD21Q434</v>
          </cell>
          <cell r="B1427" t="str">
            <v>PT Dama</v>
          </cell>
          <cell r="C1427" t="str">
            <v>PANTALON MEZCLILLA</v>
          </cell>
          <cell r="D1427" t="str">
            <v>CORE</v>
          </cell>
          <cell r="E1427" t="str">
            <v>OTOÑO INVIERNO 2018</v>
          </cell>
          <cell r="F1427" t="str">
            <v>46 SEMANA</v>
          </cell>
          <cell r="G1427" t="str">
            <v>CONSTANCE</v>
          </cell>
          <cell r="H1427" t="str">
            <v>-</v>
          </cell>
          <cell r="I1427" t="str">
            <v>REBAJA</v>
          </cell>
          <cell r="J1427" t="str">
            <v>MEZCLILLA</v>
          </cell>
          <cell r="K1427">
            <v>0</v>
          </cell>
          <cell r="L1427" t="str">
            <v>-</v>
          </cell>
          <cell r="M1427" t="str">
            <v>GLAMOUR Y DISE?O, S.A. DE C</v>
          </cell>
          <cell r="N1427">
            <v>429.9</v>
          </cell>
        </row>
        <row r="1428">
          <cell r="A1428" t="str">
            <v>GD21Q435</v>
          </cell>
          <cell r="B1428" t="str">
            <v>PT Dama</v>
          </cell>
          <cell r="C1428" t="str">
            <v>PANTALON MEZCLILLA</v>
          </cell>
          <cell r="D1428" t="str">
            <v>CLEAN</v>
          </cell>
          <cell r="E1428" t="str">
            <v>OTOÑO INVIERNO 2018</v>
          </cell>
          <cell r="F1428" t="str">
            <v>46 SEMANA</v>
          </cell>
          <cell r="G1428" t="str">
            <v>DAYANA</v>
          </cell>
          <cell r="H1428" t="str">
            <v>-</v>
          </cell>
          <cell r="I1428" t="str">
            <v>REBAJA</v>
          </cell>
          <cell r="J1428" t="str">
            <v>MEZCLILLA</v>
          </cell>
          <cell r="K1428">
            <v>0</v>
          </cell>
          <cell r="L1428" t="str">
            <v>-</v>
          </cell>
          <cell r="M1428" t="str">
            <v>GLAMOUR Y DISE?O, S.A. DE C</v>
          </cell>
          <cell r="N1428">
            <v>299.89999999999998</v>
          </cell>
        </row>
        <row r="1429">
          <cell r="A1429" t="str">
            <v>GD21Q436</v>
          </cell>
          <cell r="B1429" t="str">
            <v>PT Dama</v>
          </cell>
          <cell r="C1429" t="str">
            <v>PANTALON MEZCLILLA</v>
          </cell>
          <cell r="D1429" t="str">
            <v>CLEAN</v>
          </cell>
          <cell r="E1429" t="str">
            <v>OTOÑO INVIERNO 2018</v>
          </cell>
          <cell r="F1429" t="str">
            <v>46 SEMANA</v>
          </cell>
          <cell r="G1429" t="str">
            <v>ANIA</v>
          </cell>
          <cell r="H1429" t="str">
            <v>-</v>
          </cell>
          <cell r="I1429" t="str">
            <v>REBAJA</v>
          </cell>
          <cell r="J1429" t="str">
            <v>MEZCLILLA</v>
          </cell>
          <cell r="K1429">
            <v>0</v>
          </cell>
          <cell r="L1429" t="str">
            <v>-</v>
          </cell>
          <cell r="M1429" t="str">
            <v>GLAMOUR Y DISE?O, S.A. DE C</v>
          </cell>
          <cell r="N1429">
            <v>299.89999999999998</v>
          </cell>
        </row>
        <row r="1430">
          <cell r="A1430" t="str">
            <v>GD21Q437</v>
          </cell>
          <cell r="B1430" t="str">
            <v>PT Dama</v>
          </cell>
          <cell r="C1430" t="str">
            <v>PANTALON MEZCLILLA</v>
          </cell>
          <cell r="D1430" t="str">
            <v>CLEAN</v>
          </cell>
          <cell r="E1430" t="str">
            <v>OTOÑO INVIERNO 2018</v>
          </cell>
          <cell r="F1430" t="str">
            <v>46 SEMANA</v>
          </cell>
          <cell r="G1430" t="str">
            <v>EMILY</v>
          </cell>
          <cell r="H1430" t="str">
            <v>-</v>
          </cell>
          <cell r="I1430" t="str">
            <v>REBAJA</v>
          </cell>
          <cell r="J1430" t="str">
            <v>MEZCLILLA</v>
          </cell>
          <cell r="K1430">
            <v>0</v>
          </cell>
          <cell r="L1430" t="str">
            <v>-</v>
          </cell>
          <cell r="M1430" t="str">
            <v>GLAMOUR Y DISE?O, S.A. DE C</v>
          </cell>
          <cell r="N1430">
            <v>299.89999999999998</v>
          </cell>
        </row>
        <row r="1431">
          <cell r="A1431" t="str">
            <v>GD21Q438</v>
          </cell>
          <cell r="B1431" t="str">
            <v>PT Dama</v>
          </cell>
          <cell r="C1431" t="str">
            <v>PANTALON MEZCLILLA</v>
          </cell>
          <cell r="D1431" t="str">
            <v>CLEAN</v>
          </cell>
          <cell r="E1431" t="str">
            <v>OTOÑO INVIERNO 2018</v>
          </cell>
          <cell r="F1431" t="str">
            <v>46 SEMANA</v>
          </cell>
          <cell r="G1431" t="str">
            <v>DAYANA</v>
          </cell>
          <cell r="H1431" t="str">
            <v>-</v>
          </cell>
          <cell r="I1431" t="str">
            <v>REBAJA</v>
          </cell>
          <cell r="J1431" t="str">
            <v>MEZCLILLA</v>
          </cell>
          <cell r="K1431">
            <v>0</v>
          </cell>
          <cell r="L1431" t="str">
            <v>-</v>
          </cell>
          <cell r="M1431" t="str">
            <v>GLAMOUR Y DISE?O, S.A. DE C</v>
          </cell>
          <cell r="N1431">
            <v>299.89999999999998</v>
          </cell>
        </row>
        <row r="1432">
          <cell r="A1432" t="str">
            <v>GD21Q439</v>
          </cell>
          <cell r="B1432" t="str">
            <v>PT Dama</v>
          </cell>
          <cell r="C1432" t="str">
            <v>PANTALON MEZCLILLA</v>
          </cell>
          <cell r="D1432" t="str">
            <v>CLEAN</v>
          </cell>
          <cell r="E1432" t="str">
            <v>OTOÑO INVIERNO 2018</v>
          </cell>
          <cell r="F1432" t="str">
            <v>46 SEMANA</v>
          </cell>
          <cell r="G1432" t="str">
            <v>ANIA</v>
          </cell>
          <cell r="H1432" t="str">
            <v>-</v>
          </cell>
          <cell r="I1432" t="str">
            <v>REBAJA</v>
          </cell>
          <cell r="J1432" t="str">
            <v>MEZCLILLA</v>
          </cell>
          <cell r="K1432">
            <v>0</v>
          </cell>
          <cell r="L1432" t="str">
            <v>-</v>
          </cell>
          <cell r="M1432" t="str">
            <v>GLAMOUR Y DISE?O, S.A. DE C</v>
          </cell>
          <cell r="N1432">
            <v>299.89999999999998</v>
          </cell>
        </row>
        <row r="1433">
          <cell r="A1433" t="str">
            <v>GD21Q440</v>
          </cell>
          <cell r="B1433" t="str">
            <v>PT Dama</v>
          </cell>
          <cell r="C1433" t="str">
            <v>PANTALON MEZCLILLA</v>
          </cell>
          <cell r="D1433" t="str">
            <v>CLEAN</v>
          </cell>
          <cell r="E1433" t="str">
            <v>OTOÑO INVIERNO 2018</v>
          </cell>
          <cell r="F1433" t="str">
            <v>46 SEMANA</v>
          </cell>
          <cell r="G1433" t="str">
            <v>EMILY</v>
          </cell>
          <cell r="H1433" t="str">
            <v>-</v>
          </cell>
          <cell r="I1433" t="str">
            <v>REBAJA</v>
          </cell>
          <cell r="J1433" t="str">
            <v>MEZCLILLA</v>
          </cell>
          <cell r="K1433">
            <v>0</v>
          </cell>
          <cell r="L1433" t="str">
            <v>-</v>
          </cell>
          <cell r="M1433" t="str">
            <v>GLAMOUR Y DISE?O, S.A. DE C</v>
          </cell>
          <cell r="N1433">
            <v>299.89999999999998</v>
          </cell>
        </row>
        <row r="1434">
          <cell r="A1434" t="str">
            <v>GD21Q441</v>
          </cell>
          <cell r="B1434" t="str">
            <v>PT Dama</v>
          </cell>
          <cell r="C1434" t="str">
            <v>PANTALON MEZCLILLA</v>
          </cell>
          <cell r="D1434" t="str">
            <v>ADVANCE</v>
          </cell>
          <cell r="E1434" t="str">
            <v>OTOÑO INVIERNO 2018</v>
          </cell>
          <cell r="F1434" t="str">
            <v>41 SEMANA</v>
          </cell>
          <cell r="G1434" t="str">
            <v>GISELLE</v>
          </cell>
          <cell r="H1434" t="str">
            <v>-</v>
          </cell>
          <cell r="I1434" t="str">
            <v>REBAJA</v>
          </cell>
          <cell r="J1434" t="str">
            <v>MEZCLILLA</v>
          </cell>
          <cell r="K1434" t="str">
            <v>-</v>
          </cell>
          <cell r="L1434" t="str">
            <v>-</v>
          </cell>
          <cell r="M1434" t="str">
            <v>GLAMOUR Y DISE?O, S.A. DE C</v>
          </cell>
          <cell r="N1434">
            <v>549.9</v>
          </cell>
        </row>
        <row r="1435">
          <cell r="A1435" t="str">
            <v>GD21Q442</v>
          </cell>
          <cell r="B1435" t="str">
            <v>PT Dama</v>
          </cell>
          <cell r="C1435" t="str">
            <v>PANTALON MEZCLILLA</v>
          </cell>
          <cell r="D1435" t="str">
            <v>ADVANCE</v>
          </cell>
          <cell r="E1435" t="str">
            <v>OTOÑO INVIERNO 2018</v>
          </cell>
          <cell r="F1435" t="str">
            <v>41 SEMANA</v>
          </cell>
          <cell r="G1435" t="str">
            <v>CONSTANCE</v>
          </cell>
          <cell r="H1435" t="str">
            <v>-</v>
          </cell>
          <cell r="I1435" t="str">
            <v>REBAJA</v>
          </cell>
          <cell r="J1435" t="str">
            <v>MEZCLILLA</v>
          </cell>
          <cell r="K1435" t="str">
            <v>-</v>
          </cell>
          <cell r="L1435" t="str">
            <v>-</v>
          </cell>
          <cell r="M1435" t="str">
            <v>GLAMOUR Y DISE?O, S.A. DE C</v>
          </cell>
          <cell r="N1435">
            <v>549.9</v>
          </cell>
        </row>
        <row r="1436">
          <cell r="A1436" t="str">
            <v>GD21Q443</v>
          </cell>
          <cell r="B1436" t="str">
            <v>PT Dama</v>
          </cell>
          <cell r="C1436" t="str">
            <v>PANTALON MEZCLILLA</v>
          </cell>
          <cell r="D1436" t="str">
            <v>ADVANCE</v>
          </cell>
          <cell r="E1436" t="str">
            <v>OTOÑO INVIERNO 2018</v>
          </cell>
          <cell r="F1436" t="str">
            <v>41 SEMANA</v>
          </cell>
          <cell r="G1436" t="str">
            <v>CAMPANA</v>
          </cell>
          <cell r="H1436" t="str">
            <v>-</v>
          </cell>
          <cell r="I1436" t="str">
            <v>REBAJA</v>
          </cell>
          <cell r="J1436" t="str">
            <v>MEZCLILLA</v>
          </cell>
          <cell r="K1436" t="str">
            <v>-</v>
          </cell>
          <cell r="L1436" t="str">
            <v>-</v>
          </cell>
          <cell r="M1436" t="str">
            <v>GLAMOUR Y DISE?O, S.A. DE C</v>
          </cell>
          <cell r="N1436">
            <v>549.9</v>
          </cell>
        </row>
        <row r="1437">
          <cell r="A1437" t="str">
            <v>GD21Q444</v>
          </cell>
          <cell r="B1437" t="str">
            <v>PT Dama</v>
          </cell>
          <cell r="C1437" t="str">
            <v>PANTALON MEZCLILLA</v>
          </cell>
          <cell r="D1437" t="str">
            <v>ADVANCE</v>
          </cell>
          <cell r="E1437" t="str">
            <v>OTOÑO INVIERNO 2018</v>
          </cell>
          <cell r="F1437" t="str">
            <v>41 SEMANA</v>
          </cell>
          <cell r="G1437" t="str">
            <v>GISELLE</v>
          </cell>
          <cell r="H1437" t="str">
            <v>-</v>
          </cell>
          <cell r="I1437" t="str">
            <v>REBAJA</v>
          </cell>
          <cell r="J1437" t="str">
            <v>MEZCLILLA</v>
          </cell>
          <cell r="K1437" t="str">
            <v>-</v>
          </cell>
          <cell r="L1437" t="str">
            <v>-</v>
          </cell>
          <cell r="M1437" t="str">
            <v>GLAMOUR Y DISE?O, S.A. DE C</v>
          </cell>
          <cell r="N1437">
            <v>549.9</v>
          </cell>
        </row>
        <row r="1438">
          <cell r="A1438" t="str">
            <v>GD21Q445</v>
          </cell>
          <cell r="B1438" t="str">
            <v>PT Dama</v>
          </cell>
          <cell r="C1438" t="str">
            <v>PANTALON MEZCLILLA</v>
          </cell>
          <cell r="D1438" t="str">
            <v>ADVANCE</v>
          </cell>
          <cell r="E1438" t="str">
            <v>OTOÑO INVIERNO 2018</v>
          </cell>
          <cell r="F1438" t="str">
            <v>41 SEMANA</v>
          </cell>
          <cell r="G1438" t="str">
            <v>DAYANA</v>
          </cell>
          <cell r="H1438" t="str">
            <v>-</v>
          </cell>
          <cell r="I1438" t="str">
            <v>REBAJA</v>
          </cell>
          <cell r="J1438" t="str">
            <v>MEZCLILLA</v>
          </cell>
          <cell r="K1438" t="str">
            <v>-</v>
          </cell>
          <cell r="L1438" t="str">
            <v>-</v>
          </cell>
          <cell r="M1438" t="str">
            <v>GLAMOUR Y DISE?O, S.A. DE C</v>
          </cell>
          <cell r="N1438">
            <v>549.9</v>
          </cell>
        </row>
        <row r="1439">
          <cell r="A1439" t="str">
            <v>GD21Q446</v>
          </cell>
          <cell r="B1439" t="str">
            <v>PT Dama</v>
          </cell>
          <cell r="C1439" t="str">
            <v>PANTALON MEZCLILLA</v>
          </cell>
          <cell r="D1439" t="str">
            <v>CLEAN</v>
          </cell>
          <cell r="E1439" t="str">
            <v>OTOÑO INVIERNO 2018</v>
          </cell>
          <cell r="F1439" t="str">
            <v>48 SEMANA</v>
          </cell>
          <cell r="G1439" t="str">
            <v>ANIA</v>
          </cell>
          <cell r="H1439" t="str">
            <v>-</v>
          </cell>
          <cell r="I1439" t="str">
            <v>REBAJA</v>
          </cell>
          <cell r="J1439" t="str">
            <v>MEZCLILLA</v>
          </cell>
          <cell r="K1439" t="str">
            <v>CLEAN</v>
          </cell>
          <cell r="L1439" t="str">
            <v>-</v>
          </cell>
          <cell r="M1439" t="str">
            <v>GLAMOUR Y DISE?O, S.A. DE C</v>
          </cell>
          <cell r="N1439">
            <v>299.89999999999998</v>
          </cell>
        </row>
        <row r="1440">
          <cell r="A1440" t="str">
            <v>GD21Q447</v>
          </cell>
          <cell r="B1440" t="str">
            <v>PT Dama</v>
          </cell>
          <cell r="C1440" t="str">
            <v>PANTALON MEZCLILLA</v>
          </cell>
          <cell r="D1440" t="str">
            <v>CLEAN</v>
          </cell>
          <cell r="E1440" t="str">
            <v>OTOÑO INVIERNO 2018</v>
          </cell>
          <cell r="F1440" t="str">
            <v>41 SEMANA</v>
          </cell>
          <cell r="G1440" t="str">
            <v>ANIA</v>
          </cell>
          <cell r="H1440" t="str">
            <v>-</v>
          </cell>
          <cell r="I1440" t="str">
            <v>REBAJA</v>
          </cell>
          <cell r="J1440" t="str">
            <v>MEZCLILLA</v>
          </cell>
          <cell r="K1440" t="str">
            <v>CLEAN</v>
          </cell>
          <cell r="L1440" t="str">
            <v>-</v>
          </cell>
          <cell r="M1440" t="str">
            <v>GLAMOUR Y DISE?O, S.A. DE C</v>
          </cell>
          <cell r="N1440">
            <v>299.89999999999998</v>
          </cell>
        </row>
        <row r="1441">
          <cell r="A1441" t="str">
            <v>GD21Q448</v>
          </cell>
          <cell r="B1441" t="str">
            <v>PT Dama</v>
          </cell>
          <cell r="C1441" t="str">
            <v>PANTALON MEZCLILLA</v>
          </cell>
          <cell r="D1441" t="str">
            <v>CLEAN</v>
          </cell>
          <cell r="E1441" t="str">
            <v>OTOÑO INVIERNO 2018</v>
          </cell>
          <cell r="F1441" t="str">
            <v>48 SEMANA</v>
          </cell>
          <cell r="G1441" t="str">
            <v>EMILY</v>
          </cell>
          <cell r="H1441" t="str">
            <v>-</v>
          </cell>
          <cell r="I1441" t="str">
            <v>REBAJA</v>
          </cell>
          <cell r="J1441" t="str">
            <v>MEZCLILLA</v>
          </cell>
          <cell r="K1441" t="str">
            <v>CLEAN</v>
          </cell>
          <cell r="L1441" t="str">
            <v>-</v>
          </cell>
          <cell r="M1441" t="str">
            <v>GLAMOUR Y DISE?O, S.A. DE C</v>
          </cell>
          <cell r="N1441">
            <v>299.89999999999998</v>
          </cell>
        </row>
        <row r="1442">
          <cell r="A1442" t="str">
            <v>GD21Q449</v>
          </cell>
          <cell r="B1442" t="str">
            <v>PT Dama</v>
          </cell>
          <cell r="C1442" t="str">
            <v>PANTALON MEZCLILLA</v>
          </cell>
          <cell r="D1442" t="str">
            <v>CLEAN</v>
          </cell>
          <cell r="E1442" t="str">
            <v>PRIMAVERA VERANO 2019</v>
          </cell>
          <cell r="F1442" t="str">
            <v>42 SEMANA</v>
          </cell>
          <cell r="G1442" t="str">
            <v>EMILY</v>
          </cell>
          <cell r="H1442" t="str">
            <v>-</v>
          </cell>
          <cell r="I1442" t="str">
            <v>REBAJA</v>
          </cell>
          <cell r="J1442" t="str">
            <v>MEZCLILLA</v>
          </cell>
          <cell r="K1442" t="str">
            <v>-</v>
          </cell>
          <cell r="L1442" t="str">
            <v>-</v>
          </cell>
          <cell r="M1442" t="str">
            <v>GLAMOUR Y DISE?O, S.A. DE C</v>
          </cell>
          <cell r="N1442">
            <v>299.89999999999998</v>
          </cell>
        </row>
        <row r="1443">
          <cell r="A1443" t="str">
            <v>GD21Q450</v>
          </cell>
          <cell r="B1443" t="str">
            <v>PT Dama</v>
          </cell>
          <cell r="C1443" t="str">
            <v>PANTALON MEZCLILLA</v>
          </cell>
          <cell r="D1443" t="str">
            <v>CLEAN</v>
          </cell>
          <cell r="E1443" t="str">
            <v>OTOÑO INVIERNO 2018</v>
          </cell>
          <cell r="F1443" t="str">
            <v>43 SEMANA</v>
          </cell>
          <cell r="G1443" t="str">
            <v>DAYANA</v>
          </cell>
          <cell r="H1443" t="str">
            <v>-</v>
          </cell>
          <cell r="I1443" t="str">
            <v>REBAJA</v>
          </cell>
          <cell r="J1443" t="str">
            <v>MEZCLILLA</v>
          </cell>
          <cell r="K1443" t="str">
            <v>CLEAN</v>
          </cell>
          <cell r="L1443" t="str">
            <v>-</v>
          </cell>
          <cell r="M1443" t="str">
            <v>GLAMOUR Y DISE?O, S.A. DE C</v>
          </cell>
          <cell r="N1443">
            <v>299.89999999999998</v>
          </cell>
        </row>
        <row r="1444">
          <cell r="A1444" t="str">
            <v>GD21Q451</v>
          </cell>
          <cell r="B1444" t="str">
            <v>PT Dama</v>
          </cell>
          <cell r="C1444" t="str">
            <v>PANTALON MEZCLILLA</v>
          </cell>
          <cell r="D1444" t="str">
            <v>CLEAN</v>
          </cell>
          <cell r="E1444" t="str">
            <v>OTOÑO INVIERNO 2018</v>
          </cell>
          <cell r="F1444" t="str">
            <v>40 SEMANA</v>
          </cell>
          <cell r="G1444" t="str">
            <v>DAYANA</v>
          </cell>
          <cell r="H1444" t="str">
            <v>-</v>
          </cell>
          <cell r="I1444" t="str">
            <v>REBAJA</v>
          </cell>
          <cell r="J1444" t="str">
            <v>MEZCLILLA</v>
          </cell>
          <cell r="K1444" t="str">
            <v>CLEAN</v>
          </cell>
          <cell r="L1444" t="str">
            <v>-</v>
          </cell>
          <cell r="M1444" t="str">
            <v>GLAMOUR Y DISE?O, S.A. DE C</v>
          </cell>
          <cell r="N1444">
            <v>299.89999999999998</v>
          </cell>
        </row>
        <row r="1445">
          <cell r="A1445" t="str">
            <v>GD21Q452</v>
          </cell>
          <cell r="B1445" t="str">
            <v>PT Dama</v>
          </cell>
          <cell r="C1445" t="str">
            <v>PANTALON MEZCLILLA</v>
          </cell>
          <cell r="D1445" t="str">
            <v>CORE</v>
          </cell>
          <cell r="E1445" t="str">
            <v>OTOÑO INVIERNO 2018</v>
          </cell>
          <cell r="F1445" t="str">
            <v>41 SEMANA</v>
          </cell>
          <cell r="G1445" t="str">
            <v>CONSTANCE</v>
          </cell>
          <cell r="H1445" t="str">
            <v>-</v>
          </cell>
          <cell r="I1445" t="str">
            <v>REBAJA</v>
          </cell>
          <cell r="J1445" t="str">
            <v>MEZCLILLA</v>
          </cell>
          <cell r="K1445" t="str">
            <v>-</v>
          </cell>
          <cell r="L1445" t="str">
            <v>-</v>
          </cell>
          <cell r="M1445" t="str">
            <v>GLAMOUR Y DISE?O, S.A. DE C</v>
          </cell>
          <cell r="N1445">
            <v>429.9</v>
          </cell>
        </row>
        <row r="1446">
          <cell r="A1446" t="str">
            <v>GD21Q453</v>
          </cell>
          <cell r="B1446" t="str">
            <v>PT Dama</v>
          </cell>
          <cell r="C1446" t="str">
            <v>PANTALON MEZCLILLA</v>
          </cell>
          <cell r="D1446" t="str">
            <v>CORE</v>
          </cell>
          <cell r="E1446" t="str">
            <v>PRIMAVERA VERANO 2019</v>
          </cell>
          <cell r="F1446" t="str">
            <v>47 SEMANA</v>
          </cell>
          <cell r="G1446" t="str">
            <v>GIGI</v>
          </cell>
          <cell r="H1446" t="str">
            <v>-</v>
          </cell>
          <cell r="I1446" t="str">
            <v>REBAJA</v>
          </cell>
          <cell r="J1446" t="str">
            <v>MEZCLILLA</v>
          </cell>
          <cell r="K1446" t="str">
            <v>-</v>
          </cell>
          <cell r="L1446" t="str">
            <v>-</v>
          </cell>
          <cell r="M1446" t="str">
            <v>GLAMOUR Y DISE?O, S.A. DE C</v>
          </cell>
          <cell r="N1446">
            <v>429.9</v>
          </cell>
        </row>
        <row r="1447">
          <cell r="A1447" t="str">
            <v>GD21Q454</v>
          </cell>
          <cell r="B1447" t="str">
            <v>PT Dama</v>
          </cell>
          <cell r="C1447" t="str">
            <v>PANTALON MEZCLILLA</v>
          </cell>
          <cell r="D1447" t="str">
            <v>CORE</v>
          </cell>
          <cell r="E1447" t="str">
            <v>PRIMAVERA VERANO 2019</v>
          </cell>
          <cell r="F1447" t="str">
            <v>47 SEMANA</v>
          </cell>
          <cell r="G1447" t="str">
            <v>GISELLE</v>
          </cell>
          <cell r="H1447" t="str">
            <v>-</v>
          </cell>
          <cell r="I1447" t="str">
            <v>REBAJA</v>
          </cell>
          <cell r="J1447" t="str">
            <v>MEZCLILLA</v>
          </cell>
          <cell r="K1447" t="str">
            <v>-</v>
          </cell>
          <cell r="L1447" t="str">
            <v>-</v>
          </cell>
          <cell r="M1447" t="str">
            <v>GLAMOUR Y DISE?O, S.A. DE C</v>
          </cell>
          <cell r="N1447">
            <v>429.9</v>
          </cell>
        </row>
        <row r="1448">
          <cell r="A1448" t="str">
            <v>GD21Q456</v>
          </cell>
          <cell r="B1448" t="str">
            <v>PT Dama</v>
          </cell>
          <cell r="C1448" t="str">
            <v>PANTALON MEZCLILLA</v>
          </cell>
          <cell r="D1448" t="str">
            <v>CORE</v>
          </cell>
          <cell r="E1448" t="str">
            <v>PRIMAVERA VERANO 2019</v>
          </cell>
          <cell r="F1448" t="str">
            <v>42 SEMANA</v>
          </cell>
          <cell r="G1448" t="str">
            <v>CONSTANCE</v>
          </cell>
          <cell r="H1448" t="str">
            <v>-</v>
          </cell>
          <cell r="I1448" t="str">
            <v>REBAJA</v>
          </cell>
          <cell r="J1448" t="str">
            <v>MEZCLILLA</v>
          </cell>
          <cell r="K1448" t="str">
            <v>-</v>
          </cell>
          <cell r="L1448" t="str">
            <v>-</v>
          </cell>
          <cell r="M1448" t="str">
            <v>GLAMOUR Y DISE?O, S.A. DE C</v>
          </cell>
          <cell r="N1448">
            <v>429.9</v>
          </cell>
        </row>
        <row r="1449">
          <cell r="A1449" t="str">
            <v>GD21Q457</v>
          </cell>
          <cell r="B1449" t="str">
            <v>PT Dama</v>
          </cell>
          <cell r="C1449" t="str">
            <v>PANTALON MEZCLILLA</v>
          </cell>
          <cell r="D1449" t="str">
            <v>CORE</v>
          </cell>
          <cell r="E1449" t="str">
            <v>OTOÑO INVIERNO 2018</v>
          </cell>
          <cell r="F1449" t="str">
            <v>41 SEMANA</v>
          </cell>
          <cell r="G1449" t="str">
            <v>GIGI</v>
          </cell>
          <cell r="H1449" t="str">
            <v>-</v>
          </cell>
          <cell r="I1449" t="str">
            <v>REBAJA</v>
          </cell>
          <cell r="J1449" t="str">
            <v>MEZCLILLA</v>
          </cell>
          <cell r="K1449" t="str">
            <v>-</v>
          </cell>
          <cell r="L1449" t="str">
            <v>-</v>
          </cell>
          <cell r="M1449" t="str">
            <v>GLAMOUR Y DISE?O, S.A. DE C</v>
          </cell>
          <cell r="N1449">
            <v>429.9</v>
          </cell>
        </row>
        <row r="1450">
          <cell r="A1450" t="str">
            <v>GD21Q458</v>
          </cell>
          <cell r="B1450" t="str">
            <v>PT Dama</v>
          </cell>
          <cell r="C1450" t="str">
            <v>PANTALON MEZCLILLA</v>
          </cell>
          <cell r="D1450" t="str">
            <v>CORE</v>
          </cell>
          <cell r="E1450" t="str">
            <v>PRIMAVERA VERANO 2019</v>
          </cell>
          <cell r="F1450" t="str">
            <v>43 SEMANA</v>
          </cell>
          <cell r="G1450" t="str">
            <v>GISELLE</v>
          </cell>
          <cell r="H1450" t="str">
            <v>-</v>
          </cell>
          <cell r="I1450" t="str">
            <v>REBAJA</v>
          </cell>
          <cell r="J1450" t="str">
            <v>MEZCLILLA</v>
          </cell>
          <cell r="K1450" t="str">
            <v>-</v>
          </cell>
          <cell r="L1450" t="str">
            <v>-</v>
          </cell>
          <cell r="M1450" t="str">
            <v>GLAMOUR Y DISE?O, S.A. DE C</v>
          </cell>
          <cell r="N1450">
            <v>429.9</v>
          </cell>
        </row>
        <row r="1451">
          <cell r="A1451" t="str">
            <v>GD21Q459</v>
          </cell>
          <cell r="B1451" t="str">
            <v>PT Dama</v>
          </cell>
          <cell r="C1451" t="str">
            <v>PANTALON MEZCLILLA</v>
          </cell>
          <cell r="D1451" t="str">
            <v>CORE</v>
          </cell>
          <cell r="E1451" t="str">
            <v>PRIMAVERA VERANO 2019</v>
          </cell>
          <cell r="F1451" t="str">
            <v>43 SEMANA</v>
          </cell>
          <cell r="G1451" t="str">
            <v>KENDALL</v>
          </cell>
          <cell r="H1451" t="str">
            <v>-</v>
          </cell>
          <cell r="I1451" t="str">
            <v>REBAJA</v>
          </cell>
          <cell r="J1451" t="str">
            <v>MEZCLILLA</v>
          </cell>
          <cell r="K1451" t="str">
            <v>-</v>
          </cell>
          <cell r="L1451" t="str">
            <v>-</v>
          </cell>
          <cell r="M1451" t="str">
            <v>GLAMOUR Y DISE?O, S.A. DE C</v>
          </cell>
          <cell r="N1451">
            <v>429.9</v>
          </cell>
        </row>
        <row r="1452">
          <cell r="A1452" t="str">
            <v>GD21Q460</v>
          </cell>
          <cell r="B1452" t="str">
            <v>PT Dama</v>
          </cell>
          <cell r="C1452" t="str">
            <v>PANTALON MEZCLILLA</v>
          </cell>
          <cell r="D1452" t="str">
            <v>CORE</v>
          </cell>
          <cell r="E1452" t="str">
            <v>PRIMAVERA VERANO 2019</v>
          </cell>
          <cell r="F1452" t="str">
            <v>43 SEMANA</v>
          </cell>
          <cell r="G1452" t="str">
            <v>CONSTANCE</v>
          </cell>
          <cell r="H1452" t="str">
            <v>-</v>
          </cell>
          <cell r="I1452" t="str">
            <v>REBAJA</v>
          </cell>
          <cell r="J1452" t="str">
            <v>MEZCLILLA</v>
          </cell>
          <cell r="K1452" t="str">
            <v>-</v>
          </cell>
          <cell r="L1452" t="str">
            <v>-</v>
          </cell>
          <cell r="M1452" t="str">
            <v>GLAMOUR Y DISE?O, S.A. DE C</v>
          </cell>
          <cell r="N1452">
            <v>429.9</v>
          </cell>
        </row>
        <row r="1453">
          <cell r="A1453" t="str">
            <v>GD21Q461</v>
          </cell>
          <cell r="B1453" t="str">
            <v>PT Dama</v>
          </cell>
          <cell r="C1453" t="str">
            <v>PANTALON MEZCLILLA</v>
          </cell>
          <cell r="D1453" t="str">
            <v>CORE</v>
          </cell>
          <cell r="E1453" t="str">
            <v>OTOÑO INVIERNO 2018</v>
          </cell>
          <cell r="F1453" t="str">
            <v>48 SEMANA</v>
          </cell>
          <cell r="G1453" t="str">
            <v>GISELLE</v>
          </cell>
          <cell r="H1453" t="str">
            <v>-</v>
          </cell>
          <cell r="I1453" t="str">
            <v>REBAJA</v>
          </cell>
          <cell r="J1453" t="str">
            <v>MEZCLILLA</v>
          </cell>
          <cell r="K1453" t="str">
            <v>-</v>
          </cell>
          <cell r="L1453" t="str">
            <v>-</v>
          </cell>
          <cell r="M1453" t="str">
            <v>GLAMOUR Y DISE?O, S.A. DE C</v>
          </cell>
          <cell r="N1453">
            <v>429.9</v>
          </cell>
        </row>
        <row r="1454">
          <cell r="A1454" t="str">
            <v>GD21Q462</v>
          </cell>
          <cell r="B1454" t="str">
            <v>PT Dama</v>
          </cell>
          <cell r="C1454" t="str">
            <v>PANTALON MEZCLILLA</v>
          </cell>
          <cell r="D1454" t="str">
            <v>CORE</v>
          </cell>
          <cell r="E1454" t="str">
            <v>PRIMAVERA VERANO 2019</v>
          </cell>
          <cell r="F1454" t="str">
            <v>47 SEMANA</v>
          </cell>
          <cell r="G1454" t="str">
            <v>GISELLE</v>
          </cell>
          <cell r="H1454" t="str">
            <v>-</v>
          </cell>
          <cell r="I1454" t="str">
            <v>REBAJA</v>
          </cell>
          <cell r="J1454" t="str">
            <v>MEZCLILLA</v>
          </cell>
          <cell r="K1454" t="str">
            <v>-</v>
          </cell>
          <cell r="L1454" t="str">
            <v>-</v>
          </cell>
          <cell r="M1454" t="str">
            <v>GLAMOUR Y DISE?O, S.A. DE C</v>
          </cell>
          <cell r="N1454">
            <v>429.9</v>
          </cell>
        </row>
        <row r="1455">
          <cell r="A1455" t="str">
            <v>GD21Q463</v>
          </cell>
          <cell r="B1455" t="str">
            <v>PT Dama</v>
          </cell>
          <cell r="C1455" t="str">
            <v>PANTALON MEZCLILLA</v>
          </cell>
          <cell r="D1455" t="str">
            <v>CORE</v>
          </cell>
          <cell r="E1455" t="str">
            <v>PRIMAVERA VERANO 2019</v>
          </cell>
          <cell r="F1455" t="str">
            <v>43 SEMANA</v>
          </cell>
          <cell r="G1455" t="str">
            <v>KENDALL</v>
          </cell>
          <cell r="H1455" t="str">
            <v>-</v>
          </cell>
          <cell r="I1455" t="str">
            <v>REBAJA</v>
          </cell>
          <cell r="J1455" t="str">
            <v>MEZCLILLA</v>
          </cell>
          <cell r="K1455" t="str">
            <v>-</v>
          </cell>
          <cell r="L1455" t="str">
            <v>-</v>
          </cell>
          <cell r="M1455" t="str">
            <v>GLAMOUR Y DISE?O, S.A. DE C</v>
          </cell>
          <cell r="N1455">
            <v>429.9</v>
          </cell>
        </row>
        <row r="1456">
          <cell r="A1456" t="str">
            <v>GD21Q464</v>
          </cell>
          <cell r="B1456" t="str">
            <v>PT Dama</v>
          </cell>
          <cell r="C1456" t="str">
            <v>PANTALON MEZCLILLA</v>
          </cell>
          <cell r="D1456" t="str">
            <v>CLEAN</v>
          </cell>
          <cell r="E1456" t="str">
            <v>PRIMAVERA VERANO 2019</v>
          </cell>
          <cell r="F1456" t="str">
            <v>5 SEMANA</v>
          </cell>
          <cell r="G1456" t="str">
            <v>TAYLOR</v>
          </cell>
          <cell r="H1456" t="str">
            <v>-</v>
          </cell>
          <cell r="I1456" t="str">
            <v>REBAJA</v>
          </cell>
          <cell r="J1456" t="str">
            <v>MEZCLILLA</v>
          </cell>
          <cell r="K1456" t="str">
            <v>CLEAN</v>
          </cell>
          <cell r="L1456" t="str">
            <v>-</v>
          </cell>
          <cell r="M1456" t="str">
            <v>GLAMOUR Y DISE?O, S.A. DE C</v>
          </cell>
          <cell r="N1456">
            <v>299.89999999999998</v>
          </cell>
        </row>
        <row r="1457">
          <cell r="A1457" t="str">
            <v>GD21Q465</v>
          </cell>
          <cell r="B1457" t="str">
            <v>PT Dama</v>
          </cell>
          <cell r="C1457" t="str">
            <v>PANTALON MEZCLILLA</v>
          </cell>
          <cell r="D1457" t="str">
            <v>CLEAN</v>
          </cell>
          <cell r="E1457" t="str">
            <v>PRIMAVERA VERANO 2019</v>
          </cell>
          <cell r="F1457" t="str">
            <v>5 SEMANA</v>
          </cell>
          <cell r="G1457" t="str">
            <v>DAYANA</v>
          </cell>
          <cell r="H1457" t="str">
            <v>-</v>
          </cell>
          <cell r="I1457" t="str">
            <v>REBAJA</v>
          </cell>
          <cell r="J1457" t="str">
            <v>MEZCLILLA</v>
          </cell>
          <cell r="K1457" t="str">
            <v>CLEAN</v>
          </cell>
          <cell r="L1457" t="str">
            <v>-</v>
          </cell>
          <cell r="M1457" t="str">
            <v>GLAMOUR Y DISE?O, S.A. DE C</v>
          </cell>
          <cell r="N1457">
            <v>299.89999999999998</v>
          </cell>
        </row>
        <row r="1458">
          <cell r="A1458" t="str">
            <v>GD21Q466</v>
          </cell>
          <cell r="B1458" t="str">
            <v>PT Dama</v>
          </cell>
          <cell r="C1458" t="str">
            <v>PANTALON MEZCLILLA</v>
          </cell>
          <cell r="D1458" t="str">
            <v>CLEAN</v>
          </cell>
          <cell r="E1458" t="str">
            <v>PRIMAVERA VERANO 2019</v>
          </cell>
          <cell r="F1458" t="str">
            <v>5 SEMANA</v>
          </cell>
          <cell r="G1458" t="str">
            <v>DAYANA</v>
          </cell>
          <cell r="H1458" t="str">
            <v>-</v>
          </cell>
          <cell r="I1458" t="str">
            <v>REBAJA</v>
          </cell>
          <cell r="J1458" t="str">
            <v>MEZCLILLA</v>
          </cell>
          <cell r="K1458" t="str">
            <v>CLEAN</v>
          </cell>
          <cell r="L1458" t="str">
            <v>-</v>
          </cell>
          <cell r="M1458" t="str">
            <v>GLAMOUR Y DISE?O, S.A. DE C</v>
          </cell>
          <cell r="N1458">
            <v>299.89999999999998</v>
          </cell>
        </row>
        <row r="1459">
          <cell r="A1459" t="str">
            <v>GD21Q467</v>
          </cell>
          <cell r="B1459" t="str">
            <v>PT Dama</v>
          </cell>
          <cell r="C1459" t="str">
            <v>PANTALON MEZCLILLA</v>
          </cell>
          <cell r="D1459" t="str">
            <v>CLEAN</v>
          </cell>
          <cell r="E1459" t="str">
            <v>PRIMAVERA VERANO 2019</v>
          </cell>
          <cell r="F1459" t="str">
            <v>5 SEMANA</v>
          </cell>
          <cell r="G1459" t="str">
            <v>TAYLOR</v>
          </cell>
          <cell r="H1459" t="str">
            <v>-</v>
          </cell>
          <cell r="I1459" t="str">
            <v>REBAJA</v>
          </cell>
          <cell r="J1459" t="str">
            <v>MEZCLILLA</v>
          </cell>
          <cell r="K1459" t="str">
            <v>CLEAN</v>
          </cell>
          <cell r="L1459" t="str">
            <v>-</v>
          </cell>
          <cell r="M1459" t="str">
            <v>GLAMOUR Y DISE?O, S.A. DE C</v>
          </cell>
          <cell r="N1459">
            <v>299.89999999999998</v>
          </cell>
        </row>
        <row r="1460">
          <cell r="A1460" t="str">
            <v>GD21Q468</v>
          </cell>
          <cell r="B1460" t="str">
            <v>PT Dama</v>
          </cell>
          <cell r="C1460" t="str">
            <v>PANTALON MEZCLILLA</v>
          </cell>
          <cell r="D1460" t="str">
            <v>CLEAN</v>
          </cell>
          <cell r="E1460" t="str">
            <v>PRIMAVERA VERANO 2019</v>
          </cell>
          <cell r="F1460" t="str">
            <v>5 SEMANA</v>
          </cell>
          <cell r="G1460" t="str">
            <v>DAYANA</v>
          </cell>
          <cell r="H1460" t="str">
            <v>-</v>
          </cell>
          <cell r="I1460" t="str">
            <v>REBAJA</v>
          </cell>
          <cell r="J1460" t="str">
            <v>MEZCLILLA</v>
          </cell>
          <cell r="K1460" t="str">
            <v>CLEAN</v>
          </cell>
          <cell r="L1460" t="str">
            <v>-</v>
          </cell>
          <cell r="M1460" t="str">
            <v>GLAMOUR Y DISE?O, S.A. DE C</v>
          </cell>
          <cell r="N1460">
            <v>299.89999999999998</v>
          </cell>
        </row>
        <row r="1461">
          <cell r="A1461" t="str">
            <v>GD21Q469</v>
          </cell>
          <cell r="B1461" t="str">
            <v>PT Dama</v>
          </cell>
          <cell r="C1461" t="str">
            <v>PANTALON MEZCLILLA</v>
          </cell>
          <cell r="D1461" t="str">
            <v>CLEAN</v>
          </cell>
          <cell r="E1461" t="str">
            <v>PRIMAVERA VERANO 2019</v>
          </cell>
          <cell r="F1461" t="str">
            <v>5 SEMANA</v>
          </cell>
          <cell r="G1461" t="str">
            <v>TAYLOR</v>
          </cell>
          <cell r="H1461" t="str">
            <v>-</v>
          </cell>
          <cell r="I1461" t="str">
            <v>REBAJA</v>
          </cell>
          <cell r="J1461" t="str">
            <v>MEZCLILLA</v>
          </cell>
          <cell r="K1461" t="str">
            <v>CLEAN</v>
          </cell>
          <cell r="L1461" t="str">
            <v>-</v>
          </cell>
          <cell r="M1461" t="str">
            <v>GLAMOUR Y DISE?O, S.A. DE C</v>
          </cell>
          <cell r="N1461">
            <v>299.89999999999998</v>
          </cell>
        </row>
        <row r="1462">
          <cell r="A1462" t="str">
            <v>GD21Q470</v>
          </cell>
          <cell r="B1462" t="str">
            <v>PT Dama</v>
          </cell>
          <cell r="C1462" t="str">
            <v>PANTALON MEZCLILLA</v>
          </cell>
          <cell r="D1462" t="str">
            <v>TRENDY</v>
          </cell>
          <cell r="E1462" t="str">
            <v>PRIMAVERA VERANO 2019</v>
          </cell>
          <cell r="F1462" t="str">
            <v>7 SEMANA</v>
          </cell>
          <cell r="G1462" t="str">
            <v>-</v>
          </cell>
          <cell r="H1462" t="str">
            <v>-</v>
          </cell>
          <cell r="I1462" t="str">
            <v>REBAJA</v>
          </cell>
          <cell r="J1462" t="str">
            <v>MEZCLILLA</v>
          </cell>
          <cell r="K1462" t="str">
            <v>DENIM</v>
          </cell>
          <cell r="L1462" t="str">
            <v>-</v>
          </cell>
          <cell r="M1462" t="str">
            <v>GLAMOUR Y DISE?O, S.A. DE C</v>
          </cell>
          <cell r="N1462">
            <v>599.9</v>
          </cell>
        </row>
        <row r="1463">
          <cell r="A1463" t="str">
            <v>GD21Q471</v>
          </cell>
          <cell r="B1463" t="str">
            <v>PT Dama</v>
          </cell>
          <cell r="C1463" t="str">
            <v>PANTALON MEZCLILLA</v>
          </cell>
          <cell r="D1463" t="str">
            <v>CORE</v>
          </cell>
          <cell r="E1463" t="str">
            <v>PRIMAVERA VERANO 2019</v>
          </cell>
          <cell r="F1463" t="str">
            <v>14 SEMANA</v>
          </cell>
          <cell r="G1463" t="str">
            <v>JAMIE</v>
          </cell>
          <cell r="H1463" t="str">
            <v>-</v>
          </cell>
          <cell r="I1463" t="str">
            <v>REBAJA</v>
          </cell>
          <cell r="J1463" t="str">
            <v>MEZCLILLA</v>
          </cell>
          <cell r="K1463" t="str">
            <v>-</v>
          </cell>
          <cell r="L1463" t="str">
            <v>-</v>
          </cell>
          <cell r="M1463" t="str">
            <v>GLAMOUR Y DISE?O, S.A. DE C</v>
          </cell>
          <cell r="N1463">
            <v>399.9</v>
          </cell>
        </row>
        <row r="1464">
          <cell r="A1464" t="str">
            <v>GD21Q472</v>
          </cell>
          <cell r="B1464" t="str">
            <v>PT Dama</v>
          </cell>
          <cell r="C1464" t="str">
            <v>PANTALON MEZCLILLA</v>
          </cell>
          <cell r="D1464" t="str">
            <v>CORE</v>
          </cell>
          <cell r="E1464" t="str">
            <v>PRIMAVERA VERANO 2019</v>
          </cell>
          <cell r="F1464" t="str">
            <v>14 SEMANA</v>
          </cell>
          <cell r="G1464" t="str">
            <v>GISELLE</v>
          </cell>
          <cell r="H1464" t="str">
            <v>-</v>
          </cell>
          <cell r="I1464" t="str">
            <v>REBAJA</v>
          </cell>
          <cell r="J1464" t="str">
            <v>MEZCLILLA</v>
          </cell>
          <cell r="K1464" t="str">
            <v>-</v>
          </cell>
          <cell r="L1464" t="str">
            <v>-</v>
          </cell>
          <cell r="M1464" t="str">
            <v>GLAMOUR Y DISE?O, S.A. DE C</v>
          </cell>
          <cell r="N1464">
            <v>399.9</v>
          </cell>
        </row>
        <row r="1465">
          <cell r="A1465" t="str">
            <v>GD21Q473</v>
          </cell>
          <cell r="B1465" t="str">
            <v>PT Dama</v>
          </cell>
          <cell r="C1465" t="str">
            <v>PANTALON MEZCLILLA</v>
          </cell>
          <cell r="D1465" t="str">
            <v>ADVANCE</v>
          </cell>
          <cell r="E1465" t="str">
            <v>PRIMAVERA VERANO 2019</v>
          </cell>
          <cell r="F1465" t="str">
            <v>20 SEMANA</v>
          </cell>
          <cell r="G1465" t="str">
            <v>GISELLE</v>
          </cell>
          <cell r="H1465" t="str">
            <v>-</v>
          </cell>
          <cell r="I1465" t="str">
            <v>REBAJA</v>
          </cell>
          <cell r="J1465" t="str">
            <v>MEZCLILLA</v>
          </cell>
          <cell r="K1465" t="str">
            <v>DENIM</v>
          </cell>
          <cell r="L1465" t="str">
            <v>-</v>
          </cell>
          <cell r="M1465" t="str">
            <v>GLAMOUR Y DISE?O, S.A. DE C</v>
          </cell>
          <cell r="N1465">
            <v>499.9</v>
          </cell>
        </row>
        <row r="1466">
          <cell r="A1466" t="str">
            <v>GD21Q474</v>
          </cell>
          <cell r="B1466" t="str">
            <v>PT Dama</v>
          </cell>
          <cell r="C1466" t="str">
            <v>PANTALON MEZCLILLA</v>
          </cell>
          <cell r="D1466" t="str">
            <v>ADVANCE</v>
          </cell>
          <cell r="E1466" t="str">
            <v>PRIMAVERA VERANO 2019</v>
          </cell>
          <cell r="F1466" t="str">
            <v>19 SEMANA</v>
          </cell>
          <cell r="G1466" t="str">
            <v>JAMIE</v>
          </cell>
          <cell r="H1466" t="str">
            <v>-</v>
          </cell>
          <cell r="I1466" t="str">
            <v>REBAJA</v>
          </cell>
          <cell r="J1466" t="str">
            <v>MEZCLILLA</v>
          </cell>
          <cell r="K1466" t="str">
            <v>DENIM</v>
          </cell>
          <cell r="L1466" t="str">
            <v>-</v>
          </cell>
          <cell r="M1466" t="str">
            <v>GLAMOUR Y DISE?O, S.A. DE C</v>
          </cell>
          <cell r="N1466">
            <v>499.9</v>
          </cell>
        </row>
        <row r="1467">
          <cell r="A1467" t="str">
            <v>GD21Q475</v>
          </cell>
          <cell r="B1467" t="str">
            <v>PT Dama</v>
          </cell>
          <cell r="C1467" t="str">
            <v>PANTALON MEZCLILLA</v>
          </cell>
          <cell r="D1467" t="str">
            <v>CORE</v>
          </cell>
          <cell r="E1467" t="str">
            <v>PRIMAVERA VERANO 2019</v>
          </cell>
          <cell r="F1467" t="str">
            <v>18 SEMANA</v>
          </cell>
          <cell r="G1467" t="str">
            <v>GISELLE</v>
          </cell>
          <cell r="H1467" t="str">
            <v>-</v>
          </cell>
          <cell r="I1467" t="str">
            <v>REBAJA</v>
          </cell>
          <cell r="J1467" t="str">
            <v>MEZCLILLA</v>
          </cell>
          <cell r="K1467" t="str">
            <v>DENIM</v>
          </cell>
          <cell r="L1467" t="str">
            <v>-</v>
          </cell>
          <cell r="M1467" t="str">
            <v>GLAMOUR Y DISE?O, S.A. DE C</v>
          </cell>
          <cell r="N1467">
            <v>399.9</v>
          </cell>
        </row>
        <row r="1468">
          <cell r="A1468" t="str">
            <v>GD21Q476</v>
          </cell>
          <cell r="B1468" t="str">
            <v>PT Dama</v>
          </cell>
          <cell r="C1468" t="str">
            <v>PANTALON MEZCLILLA</v>
          </cell>
          <cell r="D1468" t="str">
            <v>CORE</v>
          </cell>
          <cell r="E1468" t="str">
            <v>PRIMAVERA VERANO 2019</v>
          </cell>
          <cell r="F1468" t="str">
            <v>18 SEMANA</v>
          </cell>
          <cell r="G1468" t="str">
            <v>CONSTANCE</v>
          </cell>
          <cell r="H1468" t="str">
            <v>-</v>
          </cell>
          <cell r="I1468" t="str">
            <v>REBAJA</v>
          </cell>
          <cell r="J1468" t="str">
            <v>MEZCLILLA</v>
          </cell>
          <cell r="K1468" t="str">
            <v>DENIM</v>
          </cell>
          <cell r="L1468" t="str">
            <v>-</v>
          </cell>
          <cell r="M1468" t="str">
            <v>GLAMOUR Y DISE?O, S.A. DE C</v>
          </cell>
          <cell r="N1468">
            <v>399.9</v>
          </cell>
        </row>
        <row r="1469">
          <cell r="A1469" t="str">
            <v>GD21Q477</v>
          </cell>
          <cell r="B1469" t="str">
            <v>PT Dama</v>
          </cell>
          <cell r="C1469" t="str">
            <v>PANTALON MEZCLILLA</v>
          </cell>
          <cell r="D1469" t="str">
            <v>CORE</v>
          </cell>
          <cell r="E1469" t="str">
            <v>PRIMAVERA VERANO 2019</v>
          </cell>
          <cell r="F1469" t="str">
            <v>16 SEMANA</v>
          </cell>
          <cell r="G1469" t="str">
            <v>JAMIE</v>
          </cell>
          <cell r="H1469" t="str">
            <v>-</v>
          </cell>
          <cell r="I1469" t="str">
            <v>REBAJA</v>
          </cell>
          <cell r="J1469" t="str">
            <v>MEZCLILLA</v>
          </cell>
          <cell r="K1469" t="str">
            <v>-</v>
          </cell>
          <cell r="L1469" t="str">
            <v>-</v>
          </cell>
          <cell r="M1469" t="str">
            <v>GLAMOUR Y DISE?O, S.A. DE C</v>
          </cell>
          <cell r="N1469">
            <v>399.9</v>
          </cell>
        </row>
        <row r="1470">
          <cell r="A1470" t="str">
            <v>GD21Q478</v>
          </cell>
          <cell r="B1470" t="str">
            <v>PT Dama</v>
          </cell>
          <cell r="C1470" t="str">
            <v>PANTALON MEZCLILLA</v>
          </cell>
          <cell r="D1470" t="str">
            <v>CORE</v>
          </cell>
          <cell r="E1470" t="str">
            <v>PRIMAVERA VERANO 2019</v>
          </cell>
          <cell r="F1470" t="str">
            <v>14 SEMANA</v>
          </cell>
          <cell r="G1470" t="str">
            <v>GISELLE</v>
          </cell>
          <cell r="H1470" t="str">
            <v>-</v>
          </cell>
          <cell r="I1470" t="str">
            <v>REBAJA</v>
          </cell>
          <cell r="J1470" t="str">
            <v>MEZCLILLA</v>
          </cell>
          <cell r="K1470" t="str">
            <v>-</v>
          </cell>
          <cell r="L1470" t="str">
            <v>-</v>
          </cell>
          <cell r="M1470" t="str">
            <v>GLAMOUR Y DISE?O, S.A. DE C</v>
          </cell>
          <cell r="N1470">
            <v>399.9</v>
          </cell>
        </row>
        <row r="1471">
          <cell r="A1471" t="str">
            <v>GD21Q479</v>
          </cell>
          <cell r="B1471" t="str">
            <v>PT Dama</v>
          </cell>
          <cell r="C1471" t="str">
            <v>PANTALON MEZCLILLA</v>
          </cell>
          <cell r="D1471" t="str">
            <v>CORE</v>
          </cell>
          <cell r="E1471" t="str">
            <v>PRIMAVERA VERANO 2019</v>
          </cell>
          <cell r="F1471" t="str">
            <v>15 SEMANA</v>
          </cell>
          <cell r="G1471" t="str">
            <v>CONSTANCE</v>
          </cell>
          <cell r="H1471" t="str">
            <v>-</v>
          </cell>
          <cell r="I1471" t="str">
            <v>REBAJA</v>
          </cell>
          <cell r="J1471" t="str">
            <v>MEZCLILLA</v>
          </cell>
          <cell r="K1471" t="str">
            <v>-</v>
          </cell>
          <cell r="L1471" t="str">
            <v>-</v>
          </cell>
          <cell r="M1471" t="str">
            <v>GLAMOUR Y DISE?O, S.A. DE C</v>
          </cell>
          <cell r="N1471">
            <v>399.9</v>
          </cell>
        </row>
        <row r="1472">
          <cell r="A1472" t="str">
            <v>GD21Q480</v>
          </cell>
          <cell r="B1472" t="str">
            <v>PT Dama</v>
          </cell>
          <cell r="C1472" t="str">
            <v>PANTALON MEZCLILLA</v>
          </cell>
          <cell r="D1472" t="str">
            <v>CORE</v>
          </cell>
          <cell r="E1472" t="str">
            <v>PRIMAVERA VERANO 2019</v>
          </cell>
          <cell r="F1472" t="str">
            <v>13 SEMANA</v>
          </cell>
          <cell r="G1472" t="str">
            <v>JAMIE</v>
          </cell>
          <cell r="H1472" t="str">
            <v>-</v>
          </cell>
          <cell r="I1472" t="str">
            <v>REBAJA</v>
          </cell>
          <cell r="J1472" t="str">
            <v>MEZCLILLA</v>
          </cell>
          <cell r="K1472" t="str">
            <v>-</v>
          </cell>
          <cell r="L1472" t="str">
            <v>-</v>
          </cell>
          <cell r="M1472" t="str">
            <v>GLAMOUR Y DISE?O, S.A. DE C</v>
          </cell>
          <cell r="N1472">
            <v>399.9</v>
          </cell>
        </row>
        <row r="1473">
          <cell r="A1473" t="str">
            <v>GD21Q481</v>
          </cell>
          <cell r="B1473" t="str">
            <v>PT Dama</v>
          </cell>
          <cell r="C1473" t="str">
            <v>PANTALON MEZCLILLA</v>
          </cell>
          <cell r="D1473" t="str">
            <v>ADVANCE</v>
          </cell>
          <cell r="E1473" t="str">
            <v>PRIMAVERA VERANO 2019</v>
          </cell>
          <cell r="F1473" t="str">
            <v>19 SEMANA</v>
          </cell>
          <cell r="G1473" t="str">
            <v>JAMIE</v>
          </cell>
          <cell r="H1473" t="str">
            <v>-</v>
          </cell>
          <cell r="I1473" t="str">
            <v>REBAJA</v>
          </cell>
          <cell r="J1473" t="str">
            <v>MEZCLILLA</v>
          </cell>
          <cell r="K1473" t="str">
            <v>-</v>
          </cell>
          <cell r="L1473" t="str">
            <v>-</v>
          </cell>
          <cell r="M1473" t="str">
            <v>GLAMOUR Y DISE?O, S.A. DE C</v>
          </cell>
          <cell r="N1473">
            <v>499.9</v>
          </cell>
        </row>
        <row r="1474">
          <cell r="A1474" t="str">
            <v>GD21Q482</v>
          </cell>
          <cell r="B1474" t="str">
            <v>PT Dama</v>
          </cell>
          <cell r="C1474" t="str">
            <v>PANTALON MEZCLILLA</v>
          </cell>
          <cell r="D1474" t="str">
            <v>ADVANCE</v>
          </cell>
          <cell r="E1474" t="str">
            <v>PRIMAVERA VERANO 2019</v>
          </cell>
          <cell r="F1474" t="str">
            <v>19 SEMANA</v>
          </cell>
          <cell r="G1474" t="str">
            <v>GISELLE</v>
          </cell>
          <cell r="H1474" t="str">
            <v>-</v>
          </cell>
          <cell r="I1474" t="str">
            <v>REBAJA</v>
          </cell>
          <cell r="J1474" t="str">
            <v>MEZCLILLA</v>
          </cell>
          <cell r="K1474" t="str">
            <v>DENIM</v>
          </cell>
          <cell r="L1474" t="str">
            <v>-</v>
          </cell>
          <cell r="M1474" t="str">
            <v>GLAMOUR Y DISE?O, S.A. DE C</v>
          </cell>
          <cell r="N1474">
            <v>499.9</v>
          </cell>
        </row>
        <row r="1475">
          <cell r="A1475" t="str">
            <v>GD21Q483</v>
          </cell>
          <cell r="B1475" t="str">
            <v>PT Dama</v>
          </cell>
          <cell r="C1475" t="str">
            <v>PANTALON MEZCLILLA</v>
          </cell>
          <cell r="D1475" t="str">
            <v>CORE</v>
          </cell>
          <cell r="E1475" t="str">
            <v>PRIMAVERA VERANO 2019</v>
          </cell>
          <cell r="F1475" t="str">
            <v>17 SEMANA</v>
          </cell>
          <cell r="G1475" t="str">
            <v>CONSTANCE</v>
          </cell>
          <cell r="H1475" t="str">
            <v>-</v>
          </cell>
          <cell r="I1475" t="str">
            <v>REBAJA</v>
          </cell>
          <cell r="J1475" t="str">
            <v>MEZCLILLA</v>
          </cell>
          <cell r="K1475" t="str">
            <v>-</v>
          </cell>
          <cell r="L1475" t="str">
            <v>-</v>
          </cell>
          <cell r="M1475" t="str">
            <v>GLAMOUR Y DISE?O, S.A. DE C</v>
          </cell>
          <cell r="N1475">
            <v>399.9</v>
          </cell>
        </row>
        <row r="1476">
          <cell r="A1476" t="str">
            <v>GD21Q484</v>
          </cell>
          <cell r="B1476" t="str">
            <v>PT Dama</v>
          </cell>
          <cell r="C1476" t="str">
            <v>PANTALON MEZCLILLA</v>
          </cell>
          <cell r="D1476" t="str">
            <v>CLEAN</v>
          </cell>
          <cell r="E1476" t="str">
            <v>PRIMAVERA VERANO 2019</v>
          </cell>
          <cell r="F1476" t="str">
            <v>19 SEMANA</v>
          </cell>
          <cell r="G1476" t="str">
            <v>TAYLOR</v>
          </cell>
          <cell r="H1476" t="str">
            <v>-</v>
          </cell>
          <cell r="I1476" t="str">
            <v>REBAJA</v>
          </cell>
          <cell r="J1476" t="str">
            <v>MEZCLILLA</v>
          </cell>
          <cell r="K1476" t="str">
            <v>-</v>
          </cell>
          <cell r="L1476" t="str">
            <v>-</v>
          </cell>
          <cell r="M1476" t="str">
            <v>GLAMOUR Y DISE?O, S.A. DE C</v>
          </cell>
          <cell r="N1476">
            <v>299.89999999999998</v>
          </cell>
        </row>
        <row r="1477">
          <cell r="A1477" t="str">
            <v>GD21Q485</v>
          </cell>
          <cell r="B1477" t="str">
            <v>PT Dama</v>
          </cell>
          <cell r="C1477" t="str">
            <v>PANTALON MEZCLILLA</v>
          </cell>
          <cell r="D1477" t="str">
            <v>CLEAN</v>
          </cell>
          <cell r="E1477" t="str">
            <v>PRIMAVERA VERANO 2019</v>
          </cell>
          <cell r="F1477" t="str">
            <v>16 SEMANA</v>
          </cell>
          <cell r="G1477" t="str">
            <v>DAYANA</v>
          </cell>
          <cell r="H1477" t="str">
            <v>-</v>
          </cell>
          <cell r="I1477" t="str">
            <v>REBAJA</v>
          </cell>
          <cell r="J1477" t="str">
            <v>MEZCLILLA</v>
          </cell>
          <cell r="K1477" t="str">
            <v>-</v>
          </cell>
          <cell r="L1477" t="str">
            <v>-</v>
          </cell>
          <cell r="M1477" t="str">
            <v>GLAMOUR Y DISE?O, S.A. DE C</v>
          </cell>
          <cell r="N1477">
            <v>299.89999999999998</v>
          </cell>
        </row>
        <row r="1478">
          <cell r="A1478" t="str">
            <v>GD21Q486</v>
          </cell>
          <cell r="B1478" t="str">
            <v>PT Dama</v>
          </cell>
          <cell r="C1478" t="str">
            <v>PANTALON MEZCLILLA</v>
          </cell>
          <cell r="D1478" t="str">
            <v>ADVANCE</v>
          </cell>
          <cell r="E1478" t="str">
            <v>PRIMAVERA VERANO 2019</v>
          </cell>
          <cell r="F1478" t="str">
            <v>19 SEMANA</v>
          </cell>
          <cell r="G1478" t="str">
            <v>-</v>
          </cell>
          <cell r="H1478" t="str">
            <v>-</v>
          </cell>
          <cell r="I1478" t="str">
            <v>REBAJA</v>
          </cell>
          <cell r="J1478" t="str">
            <v>MEZCLILLA</v>
          </cell>
          <cell r="K1478" t="str">
            <v>DENIM</v>
          </cell>
          <cell r="L1478" t="str">
            <v>-</v>
          </cell>
          <cell r="M1478" t="str">
            <v>GLAMOUR Y DISE?O, S.A. DE C</v>
          </cell>
          <cell r="N1478">
            <v>549.9</v>
          </cell>
        </row>
        <row r="1479">
          <cell r="A1479" t="str">
            <v>GD21Q487</v>
          </cell>
          <cell r="B1479" t="str">
            <v>PT Dama</v>
          </cell>
          <cell r="C1479" t="str">
            <v>PANTALON MEZCLILLA</v>
          </cell>
          <cell r="D1479" t="str">
            <v>ADVANCE</v>
          </cell>
          <cell r="E1479" t="str">
            <v>PRIMAVERA VERANO 2019</v>
          </cell>
          <cell r="F1479" t="str">
            <v>21 SEMANA</v>
          </cell>
          <cell r="G1479" t="str">
            <v>GISELLE</v>
          </cell>
          <cell r="H1479" t="str">
            <v>-</v>
          </cell>
          <cell r="I1479" t="str">
            <v>REBAJA</v>
          </cell>
          <cell r="J1479" t="str">
            <v>MEZCLILLA</v>
          </cell>
          <cell r="K1479" t="str">
            <v>DENIM</v>
          </cell>
          <cell r="L1479" t="str">
            <v>-</v>
          </cell>
          <cell r="M1479" t="str">
            <v>GLAMOUR Y DISE?O, S.A. DE C</v>
          </cell>
          <cell r="N1479">
            <v>549.9</v>
          </cell>
        </row>
        <row r="1480">
          <cell r="A1480" t="str">
            <v>GD21Q489</v>
          </cell>
          <cell r="B1480" t="str">
            <v>PT Dama</v>
          </cell>
          <cell r="C1480" t="str">
            <v>PANTALON MEZCLILLA</v>
          </cell>
          <cell r="D1480" t="str">
            <v>ADVANCE</v>
          </cell>
          <cell r="E1480" t="str">
            <v>OTOÑO INVIERNO 2019</v>
          </cell>
          <cell r="F1480" t="str">
            <v>24 SEMANA</v>
          </cell>
          <cell r="G1480" t="str">
            <v>CANDICE</v>
          </cell>
          <cell r="H1480" t="str">
            <v>-</v>
          </cell>
          <cell r="I1480" t="str">
            <v>REBAJA</v>
          </cell>
          <cell r="J1480" t="str">
            <v>MEZCLILLA</v>
          </cell>
          <cell r="K1480" t="str">
            <v>DENIM</v>
          </cell>
          <cell r="L1480" t="str">
            <v>-</v>
          </cell>
          <cell r="M1480" t="str">
            <v>GLAMOUR Y DISE?O, S.A. DE C</v>
          </cell>
          <cell r="N1480">
            <v>499.9</v>
          </cell>
        </row>
        <row r="1481">
          <cell r="A1481" t="str">
            <v>GD21Q490</v>
          </cell>
          <cell r="B1481" t="str">
            <v>PT Dama</v>
          </cell>
          <cell r="C1481" t="str">
            <v>PANTALON MEZCLILLA</v>
          </cell>
          <cell r="D1481" t="str">
            <v>ADVANCE</v>
          </cell>
          <cell r="E1481" t="str">
            <v>OTOÑO INVIERNO 2019</v>
          </cell>
          <cell r="F1481" t="str">
            <v>29 SEMANA</v>
          </cell>
          <cell r="G1481" t="str">
            <v>CANDICE</v>
          </cell>
          <cell r="H1481" t="str">
            <v>-</v>
          </cell>
          <cell r="I1481" t="str">
            <v>REBAJA</v>
          </cell>
          <cell r="J1481" t="str">
            <v>MEZCLILLA</v>
          </cell>
          <cell r="K1481" t="str">
            <v>DENIM</v>
          </cell>
          <cell r="L1481" t="str">
            <v>-</v>
          </cell>
          <cell r="M1481" t="str">
            <v>GLAMOUR Y DISE?O, S.A. DE C</v>
          </cell>
          <cell r="N1481">
            <v>599.9</v>
          </cell>
        </row>
        <row r="1482">
          <cell r="A1482" t="str">
            <v>GD21Q491</v>
          </cell>
          <cell r="B1482" t="str">
            <v>PT Dama</v>
          </cell>
          <cell r="C1482" t="str">
            <v>PANTALON MEZCLILLA</v>
          </cell>
          <cell r="D1482" t="str">
            <v>ADVANCE</v>
          </cell>
          <cell r="E1482" t="str">
            <v>OTOÑO INVIERNO 2019</v>
          </cell>
          <cell r="F1482" t="str">
            <v>29 SEMANA</v>
          </cell>
          <cell r="G1482" t="str">
            <v>GISELLE</v>
          </cell>
          <cell r="H1482" t="str">
            <v>-</v>
          </cell>
          <cell r="I1482" t="str">
            <v>REBAJA</v>
          </cell>
          <cell r="J1482" t="str">
            <v>MEZCLILLA</v>
          </cell>
          <cell r="K1482" t="str">
            <v>DENIM</v>
          </cell>
          <cell r="L1482" t="str">
            <v>-</v>
          </cell>
          <cell r="M1482" t="str">
            <v>GLAMOUR Y DISE?O, S.A. DE C</v>
          </cell>
          <cell r="N1482">
            <v>599.9</v>
          </cell>
        </row>
        <row r="1483">
          <cell r="A1483" t="str">
            <v>GD21Q492</v>
          </cell>
          <cell r="B1483" t="str">
            <v>PT Dama</v>
          </cell>
          <cell r="C1483" t="str">
            <v>PANTALON MEZCLILLA</v>
          </cell>
          <cell r="D1483" t="str">
            <v>CLEAN</v>
          </cell>
          <cell r="E1483" t="str">
            <v>OTOÑO INVIERNO 2019</v>
          </cell>
          <cell r="F1483" t="str">
            <v>32 SEMANA</v>
          </cell>
          <cell r="G1483" t="str">
            <v>DAYANA</v>
          </cell>
          <cell r="H1483" t="str">
            <v>-</v>
          </cell>
          <cell r="I1483" t="str">
            <v>REBAJA</v>
          </cell>
          <cell r="J1483" t="str">
            <v>MEZCLILLA</v>
          </cell>
          <cell r="K1483" t="str">
            <v>DENIM</v>
          </cell>
          <cell r="L1483" t="str">
            <v>-</v>
          </cell>
          <cell r="M1483" t="str">
            <v>GLAMOUR Y DISE?O, S.A. DE C</v>
          </cell>
          <cell r="N1483">
            <v>299.89999999999998</v>
          </cell>
        </row>
        <row r="1484">
          <cell r="A1484" t="str">
            <v>GD21Q493</v>
          </cell>
          <cell r="B1484" t="str">
            <v>PT Dama</v>
          </cell>
          <cell r="C1484" t="str">
            <v>PANTALON MEZCLILLA</v>
          </cell>
          <cell r="D1484" t="str">
            <v>CLEAN</v>
          </cell>
          <cell r="E1484" t="str">
            <v>OTOÑO INVIERNO 2019</v>
          </cell>
          <cell r="F1484" t="str">
            <v>32 SEMANA</v>
          </cell>
          <cell r="G1484" t="str">
            <v>TYLER</v>
          </cell>
          <cell r="H1484" t="str">
            <v>-</v>
          </cell>
          <cell r="I1484" t="str">
            <v>REBAJA</v>
          </cell>
          <cell r="J1484" t="str">
            <v>MEZCLILLA</v>
          </cell>
          <cell r="K1484" t="str">
            <v>DENIM</v>
          </cell>
          <cell r="L1484" t="str">
            <v>-</v>
          </cell>
          <cell r="M1484" t="str">
            <v>GLAMOUR Y DISE?O, S.A. DE C</v>
          </cell>
          <cell r="N1484">
            <v>349.9</v>
          </cell>
        </row>
        <row r="1485">
          <cell r="A1485" t="str">
            <v>GD21Q494</v>
          </cell>
          <cell r="B1485" t="str">
            <v>PT Dama</v>
          </cell>
          <cell r="C1485" t="str">
            <v>PANTALON MEZCLILLA</v>
          </cell>
          <cell r="D1485" t="str">
            <v>CORE</v>
          </cell>
          <cell r="E1485" t="str">
            <v>OTOÑO INVIERNO 2019</v>
          </cell>
          <cell r="F1485" t="str">
            <v>31 SEMANA</v>
          </cell>
          <cell r="G1485" t="str">
            <v>ISABELLA</v>
          </cell>
          <cell r="H1485" t="str">
            <v>-</v>
          </cell>
          <cell r="I1485" t="str">
            <v>REBAJA</v>
          </cell>
          <cell r="J1485" t="str">
            <v>MEZCLILLA</v>
          </cell>
          <cell r="K1485" t="str">
            <v>DENIM</v>
          </cell>
          <cell r="L1485" t="str">
            <v>-</v>
          </cell>
          <cell r="M1485" t="str">
            <v>GLAMOUR Y DISE?O, S.A. DE C</v>
          </cell>
          <cell r="N1485">
            <v>399.9</v>
          </cell>
        </row>
        <row r="1486">
          <cell r="A1486" t="str">
            <v>GD21Q495</v>
          </cell>
          <cell r="B1486" t="str">
            <v>PT Dama</v>
          </cell>
          <cell r="C1486" t="str">
            <v>PANTALON MEZCLILLA</v>
          </cell>
          <cell r="D1486" t="str">
            <v>ADVANCE</v>
          </cell>
          <cell r="E1486" t="str">
            <v>OTOÑO INVIERNO 2019</v>
          </cell>
          <cell r="F1486" t="str">
            <v>29 SEMANA</v>
          </cell>
          <cell r="G1486" t="str">
            <v>CANDICE</v>
          </cell>
          <cell r="H1486" t="str">
            <v>-</v>
          </cell>
          <cell r="I1486" t="str">
            <v>REBAJA</v>
          </cell>
          <cell r="J1486" t="str">
            <v>MEZCLILLA</v>
          </cell>
          <cell r="K1486" t="str">
            <v>DENIM</v>
          </cell>
          <cell r="L1486" t="str">
            <v>-</v>
          </cell>
          <cell r="M1486" t="str">
            <v>GLAMOUR Y DISE?O, S.A. DE C</v>
          </cell>
          <cell r="N1486">
            <v>599.9</v>
          </cell>
        </row>
        <row r="1487">
          <cell r="A1487" t="str">
            <v>GD21Q496</v>
          </cell>
          <cell r="B1487" t="str">
            <v>PT Dama</v>
          </cell>
          <cell r="C1487" t="str">
            <v>PANTALON MEZCLILLA</v>
          </cell>
          <cell r="D1487" t="str">
            <v>ADVANCE</v>
          </cell>
          <cell r="E1487" t="str">
            <v>OTOÑO INVIERNO 2019</v>
          </cell>
          <cell r="F1487" t="str">
            <v>29 SEMANA</v>
          </cell>
          <cell r="G1487" t="str">
            <v>CANDICE</v>
          </cell>
          <cell r="H1487" t="str">
            <v>-</v>
          </cell>
          <cell r="I1487" t="str">
            <v>REBAJA</v>
          </cell>
          <cell r="J1487" t="str">
            <v>MEZCLILLA</v>
          </cell>
          <cell r="K1487" t="str">
            <v>DENIM</v>
          </cell>
          <cell r="L1487" t="str">
            <v>-</v>
          </cell>
          <cell r="M1487" t="str">
            <v>GLAMOUR Y DISE?O, S.A. DE C</v>
          </cell>
          <cell r="N1487">
            <v>599.9</v>
          </cell>
        </row>
        <row r="1488">
          <cell r="A1488" t="str">
            <v>GD21Q497</v>
          </cell>
          <cell r="B1488" t="str">
            <v>PT Dama</v>
          </cell>
          <cell r="C1488" t="str">
            <v>PANTALON MEZCLILLA</v>
          </cell>
          <cell r="D1488" t="str">
            <v>ADVANCE</v>
          </cell>
          <cell r="E1488" t="str">
            <v>OTOÑO INVIERNO 2019</v>
          </cell>
          <cell r="F1488" t="str">
            <v>33 SEMANA</v>
          </cell>
          <cell r="G1488" t="str">
            <v>KELSEY</v>
          </cell>
          <cell r="H1488" t="str">
            <v>-</v>
          </cell>
          <cell r="I1488" t="str">
            <v>REBAJA</v>
          </cell>
          <cell r="J1488" t="str">
            <v>MEZCLILLA</v>
          </cell>
          <cell r="K1488" t="str">
            <v>DENIM</v>
          </cell>
          <cell r="L1488" t="str">
            <v>-</v>
          </cell>
          <cell r="M1488" t="str">
            <v>GLAMOUR Y DISE?O, S.A. DE C</v>
          </cell>
          <cell r="N1488">
            <v>499.9</v>
          </cell>
        </row>
        <row r="1489">
          <cell r="A1489" t="str">
            <v>GD21Q498</v>
          </cell>
          <cell r="B1489" t="str">
            <v>PT Dama</v>
          </cell>
          <cell r="C1489" t="str">
            <v>PANTALON MEZCLILLA</v>
          </cell>
          <cell r="D1489" t="str">
            <v>ADVANCE</v>
          </cell>
          <cell r="E1489" t="str">
            <v>OTOÑO INVIERNO 2019</v>
          </cell>
          <cell r="F1489" t="str">
            <v>29 SEMANA</v>
          </cell>
          <cell r="G1489" t="str">
            <v>KELSEY</v>
          </cell>
          <cell r="H1489" t="str">
            <v>-</v>
          </cell>
          <cell r="I1489" t="str">
            <v>REBAJA</v>
          </cell>
          <cell r="J1489" t="str">
            <v>MEZCLILLA</v>
          </cell>
          <cell r="K1489" t="str">
            <v>DENIM</v>
          </cell>
          <cell r="L1489" t="str">
            <v>-</v>
          </cell>
          <cell r="M1489" t="str">
            <v>GLAMOUR Y DISE?O, S.A. DE C</v>
          </cell>
          <cell r="N1489">
            <v>599.9</v>
          </cell>
        </row>
        <row r="1490">
          <cell r="A1490" t="str">
            <v>GD21Q499</v>
          </cell>
          <cell r="B1490" t="str">
            <v>PT Dama</v>
          </cell>
          <cell r="C1490" t="str">
            <v>PANTALON MEZCLILLA</v>
          </cell>
          <cell r="D1490" t="str">
            <v>CORE</v>
          </cell>
          <cell r="E1490" t="str">
            <v>OTOÑO INVIERNO 2019</v>
          </cell>
          <cell r="F1490" t="str">
            <v>31 SEMANA</v>
          </cell>
          <cell r="G1490" t="str">
            <v>JAMIE</v>
          </cell>
          <cell r="H1490" t="str">
            <v>-</v>
          </cell>
          <cell r="I1490" t="str">
            <v>REBAJA</v>
          </cell>
          <cell r="J1490" t="str">
            <v>MEZCLILLA</v>
          </cell>
          <cell r="K1490" t="str">
            <v>DENIM</v>
          </cell>
          <cell r="L1490" t="str">
            <v>-</v>
          </cell>
          <cell r="M1490" t="str">
            <v>GLAMOUR Y DISE?O, S.A. DE C</v>
          </cell>
          <cell r="N1490">
            <v>449.9</v>
          </cell>
        </row>
        <row r="1491">
          <cell r="A1491" t="str">
            <v>GD21Q500</v>
          </cell>
          <cell r="B1491" t="str">
            <v>PT Dama</v>
          </cell>
          <cell r="C1491" t="str">
            <v>PANTALON MEZCLILLA</v>
          </cell>
          <cell r="D1491" t="str">
            <v>CORE</v>
          </cell>
          <cell r="E1491" t="str">
            <v>OTOÑO INVIERNO 2019</v>
          </cell>
          <cell r="F1491" t="str">
            <v>31 SEMANA</v>
          </cell>
          <cell r="G1491" t="str">
            <v>JAMIE</v>
          </cell>
          <cell r="H1491" t="str">
            <v>-</v>
          </cell>
          <cell r="I1491" t="str">
            <v>REBAJA</v>
          </cell>
          <cell r="J1491" t="str">
            <v>MEZCLILLA</v>
          </cell>
          <cell r="K1491" t="str">
            <v>DENIM</v>
          </cell>
          <cell r="L1491" t="str">
            <v>-</v>
          </cell>
          <cell r="M1491" t="str">
            <v>GLAMOUR Y DISE?O, S.A. DE C</v>
          </cell>
          <cell r="N1491">
            <v>449.9</v>
          </cell>
        </row>
        <row r="1492">
          <cell r="A1492" t="str">
            <v>GD21Q501</v>
          </cell>
          <cell r="B1492" t="str">
            <v>PT Dama</v>
          </cell>
          <cell r="C1492" t="str">
            <v>PANTALON MEZCLILLA</v>
          </cell>
          <cell r="D1492" t="str">
            <v>CORE</v>
          </cell>
          <cell r="E1492" t="str">
            <v>OTOÑO INVIERNO 2019</v>
          </cell>
          <cell r="F1492" t="str">
            <v>33 SEMANA</v>
          </cell>
          <cell r="G1492" t="str">
            <v>JAMIE</v>
          </cell>
          <cell r="H1492" t="str">
            <v>-</v>
          </cell>
          <cell r="I1492" t="str">
            <v>REBAJA</v>
          </cell>
          <cell r="J1492" t="str">
            <v>MEZCLILLA</v>
          </cell>
          <cell r="K1492" t="str">
            <v>DENIM</v>
          </cell>
          <cell r="L1492" t="str">
            <v>-</v>
          </cell>
          <cell r="M1492" t="str">
            <v>GLAMOUR Y DISE?O, S.A. DE C</v>
          </cell>
          <cell r="N1492">
            <v>449.9</v>
          </cell>
        </row>
        <row r="1493">
          <cell r="A1493" t="str">
            <v>GD21Q502</v>
          </cell>
          <cell r="B1493" t="str">
            <v>PT Dama</v>
          </cell>
          <cell r="C1493" t="str">
            <v>PANTALON MEZCLILLA</v>
          </cell>
          <cell r="D1493" t="str">
            <v>CORE</v>
          </cell>
          <cell r="E1493" t="str">
            <v>OTOÑO INVIERNO 2019</v>
          </cell>
          <cell r="F1493" t="str">
            <v>34 SEMANA</v>
          </cell>
          <cell r="G1493" t="str">
            <v>JAMIE</v>
          </cell>
          <cell r="H1493" t="str">
            <v>-</v>
          </cell>
          <cell r="I1493" t="str">
            <v>REBAJA</v>
          </cell>
          <cell r="J1493" t="str">
            <v>MEZCLILLA</v>
          </cell>
          <cell r="K1493" t="str">
            <v>DENIM</v>
          </cell>
          <cell r="L1493" t="str">
            <v>-</v>
          </cell>
          <cell r="M1493" t="str">
            <v>GLAMOUR Y DISE?O, S.A. DE C</v>
          </cell>
          <cell r="N1493">
            <v>449.9</v>
          </cell>
        </row>
        <row r="1494">
          <cell r="A1494" t="str">
            <v>GD21Q503</v>
          </cell>
          <cell r="B1494" t="str">
            <v>PT Dama</v>
          </cell>
          <cell r="C1494" t="str">
            <v>PANTALON MEZCLILLA</v>
          </cell>
          <cell r="D1494" t="str">
            <v>CORE</v>
          </cell>
          <cell r="E1494" t="str">
            <v>OTOÑO INVIERNO 2019</v>
          </cell>
          <cell r="F1494" t="str">
            <v>33 SEMANA</v>
          </cell>
          <cell r="G1494" t="str">
            <v>JAMIE</v>
          </cell>
          <cell r="H1494" t="str">
            <v>-</v>
          </cell>
          <cell r="I1494" t="str">
            <v>REBAJA</v>
          </cell>
          <cell r="J1494" t="str">
            <v>MEZCLILLA</v>
          </cell>
          <cell r="K1494" t="str">
            <v>DENIM</v>
          </cell>
          <cell r="L1494" t="str">
            <v>-</v>
          </cell>
          <cell r="M1494" t="str">
            <v>GLAMOUR Y DISE?O, S.A. DE C</v>
          </cell>
          <cell r="N1494">
            <v>449.9</v>
          </cell>
        </row>
        <row r="1495">
          <cell r="A1495" t="str">
            <v>GD21Q504</v>
          </cell>
          <cell r="B1495" t="str">
            <v>PT Dama</v>
          </cell>
          <cell r="C1495" t="str">
            <v>PANTALON MEZCLILLA</v>
          </cell>
          <cell r="D1495" t="str">
            <v>CLEAN</v>
          </cell>
          <cell r="E1495" t="str">
            <v>OTOÑO INVIERNO 2019</v>
          </cell>
          <cell r="F1495" t="str">
            <v>31 SEMANA</v>
          </cell>
          <cell r="G1495" t="str">
            <v>GISELLE</v>
          </cell>
          <cell r="H1495" t="str">
            <v>-</v>
          </cell>
          <cell r="I1495" t="str">
            <v>REBAJA</v>
          </cell>
          <cell r="J1495" t="str">
            <v>MEZCLILLA</v>
          </cell>
          <cell r="K1495" t="str">
            <v>DENIM</v>
          </cell>
          <cell r="L1495" t="str">
            <v>-</v>
          </cell>
          <cell r="M1495" t="str">
            <v>GLAMOUR Y DISE?O, S.A. DE C</v>
          </cell>
          <cell r="N1495">
            <v>349.9</v>
          </cell>
        </row>
        <row r="1496">
          <cell r="A1496" t="str">
            <v>GD21Q505</v>
          </cell>
          <cell r="B1496" t="str">
            <v>PT Dama</v>
          </cell>
          <cell r="C1496" t="str">
            <v>PANTALON MEZCLILLA</v>
          </cell>
          <cell r="D1496" t="str">
            <v>CLEAN</v>
          </cell>
          <cell r="E1496" t="str">
            <v>OTOÑO INVIERNO 2019</v>
          </cell>
          <cell r="F1496" t="str">
            <v>31 SEMANA</v>
          </cell>
          <cell r="G1496" t="str">
            <v>CONSTANCE</v>
          </cell>
          <cell r="H1496" t="str">
            <v>-</v>
          </cell>
          <cell r="I1496" t="str">
            <v>REBAJA</v>
          </cell>
          <cell r="J1496" t="str">
            <v>MEZCLILLA</v>
          </cell>
          <cell r="K1496" t="str">
            <v>DENIM</v>
          </cell>
          <cell r="L1496" t="str">
            <v>-</v>
          </cell>
          <cell r="M1496" t="str">
            <v>GLAMOUR Y DISE?O, S.A. DE C</v>
          </cell>
          <cell r="N1496">
            <v>349.9</v>
          </cell>
        </row>
        <row r="1497">
          <cell r="A1497" t="str">
            <v>GD21Q506</v>
          </cell>
          <cell r="B1497" t="str">
            <v>PT Dama</v>
          </cell>
          <cell r="C1497" t="str">
            <v>PANTALON MEZCLILLA</v>
          </cell>
          <cell r="D1497" t="str">
            <v>CLEAN</v>
          </cell>
          <cell r="E1497" t="str">
            <v>OTOÑO INVIERNO 2019</v>
          </cell>
          <cell r="F1497" t="str">
            <v>32 SEMANA</v>
          </cell>
          <cell r="G1497" t="str">
            <v>TAYLOR</v>
          </cell>
          <cell r="H1497" t="str">
            <v>-</v>
          </cell>
          <cell r="I1497" t="str">
            <v>REBAJA</v>
          </cell>
          <cell r="J1497" t="str">
            <v>MEZCLILLA</v>
          </cell>
          <cell r="K1497" t="str">
            <v>DENIM</v>
          </cell>
          <cell r="L1497" t="str">
            <v>-</v>
          </cell>
          <cell r="M1497" t="str">
            <v>GLAMOUR Y DISE?O, S.A. DE C</v>
          </cell>
          <cell r="N1497">
            <v>349.9</v>
          </cell>
        </row>
        <row r="1498">
          <cell r="A1498" t="str">
            <v>GD21Q507</v>
          </cell>
          <cell r="B1498" t="str">
            <v>PT Dama</v>
          </cell>
          <cell r="C1498" t="str">
            <v>PANTALON MEZCLILLA</v>
          </cell>
          <cell r="D1498" t="str">
            <v>CLEAN</v>
          </cell>
          <cell r="E1498" t="str">
            <v>OTOÑO INVIERNO 2019</v>
          </cell>
          <cell r="F1498" t="str">
            <v>33 SEMANA</v>
          </cell>
          <cell r="G1498" t="str">
            <v>GISELLE</v>
          </cell>
          <cell r="H1498" t="str">
            <v>-</v>
          </cell>
          <cell r="I1498" t="str">
            <v>REBAJA</v>
          </cell>
          <cell r="J1498" t="str">
            <v>MEZCLILLA</v>
          </cell>
          <cell r="K1498" t="str">
            <v>DENIM</v>
          </cell>
          <cell r="L1498" t="str">
            <v>-</v>
          </cell>
          <cell r="M1498" t="str">
            <v>GLAMOUR Y DISE?O, S.A. DE C</v>
          </cell>
          <cell r="N1498">
            <v>349.9</v>
          </cell>
        </row>
        <row r="1499">
          <cell r="A1499" t="str">
            <v>GD21Q508</v>
          </cell>
          <cell r="B1499" t="str">
            <v>PT Dama</v>
          </cell>
          <cell r="C1499" t="str">
            <v>PANTALON MEZCLILLA</v>
          </cell>
          <cell r="D1499" t="str">
            <v>CLEAN</v>
          </cell>
          <cell r="E1499" t="str">
            <v>OTOÑO INVIERNO 2019</v>
          </cell>
          <cell r="F1499" t="str">
            <v>33 SEMANA</v>
          </cell>
          <cell r="G1499" t="str">
            <v>CONSTANCE</v>
          </cell>
          <cell r="H1499" t="str">
            <v>-</v>
          </cell>
          <cell r="I1499" t="str">
            <v>REBAJA</v>
          </cell>
          <cell r="J1499" t="str">
            <v>MEZCLILLA</v>
          </cell>
          <cell r="K1499" t="str">
            <v>DENIM</v>
          </cell>
          <cell r="L1499" t="str">
            <v>-</v>
          </cell>
          <cell r="M1499" t="str">
            <v>GLAMOUR Y DISE?O, S.A. DE C</v>
          </cell>
          <cell r="N1499">
            <v>349.9</v>
          </cell>
        </row>
        <row r="1500">
          <cell r="A1500" t="str">
            <v>GD21Q509</v>
          </cell>
          <cell r="B1500" t="str">
            <v>PT Dama</v>
          </cell>
          <cell r="C1500" t="str">
            <v>PANTALON MEZCLILLA</v>
          </cell>
          <cell r="D1500" t="str">
            <v>CLEAN</v>
          </cell>
          <cell r="E1500" t="str">
            <v>OTOÑO INVIERNO 2019</v>
          </cell>
          <cell r="F1500" t="str">
            <v>35 SEMANA</v>
          </cell>
          <cell r="G1500" t="str">
            <v>TAYLOR</v>
          </cell>
          <cell r="H1500" t="str">
            <v>-</v>
          </cell>
          <cell r="I1500" t="str">
            <v>REBAJA</v>
          </cell>
          <cell r="J1500" t="str">
            <v>MEZCLILLA</v>
          </cell>
          <cell r="K1500" t="str">
            <v>DENIM</v>
          </cell>
          <cell r="L1500" t="str">
            <v>-</v>
          </cell>
          <cell r="M1500" t="str">
            <v>GLAMOUR Y DISE?O, S.A. DE C</v>
          </cell>
          <cell r="N1500">
            <v>349.9</v>
          </cell>
        </row>
        <row r="1501">
          <cell r="A1501" t="str">
            <v>GD21Q510</v>
          </cell>
          <cell r="B1501" t="str">
            <v>PT Dama</v>
          </cell>
          <cell r="C1501" t="str">
            <v>PANTALON MEZCLILLA</v>
          </cell>
          <cell r="D1501" t="str">
            <v>ADVANCE</v>
          </cell>
          <cell r="E1501" t="str">
            <v>OTOÑO INVIERNO 2019</v>
          </cell>
          <cell r="F1501" t="str">
            <v>36 SEMANA</v>
          </cell>
          <cell r="G1501" t="str">
            <v>CANDICE</v>
          </cell>
          <cell r="H1501" t="str">
            <v>-</v>
          </cell>
          <cell r="I1501" t="str">
            <v>REBAJA</v>
          </cell>
          <cell r="J1501" t="str">
            <v>MEZCLILLA</v>
          </cell>
          <cell r="K1501" t="str">
            <v>DENIM</v>
          </cell>
          <cell r="L1501" t="str">
            <v>-</v>
          </cell>
          <cell r="M1501" t="str">
            <v>GLAMOUR Y DISE?O, S.A. DE C</v>
          </cell>
          <cell r="N1501">
            <v>599.9</v>
          </cell>
        </row>
        <row r="1502">
          <cell r="A1502" t="str">
            <v>GD21Q511</v>
          </cell>
          <cell r="B1502" t="str">
            <v>PT Dama</v>
          </cell>
          <cell r="C1502" t="str">
            <v>PANTALON MEZCLILLA</v>
          </cell>
          <cell r="D1502" t="str">
            <v>ADVANCE</v>
          </cell>
          <cell r="E1502" t="str">
            <v>OTOÑO INVIERNO 2019</v>
          </cell>
          <cell r="F1502" t="str">
            <v>35 SEMANA</v>
          </cell>
          <cell r="G1502" t="str">
            <v>KELSEY</v>
          </cell>
          <cell r="H1502" t="str">
            <v>-</v>
          </cell>
          <cell r="I1502" t="str">
            <v>REBAJA</v>
          </cell>
          <cell r="J1502" t="str">
            <v>MEZCLILLA</v>
          </cell>
          <cell r="K1502" t="str">
            <v>DENIM</v>
          </cell>
          <cell r="L1502" t="str">
            <v>-</v>
          </cell>
          <cell r="M1502" t="str">
            <v>GLAMOUR Y DISE?O, S.A. DE C</v>
          </cell>
          <cell r="N1502">
            <v>599.9</v>
          </cell>
        </row>
        <row r="1503">
          <cell r="A1503" t="str">
            <v>GD21Q512</v>
          </cell>
          <cell r="B1503" t="str">
            <v>PT Dama</v>
          </cell>
          <cell r="C1503" t="str">
            <v>PANTALON MEZCLILLA</v>
          </cell>
          <cell r="D1503" t="str">
            <v>ADVANCE</v>
          </cell>
          <cell r="E1503" t="str">
            <v>OTOÑO INVIERNO 2019</v>
          </cell>
          <cell r="F1503" t="str">
            <v>39 SEMANA</v>
          </cell>
          <cell r="G1503" t="str">
            <v>JAMIE</v>
          </cell>
          <cell r="H1503" t="str">
            <v>-</v>
          </cell>
          <cell r="I1503" t="str">
            <v>REBAJA</v>
          </cell>
          <cell r="J1503" t="str">
            <v>MEZCLILLA</v>
          </cell>
          <cell r="K1503" t="str">
            <v>DENIM</v>
          </cell>
          <cell r="L1503" t="str">
            <v>-</v>
          </cell>
          <cell r="M1503" t="str">
            <v>GLAMOUR Y DISE?O, S.A. DE C</v>
          </cell>
          <cell r="N1503">
            <v>599.9</v>
          </cell>
        </row>
        <row r="1504">
          <cell r="A1504" t="str">
            <v>GD21Q513</v>
          </cell>
          <cell r="B1504" t="str">
            <v>PT Dama</v>
          </cell>
          <cell r="C1504" t="str">
            <v>PANTALON MEZCLILLA</v>
          </cell>
          <cell r="D1504" t="str">
            <v>ADVANCE</v>
          </cell>
          <cell r="E1504" t="str">
            <v>OTOÑO INVIERNO 2019</v>
          </cell>
          <cell r="F1504" t="str">
            <v>37 SEMANA</v>
          </cell>
          <cell r="G1504" t="str">
            <v>JAMIE</v>
          </cell>
          <cell r="H1504" t="str">
            <v>-</v>
          </cell>
          <cell r="I1504" t="str">
            <v>REBAJA</v>
          </cell>
          <cell r="J1504" t="str">
            <v>MEZCLILLA</v>
          </cell>
          <cell r="K1504" t="str">
            <v>DENIM</v>
          </cell>
          <cell r="L1504" t="str">
            <v>-</v>
          </cell>
          <cell r="M1504" t="str">
            <v>GLAMOUR Y DISE?O, S.A. DE C</v>
          </cell>
          <cell r="N1504">
            <v>599.9</v>
          </cell>
        </row>
        <row r="1505">
          <cell r="A1505" t="str">
            <v>GD21Q514</v>
          </cell>
          <cell r="B1505" t="str">
            <v>PT Dama</v>
          </cell>
          <cell r="C1505" t="str">
            <v>PANTALON MEZCLILLA</v>
          </cell>
          <cell r="D1505" t="str">
            <v>ADVANCE</v>
          </cell>
          <cell r="E1505" t="str">
            <v>OTOÑO INVIERNO 2019</v>
          </cell>
          <cell r="F1505" t="str">
            <v>37 SEMANA</v>
          </cell>
          <cell r="G1505" t="str">
            <v>JAMIE</v>
          </cell>
          <cell r="H1505" t="str">
            <v>-</v>
          </cell>
          <cell r="I1505" t="str">
            <v>REBAJA</v>
          </cell>
          <cell r="J1505" t="str">
            <v>MEZCLILLA</v>
          </cell>
          <cell r="K1505" t="str">
            <v>DENIM</v>
          </cell>
          <cell r="L1505" t="str">
            <v>-</v>
          </cell>
          <cell r="M1505" t="str">
            <v>GLAMOUR Y DISE?O, S.A. DE C</v>
          </cell>
          <cell r="N1505">
            <v>599.9</v>
          </cell>
        </row>
        <row r="1506">
          <cell r="A1506" t="str">
            <v>GD21Q515</v>
          </cell>
          <cell r="B1506" t="str">
            <v>PT Dama</v>
          </cell>
          <cell r="C1506" t="str">
            <v>PANTALON MEZCLILLA</v>
          </cell>
          <cell r="D1506" t="str">
            <v>ADVANCE</v>
          </cell>
          <cell r="E1506" t="str">
            <v>OTOÑO INVIERNO 2019</v>
          </cell>
          <cell r="F1506" t="str">
            <v>37 SEMANA</v>
          </cell>
          <cell r="G1506" t="str">
            <v>KELSEY</v>
          </cell>
          <cell r="H1506" t="str">
            <v>-</v>
          </cell>
          <cell r="I1506" t="str">
            <v>REBAJA</v>
          </cell>
          <cell r="J1506" t="str">
            <v>MEZCLILLA</v>
          </cell>
          <cell r="K1506" t="str">
            <v>DENIM</v>
          </cell>
          <cell r="L1506" t="str">
            <v>-</v>
          </cell>
          <cell r="M1506" t="str">
            <v>GLAMOUR Y DISE?O, S.A. DE C</v>
          </cell>
          <cell r="N1506">
            <v>599.9</v>
          </cell>
        </row>
        <row r="1507">
          <cell r="A1507" t="str">
            <v>GD21Q516</v>
          </cell>
          <cell r="B1507" t="str">
            <v>PT Dama</v>
          </cell>
          <cell r="C1507" t="str">
            <v>PANTALON MEZCLILLA</v>
          </cell>
          <cell r="D1507" t="str">
            <v>ADVANCE</v>
          </cell>
          <cell r="E1507" t="str">
            <v>OTOÑO INVIERNO 2019</v>
          </cell>
          <cell r="F1507" t="str">
            <v>37 SEMANA</v>
          </cell>
          <cell r="G1507" t="str">
            <v>KELSEY</v>
          </cell>
          <cell r="H1507" t="str">
            <v>-</v>
          </cell>
          <cell r="I1507" t="str">
            <v>REBAJA</v>
          </cell>
          <cell r="J1507" t="str">
            <v>MEZCLILLA</v>
          </cell>
          <cell r="K1507" t="str">
            <v>DENIM</v>
          </cell>
          <cell r="L1507" t="str">
            <v>-</v>
          </cell>
          <cell r="M1507" t="str">
            <v>GLAMOUR Y DISE?O, S.A. DE C</v>
          </cell>
          <cell r="N1507">
            <v>599.9</v>
          </cell>
        </row>
        <row r="1508">
          <cell r="A1508" t="str">
            <v>GD21Q517</v>
          </cell>
          <cell r="B1508" t="str">
            <v>PT Dama</v>
          </cell>
          <cell r="C1508" t="str">
            <v>PANTALON MEZCLILLA</v>
          </cell>
          <cell r="D1508" t="str">
            <v>ADVANCE</v>
          </cell>
          <cell r="E1508" t="str">
            <v>OTOÑO INVIERNO 2019</v>
          </cell>
          <cell r="F1508" t="str">
            <v>49 SEMANA</v>
          </cell>
          <cell r="G1508" t="str">
            <v>JAMIE</v>
          </cell>
          <cell r="H1508" t="str">
            <v>-</v>
          </cell>
          <cell r="I1508" t="str">
            <v>REBAJA</v>
          </cell>
          <cell r="J1508" t="str">
            <v>MEZCLILLA</v>
          </cell>
          <cell r="K1508" t="str">
            <v>DENIM</v>
          </cell>
          <cell r="L1508" t="str">
            <v>-</v>
          </cell>
          <cell r="M1508" t="str">
            <v>GLAMOUR Y DISE?O, S.A. DE C</v>
          </cell>
          <cell r="N1508">
            <v>599.9</v>
          </cell>
        </row>
        <row r="1509">
          <cell r="A1509" t="str">
            <v>GD21Q518</v>
          </cell>
          <cell r="B1509" t="str">
            <v>PT Dama</v>
          </cell>
          <cell r="C1509" t="str">
            <v>PANTALON MEZCLILLA</v>
          </cell>
          <cell r="D1509" t="str">
            <v>ADVANCE</v>
          </cell>
          <cell r="E1509" t="str">
            <v>OTOÑO INVIERNO 2019</v>
          </cell>
          <cell r="F1509" t="str">
            <v>49 SEMANA</v>
          </cell>
          <cell r="G1509" t="str">
            <v>KELSEY</v>
          </cell>
          <cell r="H1509" t="str">
            <v>-</v>
          </cell>
          <cell r="I1509" t="str">
            <v>REBAJA</v>
          </cell>
          <cell r="J1509" t="str">
            <v>MEZCLILLA</v>
          </cell>
          <cell r="K1509" t="str">
            <v>DENIM</v>
          </cell>
          <cell r="L1509" t="str">
            <v>-</v>
          </cell>
          <cell r="M1509" t="str">
            <v>GLAMOUR Y DISE?O, S.A. DE C</v>
          </cell>
          <cell r="N1509">
            <v>599.9</v>
          </cell>
        </row>
        <row r="1510">
          <cell r="A1510" t="str">
            <v>GD21Q519</v>
          </cell>
          <cell r="B1510" t="str">
            <v>PT Dama</v>
          </cell>
          <cell r="C1510" t="str">
            <v>PANTALON MEZCLILLA</v>
          </cell>
          <cell r="D1510" t="str">
            <v>ADVANCE</v>
          </cell>
          <cell r="E1510" t="str">
            <v>OTOÑO INVIERNO 2019</v>
          </cell>
          <cell r="F1510" t="str">
            <v>49 SEMANA</v>
          </cell>
          <cell r="G1510" t="str">
            <v>CANDICE</v>
          </cell>
          <cell r="H1510" t="str">
            <v>-</v>
          </cell>
          <cell r="I1510" t="str">
            <v>REBAJA</v>
          </cell>
          <cell r="J1510" t="str">
            <v>MEZCLILLA</v>
          </cell>
          <cell r="K1510" t="str">
            <v>DENIM</v>
          </cell>
          <cell r="L1510" t="str">
            <v>-</v>
          </cell>
          <cell r="M1510" t="str">
            <v>GLAMOUR Y DISE?O, S.A. DE C</v>
          </cell>
          <cell r="N1510">
            <v>599.9</v>
          </cell>
        </row>
        <row r="1511">
          <cell r="A1511" t="str">
            <v>GD21Q521</v>
          </cell>
          <cell r="B1511" t="str">
            <v>PT Dama</v>
          </cell>
          <cell r="C1511" t="str">
            <v>PANTALON MEZCLILLA</v>
          </cell>
          <cell r="D1511" t="str">
            <v>ADVANCE</v>
          </cell>
          <cell r="E1511" t="str">
            <v>OTOÑO INVIERNO 2019</v>
          </cell>
          <cell r="F1511" t="str">
            <v>49 SEMANA</v>
          </cell>
          <cell r="G1511" t="str">
            <v>CANDICE</v>
          </cell>
          <cell r="H1511" t="str">
            <v>-</v>
          </cell>
          <cell r="I1511" t="str">
            <v>REBAJA</v>
          </cell>
          <cell r="J1511" t="str">
            <v>MEZCLILLA</v>
          </cell>
          <cell r="K1511" t="str">
            <v>DENIM</v>
          </cell>
          <cell r="L1511" t="str">
            <v>-</v>
          </cell>
          <cell r="M1511" t="str">
            <v>GLAMOUR Y DISE?O, S.A. DE C</v>
          </cell>
          <cell r="N1511">
            <v>549.9</v>
          </cell>
        </row>
        <row r="1512">
          <cell r="A1512" t="str">
            <v>GD21Q522</v>
          </cell>
          <cell r="B1512" t="str">
            <v>PT Dama</v>
          </cell>
          <cell r="C1512" t="str">
            <v>PANTALON MEZCLILLA</v>
          </cell>
          <cell r="D1512" t="str">
            <v>ADVANCED 2</v>
          </cell>
          <cell r="E1512" t="str">
            <v>OTOÑO INVIERNO 2019</v>
          </cell>
          <cell r="F1512" t="str">
            <v>43 SEMANA</v>
          </cell>
          <cell r="G1512" t="str">
            <v>SKINNY LOW</v>
          </cell>
          <cell r="H1512" t="str">
            <v>-</v>
          </cell>
          <cell r="I1512" t="str">
            <v>REBAJA</v>
          </cell>
          <cell r="J1512" t="str">
            <v>MEZCLILLA</v>
          </cell>
          <cell r="K1512" t="str">
            <v>DENIM</v>
          </cell>
          <cell r="L1512" t="str">
            <v>-</v>
          </cell>
          <cell r="M1512" t="str">
            <v>GLAMOUR Y DISE?O, S.A. DE C</v>
          </cell>
          <cell r="N1512">
            <v>649.9</v>
          </cell>
        </row>
        <row r="1513">
          <cell r="A1513" t="str">
            <v>GD21Q523</v>
          </cell>
          <cell r="B1513" t="str">
            <v>PT Dama</v>
          </cell>
          <cell r="C1513" t="str">
            <v>PANTALON MEZCLILLA</v>
          </cell>
          <cell r="D1513" t="str">
            <v>ADVANCED 2</v>
          </cell>
          <cell r="E1513" t="str">
            <v>OTOÑO INVIERNO 2019</v>
          </cell>
          <cell r="F1513" t="str">
            <v>42 SEMANA</v>
          </cell>
          <cell r="G1513" t="str">
            <v>SKINNY</v>
          </cell>
          <cell r="H1513" t="str">
            <v>-</v>
          </cell>
          <cell r="I1513" t="str">
            <v>REBAJA</v>
          </cell>
          <cell r="J1513" t="str">
            <v>MEZCLILLA</v>
          </cell>
          <cell r="K1513" t="str">
            <v>DENIM</v>
          </cell>
          <cell r="L1513" t="str">
            <v>-</v>
          </cell>
          <cell r="M1513" t="str">
            <v>GLAMOUR Y DISE?O, S.A. DE C</v>
          </cell>
          <cell r="N1513">
            <v>649.9</v>
          </cell>
        </row>
        <row r="1514">
          <cell r="A1514" t="str">
            <v>GD21Q524</v>
          </cell>
          <cell r="B1514" t="str">
            <v>PT Dama</v>
          </cell>
          <cell r="C1514" t="str">
            <v>PANTALON MEZCLILLA</v>
          </cell>
          <cell r="D1514" t="str">
            <v>ADVANCED 2</v>
          </cell>
          <cell r="E1514" t="str">
            <v>OTOÑO INVIERNO 2019</v>
          </cell>
          <cell r="F1514" t="str">
            <v>43 SEMANA</v>
          </cell>
          <cell r="G1514" t="str">
            <v>SKINNY</v>
          </cell>
          <cell r="H1514" t="str">
            <v>-</v>
          </cell>
          <cell r="I1514" t="str">
            <v>REBAJA</v>
          </cell>
          <cell r="J1514" t="str">
            <v>MEZCLILLA</v>
          </cell>
          <cell r="K1514" t="str">
            <v>DENIM</v>
          </cell>
          <cell r="L1514" t="str">
            <v>-</v>
          </cell>
          <cell r="M1514" t="str">
            <v>GLAMOUR Y DISE?O, S.A. DE C</v>
          </cell>
          <cell r="N1514">
            <v>649.9</v>
          </cell>
        </row>
        <row r="1515">
          <cell r="A1515" t="str">
            <v>GD21Q526</v>
          </cell>
          <cell r="B1515" t="str">
            <v>PT Dama</v>
          </cell>
          <cell r="C1515" t="str">
            <v>PANTALON MEZCLILLA</v>
          </cell>
          <cell r="D1515" t="str">
            <v>ADVANCED 2</v>
          </cell>
          <cell r="E1515" t="str">
            <v>OTOÑO INVIERNO 2019</v>
          </cell>
          <cell r="F1515" t="str">
            <v>43 SEMANA</v>
          </cell>
          <cell r="G1515" t="str">
            <v>JEGGINS</v>
          </cell>
          <cell r="H1515" t="str">
            <v>-</v>
          </cell>
          <cell r="I1515" t="str">
            <v>REBAJA</v>
          </cell>
          <cell r="J1515" t="str">
            <v>MEZCLILLA</v>
          </cell>
          <cell r="K1515" t="str">
            <v>DENIM</v>
          </cell>
          <cell r="L1515" t="str">
            <v>-</v>
          </cell>
          <cell r="M1515" t="str">
            <v>GLAMOUR Y DISE?O, S.A. DE C</v>
          </cell>
          <cell r="N1515">
            <v>649.9</v>
          </cell>
        </row>
        <row r="1516">
          <cell r="A1516" t="str">
            <v>GD21Q528</v>
          </cell>
          <cell r="B1516" t="str">
            <v>PT Dama</v>
          </cell>
          <cell r="C1516" t="str">
            <v>PANTALON MEZCLILLA</v>
          </cell>
          <cell r="D1516" t="str">
            <v>CORE</v>
          </cell>
          <cell r="E1516" t="str">
            <v>OTOÑO INVIERNO 2019</v>
          </cell>
          <cell r="F1516" t="str">
            <v>39 SEMANA</v>
          </cell>
          <cell r="G1516" t="str">
            <v>NICOLE</v>
          </cell>
          <cell r="H1516" t="str">
            <v>-</v>
          </cell>
          <cell r="I1516" t="str">
            <v>REBAJA</v>
          </cell>
          <cell r="J1516" t="str">
            <v>MEZCLILLA</v>
          </cell>
          <cell r="K1516" t="str">
            <v>DENIM</v>
          </cell>
          <cell r="L1516" t="str">
            <v>-</v>
          </cell>
          <cell r="M1516" t="str">
            <v>GLAMOUR Y DISE?O, S.A. DE C</v>
          </cell>
          <cell r="N1516">
            <v>449.9</v>
          </cell>
        </row>
        <row r="1517">
          <cell r="A1517" t="str">
            <v>GD21Q529</v>
          </cell>
          <cell r="B1517" t="str">
            <v>PT Dama</v>
          </cell>
          <cell r="C1517" t="str">
            <v>PANTALON MEZCLILLA</v>
          </cell>
          <cell r="D1517" t="str">
            <v>CORE</v>
          </cell>
          <cell r="E1517" t="str">
            <v>OTOÑO INVIERNO 2019</v>
          </cell>
          <cell r="F1517" t="str">
            <v>39 SEMANA</v>
          </cell>
          <cell r="G1517" t="str">
            <v>ISABELLA</v>
          </cell>
          <cell r="H1517" t="str">
            <v>-</v>
          </cell>
          <cell r="I1517" t="str">
            <v>REBAJA</v>
          </cell>
          <cell r="J1517" t="str">
            <v>MEZCLILLA</v>
          </cell>
          <cell r="K1517" t="str">
            <v>DENIM</v>
          </cell>
          <cell r="L1517" t="str">
            <v>-</v>
          </cell>
          <cell r="M1517" t="str">
            <v>GLAMOUR Y DISE?O, S.A. DE C</v>
          </cell>
          <cell r="N1517">
            <v>449.9</v>
          </cell>
        </row>
        <row r="1518">
          <cell r="A1518" t="str">
            <v>GD21Q530</v>
          </cell>
          <cell r="B1518" t="str">
            <v>PT Dama</v>
          </cell>
          <cell r="C1518" t="str">
            <v>PANTALON MEZCLILLA</v>
          </cell>
          <cell r="D1518" t="str">
            <v>CORE</v>
          </cell>
          <cell r="E1518" t="str">
            <v>OTOÑO INVIERNO 2019</v>
          </cell>
          <cell r="F1518" t="str">
            <v>42 SEMANA</v>
          </cell>
          <cell r="G1518" t="str">
            <v>ISABELLA</v>
          </cell>
          <cell r="H1518" t="str">
            <v>-</v>
          </cell>
          <cell r="I1518" t="str">
            <v>REBAJA</v>
          </cell>
          <cell r="J1518" t="str">
            <v>MEZCLILLA</v>
          </cell>
          <cell r="K1518" t="str">
            <v>DENIM</v>
          </cell>
          <cell r="L1518" t="str">
            <v>-</v>
          </cell>
          <cell r="M1518" t="str">
            <v>GLAMOUR Y DISE?O, S.A. DE C</v>
          </cell>
          <cell r="N1518">
            <v>449.9</v>
          </cell>
        </row>
        <row r="1519">
          <cell r="A1519" t="str">
            <v>GD21Q531</v>
          </cell>
          <cell r="B1519" t="str">
            <v>PT Dama</v>
          </cell>
          <cell r="C1519" t="str">
            <v>PANTALON MEZCLILLA</v>
          </cell>
          <cell r="D1519" t="str">
            <v>CORE</v>
          </cell>
          <cell r="E1519" t="str">
            <v>OTOÑO INVIERNO 2019</v>
          </cell>
          <cell r="F1519" t="str">
            <v>40 SEMANA</v>
          </cell>
          <cell r="G1519" t="str">
            <v>NICOLE</v>
          </cell>
          <cell r="H1519" t="str">
            <v>-</v>
          </cell>
          <cell r="I1519" t="str">
            <v>REBAJA</v>
          </cell>
          <cell r="J1519" t="str">
            <v>MEZCLILLA</v>
          </cell>
          <cell r="K1519" t="str">
            <v>DENIM</v>
          </cell>
          <cell r="L1519" t="str">
            <v>-</v>
          </cell>
          <cell r="M1519" t="str">
            <v>GLAMOUR Y DISE?O, S.A. DE C</v>
          </cell>
          <cell r="N1519">
            <v>449.9</v>
          </cell>
        </row>
        <row r="1520">
          <cell r="A1520" t="str">
            <v>GD21Q532</v>
          </cell>
          <cell r="B1520" t="str">
            <v>PT Dama</v>
          </cell>
          <cell r="C1520" t="str">
            <v>PANTALON MEZCLILLA</v>
          </cell>
          <cell r="D1520" t="str">
            <v>CORE</v>
          </cell>
          <cell r="E1520" t="str">
            <v>OTOÑO INVIERNO 2019</v>
          </cell>
          <cell r="F1520" t="str">
            <v>49 SEMANA</v>
          </cell>
          <cell r="G1520" t="str">
            <v>JAMIE</v>
          </cell>
          <cell r="H1520" t="str">
            <v>-</v>
          </cell>
          <cell r="I1520" t="str">
            <v>REBAJA</v>
          </cell>
          <cell r="J1520" t="str">
            <v>MEZCLILLA</v>
          </cell>
          <cell r="K1520" t="str">
            <v>DENIM</v>
          </cell>
          <cell r="L1520" t="str">
            <v>-</v>
          </cell>
          <cell r="M1520" t="str">
            <v>GLAMOUR Y DISE?O, S.A. DE C</v>
          </cell>
          <cell r="N1520">
            <v>449.9</v>
          </cell>
        </row>
        <row r="1521">
          <cell r="A1521" t="str">
            <v>GD21Q533</v>
          </cell>
          <cell r="B1521" t="str">
            <v>PT Dama</v>
          </cell>
          <cell r="C1521" t="str">
            <v>PANTALON MEZCLILLA</v>
          </cell>
          <cell r="D1521" t="str">
            <v>CORE</v>
          </cell>
          <cell r="E1521" t="str">
            <v>OTOÑO INVIERNO 2019</v>
          </cell>
          <cell r="F1521" t="str">
            <v>47 SEMANA</v>
          </cell>
          <cell r="G1521" t="str">
            <v>ISABELLA</v>
          </cell>
          <cell r="H1521" t="str">
            <v>-</v>
          </cell>
          <cell r="I1521" t="str">
            <v>REBAJA</v>
          </cell>
          <cell r="J1521" t="str">
            <v>MEZCLILLA</v>
          </cell>
          <cell r="K1521" t="str">
            <v>DENIM</v>
          </cell>
          <cell r="L1521" t="str">
            <v>-</v>
          </cell>
          <cell r="M1521" t="str">
            <v>GLAMOUR Y DISE?O, S.A. DE C</v>
          </cell>
          <cell r="N1521">
            <v>449.9</v>
          </cell>
        </row>
        <row r="1522">
          <cell r="A1522" t="str">
            <v>GD21Q534</v>
          </cell>
          <cell r="B1522" t="str">
            <v>PT Dama</v>
          </cell>
          <cell r="C1522" t="str">
            <v>PANTALON MEZCLILLA</v>
          </cell>
          <cell r="D1522" t="str">
            <v>ADVANCED 2</v>
          </cell>
          <cell r="E1522" t="str">
            <v>OTOÑO INVIERNO 2019</v>
          </cell>
          <cell r="F1522" t="str">
            <v>46 SEMANA</v>
          </cell>
          <cell r="G1522" t="str">
            <v>JEGGINS CROP</v>
          </cell>
          <cell r="H1522" t="str">
            <v>-</v>
          </cell>
          <cell r="I1522" t="str">
            <v>REBAJA</v>
          </cell>
          <cell r="J1522" t="str">
            <v>MEZCLILLA</v>
          </cell>
          <cell r="K1522" t="str">
            <v>DENIM</v>
          </cell>
          <cell r="L1522" t="str">
            <v>-</v>
          </cell>
          <cell r="M1522" t="str">
            <v>GLAMOUR Y DISE?O, S.A. DE C</v>
          </cell>
          <cell r="N1522">
            <v>649.9</v>
          </cell>
        </row>
        <row r="1523">
          <cell r="A1523" t="str">
            <v>GD21Q535</v>
          </cell>
          <cell r="B1523" t="str">
            <v>PT Dama</v>
          </cell>
          <cell r="C1523" t="str">
            <v>PANTALON MEZCLILLA</v>
          </cell>
          <cell r="D1523" t="str">
            <v>ADVANCED 2</v>
          </cell>
          <cell r="E1523" t="str">
            <v>OTOÑO INVIERNO 2019</v>
          </cell>
          <cell r="F1523" t="str">
            <v>46 SEMANA</v>
          </cell>
          <cell r="G1523" t="str">
            <v>JEGGINS CROP</v>
          </cell>
          <cell r="H1523" t="str">
            <v>-</v>
          </cell>
          <cell r="I1523" t="str">
            <v>REBAJA</v>
          </cell>
          <cell r="J1523" t="str">
            <v>MEZCLILLA</v>
          </cell>
          <cell r="K1523" t="str">
            <v>DENIM</v>
          </cell>
          <cell r="L1523" t="str">
            <v>-</v>
          </cell>
          <cell r="M1523" t="str">
            <v>GLAMOUR Y DISE?O, S.A. DE C</v>
          </cell>
          <cell r="N1523">
            <v>649.9</v>
          </cell>
        </row>
        <row r="1524">
          <cell r="A1524" t="str">
            <v>GD21Q536</v>
          </cell>
          <cell r="B1524" t="str">
            <v>PT Dama</v>
          </cell>
          <cell r="C1524" t="str">
            <v>PANTALON MEZCLILLA</v>
          </cell>
          <cell r="D1524" t="str">
            <v>ADVANCED 2</v>
          </cell>
          <cell r="E1524" t="str">
            <v>OTOÑO INVIERNO 2019</v>
          </cell>
          <cell r="F1524" t="str">
            <v>46 SEMANA</v>
          </cell>
          <cell r="G1524" t="str">
            <v>JEGGINS CROP</v>
          </cell>
          <cell r="H1524" t="str">
            <v>-</v>
          </cell>
          <cell r="I1524" t="str">
            <v>REBAJA</v>
          </cell>
          <cell r="J1524" t="str">
            <v>MEZCLILLA</v>
          </cell>
          <cell r="K1524" t="str">
            <v>DENIM</v>
          </cell>
          <cell r="L1524" t="str">
            <v>-</v>
          </cell>
          <cell r="M1524" t="str">
            <v>GLAMOUR Y DISE?O, S.A. DE C</v>
          </cell>
          <cell r="N1524">
            <v>649.9</v>
          </cell>
        </row>
        <row r="1525">
          <cell r="A1525" t="str">
            <v>GD21Q537</v>
          </cell>
          <cell r="B1525" t="str">
            <v>PT Dama</v>
          </cell>
          <cell r="C1525" t="str">
            <v>PANTALON MEZCLILLA</v>
          </cell>
          <cell r="D1525" t="str">
            <v>ADVANCED 2</v>
          </cell>
          <cell r="E1525" t="str">
            <v>OTOÑO INVIERNO 2019</v>
          </cell>
          <cell r="F1525" t="str">
            <v>46 SEMANA</v>
          </cell>
          <cell r="G1525" t="str">
            <v>JEGGINS CROP</v>
          </cell>
          <cell r="H1525" t="str">
            <v>-</v>
          </cell>
          <cell r="I1525" t="str">
            <v>REBAJA</v>
          </cell>
          <cell r="J1525" t="str">
            <v>MEZCLILLA</v>
          </cell>
          <cell r="K1525" t="str">
            <v>DENIM</v>
          </cell>
          <cell r="L1525" t="str">
            <v>-</v>
          </cell>
          <cell r="M1525" t="str">
            <v>GLAMOUR Y DISE?O, S.A. DE C</v>
          </cell>
          <cell r="N1525">
            <v>649.9</v>
          </cell>
        </row>
        <row r="1526">
          <cell r="A1526" t="str">
            <v>GD21Q538</v>
          </cell>
          <cell r="B1526" t="str">
            <v>PT Dama</v>
          </cell>
          <cell r="C1526" t="str">
            <v>PANTALON MEZCLILLA</v>
          </cell>
          <cell r="D1526" t="str">
            <v>ADVANCED 2</v>
          </cell>
          <cell r="E1526" t="str">
            <v>OTOÑO INVIERNO 2019</v>
          </cell>
          <cell r="F1526" t="str">
            <v>46 SEMANA</v>
          </cell>
          <cell r="G1526" t="str">
            <v>JEGGINS CROP</v>
          </cell>
          <cell r="H1526" t="str">
            <v>-</v>
          </cell>
          <cell r="I1526" t="str">
            <v>REBAJA</v>
          </cell>
          <cell r="J1526" t="str">
            <v>MEZCLILLA</v>
          </cell>
          <cell r="K1526" t="str">
            <v>DENIM</v>
          </cell>
          <cell r="L1526" t="str">
            <v>-</v>
          </cell>
          <cell r="M1526" t="str">
            <v>GLAMOUR Y DISE?O, S.A. DE C</v>
          </cell>
          <cell r="N1526">
            <v>649.9</v>
          </cell>
        </row>
        <row r="1527">
          <cell r="A1527" t="str">
            <v>GD21Q625</v>
          </cell>
          <cell r="B1527" t="str">
            <v>PT Dama</v>
          </cell>
          <cell r="C1527" t="str">
            <v>PANTALON MEZCLILLA</v>
          </cell>
          <cell r="D1527" t="str">
            <v>LOW PRICE</v>
          </cell>
          <cell r="E1527" t="str">
            <v>OTOÑO INVIERNO 2015</v>
          </cell>
          <cell r="F1527" t="str">
            <v>37 SEMANA</v>
          </cell>
          <cell r="G1527" t="str">
            <v>JUSTIN</v>
          </cell>
          <cell r="H1527" t="str">
            <v>-</v>
          </cell>
          <cell r="I1527" t="str">
            <v>REBAJA</v>
          </cell>
          <cell r="J1527" t="str">
            <v>MEZCLILLA</v>
          </cell>
          <cell r="K1527">
            <v>0</v>
          </cell>
          <cell r="L1527" t="str">
            <v>LANZAMIENTO</v>
          </cell>
          <cell r="M1527" t="str">
            <v>GLAMOUR Y DISE?O, S.A. DE C</v>
          </cell>
          <cell r="N1527">
            <v>479.9</v>
          </cell>
        </row>
        <row r="1528">
          <cell r="A1528" t="str">
            <v>GD21Q627</v>
          </cell>
          <cell r="B1528" t="str">
            <v>PT Dama</v>
          </cell>
          <cell r="C1528" t="str">
            <v>PANTALON MEZCLILLA</v>
          </cell>
          <cell r="D1528" t="str">
            <v>LOW PRICE</v>
          </cell>
          <cell r="E1528" t="str">
            <v>OTOÑO INVIERNO 2015</v>
          </cell>
          <cell r="F1528" t="str">
            <v>36 SEMANA</v>
          </cell>
          <cell r="G1528" t="str">
            <v>LEGGINS</v>
          </cell>
          <cell r="H1528" t="str">
            <v>-</v>
          </cell>
          <cell r="I1528" t="str">
            <v>REBAJA</v>
          </cell>
          <cell r="J1528" t="str">
            <v>MEZCLILLA</v>
          </cell>
          <cell r="K1528">
            <v>0</v>
          </cell>
          <cell r="L1528" t="str">
            <v>LANZAMIENTO</v>
          </cell>
          <cell r="M1528" t="str">
            <v>GLAMOUR Y DISE?O, S.A. DE C</v>
          </cell>
          <cell r="N1528">
            <v>479.9</v>
          </cell>
        </row>
        <row r="1529">
          <cell r="A1529" t="str">
            <v>GD21Q645</v>
          </cell>
          <cell r="B1529" t="str">
            <v>PT Dama</v>
          </cell>
          <cell r="C1529" t="str">
            <v>PANTALON MEZCLILLA</v>
          </cell>
          <cell r="D1529" t="str">
            <v>CLEAN</v>
          </cell>
          <cell r="E1529" t="str">
            <v>OTOÑO INVIERNO 2018</v>
          </cell>
          <cell r="F1529" t="str">
            <v>36 SEMANA</v>
          </cell>
          <cell r="G1529" t="str">
            <v>DAYANA</v>
          </cell>
          <cell r="H1529" t="str">
            <v>-</v>
          </cell>
          <cell r="I1529" t="str">
            <v>REBAJA</v>
          </cell>
          <cell r="J1529" t="str">
            <v>MEZCLILLA</v>
          </cell>
          <cell r="K1529" t="str">
            <v>CLEAN</v>
          </cell>
          <cell r="L1529" t="str">
            <v>-</v>
          </cell>
          <cell r="M1529" t="str">
            <v>GLAMOUR Y DISE?O, S.A. DE C</v>
          </cell>
          <cell r="N1529">
            <v>299.89999999999998</v>
          </cell>
        </row>
        <row r="1530">
          <cell r="A1530" t="str">
            <v>GD21Q646</v>
          </cell>
          <cell r="B1530" t="str">
            <v>PT Dama</v>
          </cell>
          <cell r="C1530" t="str">
            <v>PANTALON MEZCLILLA</v>
          </cell>
          <cell r="D1530" t="str">
            <v>CLEAN</v>
          </cell>
          <cell r="E1530" t="str">
            <v>OTOÑO INVIERNO 2018</v>
          </cell>
          <cell r="F1530" t="str">
            <v>36 SEMANA</v>
          </cell>
          <cell r="G1530" t="str">
            <v>EMILY</v>
          </cell>
          <cell r="H1530" t="str">
            <v>-</v>
          </cell>
          <cell r="I1530" t="str">
            <v>REBAJA</v>
          </cell>
          <cell r="J1530" t="str">
            <v>MEZCLILLA</v>
          </cell>
          <cell r="K1530" t="str">
            <v>CLEAN</v>
          </cell>
          <cell r="L1530" t="str">
            <v>-</v>
          </cell>
          <cell r="M1530" t="str">
            <v>GLAMOUR Y DISE?O, S.A. DE C</v>
          </cell>
          <cell r="N1530">
            <v>299.89999999999998</v>
          </cell>
        </row>
        <row r="1531">
          <cell r="A1531" t="str">
            <v>GD21Q647</v>
          </cell>
          <cell r="B1531" t="str">
            <v>PT Dama</v>
          </cell>
          <cell r="C1531" t="str">
            <v>PANTALON MEZCLILLA</v>
          </cell>
          <cell r="D1531" t="str">
            <v>CLEAN</v>
          </cell>
          <cell r="E1531" t="str">
            <v>OTOÑO INVIERNO 2018</v>
          </cell>
          <cell r="F1531" t="str">
            <v>36 SEMANA</v>
          </cell>
          <cell r="G1531" t="str">
            <v>ANIA</v>
          </cell>
          <cell r="H1531" t="str">
            <v>-</v>
          </cell>
          <cell r="I1531" t="str">
            <v>REBAJA</v>
          </cell>
          <cell r="J1531" t="str">
            <v>MEZCLILLA</v>
          </cell>
          <cell r="K1531" t="str">
            <v>CLEAN</v>
          </cell>
          <cell r="L1531" t="str">
            <v>-</v>
          </cell>
          <cell r="M1531" t="str">
            <v>GLAMOUR Y DISE?O, S.A. DE C</v>
          </cell>
          <cell r="N1531">
            <v>299.89999999999998</v>
          </cell>
        </row>
        <row r="1532">
          <cell r="A1532" t="str">
            <v>GD21Q648</v>
          </cell>
          <cell r="B1532" t="str">
            <v>PT Dama</v>
          </cell>
          <cell r="C1532" t="str">
            <v>PANTALON MEZCLILLA</v>
          </cell>
          <cell r="D1532" t="str">
            <v>CLEAN</v>
          </cell>
          <cell r="E1532" t="str">
            <v>PRIMAVERA VERANO 2019</v>
          </cell>
          <cell r="F1532" t="str">
            <v>5 SEMANA</v>
          </cell>
          <cell r="G1532" t="str">
            <v>DAYANA</v>
          </cell>
          <cell r="H1532" t="str">
            <v>-</v>
          </cell>
          <cell r="I1532" t="str">
            <v>REBAJA</v>
          </cell>
          <cell r="J1532" t="str">
            <v>MEZCLILLA</v>
          </cell>
          <cell r="K1532" t="str">
            <v>CLEAN</v>
          </cell>
          <cell r="L1532" t="str">
            <v>-</v>
          </cell>
          <cell r="M1532" t="str">
            <v>GLAMOUR Y DISE?O, S.A. DE C</v>
          </cell>
          <cell r="N1532">
            <v>299.89999999999998</v>
          </cell>
        </row>
        <row r="1533">
          <cell r="A1533" t="str">
            <v>GD21R134</v>
          </cell>
          <cell r="B1533" t="str">
            <v>PT Dama</v>
          </cell>
          <cell r="C1533" t="str">
            <v>PANTALON MEZCLILLA</v>
          </cell>
          <cell r="D1533" t="str">
            <v>BASICO</v>
          </cell>
          <cell r="E1533" t="str">
            <v>OTO?O INVIERNO 2008</v>
          </cell>
          <cell r="F1533" t="str">
            <v>49 SEMANA</v>
          </cell>
          <cell r="G1533" t="str">
            <v>CAMPANA</v>
          </cell>
          <cell r="H1533" t="str">
            <v>-</v>
          </cell>
          <cell r="I1533" t="str">
            <v>REBAJA</v>
          </cell>
          <cell r="J1533" t="str">
            <v>MEZCLILLA</v>
          </cell>
          <cell r="K1533" t="str">
            <v>BASICOS</v>
          </cell>
          <cell r="L1533" t="str">
            <v>-</v>
          </cell>
          <cell r="M1533" t="str">
            <v>GLAMOUR Y DISE?O, S.A. DE C</v>
          </cell>
          <cell r="N1533">
            <v>499.9</v>
          </cell>
        </row>
        <row r="1534">
          <cell r="A1534" t="str">
            <v>GD21R368</v>
          </cell>
          <cell r="B1534" t="str">
            <v>PT Dama</v>
          </cell>
          <cell r="C1534" t="str">
            <v>PANTALON GABARDINA</v>
          </cell>
          <cell r="D1534" t="str">
            <v>MODELAJE</v>
          </cell>
          <cell r="E1534" t="str">
            <v>OTO?O INVIERNO 2010</v>
          </cell>
          <cell r="F1534" t="str">
            <v>43 SEMANA</v>
          </cell>
          <cell r="G1534" t="str">
            <v>JENNIFER</v>
          </cell>
          <cell r="H1534" t="str">
            <v>-</v>
          </cell>
          <cell r="I1534" t="str">
            <v>REBAJA</v>
          </cell>
          <cell r="J1534" t="str">
            <v>GABARDINA</v>
          </cell>
          <cell r="K1534" t="str">
            <v>CIUDADES</v>
          </cell>
          <cell r="L1534" t="str">
            <v>-</v>
          </cell>
          <cell r="M1534" t="str">
            <v>GLAMOUR Y DISE?O, S.A. DE C</v>
          </cell>
          <cell r="N1534">
            <v>349.9</v>
          </cell>
        </row>
        <row r="1535">
          <cell r="A1535" t="str">
            <v>GD21R369</v>
          </cell>
          <cell r="B1535" t="str">
            <v>PT Dama</v>
          </cell>
          <cell r="C1535" t="str">
            <v>PANTALON MEZCLILLA</v>
          </cell>
          <cell r="D1535" t="str">
            <v>BASICO</v>
          </cell>
          <cell r="E1535" t="str">
            <v>OTO?O INVIERNO 2010</v>
          </cell>
          <cell r="F1535" t="str">
            <v>45 SEMANA</v>
          </cell>
          <cell r="G1535" t="str">
            <v>PARIS</v>
          </cell>
          <cell r="H1535" t="str">
            <v>-</v>
          </cell>
          <cell r="I1535" t="str">
            <v>REBAJA</v>
          </cell>
          <cell r="J1535" t="str">
            <v>MEZCLILLA</v>
          </cell>
          <cell r="K1535" t="str">
            <v>BASICOS</v>
          </cell>
          <cell r="L1535" t="str">
            <v>-</v>
          </cell>
          <cell r="M1535" t="str">
            <v>GLAMOUR Y DISE?O, S.A. DE C</v>
          </cell>
          <cell r="N1535">
            <v>349.9</v>
          </cell>
        </row>
        <row r="1536">
          <cell r="A1536" t="str">
            <v>GD21R372</v>
          </cell>
          <cell r="B1536" t="str">
            <v>PT Dama</v>
          </cell>
          <cell r="C1536" t="str">
            <v>PANTALON GABARDINA</v>
          </cell>
          <cell r="D1536" t="str">
            <v>MODELAJE</v>
          </cell>
          <cell r="E1536" t="str">
            <v>OTO?O INVIERNO 2010</v>
          </cell>
          <cell r="F1536" t="str">
            <v>51 SEMANA</v>
          </cell>
          <cell r="G1536" t="str">
            <v>JENNIFER</v>
          </cell>
          <cell r="H1536" t="str">
            <v>-</v>
          </cell>
          <cell r="I1536" t="str">
            <v>REBAJA</v>
          </cell>
          <cell r="J1536" t="str">
            <v>GABARDINA</v>
          </cell>
          <cell r="K1536" t="str">
            <v>CIUDADES</v>
          </cell>
          <cell r="L1536" t="str">
            <v>-</v>
          </cell>
          <cell r="M1536" t="str">
            <v>GLAMOUR Y DISE?O, S.A. DE C</v>
          </cell>
          <cell r="N1536">
            <v>349.9</v>
          </cell>
        </row>
        <row r="1537">
          <cell r="A1537" t="str">
            <v>GD21R374</v>
          </cell>
          <cell r="B1537" t="str">
            <v>PT Dama</v>
          </cell>
          <cell r="C1537" t="str">
            <v>PANTALON GABARDINA</v>
          </cell>
          <cell r="D1537" t="str">
            <v>MODELAJE</v>
          </cell>
          <cell r="E1537" t="str">
            <v>PRIMAVERA VERANO 2011</v>
          </cell>
          <cell r="F1537" t="str">
            <v>8 SEMANA</v>
          </cell>
          <cell r="G1537" t="str">
            <v>JENNIFER</v>
          </cell>
          <cell r="H1537" t="str">
            <v>-</v>
          </cell>
          <cell r="I1537" t="str">
            <v>REBAJA</v>
          </cell>
          <cell r="J1537" t="str">
            <v>GABARDINA</v>
          </cell>
          <cell r="K1537" t="str">
            <v>CIUDADES</v>
          </cell>
          <cell r="L1537" t="str">
            <v>-</v>
          </cell>
          <cell r="M1537" t="str">
            <v>GLAMOUR Y DISE?O, S.A. DE C</v>
          </cell>
          <cell r="N1537">
            <v>599.9</v>
          </cell>
        </row>
        <row r="1538">
          <cell r="A1538" t="str">
            <v>GD21R388</v>
          </cell>
          <cell r="B1538" t="str">
            <v>PT Dama</v>
          </cell>
          <cell r="C1538" t="str">
            <v>PANTALON GABARDINA</v>
          </cell>
          <cell r="D1538" t="str">
            <v>MODELAJE</v>
          </cell>
          <cell r="E1538" t="str">
            <v>PRIMAVERA VERANO 2011</v>
          </cell>
          <cell r="F1538" t="str">
            <v>8 SEMANA</v>
          </cell>
          <cell r="G1538" t="str">
            <v>JENNIFER</v>
          </cell>
          <cell r="H1538" t="str">
            <v>-</v>
          </cell>
          <cell r="I1538" t="str">
            <v>REBAJA</v>
          </cell>
          <cell r="J1538" t="str">
            <v>GABARDINA</v>
          </cell>
          <cell r="K1538" t="str">
            <v>CIUDADES</v>
          </cell>
          <cell r="L1538" t="str">
            <v>-</v>
          </cell>
          <cell r="M1538" t="str">
            <v>GLAMOUR Y DISE?O, S.A. DE C</v>
          </cell>
          <cell r="N1538">
            <v>549.9</v>
          </cell>
        </row>
        <row r="1539">
          <cell r="A1539" t="str">
            <v>GD21R403</v>
          </cell>
          <cell r="B1539" t="str">
            <v>PT Dama</v>
          </cell>
          <cell r="C1539" t="str">
            <v>PANTALON MEZCLILLA</v>
          </cell>
          <cell r="D1539" t="str">
            <v>LOW PRICE</v>
          </cell>
          <cell r="E1539" t="str">
            <v>PRIMAVERA VERANO 2011</v>
          </cell>
          <cell r="F1539" t="str">
            <v>13 SEMANA</v>
          </cell>
          <cell r="G1539" t="str">
            <v>JEGGINS</v>
          </cell>
          <cell r="H1539" t="str">
            <v>-</v>
          </cell>
          <cell r="I1539" t="str">
            <v>REBAJA</v>
          </cell>
          <cell r="J1539" t="str">
            <v>MEZCLILLA</v>
          </cell>
          <cell r="K1539" t="str">
            <v>BASICOS</v>
          </cell>
          <cell r="L1539" t="str">
            <v>-</v>
          </cell>
          <cell r="M1539" t="str">
            <v>GLAMOUR Y DISE?O, S.A. DE C</v>
          </cell>
          <cell r="N1539">
            <v>349.9</v>
          </cell>
        </row>
        <row r="1540">
          <cell r="A1540" t="str">
            <v>GD21R407</v>
          </cell>
          <cell r="B1540" t="str">
            <v>PT Dama</v>
          </cell>
          <cell r="C1540" t="str">
            <v>PANTALON MEZCLILLA</v>
          </cell>
          <cell r="D1540" t="str">
            <v>LOW PRICE</v>
          </cell>
          <cell r="E1540" t="str">
            <v>PRIMAVERA VERANO 2011</v>
          </cell>
          <cell r="F1540" t="str">
            <v>13 SEMANA</v>
          </cell>
          <cell r="G1540" t="str">
            <v>JEGGINS</v>
          </cell>
          <cell r="H1540" t="str">
            <v>-</v>
          </cell>
          <cell r="I1540" t="str">
            <v>REBAJA</v>
          </cell>
          <cell r="J1540" t="str">
            <v>MEZCLILLA</v>
          </cell>
          <cell r="K1540" t="str">
            <v>BASICOS</v>
          </cell>
          <cell r="L1540" t="str">
            <v>-</v>
          </cell>
          <cell r="M1540" t="str">
            <v>GLAMOUR Y DISE?O, S.A. DE C</v>
          </cell>
          <cell r="N1540">
            <v>349.9</v>
          </cell>
        </row>
        <row r="1541">
          <cell r="A1541" t="str">
            <v>GD21R411</v>
          </cell>
          <cell r="B1541" t="str">
            <v>PT Dama</v>
          </cell>
          <cell r="C1541" t="str">
            <v>PANTALON MEZCLILLA</v>
          </cell>
          <cell r="D1541" t="str">
            <v>BASICO</v>
          </cell>
          <cell r="E1541" t="str">
            <v>OTO?O INVIERNO 2011</v>
          </cell>
          <cell r="F1541" t="str">
            <v>26 SEMANA</v>
          </cell>
          <cell r="G1541" t="str">
            <v>SHARAPOVA</v>
          </cell>
          <cell r="H1541" t="str">
            <v>-</v>
          </cell>
          <cell r="I1541" t="str">
            <v>REBAJA</v>
          </cell>
          <cell r="J1541" t="str">
            <v>MEZCLILLA</v>
          </cell>
          <cell r="K1541" t="str">
            <v>BASICOS</v>
          </cell>
          <cell r="L1541" t="str">
            <v>-</v>
          </cell>
          <cell r="M1541" t="str">
            <v>GLAMOUR Y DISE?O, S.A. DE C</v>
          </cell>
          <cell r="N1541">
            <v>399.9</v>
          </cell>
        </row>
        <row r="1542">
          <cell r="A1542" t="str">
            <v>GD21R429</v>
          </cell>
          <cell r="B1542" t="str">
            <v>PT Dama</v>
          </cell>
          <cell r="C1542" t="str">
            <v>PANTALON MEZCLILLA</v>
          </cell>
          <cell r="D1542" t="str">
            <v>JEGGINS</v>
          </cell>
          <cell r="E1542" t="str">
            <v>OTO?O INVIERNO 2011</v>
          </cell>
          <cell r="F1542" t="str">
            <v>37 SEMANA</v>
          </cell>
          <cell r="G1542" t="str">
            <v>JEGGINS</v>
          </cell>
          <cell r="H1542" t="str">
            <v>-</v>
          </cell>
          <cell r="I1542" t="str">
            <v>REBAJA</v>
          </cell>
          <cell r="J1542" t="str">
            <v>MEZCLILLA</v>
          </cell>
          <cell r="K1542" t="str">
            <v>FLOWER</v>
          </cell>
          <cell r="L1542" t="str">
            <v>-</v>
          </cell>
          <cell r="M1542" t="str">
            <v>GLAMOUR Y DISE?O, S.A. DE C</v>
          </cell>
          <cell r="N1542">
            <v>399.9</v>
          </cell>
        </row>
        <row r="1543">
          <cell r="A1543" t="str">
            <v>GD21R456</v>
          </cell>
          <cell r="B1543" t="str">
            <v>PT Dama</v>
          </cell>
          <cell r="C1543" t="str">
            <v>PANTALON MEZCLILLA</v>
          </cell>
          <cell r="D1543" t="str">
            <v>VANGUARDIA</v>
          </cell>
          <cell r="E1543" t="str">
            <v>OTO?O INVIERNO 2011</v>
          </cell>
          <cell r="F1543" t="str">
            <v>36 SEMANA</v>
          </cell>
          <cell r="G1543" t="str">
            <v>JENNIFER</v>
          </cell>
          <cell r="H1543" t="str">
            <v>-</v>
          </cell>
          <cell r="I1543" t="str">
            <v>REBAJA</v>
          </cell>
          <cell r="J1543" t="str">
            <v>MEZCLILLA</v>
          </cell>
          <cell r="K1543" t="str">
            <v>-</v>
          </cell>
          <cell r="L1543" t="str">
            <v>-</v>
          </cell>
          <cell r="M1543" t="str">
            <v>GLAMOUR Y DISE?O, S.A. DE C</v>
          </cell>
          <cell r="N1543">
            <v>549.9</v>
          </cell>
        </row>
        <row r="1544">
          <cell r="A1544" t="str">
            <v>GD21R465</v>
          </cell>
          <cell r="B1544" t="str">
            <v>PT Dama</v>
          </cell>
          <cell r="C1544" t="str">
            <v>PANTALON MEZCLILLA</v>
          </cell>
          <cell r="D1544" t="str">
            <v>LOW PRICE</v>
          </cell>
          <cell r="E1544" t="str">
            <v>OTO?O INVIERNO 2011</v>
          </cell>
          <cell r="F1544" t="str">
            <v>37 SEMANA</v>
          </cell>
          <cell r="G1544" t="str">
            <v>JEGGINS</v>
          </cell>
          <cell r="H1544" t="str">
            <v>-</v>
          </cell>
          <cell r="I1544" t="str">
            <v>REBAJA</v>
          </cell>
          <cell r="J1544" t="str">
            <v>MEZCLILLA</v>
          </cell>
          <cell r="K1544" t="str">
            <v>FLOWER</v>
          </cell>
          <cell r="L1544" t="str">
            <v>-</v>
          </cell>
          <cell r="M1544" t="str">
            <v>GLAMOUR Y DISE?O, S.A. DE C</v>
          </cell>
          <cell r="N1544">
            <v>399.9</v>
          </cell>
        </row>
        <row r="1545">
          <cell r="A1545" t="str">
            <v>GD21R474</v>
          </cell>
          <cell r="B1545" t="str">
            <v>PT Dama</v>
          </cell>
          <cell r="C1545" t="str">
            <v>PANTALON MEZCLILLA</v>
          </cell>
          <cell r="D1545" t="str">
            <v>MODELAJE</v>
          </cell>
          <cell r="E1545" t="str">
            <v>OTO?O INVIERNO 2011</v>
          </cell>
          <cell r="F1545" t="str">
            <v>47 SEMANA</v>
          </cell>
          <cell r="G1545" t="str">
            <v>SHARAPOVA</v>
          </cell>
          <cell r="H1545" t="str">
            <v>-</v>
          </cell>
          <cell r="I1545" t="str">
            <v>REBAJA</v>
          </cell>
          <cell r="J1545" t="str">
            <v>MEZCLILLA</v>
          </cell>
          <cell r="K1545" t="str">
            <v>BASICOS COLORES</v>
          </cell>
          <cell r="L1545" t="str">
            <v>-</v>
          </cell>
          <cell r="M1545" t="str">
            <v>GLAMOUR Y DISE?O, S.A. DE C</v>
          </cell>
          <cell r="N1545">
            <v>549.9</v>
          </cell>
        </row>
        <row r="1546">
          <cell r="A1546" t="str">
            <v>GD21R479</v>
          </cell>
          <cell r="B1546" t="str">
            <v>PT Dama</v>
          </cell>
          <cell r="C1546" t="str">
            <v>PANTALON MEZCLILLA</v>
          </cell>
          <cell r="D1546" t="str">
            <v>BASICO</v>
          </cell>
          <cell r="E1546" t="str">
            <v>OTO?O INVIERNO 2011</v>
          </cell>
          <cell r="F1546" t="str">
            <v>47 SEMANA</v>
          </cell>
          <cell r="G1546" t="str">
            <v>FIVE POCKET</v>
          </cell>
          <cell r="H1546" t="str">
            <v>-</v>
          </cell>
          <cell r="I1546" t="str">
            <v>REBAJA</v>
          </cell>
          <cell r="J1546" t="str">
            <v>MEZCLILLA</v>
          </cell>
          <cell r="K1546" t="str">
            <v>-</v>
          </cell>
          <cell r="L1546" t="str">
            <v>-</v>
          </cell>
          <cell r="M1546" t="str">
            <v>GLAMOUR Y DISE?O, S.A. DE C</v>
          </cell>
          <cell r="N1546">
            <v>549.9</v>
          </cell>
        </row>
        <row r="1547">
          <cell r="A1547" t="str">
            <v>GD21R489</v>
          </cell>
          <cell r="B1547" t="str">
            <v>PT Dama</v>
          </cell>
          <cell r="C1547" t="str">
            <v>PANTALON MEZCLILLA</v>
          </cell>
          <cell r="D1547" t="str">
            <v>BASICO</v>
          </cell>
          <cell r="E1547" t="str">
            <v>PRIMAVERA VERANO 2001</v>
          </cell>
          <cell r="F1547" t="str">
            <v>52 SEMANA</v>
          </cell>
          <cell r="G1547" t="str">
            <v>RAFAELA</v>
          </cell>
          <cell r="H1547" t="str">
            <v>-</v>
          </cell>
          <cell r="I1547" t="str">
            <v>REBAJA</v>
          </cell>
          <cell r="J1547" t="str">
            <v>MEZCLILLA</v>
          </cell>
          <cell r="K1547" t="str">
            <v>FLOWER</v>
          </cell>
          <cell r="L1547" t="str">
            <v>-</v>
          </cell>
          <cell r="M1547" t="str">
            <v>GLAMOUR Y DISE?O, S.A. DE C</v>
          </cell>
          <cell r="N1547">
            <v>499.9</v>
          </cell>
        </row>
        <row r="1548">
          <cell r="A1548" t="str">
            <v>GD21R491</v>
          </cell>
          <cell r="B1548" t="str">
            <v>PT Dama</v>
          </cell>
          <cell r="C1548" t="str">
            <v>PANTALON MEZCLILLA</v>
          </cell>
          <cell r="D1548" t="str">
            <v>BASICO</v>
          </cell>
          <cell r="E1548" t="str">
            <v>PRIMAVERA VERANO 2012</v>
          </cell>
          <cell r="F1548" t="str">
            <v>9 SEMANA</v>
          </cell>
          <cell r="G1548" t="str">
            <v>TOÑA</v>
          </cell>
          <cell r="H1548" t="str">
            <v>-</v>
          </cell>
          <cell r="I1548" t="str">
            <v>REBAJA</v>
          </cell>
          <cell r="J1548" t="str">
            <v>MEZCLILLA</v>
          </cell>
          <cell r="K1548" t="str">
            <v>-</v>
          </cell>
          <cell r="L1548" t="str">
            <v>-</v>
          </cell>
          <cell r="M1548" t="str">
            <v>GLAMOUR Y DISE?O, S.A. DE C</v>
          </cell>
          <cell r="N1548">
            <v>399.9</v>
          </cell>
        </row>
        <row r="1549">
          <cell r="A1549" t="str">
            <v>GD21R514</v>
          </cell>
          <cell r="B1549" t="str">
            <v>PT Dama</v>
          </cell>
          <cell r="C1549" t="str">
            <v>PANTALON MEZCLILLA</v>
          </cell>
          <cell r="D1549" t="str">
            <v>BASICO</v>
          </cell>
          <cell r="E1549" t="str">
            <v>PRIMAVERA VERANO 2012</v>
          </cell>
          <cell r="F1549" t="str">
            <v>21 SEMANA</v>
          </cell>
          <cell r="G1549" t="str">
            <v>TOÑA</v>
          </cell>
          <cell r="H1549" t="str">
            <v>-</v>
          </cell>
          <cell r="I1549" t="str">
            <v>REBAJA</v>
          </cell>
          <cell r="J1549" t="str">
            <v>MEZCLILLA</v>
          </cell>
          <cell r="K1549" t="str">
            <v>-</v>
          </cell>
          <cell r="L1549" t="str">
            <v>-</v>
          </cell>
          <cell r="M1549" t="str">
            <v>GLAMOUR Y DISE?O, S.A. DE C</v>
          </cell>
          <cell r="N1549">
            <v>399.9</v>
          </cell>
        </row>
        <row r="1550">
          <cell r="A1550" t="str">
            <v>GD21R526</v>
          </cell>
          <cell r="B1550" t="str">
            <v>PT Dama</v>
          </cell>
          <cell r="C1550" t="str">
            <v>PANTALON MEZCLILLA</v>
          </cell>
          <cell r="D1550" t="str">
            <v>BASICO</v>
          </cell>
          <cell r="E1550" t="str">
            <v>PRIMAVERA VERANO 2012</v>
          </cell>
          <cell r="F1550" t="str">
            <v>23 SEMANA</v>
          </cell>
          <cell r="G1550" t="str">
            <v>RAFAELA</v>
          </cell>
          <cell r="H1550" t="str">
            <v>-</v>
          </cell>
          <cell r="I1550" t="str">
            <v>REBAJA</v>
          </cell>
          <cell r="J1550" t="str">
            <v>MEZCLILLA</v>
          </cell>
          <cell r="K1550" t="str">
            <v>-</v>
          </cell>
          <cell r="L1550" t="str">
            <v>-</v>
          </cell>
          <cell r="M1550" t="str">
            <v>GLAMOUR Y DISE?O, S.A. DE C</v>
          </cell>
          <cell r="N1550">
            <v>399.9</v>
          </cell>
        </row>
        <row r="1551">
          <cell r="A1551" t="str">
            <v>GD21R531</v>
          </cell>
          <cell r="B1551" t="str">
            <v>PT Dama</v>
          </cell>
          <cell r="C1551" t="str">
            <v>PANTALON MEZCLILLA</v>
          </cell>
          <cell r="D1551" t="str">
            <v>LOW PRICE</v>
          </cell>
          <cell r="E1551" t="str">
            <v>PRIMAVERA VERANO 2012</v>
          </cell>
          <cell r="F1551" t="str">
            <v>24 SEMANA</v>
          </cell>
          <cell r="G1551" t="str">
            <v>RAFAELA</v>
          </cell>
          <cell r="H1551" t="str">
            <v>-</v>
          </cell>
          <cell r="I1551" t="str">
            <v>REBAJA</v>
          </cell>
          <cell r="J1551" t="str">
            <v>MEZCLILLA</v>
          </cell>
          <cell r="K1551" t="str">
            <v>FLOWER</v>
          </cell>
          <cell r="L1551" t="str">
            <v>-</v>
          </cell>
          <cell r="M1551" t="str">
            <v>GLAMOUR Y DISE?O, S.A. DE C</v>
          </cell>
          <cell r="N1551">
            <v>399.9</v>
          </cell>
        </row>
        <row r="1552">
          <cell r="A1552" t="str">
            <v>GD21R552</v>
          </cell>
          <cell r="B1552" t="str">
            <v>PT Dama</v>
          </cell>
          <cell r="C1552" t="str">
            <v>PANTALON MEZCLILLA</v>
          </cell>
          <cell r="D1552" t="str">
            <v>BASICO</v>
          </cell>
          <cell r="E1552" t="str">
            <v>OTOÑO INVIERNO 2012</v>
          </cell>
          <cell r="F1552" t="str">
            <v>30 SEMANA</v>
          </cell>
          <cell r="G1552" t="str">
            <v>RELAXED FIT FLARE</v>
          </cell>
          <cell r="H1552" t="str">
            <v>-</v>
          </cell>
          <cell r="I1552" t="str">
            <v>REBAJA</v>
          </cell>
          <cell r="J1552" t="str">
            <v>MEZCLILLA</v>
          </cell>
          <cell r="K1552" t="str">
            <v>BASICOS COLORES</v>
          </cell>
          <cell r="L1552" t="str">
            <v>-</v>
          </cell>
          <cell r="M1552" t="str">
            <v>GLAMOUR Y DISE?O, S.A. DE C</v>
          </cell>
          <cell r="N1552">
            <v>399.9</v>
          </cell>
        </row>
        <row r="1553">
          <cell r="A1553" t="str">
            <v>GD21R564</v>
          </cell>
          <cell r="B1553" t="str">
            <v>PT Dama</v>
          </cell>
          <cell r="C1553" t="str">
            <v>PANTALON MEZCLILLA</v>
          </cell>
          <cell r="D1553" t="str">
            <v>VANGUARDIA</v>
          </cell>
          <cell r="E1553" t="str">
            <v>OTOÑO INVIERNO 2012</v>
          </cell>
          <cell r="F1553" t="str">
            <v>32 SEMANA</v>
          </cell>
          <cell r="G1553" t="str">
            <v>SKINNY</v>
          </cell>
          <cell r="H1553" t="str">
            <v>-</v>
          </cell>
          <cell r="I1553" t="str">
            <v>REBAJA</v>
          </cell>
          <cell r="J1553" t="str">
            <v>MEZCLILLA</v>
          </cell>
          <cell r="K1553" t="str">
            <v>-</v>
          </cell>
          <cell r="L1553" t="str">
            <v>-</v>
          </cell>
          <cell r="M1553" t="str">
            <v>GLAMOUR Y DISE?O, S.A. DE C</v>
          </cell>
          <cell r="N1553">
            <v>499.9</v>
          </cell>
        </row>
        <row r="1554">
          <cell r="A1554" t="str">
            <v>GD21R595</v>
          </cell>
          <cell r="B1554" t="str">
            <v>PT Dama</v>
          </cell>
          <cell r="C1554" t="str">
            <v>PANTALON MEZCLILLA</v>
          </cell>
          <cell r="D1554" t="str">
            <v>BASICO</v>
          </cell>
          <cell r="E1554" t="str">
            <v>OTOÑO INVIERNO 2012</v>
          </cell>
          <cell r="F1554" t="str">
            <v>40 SEMANA</v>
          </cell>
          <cell r="G1554" t="str">
            <v>SUPER SKINNY</v>
          </cell>
          <cell r="H1554" t="str">
            <v>-</v>
          </cell>
          <cell r="I1554" t="str">
            <v>REBAJA</v>
          </cell>
          <cell r="J1554" t="str">
            <v>MEZCLILLA</v>
          </cell>
          <cell r="K1554" t="str">
            <v>-</v>
          </cell>
          <cell r="L1554" t="str">
            <v>-</v>
          </cell>
          <cell r="M1554" t="str">
            <v>GLAMOUR Y DISE?O, S.A. DE C</v>
          </cell>
          <cell r="N1554">
            <v>399.9</v>
          </cell>
        </row>
        <row r="1555">
          <cell r="A1555" t="str">
            <v>GD21R596</v>
          </cell>
          <cell r="B1555" t="str">
            <v>PT Dama</v>
          </cell>
          <cell r="C1555" t="str">
            <v>PANTALON MEZCLILLA</v>
          </cell>
          <cell r="D1555" t="str">
            <v>BASICO</v>
          </cell>
          <cell r="E1555" t="str">
            <v>OTOÑO INVIERNO 2012</v>
          </cell>
          <cell r="F1555" t="str">
            <v>40 SEMANA</v>
          </cell>
          <cell r="G1555" t="str">
            <v>SUPER SKINNY</v>
          </cell>
          <cell r="H1555" t="str">
            <v>-</v>
          </cell>
          <cell r="I1555" t="str">
            <v>LINEA</v>
          </cell>
          <cell r="J1555" t="str">
            <v>MEZCLILLA</v>
          </cell>
          <cell r="K1555" t="str">
            <v>-</v>
          </cell>
          <cell r="L1555" t="str">
            <v>-</v>
          </cell>
          <cell r="M1555" t="str">
            <v>GLAMOUR Y DISE?O, S.A. DE C</v>
          </cell>
          <cell r="N1555">
            <v>399.9</v>
          </cell>
        </row>
        <row r="1556">
          <cell r="A1556" t="str">
            <v>GD21R651</v>
          </cell>
          <cell r="B1556" t="str">
            <v>PT Dama</v>
          </cell>
          <cell r="C1556" t="str">
            <v>PANTALON MEZCLILLA</v>
          </cell>
          <cell r="D1556" t="str">
            <v>MODELAJE</v>
          </cell>
          <cell r="E1556" t="str">
            <v>OTOÑO INVIERNO 2012</v>
          </cell>
          <cell r="F1556" t="str">
            <v>50 SEMANA</v>
          </cell>
          <cell r="G1556" t="str">
            <v>SKINNY</v>
          </cell>
          <cell r="H1556" t="str">
            <v>-</v>
          </cell>
          <cell r="I1556" t="str">
            <v>REBAJA</v>
          </cell>
          <cell r="J1556" t="str">
            <v>MEZCLILLA</v>
          </cell>
          <cell r="K1556" t="str">
            <v>-</v>
          </cell>
          <cell r="L1556" t="str">
            <v>-</v>
          </cell>
          <cell r="M1556" t="str">
            <v>GLAMOUR Y DISE?O, S.A. DE C</v>
          </cell>
          <cell r="N1556">
            <v>399.9</v>
          </cell>
        </row>
        <row r="1557">
          <cell r="A1557" t="str">
            <v>GD21R714</v>
          </cell>
          <cell r="B1557" t="str">
            <v>PT Dama</v>
          </cell>
          <cell r="C1557" t="str">
            <v>PANTALON MEZCLILLA</v>
          </cell>
          <cell r="D1557" t="str">
            <v>LOW PRICE</v>
          </cell>
          <cell r="E1557" t="str">
            <v>TRANSICION O - I  2013</v>
          </cell>
          <cell r="F1557" t="str">
            <v>35 SEMANA</v>
          </cell>
          <cell r="G1557" t="str">
            <v>JEGGINS RESORTE</v>
          </cell>
          <cell r="H1557" t="str">
            <v>-</v>
          </cell>
          <cell r="I1557" t="str">
            <v>REBAJA</v>
          </cell>
          <cell r="J1557" t="str">
            <v>MEZCLILLA</v>
          </cell>
          <cell r="K1557">
            <v>0</v>
          </cell>
          <cell r="L1557" t="str">
            <v>-</v>
          </cell>
          <cell r="M1557" t="str">
            <v>GLAMOUR Y DISE?O, S.A. DE C</v>
          </cell>
          <cell r="N1557">
            <v>399.9</v>
          </cell>
        </row>
        <row r="1558">
          <cell r="A1558" t="str">
            <v>GD21R722</v>
          </cell>
          <cell r="B1558" t="str">
            <v>PT Dama</v>
          </cell>
          <cell r="C1558" t="str">
            <v>PANTALON MEZCLILLA</v>
          </cell>
          <cell r="D1558" t="str">
            <v>JEGGINS</v>
          </cell>
          <cell r="E1558" t="str">
            <v>TRANSICION O - I  2013</v>
          </cell>
          <cell r="F1558" t="str">
            <v>37 SEMANA</v>
          </cell>
          <cell r="G1558" t="str">
            <v>JEGGINS RESORTE</v>
          </cell>
          <cell r="H1558" t="str">
            <v>-</v>
          </cell>
          <cell r="I1558" t="str">
            <v>REBAJA</v>
          </cell>
          <cell r="J1558" t="str">
            <v>MEZCLILLA</v>
          </cell>
          <cell r="K1558">
            <v>0</v>
          </cell>
          <cell r="L1558" t="str">
            <v>-</v>
          </cell>
          <cell r="M1558" t="str">
            <v>GLAMOUR Y DISE?O, S.A. DE C</v>
          </cell>
          <cell r="N1558">
            <v>349.9</v>
          </cell>
        </row>
        <row r="1559">
          <cell r="A1559" t="str">
            <v>GD21R734</v>
          </cell>
          <cell r="B1559" t="str">
            <v>PT Dama</v>
          </cell>
          <cell r="C1559" t="str">
            <v>PANTALON MEZCLILLA</v>
          </cell>
          <cell r="D1559" t="str">
            <v>LOW PRICE</v>
          </cell>
          <cell r="E1559" t="str">
            <v>OTOÑO INVIERNO 2013</v>
          </cell>
          <cell r="F1559" t="str">
            <v>40 SEMANA</v>
          </cell>
          <cell r="G1559" t="str">
            <v>SKINNY</v>
          </cell>
          <cell r="H1559" t="str">
            <v>-</v>
          </cell>
          <cell r="I1559" t="str">
            <v>REBAJA</v>
          </cell>
          <cell r="J1559" t="str">
            <v>MEZCLILLA</v>
          </cell>
          <cell r="K1559" t="str">
            <v>-</v>
          </cell>
          <cell r="L1559" t="str">
            <v>-</v>
          </cell>
          <cell r="M1559" t="str">
            <v>GLAMOUR Y DISE?O, S.A. DE C</v>
          </cell>
          <cell r="N1559">
            <v>549.9</v>
          </cell>
        </row>
        <row r="1560">
          <cell r="A1560" t="str">
            <v>GD21R748</v>
          </cell>
          <cell r="B1560" t="str">
            <v>PT Dama</v>
          </cell>
          <cell r="C1560" t="str">
            <v>PANTALON MEZCLILLA</v>
          </cell>
          <cell r="D1560" t="str">
            <v>LOW PRICE</v>
          </cell>
          <cell r="E1560" t="str">
            <v>OTOÑO INVIERNO 2013</v>
          </cell>
          <cell r="F1560" t="str">
            <v>44 SEMANA</v>
          </cell>
          <cell r="G1560" t="str">
            <v>SKINNY</v>
          </cell>
          <cell r="H1560" t="str">
            <v>-</v>
          </cell>
          <cell r="I1560" t="str">
            <v>REBAJA</v>
          </cell>
          <cell r="J1560" t="str">
            <v>MEZCLILLA</v>
          </cell>
          <cell r="K1560" t="str">
            <v>-</v>
          </cell>
          <cell r="L1560" t="str">
            <v>-</v>
          </cell>
          <cell r="M1560" t="str">
            <v>GLAMOUR Y DISE?O, S.A. DE C</v>
          </cell>
          <cell r="N1560">
            <v>399.9</v>
          </cell>
        </row>
        <row r="1561">
          <cell r="A1561" t="str">
            <v>GD21R749</v>
          </cell>
          <cell r="B1561" t="str">
            <v>PT Dama</v>
          </cell>
          <cell r="C1561" t="str">
            <v>PANTALON MEZCLILLA</v>
          </cell>
          <cell r="D1561" t="str">
            <v>VANGUARDIA</v>
          </cell>
          <cell r="E1561" t="str">
            <v>OTOÑO INVIERNO 2013</v>
          </cell>
          <cell r="F1561" t="str">
            <v>40 SEMANA</v>
          </cell>
          <cell r="G1561" t="str">
            <v>SKINNY LOW</v>
          </cell>
          <cell r="H1561" t="str">
            <v>-</v>
          </cell>
          <cell r="I1561" t="str">
            <v>REBAJA</v>
          </cell>
          <cell r="J1561" t="str">
            <v>MEZCLILLA</v>
          </cell>
          <cell r="K1561">
            <v>0</v>
          </cell>
          <cell r="L1561" t="str">
            <v>-</v>
          </cell>
          <cell r="M1561" t="str">
            <v>GLAMOUR Y DISE?O, S.A. DE C</v>
          </cell>
          <cell r="N1561">
            <v>349.9</v>
          </cell>
        </row>
        <row r="1562">
          <cell r="A1562" t="str">
            <v>GD21R751</v>
          </cell>
          <cell r="B1562" t="str">
            <v>PT Dama</v>
          </cell>
          <cell r="C1562" t="str">
            <v>PANTALON MEZCLILLA</v>
          </cell>
          <cell r="D1562" t="str">
            <v>LOW PRICE</v>
          </cell>
          <cell r="E1562" t="str">
            <v>TRANSICION O - I  2013</v>
          </cell>
          <cell r="F1562" t="str">
            <v>48 SEMANA</v>
          </cell>
          <cell r="G1562" t="str">
            <v>JEGGINS CIERRE BOTON</v>
          </cell>
          <cell r="H1562" t="str">
            <v>-</v>
          </cell>
          <cell r="I1562" t="str">
            <v>REBAJA</v>
          </cell>
          <cell r="J1562" t="str">
            <v>MEZCLILLA</v>
          </cell>
          <cell r="K1562">
            <v>0</v>
          </cell>
          <cell r="L1562" t="str">
            <v>-</v>
          </cell>
          <cell r="M1562" t="str">
            <v>GLAMOUR Y DISE?O, S.A. DE C</v>
          </cell>
          <cell r="N1562">
            <v>399.9</v>
          </cell>
        </row>
        <row r="1563">
          <cell r="A1563" t="str">
            <v>GD21R774</v>
          </cell>
          <cell r="B1563" t="str">
            <v>PT Dama</v>
          </cell>
          <cell r="C1563" t="str">
            <v>PANTALON MEZCLILLA</v>
          </cell>
          <cell r="D1563" t="str">
            <v>LOW PRICE</v>
          </cell>
          <cell r="E1563" t="str">
            <v>OTOÑO INVIERNO 2013</v>
          </cell>
          <cell r="F1563" t="str">
            <v>51 SEMANA</v>
          </cell>
          <cell r="G1563" t="str">
            <v>SKINNY</v>
          </cell>
          <cell r="H1563" t="str">
            <v>-</v>
          </cell>
          <cell r="I1563" t="str">
            <v>REBAJA</v>
          </cell>
          <cell r="J1563" t="str">
            <v>MEZCLILLA</v>
          </cell>
          <cell r="K1563" t="str">
            <v>-</v>
          </cell>
          <cell r="L1563" t="str">
            <v>-</v>
          </cell>
          <cell r="M1563" t="str">
            <v>GLAMOUR Y DISE?O, S.A. DE C</v>
          </cell>
          <cell r="N1563">
            <v>399.9</v>
          </cell>
        </row>
        <row r="1564">
          <cell r="A1564" t="str">
            <v>GD21R847</v>
          </cell>
          <cell r="B1564" t="str">
            <v>PT Dama</v>
          </cell>
          <cell r="C1564" t="str">
            <v>PANTALON MEZCLILLA</v>
          </cell>
          <cell r="D1564" t="str">
            <v>LOW PRICE</v>
          </cell>
          <cell r="E1564" t="str">
            <v>PRIMAVERA VERANO 2014</v>
          </cell>
          <cell r="F1564" t="str">
            <v>21 SEMANA</v>
          </cell>
          <cell r="G1564" t="str">
            <v>SKINNY HIGH</v>
          </cell>
          <cell r="H1564" t="str">
            <v>-</v>
          </cell>
          <cell r="I1564" t="str">
            <v>REBAJA</v>
          </cell>
          <cell r="J1564" t="str">
            <v>MEZCLILLA</v>
          </cell>
          <cell r="K1564">
            <v>0</v>
          </cell>
          <cell r="L1564" t="str">
            <v>LANZAMIENTO</v>
          </cell>
          <cell r="M1564" t="str">
            <v>GLAMOUR Y DISE?O, S.A. DE C</v>
          </cell>
          <cell r="N1564">
            <v>399.9</v>
          </cell>
        </row>
        <row r="1565">
          <cell r="A1565" t="str">
            <v>GD21R849</v>
          </cell>
          <cell r="B1565" t="str">
            <v>PT Dama</v>
          </cell>
          <cell r="C1565" t="str">
            <v>PANTALON MEZCLILLA</v>
          </cell>
          <cell r="D1565" t="str">
            <v>LOW PRICE</v>
          </cell>
          <cell r="E1565" t="str">
            <v>PRIMAVERA VERANO 2014</v>
          </cell>
          <cell r="F1565" t="str">
            <v>19 SEMANA</v>
          </cell>
          <cell r="G1565" t="str">
            <v>JEGGINS CON RESORTE Y FRACCION</v>
          </cell>
          <cell r="H1565" t="str">
            <v>-</v>
          </cell>
          <cell r="I1565" t="str">
            <v>REBAJA</v>
          </cell>
          <cell r="J1565" t="str">
            <v>MEZCLILLA</v>
          </cell>
          <cell r="K1565">
            <v>0</v>
          </cell>
          <cell r="L1565" t="str">
            <v>LANZAMIENTO</v>
          </cell>
          <cell r="M1565" t="str">
            <v>GLAMOUR Y DISE?O, S.A. DE C</v>
          </cell>
          <cell r="N1565">
            <v>399.9</v>
          </cell>
        </row>
        <row r="1566">
          <cell r="A1566" t="str">
            <v>GD21R850</v>
          </cell>
          <cell r="B1566" t="str">
            <v>PT Dama</v>
          </cell>
          <cell r="C1566" t="str">
            <v>PANTALON MEZCLILLA</v>
          </cell>
          <cell r="D1566" t="str">
            <v>VANGUARDIA</v>
          </cell>
          <cell r="E1566" t="str">
            <v>PRIMAVERA VERANO 2014</v>
          </cell>
          <cell r="F1566" t="str">
            <v>20 SEMANA</v>
          </cell>
          <cell r="G1566" t="str">
            <v>SKINNY</v>
          </cell>
          <cell r="H1566" t="str">
            <v>-</v>
          </cell>
          <cell r="I1566" t="str">
            <v>REBAJA</v>
          </cell>
          <cell r="J1566" t="str">
            <v>MEZCLILLA</v>
          </cell>
          <cell r="K1566">
            <v>0</v>
          </cell>
          <cell r="L1566" t="str">
            <v>LANZAMIENTO</v>
          </cell>
          <cell r="M1566" t="str">
            <v>GLAMOUR Y DISE?O, S.A. DE C</v>
          </cell>
          <cell r="N1566">
            <v>449.9</v>
          </cell>
        </row>
        <row r="1567">
          <cell r="A1567" t="str">
            <v>GD21R856</v>
          </cell>
          <cell r="B1567" t="str">
            <v>PT Dama</v>
          </cell>
          <cell r="C1567" t="str">
            <v>PANTALON MEZCLILLA</v>
          </cell>
          <cell r="D1567" t="str">
            <v>LOW PRICE</v>
          </cell>
          <cell r="E1567" t="str">
            <v>PRIMAVERA VERANO 2014</v>
          </cell>
          <cell r="F1567" t="str">
            <v>23 SEMANA</v>
          </cell>
          <cell r="G1567" t="str">
            <v>JEGGINS RESORTE</v>
          </cell>
          <cell r="H1567" t="str">
            <v>-</v>
          </cell>
          <cell r="I1567" t="str">
            <v>REBAJA</v>
          </cell>
          <cell r="J1567" t="str">
            <v>MEZCLILLA</v>
          </cell>
          <cell r="K1567">
            <v>0</v>
          </cell>
          <cell r="L1567" t="str">
            <v>LANZAMIENTO</v>
          </cell>
          <cell r="M1567" t="str">
            <v>GLAMOUR Y DISE?O, S.A. DE C</v>
          </cell>
          <cell r="N1567">
            <v>379.9</v>
          </cell>
        </row>
        <row r="1568">
          <cell r="A1568" t="str">
            <v>GD21R857</v>
          </cell>
          <cell r="B1568" t="str">
            <v>PT Dama</v>
          </cell>
          <cell r="C1568" t="str">
            <v>PANTALON MEZCLILLA</v>
          </cell>
          <cell r="D1568" t="str">
            <v>LOW PRICE</v>
          </cell>
          <cell r="E1568" t="str">
            <v>PRIMAVERA VERANO 2014</v>
          </cell>
          <cell r="F1568" t="str">
            <v>23 SEMANA</v>
          </cell>
          <cell r="G1568" t="str">
            <v>JEGGINS RESORTE BOLSAS</v>
          </cell>
          <cell r="H1568" t="str">
            <v>-</v>
          </cell>
          <cell r="I1568" t="str">
            <v>REBAJA</v>
          </cell>
          <cell r="J1568" t="str">
            <v>MEZCLILLA</v>
          </cell>
          <cell r="K1568">
            <v>0</v>
          </cell>
          <cell r="L1568" t="str">
            <v>LANZAMIENTO</v>
          </cell>
          <cell r="M1568" t="str">
            <v>GLAMOUR Y DISE?O, S.A. DE C</v>
          </cell>
          <cell r="N1568">
            <v>329.9</v>
          </cell>
        </row>
        <row r="1569">
          <cell r="A1569" t="str">
            <v>GD21R910</v>
          </cell>
          <cell r="B1569" t="str">
            <v>PT Dama</v>
          </cell>
          <cell r="C1569" t="str">
            <v>PANTALON MEZCLILLA</v>
          </cell>
          <cell r="D1569" t="str">
            <v>LOW PRICE</v>
          </cell>
          <cell r="E1569" t="str">
            <v>OTOÑO INVIERNO 2014</v>
          </cell>
          <cell r="F1569" t="str">
            <v>39 SEMANA</v>
          </cell>
          <cell r="G1569" t="str">
            <v>SKINNY SLIM</v>
          </cell>
          <cell r="H1569" t="str">
            <v>-</v>
          </cell>
          <cell r="I1569" t="str">
            <v>REBAJA</v>
          </cell>
          <cell r="J1569" t="str">
            <v>MEZCLILLA</v>
          </cell>
          <cell r="K1569">
            <v>0</v>
          </cell>
          <cell r="L1569" t="str">
            <v>LANZAMIENTO</v>
          </cell>
          <cell r="M1569" t="str">
            <v>GLAMOUR Y DISE?O, S.A. DE C</v>
          </cell>
          <cell r="N1569">
            <v>449.9</v>
          </cell>
        </row>
        <row r="1570">
          <cell r="A1570" t="str">
            <v>GD21R933</v>
          </cell>
          <cell r="B1570" t="str">
            <v>PT Dama</v>
          </cell>
          <cell r="C1570" t="str">
            <v>PANTALON MEZCLILLA</v>
          </cell>
          <cell r="D1570" t="str">
            <v>VANGUARDIA</v>
          </cell>
          <cell r="E1570" t="str">
            <v>OTOÑO INVIERNO 2014</v>
          </cell>
          <cell r="F1570" t="str">
            <v>43 SEMANA</v>
          </cell>
          <cell r="G1570" t="str">
            <v>SKINNY SLIM</v>
          </cell>
          <cell r="H1570" t="str">
            <v>-</v>
          </cell>
          <cell r="I1570" t="str">
            <v>REBAJA</v>
          </cell>
          <cell r="J1570" t="str">
            <v>MEZCLILLA</v>
          </cell>
          <cell r="K1570">
            <v>0</v>
          </cell>
          <cell r="L1570" t="str">
            <v>LANZAMIENTO</v>
          </cell>
          <cell r="M1570" t="str">
            <v>GLAMOUR Y DISE?O, S.A. DE C</v>
          </cell>
          <cell r="N1570">
            <v>549.9</v>
          </cell>
        </row>
        <row r="1571">
          <cell r="A1571" t="str">
            <v>GD21R967</v>
          </cell>
          <cell r="B1571" t="str">
            <v>PT Dama</v>
          </cell>
          <cell r="C1571" t="str">
            <v>PANTALON MEZCLILLA</v>
          </cell>
          <cell r="D1571" t="str">
            <v>BASICO</v>
          </cell>
          <cell r="E1571" t="str">
            <v>PRIMAVERA VERANO 2015</v>
          </cell>
          <cell r="F1571" t="str">
            <v>3 SEMANA</v>
          </cell>
          <cell r="G1571" t="str">
            <v>SUPER JEGGINS</v>
          </cell>
          <cell r="H1571" t="str">
            <v>-</v>
          </cell>
          <cell r="I1571" t="str">
            <v>REBAJA</v>
          </cell>
          <cell r="J1571" t="str">
            <v>MEZCLILLA</v>
          </cell>
          <cell r="K1571" t="str">
            <v>BASICOS</v>
          </cell>
          <cell r="L1571" t="str">
            <v>LANZAMIENTO</v>
          </cell>
          <cell r="M1571" t="str">
            <v>GLAMOUR Y DISE?O, S.A. DE C</v>
          </cell>
          <cell r="N1571">
            <v>399.9</v>
          </cell>
        </row>
        <row r="1572">
          <cell r="A1572" t="str">
            <v>GD21R971</v>
          </cell>
          <cell r="B1572" t="str">
            <v>PT Dama</v>
          </cell>
          <cell r="C1572" t="str">
            <v>PANTALON MEZCLILLA</v>
          </cell>
          <cell r="D1572" t="str">
            <v>LOW PRICE</v>
          </cell>
          <cell r="E1572" t="str">
            <v>PRIMAVERA VERANO 2015</v>
          </cell>
          <cell r="F1572" t="str">
            <v>4 SEMANA</v>
          </cell>
          <cell r="G1572" t="str">
            <v>SKINNY BAGGY</v>
          </cell>
          <cell r="H1572" t="str">
            <v>-</v>
          </cell>
          <cell r="I1572" t="str">
            <v>REBAJA</v>
          </cell>
          <cell r="J1572" t="str">
            <v>MEZCLILLA</v>
          </cell>
          <cell r="K1572">
            <v>0</v>
          </cell>
          <cell r="L1572" t="str">
            <v>LANZAMIENTO</v>
          </cell>
          <cell r="M1572" t="str">
            <v>GLAMOUR Y DISE?O, S.A. DE C</v>
          </cell>
          <cell r="N1572">
            <v>349.9</v>
          </cell>
        </row>
        <row r="1573">
          <cell r="A1573" t="str">
            <v>GD21R977</v>
          </cell>
          <cell r="B1573" t="str">
            <v>PT Dama</v>
          </cell>
          <cell r="C1573" t="str">
            <v>PANTALON MEZCLILLA</v>
          </cell>
          <cell r="D1573" t="str">
            <v>LOW PRICE</v>
          </cell>
          <cell r="E1573" t="str">
            <v>PRIMAVERA VERANO 2015</v>
          </cell>
          <cell r="F1573" t="str">
            <v>9 SEMANA</v>
          </cell>
          <cell r="G1573" t="str">
            <v>SKINNY TIRO ALTO</v>
          </cell>
          <cell r="H1573" t="str">
            <v>-</v>
          </cell>
          <cell r="I1573" t="str">
            <v>REBAJA</v>
          </cell>
          <cell r="J1573" t="str">
            <v>MEZCLILLA</v>
          </cell>
          <cell r="K1573">
            <v>0</v>
          </cell>
          <cell r="L1573" t="str">
            <v>LANZAMIENTO</v>
          </cell>
          <cell r="M1573" t="str">
            <v>GLAMOUR Y DISE?O, S.A. DE C</v>
          </cell>
          <cell r="N1573">
            <v>499.9</v>
          </cell>
        </row>
        <row r="1574">
          <cell r="A1574" t="str">
            <v>GD21R982</v>
          </cell>
          <cell r="B1574" t="str">
            <v>PT Dama</v>
          </cell>
          <cell r="C1574" t="str">
            <v>PANTALON MEZCLILLA</v>
          </cell>
          <cell r="D1574" t="str">
            <v>LOW PRICE</v>
          </cell>
          <cell r="E1574" t="str">
            <v>PRIMAVERA VERANO 2015</v>
          </cell>
          <cell r="F1574" t="str">
            <v>9 SEMANA</v>
          </cell>
          <cell r="G1574" t="str">
            <v>SKINNY TIRO ALTO</v>
          </cell>
          <cell r="H1574" t="str">
            <v>-</v>
          </cell>
          <cell r="I1574" t="str">
            <v>REBAJA</v>
          </cell>
          <cell r="J1574" t="str">
            <v>MEZCLILLA</v>
          </cell>
          <cell r="K1574">
            <v>0</v>
          </cell>
          <cell r="L1574" t="str">
            <v>LANZAMIENTO</v>
          </cell>
          <cell r="M1574" t="str">
            <v>GLAMOUR Y DISE?O, S.A. DE C</v>
          </cell>
          <cell r="N1574">
            <v>499.9</v>
          </cell>
        </row>
        <row r="1575">
          <cell r="A1575" t="str">
            <v>GD21R984</v>
          </cell>
          <cell r="B1575" t="str">
            <v>PT Dama</v>
          </cell>
          <cell r="C1575" t="str">
            <v>PANTALON MEZCLILLA</v>
          </cell>
          <cell r="D1575" t="str">
            <v>LOW PRICE</v>
          </cell>
          <cell r="E1575" t="str">
            <v>PRIMAVERA VERANO 2015</v>
          </cell>
          <cell r="F1575" t="str">
            <v>9 SEMANA</v>
          </cell>
          <cell r="G1575" t="str">
            <v>SKINNY TIRO MEDIO</v>
          </cell>
          <cell r="H1575" t="str">
            <v>-</v>
          </cell>
          <cell r="I1575" t="str">
            <v>REBAJA</v>
          </cell>
          <cell r="J1575" t="str">
            <v>MEZCLILLA</v>
          </cell>
          <cell r="K1575">
            <v>0</v>
          </cell>
          <cell r="L1575" t="str">
            <v>LANZAMIENTO</v>
          </cell>
          <cell r="M1575" t="str">
            <v>GLAMOUR Y DISE?O, S.A. DE C</v>
          </cell>
          <cell r="N1575">
            <v>499.9</v>
          </cell>
        </row>
        <row r="1576">
          <cell r="A1576" t="str">
            <v>GD21R989</v>
          </cell>
          <cell r="B1576" t="str">
            <v>PT Dama</v>
          </cell>
          <cell r="C1576" t="str">
            <v>PANTALON MEZCLILLA</v>
          </cell>
          <cell r="D1576" t="str">
            <v>VANGUARDIA</v>
          </cell>
          <cell r="E1576" t="str">
            <v>PRIMAVERA VERANO 2015</v>
          </cell>
          <cell r="F1576" t="str">
            <v>11 SEMANA</v>
          </cell>
          <cell r="G1576" t="str">
            <v>BOYFRIEND</v>
          </cell>
          <cell r="H1576" t="str">
            <v>-</v>
          </cell>
          <cell r="I1576" t="str">
            <v>REBAJA</v>
          </cell>
          <cell r="J1576" t="str">
            <v>MEZCLILLA</v>
          </cell>
          <cell r="K1576">
            <v>0</v>
          </cell>
          <cell r="L1576" t="str">
            <v>LANZAMIENTO</v>
          </cell>
          <cell r="M1576" t="str">
            <v>GLAMOUR Y DISE?O, S.A. DE C</v>
          </cell>
          <cell r="N1576">
            <v>599.9</v>
          </cell>
        </row>
        <row r="1577">
          <cell r="A1577" t="str">
            <v>GD21R990</v>
          </cell>
          <cell r="B1577" t="str">
            <v>PT Dama</v>
          </cell>
          <cell r="C1577" t="str">
            <v>PANTALON MEZCLILLA</v>
          </cell>
          <cell r="D1577" t="str">
            <v>VANGUARDIA</v>
          </cell>
          <cell r="E1577" t="str">
            <v>PRIMAVERA VERANO 2015</v>
          </cell>
          <cell r="F1577" t="str">
            <v>11 SEMANA</v>
          </cell>
          <cell r="G1577" t="str">
            <v>BOYFRIEND</v>
          </cell>
          <cell r="H1577" t="str">
            <v>-</v>
          </cell>
          <cell r="I1577" t="str">
            <v>REBAJA</v>
          </cell>
          <cell r="J1577" t="str">
            <v>MEZCLILLA</v>
          </cell>
          <cell r="K1577">
            <v>0</v>
          </cell>
          <cell r="L1577" t="str">
            <v>LANZAMIENTO</v>
          </cell>
          <cell r="M1577" t="str">
            <v>GLAMOUR Y DISE?O, S.A. DE C</v>
          </cell>
          <cell r="N1577">
            <v>599.9</v>
          </cell>
        </row>
        <row r="1578">
          <cell r="A1578" t="str">
            <v>GD21R999</v>
          </cell>
          <cell r="B1578" t="str">
            <v>PT Dama</v>
          </cell>
          <cell r="C1578" t="str">
            <v>PANTALON MEZCLILLA</v>
          </cell>
          <cell r="D1578" t="str">
            <v>VANGUARDIA</v>
          </cell>
          <cell r="E1578" t="str">
            <v>PRIMAVERA VERANO 2015</v>
          </cell>
          <cell r="F1578" t="str">
            <v>9 SEMANA</v>
          </cell>
          <cell r="G1578" t="str">
            <v>SKINNY BAGGY</v>
          </cell>
          <cell r="H1578" t="str">
            <v>-</v>
          </cell>
          <cell r="I1578" t="str">
            <v>REBAJA</v>
          </cell>
          <cell r="J1578" t="str">
            <v>MEZCLILLA</v>
          </cell>
          <cell r="K1578">
            <v>0</v>
          </cell>
          <cell r="L1578" t="str">
            <v>LANZAMIENTO</v>
          </cell>
          <cell r="M1578" t="str">
            <v>GLAMOUR Y DISE?O, S.A. DE C</v>
          </cell>
          <cell r="N1578">
            <v>599.9</v>
          </cell>
        </row>
        <row r="1579">
          <cell r="A1579" t="str">
            <v>GD21T022</v>
          </cell>
          <cell r="B1579" t="str">
            <v>PT Dama</v>
          </cell>
          <cell r="C1579" t="str">
            <v>PANTALON GABARDINA</v>
          </cell>
          <cell r="D1579" t="str">
            <v>ADVANCE</v>
          </cell>
          <cell r="E1579" t="str">
            <v>PRIMAVERA VERANO 2019</v>
          </cell>
          <cell r="F1579" t="str">
            <v>21 SEMANA</v>
          </cell>
          <cell r="G1579" t="str">
            <v>-</v>
          </cell>
          <cell r="H1579" t="str">
            <v>-</v>
          </cell>
          <cell r="I1579" t="str">
            <v>REBAJA</v>
          </cell>
          <cell r="J1579" t="str">
            <v>GABARDINA</v>
          </cell>
          <cell r="K1579" t="str">
            <v>HAWAII</v>
          </cell>
          <cell r="L1579" t="str">
            <v>-</v>
          </cell>
          <cell r="M1579" t="str">
            <v>GLAMOUR Y DISE?O, S.A. DE C</v>
          </cell>
          <cell r="N1579">
            <v>399.9</v>
          </cell>
        </row>
        <row r="1580">
          <cell r="A1580" t="str">
            <v>GD21U128</v>
          </cell>
          <cell r="B1580" t="str">
            <v>PT Dama</v>
          </cell>
          <cell r="C1580" t="str">
            <v>PANTALON GABARDINA</v>
          </cell>
          <cell r="D1580" t="str">
            <v>BASICO</v>
          </cell>
          <cell r="E1580" t="str">
            <v>PRIMAVERA VERANO 2012</v>
          </cell>
          <cell r="F1580" t="str">
            <v>13 SEMANA</v>
          </cell>
          <cell r="G1580" t="str">
            <v>EMA</v>
          </cell>
          <cell r="H1580" t="str">
            <v>-</v>
          </cell>
          <cell r="I1580" t="str">
            <v>REBAJA</v>
          </cell>
          <cell r="J1580" t="str">
            <v>GABARDINA</v>
          </cell>
          <cell r="K1580" t="str">
            <v>-</v>
          </cell>
          <cell r="L1580" t="str">
            <v>-</v>
          </cell>
          <cell r="M1580" t="str">
            <v>GLAMOUR Y DISE?O, S.A. DE C</v>
          </cell>
          <cell r="N1580">
            <v>149.9</v>
          </cell>
        </row>
        <row r="1581">
          <cell r="A1581" t="str">
            <v>GD21U172</v>
          </cell>
          <cell r="B1581" t="str">
            <v>PT Dama</v>
          </cell>
          <cell r="C1581" t="str">
            <v>PANTALON GABARDINA</v>
          </cell>
          <cell r="D1581" t="str">
            <v>BASICO</v>
          </cell>
          <cell r="E1581" t="str">
            <v>PRIMAVERA VERANO 2013</v>
          </cell>
          <cell r="F1581" t="str">
            <v>9 SEMANA</v>
          </cell>
          <cell r="G1581" t="str">
            <v>SKINNY</v>
          </cell>
          <cell r="H1581" t="str">
            <v>-</v>
          </cell>
          <cell r="I1581" t="str">
            <v>REBAJA</v>
          </cell>
          <cell r="J1581" t="str">
            <v>GABARDINA</v>
          </cell>
          <cell r="K1581" t="str">
            <v>FLORAL</v>
          </cell>
          <cell r="L1581" t="str">
            <v>-</v>
          </cell>
          <cell r="M1581" t="str">
            <v>GLAMOUR Y DISE?O, S.A. DE C</v>
          </cell>
          <cell r="N1581">
            <v>349.9</v>
          </cell>
        </row>
        <row r="1582">
          <cell r="A1582" t="str">
            <v>GD21U529</v>
          </cell>
          <cell r="B1582" t="str">
            <v>PT Dama</v>
          </cell>
          <cell r="C1582" t="str">
            <v>PANTALON GABARDINA</v>
          </cell>
          <cell r="D1582" t="str">
            <v>BASICO</v>
          </cell>
          <cell r="E1582" t="str">
            <v>OTOÑO INVIERNO 2014</v>
          </cell>
          <cell r="F1582" t="str">
            <v>41 SEMANA</v>
          </cell>
          <cell r="G1582" t="str">
            <v>JEGGINS RESORTE</v>
          </cell>
          <cell r="H1582" t="str">
            <v>-</v>
          </cell>
          <cell r="I1582" t="str">
            <v>REBAJA</v>
          </cell>
          <cell r="J1582" t="str">
            <v>GABARDINA</v>
          </cell>
          <cell r="K1582" t="str">
            <v>BASICOS</v>
          </cell>
          <cell r="L1582" t="str">
            <v>LANZAMIENTO</v>
          </cell>
          <cell r="M1582" t="str">
            <v>GLAMOUR Y DISE?O, S.A. DE C</v>
          </cell>
          <cell r="N1582">
            <v>369.9</v>
          </cell>
        </row>
        <row r="1583">
          <cell r="A1583" t="str">
            <v>GD21U548</v>
          </cell>
          <cell r="B1583" t="str">
            <v>PT Dama</v>
          </cell>
          <cell r="C1583" t="str">
            <v>PANTALON GABARDINA</v>
          </cell>
          <cell r="D1583" t="str">
            <v>VANGUARDIA</v>
          </cell>
          <cell r="E1583" t="str">
            <v>OTOÑO INVIERNO 2015</v>
          </cell>
          <cell r="F1583" t="str">
            <v>51 SEMANA</v>
          </cell>
          <cell r="G1583" t="str">
            <v>SUPER JEGGINS</v>
          </cell>
          <cell r="H1583" t="str">
            <v>-</v>
          </cell>
          <cell r="I1583" t="str">
            <v>REBAJA</v>
          </cell>
          <cell r="J1583" t="str">
            <v>GABARDINA</v>
          </cell>
          <cell r="K1583">
            <v>0</v>
          </cell>
          <cell r="L1583" t="str">
            <v>LANZAMIENTO</v>
          </cell>
          <cell r="M1583" t="str">
            <v>GLAMOUR Y DISE?O, S.A. DE C</v>
          </cell>
          <cell r="N1583">
            <v>549.9</v>
          </cell>
        </row>
        <row r="1584">
          <cell r="A1584" t="str">
            <v>GD21U549</v>
          </cell>
          <cell r="B1584" t="str">
            <v>PT Dama</v>
          </cell>
          <cell r="C1584" t="str">
            <v>PANTALON GABARDINA</v>
          </cell>
          <cell r="D1584" t="str">
            <v>BASICO</v>
          </cell>
          <cell r="E1584" t="str">
            <v>PRIMAVERA VERANO 2016</v>
          </cell>
          <cell r="F1584" t="str">
            <v>18 SEMANA</v>
          </cell>
          <cell r="G1584" t="str">
            <v>GIGI</v>
          </cell>
          <cell r="H1584" t="str">
            <v>-</v>
          </cell>
          <cell r="I1584" t="str">
            <v>REBAJA</v>
          </cell>
          <cell r="J1584" t="str">
            <v>GABARDINA</v>
          </cell>
          <cell r="K1584" t="str">
            <v>BASICOS</v>
          </cell>
          <cell r="L1584" t="str">
            <v>-</v>
          </cell>
          <cell r="M1584" t="str">
            <v>GLAMOUR Y DISE?O, S.A. DE C</v>
          </cell>
          <cell r="N1584">
            <v>499.9</v>
          </cell>
        </row>
        <row r="1585">
          <cell r="A1585" t="str">
            <v>GD21U550</v>
          </cell>
          <cell r="B1585" t="str">
            <v>PT Dama</v>
          </cell>
          <cell r="C1585" t="str">
            <v>PANTALON GABARDINA</v>
          </cell>
          <cell r="D1585" t="str">
            <v>BASICO</v>
          </cell>
          <cell r="E1585" t="str">
            <v>PRIMAVERA VERANO 2016</v>
          </cell>
          <cell r="F1585" t="str">
            <v>26 SEMANA</v>
          </cell>
          <cell r="G1585" t="str">
            <v>SHAILA</v>
          </cell>
          <cell r="H1585" t="str">
            <v>-</v>
          </cell>
          <cell r="I1585" t="str">
            <v>REBAJA</v>
          </cell>
          <cell r="J1585" t="str">
            <v>GABARDINA</v>
          </cell>
          <cell r="K1585" t="str">
            <v>BASICOS</v>
          </cell>
          <cell r="L1585" t="str">
            <v>-</v>
          </cell>
          <cell r="M1585" t="str">
            <v>GLAMOUR Y DISE?O, S.A. DE C</v>
          </cell>
          <cell r="N1585">
            <v>499.9</v>
          </cell>
        </row>
        <row r="1586">
          <cell r="A1586" t="str">
            <v>GD21U552</v>
          </cell>
          <cell r="B1586" t="str">
            <v>PT Dama</v>
          </cell>
          <cell r="C1586" t="str">
            <v>PANTALON GABARDINA</v>
          </cell>
          <cell r="D1586" t="str">
            <v>BASICO</v>
          </cell>
          <cell r="E1586" t="str">
            <v>PRIMAVERA VERANO 2016</v>
          </cell>
          <cell r="F1586" t="str">
            <v>26 SEMANA</v>
          </cell>
          <cell r="G1586" t="str">
            <v>NICOLE</v>
          </cell>
          <cell r="H1586" t="str">
            <v>-</v>
          </cell>
          <cell r="I1586" t="str">
            <v>REBAJA</v>
          </cell>
          <cell r="J1586" t="str">
            <v>GABARDINA</v>
          </cell>
          <cell r="K1586" t="str">
            <v>BASICOS</v>
          </cell>
          <cell r="L1586" t="str">
            <v>-</v>
          </cell>
          <cell r="M1586" t="str">
            <v>GLAMOUR Y DISE?O, S.A. DE C</v>
          </cell>
          <cell r="N1586">
            <v>499.9</v>
          </cell>
        </row>
        <row r="1587">
          <cell r="A1587" t="str">
            <v>GD21U553</v>
          </cell>
          <cell r="B1587" t="str">
            <v>PT Dama</v>
          </cell>
          <cell r="C1587" t="str">
            <v>PANTALON GABARDINA</v>
          </cell>
          <cell r="D1587" t="str">
            <v>BASICO</v>
          </cell>
          <cell r="E1587" t="str">
            <v>OTOÑO INVIERNO 2016</v>
          </cell>
          <cell r="F1587" t="str">
            <v>38 SEMANA</v>
          </cell>
          <cell r="G1587" t="str">
            <v>NICOLE</v>
          </cell>
          <cell r="H1587" t="str">
            <v>-</v>
          </cell>
          <cell r="I1587" t="str">
            <v>REBAJA</v>
          </cell>
          <cell r="J1587" t="str">
            <v>GABARDINA</v>
          </cell>
          <cell r="K1587" t="str">
            <v>BASICOS</v>
          </cell>
          <cell r="L1587" t="str">
            <v>-</v>
          </cell>
          <cell r="M1587" t="str">
            <v>GLAMOUR Y DISE?O, S.A. DE C</v>
          </cell>
          <cell r="N1587">
            <v>499.9</v>
          </cell>
        </row>
        <row r="1588">
          <cell r="A1588" t="str">
            <v>GD21U555</v>
          </cell>
          <cell r="B1588" t="str">
            <v>PT Dama</v>
          </cell>
          <cell r="C1588" t="str">
            <v>PANTALON GABARDINA</v>
          </cell>
          <cell r="D1588" t="str">
            <v>BASICO</v>
          </cell>
          <cell r="E1588" t="str">
            <v>OTOÑO INVIERNO 2016</v>
          </cell>
          <cell r="F1588" t="str">
            <v>48 SEMANA</v>
          </cell>
          <cell r="G1588" t="str">
            <v>GIGI</v>
          </cell>
          <cell r="H1588" t="str">
            <v>-</v>
          </cell>
          <cell r="I1588" t="str">
            <v>REBAJA</v>
          </cell>
          <cell r="J1588" t="str">
            <v>GABARDINA</v>
          </cell>
          <cell r="K1588" t="str">
            <v>BASICOS</v>
          </cell>
          <cell r="L1588" t="str">
            <v>-</v>
          </cell>
          <cell r="M1588" t="str">
            <v>GLAMOUR Y DISE?O, S.A. DE C</v>
          </cell>
          <cell r="N1588">
            <v>449.9</v>
          </cell>
        </row>
        <row r="1589">
          <cell r="A1589" t="str">
            <v>GD21U556</v>
          </cell>
          <cell r="B1589" t="str">
            <v>PT Dama</v>
          </cell>
          <cell r="C1589" t="str">
            <v>PANTALON GABARDINA</v>
          </cell>
          <cell r="D1589" t="str">
            <v>BASICO</v>
          </cell>
          <cell r="E1589" t="str">
            <v>OTOÑO INVIERNO 2016</v>
          </cell>
          <cell r="F1589" t="str">
            <v>47 SEMANA</v>
          </cell>
          <cell r="G1589" t="str">
            <v>SHAILA</v>
          </cell>
          <cell r="H1589" t="str">
            <v>-</v>
          </cell>
          <cell r="I1589" t="str">
            <v>REBAJA</v>
          </cell>
          <cell r="J1589" t="str">
            <v>GABARDINA</v>
          </cell>
          <cell r="K1589" t="str">
            <v>BASICOS</v>
          </cell>
          <cell r="L1589" t="str">
            <v>-</v>
          </cell>
          <cell r="M1589" t="str">
            <v>GLAMOUR Y DISE?O, S.A. DE C</v>
          </cell>
          <cell r="N1589">
            <v>449.9</v>
          </cell>
        </row>
        <row r="1590">
          <cell r="A1590" t="str">
            <v>GD21U561</v>
          </cell>
          <cell r="B1590" t="str">
            <v>PT Dama</v>
          </cell>
          <cell r="C1590" t="str">
            <v>PANTALON GABARDINA</v>
          </cell>
          <cell r="D1590" t="str">
            <v>LOW COST</v>
          </cell>
          <cell r="E1590" t="str">
            <v>OTOÑO INVIERNO 2017</v>
          </cell>
          <cell r="F1590" t="str">
            <v>33 SEMANA</v>
          </cell>
          <cell r="G1590" t="str">
            <v>CAROL</v>
          </cell>
          <cell r="H1590" t="str">
            <v>-</v>
          </cell>
          <cell r="I1590" t="str">
            <v>REBAJA</v>
          </cell>
          <cell r="J1590" t="str">
            <v>GABARDINA</v>
          </cell>
          <cell r="K1590" t="str">
            <v>LOW COST</v>
          </cell>
          <cell r="L1590" t="str">
            <v>-</v>
          </cell>
          <cell r="M1590" t="str">
            <v>GLAMOUR Y DISE?O, S.A. DE C</v>
          </cell>
          <cell r="N1590">
            <v>289.89999999999998</v>
          </cell>
        </row>
        <row r="1591">
          <cell r="A1591" t="str">
            <v>GD21U570</v>
          </cell>
          <cell r="B1591" t="str">
            <v>PT Dama</v>
          </cell>
          <cell r="C1591" t="str">
            <v>PANTALON GABARDINA</v>
          </cell>
          <cell r="D1591" t="str">
            <v>BASICO</v>
          </cell>
          <cell r="E1591" t="str">
            <v>OTOÑO INVIERNO 2017</v>
          </cell>
          <cell r="F1591" t="str">
            <v>36 SEMANA</v>
          </cell>
          <cell r="G1591" t="str">
            <v>GISELLE</v>
          </cell>
          <cell r="H1591" t="str">
            <v>-</v>
          </cell>
          <cell r="I1591" t="str">
            <v>REBAJA</v>
          </cell>
          <cell r="J1591" t="str">
            <v>GABARDINA</v>
          </cell>
          <cell r="K1591" t="str">
            <v>BASICOS</v>
          </cell>
          <cell r="L1591" t="str">
            <v>-</v>
          </cell>
          <cell r="M1591" t="str">
            <v>GLAMOUR Y DISE?O, S.A. DE C</v>
          </cell>
          <cell r="N1591">
            <v>549.9</v>
          </cell>
        </row>
        <row r="1592">
          <cell r="A1592" t="str">
            <v>GD21U573</v>
          </cell>
          <cell r="B1592" t="str">
            <v>PT Dama</v>
          </cell>
          <cell r="C1592" t="str">
            <v>PANTALON GABARDINA</v>
          </cell>
          <cell r="D1592" t="str">
            <v>VANGUARDIA</v>
          </cell>
          <cell r="E1592" t="str">
            <v>OTOÑO INVIERNO 2017</v>
          </cell>
          <cell r="F1592" t="str">
            <v>36 SEMANA</v>
          </cell>
          <cell r="G1592" t="str">
            <v>KENDALL</v>
          </cell>
          <cell r="H1592" t="str">
            <v>-</v>
          </cell>
          <cell r="I1592" t="str">
            <v>REBAJA</v>
          </cell>
          <cell r="J1592" t="str">
            <v>GABARDINA</v>
          </cell>
          <cell r="K1592">
            <v>0</v>
          </cell>
          <cell r="L1592" t="str">
            <v>-</v>
          </cell>
          <cell r="M1592" t="str">
            <v>GLAMOUR Y DISE?O, S.A. DE C</v>
          </cell>
          <cell r="N1592">
            <v>449.9</v>
          </cell>
        </row>
        <row r="1593">
          <cell r="A1593" t="str">
            <v>GD21U574</v>
          </cell>
          <cell r="B1593" t="str">
            <v>PT Dama</v>
          </cell>
          <cell r="C1593" t="str">
            <v>PANTALON GABARDINA</v>
          </cell>
          <cell r="D1593" t="str">
            <v>VANGUARDIA</v>
          </cell>
          <cell r="E1593" t="str">
            <v>OTOÑO INVIERNO 2017</v>
          </cell>
          <cell r="F1593" t="str">
            <v>37 SEMANA</v>
          </cell>
          <cell r="G1593" t="str">
            <v>GIGI</v>
          </cell>
          <cell r="H1593" t="str">
            <v>-</v>
          </cell>
          <cell r="I1593" t="str">
            <v>REBAJA</v>
          </cell>
          <cell r="J1593" t="str">
            <v>GABARDINA</v>
          </cell>
          <cell r="K1593" t="str">
            <v>-</v>
          </cell>
          <cell r="L1593" t="str">
            <v>-</v>
          </cell>
          <cell r="M1593" t="str">
            <v>GLAMOUR Y DISE?O, S.A. DE C</v>
          </cell>
          <cell r="N1593">
            <v>549.9</v>
          </cell>
        </row>
        <row r="1594">
          <cell r="A1594" t="str">
            <v>GD21U575</v>
          </cell>
          <cell r="B1594" t="str">
            <v>PT Dama</v>
          </cell>
          <cell r="C1594" t="str">
            <v>PANTALON GABARDINA</v>
          </cell>
          <cell r="D1594" t="str">
            <v>ADVANCE</v>
          </cell>
          <cell r="E1594" t="str">
            <v>PRIMAVERA VERANO 2018</v>
          </cell>
          <cell r="F1594" t="str">
            <v>11 SEMANA</v>
          </cell>
          <cell r="G1594" t="str">
            <v>CONSTANCE</v>
          </cell>
          <cell r="H1594" t="str">
            <v>-</v>
          </cell>
          <cell r="I1594" t="str">
            <v>REBAJA</v>
          </cell>
          <cell r="J1594" t="str">
            <v>GABARDINA</v>
          </cell>
          <cell r="K1594" t="str">
            <v>ADVANCED</v>
          </cell>
          <cell r="L1594" t="str">
            <v>-</v>
          </cell>
          <cell r="M1594" t="str">
            <v>GLAMOUR Y DISE?O, S.A. DE C</v>
          </cell>
          <cell r="N1594">
            <v>449.9</v>
          </cell>
        </row>
        <row r="1595">
          <cell r="A1595" t="str">
            <v>GD21U576</v>
          </cell>
          <cell r="B1595" t="str">
            <v>PT Dama</v>
          </cell>
          <cell r="C1595" t="str">
            <v>PANTALON GABARDINA</v>
          </cell>
          <cell r="D1595" t="str">
            <v>ADVANCE</v>
          </cell>
          <cell r="E1595" t="str">
            <v>PRIMAVERA VERANO 2018</v>
          </cell>
          <cell r="F1595" t="str">
            <v>12 SEMANA</v>
          </cell>
          <cell r="G1595" t="str">
            <v>SHAILA</v>
          </cell>
          <cell r="H1595" t="str">
            <v>-</v>
          </cell>
          <cell r="I1595" t="str">
            <v>REBAJA</v>
          </cell>
          <cell r="J1595" t="str">
            <v>GABARDINA</v>
          </cell>
          <cell r="K1595" t="str">
            <v>ADVANCED</v>
          </cell>
          <cell r="L1595" t="str">
            <v>-</v>
          </cell>
          <cell r="M1595" t="str">
            <v>GLAMOUR Y DISE?O, S.A. DE C</v>
          </cell>
          <cell r="N1595">
            <v>449.9</v>
          </cell>
        </row>
        <row r="1596">
          <cell r="A1596" t="str">
            <v>GD21U577</v>
          </cell>
          <cell r="B1596" t="str">
            <v>PT Dama</v>
          </cell>
          <cell r="C1596" t="str">
            <v>PANTALON GABARDINA</v>
          </cell>
          <cell r="D1596" t="str">
            <v>CLEAN</v>
          </cell>
          <cell r="E1596" t="str">
            <v>PRIMAVERA VERANO 2018</v>
          </cell>
          <cell r="F1596" t="str">
            <v>26 SEMANA</v>
          </cell>
          <cell r="G1596" t="str">
            <v>ANIA</v>
          </cell>
          <cell r="H1596" t="str">
            <v>-</v>
          </cell>
          <cell r="I1596" t="str">
            <v>REBAJA</v>
          </cell>
          <cell r="J1596" t="str">
            <v>GABARDINA</v>
          </cell>
          <cell r="K1596" t="str">
            <v>CLEAN</v>
          </cell>
          <cell r="L1596" t="str">
            <v>-</v>
          </cell>
          <cell r="M1596" t="str">
            <v>GLAMOUR Y DISE?O, S.A. DE C</v>
          </cell>
          <cell r="N1596">
            <v>449.9</v>
          </cell>
        </row>
        <row r="1597">
          <cell r="A1597" t="str">
            <v>GD21U578</v>
          </cell>
          <cell r="B1597" t="str">
            <v>PT Dama</v>
          </cell>
          <cell r="C1597" t="str">
            <v>PANTALON GABARDINA</v>
          </cell>
          <cell r="D1597" t="str">
            <v>CLEAN</v>
          </cell>
          <cell r="E1597" t="str">
            <v>PRIMAVERA VERANO 2018</v>
          </cell>
          <cell r="F1597" t="str">
            <v>25 SEMANA</v>
          </cell>
          <cell r="G1597" t="str">
            <v>ANIA</v>
          </cell>
          <cell r="H1597" t="str">
            <v>-</v>
          </cell>
          <cell r="I1597" t="str">
            <v>REBAJA</v>
          </cell>
          <cell r="J1597" t="str">
            <v>GABARDINA</v>
          </cell>
          <cell r="K1597" t="str">
            <v>CLEAN</v>
          </cell>
          <cell r="L1597" t="str">
            <v>-</v>
          </cell>
          <cell r="M1597" t="str">
            <v>GLAMOUR Y DISE?O, S.A. DE C</v>
          </cell>
          <cell r="N1597">
            <v>449.9</v>
          </cell>
        </row>
        <row r="1598">
          <cell r="A1598" t="str">
            <v>GD21U579</v>
          </cell>
          <cell r="B1598" t="str">
            <v>PT Dama</v>
          </cell>
          <cell r="C1598" t="str">
            <v>VARIOS</v>
          </cell>
          <cell r="D1598" t="str">
            <v>TRENDY</v>
          </cell>
          <cell r="E1598" t="str">
            <v>OTOÑO INVIERNO 2018</v>
          </cell>
          <cell r="F1598" t="str">
            <v>37 SEMANA</v>
          </cell>
          <cell r="G1598" t="str">
            <v>-</v>
          </cell>
          <cell r="H1598" t="str">
            <v>-</v>
          </cell>
          <cell r="I1598" t="str">
            <v>REBAJA</v>
          </cell>
          <cell r="J1598" t="str">
            <v>ALGODON PRETE?IDO</v>
          </cell>
          <cell r="K1598" t="str">
            <v>-</v>
          </cell>
          <cell r="L1598" t="str">
            <v>-</v>
          </cell>
          <cell r="M1598" t="str">
            <v>GLAMOUR Y DISE?O, S.A. DE C</v>
          </cell>
          <cell r="N1598">
            <v>449.9</v>
          </cell>
        </row>
        <row r="1599">
          <cell r="A1599" t="str">
            <v>GD21U580</v>
          </cell>
          <cell r="B1599" t="str">
            <v>PT Dama</v>
          </cell>
          <cell r="C1599" t="str">
            <v>VARIOS</v>
          </cell>
          <cell r="D1599" t="str">
            <v>TRENDY</v>
          </cell>
          <cell r="E1599" t="str">
            <v>OTOÑO INVIERNO 2018</v>
          </cell>
          <cell r="F1599" t="str">
            <v>37 SEMANA</v>
          </cell>
          <cell r="G1599" t="str">
            <v>-</v>
          </cell>
          <cell r="H1599" t="str">
            <v>-</v>
          </cell>
          <cell r="I1599" t="str">
            <v>REBAJA</v>
          </cell>
          <cell r="J1599" t="str">
            <v>ALGODON PRETE?IDO</v>
          </cell>
          <cell r="K1599" t="str">
            <v>-</v>
          </cell>
          <cell r="L1599" t="str">
            <v>-</v>
          </cell>
          <cell r="M1599" t="str">
            <v>GLAMOUR Y DISE?O, S.A. DE C</v>
          </cell>
          <cell r="N1599">
            <v>449.9</v>
          </cell>
        </row>
        <row r="1600">
          <cell r="A1600" t="str">
            <v>GD21U581</v>
          </cell>
          <cell r="B1600" t="str">
            <v>PT Dama</v>
          </cell>
          <cell r="C1600" t="str">
            <v>VARIOS</v>
          </cell>
          <cell r="D1600" t="str">
            <v>TRENDY</v>
          </cell>
          <cell r="E1600" t="str">
            <v>OTOÑO INVIERNO 2018</v>
          </cell>
          <cell r="F1600" t="str">
            <v>37 SEMANA</v>
          </cell>
          <cell r="G1600" t="str">
            <v>-</v>
          </cell>
          <cell r="H1600" t="str">
            <v>-</v>
          </cell>
          <cell r="I1600" t="str">
            <v>REBAJA</v>
          </cell>
          <cell r="J1600" t="str">
            <v>ALGODON PRETE?IDO</v>
          </cell>
          <cell r="K1600" t="str">
            <v>-</v>
          </cell>
          <cell r="L1600" t="str">
            <v>-</v>
          </cell>
          <cell r="M1600" t="str">
            <v>GLAMOUR Y DISE?O, S.A. DE C</v>
          </cell>
          <cell r="N1600">
            <v>449.9</v>
          </cell>
        </row>
        <row r="1601">
          <cell r="A1601" t="str">
            <v>GD21U582</v>
          </cell>
          <cell r="B1601" t="str">
            <v>PT Dama</v>
          </cell>
          <cell r="C1601" t="str">
            <v>PANTALON GABARDINA</v>
          </cell>
          <cell r="D1601" t="str">
            <v>TRENDY</v>
          </cell>
          <cell r="E1601" t="str">
            <v>OTOÑO INVIERNO 2018</v>
          </cell>
          <cell r="F1601" t="str">
            <v>34 SEMANA</v>
          </cell>
          <cell r="G1601" t="str">
            <v>DAYANA</v>
          </cell>
          <cell r="H1601" t="str">
            <v>-</v>
          </cell>
          <cell r="I1601" t="str">
            <v>REBAJA</v>
          </cell>
          <cell r="J1601" t="str">
            <v>GABARDINA</v>
          </cell>
          <cell r="K1601" t="str">
            <v>-</v>
          </cell>
          <cell r="L1601" t="str">
            <v>-</v>
          </cell>
          <cell r="M1601" t="str">
            <v>GLAMOUR Y DISE?O, S.A. DE C</v>
          </cell>
          <cell r="N1601">
            <v>449.9</v>
          </cell>
        </row>
        <row r="1602">
          <cell r="A1602" t="str">
            <v>GD21U583</v>
          </cell>
          <cell r="B1602" t="str">
            <v>PT Dama</v>
          </cell>
          <cell r="C1602" t="str">
            <v>PANTALON GABARDINA</v>
          </cell>
          <cell r="D1602" t="str">
            <v>ADVANCE</v>
          </cell>
          <cell r="E1602" t="str">
            <v>OTOÑO INVIERNO 2018</v>
          </cell>
          <cell r="F1602" t="str">
            <v>37 SEMANA</v>
          </cell>
          <cell r="G1602" t="str">
            <v>CONSTANCE</v>
          </cell>
          <cell r="H1602" t="str">
            <v>-</v>
          </cell>
          <cell r="I1602" t="str">
            <v>REBAJA</v>
          </cell>
          <cell r="J1602" t="str">
            <v>GABARDINA</v>
          </cell>
          <cell r="K1602" t="str">
            <v>-</v>
          </cell>
          <cell r="L1602" t="str">
            <v>-</v>
          </cell>
          <cell r="M1602" t="str">
            <v>GLAMOUR Y DISE?O, S.A. DE C</v>
          </cell>
          <cell r="N1602">
            <v>429.9</v>
          </cell>
        </row>
        <row r="1603">
          <cell r="A1603" t="str">
            <v>GD21U584</v>
          </cell>
          <cell r="B1603" t="str">
            <v>PT Dama</v>
          </cell>
          <cell r="C1603" t="str">
            <v>PANTALON GABARDINA</v>
          </cell>
          <cell r="D1603" t="str">
            <v>ADVANCE</v>
          </cell>
          <cell r="E1603" t="str">
            <v>OTOÑO INVIERNO 2018</v>
          </cell>
          <cell r="F1603" t="str">
            <v>37 SEMANA</v>
          </cell>
          <cell r="G1603" t="str">
            <v>GISELLE</v>
          </cell>
          <cell r="H1603" t="str">
            <v>-</v>
          </cell>
          <cell r="I1603" t="str">
            <v>REBAJA</v>
          </cell>
          <cell r="J1603" t="str">
            <v>GABARDINA</v>
          </cell>
          <cell r="K1603" t="str">
            <v>-</v>
          </cell>
          <cell r="L1603" t="str">
            <v>-</v>
          </cell>
          <cell r="M1603" t="str">
            <v>GLAMOUR Y DISE?O, S.A. DE C</v>
          </cell>
          <cell r="N1603">
            <v>429.9</v>
          </cell>
        </row>
        <row r="1604">
          <cell r="A1604" t="str">
            <v>GD22Q003</v>
          </cell>
          <cell r="B1604" t="str">
            <v>PT Dama</v>
          </cell>
          <cell r="C1604" t="str">
            <v>PANTALON MEZCLILLA</v>
          </cell>
          <cell r="D1604" t="str">
            <v>ACTIVE</v>
          </cell>
          <cell r="E1604" t="str">
            <v>OTOÑO INVIERNO 2016</v>
          </cell>
          <cell r="F1604" t="str">
            <v>32 SEMANA</v>
          </cell>
          <cell r="G1604" t="str">
            <v>ACTIVE JEANS</v>
          </cell>
          <cell r="H1604" t="str">
            <v>Varios</v>
          </cell>
          <cell r="I1604" t="str">
            <v>REBAJA</v>
          </cell>
          <cell r="J1604" t="str">
            <v>MEZCLILLA</v>
          </cell>
          <cell r="K1604" t="str">
            <v>ACTIVE WEAR</v>
          </cell>
          <cell r="L1604" t="str">
            <v>-</v>
          </cell>
          <cell r="M1604" t="str">
            <v>GLAMOUR Y DISE?O, S.A. DE C</v>
          </cell>
          <cell r="N1604">
            <v>599.9</v>
          </cell>
        </row>
        <row r="1605">
          <cell r="A1605" t="str">
            <v>GD24A037</v>
          </cell>
          <cell r="B1605" t="str">
            <v>PT Dama</v>
          </cell>
          <cell r="C1605" t="str">
            <v>PLAYERA</v>
          </cell>
          <cell r="D1605" t="str">
            <v>MODELAJE</v>
          </cell>
          <cell r="E1605" t="str">
            <v>OTO?O INVIERNO 2011</v>
          </cell>
          <cell r="F1605" t="str">
            <v>26 SEMANA</v>
          </cell>
          <cell r="G1605" t="str">
            <v>CUELLO REDONDO</v>
          </cell>
          <cell r="H1605" t="str">
            <v>TIRANTES</v>
          </cell>
          <cell r="I1605" t="str">
            <v>REBAJA</v>
          </cell>
          <cell r="J1605" t="str">
            <v>CHIFON</v>
          </cell>
          <cell r="K1605" t="str">
            <v>CIUDADES</v>
          </cell>
          <cell r="L1605" t="str">
            <v>-</v>
          </cell>
          <cell r="M1605" t="str">
            <v>GLAMOUR Y DISE?O, S.A. DE C</v>
          </cell>
          <cell r="N1605">
            <v>199.9</v>
          </cell>
        </row>
        <row r="1606">
          <cell r="A1606" t="str">
            <v>GD24A041</v>
          </cell>
          <cell r="B1606" t="str">
            <v>PT Dama</v>
          </cell>
          <cell r="C1606" t="str">
            <v>PLAYERA</v>
          </cell>
          <cell r="D1606" t="str">
            <v>VANGUARDIA</v>
          </cell>
          <cell r="E1606" t="str">
            <v>OTO?O INVIERNO 2011</v>
          </cell>
          <cell r="F1606" t="str">
            <v>26 SEMANA</v>
          </cell>
          <cell r="G1606" t="str">
            <v>CUELLO REDONDO</v>
          </cell>
          <cell r="H1606" t="str">
            <v>TIRANTES</v>
          </cell>
          <cell r="I1606" t="str">
            <v>REBAJA</v>
          </cell>
          <cell r="J1606" t="str">
            <v>CHIFON</v>
          </cell>
          <cell r="K1606" t="str">
            <v>CIUDADES</v>
          </cell>
          <cell r="L1606" t="str">
            <v>-</v>
          </cell>
          <cell r="M1606" t="str">
            <v>GLAMOUR Y DISE?O, S.A. DE C</v>
          </cell>
          <cell r="N1606">
            <v>249.9</v>
          </cell>
        </row>
        <row r="1607">
          <cell r="A1607" t="str">
            <v>GD24A045</v>
          </cell>
          <cell r="B1607" t="str">
            <v>PT Dama</v>
          </cell>
          <cell r="C1607" t="str">
            <v>PLAYERA</v>
          </cell>
          <cell r="D1607" t="str">
            <v>MODELAJE</v>
          </cell>
          <cell r="E1607" t="str">
            <v>OTO?O INVIERNO 2011</v>
          </cell>
          <cell r="F1607" t="str">
            <v>26 SEMANA</v>
          </cell>
          <cell r="G1607" t="str">
            <v>CUELLO REDONDO</v>
          </cell>
          <cell r="H1607" t="str">
            <v>TIRANTES</v>
          </cell>
          <cell r="I1607" t="str">
            <v>REBAJA</v>
          </cell>
          <cell r="J1607" t="str">
            <v>CHIFON</v>
          </cell>
          <cell r="K1607" t="str">
            <v>CIUDADES</v>
          </cell>
          <cell r="L1607" t="str">
            <v>-</v>
          </cell>
          <cell r="M1607" t="str">
            <v>GLAMOUR Y DISE?O, S.A. DE C</v>
          </cell>
          <cell r="N1607">
            <v>199.9</v>
          </cell>
        </row>
        <row r="1608">
          <cell r="A1608" t="str">
            <v>GD24A056</v>
          </cell>
          <cell r="B1608" t="str">
            <v>PT Dama</v>
          </cell>
          <cell r="C1608" t="str">
            <v>PLAYERA</v>
          </cell>
          <cell r="D1608" t="str">
            <v>VANGUARDIA</v>
          </cell>
          <cell r="E1608" t="str">
            <v>OTO?O INVIERNO 2011</v>
          </cell>
          <cell r="F1608" t="str">
            <v>33 SEMANA</v>
          </cell>
          <cell r="G1608" t="str">
            <v>CUELLO ALTO</v>
          </cell>
          <cell r="H1608" t="str">
            <v>STRAPLE</v>
          </cell>
          <cell r="I1608" t="str">
            <v>REBAJA</v>
          </cell>
          <cell r="J1608" t="str">
            <v>CHIFON</v>
          </cell>
          <cell r="K1608" t="str">
            <v>SOLID</v>
          </cell>
          <cell r="L1608" t="str">
            <v>-</v>
          </cell>
          <cell r="M1608" t="str">
            <v>GLAMOUR Y DISE?O, S.A. DE C</v>
          </cell>
          <cell r="N1608">
            <v>99.9</v>
          </cell>
        </row>
        <row r="1609">
          <cell r="A1609" t="str">
            <v>GD24A071</v>
          </cell>
          <cell r="B1609" t="str">
            <v>PT Dama</v>
          </cell>
          <cell r="C1609" t="str">
            <v>PLAYERA</v>
          </cell>
          <cell r="D1609" t="str">
            <v>MODELAJE</v>
          </cell>
          <cell r="E1609" t="str">
            <v>OTO?O INVIERNO 2011</v>
          </cell>
          <cell r="F1609" t="str">
            <v>40 SEMANA</v>
          </cell>
          <cell r="G1609">
            <v>0</v>
          </cell>
          <cell r="H1609" t="str">
            <v>SIN MANGA</v>
          </cell>
          <cell r="I1609" t="str">
            <v>REBAJA</v>
          </cell>
          <cell r="J1609" t="str">
            <v>CHIFON</v>
          </cell>
          <cell r="K1609" t="str">
            <v>-</v>
          </cell>
          <cell r="L1609" t="str">
            <v>-</v>
          </cell>
          <cell r="M1609" t="str">
            <v>GLAMOUR Y DISE?O, S.A. DE C</v>
          </cell>
          <cell r="N1609">
            <v>169.9</v>
          </cell>
        </row>
        <row r="1610">
          <cell r="A1610" t="str">
            <v>GD24A087</v>
          </cell>
          <cell r="B1610" t="str">
            <v>PT Dama</v>
          </cell>
          <cell r="C1610" t="str">
            <v>PLAYERA</v>
          </cell>
          <cell r="D1610" t="str">
            <v>VANGUARDIA</v>
          </cell>
          <cell r="E1610" t="str">
            <v>PRIMAVERA VERANO 2017</v>
          </cell>
          <cell r="F1610" t="str">
            <v>5 SEMANA</v>
          </cell>
          <cell r="G1610" t="str">
            <v>CUELLO REDONDO</v>
          </cell>
          <cell r="H1610" t="str">
            <v>MANGA CORTA</v>
          </cell>
          <cell r="I1610" t="str">
            <v>REBAJA</v>
          </cell>
          <cell r="J1610" t="str">
            <v>-</v>
          </cell>
          <cell r="K1610" t="str">
            <v>-</v>
          </cell>
          <cell r="L1610" t="str">
            <v>-</v>
          </cell>
          <cell r="M1610" t="str">
            <v>GLAMOUR Y DISE?O, S.A. DE C</v>
          </cell>
          <cell r="N1610">
            <v>159.9</v>
          </cell>
        </row>
        <row r="1611">
          <cell r="A1611" t="str">
            <v>GD24A093</v>
          </cell>
          <cell r="B1611" t="str">
            <v>PT Dama</v>
          </cell>
          <cell r="C1611" t="str">
            <v>PLAYERA</v>
          </cell>
          <cell r="D1611" t="str">
            <v>VANGUARDIA</v>
          </cell>
          <cell r="E1611" t="str">
            <v>PRIMAVERA VERANO 2017</v>
          </cell>
          <cell r="F1611" t="str">
            <v>5 SEMANA</v>
          </cell>
          <cell r="G1611" t="str">
            <v>CUELLO REDONDO</v>
          </cell>
          <cell r="H1611" t="str">
            <v>MANGA 3/4</v>
          </cell>
          <cell r="I1611" t="str">
            <v>REBAJA</v>
          </cell>
          <cell r="J1611" t="str">
            <v>TEJIDO</v>
          </cell>
          <cell r="K1611" t="str">
            <v>-</v>
          </cell>
          <cell r="L1611" t="str">
            <v>-</v>
          </cell>
          <cell r="M1611" t="str">
            <v>GLAMOUR Y DISE?O, S.A. DE C</v>
          </cell>
          <cell r="N1611">
            <v>199.9</v>
          </cell>
        </row>
        <row r="1612">
          <cell r="A1612" t="str">
            <v>GD24A102</v>
          </cell>
          <cell r="B1612" t="str">
            <v>PT Dama</v>
          </cell>
          <cell r="C1612" t="str">
            <v>PLAYERA</v>
          </cell>
          <cell r="D1612" t="str">
            <v>LOW PRICE</v>
          </cell>
          <cell r="E1612" t="str">
            <v>PRIMAVERA VERANO 2017</v>
          </cell>
          <cell r="F1612" t="str">
            <v>5 SEMANA</v>
          </cell>
          <cell r="G1612" t="str">
            <v>CUELLO REDONDO</v>
          </cell>
          <cell r="H1612" t="str">
            <v>SIN MANGA</v>
          </cell>
          <cell r="I1612" t="str">
            <v>REBAJA</v>
          </cell>
          <cell r="J1612" t="str">
            <v>TEJIDO</v>
          </cell>
          <cell r="K1612" t="str">
            <v>-</v>
          </cell>
          <cell r="L1612" t="str">
            <v>-</v>
          </cell>
          <cell r="M1612" t="str">
            <v>GLAMOUR Y DISE?O, S.A. DE C</v>
          </cell>
          <cell r="N1612">
            <v>79.900000000000006</v>
          </cell>
        </row>
        <row r="1613">
          <cell r="A1613" t="str">
            <v>GD24A104</v>
          </cell>
          <cell r="B1613" t="str">
            <v>PT Dama</v>
          </cell>
          <cell r="C1613" t="str">
            <v>PLAYERA</v>
          </cell>
          <cell r="D1613" t="str">
            <v>LOW PRICE</v>
          </cell>
          <cell r="E1613" t="str">
            <v>PRIMAVERA VERANO 2017</v>
          </cell>
          <cell r="F1613" t="str">
            <v>5 SEMANA</v>
          </cell>
          <cell r="G1613" t="str">
            <v>CUELLO REDONDO</v>
          </cell>
          <cell r="H1613" t="str">
            <v>SIN MANGA</v>
          </cell>
          <cell r="I1613" t="str">
            <v>REBAJA</v>
          </cell>
          <cell r="J1613" t="str">
            <v>TEJIDO</v>
          </cell>
          <cell r="K1613" t="str">
            <v>-</v>
          </cell>
          <cell r="L1613" t="str">
            <v>-</v>
          </cell>
          <cell r="M1613" t="str">
            <v>GLAMOUR Y DISE?O, S.A. DE C</v>
          </cell>
          <cell r="N1613">
            <v>169.9</v>
          </cell>
        </row>
        <row r="1614">
          <cell r="A1614" t="str">
            <v>GD24A106</v>
          </cell>
          <cell r="B1614" t="str">
            <v>PT Dama</v>
          </cell>
          <cell r="C1614" t="str">
            <v>PLAYERA</v>
          </cell>
          <cell r="D1614" t="str">
            <v>VANGUARDIA</v>
          </cell>
          <cell r="E1614" t="str">
            <v>PRIMAVERA VERANO 2017</v>
          </cell>
          <cell r="F1614" t="str">
            <v>5 SEMANA</v>
          </cell>
          <cell r="G1614" t="str">
            <v>CUELLO REDONDO</v>
          </cell>
          <cell r="H1614" t="str">
            <v>SIN MANGA</v>
          </cell>
          <cell r="I1614" t="str">
            <v>REBAJA</v>
          </cell>
          <cell r="J1614" t="str">
            <v>-</v>
          </cell>
          <cell r="K1614" t="str">
            <v>-</v>
          </cell>
          <cell r="L1614" t="str">
            <v>-</v>
          </cell>
          <cell r="M1614" t="str">
            <v>GLAMOUR Y DISE?O, S.A. DE C</v>
          </cell>
          <cell r="N1614">
            <v>129.9</v>
          </cell>
        </row>
        <row r="1615">
          <cell r="A1615" t="str">
            <v>GD24A108</v>
          </cell>
          <cell r="B1615" t="str">
            <v>PT Dama</v>
          </cell>
          <cell r="C1615" t="str">
            <v>PLAYERA</v>
          </cell>
          <cell r="D1615" t="str">
            <v>VANGUARDIA</v>
          </cell>
          <cell r="E1615" t="str">
            <v>PRIMAVERA VERANO 2017</v>
          </cell>
          <cell r="F1615" t="str">
            <v>5 SEMANA</v>
          </cell>
          <cell r="G1615" t="str">
            <v>ENTUBADO</v>
          </cell>
          <cell r="H1615" t="str">
            <v>SIN MANGA</v>
          </cell>
          <cell r="I1615" t="str">
            <v>REBAJA</v>
          </cell>
          <cell r="J1615" t="str">
            <v>POLYESTER</v>
          </cell>
          <cell r="K1615" t="str">
            <v>-</v>
          </cell>
          <cell r="L1615" t="str">
            <v>-</v>
          </cell>
          <cell r="M1615" t="str">
            <v>GLAMOUR Y DISE?O, S.A. DE C</v>
          </cell>
          <cell r="N1615">
            <v>129.9</v>
          </cell>
        </row>
        <row r="1616">
          <cell r="A1616" t="str">
            <v>GD24A110</v>
          </cell>
          <cell r="B1616" t="str">
            <v>PT Dama</v>
          </cell>
          <cell r="C1616" t="str">
            <v>PLAYERA</v>
          </cell>
          <cell r="D1616" t="str">
            <v>VANGUARDIA</v>
          </cell>
          <cell r="E1616" t="str">
            <v>PRIMAVERA VERANO 2017</v>
          </cell>
          <cell r="F1616" t="str">
            <v>5 SEMANA</v>
          </cell>
          <cell r="G1616" t="str">
            <v>-</v>
          </cell>
          <cell r="H1616" t="str">
            <v>MANGA CORTA</v>
          </cell>
          <cell r="I1616" t="str">
            <v>REBAJA</v>
          </cell>
          <cell r="J1616" t="str">
            <v>-</v>
          </cell>
          <cell r="K1616" t="str">
            <v>-</v>
          </cell>
          <cell r="L1616" t="str">
            <v>-</v>
          </cell>
          <cell r="M1616" t="str">
            <v>GLAMOUR Y DISE?O, S.A. DE C</v>
          </cell>
          <cell r="N1616">
            <v>149.9</v>
          </cell>
        </row>
        <row r="1617">
          <cell r="A1617" t="str">
            <v>GD24A117</v>
          </cell>
          <cell r="B1617" t="str">
            <v>PT Dama</v>
          </cell>
          <cell r="C1617" t="str">
            <v>PLAYERA</v>
          </cell>
          <cell r="D1617" t="str">
            <v>VANGUARDIA</v>
          </cell>
          <cell r="E1617" t="str">
            <v>PRIMAVERA VERANO 2017</v>
          </cell>
          <cell r="F1617" t="str">
            <v>9 SEMANA</v>
          </cell>
          <cell r="G1617" t="str">
            <v>CUELLO REDONDO</v>
          </cell>
          <cell r="H1617" t="str">
            <v>SIN MANGA</v>
          </cell>
          <cell r="I1617" t="str">
            <v>REBAJA</v>
          </cell>
          <cell r="J1617" t="str">
            <v>POLYESTER</v>
          </cell>
          <cell r="K1617" t="str">
            <v>-</v>
          </cell>
          <cell r="L1617" t="str">
            <v>-</v>
          </cell>
          <cell r="M1617" t="str">
            <v>GLAMOUR Y DISE?O, S.A. DE C</v>
          </cell>
          <cell r="N1617">
            <v>229.9</v>
          </cell>
        </row>
        <row r="1618">
          <cell r="A1618" t="str">
            <v>GD24A124</v>
          </cell>
          <cell r="B1618" t="str">
            <v>PT Dama</v>
          </cell>
          <cell r="C1618" t="str">
            <v>PLAYERA</v>
          </cell>
          <cell r="D1618" t="str">
            <v>LOW PRICE</v>
          </cell>
          <cell r="E1618" t="str">
            <v>PRIMAVERA VERANO 2017</v>
          </cell>
          <cell r="F1618" t="str">
            <v>19 SEMANA</v>
          </cell>
          <cell r="G1618" t="str">
            <v>CUELLO REDONDO</v>
          </cell>
          <cell r="H1618" t="str">
            <v>MANGA CORTA</v>
          </cell>
          <cell r="I1618" t="str">
            <v>REBAJA</v>
          </cell>
          <cell r="J1618" t="str">
            <v>CHIFON</v>
          </cell>
          <cell r="K1618" t="str">
            <v>-</v>
          </cell>
          <cell r="L1618" t="str">
            <v>-</v>
          </cell>
          <cell r="M1618" t="str">
            <v>GLAMOUR Y DISE?O, S.A. DE C</v>
          </cell>
          <cell r="N1618">
            <v>169.9</v>
          </cell>
        </row>
        <row r="1619">
          <cell r="A1619" t="str">
            <v>GD24A140</v>
          </cell>
          <cell r="B1619" t="str">
            <v>PT Dama</v>
          </cell>
          <cell r="C1619" t="str">
            <v>PLAYERA</v>
          </cell>
          <cell r="D1619" t="str">
            <v>LOW PRICE</v>
          </cell>
          <cell r="E1619" t="str">
            <v>PRIMAVERA VERANO 2017</v>
          </cell>
          <cell r="F1619" t="str">
            <v>23 SEMANA</v>
          </cell>
          <cell r="G1619" t="str">
            <v>CUELLO REDONDO</v>
          </cell>
          <cell r="H1619" t="str">
            <v>MANGA CORTA</v>
          </cell>
          <cell r="I1619" t="str">
            <v>REBAJA</v>
          </cell>
          <cell r="J1619" t="str">
            <v>CHIFON</v>
          </cell>
          <cell r="K1619" t="str">
            <v>-</v>
          </cell>
          <cell r="L1619" t="str">
            <v>-</v>
          </cell>
          <cell r="M1619" t="str">
            <v>GLAMOUR Y DISE?O, S.A. DE C</v>
          </cell>
          <cell r="N1619">
            <v>179.9</v>
          </cell>
        </row>
        <row r="1620">
          <cell r="A1620" t="str">
            <v>GD24A142</v>
          </cell>
          <cell r="B1620" t="str">
            <v>PT Dama</v>
          </cell>
          <cell r="C1620" t="str">
            <v>PLAYERA</v>
          </cell>
          <cell r="D1620" t="str">
            <v>LOW PRICE</v>
          </cell>
          <cell r="E1620" t="str">
            <v>OTOÑO INVIERNO 2017</v>
          </cell>
          <cell r="F1620" t="str">
            <v>28 SEMANA</v>
          </cell>
          <cell r="G1620" t="str">
            <v>CUELLO REDONDO</v>
          </cell>
          <cell r="H1620" t="str">
            <v>SIN MANGA</v>
          </cell>
          <cell r="I1620" t="str">
            <v>REBAJA</v>
          </cell>
          <cell r="J1620" t="str">
            <v>RAYON</v>
          </cell>
          <cell r="K1620">
            <v>0</v>
          </cell>
          <cell r="L1620" t="str">
            <v>-</v>
          </cell>
          <cell r="M1620" t="str">
            <v>GLAMOUR Y DISE?O, S.A. DE C</v>
          </cell>
          <cell r="N1620">
            <v>129.9</v>
          </cell>
        </row>
        <row r="1621">
          <cell r="A1621" t="str">
            <v>GD24A144</v>
          </cell>
          <cell r="B1621" t="str">
            <v>PT Dama</v>
          </cell>
          <cell r="C1621" t="str">
            <v>PLAYERA</v>
          </cell>
          <cell r="D1621" t="str">
            <v>LOW PRICE</v>
          </cell>
          <cell r="E1621" t="str">
            <v>PRIMAVERA VERANO 2017</v>
          </cell>
          <cell r="F1621" t="str">
            <v>28 SEMANA</v>
          </cell>
          <cell r="G1621" t="str">
            <v>CUELLO REDONDO</v>
          </cell>
          <cell r="H1621" t="str">
            <v>SIN MANGA</v>
          </cell>
          <cell r="I1621" t="str">
            <v>REBAJA</v>
          </cell>
          <cell r="J1621" t="str">
            <v>RAYON</v>
          </cell>
          <cell r="K1621">
            <v>0</v>
          </cell>
          <cell r="L1621" t="str">
            <v>-</v>
          </cell>
          <cell r="M1621" t="str">
            <v>GLAMOUR Y DISE?O, S.A. DE C</v>
          </cell>
          <cell r="N1621">
            <v>99.9</v>
          </cell>
        </row>
        <row r="1622">
          <cell r="A1622" t="str">
            <v>GD24A152</v>
          </cell>
          <cell r="B1622" t="str">
            <v>PT Dama</v>
          </cell>
          <cell r="C1622" t="str">
            <v>PLAYERA</v>
          </cell>
          <cell r="D1622" t="str">
            <v>LOW PRICE</v>
          </cell>
          <cell r="E1622" t="str">
            <v>OTOÑO INVIERNO 2017</v>
          </cell>
          <cell r="F1622" t="str">
            <v>28 SEMANA</v>
          </cell>
          <cell r="G1622" t="str">
            <v>CUELLO REDONDO</v>
          </cell>
          <cell r="H1622" t="str">
            <v>SIN MANGA</v>
          </cell>
          <cell r="I1622" t="str">
            <v>REBAJA</v>
          </cell>
          <cell r="J1622" t="str">
            <v>RAYON</v>
          </cell>
          <cell r="K1622">
            <v>0</v>
          </cell>
          <cell r="L1622" t="str">
            <v>-</v>
          </cell>
          <cell r="M1622" t="str">
            <v>GLAMOUR Y DISE?O, S.A. DE C</v>
          </cell>
          <cell r="N1622">
            <v>99.9</v>
          </cell>
        </row>
        <row r="1623">
          <cell r="A1623" t="str">
            <v>GD24B081</v>
          </cell>
          <cell r="B1623" t="str">
            <v>PT Dama</v>
          </cell>
          <cell r="C1623" t="str">
            <v>PLAYERA</v>
          </cell>
          <cell r="D1623" t="str">
            <v>BASICO</v>
          </cell>
          <cell r="E1623" t="str">
            <v>PRIMAVERA VERANO 2008</v>
          </cell>
          <cell r="F1623" t="str">
            <v>6 SEMANA</v>
          </cell>
          <cell r="G1623">
            <v>0</v>
          </cell>
          <cell r="H1623" t="str">
            <v>-</v>
          </cell>
          <cell r="I1623" t="str">
            <v>REBAJA</v>
          </cell>
          <cell r="J1623" t="str">
            <v>CHIFON</v>
          </cell>
          <cell r="K1623" t="str">
            <v>-</v>
          </cell>
          <cell r="L1623" t="str">
            <v>-</v>
          </cell>
          <cell r="M1623" t="str">
            <v>GLAMOUR Y DISE?O, S.A. DE C</v>
          </cell>
          <cell r="N1623">
            <v>169.9</v>
          </cell>
        </row>
        <row r="1624">
          <cell r="A1624" t="str">
            <v>GD24B540</v>
          </cell>
          <cell r="B1624" t="str">
            <v>PT Dama</v>
          </cell>
          <cell r="C1624" t="str">
            <v>PLAYERA</v>
          </cell>
          <cell r="D1624" t="str">
            <v>ADVANCED</v>
          </cell>
          <cell r="E1624" t="str">
            <v>OTOÑO INVIERNO 2014</v>
          </cell>
          <cell r="F1624">
            <v>0</v>
          </cell>
          <cell r="G1624">
            <v>0</v>
          </cell>
          <cell r="H1624" t="str">
            <v>MANGA CORTA</v>
          </cell>
          <cell r="I1624" t="str">
            <v>REBAJA</v>
          </cell>
          <cell r="J1624" t="str">
            <v>CHIFON</v>
          </cell>
          <cell r="K1624">
            <v>0</v>
          </cell>
          <cell r="L1624" t="str">
            <v>ATEMPORAL</v>
          </cell>
          <cell r="M1624" t="str">
            <v>GLAMOUR Y DISE?O, S.A. DE C</v>
          </cell>
          <cell r="N1624">
            <v>199.9</v>
          </cell>
        </row>
        <row r="1625">
          <cell r="A1625" t="str">
            <v>GD24B543</v>
          </cell>
          <cell r="B1625" t="str">
            <v>PT Dama</v>
          </cell>
          <cell r="C1625" t="str">
            <v>PLAYERA</v>
          </cell>
          <cell r="D1625" t="str">
            <v>LOW PRICE</v>
          </cell>
          <cell r="E1625" t="str">
            <v>OTOÑO INVIERNO 2015</v>
          </cell>
          <cell r="F1625" t="str">
            <v>22 SEMANA</v>
          </cell>
          <cell r="G1625" t="str">
            <v>CUELLO REDONDO</v>
          </cell>
          <cell r="H1625" t="str">
            <v>MANGA CORTA</v>
          </cell>
          <cell r="I1625" t="str">
            <v>REBAJA</v>
          </cell>
          <cell r="J1625" t="str">
            <v>CHIFON</v>
          </cell>
          <cell r="K1625" t="str">
            <v>-</v>
          </cell>
          <cell r="L1625" t="str">
            <v>LANZAMIENTO</v>
          </cell>
          <cell r="M1625" t="str">
            <v>GLAMOUR Y DISE?O, S.A. DE C</v>
          </cell>
          <cell r="N1625">
            <v>149.9</v>
          </cell>
        </row>
        <row r="1626">
          <cell r="A1626" t="str">
            <v>GD24B547</v>
          </cell>
          <cell r="B1626" t="str">
            <v>PT Dama</v>
          </cell>
          <cell r="C1626" t="str">
            <v>PLAYERA</v>
          </cell>
          <cell r="D1626" t="str">
            <v>LOW PRICE</v>
          </cell>
          <cell r="E1626" t="str">
            <v>OTOÑO INVIERNO 2015</v>
          </cell>
          <cell r="F1626" t="str">
            <v>26 SEMANA</v>
          </cell>
          <cell r="G1626" t="str">
            <v>CUELLO REDONDO</v>
          </cell>
          <cell r="H1626" t="str">
            <v>TIRANTES</v>
          </cell>
          <cell r="I1626" t="str">
            <v>REBAJA</v>
          </cell>
          <cell r="J1626" t="str">
            <v>CHIFON</v>
          </cell>
          <cell r="K1626">
            <v>0</v>
          </cell>
          <cell r="L1626" t="str">
            <v>LANZAMIENTO</v>
          </cell>
          <cell r="M1626" t="str">
            <v>GLAMOUR Y DISE?O, S.A. DE C</v>
          </cell>
          <cell r="N1626">
            <v>99.9</v>
          </cell>
        </row>
        <row r="1627">
          <cell r="A1627" t="str">
            <v>GD24B548</v>
          </cell>
          <cell r="B1627" t="str">
            <v>PT Dama</v>
          </cell>
          <cell r="C1627" t="str">
            <v>PLAYERA</v>
          </cell>
          <cell r="D1627" t="str">
            <v>LOW PRICE</v>
          </cell>
          <cell r="E1627" t="str">
            <v>OTOÑO INVIERNO 2015</v>
          </cell>
          <cell r="F1627" t="str">
            <v>24 SEMANA</v>
          </cell>
          <cell r="G1627" t="str">
            <v>CUELLO REDONDO</v>
          </cell>
          <cell r="H1627" t="str">
            <v>TIRANTES</v>
          </cell>
          <cell r="I1627" t="str">
            <v>REBAJA</v>
          </cell>
          <cell r="J1627" t="str">
            <v>CHIFON</v>
          </cell>
          <cell r="K1627">
            <v>0</v>
          </cell>
          <cell r="L1627" t="str">
            <v>LANZAMIENTO</v>
          </cell>
          <cell r="M1627" t="str">
            <v>GLAMOUR Y DISE?O, S.A. DE C</v>
          </cell>
          <cell r="N1627">
            <v>99.9</v>
          </cell>
        </row>
        <row r="1628">
          <cell r="A1628" t="str">
            <v>GD24B552</v>
          </cell>
          <cell r="B1628" t="str">
            <v>PT Dama</v>
          </cell>
          <cell r="C1628" t="str">
            <v>PLAYERA</v>
          </cell>
          <cell r="D1628" t="str">
            <v>LOW PRICE</v>
          </cell>
          <cell r="E1628" t="str">
            <v>PRIMAVERA VERANO 2016</v>
          </cell>
          <cell r="F1628" t="str">
            <v>10 SEMANA</v>
          </cell>
          <cell r="G1628" t="str">
            <v>CUELLO REDONDO</v>
          </cell>
          <cell r="H1628" t="str">
            <v>MANGA CORTA</v>
          </cell>
          <cell r="I1628" t="str">
            <v>REBAJA</v>
          </cell>
          <cell r="J1628" t="str">
            <v>CHIFON</v>
          </cell>
          <cell r="K1628" t="str">
            <v>RAVE TECHNOLOGY</v>
          </cell>
          <cell r="L1628" t="str">
            <v>-</v>
          </cell>
          <cell r="M1628" t="str">
            <v>GLAMOUR Y DISE?O, S.A. DE C</v>
          </cell>
          <cell r="N1628">
            <v>229.9</v>
          </cell>
        </row>
        <row r="1629">
          <cell r="A1629" t="str">
            <v>GD24B555</v>
          </cell>
          <cell r="B1629" t="str">
            <v>PT Dama</v>
          </cell>
          <cell r="C1629" t="str">
            <v>PLAYERA</v>
          </cell>
          <cell r="D1629" t="str">
            <v>LOW PRICE</v>
          </cell>
          <cell r="E1629" t="str">
            <v>OTOÑO INVIERNO 2016</v>
          </cell>
          <cell r="F1629" t="str">
            <v>21 SEMANA</v>
          </cell>
          <cell r="G1629" t="str">
            <v>CUELLO REDONDO</v>
          </cell>
          <cell r="H1629" t="str">
            <v>SIN MANGA</v>
          </cell>
          <cell r="I1629" t="str">
            <v>REBAJA</v>
          </cell>
          <cell r="J1629" t="str">
            <v>CHIFON</v>
          </cell>
          <cell r="K1629" t="str">
            <v>-</v>
          </cell>
          <cell r="L1629" t="str">
            <v>-</v>
          </cell>
          <cell r="M1629" t="str">
            <v>GLAMOUR Y DISE?O, S.A. DE C</v>
          </cell>
          <cell r="N1629">
            <v>99.9</v>
          </cell>
        </row>
        <row r="1630">
          <cell r="A1630" t="str">
            <v>GD24B561</v>
          </cell>
          <cell r="B1630" t="str">
            <v>PT Dama</v>
          </cell>
          <cell r="C1630" t="str">
            <v>PLAYERA</v>
          </cell>
          <cell r="D1630" t="str">
            <v>BASICO</v>
          </cell>
          <cell r="E1630" t="str">
            <v>OTOÑO INVIERNO 2016</v>
          </cell>
          <cell r="F1630" t="str">
            <v>35 SEMANA</v>
          </cell>
          <cell r="G1630" t="str">
            <v>CUELLO REDONDO</v>
          </cell>
          <cell r="H1630" t="str">
            <v>MANGA 3/4</v>
          </cell>
          <cell r="I1630" t="str">
            <v>REBAJA</v>
          </cell>
          <cell r="J1630" t="str">
            <v>CHIFON</v>
          </cell>
          <cell r="K1630" t="str">
            <v>BASICOS</v>
          </cell>
          <cell r="L1630" t="str">
            <v>-</v>
          </cell>
          <cell r="M1630" t="str">
            <v>GLAMOUR Y DISE?O, S.A. DE C</v>
          </cell>
          <cell r="N1630">
            <v>99.9</v>
          </cell>
        </row>
        <row r="1631">
          <cell r="A1631" t="str">
            <v>GD24B562</v>
          </cell>
          <cell r="B1631" t="str">
            <v>PT Dama</v>
          </cell>
          <cell r="C1631" t="str">
            <v>PLAYERA</v>
          </cell>
          <cell r="D1631" t="str">
            <v>BASICO</v>
          </cell>
          <cell r="E1631" t="str">
            <v>PRIMAVERA VERANO 2016</v>
          </cell>
          <cell r="F1631" t="str">
            <v>33 SEMANA</v>
          </cell>
          <cell r="G1631" t="str">
            <v>CUELLO REDONDO</v>
          </cell>
          <cell r="H1631" t="str">
            <v>MANGA CORTA</v>
          </cell>
          <cell r="I1631" t="str">
            <v>REBAJA</v>
          </cell>
          <cell r="J1631" t="str">
            <v>CHIFON</v>
          </cell>
          <cell r="K1631" t="str">
            <v>BASICOS</v>
          </cell>
          <cell r="L1631" t="str">
            <v>-</v>
          </cell>
          <cell r="M1631" t="str">
            <v>GLAMOUR Y DISE?O, S.A. DE C</v>
          </cell>
          <cell r="N1631">
            <v>99.9</v>
          </cell>
        </row>
        <row r="1632">
          <cell r="A1632" t="str">
            <v>GD24B564</v>
          </cell>
          <cell r="B1632" t="str">
            <v>PT Dama</v>
          </cell>
          <cell r="C1632" t="str">
            <v>PLAYERA</v>
          </cell>
          <cell r="D1632" t="str">
            <v>BASICO</v>
          </cell>
          <cell r="E1632" t="str">
            <v>OTOÑO INVIERNO 2016</v>
          </cell>
          <cell r="F1632" t="str">
            <v>35 SEMANA</v>
          </cell>
          <cell r="G1632" t="str">
            <v>CUELLO V</v>
          </cell>
          <cell r="H1632" t="str">
            <v>MANGA 3/4</v>
          </cell>
          <cell r="I1632" t="str">
            <v>REBAJA</v>
          </cell>
          <cell r="J1632" t="str">
            <v>CHIFON</v>
          </cell>
          <cell r="K1632" t="str">
            <v>BASICOS</v>
          </cell>
          <cell r="L1632" t="str">
            <v>-</v>
          </cell>
          <cell r="M1632" t="str">
            <v>GLAMOUR Y DISE?O, S.A. DE C</v>
          </cell>
          <cell r="N1632">
            <v>129.9</v>
          </cell>
        </row>
        <row r="1633">
          <cell r="A1633" t="str">
            <v>GD24C599</v>
          </cell>
          <cell r="B1633" t="str">
            <v>PT Dama</v>
          </cell>
          <cell r="C1633" t="str">
            <v>PLAYERA</v>
          </cell>
          <cell r="D1633" t="str">
            <v>MODELAJE</v>
          </cell>
          <cell r="E1633" t="str">
            <v>PRIMAVERA VERANO 2009</v>
          </cell>
          <cell r="F1633" t="str">
            <v>13 SEMANA</v>
          </cell>
          <cell r="G1633" t="str">
            <v>CUELLO V</v>
          </cell>
          <cell r="H1633" t="str">
            <v>MANGA CORTA</v>
          </cell>
          <cell r="I1633" t="str">
            <v>REBAJA</v>
          </cell>
          <cell r="J1633" t="str">
            <v>CHIFON</v>
          </cell>
          <cell r="K1633" t="str">
            <v>-</v>
          </cell>
          <cell r="L1633" t="str">
            <v>-</v>
          </cell>
          <cell r="M1633" t="str">
            <v>GLAMOUR Y DISE?O, S.A. DE C</v>
          </cell>
          <cell r="N1633">
            <v>149.9</v>
          </cell>
        </row>
        <row r="1634">
          <cell r="A1634" t="str">
            <v>GD24C929</v>
          </cell>
          <cell r="B1634" t="str">
            <v>PT Dama</v>
          </cell>
          <cell r="C1634" t="str">
            <v>PLAYERA</v>
          </cell>
          <cell r="D1634" t="str">
            <v>VANGUARDIA</v>
          </cell>
          <cell r="E1634" t="str">
            <v>PRIMAVERA VERANO 2011</v>
          </cell>
          <cell r="F1634" t="str">
            <v>5 SEMANA</v>
          </cell>
          <cell r="G1634" t="str">
            <v>CUELLO V</v>
          </cell>
          <cell r="H1634" t="str">
            <v>TIRANTES</v>
          </cell>
          <cell r="I1634" t="str">
            <v>REBAJA</v>
          </cell>
          <cell r="J1634" t="str">
            <v>CHIFON</v>
          </cell>
          <cell r="K1634" t="str">
            <v>CIUDADES</v>
          </cell>
          <cell r="L1634" t="str">
            <v>-</v>
          </cell>
          <cell r="M1634" t="str">
            <v>GLAMOUR Y DISE?O, S.A. DE C</v>
          </cell>
          <cell r="N1634">
            <v>179.9</v>
          </cell>
        </row>
        <row r="1635">
          <cell r="A1635" t="str">
            <v>GD24D301</v>
          </cell>
          <cell r="B1635" t="str">
            <v>PT Dama</v>
          </cell>
          <cell r="C1635" t="str">
            <v>PLAYERA</v>
          </cell>
          <cell r="D1635" t="str">
            <v>MODELAJE</v>
          </cell>
          <cell r="E1635" t="str">
            <v>PRIMAVERA VERANO 2011</v>
          </cell>
          <cell r="F1635" t="str">
            <v>21 SEMANA</v>
          </cell>
          <cell r="G1635" t="str">
            <v>CUELLO REDONDO</v>
          </cell>
          <cell r="H1635" t="str">
            <v>TIRANTES</v>
          </cell>
          <cell r="I1635" t="str">
            <v>REBAJA</v>
          </cell>
          <cell r="J1635" t="str">
            <v>CHIFON</v>
          </cell>
          <cell r="K1635" t="str">
            <v>CIUDADES</v>
          </cell>
          <cell r="L1635" t="str">
            <v>-</v>
          </cell>
          <cell r="M1635" t="str">
            <v>GLAMOUR Y DISE?O, S.A. DE C</v>
          </cell>
          <cell r="N1635">
            <v>199.9</v>
          </cell>
        </row>
        <row r="1636">
          <cell r="A1636" t="str">
            <v>GD24D313</v>
          </cell>
          <cell r="B1636" t="str">
            <v>PT Dama</v>
          </cell>
          <cell r="C1636" t="str">
            <v>PLAYERA</v>
          </cell>
          <cell r="D1636" t="str">
            <v>VANGUARDIA</v>
          </cell>
          <cell r="E1636" t="str">
            <v>PRIMAVERA VERANO 2011</v>
          </cell>
          <cell r="F1636" t="str">
            <v>21 SEMANA</v>
          </cell>
          <cell r="G1636" t="str">
            <v>CUELLO REDONDO</v>
          </cell>
          <cell r="H1636" t="str">
            <v>TIRANTES</v>
          </cell>
          <cell r="I1636" t="str">
            <v>REBAJA</v>
          </cell>
          <cell r="J1636" t="str">
            <v>CHIFON</v>
          </cell>
          <cell r="K1636" t="str">
            <v>CIUDADES</v>
          </cell>
          <cell r="L1636" t="str">
            <v>-</v>
          </cell>
          <cell r="M1636" t="str">
            <v>GLAMOUR Y DISE?O, S.A. DE C</v>
          </cell>
          <cell r="N1636">
            <v>199.9</v>
          </cell>
        </row>
        <row r="1637">
          <cell r="A1637" t="str">
            <v>GD24D317</v>
          </cell>
          <cell r="B1637" t="str">
            <v>PT Dama</v>
          </cell>
          <cell r="C1637" t="str">
            <v>PLAYERA</v>
          </cell>
          <cell r="D1637" t="str">
            <v>MODELAJE</v>
          </cell>
          <cell r="E1637" t="str">
            <v>OTO?O INVIERNO 2011</v>
          </cell>
          <cell r="F1637" t="str">
            <v>28 SEMANA</v>
          </cell>
          <cell r="G1637" t="str">
            <v>CUELLO REDONDO</v>
          </cell>
          <cell r="H1637" t="str">
            <v>TIRANTES</v>
          </cell>
          <cell r="I1637" t="str">
            <v>REBAJA</v>
          </cell>
          <cell r="J1637" t="str">
            <v>CHIFON</v>
          </cell>
          <cell r="K1637" t="str">
            <v>CIUDADES</v>
          </cell>
          <cell r="L1637" t="str">
            <v>-</v>
          </cell>
          <cell r="M1637" t="str">
            <v>GLAMOUR Y DISE?O, S.A. DE C</v>
          </cell>
          <cell r="N1637">
            <v>199.9</v>
          </cell>
        </row>
        <row r="1638">
          <cell r="A1638" t="str">
            <v>GD24D344</v>
          </cell>
          <cell r="B1638" t="str">
            <v>PT Dama</v>
          </cell>
          <cell r="C1638" t="str">
            <v>PLAYERA</v>
          </cell>
          <cell r="D1638" t="str">
            <v>VANGUARDIA</v>
          </cell>
          <cell r="E1638" t="str">
            <v>PRIMAVERA VERANO 2012</v>
          </cell>
          <cell r="F1638" t="str">
            <v>19 SEMANA</v>
          </cell>
          <cell r="G1638" t="str">
            <v>CUELLO REDONDO</v>
          </cell>
          <cell r="H1638" t="str">
            <v>MANGA CORTA</v>
          </cell>
          <cell r="I1638" t="str">
            <v>REBAJA</v>
          </cell>
          <cell r="J1638" t="str">
            <v>VISCOSA</v>
          </cell>
          <cell r="K1638" t="str">
            <v>THE ANIMAL PRINT</v>
          </cell>
          <cell r="L1638" t="str">
            <v>-</v>
          </cell>
          <cell r="M1638" t="str">
            <v>GLAMOUR Y DISE?O, S.A. DE C</v>
          </cell>
          <cell r="N1638">
            <v>159.9</v>
          </cell>
        </row>
        <row r="1639">
          <cell r="A1639" t="str">
            <v>GD24E005</v>
          </cell>
          <cell r="B1639" t="str">
            <v>PT Dama</v>
          </cell>
          <cell r="C1639" t="str">
            <v>PLAYERA</v>
          </cell>
          <cell r="D1639" t="str">
            <v>CLEAN</v>
          </cell>
          <cell r="E1639" t="str">
            <v>PRIMAVERA VERANO 2019</v>
          </cell>
          <cell r="F1639" t="str">
            <v>24 SEMANA</v>
          </cell>
          <cell r="G1639" t="str">
            <v>Varios</v>
          </cell>
          <cell r="H1639" t="str">
            <v>SIN MANGA</v>
          </cell>
          <cell r="I1639" t="str">
            <v>REBAJA</v>
          </cell>
          <cell r="J1639" t="str">
            <v>CHIFON</v>
          </cell>
          <cell r="K1639" t="str">
            <v>VINTAGE STRIPES</v>
          </cell>
          <cell r="L1639" t="str">
            <v>-</v>
          </cell>
          <cell r="M1639" t="str">
            <v>GLAMOUR Y DISE?O, S.A. DE C</v>
          </cell>
          <cell r="N1639">
            <v>79.900000000000006</v>
          </cell>
        </row>
        <row r="1640">
          <cell r="A1640" t="str">
            <v>GD24E006</v>
          </cell>
          <cell r="B1640" t="str">
            <v>PT Dama</v>
          </cell>
          <cell r="C1640" t="str">
            <v>BLUSA</v>
          </cell>
          <cell r="D1640" t="str">
            <v>ADVANCE</v>
          </cell>
          <cell r="E1640" t="str">
            <v>PRIMAVERA VERANO 2019</v>
          </cell>
          <cell r="F1640" t="str">
            <v>20 SEMANA</v>
          </cell>
          <cell r="G1640" t="str">
            <v>CUELLO V</v>
          </cell>
          <cell r="H1640" t="str">
            <v>MANGA 3/4</v>
          </cell>
          <cell r="I1640" t="str">
            <v>REBAJA</v>
          </cell>
          <cell r="J1640" t="str">
            <v>RAYON</v>
          </cell>
          <cell r="K1640" t="str">
            <v>VINTAGE STRIPES</v>
          </cell>
          <cell r="L1640" t="str">
            <v>-</v>
          </cell>
          <cell r="M1640" t="str">
            <v>GLAMOUR Y DISE?O, S.A. DE C</v>
          </cell>
          <cell r="N1640">
            <v>149.9</v>
          </cell>
        </row>
        <row r="1641">
          <cell r="A1641" t="str">
            <v>GD24E007</v>
          </cell>
          <cell r="B1641" t="str">
            <v>PT Dama</v>
          </cell>
          <cell r="C1641" t="str">
            <v>PLAYERA</v>
          </cell>
          <cell r="D1641" t="str">
            <v>CORE</v>
          </cell>
          <cell r="E1641" t="str">
            <v>PRIMAVERA VERANO 2019</v>
          </cell>
          <cell r="F1641" t="str">
            <v>25 SEMANA</v>
          </cell>
          <cell r="G1641" t="str">
            <v>CUELLO REDONDO</v>
          </cell>
          <cell r="H1641" t="str">
            <v>SIN MANGA</v>
          </cell>
          <cell r="I1641" t="str">
            <v>REBAJA</v>
          </cell>
          <cell r="J1641" t="str">
            <v>CARDIGAN</v>
          </cell>
          <cell r="K1641" t="str">
            <v>VINTAGE STRIPES</v>
          </cell>
          <cell r="L1641" t="str">
            <v>-</v>
          </cell>
          <cell r="M1641" t="str">
            <v>GLAMOUR Y DISE?O, S.A. DE C</v>
          </cell>
          <cell r="N1641">
            <v>119.9</v>
          </cell>
        </row>
        <row r="1642">
          <cell r="A1642" t="str">
            <v>GD24E008</v>
          </cell>
          <cell r="B1642" t="str">
            <v>PT Dama</v>
          </cell>
          <cell r="C1642" t="str">
            <v>PLAYERA</v>
          </cell>
          <cell r="D1642" t="str">
            <v>CLEAN</v>
          </cell>
          <cell r="E1642" t="str">
            <v>PRIMAVERA VERANO 2019</v>
          </cell>
          <cell r="F1642" t="str">
            <v>22 SEMANA</v>
          </cell>
          <cell r="G1642" t="str">
            <v>CUELLO REDONDO</v>
          </cell>
          <cell r="H1642" t="str">
            <v>MANGA CORTA</v>
          </cell>
          <cell r="I1642" t="str">
            <v>REBAJA</v>
          </cell>
          <cell r="J1642" t="str">
            <v>CARDIGAN</v>
          </cell>
          <cell r="K1642" t="str">
            <v>ATEMPORAL</v>
          </cell>
          <cell r="L1642" t="str">
            <v>-</v>
          </cell>
          <cell r="M1642" t="str">
            <v>GLAMOUR Y DISE?O, S.A. DE C</v>
          </cell>
          <cell r="N1642">
            <v>79.900000000000006</v>
          </cell>
        </row>
        <row r="1643">
          <cell r="A1643" t="str">
            <v>GD24E009</v>
          </cell>
          <cell r="B1643" t="str">
            <v>PT Dama</v>
          </cell>
          <cell r="C1643" t="str">
            <v>PLAYERA</v>
          </cell>
          <cell r="D1643" t="str">
            <v>CLEAN</v>
          </cell>
          <cell r="E1643" t="str">
            <v>PRIMAVERA VERANO 2019</v>
          </cell>
          <cell r="F1643" t="str">
            <v>22 SEMANA</v>
          </cell>
          <cell r="G1643" t="str">
            <v>CUELLO REDONDO</v>
          </cell>
          <cell r="H1643" t="str">
            <v>MANGA CORTA</v>
          </cell>
          <cell r="I1643" t="str">
            <v>REBAJA</v>
          </cell>
          <cell r="J1643" t="str">
            <v>CARDIGAN</v>
          </cell>
          <cell r="K1643" t="str">
            <v>ATEMPORAL</v>
          </cell>
          <cell r="L1643" t="str">
            <v>-</v>
          </cell>
          <cell r="M1643" t="str">
            <v>GLAMOUR Y DISE?O, S.A. DE C</v>
          </cell>
          <cell r="N1643">
            <v>99.9</v>
          </cell>
        </row>
        <row r="1644">
          <cell r="A1644" t="str">
            <v>GD24E010</v>
          </cell>
          <cell r="B1644" t="str">
            <v>PT Dama</v>
          </cell>
          <cell r="C1644" t="str">
            <v>PLAYERA</v>
          </cell>
          <cell r="D1644" t="str">
            <v>CLEAN</v>
          </cell>
          <cell r="E1644" t="str">
            <v>PRIMAVERA VERANO 2019</v>
          </cell>
          <cell r="F1644" t="str">
            <v>21 SEMANA</v>
          </cell>
          <cell r="G1644" t="str">
            <v>CUELLO REDONDO</v>
          </cell>
          <cell r="H1644" t="str">
            <v>SIN MANGA</v>
          </cell>
          <cell r="I1644" t="str">
            <v>REBAJA</v>
          </cell>
          <cell r="J1644" t="str">
            <v>CARDIGAN</v>
          </cell>
          <cell r="K1644" t="str">
            <v>ATEMPORAL</v>
          </cell>
          <cell r="L1644" t="str">
            <v>-</v>
          </cell>
          <cell r="M1644" t="str">
            <v>GLAMOUR Y DISE?O, S.A. DE C</v>
          </cell>
          <cell r="N1644">
            <v>99.9</v>
          </cell>
        </row>
        <row r="1645">
          <cell r="A1645" t="str">
            <v>GD24G145</v>
          </cell>
          <cell r="B1645" t="str">
            <v>PT Dama</v>
          </cell>
          <cell r="C1645" t="str">
            <v>PLAYERA</v>
          </cell>
          <cell r="D1645" t="str">
            <v>ADVANCE</v>
          </cell>
          <cell r="E1645" t="str">
            <v>PRIMAVERA VERANO 2019</v>
          </cell>
          <cell r="F1645" t="str">
            <v>6 SEMANA</v>
          </cell>
          <cell r="G1645" t="str">
            <v>CUELLO REDONDO</v>
          </cell>
          <cell r="H1645" t="str">
            <v>MANGA CORTA</v>
          </cell>
          <cell r="I1645" t="str">
            <v>REBAJA</v>
          </cell>
          <cell r="J1645" t="str">
            <v>CHIFON</v>
          </cell>
          <cell r="K1645" t="str">
            <v>VALENTINE?S DAY</v>
          </cell>
          <cell r="L1645" t="str">
            <v>-</v>
          </cell>
          <cell r="M1645" t="str">
            <v>GLAMOUR Y DISE?O, S.A. DE C</v>
          </cell>
          <cell r="N1645">
            <v>189.9</v>
          </cell>
        </row>
        <row r="1646">
          <cell r="A1646" t="str">
            <v>GD24G151</v>
          </cell>
          <cell r="B1646" t="str">
            <v>PT Dama</v>
          </cell>
          <cell r="C1646" t="str">
            <v>PLAYERA</v>
          </cell>
          <cell r="D1646" t="str">
            <v>ADVANCE</v>
          </cell>
          <cell r="E1646" t="str">
            <v>PRIMAVERA VERANO 2019</v>
          </cell>
          <cell r="F1646" t="str">
            <v>6 SEMANA</v>
          </cell>
          <cell r="G1646" t="str">
            <v>CUELLO REDONDO</v>
          </cell>
          <cell r="H1646" t="str">
            <v>MANGA CORTA</v>
          </cell>
          <cell r="I1646" t="str">
            <v>REBAJA</v>
          </cell>
          <cell r="J1646" t="str">
            <v>CHIFON</v>
          </cell>
          <cell r="K1646" t="str">
            <v>VALENTINE?S DAY</v>
          </cell>
          <cell r="L1646" t="str">
            <v>-</v>
          </cell>
          <cell r="M1646" t="str">
            <v>GLAMOUR Y DISE?O, S.A. DE C</v>
          </cell>
          <cell r="N1646">
            <v>189.9</v>
          </cell>
        </row>
        <row r="1647">
          <cell r="A1647" t="str">
            <v>GD24J125</v>
          </cell>
          <cell r="B1647" t="str">
            <v>PT Dama</v>
          </cell>
          <cell r="C1647" t="str">
            <v>PLAYERA</v>
          </cell>
          <cell r="D1647" t="str">
            <v>MODELAJE</v>
          </cell>
          <cell r="E1647" t="str">
            <v>PRIMAVERA VERANO 2011</v>
          </cell>
          <cell r="F1647" t="str">
            <v>5 SEMANA</v>
          </cell>
          <cell r="G1647" t="str">
            <v>CUELLO V</v>
          </cell>
          <cell r="H1647" t="str">
            <v>TIRANTES</v>
          </cell>
          <cell r="I1647" t="str">
            <v>REBAJA</v>
          </cell>
          <cell r="J1647" t="str">
            <v>CHIFON</v>
          </cell>
          <cell r="K1647" t="str">
            <v>CIUDADES</v>
          </cell>
          <cell r="L1647" t="str">
            <v>-</v>
          </cell>
          <cell r="M1647" t="str">
            <v>GLAMOUR Y DISE?O, S.A. DE C</v>
          </cell>
          <cell r="N1647">
            <v>149.9</v>
          </cell>
        </row>
        <row r="1648">
          <cell r="A1648" t="str">
            <v>GD24J157</v>
          </cell>
          <cell r="B1648" t="str">
            <v>PT Dama</v>
          </cell>
          <cell r="C1648" t="str">
            <v>PLAYERA</v>
          </cell>
          <cell r="D1648" t="str">
            <v>VANGUARDIA</v>
          </cell>
          <cell r="E1648" t="str">
            <v>OTO?O INVIERNO 2011</v>
          </cell>
          <cell r="F1648" t="str">
            <v>44 SEMANA</v>
          </cell>
          <cell r="G1648" t="str">
            <v>CUELLO REDONDO</v>
          </cell>
          <cell r="H1648" t="str">
            <v>MANGA LARGA</v>
          </cell>
          <cell r="I1648" t="str">
            <v>REBAJA</v>
          </cell>
          <cell r="J1648" t="str">
            <v>POLYESTER</v>
          </cell>
          <cell r="K1648" t="str">
            <v>-</v>
          </cell>
          <cell r="L1648" t="str">
            <v>-</v>
          </cell>
          <cell r="M1648" t="str">
            <v>GLAMOUR Y DISE?O, S.A. DE C</v>
          </cell>
          <cell r="N1648">
            <v>269.89999999999998</v>
          </cell>
        </row>
        <row r="1649">
          <cell r="A1649" t="str">
            <v>GD24J164</v>
          </cell>
          <cell r="B1649" t="str">
            <v>PT Dama</v>
          </cell>
          <cell r="C1649" t="str">
            <v>PLAYERA</v>
          </cell>
          <cell r="D1649" t="str">
            <v>MODELAJE</v>
          </cell>
          <cell r="E1649" t="str">
            <v>OTO?O INVIERNO 2011</v>
          </cell>
          <cell r="F1649" t="str">
            <v>43 SEMANA</v>
          </cell>
          <cell r="G1649" t="str">
            <v>CUELLO V</v>
          </cell>
          <cell r="H1649" t="str">
            <v>MANGA LARGA</v>
          </cell>
          <cell r="I1649" t="str">
            <v>REBAJA</v>
          </cell>
          <cell r="J1649" t="str">
            <v>POLYESTER</v>
          </cell>
          <cell r="K1649" t="str">
            <v>-</v>
          </cell>
          <cell r="L1649" t="str">
            <v>-</v>
          </cell>
          <cell r="M1649" t="str">
            <v>GLAMOUR Y DISE?O, S.A. DE C</v>
          </cell>
          <cell r="N1649">
            <v>199.9</v>
          </cell>
        </row>
        <row r="1650">
          <cell r="A1650" t="str">
            <v>GD24J187</v>
          </cell>
          <cell r="B1650" t="str">
            <v>PT Dama</v>
          </cell>
          <cell r="C1650" t="str">
            <v>PLAYERA</v>
          </cell>
          <cell r="D1650" t="str">
            <v>VANGUARDIA</v>
          </cell>
          <cell r="E1650" t="str">
            <v>PRIMAVERA VERANO 2012</v>
          </cell>
          <cell r="F1650" t="str">
            <v>47 SEMANA</v>
          </cell>
          <cell r="G1650" t="str">
            <v>CUELLO REDONDO</v>
          </cell>
          <cell r="H1650" t="str">
            <v>MANGA CORTA</v>
          </cell>
          <cell r="I1650" t="str">
            <v>REBAJA</v>
          </cell>
          <cell r="J1650" t="str">
            <v>CHIFON</v>
          </cell>
          <cell r="K1650" t="str">
            <v>-</v>
          </cell>
          <cell r="L1650" t="str">
            <v>-</v>
          </cell>
          <cell r="M1650" t="str">
            <v>GLAMOUR Y DISE?O, S.A. DE C</v>
          </cell>
          <cell r="N1650">
            <v>139.9</v>
          </cell>
        </row>
        <row r="1651">
          <cell r="A1651" t="str">
            <v>GD24J202</v>
          </cell>
          <cell r="B1651" t="str">
            <v>PT Dama</v>
          </cell>
          <cell r="C1651" t="str">
            <v>PLAYERA</v>
          </cell>
          <cell r="D1651" t="str">
            <v>MODELAJE</v>
          </cell>
          <cell r="E1651" t="str">
            <v>PRIMAVERA VERANO 2012</v>
          </cell>
          <cell r="F1651" t="str">
            <v>50 SEMANA</v>
          </cell>
          <cell r="G1651" t="str">
            <v>CUELLO ALTO</v>
          </cell>
          <cell r="H1651" t="str">
            <v>MANGA CORTA</v>
          </cell>
          <cell r="I1651" t="str">
            <v>REBAJA</v>
          </cell>
          <cell r="J1651" t="str">
            <v>POLYESTER</v>
          </cell>
          <cell r="K1651" t="str">
            <v>FLOWER</v>
          </cell>
          <cell r="L1651" t="str">
            <v>-</v>
          </cell>
          <cell r="M1651" t="str">
            <v>GLAMOUR Y DISE?O, S.A. DE C</v>
          </cell>
          <cell r="N1651">
            <v>139.9</v>
          </cell>
        </row>
        <row r="1652">
          <cell r="A1652" t="str">
            <v>GD24J203</v>
          </cell>
          <cell r="B1652" t="str">
            <v>PT Dama</v>
          </cell>
          <cell r="C1652" t="str">
            <v>PLAYERA</v>
          </cell>
          <cell r="D1652" t="str">
            <v>VANGUARDIA</v>
          </cell>
          <cell r="E1652" t="str">
            <v>PRIMAVERA VERANO 2012</v>
          </cell>
          <cell r="F1652" t="str">
            <v>47 SEMANA</v>
          </cell>
          <cell r="G1652" t="str">
            <v>CUELLO ALTO</v>
          </cell>
          <cell r="H1652" t="str">
            <v>MANGA LARGA</v>
          </cell>
          <cell r="I1652" t="str">
            <v>REBAJA</v>
          </cell>
          <cell r="J1652" t="str">
            <v>POLYESTER</v>
          </cell>
          <cell r="K1652" t="str">
            <v>FLOWER</v>
          </cell>
          <cell r="L1652" t="str">
            <v>-</v>
          </cell>
          <cell r="M1652" t="str">
            <v>GLAMOUR Y DISE?O, S.A. DE C</v>
          </cell>
          <cell r="N1652">
            <v>139.9</v>
          </cell>
        </row>
        <row r="1653">
          <cell r="A1653" t="str">
            <v>GD24J342</v>
          </cell>
          <cell r="B1653" t="str">
            <v>PT Dama</v>
          </cell>
          <cell r="C1653" t="str">
            <v>PLAYERA</v>
          </cell>
          <cell r="D1653" t="str">
            <v>LOW PRICE</v>
          </cell>
          <cell r="E1653" t="str">
            <v>OTOÑO INVIERNO 2012</v>
          </cell>
          <cell r="F1653" t="str">
            <v>42 SEMANA</v>
          </cell>
          <cell r="G1653" t="str">
            <v>CUELLO V</v>
          </cell>
          <cell r="H1653" t="str">
            <v>MANGA CORTA</v>
          </cell>
          <cell r="I1653" t="str">
            <v>REBAJA</v>
          </cell>
          <cell r="J1653" t="str">
            <v>CHIFON</v>
          </cell>
          <cell r="K1653">
            <v>0</v>
          </cell>
          <cell r="L1653" t="str">
            <v>-</v>
          </cell>
          <cell r="M1653" t="str">
            <v>GLAMOUR Y DISE?O, S.A. DE C</v>
          </cell>
          <cell r="N1653">
            <v>149.9</v>
          </cell>
        </row>
        <row r="1654">
          <cell r="A1654" t="str">
            <v>GD24J380</v>
          </cell>
          <cell r="B1654" t="str">
            <v>PT Dama</v>
          </cell>
          <cell r="C1654" t="str">
            <v>PLAYERA</v>
          </cell>
          <cell r="D1654" t="str">
            <v>VANGUARDIA</v>
          </cell>
          <cell r="E1654" t="str">
            <v>OTOÑO INVIERNO 2012</v>
          </cell>
          <cell r="F1654" t="str">
            <v>48 SEMANA</v>
          </cell>
          <cell r="G1654" t="str">
            <v>CUELLO REDONDO</v>
          </cell>
          <cell r="H1654" t="str">
            <v>MANGA LARGA</v>
          </cell>
          <cell r="I1654" t="str">
            <v>REBAJA</v>
          </cell>
          <cell r="J1654" t="str">
            <v>CHIFON</v>
          </cell>
          <cell r="K1654">
            <v>0</v>
          </cell>
          <cell r="L1654" t="str">
            <v>-</v>
          </cell>
          <cell r="M1654" t="str">
            <v>GLAMOUR Y DISE?O, S.A. DE C</v>
          </cell>
          <cell r="N1654">
            <v>219.9</v>
          </cell>
        </row>
        <row r="1655">
          <cell r="A1655" t="str">
            <v>GD24J402</v>
          </cell>
          <cell r="B1655" t="str">
            <v>PT Dama</v>
          </cell>
          <cell r="C1655" t="str">
            <v>PLAYERA</v>
          </cell>
          <cell r="D1655" t="str">
            <v>VANGUARDIA</v>
          </cell>
          <cell r="E1655" t="str">
            <v>PRIMAVERA VERANO 2013</v>
          </cell>
          <cell r="F1655" t="str">
            <v>6 SEMANA</v>
          </cell>
          <cell r="G1655" t="str">
            <v>CUELLO REDONDO</v>
          </cell>
          <cell r="H1655" t="str">
            <v>TIRANTES</v>
          </cell>
          <cell r="I1655" t="str">
            <v>REBAJA</v>
          </cell>
          <cell r="J1655" t="str">
            <v>POLYESTER</v>
          </cell>
          <cell r="K1655" t="str">
            <v>FLORAL</v>
          </cell>
          <cell r="L1655" t="str">
            <v>-</v>
          </cell>
          <cell r="M1655" t="str">
            <v>GLAMOUR Y DISE?O, S.A. DE C</v>
          </cell>
          <cell r="N1655">
            <v>79.900000000000006</v>
          </cell>
        </row>
        <row r="1656">
          <cell r="A1656" t="str">
            <v>GD24J463</v>
          </cell>
          <cell r="B1656" t="str">
            <v>PT Dama</v>
          </cell>
          <cell r="C1656" t="str">
            <v>PLAYERA</v>
          </cell>
          <cell r="D1656" t="str">
            <v>LOW PRICE</v>
          </cell>
          <cell r="E1656" t="str">
            <v>PRIMAVERA VERANO 2013</v>
          </cell>
          <cell r="F1656" t="str">
            <v>20 SEMANA</v>
          </cell>
          <cell r="G1656" t="str">
            <v>CUELLO REDONDO</v>
          </cell>
          <cell r="H1656" t="str">
            <v>TIRANTES</v>
          </cell>
          <cell r="I1656" t="str">
            <v>REBAJA</v>
          </cell>
          <cell r="J1656" t="str">
            <v>CHIFON</v>
          </cell>
          <cell r="K1656" t="str">
            <v>FLUO</v>
          </cell>
          <cell r="L1656" t="str">
            <v>-</v>
          </cell>
          <cell r="M1656" t="str">
            <v>GLAMOUR Y DISE?O, S.A. DE C</v>
          </cell>
          <cell r="N1656">
            <v>79.900000000000006</v>
          </cell>
        </row>
        <row r="1657">
          <cell r="A1657" t="str">
            <v>GD24J465</v>
          </cell>
          <cell r="B1657" t="str">
            <v>PT Dama</v>
          </cell>
          <cell r="C1657" t="str">
            <v>PLAYERA</v>
          </cell>
          <cell r="D1657" t="str">
            <v>LOW PRICE</v>
          </cell>
          <cell r="E1657" t="str">
            <v>PRIMAVERA VERANO 2013</v>
          </cell>
          <cell r="F1657" t="str">
            <v>22 SEMANA</v>
          </cell>
          <cell r="G1657" t="str">
            <v>CUELLO REDONDO</v>
          </cell>
          <cell r="H1657" t="str">
            <v>MANGA CORTA</v>
          </cell>
          <cell r="I1657" t="str">
            <v>REBAJA</v>
          </cell>
          <cell r="J1657" t="str">
            <v>CHIFON</v>
          </cell>
          <cell r="K1657" t="str">
            <v>FLUO</v>
          </cell>
          <cell r="L1657" t="str">
            <v>-</v>
          </cell>
          <cell r="M1657" t="str">
            <v>GLAMOUR Y DISE?O, S.A. DE C</v>
          </cell>
          <cell r="N1657">
            <v>79.900000000000006</v>
          </cell>
        </row>
        <row r="1658">
          <cell r="A1658" t="str">
            <v>GD24J481</v>
          </cell>
          <cell r="B1658" t="str">
            <v>PT Dama</v>
          </cell>
          <cell r="C1658" t="str">
            <v>PLAYERA</v>
          </cell>
          <cell r="D1658" t="str">
            <v>LOW PRICE</v>
          </cell>
          <cell r="E1658" t="str">
            <v>PRIMAVERA VERANO 2013</v>
          </cell>
          <cell r="F1658" t="str">
            <v>21 SEMANA</v>
          </cell>
          <cell r="G1658" t="str">
            <v>CUELLO REDONDO</v>
          </cell>
          <cell r="H1658" t="str">
            <v>TIRANTES</v>
          </cell>
          <cell r="I1658" t="str">
            <v>REBAJA</v>
          </cell>
          <cell r="J1658" t="str">
            <v>CHIFON</v>
          </cell>
          <cell r="K1658" t="str">
            <v>FLUO</v>
          </cell>
          <cell r="L1658" t="str">
            <v>-</v>
          </cell>
          <cell r="M1658" t="str">
            <v>GLAMOUR Y DISE?O, S.A. DE C</v>
          </cell>
          <cell r="N1658">
            <v>99.9</v>
          </cell>
        </row>
        <row r="1659">
          <cell r="A1659" t="str">
            <v>GD24J511</v>
          </cell>
          <cell r="B1659" t="str">
            <v>PT Dama</v>
          </cell>
          <cell r="C1659" t="str">
            <v>PLAYERA</v>
          </cell>
          <cell r="D1659" t="str">
            <v>LOW PRICE</v>
          </cell>
          <cell r="E1659" t="str">
            <v>OTOÑO INVIERNO 2013</v>
          </cell>
          <cell r="F1659" t="str">
            <v>33 SEMANA</v>
          </cell>
          <cell r="G1659" t="str">
            <v>CUELLO REDONDO</v>
          </cell>
          <cell r="H1659" t="str">
            <v>MANGA CORTA</v>
          </cell>
          <cell r="I1659" t="str">
            <v>REBAJA</v>
          </cell>
          <cell r="J1659" t="str">
            <v>CHIFON</v>
          </cell>
          <cell r="K1659" t="str">
            <v>-</v>
          </cell>
          <cell r="L1659" t="str">
            <v>-</v>
          </cell>
          <cell r="M1659" t="str">
            <v>GLAMOUR Y DISE?O, S.A. DE C</v>
          </cell>
          <cell r="N1659">
            <v>99.9</v>
          </cell>
        </row>
        <row r="1660">
          <cell r="A1660" t="str">
            <v>GD24J593</v>
          </cell>
          <cell r="B1660" t="str">
            <v>PT Dama</v>
          </cell>
          <cell r="C1660" t="str">
            <v>PLAYERA</v>
          </cell>
          <cell r="D1660" t="str">
            <v>VANGUARDIA</v>
          </cell>
          <cell r="E1660" t="str">
            <v>PRIMAVERA VERANO 2014</v>
          </cell>
          <cell r="F1660" t="str">
            <v>20 SEMANA</v>
          </cell>
          <cell r="G1660" t="str">
            <v>CUELLO REDONDO</v>
          </cell>
          <cell r="H1660" t="str">
            <v>MANGA CORTA</v>
          </cell>
          <cell r="I1660" t="str">
            <v>REBAJA</v>
          </cell>
          <cell r="J1660" t="str">
            <v>CHIFON</v>
          </cell>
          <cell r="K1660" t="str">
            <v>RIOS PARADE</v>
          </cell>
          <cell r="L1660" t="str">
            <v>-</v>
          </cell>
          <cell r="M1660" t="str">
            <v>GLAMOUR Y DISE?O, S.A. DE C</v>
          </cell>
          <cell r="N1660">
            <v>249.9</v>
          </cell>
        </row>
        <row r="1661">
          <cell r="A1661" t="str">
            <v>GD24J616</v>
          </cell>
          <cell r="B1661" t="str">
            <v>PT Dama</v>
          </cell>
          <cell r="C1661" t="str">
            <v>PLAYERA</v>
          </cell>
          <cell r="D1661" t="str">
            <v>LOW PRICE</v>
          </cell>
          <cell r="E1661" t="str">
            <v>PRIMAVERA VERANO 2014</v>
          </cell>
          <cell r="F1661" t="str">
            <v>19 SEMANA</v>
          </cell>
          <cell r="G1661" t="str">
            <v>CUELLO REDONDO</v>
          </cell>
          <cell r="H1661" t="str">
            <v>TIRANTES</v>
          </cell>
          <cell r="I1661" t="str">
            <v>REBAJA</v>
          </cell>
          <cell r="J1661" t="str">
            <v>CHIFON</v>
          </cell>
          <cell r="K1661" t="str">
            <v>BASICOS</v>
          </cell>
          <cell r="L1661" t="str">
            <v>LANZAMIENTO</v>
          </cell>
          <cell r="M1661" t="str">
            <v>GLAMOUR Y DISE?O, S.A. DE C</v>
          </cell>
          <cell r="N1661">
            <v>99.9</v>
          </cell>
        </row>
        <row r="1662">
          <cell r="A1662" t="str">
            <v>GD24J618</v>
          </cell>
          <cell r="B1662" t="str">
            <v>PT Dama</v>
          </cell>
          <cell r="C1662" t="str">
            <v>PLAYERA</v>
          </cell>
          <cell r="D1662" t="str">
            <v>LOW PRICE</v>
          </cell>
          <cell r="E1662" t="str">
            <v>PRIMAVERA VERANO 2014</v>
          </cell>
          <cell r="F1662" t="str">
            <v>25 SEMANA</v>
          </cell>
          <cell r="G1662" t="str">
            <v>CUELLO REDONDO</v>
          </cell>
          <cell r="H1662" t="str">
            <v>MANGA CORTA</v>
          </cell>
          <cell r="I1662" t="str">
            <v>REBAJA</v>
          </cell>
          <cell r="J1662" t="str">
            <v>CHIFON</v>
          </cell>
          <cell r="K1662" t="str">
            <v>REAL WORLD</v>
          </cell>
          <cell r="L1662" t="str">
            <v>LANZAMIENTO</v>
          </cell>
          <cell r="M1662" t="str">
            <v>GLAMOUR Y DISE?O, S.A. DE C</v>
          </cell>
          <cell r="N1662">
            <v>149.9</v>
          </cell>
        </row>
        <row r="1663">
          <cell r="A1663" t="str">
            <v>GD24J662</v>
          </cell>
          <cell r="B1663" t="str">
            <v>PT Dama</v>
          </cell>
          <cell r="C1663" t="str">
            <v>PLAYERA</v>
          </cell>
          <cell r="D1663" t="str">
            <v>LOW PRICE</v>
          </cell>
          <cell r="E1663" t="str">
            <v>PRIMAVERA VERANO 2014</v>
          </cell>
          <cell r="F1663" t="str">
            <v>30 SEMANA</v>
          </cell>
          <cell r="G1663" t="str">
            <v>CUELLO V</v>
          </cell>
          <cell r="H1663" t="str">
            <v>MANGA CORTA</v>
          </cell>
          <cell r="I1663" t="str">
            <v>REBAJA</v>
          </cell>
          <cell r="J1663" t="str">
            <v>CHIFON</v>
          </cell>
          <cell r="K1663" t="str">
            <v>BASICOS</v>
          </cell>
          <cell r="L1663" t="str">
            <v>RESURTIDO</v>
          </cell>
          <cell r="M1663" t="str">
            <v>GLAMOUR Y DISE?O, S.A. DE C</v>
          </cell>
          <cell r="N1663">
            <v>189.9</v>
          </cell>
        </row>
        <row r="1664">
          <cell r="A1664" t="str">
            <v>GD24J663</v>
          </cell>
          <cell r="B1664" t="str">
            <v>PT Dama</v>
          </cell>
          <cell r="C1664" t="str">
            <v>PLAYERA</v>
          </cell>
          <cell r="D1664" t="str">
            <v>LOW PRICE</v>
          </cell>
          <cell r="E1664" t="str">
            <v>PRIMAVERA VERANO 2014</v>
          </cell>
          <cell r="F1664" t="str">
            <v>30 SEMANA</v>
          </cell>
          <cell r="G1664" t="str">
            <v>CUELLO V</v>
          </cell>
          <cell r="H1664" t="str">
            <v>MANGA CORTA</v>
          </cell>
          <cell r="I1664" t="str">
            <v>REBAJA</v>
          </cell>
          <cell r="J1664" t="str">
            <v>CHIFON</v>
          </cell>
          <cell r="K1664" t="str">
            <v>BASICOS</v>
          </cell>
          <cell r="L1664" t="str">
            <v>RESURTIDO</v>
          </cell>
          <cell r="M1664" t="str">
            <v>GLAMOUR Y DISE?O, S.A. DE C</v>
          </cell>
          <cell r="N1664">
            <v>189.9</v>
          </cell>
        </row>
        <row r="1665">
          <cell r="A1665" t="str">
            <v>GD24K003</v>
          </cell>
          <cell r="B1665" t="str">
            <v>PT Dama</v>
          </cell>
          <cell r="C1665" t="str">
            <v>PLAYERA</v>
          </cell>
          <cell r="D1665" t="str">
            <v>TRENDY</v>
          </cell>
          <cell r="E1665" t="str">
            <v>PRIMAVERA VERANO 2018</v>
          </cell>
          <cell r="F1665" t="str">
            <v>5 SEMANA</v>
          </cell>
          <cell r="G1665" t="str">
            <v>CUELLO V</v>
          </cell>
          <cell r="H1665" t="str">
            <v>MANGA CORTA</v>
          </cell>
          <cell r="I1665" t="str">
            <v>REBAJA</v>
          </cell>
          <cell r="J1665" t="str">
            <v>CHIFON</v>
          </cell>
          <cell r="K1665" t="str">
            <v>NEOENERGY</v>
          </cell>
          <cell r="L1665" t="str">
            <v>-</v>
          </cell>
          <cell r="M1665" t="str">
            <v>GLAMOUR Y DISE?O, S.A. DE C</v>
          </cell>
          <cell r="N1665">
            <v>149.9</v>
          </cell>
        </row>
        <row r="1666">
          <cell r="A1666" t="str">
            <v>GD24K005</v>
          </cell>
          <cell r="B1666" t="str">
            <v>PT Dama</v>
          </cell>
          <cell r="C1666" t="str">
            <v>PLAYERA</v>
          </cell>
          <cell r="D1666" t="str">
            <v>TRENDY</v>
          </cell>
          <cell r="E1666" t="str">
            <v>PRIMAVERA VERANO 2018</v>
          </cell>
          <cell r="F1666" t="str">
            <v>5 SEMANA</v>
          </cell>
          <cell r="G1666" t="str">
            <v>CUELLO REDONDO</v>
          </cell>
          <cell r="H1666" t="str">
            <v>MANGA 3/4</v>
          </cell>
          <cell r="I1666" t="str">
            <v>REBAJA</v>
          </cell>
          <cell r="J1666" t="str">
            <v>CHIFON</v>
          </cell>
          <cell r="K1666" t="str">
            <v>NEOENERGY</v>
          </cell>
          <cell r="L1666" t="str">
            <v>-</v>
          </cell>
          <cell r="M1666" t="str">
            <v>GLAMOUR Y DISE?O, S.A. DE C</v>
          </cell>
          <cell r="N1666">
            <v>199.9</v>
          </cell>
        </row>
        <row r="1667">
          <cell r="A1667" t="str">
            <v>GD24K011</v>
          </cell>
          <cell r="B1667" t="str">
            <v>PT Dama</v>
          </cell>
          <cell r="C1667" t="str">
            <v>PLAYERA</v>
          </cell>
          <cell r="D1667" t="str">
            <v>TRENDY</v>
          </cell>
          <cell r="E1667" t="str">
            <v>PRIMAVERA VERANO 2018</v>
          </cell>
          <cell r="F1667" t="str">
            <v>3 SEMANA</v>
          </cell>
          <cell r="G1667" t="str">
            <v>CUELLO REDONDO</v>
          </cell>
          <cell r="H1667" t="str">
            <v>SIN MANGA</v>
          </cell>
          <cell r="I1667" t="str">
            <v>REBAJA</v>
          </cell>
          <cell r="J1667" t="str">
            <v>CHIFON</v>
          </cell>
          <cell r="K1667" t="str">
            <v>NEOENERGY</v>
          </cell>
          <cell r="L1667" t="str">
            <v>-</v>
          </cell>
          <cell r="M1667" t="str">
            <v>GLAMOUR Y DISE?O, S.A. DE C</v>
          </cell>
          <cell r="N1667">
            <v>249.9</v>
          </cell>
        </row>
        <row r="1668">
          <cell r="A1668" t="str">
            <v>GD24K012</v>
          </cell>
          <cell r="B1668" t="str">
            <v>PT Dama</v>
          </cell>
          <cell r="C1668" t="str">
            <v>PLAYERA</v>
          </cell>
          <cell r="D1668" t="str">
            <v>TRENDY</v>
          </cell>
          <cell r="E1668" t="str">
            <v>PRIMAVERA VERANO 2018</v>
          </cell>
          <cell r="F1668" t="str">
            <v>5 SEMANA</v>
          </cell>
          <cell r="G1668" t="str">
            <v>CUELLO V</v>
          </cell>
          <cell r="H1668" t="str">
            <v>MANGA CORTA</v>
          </cell>
          <cell r="I1668" t="str">
            <v>REBAJA</v>
          </cell>
          <cell r="J1668" t="str">
            <v>CHIFON</v>
          </cell>
          <cell r="K1668" t="str">
            <v>NEOENERGY</v>
          </cell>
          <cell r="L1668" t="str">
            <v>-</v>
          </cell>
          <cell r="M1668" t="str">
            <v>GLAMOUR Y DISE?O, S.A. DE C</v>
          </cell>
          <cell r="N1668">
            <v>149.9</v>
          </cell>
        </row>
        <row r="1669">
          <cell r="A1669" t="str">
            <v>GD24K015</v>
          </cell>
          <cell r="B1669" t="str">
            <v>PT Dama</v>
          </cell>
          <cell r="C1669" t="str">
            <v>PLAYERA</v>
          </cell>
          <cell r="D1669" t="str">
            <v>CORE</v>
          </cell>
          <cell r="E1669" t="str">
            <v>OTOÑO INVIERNO 2018</v>
          </cell>
          <cell r="F1669" t="str">
            <v>5 SEMANA</v>
          </cell>
          <cell r="G1669" t="str">
            <v>CUELLO REDONDO</v>
          </cell>
          <cell r="H1669" t="str">
            <v>MANGA LARGA</v>
          </cell>
          <cell r="I1669" t="str">
            <v>REBAJA</v>
          </cell>
          <cell r="J1669" t="str">
            <v>VISCOSA</v>
          </cell>
          <cell r="K1669" t="str">
            <v>BASICOS</v>
          </cell>
          <cell r="L1669" t="str">
            <v>-</v>
          </cell>
          <cell r="M1669" t="str">
            <v>GLAMOUR Y DISE?O, S.A. DE C</v>
          </cell>
          <cell r="N1669">
            <v>149.9</v>
          </cell>
        </row>
        <row r="1670">
          <cell r="A1670" t="str">
            <v>GD24K016</v>
          </cell>
          <cell r="B1670" t="str">
            <v>PT Dama</v>
          </cell>
          <cell r="C1670" t="str">
            <v>PLAYERA</v>
          </cell>
          <cell r="D1670" t="str">
            <v>CORE</v>
          </cell>
          <cell r="E1670" t="str">
            <v>PRIMAVERA VERANO 2018</v>
          </cell>
          <cell r="F1670" t="str">
            <v>7 SEMANA</v>
          </cell>
          <cell r="G1670" t="str">
            <v>CUELLO REDONDO</v>
          </cell>
          <cell r="H1670" t="str">
            <v>MANGA CORTA</v>
          </cell>
          <cell r="I1670" t="str">
            <v>REBAJA</v>
          </cell>
          <cell r="J1670" t="str">
            <v>VISCOSA</v>
          </cell>
          <cell r="K1670" t="str">
            <v>BASICOS</v>
          </cell>
          <cell r="L1670" t="str">
            <v>-</v>
          </cell>
          <cell r="M1670" t="str">
            <v>GLAMOUR Y DISE?O, S.A. DE C</v>
          </cell>
          <cell r="N1670">
            <v>79.900000000000006</v>
          </cell>
        </row>
        <row r="1671">
          <cell r="A1671" t="str">
            <v>GD24K017</v>
          </cell>
          <cell r="B1671" t="str">
            <v>PT Dama</v>
          </cell>
          <cell r="C1671" t="str">
            <v>PLAYERA</v>
          </cell>
          <cell r="D1671" t="str">
            <v>ADVANCE</v>
          </cell>
          <cell r="E1671" t="str">
            <v>OTOÑO INVIERNO 2018</v>
          </cell>
          <cell r="F1671" t="str">
            <v>6 SEMANA</v>
          </cell>
          <cell r="G1671" t="str">
            <v>CUELLO REDONDO</v>
          </cell>
          <cell r="H1671" t="str">
            <v>MANGA LARGA</v>
          </cell>
          <cell r="I1671" t="str">
            <v>REBAJA</v>
          </cell>
          <cell r="J1671" t="str">
            <v>VISCOSA</v>
          </cell>
          <cell r="K1671" t="str">
            <v>ADVANCED</v>
          </cell>
          <cell r="L1671" t="str">
            <v>-</v>
          </cell>
          <cell r="M1671" t="str">
            <v>GLAMOUR Y DISE?O, S.A. DE C</v>
          </cell>
          <cell r="N1671">
            <v>79.900000000000006</v>
          </cell>
        </row>
        <row r="1672">
          <cell r="A1672" t="str">
            <v>GD24K020</v>
          </cell>
          <cell r="B1672" t="str">
            <v>PT Dama</v>
          </cell>
          <cell r="C1672" t="str">
            <v>PLAYERA</v>
          </cell>
          <cell r="D1672" t="str">
            <v>ADVANCE</v>
          </cell>
          <cell r="E1672" t="str">
            <v>PRIMAVERA VERANO 2018</v>
          </cell>
          <cell r="F1672" t="str">
            <v>11 SEMANA</v>
          </cell>
          <cell r="G1672" t="str">
            <v>CUELLO REDONDO</v>
          </cell>
          <cell r="H1672" t="str">
            <v>MANGA CORTA</v>
          </cell>
          <cell r="I1672" t="str">
            <v>REBAJA</v>
          </cell>
          <cell r="J1672" t="str">
            <v>VISCOSA</v>
          </cell>
          <cell r="K1672" t="str">
            <v>BOHO</v>
          </cell>
          <cell r="L1672" t="str">
            <v>-</v>
          </cell>
          <cell r="M1672" t="str">
            <v>GLAMOUR Y DISE?O, S.A. DE C</v>
          </cell>
          <cell r="N1672">
            <v>199.9</v>
          </cell>
        </row>
        <row r="1673">
          <cell r="A1673" t="str">
            <v>GD24K022</v>
          </cell>
          <cell r="B1673" t="str">
            <v>PT Dama</v>
          </cell>
          <cell r="C1673" t="str">
            <v>PLAYERA</v>
          </cell>
          <cell r="D1673" t="str">
            <v>ADVANCE</v>
          </cell>
          <cell r="E1673" t="str">
            <v>PRIMAVERA VERANO 2018</v>
          </cell>
          <cell r="F1673" t="str">
            <v>5 SEMANA</v>
          </cell>
          <cell r="G1673" t="str">
            <v>CUELLO REDONDO</v>
          </cell>
          <cell r="H1673" t="str">
            <v>MANGA CORTA</v>
          </cell>
          <cell r="I1673" t="str">
            <v>REBAJA</v>
          </cell>
          <cell r="J1673" t="str">
            <v>VISCOSA</v>
          </cell>
          <cell r="K1673" t="str">
            <v>BOHO</v>
          </cell>
          <cell r="L1673" t="str">
            <v>-</v>
          </cell>
          <cell r="M1673" t="str">
            <v>GLAMOUR Y DISE?O, S.A. DE C</v>
          </cell>
          <cell r="N1673">
            <v>199.9</v>
          </cell>
        </row>
        <row r="1674">
          <cell r="A1674" t="str">
            <v>GD24K023</v>
          </cell>
          <cell r="B1674" t="str">
            <v>PT Dama</v>
          </cell>
          <cell r="C1674" t="str">
            <v>PLAYERA</v>
          </cell>
          <cell r="D1674" t="str">
            <v>TRENDY</v>
          </cell>
          <cell r="E1674" t="str">
            <v>OTOÑO INVIERNO 2018</v>
          </cell>
          <cell r="F1674" t="str">
            <v>36 SEMANA</v>
          </cell>
          <cell r="G1674" t="str">
            <v>CUELLO REDONDO</v>
          </cell>
          <cell r="H1674" t="str">
            <v>MANGA CORTA</v>
          </cell>
          <cell r="I1674" t="str">
            <v>REBAJA</v>
          </cell>
          <cell r="J1674" t="str">
            <v>VISCOSA</v>
          </cell>
          <cell r="K1674" t="str">
            <v>BOHO</v>
          </cell>
          <cell r="L1674" t="str">
            <v>-</v>
          </cell>
          <cell r="M1674" t="str">
            <v>GLAMOUR Y DISE?O, S.A. DE C</v>
          </cell>
          <cell r="N1674">
            <v>329.9</v>
          </cell>
        </row>
        <row r="1675">
          <cell r="A1675" t="str">
            <v>GD24K024</v>
          </cell>
          <cell r="B1675" t="str">
            <v>PT Dama</v>
          </cell>
          <cell r="C1675" t="str">
            <v>PLAYERA</v>
          </cell>
          <cell r="D1675" t="str">
            <v>ADVANCE</v>
          </cell>
          <cell r="E1675" t="str">
            <v>PRIMAVERA VERANO 2018</v>
          </cell>
          <cell r="F1675" t="str">
            <v>21 SEMANA</v>
          </cell>
          <cell r="G1675" t="str">
            <v>CUELLO REDONDO</v>
          </cell>
          <cell r="H1675" t="str">
            <v>SIN MANGA</v>
          </cell>
          <cell r="I1675" t="str">
            <v>REBAJA</v>
          </cell>
          <cell r="J1675" t="str">
            <v>CHIFON</v>
          </cell>
          <cell r="K1675" t="str">
            <v>BOHO</v>
          </cell>
          <cell r="L1675" t="str">
            <v>-</v>
          </cell>
          <cell r="M1675" t="str">
            <v>GLAMOUR Y DISE?O, S.A. DE C</v>
          </cell>
          <cell r="N1675">
            <v>99.9</v>
          </cell>
        </row>
        <row r="1676">
          <cell r="A1676" t="str">
            <v>GD24K025</v>
          </cell>
          <cell r="B1676" t="str">
            <v>PT Dama</v>
          </cell>
          <cell r="C1676" t="str">
            <v>PLAYERA</v>
          </cell>
          <cell r="D1676" t="str">
            <v>TRENDY</v>
          </cell>
          <cell r="E1676" t="str">
            <v>OTOÑO INVIERNO 2017</v>
          </cell>
          <cell r="F1676" t="str">
            <v>21 SEMANA</v>
          </cell>
          <cell r="G1676" t="str">
            <v>CUELLO REDONDO</v>
          </cell>
          <cell r="H1676" t="str">
            <v>MANGA CORTA</v>
          </cell>
          <cell r="I1676" t="str">
            <v>REBAJA</v>
          </cell>
          <cell r="J1676" t="str">
            <v>GASA LISA</v>
          </cell>
          <cell r="K1676" t="str">
            <v>BOHO</v>
          </cell>
          <cell r="L1676" t="str">
            <v>-</v>
          </cell>
          <cell r="M1676" t="str">
            <v>GLAMOUR Y DISE?O, S.A. DE C</v>
          </cell>
          <cell r="N1676">
            <v>249.9</v>
          </cell>
        </row>
        <row r="1677">
          <cell r="A1677" t="str">
            <v>GD24K027</v>
          </cell>
          <cell r="B1677" t="str">
            <v>PT Dama</v>
          </cell>
          <cell r="C1677" t="str">
            <v>PLAYERA</v>
          </cell>
          <cell r="D1677" t="str">
            <v>ADVANCE</v>
          </cell>
          <cell r="E1677" t="str">
            <v>OTOÑO INVIERNO 2018</v>
          </cell>
          <cell r="F1677" t="str">
            <v>22 SEMANA</v>
          </cell>
          <cell r="G1677" t="str">
            <v>CUELLO REDONDO</v>
          </cell>
          <cell r="H1677" t="str">
            <v>MANGA CORTA</v>
          </cell>
          <cell r="I1677" t="str">
            <v>REBAJA</v>
          </cell>
          <cell r="J1677" t="str">
            <v>VISCOSA</v>
          </cell>
          <cell r="K1677" t="str">
            <v>NATURALEZA HUMANA</v>
          </cell>
          <cell r="L1677" t="str">
            <v>-</v>
          </cell>
          <cell r="M1677" t="str">
            <v>GLAMOUR Y DISE?O, S.A. DE C</v>
          </cell>
          <cell r="N1677">
            <v>179.9</v>
          </cell>
        </row>
        <row r="1678">
          <cell r="A1678" t="str">
            <v>GD24K028</v>
          </cell>
          <cell r="B1678" t="str">
            <v>PT Dama</v>
          </cell>
          <cell r="C1678" t="str">
            <v>PLAYERA</v>
          </cell>
          <cell r="D1678" t="str">
            <v>TRENDY</v>
          </cell>
          <cell r="E1678" t="str">
            <v>OTOÑO INVIERNO 2018</v>
          </cell>
          <cell r="F1678" t="str">
            <v>25 SEMANA</v>
          </cell>
          <cell r="G1678" t="str">
            <v>CUELLO REDONDO</v>
          </cell>
          <cell r="H1678" t="str">
            <v>MANGA LARGA</v>
          </cell>
          <cell r="I1678" t="str">
            <v>REBAJA</v>
          </cell>
          <cell r="J1678" t="str">
            <v>GASA FLORES</v>
          </cell>
          <cell r="K1678" t="str">
            <v>NATURALEZA HUMANA</v>
          </cell>
          <cell r="L1678" t="str">
            <v>-</v>
          </cell>
          <cell r="M1678" t="str">
            <v>GLAMOUR Y DISE?O, S.A. DE C</v>
          </cell>
          <cell r="N1678">
            <v>169.9</v>
          </cell>
        </row>
        <row r="1679">
          <cell r="A1679" t="str">
            <v>GD24K030</v>
          </cell>
          <cell r="B1679" t="str">
            <v>PT Dama</v>
          </cell>
          <cell r="C1679" t="str">
            <v>PLAYERA</v>
          </cell>
          <cell r="D1679" t="str">
            <v>ADVANCE</v>
          </cell>
          <cell r="E1679" t="str">
            <v>OTOÑO INVIERNO 2018</v>
          </cell>
          <cell r="F1679" t="str">
            <v>31 SEMANA</v>
          </cell>
          <cell r="G1679" t="str">
            <v>CUELLO REDONDO</v>
          </cell>
          <cell r="H1679" t="str">
            <v>SIN MANGA</v>
          </cell>
          <cell r="I1679" t="str">
            <v>REBAJA</v>
          </cell>
          <cell r="J1679" t="str">
            <v>VISCOSA</v>
          </cell>
          <cell r="K1679" t="str">
            <v>EL PENSADOR</v>
          </cell>
          <cell r="L1679" t="str">
            <v>-</v>
          </cell>
          <cell r="M1679" t="str">
            <v>GLAMOUR Y DISE?O, S.A. DE C</v>
          </cell>
          <cell r="N1679">
            <v>79.900000000000006</v>
          </cell>
        </row>
        <row r="1680">
          <cell r="A1680" t="str">
            <v>GD24K031</v>
          </cell>
          <cell r="B1680" t="str">
            <v>PT Dama</v>
          </cell>
          <cell r="C1680" t="str">
            <v>PLAYERA</v>
          </cell>
          <cell r="D1680" t="str">
            <v>ADVANCE</v>
          </cell>
          <cell r="E1680" t="str">
            <v>OTOÑO INVIERNO 2018</v>
          </cell>
          <cell r="F1680" t="str">
            <v>31 SEMANA</v>
          </cell>
          <cell r="G1680" t="str">
            <v>CUELLO REDONDO</v>
          </cell>
          <cell r="H1680" t="str">
            <v>SIN MANGA</v>
          </cell>
          <cell r="I1680" t="str">
            <v>REBAJA</v>
          </cell>
          <cell r="J1680" t="str">
            <v>VISCOSA</v>
          </cell>
          <cell r="K1680" t="str">
            <v>EL PENSADOR</v>
          </cell>
          <cell r="L1680" t="str">
            <v>-</v>
          </cell>
          <cell r="M1680" t="str">
            <v>GLAMOUR Y DISE?O, S.A. DE C</v>
          </cell>
          <cell r="N1680">
            <v>129.9</v>
          </cell>
        </row>
        <row r="1681">
          <cell r="A1681" t="str">
            <v>GD24K032</v>
          </cell>
          <cell r="B1681" t="str">
            <v>PT Dama</v>
          </cell>
          <cell r="C1681" t="str">
            <v>PLAYERA</v>
          </cell>
          <cell r="D1681" t="str">
            <v>ADVANCE</v>
          </cell>
          <cell r="E1681" t="str">
            <v>OTOÑO INVIERNO 2018</v>
          </cell>
          <cell r="F1681" t="str">
            <v>31 SEMANA</v>
          </cell>
          <cell r="G1681" t="str">
            <v>CUELLO REDONDO</v>
          </cell>
          <cell r="H1681" t="str">
            <v>SIN MANGA</v>
          </cell>
          <cell r="I1681" t="str">
            <v>REBAJA</v>
          </cell>
          <cell r="J1681" t="str">
            <v>VISCOSA</v>
          </cell>
          <cell r="K1681" t="str">
            <v>EL PENSADOR</v>
          </cell>
          <cell r="L1681" t="str">
            <v>-</v>
          </cell>
          <cell r="M1681" t="str">
            <v>GLAMOUR Y DISE?O, S.A. DE C</v>
          </cell>
          <cell r="N1681">
            <v>79.900000000000006</v>
          </cell>
        </row>
        <row r="1682">
          <cell r="A1682" t="str">
            <v>GD24K033</v>
          </cell>
          <cell r="B1682" t="str">
            <v>PT Dama</v>
          </cell>
          <cell r="C1682" t="str">
            <v>PLAYERA</v>
          </cell>
          <cell r="D1682" t="str">
            <v>ADVANCE</v>
          </cell>
          <cell r="E1682" t="str">
            <v>OTOÑO INVIERNO 2018</v>
          </cell>
          <cell r="F1682" t="str">
            <v>34 SEMANA</v>
          </cell>
          <cell r="G1682" t="str">
            <v>CUELLO REDONDO</v>
          </cell>
          <cell r="H1682" t="str">
            <v>SIN MANGA</v>
          </cell>
          <cell r="I1682" t="str">
            <v>REBAJA</v>
          </cell>
          <cell r="J1682" t="str">
            <v>CHIFON</v>
          </cell>
          <cell r="K1682" t="str">
            <v>COLLEGE</v>
          </cell>
          <cell r="L1682" t="str">
            <v>-</v>
          </cell>
          <cell r="M1682" t="str">
            <v>GLAMOUR Y DISE?O, S.A. DE C</v>
          </cell>
          <cell r="N1682">
            <v>79.900000000000006</v>
          </cell>
        </row>
        <row r="1683">
          <cell r="A1683" t="str">
            <v>GD24K034</v>
          </cell>
          <cell r="B1683" t="str">
            <v>PT Dama</v>
          </cell>
          <cell r="C1683" t="str">
            <v>PLAYERA</v>
          </cell>
          <cell r="D1683" t="str">
            <v>ADVANCE</v>
          </cell>
          <cell r="E1683" t="str">
            <v>OTOÑO INVIERNO 2018</v>
          </cell>
          <cell r="F1683" t="str">
            <v>31 SEMANA</v>
          </cell>
          <cell r="G1683" t="str">
            <v>CUELLO REDONDO</v>
          </cell>
          <cell r="H1683" t="str">
            <v>SIN MANGA</v>
          </cell>
          <cell r="I1683" t="str">
            <v>REBAJA</v>
          </cell>
          <cell r="J1683" t="str">
            <v>VISCOSA</v>
          </cell>
          <cell r="K1683" t="str">
            <v>NATURALEZA HUMANA</v>
          </cell>
          <cell r="L1683" t="str">
            <v>-</v>
          </cell>
          <cell r="M1683" t="str">
            <v>GLAMOUR Y DISE?O, S.A. DE C</v>
          </cell>
          <cell r="N1683">
            <v>129.9</v>
          </cell>
        </row>
        <row r="1684">
          <cell r="A1684" t="str">
            <v>GD24K035</v>
          </cell>
          <cell r="B1684" t="str">
            <v>PT Dama</v>
          </cell>
          <cell r="C1684" t="str">
            <v>PLAYERA</v>
          </cell>
          <cell r="D1684" t="str">
            <v>ADVANCE</v>
          </cell>
          <cell r="E1684" t="str">
            <v>OTOÑO INVIERNO 2018</v>
          </cell>
          <cell r="F1684" t="str">
            <v>31 SEMANA</v>
          </cell>
          <cell r="G1684" t="str">
            <v>CUELLO REDONDO</v>
          </cell>
          <cell r="H1684" t="str">
            <v>SIN MANGA</v>
          </cell>
          <cell r="I1684" t="str">
            <v>REBAJA</v>
          </cell>
          <cell r="J1684" t="str">
            <v>CHIFON</v>
          </cell>
          <cell r="K1684" t="str">
            <v>NATURALEZA HUMANA</v>
          </cell>
          <cell r="L1684" t="str">
            <v>-</v>
          </cell>
          <cell r="M1684" t="str">
            <v>GLAMOUR Y DISE?O, S.A. DE C</v>
          </cell>
          <cell r="N1684">
            <v>129.9</v>
          </cell>
        </row>
        <row r="1685">
          <cell r="A1685" t="str">
            <v>GD24K036</v>
          </cell>
          <cell r="B1685" t="str">
            <v>PT Dama</v>
          </cell>
          <cell r="C1685" t="str">
            <v>PLAYERA</v>
          </cell>
          <cell r="D1685" t="str">
            <v>ADVANCE</v>
          </cell>
          <cell r="E1685" t="str">
            <v>OTOÑO INVIERNO 2018</v>
          </cell>
          <cell r="F1685" t="str">
            <v>34 SEMANA</v>
          </cell>
          <cell r="G1685" t="str">
            <v>CUELLO REDONDO</v>
          </cell>
          <cell r="H1685" t="str">
            <v>MANGA CORTA</v>
          </cell>
          <cell r="I1685" t="str">
            <v>REBAJA</v>
          </cell>
          <cell r="J1685" t="str">
            <v>CHIFON</v>
          </cell>
          <cell r="K1685" t="str">
            <v>NATURALEZA HUMANA</v>
          </cell>
          <cell r="L1685" t="str">
            <v>-</v>
          </cell>
          <cell r="M1685" t="str">
            <v>GLAMOUR Y DISE?O, S.A. DE C</v>
          </cell>
          <cell r="N1685">
            <v>189.9</v>
          </cell>
        </row>
        <row r="1686">
          <cell r="A1686" t="str">
            <v>GD24K037</v>
          </cell>
          <cell r="B1686" t="str">
            <v>PT Dama</v>
          </cell>
          <cell r="C1686" t="str">
            <v>PLAYERA</v>
          </cell>
          <cell r="D1686" t="str">
            <v>ADVANCE</v>
          </cell>
          <cell r="E1686" t="str">
            <v>OTOÑO INVIERNO 2018</v>
          </cell>
          <cell r="F1686" t="str">
            <v>45 SEMANA</v>
          </cell>
          <cell r="G1686" t="str">
            <v>-</v>
          </cell>
          <cell r="H1686" t="str">
            <v>SIN MANGA</v>
          </cell>
          <cell r="I1686" t="str">
            <v>REBAJA</v>
          </cell>
          <cell r="J1686" t="str">
            <v>CHIFON</v>
          </cell>
          <cell r="K1686" t="str">
            <v>NATURALEZA HUMANA</v>
          </cell>
          <cell r="L1686" t="str">
            <v>-</v>
          </cell>
          <cell r="M1686" t="str">
            <v>GLAMOUR Y DISE?O, S.A. DE C</v>
          </cell>
          <cell r="N1686">
            <v>169.9</v>
          </cell>
        </row>
        <row r="1687">
          <cell r="A1687" t="str">
            <v>GD24K038</v>
          </cell>
          <cell r="B1687" t="str">
            <v>PT Dama</v>
          </cell>
          <cell r="C1687" t="str">
            <v>PLAYERA</v>
          </cell>
          <cell r="D1687" t="str">
            <v>ADVANCE</v>
          </cell>
          <cell r="E1687" t="str">
            <v>OTOÑO INVIERNO 2018</v>
          </cell>
          <cell r="F1687" t="str">
            <v>37 SEMANA</v>
          </cell>
          <cell r="G1687" t="str">
            <v>-</v>
          </cell>
          <cell r="H1687" t="str">
            <v>SIN MANGA</v>
          </cell>
          <cell r="I1687" t="str">
            <v>REBAJA</v>
          </cell>
          <cell r="J1687" t="str">
            <v>CHIFON</v>
          </cell>
          <cell r="K1687" t="str">
            <v>NATURALEZA HUMANA</v>
          </cell>
          <cell r="L1687" t="str">
            <v>-</v>
          </cell>
          <cell r="M1687" t="str">
            <v>GLAMOUR Y DISE?O, S.A. DE C</v>
          </cell>
          <cell r="N1687">
            <v>169.9</v>
          </cell>
        </row>
        <row r="1688">
          <cell r="A1688" t="str">
            <v>GD24K039</v>
          </cell>
          <cell r="B1688" t="str">
            <v>PT Dama</v>
          </cell>
          <cell r="C1688" t="str">
            <v>PLAYERA</v>
          </cell>
          <cell r="D1688" t="str">
            <v>ADVANCE</v>
          </cell>
          <cell r="E1688" t="str">
            <v>OTOÑO INVIERNO 2018</v>
          </cell>
          <cell r="F1688" t="str">
            <v>34 SEMANA</v>
          </cell>
          <cell r="G1688" t="str">
            <v>CUELLO REDONDO</v>
          </cell>
          <cell r="H1688" t="str">
            <v>MANGA CORTA</v>
          </cell>
          <cell r="I1688" t="str">
            <v>REBAJA</v>
          </cell>
          <cell r="J1688" t="str">
            <v>CHIFON</v>
          </cell>
          <cell r="K1688" t="str">
            <v>NATURALEZA HUMANA</v>
          </cell>
          <cell r="L1688" t="str">
            <v>-</v>
          </cell>
          <cell r="M1688" t="str">
            <v>GLAMOUR Y DISE?O, S.A. DE C</v>
          </cell>
          <cell r="N1688">
            <v>199.9</v>
          </cell>
        </row>
        <row r="1689">
          <cell r="A1689" t="str">
            <v>GD24K040</v>
          </cell>
          <cell r="B1689" t="str">
            <v>PT Dama</v>
          </cell>
          <cell r="C1689" t="str">
            <v>PLAYERA</v>
          </cell>
          <cell r="D1689" t="str">
            <v>ADVANCE</v>
          </cell>
          <cell r="E1689" t="str">
            <v>OTOÑO INVIERNO 2018</v>
          </cell>
          <cell r="F1689" t="str">
            <v>39 SEMANA</v>
          </cell>
          <cell r="G1689" t="str">
            <v>CUELLO V</v>
          </cell>
          <cell r="H1689" t="str">
            <v>SIN MANGA</v>
          </cell>
          <cell r="I1689" t="str">
            <v>REBAJA</v>
          </cell>
          <cell r="J1689" t="str">
            <v>CHIFON</v>
          </cell>
          <cell r="K1689" t="str">
            <v>NATURALEZA HUMANA</v>
          </cell>
          <cell r="L1689" t="str">
            <v>-</v>
          </cell>
          <cell r="M1689" t="str">
            <v>GLAMOUR Y DISE?O, S.A. DE C</v>
          </cell>
          <cell r="N1689">
            <v>169.9</v>
          </cell>
        </row>
        <row r="1690">
          <cell r="A1690" t="str">
            <v>GD24K041</v>
          </cell>
          <cell r="B1690" t="str">
            <v>PT Dama</v>
          </cell>
          <cell r="C1690" t="str">
            <v>PLAYERA</v>
          </cell>
          <cell r="D1690" t="str">
            <v>ADVANCE</v>
          </cell>
          <cell r="E1690" t="str">
            <v>OTOÑO INVIERNO 2018</v>
          </cell>
          <cell r="F1690" t="str">
            <v>35 SEMANA</v>
          </cell>
          <cell r="G1690" t="str">
            <v>CUELLO V</v>
          </cell>
          <cell r="H1690" t="str">
            <v>SIN MANGA</v>
          </cell>
          <cell r="I1690" t="str">
            <v>REBAJA</v>
          </cell>
          <cell r="J1690" t="str">
            <v>CHIFON</v>
          </cell>
          <cell r="K1690" t="str">
            <v>NATURALEZA HUMANA</v>
          </cell>
          <cell r="L1690" t="str">
            <v>-</v>
          </cell>
          <cell r="M1690" t="str">
            <v>GLAMOUR Y DISE?O, S.A. DE C</v>
          </cell>
          <cell r="N1690">
            <v>169.9</v>
          </cell>
        </row>
        <row r="1691">
          <cell r="A1691" t="str">
            <v>GD24K042</v>
          </cell>
          <cell r="B1691" t="str">
            <v>PT Dama</v>
          </cell>
          <cell r="C1691" t="str">
            <v>PLAYERA</v>
          </cell>
          <cell r="D1691" t="str">
            <v>ADVANCE</v>
          </cell>
          <cell r="E1691" t="str">
            <v>OTOÑO INVIERNO 2018</v>
          </cell>
          <cell r="F1691" t="str">
            <v>45 SEMANA</v>
          </cell>
          <cell r="G1691" t="str">
            <v>CUELLO REDONDO</v>
          </cell>
          <cell r="H1691" t="str">
            <v>MANGA CORTA</v>
          </cell>
          <cell r="I1691" t="str">
            <v>REBAJA</v>
          </cell>
          <cell r="J1691" t="str">
            <v>CHIFON</v>
          </cell>
          <cell r="K1691" t="str">
            <v>NATURALEZA HUMANA</v>
          </cell>
          <cell r="L1691" t="str">
            <v>-</v>
          </cell>
          <cell r="M1691" t="str">
            <v>GLAMOUR Y DISE?O, S.A. DE C</v>
          </cell>
          <cell r="N1691">
            <v>169.9</v>
          </cell>
        </row>
        <row r="1692">
          <cell r="A1692" t="str">
            <v>GD24K043</v>
          </cell>
          <cell r="B1692" t="str">
            <v>PT Dama</v>
          </cell>
          <cell r="C1692" t="str">
            <v>PLAYERA</v>
          </cell>
          <cell r="D1692" t="str">
            <v>ADVANCE</v>
          </cell>
          <cell r="E1692" t="str">
            <v>OTOÑO INVIERNO 2018</v>
          </cell>
          <cell r="F1692" t="str">
            <v>34 SEMANA</v>
          </cell>
          <cell r="G1692" t="str">
            <v>CUELLO V</v>
          </cell>
          <cell r="H1692" t="str">
            <v>SIN MANGA</v>
          </cell>
          <cell r="I1692" t="str">
            <v>REBAJA</v>
          </cell>
          <cell r="J1692" t="str">
            <v>CHIFON</v>
          </cell>
          <cell r="K1692" t="str">
            <v>NATURALEZA HUMANA</v>
          </cell>
          <cell r="L1692" t="str">
            <v>-</v>
          </cell>
          <cell r="M1692" t="str">
            <v>GLAMOUR Y DISE?O, S.A. DE C</v>
          </cell>
          <cell r="N1692">
            <v>169.9</v>
          </cell>
        </row>
        <row r="1693">
          <cell r="A1693" t="str">
            <v>GD24K051</v>
          </cell>
          <cell r="B1693" t="str">
            <v>PT Dama</v>
          </cell>
          <cell r="C1693" t="str">
            <v>PLAYERA</v>
          </cell>
          <cell r="D1693" t="str">
            <v>CORE</v>
          </cell>
          <cell r="E1693" t="str">
            <v>PRIMAVERA VERANO 2019</v>
          </cell>
          <cell r="F1693" t="str">
            <v>6 SEMANA</v>
          </cell>
          <cell r="G1693" t="str">
            <v>CUELLO REDONDO</v>
          </cell>
          <cell r="H1693" t="str">
            <v>MANGA CORTA</v>
          </cell>
          <cell r="I1693" t="str">
            <v>REBAJA</v>
          </cell>
          <cell r="J1693" t="str">
            <v>CARDIGAN</v>
          </cell>
          <cell r="K1693" t="str">
            <v>-</v>
          </cell>
          <cell r="L1693" t="str">
            <v>-</v>
          </cell>
          <cell r="M1693" t="str">
            <v>GLAMOUR Y DISE?O, S.A. DE C</v>
          </cell>
          <cell r="N1693">
            <v>99.9</v>
          </cell>
        </row>
        <row r="1694">
          <cell r="A1694" t="str">
            <v>GD24K057</v>
          </cell>
          <cell r="B1694" t="str">
            <v>PT Dama</v>
          </cell>
          <cell r="C1694" t="str">
            <v>PLAYERA</v>
          </cell>
          <cell r="D1694" t="str">
            <v>CORE</v>
          </cell>
          <cell r="E1694" t="str">
            <v>PRIMAVERA VERANO 2019</v>
          </cell>
          <cell r="F1694" t="str">
            <v>6 SEMANA</v>
          </cell>
          <cell r="G1694" t="str">
            <v>CUELLO REDONDO</v>
          </cell>
          <cell r="H1694" t="str">
            <v>MANGA CORTA</v>
          </cell>
          <cell r="I1694" t="str">
            <v>REBAJA</v>
          </cell>
          <cell r="J1694" t="str">
            <v>CARDIGAN</v>
          </cell>
          <cell r="K1694" t="str">
            <v>-</v>
          </cell>
          <cell r="L1694" t="str">
            <v>-</v>
          </cell>
          <cell r="M1694" t="str">
            <v>GLAMOUR Y DISE?O, S.A. DE C</v>
          </cell>
          <cell r="N1694">
            <v>99.9</v>
          </cell>
        </row>
        <row r="1695">
          <cell r="A1695" t="str">
            <v>GD24K060</v>
          </cell>
          <cell r="B1695" t="str">
            <v>PT Dama</v>
          </cell>
          <cell r="C1695" t="str">
            <v>PLAYERA</v>
          </cell>
          <cell r="D1695" t="str">
            <v>CORE</v>
          </cell>
          <cell r="E1695" t="str">
            <v>PRIMAVERA VERANO 2019</v>
          </cell>
          <cell r="F1695" t="str">
            <v>13 SEMANA</v>
          </cell>
          <cell r="G1695" t="str">
            <v>CUELLO REDONDO</v>
          </cell>
          <cell r="H1695" t="str">
            <v>MANGA CORTA</v>
          </cell>
          <cell r="I1695" t="str">
            <v>REBAJA</v>
          </cell>
          <cell r="J1695" t="str">
            <v>POLYESTER</v>
          </cell>
          <cell r="K1695" t="str">
            <v>VINTAGE STRIPES</v>
          </cell>
          <cell r="L1695" t="str">
            <v>-</v>
          </cell>
          <cell r="M1695" t="str">
            <v>GLAMOUR Y DISE?O, S.A. DE C</v>
          </cell>
          <cell r="N1695">
            <v>149.9</v>
          </cell>
        </row>
        <row r="1696">
          <cell r="A1696" t="str">
            <v>GD24K061</v>
          </cell>
          <cell r="B1696" t="str">
            <v>PT Dama</v>
          </cell>
          <cell r="C1696" t="str">
            <v>PLAYERA</v>
          </cell>
          <cell r="D1696" t="str">
            <v>CORE</v>
          </cell>
          <cell r="E1696" t="str">
            <v>PRIMAVERA VERANO 2019</v>
          </cell>
          <cell r="F1696" t="str">
            <v>10 SEMANA</v>
          </cell>
          <cell r="G1696" t="str">
            <v>CUELLO REDONDO</v>
          </cell>
          <cell r="H1696" t="str">
            <v>MANGA CORTA</v>
          </cell>
          <cell r="I1696" t="str">
            <v>REBAJA</v>
          </cell>
          <cell r="J1696" t="str">
            <v>POLYESTER</v>
          </cell>
          <cell r="K1696" t="str">
            <v>VINTAGE STRIPES</v>
          </cell>
          <cell r="L1696" t="str">
            <v>-</v>
          </cell>
          <cell r="M1696" t="str">
            <v>GLAMOUR Y DISE?O, S.A. DE C</v>
          </cell>
          <cell r="N1696">
            <v>129.9</v>
          </cell>
        </row>
        <row r="1697">
          <cell r="A1697" t="str">
            <v>GD24K062</v>
          </cell>
          <cell r="B1697" t="str">
            <v>PT Dama</v>
          </cell>
          <cell r="C1697" t="str">
            <v>PLAYERA</v>
          </cell>
          <cell r="D1697" t="str">
            <v>CORE</v>
          </cell>
          <cell r="E1697" t="str">
            <v>PRIMAVERA VERANO 2019</v>
          </cell>
          <cell r="F1697" t="str">
            <v>10 SEMANA</v>
          </cell>
          <cell r="G1697" t="str">
            <v>CUELLO REDONDO</v>
          </cell>
          <cell r="H1697" t="str">
            <v>MANGA CORTA</v>
          </cell>
          <cell r="I1697" t="str">
            <v>REBAJA</v>
          </cell>
          <cell r="J1697" t="str">
            <v>POLYESTER</v>
          </cell>
          <cell r="K1697" t="str">
            <v>VINTAGE STRIPES</v>
          </cell>
          <cell r="L1697" t="str">
            <v>-</v>
          </cell>
          <cell r="M1697" t="str">
            <v>GLAMOUR Y DISE?O, S.A. DE C</v>
          </cell>
          <cell r="N1697">
            <v>149.9</v>
          </cell>
        </row>
        <row r="1698">
          <cell r="A1698" t="str">
            <v>GD24K071</v>
          </cell>
          <cell r="B1698" t="str">
            <v>PT Dama</v>
          </cell>
          <cell r="C1698" t="str">
            <v>PLAYERA</v>
          </cell>
          <cell r="D1698" t="str">
            <v>ADVANCE</v>
          </cell>
          <cell r="E1698" t="str">
            <v>PRIMAVERA VERANO 2020</v>
          </cell>
          <cell r="F1698" t="str">
            <v>7 SEMANA</v>
          </cell>
          <cell r="G1698" t="str">
            <v>CUELLO REDONDO</v>
          </cell>
          <cell r="H1698" t="str">
            <v>MANGA CORTA</v>
          </cell>
          <cell r="I1698" t="str">
            <v>REBAJA</v>
          </cell>
          <cell r="J1698" t="str">
            <v>POLYESTER</v>
          </cell>
          <cell r="K1698" t="str">
            <v>VALENTINE?S DAY</v>
          </cell>
          <cell r="L1698" t="str">
            <v>-</v>
          </cell>
          <cell r="M1698" t="str">
            <v>GLAMOUR Y DISE?O, S.A. DE C</v>
          </cell>
          <cell r="N1698">
            <v>169.9</v>
          </cell>
        </row>
        <row r="1699">
          <cell r="A1699" t="str">
            <v>GD24K072</v>
          </cell>
          <cell r="B1699" t="str">
            <v>PT Dama</v>
          </cell>
          <cell r="C1699" t="str">
            <v>PLAYERA</v>
          </cell>
          <cell r="D1699" t="str">
            <v>ADVANCE</v>
          </cell>
          <cell r="E1699" t="str">
            <v>PRIMAVERA VERANO 2020</v>
          </cell>
          <cell r="F1699" t="str">
            <v>7 SEMANA</v>
          </cell>
          <cell r="G1699" t="str">
            <v>CUELLO REDONDO</v>
          </cell>
          <cell r="H1699" t="str">
            <v>MANGA CORTA</v>
          </cell>
          <cell r="I1699" t="str">
            <v>REBAJA</v>
          </cell>
          <cell r="J1699" t="str">
            <v>POLYESTER</v>
          </cell>
          <cell r="K1699" t="str">
            <v>VALENTINE?S DAY</v>
          </cell>
          <cell r="L1699" t="str">
            <v>-</v>
          </cell>
          <cell r="M1699" t="str">
            <v>GLAMOUR Y DISE?O, S.A. DE C</v>
          </cell>
          <cell r="N1699">
            <v>169.9</v>
          </cell>
        </row>
        <row r="1700">
          <cell r="A1700" t="str">
            <v>GD24K073</v>
          </cell>
          <cell r="B1700" t="str">
            <v>PT Dama</v>
          </cell>
          <cell r="C1700" t="str">
            <v>PLAYERA</v>
          </cell>
          <cell r="D1700" t="str">
            <v>ADVANCE</v>
          </cell>
          <cell r="E1700" t="str">
            <v>PRIMAVERA VERANO 2020</v>
          </cell>
          <cell r="F1700" t="str">
            <v>7 SEMANA</v>
          </cell>
          <cell r="G1700" t="str">
            <v>CUELLO REDONDO</v>
          </cell>
          <cell r="H1700" t="str">
            <v>MANGA CORTA</v>
          </cell>
          <cell r="I1700" t="str">
            <v>REBAJA</v>
          </cell>
          <cell r="J1700" t="str">
            <v>POLYESTER</v>
          </cell>
          <cell r="K1700" t="str">
            <v>VALENTINE?S DAY</v>
          </cell>
          <cell r="L1700" t="str">
            <v>-</v>
          </cell>
          <cell r="M1700" t="str">
            <v>GLAMOUR Y DISE?O, S.A. DE C</v>
          </cell>
          <cell r="N1700">
            <v>169.9</v>
          </cell>
        </row>
        <row r="1701">
          <cell r="A1701" t="str">
            <v>GD24K085</v>
          </cell>
          <cell r="B1701" t="str">
            <v>PT Dama</v>
          </cell>
          <cell r="C1701" t="str">
            <v>PLAYERA</v>
          </cell>
          <cell r="D1701" t="str">
            <v>ADVANCE</v>
          </cell>
          <cell r="E1701" t="str">
            <v>PRIMAVERA VERANO 2020</v>
          </cell>
          <cell r="F1701" t="str">
            <v>37 SEMANA</v>
          </cell>
          <cell r="G1701" t="str">
            <v>CUELLO REDONDO</v>
          </cell>
          <cell r="H1701" t="str">
            <v>MANGA LARGA</v>
          </cell>
          <cell r="I1701" t="str">
            <v>LINEA</v>
          </cell>
          <cell r="J1701" t="str">
            <v>POLYESTER</v>
          </cell>
          <cell r="K1701" t="str">
            <v>SURF</v>
          </cell>
          <cell r="L1701" t="str">
            <v>-</v>
          </cell>
          <cell r="M1701" t="str">
            <v>GLAMOUR Y DISE?O, S.A. DE C</v>
          </cell>
          <cell r="N1701">
            <v>179.9</v>
          </cell>
        </row>
        <row r="1702">
          <cell r="A1702" t="str">
            <v>GD24K086</v>
          </cell>
          <cell r="B1702" t="str">
            <v>PT Dama</v>
          </cell>
          <cell r="C1702" t="str">
            <v>PLAYERA</v>
          </cell>
          <cell r="D1702" t="str">
            <v>CORE</v>
          </cell>
          <cell r="E1702" t="str">
            <v>PRIMAVERA VERANO 2020</v>
          </cell>
          <cell r="F1702" t="str">
            <v>20 SEMANA</v>
          </cell>
          <cell r="G1702" t="str">
            <v>CUELLO REDONDO</v>
          </cell>
          <cell r="H1702" t="str">
            <v>MANGA CORTA</v>
          </cell>
          <cell r="I1702" t="str">
            <v>LINEA</v>
          </cell>
          <cell r="J1702" t="str">
            <v>POLYESTER</v>
          </cell>
          <cell r="K1702" t="str">
            <v>2000 S</v>
          </cell>
          <cell r="L1702" t="str">
            <v>-</v>
          </cell>
          <cell r="M1702" t="str">
            <v>GLAMOUR Y DISE?O, S.A. DE C</v>
          </cell>
          <cell r="N1702">
            <v>129.9</v>
          </cell>
        </row>
        <row r="1703">
          <cell r="A1703" t="str">
            <v>GD24K087</v>
          </cell>
          <cell r="B1703" t="str">
            <v>PT Dama</v>
          </cell>
          <cell r="C1703" t="str">
            <v>PLAYERA</v>
          </cell>
          <cell r="D1703" t="str">
            <v>CORE</v>
          </cell>
          <cell r="E1703" t="str">
            <v>PRIMAVERA VERANO 2020</v>
          </cell>
          <cell r="F1703" t="str">
            <v>20 SEMANA</v>
          </cell>
          <cell r="G1703" t="str">
            <v>CUELLO REDONDO</v>
          </cell>
          <cell r="H1703" t="str">
            <v>MANGA CORTA</v>
          </cell>
          <cell r="I1703" t="str">
            <v>LINEA</v>
          </cell>
          <cell r="J1703" t="str">
            <v>POLYESTER</v>
          </cell>
          <cell r="K1703" t="str">
            <v>2000 S</v>
          </cell>
          <cell r="L1703" t="str">
            <v>-</v>
          </cell>
          <cell r="M1703" t="str">
            <v>GLAMOUR Y DISE?O, S.A. DE C</v>
          </cell>
          <cell r="N1703">
            <v>129.9</v>
          </cell>
        </row>
        <row r="1704">
          <cell r="A1704" t="str">
            <v>GD24K088</v>
          </cell>
          <cell r="B1704" t="str">
            <v>PT Dama</v>
          </cell>
          <cell r="C1704" t="str">
            <v>PLAYERA</v>
          </cell>
          <cell r="D1704" t="str">
            <v>CORE</v>
          </cell>
          <cell r="E1704" t="str">
            <v>PRIMAVERA VERANO 2020</v>
          </cell>
          <cell r="F1704" t="str">
            <v>20 SEMANA</v>
          </cell>
          <cell r="G1704" t="str">
            <v>CUELLO REDONDO</v>
          </cell>
          <cell r="H1704" t="str">
            <v>MANGA CORTA</v>
          </cell>
          <cell r="I1704" t="str">
            <v>LINEA</v>
          </cell>
          <cell r="J1704" t="str">
            <v>POLYESTER</v>
          </cell>
          <cell r="K1704" t="str">
            <v>2000 S</v>
          </cell>
          <cell r="L1704" t="str">
            <v>-</v>
          </cell>
          <cell r="M1704" t="str">
            <v>GLAMOUR Y DISE?O, S.A. DE C</v>
          </cell>
          <cell r="N1704">
            <v>129.9</v>
          </cell>
        </row>
        <row r="1705">
          <cell r="A1705" t="str">
            <v>GD25A312</v>
          </cell>
          <cell r="B1705" t="str">
            <v>PT Dama</v>
          </cell>
          <cell r="C1705" t="str">
            <v>SUDADERA</v>
          </cell>
          <cell r="D1705" t="str">
            <v>VANGUARDIA</v>
          </cell>
          <cell r="E1705" t="str">
            <v>PRIMAVERA VERANO 2017</v>
          </cell>
          <cell r="F1705" t="str">
            <v>5 SEMANA</v>
          </cell>
          <cell r="G1705" t="str">
            <v>CUELLO REDONDO</v>
          </cell>
          <cell r="H1705" t="str">
            <v>MANGA LARGA</v>
          </cell>
          <cell r="I1705" t="str">
            <v>REBAJA</v>
          </cell>
          <cell r="J1705" t="str">
            <v>FELPA</v>
          </cell>
          <cell r="K1705" t="str">
            <v>-</v>
          </cell>
          <cell r="L1705" t="str">
            <v>-</v>
          </cell>
          <cell r="M1705" t="str">
            <v>GLAMOUR Y DISE?O, S.A. DE C</v>
          </cell>
          <cell r="N1705">
            <v>449.9</v>
          </cell>
        </row>
        <row r="1706">
          <cell r="A1706" t="str">
            <v>GD25C002</v>
          </cell>
          <cell r="B1706" t="str">
            <v>PT Dama</v>
          </cell>
          <cell r="C1706" t="str">
            <v>SUDADERA</v>
          </cell>
          <cell r="D1706" t="str">
            <v>CORE</v>
          </cell>
          <cell r="E1706" t="str">
            <v>PRIMAVERA VERANO 2019</v>
          </cell>
          <cell r="F1706" t="str">
            <v>10 SEMANA</v>
          </cell>
          <cell r="G1706" t="str">
            <v>CUELLO REDONDO</v>
          </cell>
          <cell r="H1706" t="str">
            <v>-</v>
          </cell>
          <cell r="I1706" t="str">
            <v>REBAJA</v>
          </cell>
          <cell r="J1706" t="str">
            <v>FELPA</v>
          </cell>
          <cell r="K1706">
            <v>0</v>
          </cell>
          <cell r="L1706" t="str">
            <v>-</v>
          </cell>
          <cell r="M1706" t="str">
            <v>GLAMOUR Y DISE?O, S.A. DE C</v>
          </cell>
          <cell r="N1706">
            <v>249.9</v>
          </cell>
        </row>
        <row r="1707">
          <cell r="A1707" t="str">
            <v>GD25C022</v>
          </cell>
          <cell r="B1707" t="str">
            <v>PT Dama</v>
          </cell>
          <cell r="C1707" t="str">
            <v>SUDADERA</v>
          </cell>
          <cell r="D1707" t="str">
            <v>ADVANCE</v>
          </cell>
          <cell r="E1707" t="str">
            <v>PRIMAVERA VERANO 2019</v>
          </cell>
          <cell r="F1707" t="str">
            <v>21 SEMANA</v>
          </cell>
          <cell r="G1707" t="str">
            <v>CAPUCHA</v>
          </cell>
          <cell r="H1707" t="str">
            <v>MANGA LARGA</v>
          </cell>
          <cell r="I1707" t="str">
            <v>REBAJA</v>
          </cell>
          <cell r="J1707" t="str">
            <v>FELPA</v>
          </cell>
          <cell r="K1707" t="str">
            <v>-</v>
          </cell>
          <cell r="L1707" t="str">
            <v>-</v>
          </cell>
          <cell r="M1707" t="str">
            <v>GLAMOUR Y DISE?O, S.A. DE C</v>
          </cell>
          <cell r="N1707">
            <v>249.9</v>
          </cell>
        </row>
        <row r="1708">
          <cell r="A1708" t="str">
            <v>GD25C023</v>
          </cell>
          <cell r="B1708" t="str">
            <v>PT Dama</v>
          </cell>
          <cell r="C1708" t="str">
            <v>SUDADERA</v>
          </cell>
          <cell r="D1708" t="str">
            <v>ADVANCE</v>
          </cell>
          <cell r="E1708" t="str">
            <v>PRIMAVERA VERANO 2019</v>
          </cell>
          <cell r="F1708" t="str">
            <v>19 SEMANA</v>
          </cell>
          <cell r="G1708" t="str">
            <v>CAPUCHA</v>
          </cell>
          <cell r="H1708" t="str">
            <v>MANGA LARGA</v>
          </cell>
          <cell r="I1708" t="str">
            <v>REBAJA</v>
          </cell>
          <cell r="J1708" t="str">
            <v>FELPA</v>
          </cell>
          <cell r="K1708" t="str">
            <v>-</v>
          </cell>
          <cell r="L1708" t="str">
            <v>-</v>
          </cell>
          <cell r="M1708" t="str">
            <v>GLAMOUR Y DISE?O, S.A. DE C</v>
          </cell>
          <cell r="N1708">
            <v>299.89999999999998</v>
          </cell>
        </row>
        <row r="1709">
          <cell r="A1709" t="str">
            <v>GD25C024</v>
          </cell>
          <cell r="B1709" t="str">
            <v>PT Dama</v>
          </cell>
          <cell r="C1709" t="str">
            <v>SUDADERA</v>
          </cell>
          <cell r="D1709" t="str">
            <v>CORE</v>
          </cell>
          <cell r="E1709" t="str">
            <v>PRIMAVERA VERANO 2019</v>
          </cell>
          <cell r="F1709" t="str">
            <v>19 SEMANA</v>
          </cell>
          <cell r="G1709" t="str">
            <v>CUELLO REDONDO</v>
          </cell>
          <cell r="H1709" t="str">
            <v>MANGA LARGA</v>
          </cell>
          <cell r="I1709" t="str">
            <v>REBAJA</v>
          </cell>
          <cell r="J1709" t="str">
            <v>FELPA</v>
          </cell>
          <cell r="K1709">
            <v>0</v>
          </cell>
          <cell r="L1709" t="str">
            <v>-</v>
          </cell>
          <cell r="M1709" t="str">
            <v>GLAMOUR Y DISE?O, S.A. DE C</v>
          </cell>
          <cell r="N1709">
            <v>349.9</v>
          </cell>
        </row>
        <row r="1710">
          <cell r="A1710" t="str">
            <v>GD25C025</v>
          </cell>
          <cell r="B1710" t="str">
            <v>PT Dama</v>
          </cell>
          <cell r="C1710" t="str">
            <v>SUDADERA</v>
          </cell>
          <cell r="D1710" t="str">
            <v>ADVANCE</v>
          </cell>
          <cell r="E1710" t="str">
            <v>PRIMAVERA VERANO 2019</v>
          </cell>
          <cell r="F1710" t="str">
            <v>17 SEMANA</v>
          </cell>
          <cell r="G1710" t="str">
            <v>CUELLO REDONDO</v>
          </cell>
          <cell r="H1710" t="str">
            <v>MANGA LARGA</v>
          </cell>
          <cell r="I1710" t="str">
            <v>REBAJA</v>
          </cell>
          <cell r="J1710" t="str">
            <v>FELPA</v>
          </cell>
          <cell r="K1710">
            <v>0</v>
          </cell>
          <cell r="L1710" t="str">
            <v>-</v>
          </cell>
          <cell r="M1710" t="str">
            <v>GLAMOUR Y DISE?O, S.A. DE C</v>
          </cell>
          <cell r="N1710">
            <v>299.89999999999998</v>
          </cell>
        </row>
        <row r="1711">
          <cell r="A1711" t="str">
            <v>GD25K031</v>
          </cell>
          <cell r="B1711" t="str">
            <v>PT Dama</v>
          </cell>
          <cell r="C1711" t="str">
            <v>SUDADERA</v>
          </cell>
          <cell r="D1711" t="str">
            <v>TRENDY</v>
          </cell>
          <cell r="E1711" t="str">
            <v>PRIMAVERA VERANO 2018</v>
          </cell>
          <cell r="F1711" t="str">
            <v>48 SEMANA</v>
          </cell>
          <cell r="G1711" t="str">
            <v>CUELLO REDONDO</v>
          </cell>
          <cell r="H1711" t="str">
            <v>MANGA LARGA</v>
          </cell>
          <cell r="I1711" t="str">
            <v>REBAJA</v>
          </cell>
          <cell r="J1711" t="str">
            <v>LINO</v>
          </cell>
          <cell r="K1711" t="str">
            <v>NEOENERGY</v>
          </cell>
          <cell r="L1711" t="str">
            <v>-</v>
          </cell>
          <cell r="M1711" t="str">
            <v>GLAMOUR Y DISE?O, S.A. DE C</v>
          </cell>
          <cell r="N1711">
            <v>399.9</v>
          </cell>
        </row>
        <row r="1712">
          <cell r="A1712" t="str">
            <v>GD25K040</v>
          </cell>
          <cell r="B1712" t="str">
            <v>PT Dama</v>
          </cell>
          <cell r="C1712" t="str">
            <v>SUDADERA</v>
          </cell>
          <cell r="D1712" t="str">
            <v>CORE</v>
          </cell>
          <cell r="E1712" t="str">
            <v>PRIMAVERA VERANO 2018</v>
          </cell>
          <cell r="F1712" t="str">
            <v>12 SEMANA</v>
          </cell>
          <cell r="G1712" t="str">
            <v>CUELLO REDONDO</v>
          </cell>
          <cell r="H1712" t="str">
            <v>MANGA LARGA</v>
          </cell>
          <cell r="I1712" t="str">
            <v>REBAJA</v>
          </cell>
          <cell r="J1712" t="str">
            <v>FELPA</v>
          </cell>
          <cell r="K1712" t="str">
            <v>PSICOTROPICAL</v>
          </cell>
          <cell r="L1712" t="str">
            <v>-</v>
          </cell>
          <cell r="M1712" t="str">
            <v>GLAMOUR Y DISE?O, S.A. DE C</v>
          </cell>
          <cell r="N1712">
            <v>299.89999999999998</v>
          </cell>
        </row>
        <row r="1713">
          <cell r="A1713" t="str">
            <v>GD25K047</v>
          </cell>
          <cell r="B1713" t="str">
            <v>PT Dama</v>
          </cell>
          <cell r="C1713" t="str">
            <v>SUDADERA</v>
          </cell>
          <cell r="D1713" t="str">
            <v>TRENDY</v>
          </cell>
          <cell r="E1713" t="str">
            <v>PRIMAVERA VERANO 2018</v>
          </cell>
          <cell r="F1713" t="str">
            <v>16 SEMANA</v>
          </cell>
          <cell r="G1713" t="str">
            <v>CUELLO REDONDO</v>
          </cell>
          <cell r="H1713" t="str">
            <v>MANGA LARGA</v>
          </cell>
          <cell r="I1713" t="str">
            <v>REBAJA</v>
          </cell>
          <cell r="J1713" t="str">
            <v>FELPA</v>
          </cell>
          <cell r="K1713" t="str">
            <v>PSICOTROPICAL</v>
          </cell>
          <cell r="L1713" t="str">
            <v>-</v>
          </cell>
          <cell r="M1713" t="str">
            <v>GLAMOUR Y DISE?O, S.A. DE C</v>
          </cell>
          <cell r="N1713">
            <v>349.9</v>
          </cell>
        </row>
        <row r="1714">
          <cell r="A1714" t="str">
            <v>GD25K050</v>
          </cell>
          <cell r="B1714" t="str">
            <v>PT Dama</v>
          </cell>
          <cell r="C1714" t="str">
            <v>SUDADERA</v>
          </cell>
          <cell r="D1714" t="str">
            <v>TRENDY</v>
          </cell>
          <cell r="E1714" t="str">
            <v>PRIMAVERA VERANO 2018</v>
          </cell>
          <cell r="F1714" t="str">
            <v>15 SEMANA</v>
          </cell>
          <cell r="G1714" t="str">
            <v>CUELLO REDONDO</v>
          </cell>
          <cell r="H1714" t="str">
            <v>MANGA LARGA</v>
          </cell>
          <cell r="I1714" t="str">
            <v>REBAJA</v>
          </cell>
          <cell r="J1714" t="str">
            <v>FELPA</v>
          </cell>
          <cell r="K1714" t="str">
            <v>PSICOTROPICAL</v>
          </cell>
          <cell r="L1714" t="str">
            <v>-</v>
          </cell>
          <cell r="M1714" t="str">
            <v>GLAMOUR Y DISE?O, S.A. DE C</v>
          </cell>
          <cell r="N1714">
            <v>349.9</v>
          </cell>
        </row>
        <row r="1715">
          <cell r="A1715" t="str">
            <v>GD25K053</v>
          </cell>
          <cell r="B1715" t="str">
            <v>PT Dama</v>
          </cell>
          <cell r="C1715" t="str">
            <v>SUDADERA</v>
          </cell>
          <cell r="D1715" t="str">
            <v>TRENDY</v>
          </cell>
          <cell r="E1715" t="str">
            <v>PRIMAVERA VERANO 2018</v>
          </cell>
          <cell r="F1715" t="str">
            <v>18 SEMANA</v>
          </cell>
          <cell r="G1715" t="str">
            <v>CAPUCHA</v>
          </cell>
          <cell r="H1715" t="str">
            <v>MANGA LARGA</v>
          </cell>
          <cell r="I1715" t="str">
            <v>REBAJA</v>
          </cell>
          <cell r="J1715" t="str">
            <v>FELPA</v>
          </cell>
          <cell r="K1715" t="str">
            <v>NEOENERGY</v>
          </cell>
          <cell r="L1715" t="str">
            <v>-</v>
          </cell>
          <cell r="M1715" t="str">
            <v>GLAMOUR Y DISE?O, S.A. DE C</v>
          </cell>
          <cell r="N1715">
            <v>399.9</v>
          </cell>
        </row>
        <row r="1716">
          <cell r="A1716" t="str">
            <v>GD25K054</v>
          </cell>
          <cell r="B1716" t="str">
            <v>PT Dama</v>
          </cell>
          <cell r="C1716" t="str">
            <v>SUDADERA</v>
          </cell>
          <cell r="D1716" t="str">
            <v>TRENDY</v>
          </cell>
          <cell r="E1716" t="str">
            <v>PRIMAVERA VERANO 2018</v>
          </cell>
          <cell r="F1716" t="str">
            <v>19 SEMANA</v>
          </cell>
          <cell r="G1716" t="str">
            <v>CAPUCHA</v>
          </cell>
          <cell r="H1716" t="str">
            <v>MANGA LARGA</v>
          </cell>
          <cell r="I1716" t="str">
            <v>REBAJA</v>
          </cell>
          <cell r="J1716" t="str">
            <v>FELPA</v>
          </cell>
          <cell r="K1716" t="str">
            <v>NEOENERGY</v>
          </cell>
          <cell r="L1716" t="str">
            <v>-</v>
          </cell>
          <cell r="M1716" t="str">
            <v>GLAMOUR Y DISE?O, S.A. DE C</v>
          </cell>
          <cell r="N1716">
            <v>399.9</v>
          </cell>
        </row>
        <row r="1717">
          <cell r="A1717" t="str">
            <v>GD25K063</v>
          </cell>
          <cell r="B1717" t="str">
            <v>PT Dama</v>
          </cell>
          <cell r="C1717" t="str">
            <v>SUDADERA</v>
          </cell>
          <cell r="D1717" t="str">
            <v>TRENDY</v>
          </cell>
          <cell r="E1717" t="str">
            <v>PRIMAVERA VERANO 2018</v>
          </cell>
          <cell r="F1717" t="str">
            <v>25 SEMANA</v>
          </cell>
          <cell r="G1717" t="str">
            <v>CUELLO REDONDO</v>
          </cell>
          <cell r="H1717" t="str">
            <v>MANGA LARGA</v>
          </cell>
          <cell r="I1717" t="str">
            <v>REBAJA</v>
          </cell>
          <cell r="J1717" t="str">
            <v>FELPA</v>
          </cell>
          <cell r="K1717" t="str">
            <v>EL PENSADOR</v>
          </cell>
          <cell r="L1717" t="str">
            <v>-</v>
          </cell>
          <cell r="M1717" t="str">
            <v>GLAMOUR Y DISE?O, S.A. DE C</v>
          </cell>
          <cell r="N1717">
            <v>349.9</v>
          </cell>
        </row>
        <row r="1718">
          <cell r="A1718" t="str">
            <v>GD25K064</v>
          </cell>
          <cell r="B1718" t="str">
            <v>PT Dama</v>
          </cell>
          <cell r="C1718" t="str">
            <v>SUDADERA</v>
          </cell>
          <cell r="D1718" t="str">
            <v>TRENDY</v>
          </cell>
          <cell r="E1718" t="str">
            <v>OTOÑO INVIERNO 2018</v>
          </cell>
          <cell r="F1718" t="str">
            <v>39 SEMANA</v>
          </cell>
          <cell r="G1718" t="str">
            <v>CAPUCHA</v>
          </cell>
          <cell r="H1718" t="str">
            <v>MANGA LARGA</v>
          </cell>
          <cell r="I1718" t="str">
            <v>REBAJA</v>
          </cell>
          <cell r="J1718" t="str">
            <v>FELPA</v>
          </cell>
          <cell r="K1718" t="str">
            <v>EL PENSADOR</v>
          </cell>
          <cell r="L1718" t="str">
            <v>-</v>
          </cell>
          <cell r="M1718" t="str">
            <v>GLAMOUR Y DISE?O, S.A. DE C</v>
          </cell>
          <cell r="N1718">
            <v>499.9</v>
          </cell>
        </row>
        <row r="1719">
          <cell r="A1719" t="str">
            <v>GD25K065</v>
          </cell>
          <cell r="B1719" t="str">
            <v>PT Dama</v>
          </cell>
          <cell r="C1719" t="str">
            <v>SUDADERA</v>
          </cell>
          <cell r="D1719" t="str">
            <v>TRENDY</v>
          </cell>
          <cell r="E1719" t="str">
            <v>OTOÑO INVIERNO 2018</v>
          </cell>
          <cell r="F1719" t="str">
            <v>39 SEMANA</v>
          </cell>
          <cell r="G1719" t="str">
            <v>CUELLO REDONDO</v>
          </cell>
          <cell r="H1719" t="str">
            <v>MANGA LARGA</v>
          </cell>
          <cell r="I1719" t="str">
            <v>REBAJA</v>
          </cell>
          <cell r="J1719" t="str">
            <v>FELPA</v>
          </cell>
          <cell r="K1719" t="str">
            <v>EL PENSADOR</v>
          </cell>
          <cell r="L1719" t="str">
            <v>-</v>
          </cell>
          <cell r="M1719" t="str">
            <v>GLAMOUR Y DISE?O, S.A. DE C</v>
          </cell>
          <cell r="N1719">
            <v>549.9</v>
          </cell>
        </row>
        <row r="1720">
          <cell r="A1720" t="str">
            <v>GD25K081</v>
          </cell>
          <cell r="B1720" t="str">
            <v>PT Dama</v>
          </cell>
          <cell r="C1720" t="str">
            <v>SUDADERA</v>
          </cell>
          <cell r="D1720" t="str">
            <v>ADVANCE</v>
          </cell>
          <cell r="E1720" t="str">
            <v>OTOÑO INVIERNO 2018</v>
          </cell>
          <cell r="F1720" t="str">
            <v>42 SEMANA</v>
          </cell>
          <cell r="G1720" t="str">
            <v>CUELLO ALTO</v>
          </cell>
          <cell r="H1720" t="str">
            <v>MANGA LARGA</v>
          </cell>
          <cell r="I1720" t="str">
            <v>REBAJA</v>
          </cell>
          <cell r="J1720" t="str">
            <v>FELPA</v>
          </cell>
          <cell r="K1720" t="str">
            <v>COLLEGE</v>
          </cell>
          <cell r="L1720" t="str">
            <v>-</v>
          </cell>
          <cell r="M1720" t="str">
            <v>GLAMOUR Y DISE?O, S.A. DE C</v>
          </cell>
          <cell r="N1720">
            <v>399.9</v>
          </cell>
        </row>
        <row r="1721">
          <cell r="A1721" t="str">
            <v>GD25K092</v>
          </cell>
          <cell r="B1721" t="str">
            <v>PT Dama</v>
          </cell>
          <cell r="C1721" t="str">
            <v>SUDADERA</v>
          </cell>
          <cell r="D1721" t="str">
            <v>ADVANCE</v>
          </cell>
          <cell r="E1721" t="str">
            <v>OTOÑO INVIERNO 2018</v>
          </cell>
          <cell r="F1721" t="str">
            <v>42 SEMANA</v>
          </cell>
          <cell r="G1721" t="str">
            <v>CUELLO REDONDO</v>
          </cell>
          <cell r="H1721" t="str">
            <v>MANGA LARGA</v>
          </cell>
          <cell r="I1721" t="str">
            <v>REBAJA</v>
          </cell>
          <cell r="J1721" t="str">
            <v>FELPA</v>
          </cell>
          <cell r="K1721" t="str">
            <v>COLLEGE</v>
          </cell>
          <cell r="L1721" t="str">
            <v>-</v>
          </cell>
          <cell r="M1721" t="str">
            <v>GLAMOUR Y DISE?O, S.A. DE C</v>
          </cell>
          <cell r="N1721">
            <v>349.9</v>
          </cell>
        </row>
        <row r="1722">
          <cell r="A1722" t="str">
            <v>GD25X260</v>
          </cell>
          <cell r="B1722" t="str">
            <v>PT Dama</v>
          </cell>
          <cell r="C1722" t="str">
            <v>SUDADERA</v>
          </cell>
          <cell r="D1722" t="str">
            <v>VANGUARDIA</v>
          </cell>
          <cell r="E1722" t="str">
            <v>OTOÑO INVIERNO 2016</v>
          </cell>
          <cell r="F1722" t="str">
            <v>6 SEMANA</v>
          </cell>
          <cell r="G1722" t="str">
            <v>CUELLO ALTO</v>
          </cell>
          <cell r="H1722" t="str">
            <v>MANGA LARGA</v>
          </cell>
          <cell r="I1722" t="str">
            <v>REBAJA</v>
          </cell>
          <cell r="J1722" t="str">
            <v>FELPA</v>
          </cell>
          <cell r="K1722" t="str">
            <v>RETRO</v>
          </cell>
          <cell r="L1722" t="str">
            <v>-</v>
          </cell>
          <cell r="M1722" t="str">
            <v>GLAMOUR Y DISE?O, S.A. DE C</v>
          </cell>
          <cell r="N1722">
            <v>399.9</v>
          </cell>
        </row>
        <row r="1723">
          <cell r="A1723" t="str">
            <v>GD25X263</v>
          </cell>
          <cell r="B1723" t="str">
            <v>PT Dama</v>
          </cell>
          <cell r="C1723" t="str">
            <v>SUDADERA</v>
          </cell>
          <cell r="D1723" t="str">
            <v>VANGUARDIA</v>
          </cell>
          <cell r="E1723" t="str">
            <v>OTOÑO INVIERNO 2016</v>
          </cell>
          <cell r="F1723" t="str">
            <v>13 SEMANA</v>
          </cell>
          <cell r="G1723" t="str">
            <v>CUELLO REDONDO</v>
          </cell>
          <cell r="H1723" t="str">
            <v>MANGA LARGA</v>
          </cell>
          <cell r="I1723" t="str">
            <v>REBAJA</v>
          </cell>
          <cell r="J1723" t="str">
            <v>FELPA</v>
          </cell>
          <cell r="K1723" t="str">
            <v>RETRO</v>
          </cell>
          <cell r="L1723" t="str">
            <v>-</v>
          </cell>
          <cell r="M1723" t="str">
            <v>GLAMOUR Y DISE?O, S.A. DE C</v>
          </cell>
          <cell r="N1723">
            <v>549.9</v>
          </cell>
        </row>
        <row r="1724">
          <cell r="A1724" t="str">
            <v>GD25X267</v>
          </cell>
          <cell r="B1724" t="str">
            <v>PT Dama</v>
          </cell>
          <cell r="C1724" t="str">
            <v>SUDADERA</v>
          </cell>
          <cell r="D1724" t="str">
            <v>VANGUARDIA</v>
          </cell>
          <cell r="E1724" t="str">
            <v>OTOÑO INVIERNO 2016</v>
          </cell>
          <cell r="F1724" t="str">
            <v>40 SEMANA</v>
          </cell>
          <cell r="G1724" t="str">
            <v>CUELLO ALTO</v>
          </cell>
          <cell r="H1724" t="str">
            <v>MANGA LARGA</v>
          </cell>
          <cell r="I1724" t="str">
            <v>REBAJA</v>
          </cell>
          <cell r="J1724" t="str">
            <v>FELPA</v>
          </cell>
          <cell r="K1724" t="str">
            <v>RETRO</v>
          </cell>
          <cell r="L1724" t="str">
            <v>-</v>
          </cell>
          <cell r="M1724" t="str">
            <v>GLAMOUR Y DISE?O, S.A. DE C</v>
          </cell>
          <cell r="N1724">
            <v>399.9</v>
          </cell>
        </row>
        <row r="1725">
          <cell r="A1725" t="str">
            <v>GD25X275</v>
          </cell>
          <cell r="B1725" t="str">
            <v>PT Dama</v>
          </cell>
          <cell r="C1725" t="str">
            <v>SUDADERA</v>
          </cell>
          <cell r="D1725" t="str">
            <v>VANGUARDIA</v>
          </cell>
          <cell r="E1725" t="str">
            <v>OTOÑO INVIERNO 2016</v>
          </cell>
          <cell r="F1725" t="str">
            <v>15 SEMANA</v>
          </cell>
          <cell r="G1725" t="str">
            <v>CUELLO REDONDO</v>
          </cell>
          <cell r="H1725" t="str">
            <v>MANGA LARGA</v>
          </cell>
          <cell r="I1725" t="str">
            <v>REBAJA</v>
          </cell>
          <cell r="J1725" t="str">
            <v>FELPA</v>
          </cell>
          <cell r="K1725" t="str">
            <v>RETRO</v>
          </cell>
          <cell r="L1725" t="str">
            <v>-</v>
          </cell>
          <cell r="M1725" t="str">
            <v>GLAMOUR Y DISE?O, S.A. DE C</v>
          </cell>
          <cell r="N1725">
            <v>499.9</v>
          </cell>
        </row>
        <row r="1726">
          <cell r="A1726" t="str">
            <v>GD25X310</v>
          </cell>
          <cell r="B1726" t="str">
            <v>PT Dama</v>
          </cell>
          <cell r="C1726" t="str">
            <v>SUDADERA</v>
          </cell>
          <cell r="D1726" t="str">
            <v>VANGUARDIA</v>
          </cell>
          <cell r="E1726" t="str">
            <v>PRIMAVERA VERANO 2017</v>
          </cell>
          <cell r="F1726" t="str">
            <v>5 SEMANA</v>
          </cell>
          <cell r="G1726" t="str">
            <v>CUELLO REDONDO</v>
          </cell>
          <cell r="H1726" t="str">
            <v>MANGA LARGA</v>
          </cell>
          <cell r="I1726" t="str">
            <v>REBAJA</v>
          </cell>
          <cell r="J1726" t="str">
            <v>FELPA</v>
          </cell>
          <cell r="K1726" t="str">
            <v>-</v>
          </cell>
          <cell r="L1726" t="str">
            <v>-</v>
          </cell>
          <cell r="M1726" t="str">
            <v>GLAMOUR Y DISE?O, S.A. DE C</v>
          </cell>
          <cell r="N1726">
            <v>399.9</v>
          </cell>
        </row>
        <row r="1727">
          <cell r="A1727" t="str">
            <v>GD25X329</v>
          </cell>
          <cell r="B1727" t="str">
            <v>PT Dama</v>
          </cell>
          <cell r="C1727" t="str">
            <v>SUDADERA</v>
          </cell>
          <cell r="D1727" t="str">
            <v>LOW PRICE</v>
          </cell>
          <cell r="E1727" t="str">
            <v>OTOÑO INVIERNO 2017</v>
          </cell>
          <cell r="F1727" t="str">
            <v>31 SEMANA</v>
          </cell>
          <cell r="G1727" t="str">
            <v>-</v>
          </cell>
          <cell r="H1727" t="str">
            <v>MANGA LARGA</v>
          </cell>
          <cell r="I1727" t="str">
            <v>REBAJA</v>
          </cell>
          <cell r="J1727" t="str">
            <v>FELPA</v>
          </cell>
          <cell r="K1727">
            <v>0</v>
          </cell>
          <cell r="L1727" t="str">
            <v>-</v>
          </cell>
          <cell r="M1727" t="str">
            <v>GLAMOUR Y DISE?O, S.A. DE C</v>
          </cell>
          <cell r="N1727">
            <v>449.9</v>
          </cell>
        </row>
        <row r="1728">
          <cell r="A1728" t="str">
            <v>GD25X332</v>
          </cell>
          <cell r="B1728" t="str">
            <v>PT Dama</v>
          </cell>
          <cell r="C1728" t="str">
            <v>SUDADERA</v>
          </cell>
          <cell r="D1728" t="str">
            <v>BASICO</v>
          </cell>
          <cell r="E1728" t="str">
            <v>OTOÑO INVIERNO 2017</v>
          </cell>
          <cell r="F1728" t="str">
            <v>32 SEMANA</v>
          </cell>
          <cell r="G1728" t="str">
            <v>CUELLO V</v>
          </cell>
          <cell r="H1728" t="str">
            <v>MANGA LARGA</v>
          </cell>
          <cell r="I1728" t="str">
            <v>REBAJA</v>
          </cell>
          <cell r="J1728" t="str">
            <v>FELPA</v>
          </cell>
          <cell r="K1728">
            <v>0</v>
          </cell>
          <cell r="L1728" t="str">
            <v>-</v>
          </cell>
          <cell r="M1728" t="str">
            <v>GLAMOUR Y DISE?O, S.A. DE C</v>
          </cell>
          <cell r="N1728">
            <v>299.89999999999998</v>
          </cell>
        </row>
        <row r="1729">
          <cell r="A1729" t="str">
            <v>GD25X337</v>
          </cell>
          <cell r="B1729" t="str">
            <v>PT Dama</v>
          </cell>
          <cell r="C1729" t="str">
            <v>SUDADERA</v>
          </cell>
          <cell r="D1729" t="str">
            <v>BASICO</v>
          </cell>
          <cell r="E1729" t="str">
            <v>OTOÑO INVIERNO 2017</v>
          </cell>
          <cell r="F1729" t="str">
            <v>38 SEMANA</v>
          </cell>
          <cell r="G1729" t="str">
            <v>CUELLO REDONDO</v>
          </cell>
          <cell r="H1729" t="str">
            <v>MANGA LARGA</v>
          </cell>
          <cell r="I1729" t="str">
            <v>REBAJA</v>
          </cell>
          <cell r="J1729" t="str">
            <v>FELPA</v>
          </cell>
          <cell r="K1729" t="str">
            <v>-</v>
          </cell>
          <cell r="L1729" t="str">
            <v>-</v>
          </cell>
          <cell r="M1729" t="str">
            <v>GLAMOUR Y DISE?O, S.A. DE C</v>
          </cell>
          <cell r="N1729">
            <v>349.9</v>
          </cell>
        </row>
        <row r="1730">
          <cell r="A1730" t="str">
            <v>GD31A011</v>
          </cell>
          <cell r="B1730" t="str">
            <v>PT Dama</v>
          </cell>
          <cell r="C1730" t="str">
            <v>VESTIDO</v>
          </cell>
          <cell r="D1730" t="str">
            <v>LOW PRICE</v>
          </cell>
          <cell r="E1730" t="str">
            <v>OTOÑO INVIERNO 2017</v>
          </cell>
          <cell r="F1730" t="str">
            <v>29 SEMANA</v>
          </cell>
          <cell r="G1730" t="str">
            <v>CUELLO REDONDO</v>
          </cell>
          <cell r="H1730" t="str">
            <v>MANGA CORTA</v>
          </cell>
          <cell r="I1730" t="str">
            <v>REBAJA</v>
          </cell>
          <cell r="J1730" t="str">
            <v>CARDIGAN</v>
          </cell>
          <cell r="K1730" t="str">
            <v>-</v>
          </cell>
          <cell r="L1730" t="str">
            <v>-</v>
          </cell>
          <cell r="M1730" t="str">
            <v>GLAMOUR Y DISE?O, S.A. DE C</v>
          </cell>
          <cell r="N1730">
            <v>249.9</v>
          </cell>
        </row>
        <row r="1731">
          <cell r="A1731" t="str">
            <v>GD31A019</v>
          </cell>
          <cell r="B1731" t="str">
            <v>PT Dama</v>
          </cell>
          <cell r="C1731" t="str">
            <v>VESTIDO</v>
          </cell>
          <cell r="D1731" t="str">
            <v>VANGUARDIA</v>
          </cell>
          <cell r="E1731" t="str">
            <v>OTOÑO INVIERNO 2017</v>
          </cell>
          <cell r="F1731" t="str">
            <v>44 SEMANA</v>
          </cell>
          <cell r="G1731" t="str">
            <v>-</v>
          </cell>
          <cell r="H1731" t="str">
            <v>MANGA LARGA</v>
          </cell>
          <cell r="I1731" t="str">
            <v>REBAJA</v>
          </cell>
          <cell r="J1731" t="str">
            <v>CHIFON</v>
          </cell>
          <cell r="K1731" t="str">
            <v>GRUNGE</v>
          </cell>
          <cell r="L1731" t="str">
            <v>-</v>
          </cell>
          <cell r="M1731" t="str">
            <v>GLAMOUR Y DISE?O, S.A. DE C</v>
          </cell>
          <cell r="N1731">
            <v>299.89999999999998</v>
          </cell>
        </row>
        <row r="1732">
          <cell r="A1732" t="str">
            <v>GD31A020</v>
          </cell>
          <cell r="B1732" t="str">
            <v>PT Dama</v>
          </cell>
          <cell r="C1732" t="str">
            <v>VESTIDO</v>
          </cell>
          <cell r="D1732" t="str">
            <v>TRENDY</v>
          </cell>
          <cell r="E1732" t="str">
            <v>PRIMAVERA VERANO 2018</v>
          </cell>
          <cell r="F1732" t="str">
            <v>50 SEMANA</v>
          </cell>
          <cell r="G1732" t="str">
            <v>CUELLO REDONDO</v>
          </cell>
          <cell r="H1732" t="str">
            <v>MANGA LARGA</v>
          </cell>
          <cell r="I1732" t="str">
            <v>REBAJA</v>
          </cell>
          <cell r="J1732" t="str">
            <v>POLYESTER</v>
          </cell>
          <cell r="K1732" t="str">
            <v>NEOENERGY</v>
          </cell>
          <cell r="L1732" t="str">
            <v>-</v>
          </cell>
          <cell r="M1732" t="str">
            <v>GLAMOUR Y DISE?O, S.A. DE C</v>
          </cell>
          <cell r="N1732">
            <v>249.9</v>
          </cell>
        </row>
        <row r="1733">
          <cell r="A1733" t="str">
            <v>GD31A022</v>
          </cell>
          <cell r="B1733" t="str">
            <v>PT Dama</v>
          </cell>
          <cell r="C1733" t="str">
            <v>VESTIDO</v>
          </cell>
          <cell r="D1733" t="str">
            <v>TRENDY</v>
          </cell>
          <cell r="E1733" t="str">
            <v>PRIMAVERA VERANO 2018</v>
          </cell>
          <cell r="F1733" t="str">
            <v>50 SEMANA</v>
          </cell>
          <cell r="G1733" t="str">
            <v>CUELLO V</v>
          </cell>
          <cell r="H1733" t="str">
            <v>MANGA LARGA</v>
          </cell>
          <cell r="I1733" t="str">
            <v>REBAJA</v>
          </cell>
          <cell r="J1733" t="str">
            <v>POLYESTER</v>
          </cell>
          <cell r="K1733" t="str">
            <v>GRUNGE</v>
          </cell>
          <cell r="L1733" t="str">
            <v>-</v>
          </cell>
          <cell r="M1733" t="str">
            <v>GLAMOUR Y DISE?O, S.A. DE C</v>
          </cell>
          <cell r="N1733">
            <v>199.9</v>
          </cell>
        </row>
        <row r="1734">
          <cell r="A1734" t="str">
            <v>GD31A025</v>
          </cell>
          <cell r="B1734" t="str">
            <v>PT Dama</v>
          </cell>
          <cell r="C1734" t="str">
            <v>VESTIDO</v>
          </cell>
          <cell r="D1734" t="str">
            <v>TRENDY</v>
          </cell>
          <cell r="E1734" t="str">
            <v>PRIMAVERA VERANO 2018</v>
          </cell>
          <cell r="F1734" t="str">
            <v>11 SEMANA</v>
          </cell>
          <cell r="G1734" t="str">
            <v>CUELLO REDONDO</v>
          </cell>
          <cell r="H1734" t="str">
            <v>MANGA CORTA</v>
          </cell>
          <cell r="I1734" t="str">
            <v>REBAJA</v>
          </cell>
          <cell r="J1734" t="str">
            <v>VISCOSA</v>
          </cell>
          <cell r="K1734" t="str">
            <v>BOHO</v>
          </cell>
          <cell r="L1734" t="str">
            <v>-</v>
          </cell>
          <cell r="M1734" t="str">
            <v>GLAMOUR Y DISE?O, S.A. DE C</v>
          </cell>
          <cell r="N1734">
            <v>249.9</v>
          </cell>
        </row>
        <row r="1735">
          <cell r="A1735" t="str">
            <v>GD31A026</v>
          </cell>
          <cell r="B1735" t="str">
            <v>PT Dama</v>
          </cell>
          <cell r="C1735" t="str">
            <v>VESTIDO</v>
          </cell>
          <cell r="D1735" t="str">
            <v>TRENDY</v>
          </cell>
          <cell r="E1735" t="str">
            <v>PRIMAVERA VERANO 2018</v>
          </cell>
          <cell r="F1735" t="str">
            <v>21 SEMANA</v>
          </cell>
          <cell r="G1735" t="str">
            <v>CUELLO REDONDO</v>
          </cell>
          <cell r="H1735" t="str">
            <v>SIN MANGA</v>
          </cell>
          <cell r="I1735" t="str">
            <v>REBAJA</v>
          </cell>
          <cell r="J1735" t="str">
            <v>VISCOSA</v>
          </cell>
          <cell r="K1735" t="str">
            <v>BOHO</v>
          </cell>
          <cell r="L1735" t="str">
            <v>-</v>
          </cell>
          <cell r="M1735" t="str">
            <v>GLAMOUR Y DISE?O, S.A. DE C</v>
          </cell>
          <cell r="N1735">
            <v>379.9</v>
          </cell>
        </row>
        <row r="1736">
          <cell r="A1736" t="str">
            <v>GD31A027</v>
          </cell>
          <cell r="B1736" t="str">
            <v>PT Dama</v>
          </cell>
          <cell r="C1736" t="str">
            <v>VESTIDO</v>
          </cell>
          <cell r="D1736" t="str">
            <v>TRENDY</v>
          </cell>
          <cell r="E1736" t="str">
            <v>PRIMAVERA VERANO 2018</v>
          </cell>
          <cell r="F1736" t="str">
            <v>21 SEMANA</v>
          </cell>
          <cell r="G1736" t="str">
            <v>CUELLO V</v>
          </cell>
          <cell r="H1736" t="str">
            <v>MANGA LARGA</v>
          </cell>
          <cell r="I1736" t="str">
            <v>REBAJA</v>
          </cell>
          <cell r="J1736" t="str">
            <v>VISCOSA</v>
          </cell>
          <cell r="K1736" t="str">
            <v>BOHO</v>
          </cell>
          <cell r="L1736" t="str">
            <v>-</v>
          </cell>
          <cell r="M1736" t="str">
            <v>GLAMOUR Y DISE?O, S.A. DE C</v>
          </cell>
          <cell r="N1736">
            <v>249.9</v>
          </cell>
        </row>
        <row r="1737">
          <cell r="A1737" t="str">
            <v>GD31A029</v>
          </cell>
          <cell r="B1737" t="str">
            <v>PT Dama</v>
          </cell>
          <cell r="C1737" t="str">
            <v>VESTIDO</v>
          </cell>
          <cell r="D1737" t="str">
            <v>TRENDY</v>
          </cell>
          <cell r="E1737" t="str">
            <v>PRIMAVERA VERANO 2018</v>
          </cell>
          <cell r="F1737" t="str">
            <v>22 SEMANA</v>
          </cell>
          <cell r="G1737" t="str">
            <v>CUELLO REDONDO</v>
          </cell>
          <cell r="H1737" t="str">
            <v>MANGA LARGA</v>
          </cell>
          <cell r="I1737" t="str">
            <v>REBAJA</v>
          </cell>
          <cell r="J1737" t="str">
            <v>VISCOSA</v>
          </cell>
          <cell r="K1737" t="str">
            <v>BOHO</v>
          </cell>
          <cell r="L1737" t="str">
            <v>-</v>
          </cell>
          <cell r="M1737" t="str">
            <v>GLAMOUR Y DISE?O, S.A. DE C</v>
          </cell>
          <cell r="N1737">
            <v>249.9</v>
          </cell>
        </row>
        <row r="1738">
          <cell r="A1738" t="str">
            <v>GD31A030</v>
          </cell>
          <cell r="B1738" t="str">
            <v>PT Dama</v>
          </cell>
          <cell r="C1738" t="str">
            <v>VESTIDO</v>
          </cell>
          <cell r="D1738" t="str">
            <v>TRENDY</v>
          </cell>
          <cell r="E1738" t="str">
            <v>PRIMAVERA VERANO 2018</v>
          </cell>
          <cell r="F1738" t="str">
            <v>21 SEMANA</v>
          </cell>
          <cell r="G1738" t="str">
            <v>CUELLO V</v>
          </cell>
          <cell r="H1738" t="str">
            <v>MANGA CORTA</v>
          </cell>
          <cell r="I1738" t="str">
            <v>REBAJA</v>
          </cell>
          <cell r="J1738" t="str">
            <v>VISCOSA</v>
          </cell>
          <cell r="K1738" t="str">
            <v>BOHO</v>
          </cell>
          <cell r="L1738" t="str">
            <v>-</v>
          </cell>
          <cell r="M1738" t="str">
            <v>GLAMOUR Y DISE?O, S.A. DE C</v>
          </cell>
          <cell r="N1738">
            <v>299.89999999999998</v>
          </cell>
        </row>
        <row r="1739">
          <cell r="A1739" t="str">
            <v>GD31A033</v>
          </cell>
          <cell r="B1739" t="str">
            <v>PT Dama</v>
          </cell>
          <cell r="C1739" t="str">
            <v>VESTIDO</v>
          </cell>
          <cell r="D1739" t="str">
            <v>TRENDY</v>
          </cell>
          <cell r="E1739" t="str">
            <v>PRIMAVERA VERANO 2018</v>
          </cell>
          <cell r="F1739" t="str">
            <v>35 SEMANA</v>
          </cell>
          <cell r="G1739" t="str">
            <v>CUELLO REDONDO</v>
          </cell>
          <cell r="H1739" t="str">
            <v>MANGA LARGA</v>
          </cell>
          <cell r="I1739" t="str">
            <v>REBAJA</v>
          </cell>
          <cell r="J1739" t="str">
            <v>ALGODON PRETE?IDO</v>
          </cell>
          <cell r="K1739" t="str">
            <v>BOHO</v>
          </cell>
          <cell r="L1739" t="str">
            <v>-</v>
          </cell>
          <cell r="M1739" t="str">
            <v>GLAMOUR Y DISE?O, S.A. DE C</v>
          </cell>
          <cell r="N1739">
            <v>249.9</v>
          </cell>
        </row>
        <row r="1740">
          <cell r="A1740" t="str">
            <v>GD31A034</v>
          </cell>
          <cell r="B1740" t="str">
            <v>PT Dama</v>
          </cell>
          <cell r="C1740" t="str">
            <v>VESTIDO</v>
          </cell>
          <cell r="D1740" t="str">
            <v>TRENDY</v>
          </cell>
          <cell r="E1740" t="str">
            <v>PRIMAVERA VERANO 2018</v>
          </cell>
          <cell r="F1740" t="str">
            <v>21 SEMANA</v>
          </cell>
          <cell r="G1740" t="str">
            <v>CUELLO V</v>
          </cell>
          <cell r="H1740" t="str">
            <v>MANGA LARGA</v>
          </cell>
          <cell r="I1740" t="str">
            <v>REBAJA</v>
          </cell>
          <cell r="J1740" t="str">
            <v>CHIFON</v>
          </cell>
          <cell r="K1740" t="str">
            <v>BOHO</v>
          </cell>
          <cell r="L1740" t="str">
            <v>-</v>
          </cell>
          <cell r="M1740" t="str">
            <v>GLAMOUR Y DISE?O, S.A. DE C</v>
          </cell>
          <cell r="N1740">
            <v>249.9</v>
          </cell>
        </row>
        <row r="1741">
          <cell r="A1741" t="str">
            <v>GD31A037</v>
          </cell>
          <cell r="B1741" t="str">
            <v>PT Dama</v>
          </cell>
          <cell r="C1741" t="str">
            <v>VESTIDO</v>
          </cell>
          <cell r="D1741" t="str">
            <v>TRENDY</v>
          </cell>
          <cell r="E1741" t="str">
            <v>PRIMAVERA VERANO 2018</v>
          </cell>
          <cell r="F1741" t="str">
            <v>32 SEMANA</v>
          </cell>
          <cell r="G1741" t="str">
            <v>CUELLO REDONDO</v>
          </cell>
          <cell r="H1741" t="str">
            <v>SIN MANGA</v>
          </cell>
          <cell r="I1741" t="str">
            <v>REBAJA</v>
          </cell>
          <cell r="J1741" t="str">
            <v>ALGODON PRETE?IDO</v>
          </cell>
          <cell r="K1741" t="str">
            <v>BOHO</v>
          </cell>
          <cell r="L1741" t="str">
            <v>-</v>
          </cell>
          <cell r="M1741" t="str">
            <v>GLAMOUR Y DISE?O, S.A. DE C</v>
          </cell>
          <cell r="N1741">
            <v>399.9</v>
          </cell>
        </row>
        <row r="1742">
          <cell r="A1742" t="str">
            <v>GD31A038</v>
          </cell>
          <cell r="B1742" t="str">
            <v>PT Dama</v>
          </cell>
          <cell r="C1742" t="str">
            <v>VESTIDO</v>
          </cell>
          <cell r="D1742" t="str">
            <v>TRENDY</v>
          </cell>
          <cell r="E1742" t="str">
            <v>PRIMAVERA VERANO 2018</v>
          </cell>
          <cell r="F1742" t="str">
            <v>22 SEMANA</v>
          </cell>
          <cell r="G1742" t="str">
            <v>CUELLO REDONDO</v>
          </cell>
          <cell r="H1742" t="str">
            <v>SIN MANGA</v>
          </cell>
          <cell r="I1742" t="str">
            <v>REBAJA</v>
          </cell>
          <cell r="J1742" t="str">
            <v>VISCOSA</v>
          </cell>
          <cell r="K1742" t="str">
            <v>BOHO</v>
          </cell>
          <cell r="L1742" t="str">
            <v>-</v>
          </cell>
          <cell r="M1742" t="str">
            <v>GLAMOUR Y DISE?O, S.A. DE C</v>
          </cell>
          <cell r="N1742">
            <v>249.9</v>
          </cell>
        </row>
        <row r="1743">
          <cell r="A1743" t="str">
            <v>GD31A039</v>
          </cell>
          <cell r="B1743" t="str">
            <v>PT Dama</v>
          </cell>
          <cell r="C1743" t="str">
            <v>VESTIDO</v>
          </cell>
          <cell r="D1743" t="str">
            <v>TRENDY</v>
          </cell>
          <cell r="E1743" t="str">
            <v>PRIMAVERA VERANO 2018</v>
          </cell>
          <cell r="F1743" t="str">
            <v>12 SEMANA</v>
          </cell>
          <cell r="G1743" t="str">
            <v>-</v>
          </cell>
          <cell r="H1743" t="str">
            <v>SIN MANGA</v>
          </cell>
          <cell r="I1743" t="str">
            <v>REBAJA</v>
          </cell>
          <cell r="J1743" t="str">
            <v>ALGODON PRETE?IDO</v>
          </cell>
          <cell r="K1743" t="str">
            <v>NEOENERGY</v>
          </cell>
          <cell r="L1743" t="str">
            <v>-</v>
          </cell>
          <cell r="M1743" t="str">
            <v>GLAMOUR Y DISE?O, S.A. DE C</v>
          </cell>
          <cell r="N1743">
            <v>449.9</v>
          </cell>
        </row>
        <row r="1744">
          <cell r="A1744" t="str">
            <v>GD31A042</v>
          </cell>
          <cell r="B1744" t="str">
            <v>PT Dama</v>
          </cell>
          <cell r="C1744" t="str">
            <v>VESTIDO</v>
          </cell>
          <cell r="D1744" t="str">
            <v>TRENDY</v>
          </cell>
          <cell r="E1744" t="str">
            <v>PRIMAVERA VERANO 2018</v>
          </cell>
          <cell r="F1744" t="str">
            <v>31 SEMANA</v>
          </cell>
          <cell r="G1744" t="str">
            <v>CUELLO REDONDO</v>
          </cell>
          <cell r="H1744" t="str">
            <v>SIN MANGA</v>
          </cell>
          <cell r="I1744" t="str">
            <v>REBAJA</v>
          </cell>
          <cell r="J1744" t="str">
            <v>ALGODON PRETE?IDO</v>
          </cell>
          <cell r="K1744" t="str">
            <v>NEOENERGY</v>
          </cell>
          <cell r="L1744" t="str">
            <v>-</v>
          </cell>
          <cell r="M1744" t="str">
            <v>GLAMOUR Y DISE?O, S.A. DE C</v>
          </cell>
          <cell r="N1744">
            <v>449.9</v>
          </cell>
        </row>
        <row r="1745">
          <cell r="A1745" t="str">
            <v>GD31A046</v>
          </cell>
          <cell r="B1745" t="str">
            <v>PT Dama</v>
          </cell>
          <cell r="C1745" t="str">
            <v>VESTIDO</v>
          </cell>
          <cell r="D1745" t="str">
            <v>TRENDY</v>
          </cell>
          <cell r="E1745" t="str">
            <v>PRIMAVERA VERANO 2019</v>
          </cell>
          <cell r="F1745" t="str">
            <v>17 SEMANA</v>
          </cell>
          <cell r="G1745" t="str">
            <v>CUELLO V</v>
          </cell>
          <cell r="H1745" t="str">
            <v>MANGA CORTA</v>
          </cell>
          <cell r="I1745" t="str">
            <v>REBAJA</v>
          </cell>
          <cell r="J1745" t="str">
            <v>VISCOSA</v>
          </cell>
          <cell r="K1745" t="str">
            <v>NATURALEZA HUMANA</v>
          </cell>
          <cell r="L1745" t="str">
            <v>-</v>
          </cell>
          <cell r="M1745" t="str">
            <v>GLAMOUR Y DISE?O, S.A. DE C</v>
          </cell>
          <cell r="N1745">
            <v>349.9</v>
          </cell>
        </row>
        <row r="1746">
          <cell r="A1746" t="str">
            <v>GD31A047</v>
          </cell>
          <cell r="B1746" t="str">
            <v>PT Dama</v>
          </cell>
          <cell r="C1746" t="str">
            <v>VESTIDO</v>
          </cell>
          <cell r="D1746" t="str">
            <v>TRENDY</v>
          </cell>
          <cell r="E1746" t="str">
            <v>OTOÑO INVIERNO 2018</v>
          </cell>
          <cell r="F1746" t="str">
            <v>41 SEMANA</v>
          </cell>
          <cell r="G1746" t="str">
            <v>CUELLO REDONDO</v>
          </cell>
          <cell r="H1746" t="str">
            <v>MANGA CORTA</v>
          </cell>
          <cell r="I1746" t="str">
            <v>REBAJA</v>
          </cell>
          <cell r="J1746" t="str">
            <v>VISCOSA</v>
          </cell>
          <cell r="K1746" t="str">
            <v>NATURALEZA HUMANA</v>
          </cell>
          <cell r="L1746" t="str">
            <v>-</v>
          </cell>
          <cell r="M1746" t="str">
            <v>GLAMOUR Y DISE?O, S.A. DE C</v>
          </cell>
          <cell r="N1746">
            <v>299.89999999999998</v>
          </cell>
        </row>
        <row r="1747">
          <cell r="A1747" t="str">
            <v>GD31A049</v>
          </cell>
          <cell r="B1747" t="str">
            <v>PT Dama</v>
          </cell>
          <cell r="C1747" t="str">
            <v>VESTIDO</v>
          </cell>
          <cell r="D1747" t="str">
            <v>TRENDY</v>
          </cell>
          <cell r="E1747" t="str">
            <v>OTOÑO INVIERNO 2018</v>
          </cell>
          <cell r="F1747" t="str">
            <v>45 SEMANA</v>
          </cell>
          <cell r="G1747" t="str">
            <v>CUELLO V</v>
          </cell>
          <cell r="H1747" t="str">
            <v>MANGA CORTA</v>
          </cell>
          <cell r="I1747" t="str">
            <v>REBAJA</v>
          </cell>
          <cell r="J1747" t="str">
            <v>POLYESTER</v>
          </cell>
          <cell r="K1747" t="str">
            <v>NATURALEZA HUMANA</v>
          </cell>
          <cell r="L1747" t="str">
            <v>-</v>
          </cell>
          <cell r="M1747" t="str">
            <v>GLAMOUR Y DISE?O, S.A. DE C</v>
          </cell>
          <cell r="N1747">
            <v>349.9</v>
          </cell>
        </row>
        <row r="1748">
          <cell r="A1748" t="str">
            <v>GD31A051</v>
          </cell>
          <cell r="B1748" t="str">
            <v>PT Dama</v>
          </cell>
          <cell r="C1748" t="str">
            <v>VESTIDO</v>
          </cell>
          <cell r="D1748" t="str">
            <v>TRENDY</v>
          </cell>
          <cell r="E1748" t="str">
            <v>PRIMAVERA VERANO 2018</v>
          </cell>
          <cell r="F1748" t="str">
            <v>12 SEMANA</v>
          </cell>
          <cell r="G1748" t="str">
            <v>-</v>
          </cell>
          <cell r="H1748" t="str">
            <v>SIN MANGA</v>
          </cell>
          <cell r="I1748" t="str">
            <v>REBAJA</v>
          </cell>
          <cell r="J1748" t="str">
            <v>ALGODON PRETE?IDO</v>
          </cell>
          <cell r="K1748" t="str">
            <v>NEOENERGY</v>
          </cell>
          <cell r="L1748" t="str">
            <v>-</v>
          </cell>
          <cell r="M1748" t="str">
            <v>GLAMOUR Y DISE?O, S.A. DE C</v>
          </cell>
          <cell r="N1748">
            <v>299.89999999999998</v>
          </cell>
        </row>
        <row r="1749">
          <cell r="A1749" t="str">
            <v>GD31A052</v>
          </cell>
          <cell r="B1749" t="str">
            <v>PT Dama</v>
          </cell>
          <cell r="C1749" t="str">
            <v>VESTIDO</v>
          </cell>
          <cell r="D1749" t="str">
            <v>TRENDY</v>
          </cell>
          <cell r="E1749" t="str">
            <v>PRIMAVERA VERANO 2019</v>
          </cell>
          <cell r="F1749" t="str">
            <v>7 SEMANA</v>
          </cell>
          <cell r="G1749" t="str">
            <v>CUELLO REDONDO</v>
          </cell>
          <cell r="H1749" t="str">
            <v>SIN MANGA</v>
          </cell>
          <cell r="I1749" t="str">
            <v>REBAJA</v>
          </cell>
          <cell r="J1749" t="str">
            <v>CHIFON</v>
          </cell>
          <cell r="K1749" t="str">
            <v>-</v>
          </cell>
          <cell r="L1749" t="str">
            <v>-</v>
          </cell>
          <cell r="M1749" t="str">
            <v>GLAMOUR Y DISE?O, S.A. DE C</v>
          </cell>
          <cell r="N1749">
            <v>299.89999999999998</v>
          </cell>
        </row>
        <row r="1750">
          <cell r="A1750" t="str">
            <v>GD31A053</v>
          </cell>
          <cell r="B1750" t="str">
            <v>PT Dama</v>
          </cell>
          <cell r="C1750" t="str">
            <v>VESTIDO</v>
          </cell>
          <cell r="D1750" t="str">
            <v>TRENDY</v>
          </cell>
          <cell r="E1750" t="str">
            <v>PRIMAVERA VERANO 2019</v>
          </cell>
          <cell r="F1750" t="str">
            <v>4 SEMANA</v>
          </cell>
          <cell r="G1750" t="str">
            <v>CUELLO REDONDO</v>
          </cell>
          <cell r="H1750" t="str">
            <v>MANGA CORTA</v>
          </cell>
          <cell r="I1750" t="str">
            <v>REBAJA</v>
          </cell>
          <cell r="J1750" t="str">
            <v>CHIFON</v>
          </cell>
          <cell r="K1750" t="str">
            <v>-</v>
          </cell>
          <cell r="L1750" t="str">
            <v>-</v>
          </cell>
          <cell r="M1750" t="str">
            <v>GLAMOUR Y DISE?O, S.A. DE C</v>
          </cell>
          <cell r="N1750">
            <v>299.89999999999998</v>
          </cell>
        </row>
        <row r="1751">
          <cell r="A1751" t="str">
            <v>GD31A057</v>
          </cell>
          <cell r="B1751" t="str">
            <v>PT Dama</v>
          </cell>
          <cell r="C1751" t="str">
            <v>VESTIDO</v>
          </cell>
          <cell r="D1751" t="str">
            <v>TRENDY</v>
          </cell>
          <cell r="E1751" t="str">
            <v>PRIMAVERA VERANO 2019</v>
          </cell>
          <cell r="F1751" t="str">
            <v>4 SEMANA</v>
          </cell>
          <cell r="G1751" t="str">
            <v>CUELLO REDONDO</v>
          </cell>
          <cell r="H1751" t="str">
            <v>TIRANTES</v>
          </cell>
          <cell r="I1751" t="str">
            <v>REBAJA</v>
          </cell>
          <cell r="J1751" t="str">
            <v>CHIFON</v>
          </cell>
          <cell r="K1751" t="str">
            <v>-</v>
          </cell>
          <cell r="L1751" t="str">
            <v>-</v>
          </cell>
          <cell r="M1751" t="str">
            <v>GLAMOUR Y DISE?O, S.A. DE C</v>
          </cell>
          <cell r="N1751">
            <v>299.89999999999998</v>
          </cell>
        </row>
        <row r="1752">
          <cell r="A1752" t="str">
            <v>GD31J004</v>
          </cell>
          <cell r="B1752" t="str">
            <v>PT Dama</v>
          </cell>
          <cell r="C1752" t="str">
            <v>VESTIDO</v>
          </cell>
          <cell r="D1752" t="str">
            <v>MODELAJE</v>
          </cell>
          <cell r="E1752" t="str">
            <v>PRIMAVERA VERANO 2012</v>
          </cell>
          <cell r="F1752" t="str">
            <v>49 SEMANA</v>
          </cell>
          <cell r="G1752" t="str">
            <v>CUELLO REDONDO</v>
          </cell>
          <cell r="H1752" t="str">
            <v>TIRANTES</v>
          </cell>
          <cell r="I1752" t="str">
            <v>REBAJA</v>
          </cell>
          <cell r="J1752" t="str">
            <v>POLYESTER</v>
          </cell>
          <cell r="K1752" t="str">
            <v>-</v>
          </cell>
          <cell r="L1752" t="str">
            <v>-</v>
          </cell>
          <cell r="M1752" t="str">
            <v>GLAMOUR Y DISE?O, S.A. DE C</v>
          </cell>
          <cell r="N1752">
            <v>149.9</v>
          </cell>
        </row>
        <row r="1753">
          <cell r="A1753" t="str">
            <v>GD32K001</v>
          </cell>
          <cell r="B1753" t="str">
            <v>PT Dama</v>
          </cell>
          <cell r="C1753" t="str">
            <v>BOLSA</v>
          </cell>
          <cell r="D1753" t="str">
            <v>CLEAN</v>
          </cell>
          <cell r="E1753" t="str">
            <v>OTOÑO INVIERNO 2019</v>
          </cell>
          <cell r="F1753" t="str">
            <v>49 SEMANA</v>
          </cell>
          <cell r="G1753" t="str">
            <v>-</v>
          </cell>
          <cell r="H1753" t="str">
            <v>-</v>
          </cell>
          <cell r="I1753" t="str">
            <v>LINEA</v>
          </cell>
          <cell r="J1753" t="str">
            <v>MEZCLILLA</v>
          </cell>
          <cell r="K1753" t="str">
            <v>-</v>
          </cell>
          <cell r="L1753" t="str">
            <v>-</v>
          </cell>
          <cell r="M1753" t="str">
            <v>-</v>
          </cell>
          <cell r="N1753">
            <v>0</v>
          </cell>
        </row>
        <row r="1754">
          <cell r="A1754" t="str">
            <v>GD32K003</v>
          </cell>
          <cell r="B1754" t="str">
            <v>PT Dama</v>
          </cell>
          <cell r="C1754" t="str">
            <v>BOLSA</v>
          </cell>
          <cell r="D1754" t="str">
            <v>CLEAN</v>
          </cell>
          <cell r="E1754" t="str">
            <v>PRIMAVERA VERANO 2020</v>
          </cell>
          <cell r="F1754" t="str">
            <v>10 SEMANA</v>
          </cell>
          <cell r="G1754" t="str">
            <v>-</v>
          </cell>
          <cell r="H1754" t="str">
            <v>-</v>
          </cell>
          <cell r="I1754" t="str">
            <v>LINEA</v>
          </cell>
          <cell r="J1754" t="str">
            <v>MEZCLILLA</v>
          </cell>
          <cell r="K1754" t="str">
            <v>-</v>
          </cell>
          <cell r="L1754" t="str">
            <v>-</v>
          </cell>
          <cell r="M1754" t="str">
            <v>GLAMOUR Y DISE?O, S.A. DE C</v>
          </cell>
          <cell r="N1754">
            <v>0</v>
          </cell>
        </row>
        <row r="1755">
          <cell r="A1755" t="str">
            <v>GD32K004</v>
          </cell>
          <cell r="B1755" t="str">
            <v>PT Dama</v>
          </cell>
          <cell r="C1755" t="str">
            <v>BOLSA</v>
          </cell>
          <cell r="D1755" t="str">
            <v>CLEAN</v>
          </cell>
          <cell r="E1755" t="str">
            <v>PRIMAVERA VERANO 2020</v>
          </cell>
          <cell r="F1755" t="str">
            <v>7 SEMANA</v>
          </cell>
          <cell r="G1755" t="str">
            <v>-</v>
          </cell>
          <cell r="H1755" t="str">
            <v>-</v>
          </cell>
          <cell r="I1755" t="str">
            <v>LINEA</v>
          </cell>
          <cell r="J1755" t="str">
            <v>POPELINA</v>
          </cell>
          <cell r="K1755" t="str">
            <v>-</v>
          </cell>
          <cell r="L1755" t="str">
            <v>-</v>
          </cell>
          <cell r="M1755" t="str">
            <v>GLAMOUR Y DISE?O, S.A. DE C</v>
          </cell>
          <cell r="N1755">
            <v>99.9</v>
          </cell>
        </row>
        <row r="1756">
          <cell r="A1756" t="str">
            <v>GD32K005</v>
          </cell>
          <cell r="B1756" t="str">
            <v>PT Dama</v>
          </cell>
          <cell r="C1756" t="str">
            <v>BOLSA</v>
          </cell>
          <cell r="D1756" t="str">
            <v>CLEAN</v>
          </cell>
          <cell r="E1756" t="str">
            <v>PRIMAVERA VERANO 2020</v>
          </cell>
          <cell r="F1756" t="str">
            <v>6 SEMANA</v>
          </cell>
          <cell r="G1756" t="str">
            <v>-</v>
          </cell>
          <cell r="H1756" t="str">
            <v>-</v>
          </cell>
          <cell r="I1756" t="str">
            <v>LINEA</v>
          </cell>
          <cell r="J1756" t="str">
            <v>MEZCLILLA</v>
          </cell>
          <cell r="K1756" t="str">
            <v>-</v>
          </cell>
          <cell r="L1756" t="str">
            <v>-</v>
          </cell>
          <cell r="M1756" t="str">
            <v>-</v>
          </cell>
          <cell r="N1756">
            <v>0</v>
          </cell>
        </row>
        <row r="1757">
          <cell r="A1757" t="str">
            <v>GD33K002</v>
          </cell>
          <cell r="B1757" t="str">
            <v>PT Dama</v>
          </cell>
          <cell r="C1757" t="str">
            <v>JUMPER</v>
          </cell>
          <cell r="D1757" t="str">
            <v>TRENDY</v>
          </cell>
          <cell r="E1757" t="str">
            <v>PRIMAVERA VERANO 2008</v>
          </cell>
          <cell r="F1757" t="str">
            <v>32 SEMANA</v>
          </cell>
          <cell r="G1757" t="str">
            <v>CUELLO REDONDO</v>
          </cell>
          <cell r="H1757" t="str">
            <v>MANGA LARGA</v>
          </cell>
          <cell r="I1757" t="str">
            <v>REBAJA</v>
          </cell>
          <cell r="J1757" t="str">
            <v>VISCOSA</v>
          </cell>
          <cell r="K1757" t="str">
            <v>BOHO</v>
          </cell>
          <cell r="L1757" t="str">
            <v>-</v>
          </cell>
          <cell r="M1757" t="str">
            <v>GLAMOUR Y DISE?O, S.A. DE C</v>
          </cell>
          <cell r="N1757">
            <v>349.9</v>
          </cell>
        </row>
        <row r="1758">
          <cell r="A1758" t="str">
            <v>GD33K003</v>
          </cell>
          <cell r="B1758" t="str">
            <v>PT Dama</v>
          </cell>
          <cell r="C1758" t="str">
            <v>JUMPER</v>
          </cell>
          <cell r="D1758" t="str">
            <v>TRENDY</v>
          </cell>
          <cell r="E1758" t="str">
            <v>OTOÑO INVIERNO 2018</v>
          </cell>
          <cell r="F1758" t="str">
            <v>42 SEMANA</v>
          </cell>
          <cell r="G1758" t="str">
            <v>CUELLO V</v>
          </cell>
          <cell r="H1758" t="str">
            <v>MANGA CORTA</v>
          </cell>
          <cell r="I1758" t="str">
            <v>REBAJA</v>
          </cell>
          <cell r="J1758" t="str">
            <v>CHIFON</v>
          </cell>
          <cell r="K1758" t="str">
            <v>NATURALEZA HUMANA</v>
          </cell>
          <cell r="L1758" t="str">
            <v>-</v>
          </cell>
          <cell r="M1758" t="str">
            <v>GLAMOUR Y DISE?O, S.A. DE C</v>
          </cell>
          <cell r="N1758">
            <v>349.9</v>
          </cell>
        </row>
        <row r="1759">
          <cell r="A1759" t="str">
            <v>GD33K005</v>
          </cell>
          <cell r="B1759" t="str">
            <v>PT Dama</v>
          </cell>
          <cell r="C1759" t="str">
            <v>JUMPER</v>
          </cell>
          <cell r="D1759" t="str">
            <v>TRENDY</v>
          </cell>
          <cell r="E1759" t="str">
            <v>PRIMAVERA VERANO 2020</v>
          </cell>
          <cell r="F1759" t="str">
            <v>17 SEMANA</v>
          </cell>
          <cell r="G1759" t="str">
            <v>CUELLO REDONDO</v>
          </cell>
          <cell r="H1759" t="str">
            <v>SIN MANGA</v>
          </cell>
          <cell r="I1759" t="str">
            <v>LINEA</v>
          </cell>
          <cell r="J1759" t="str">
            <v>POLYESTER</v>
          </cell>
          <cell r="K1759" t="str">
            <v>MINIMALISTA</v>
          </cell>
          <cell r="L1759" t="str">
            <v>-</v>
          </cell>
          <cell r="M1759" t="str">
            <v>GLAMOUR Y DISE?O, S.A. DE C</v>
          </cell>
          <cell r="N1759">
            <v>349.9</v>
          </cell>
        </row>
        <row r="1760">
          <cell r="A1760" t="str">
            <v>GD33R004</v>
          </cell>
          <cell r="B1760" t="str">
            <v>PT Dama</v>
          </cell>
          <cell r="C1760" t="str">
            <v>JUMPER</v>
          </cell>
          <cell r="D1760" t="str">
            <v>BASICO</v>
          </cell>
          <cell r="E1760" t="str">
            <v>PRIMAVERA VERANO 2015</v>
          </cell>
          <cell r="F1760" t="str">
            <v>19 SEMANA</v>
          </cell>
          <cell r="G1760">
            <v>0</v>
          </cell>
          <cell r="H1760" t="str">
            <v>-</v>
          </cell>
          <cell r="I1760" t="str">
            <v>REBAJA</v>
          </cell>
          <cell r="J1760" t="str">
            <v>MEZCLILLA</v>
          </cell>
          <cell r="K1760" t="str">
            <v>RESURTIDO</v>
          </cell>
          <cell r="L1760" t="str">
            <v>RESURTIDO</v>
          </cell>
          <cell r="M1760" t="str">
            <v>GLAMOUR Y DISE?O, S.A. DE C</v>
          </cell>
          <cell r="N1760">
            <v>599.9</v>
          </cell>
        </row>
        <row r="1761">
          <cell r="A1761" t="str">
            <v>GD33R008</v>
          </cell>
          <cell r="B1761" t="str">
            <v>PT Dama</v>
          </cell>
          <cell r="C1761" t="str">
            <v>JUMPER</v>
          </cell>
          <cell r="D1761" t="str">
            <v>VANGUARDIA</v>
          </cell>
          <cell r="E1761" t="str">
            <v>OTOÑO INVIERNO 2015</v>
          </cell>
          <cell r="F1761" t="str">
            <v>32 SEMANA</v>
          </cell>
          <cell r="G1761">
            <v>0</v>
          </cell>
          <cell r="H1761" t="str">
            <v>-</v>
          </cell>
          <cell r="I1761" t="str">
            <v>REBAJA</v>
          </cell>
          <cell r="J1761" t="str">
            <v>MEZCLILLA</v>
          </cell>
          <cell r="K1761" t="str">
            <v>RESURTIDO</v>
          </cell>
          <cell r="L1761" t="str">
            <v>RESURTIDO</v>
          </cell>
          <cell r="M1761" t="str">
            <v>GLAMOUR Y DISE?O, S.A. DE C</v>
          </cell>
          <cell r="N1761">
            <v>549.9</v>
          </cell>
        </row>
        <row r="1762">
          <cell r="A1762" t="str">
            <v>GD33R014</v>
          </cell>
          <cell r="B1762" t="str">
            <v>PT Dama</v>
          </cell>
          <cell r="C1762" t="str">
            <v>JUMPER</v>
          </cell>
          <cell r="D1762" t="str">
            <v>VANGUARDIA</v>
          </cell>
          <cell r="E1762" t="str">
            <v>PRIMAVERA VERANO 2016</v>
          </cell>
          <cell r="F1762" t="str">
            <v>14 SEMANA</v>
          </cell>
          <cell r="G1762" t="str">
            <v>-</v>
          </cell>
          <cell r="H1762" t="str">
            <v>SIN MANGA</v>
          </cell>
          <cell r="I1762" t="str">
            <v>REBAJA</v>
          </cell>
          <cell r="J1762" t="str">
            <v>MEZCLILLA</v>
          </cell>
          <cell r="K1762" t="str">
            <v>-</v>
          </cell>
          <cell r="L1762" t="str">
            <v>-</v>
          </cell>
          <cell r="M1762" t="str">
            <v>GLAMOUR Y DISE?O, S.A. DE C</v>
          </cell>
          <cell r="N1762">
            <v>249.9</v>
          </cell>
        </row>
        <row r="1763">
          <cell r="A1763" t="str">
            <v>GD33R015</v>
          </cell>
          <cell r="B1763" t="str">
            <v>PT Dama</v>
          </cell>
          <cell r="C1763" t="str">
            <v>JUMPER</v>
          </cell>
          <cell r="D1763" t="str">
            <v>VANGUARDIA</v>
          </cell>
          <cell r="E1763" t="str">
            <v>PRIMAVERA VERANO 2016</v>
          </cell>
          <cell r="F1763" t="str">
            <v>15 SEMANA</v>
          </cell>
          <cell r="G1763" t="str">
            <v>-</v>
          </cell>
          <cell r="H1763" t="str">
            <v>SIN MANGA</v>
          </cell>
          <cell r="I1763" t="str">
            <v>REBAJA</v>
          </cell>
          <cell r="J1763" t="str">
            <v>MEZCLILLA</v>
          </cell>
          <cell r="K1763" t="str">
            <v>-</v>
          </cell>
          <cell r="L1763" t="str">
            <v>-</v>
          </cell>
          <cell r="M1763" t="str">
            <v>GLAMOUR Y DISE?O, S.A. DE C</v>
          </cell>
          <cell r="N1763">
            <v>249.9</v>
          </cell>
        </row>
        <row r="1764">
          <cell r="A1764" t="str">
            <v>GD33R017</v>
          </cell>
          <cell r="B1764" t="str">
            <v>PT Dama</v>
          </cell>
          <cell r="C1764" t="str">
            <v>JUMPER</v>
          </cell>
          <cell r="D1764" t="str">
            <v>CORE</v>
          </cell>
          <cell r="E1764" t="str">
            <v>PRIMAVERA VERANO 2020</v>
          </cell>
          <cell r="F1764" t="str">
            <v>40 SEMANA</v>
          </cell>
          <cell r="G1764" t="str">
            <v>-</v>
          </cell>
          <cell r="H1764" t="str">
            <v>SIN MANGA</v>
          </cell>
          <cell r="I1764" t="str">
            <v>LINEA</v>
          </cell>
          <cell r="J1764" t="str">
            <v>MEZCLILLA</v>
          </cell>
          <cell r="K1764" t="str">
            <v>ATEMPORAL</v>
          </cell>
          <cell r="L1764" t="str">
            <v>-</v>
          </cell>
          <cell r="M1764" t="str">
            <v>GLAMOUR Y DISE?O, S.A. DE C</v>
          </cell>
          <cell r="N1764">
            <v>379.9</v>
          </cell>
        </row>
        <row r="1765">
          <cell r="A1765" t="str">
            <v>GD35D010</v>
          </cell>
          <cell r="B1765" t="str">
            <v>PT Dama</v>
          </cell>
          <cell r="C1765" t="str">
            <v>MALLAS</v>
          </cell>
          <cell r="D1765" t="str">
            <v>ACTIVE</v>
          </cell>
          <cell r="E1765" t="str">
            <v>OTOÑO INVIERNO 2018</v>
          </cell>
          <cell r="F1765" t="str">
            <v>35 SEMANA</v>
          </cell>
          <cell r="G1765" t="str">
            <v>LEGGINS</v>
          </cell>
          <cell r="H1765" t="str">
            <v>-</v>
          </cell>
          <cell r="I1765" t="str">
            <v>REBAJA</v>
          </cell>
          <cell r="J1765" t="str">
            <v>VISCOSA</v>
          </cell>
          <cell r="K1765" t="str">
            <v>ACTIVE WEAR</v>
          </cell>
          <cell r="L1765" t="str">
            <v>-</v>
          </cell>
          <cell r="M1765" t="str">
            <v>GLAMOUR Y DISE?O, S.A. DE C</v>
          </cell>
          <cell r="N1765">
            <v>399.9</v>
          </cell>
        </row>
        <row r="1766">
          <cell r="A1766" t="str">
            <v>GD35D011</v>
          </cell>
          <cell r="B1766" t="str">
            <v>PT Dama</v>
          </cell>
          <cell r="C1766" t="str">
            <v>MALLAS</v>
          </cell>
          <cell r="D1766" t="str">
            <v>ACTIVE</v>
          </cell>
          <cell r="E1766" t="str">
            <v>OTOÑO INVIERNO 2018</v>
          </cell>
          <cell r="F1766" t="str">
            <v>35 SEMANA</v>
          </cell>
          <cell r="G1766" t="str">
            <v>LEGGINS</v>
          </cell>
          <cell r="H1766" t="str">
            <v>-</v>
          </cell>
          <cell r="I1766" t="str">
            <v>REBAJA</v>
          </cell>
          <cell r="J1766" t="str">
            <v>VISCOSA</v>
          </cell>
          <cell r="K1766" t="str">
            <v>ACTIVE WEAR</v>
          </cell>
          <cell r="L1766" t="str">
            <v>-</v>
          </cell>
          <cell r="M1766" t="str">
            <v>GLAMOUR Y DISE?O, S.A. DE C</v>
          </cell>
          <cell r="N1766">
            <v>399.9</v>
          </cell>
        </row>
        <row r="1767">
          <cell r="A1767" t="str">
            <v>GD35D012</v>
          </cell>
          <cell r="B1767" t="str">
            <v>PT Dama</v>
          </cell>
          <cell r="C1767" t="str">
            <v>MALLAS</v>
          </cell>
          <cell r="D1767" t="str">
            <v>ACTIVE</v>
          </cell>
          <cell r="E1767" t="str">
            <v>OTOÑO INVIERNO 2018</v>
          </cell>
          <cell r="F1767" t="str">
            <v>35 SEMANA</v>
          </cell>
          <cell r="G1767" t="str">
            <v>LEGGINS</v>
          </cell>
          <cell r="H1767" t="str">
            <v>-</v>
          </cell>
          <cell r="I1767" t="str">
            <v>REBAJA</v>
          </cell>
          <cell r="J1767" t="str">
            <v>VISCOSA</v>
          </cell>
          <cell r="K1767" t="str">
            <v>ACTIVE WEAR</v>
          </cell>
          <cell r="L1767" t="str">
            <v>-</v>
          </cell>
          <cell r="M1767" t="str">
            <v>GLAMOUR Y DISE?O, S.A. DE C</v>
          </cell>
          <cell r="N1767">
            <v>399.9</v>
          </cell>
        </row>
        <row r="1768">
          <cell r="A1768" t="str">
            <v>GD35J003</v>
          </cell>
          <cell r="B1768" t="str">
            <v>PT Dama</v>
          </cell>
          <cell r="C1768" t="str">
            <v>MALLAS</v>
          </cell>
          <cell r="D1768" t="str">
            <v>MODELAJE</v>
          </cell>
          <cell r="E1768" t="str">
            <v>PRIMAVERA VERANO 2012</v>
          </cell>
          <cell r="F1768" t="str">
            <v>11 SEMANA</v>
          </cell>
          <cell r="G1768" t="str">
            <v>ENTUBADO</v>
          </cell>
          <cell r="H1768" t="str">
            <v>-</v>
          </cell>
          <cell r="I1768" t="str">
            <v>REBAJA</v>
          </cell>
          <cell r="J1768" t="str">
            <v>POLYESTER</v>
          </cell>
          <cell r="K1768" t="str">
            <v>ETHNIC</v>
          </cell>
          <cell r="L1768" t="str">
            <v>-</v>
          </cell>
          <cell r="M1768" t="str">
            <v>GLAMOUR Y DISE?O, S.A. DE C</v>
          </cell>
          <cell r="N1768">
            <v>249.9</v>
          </cell>
        </row>
        <row r="1769">
          <cell r="A1769" t="str">
            <v>GD35U001</v>
          </cell>
          <cell r="B1769" t="str">
            <v>PT Dama</v>
          </cell>
          <cell r="C1769" t="str">
            <v>PANTALON MEZCLILLA</v>
          </cell>
          <cell r="D1769" t="str">
            <v>LOW PRICE</v>
          </cell>
          <cell r="E1769" t="str">
            <v>PRIMAVERA VERANO 2013</v>
          </cell>
          <cell r="F1769" t="str">
            <v>13 SEMANA</v>
          </cell>
          <cell r="G1769" t="str">
            <v>JEGGINS RESORTE</v>
          </cell>
          <cell r="H1769" t="str">
            <v>-</v>
          </cell>
          <cell r="I1769" t="str">
            <v>REBAJA</v>
          </cell>
          <cell r="J1769" t="str">
            <v>MEZCLILLA</v>
          </cell>
          <cell r="K1769">
            <v>0</v>
          </cell>
          <cell r="L1769" t="str">
            <v>-</v>
          </cell>
          <cell r="M1769" t="str">
            <v>GLAMOUR Y DISE?O, S.A. DE C</v>
          </cell>
          <cell r="N1769">
            <v>349.9</v>
          </cell>
        </row>
        <row r="1770">
          <cell r="A1770" t="str">
            <v>GD35U003</v>
          </cell>
          <cell r="B1770" t="str">
            <v>PT Dama</v>
          </cell>
          <cell r="C1770" t="str">
            <v>PANTALON MEZCLILLA</v>
          </cell>
          <cell r="D1770" t="str">
            <v>LOW PRICE</v>
          </cell>
          <cell r="E1770" t="str">
            <v>PRIMAVERA VERANO 2013</v>
          </cell>
          <cell r="F1770" t="str">
            <v>14 SEMANA</v>
          </cell>
          <cell r="G1770" t="str">
            <v>JEGGINS RESORTE</v>
          </cell>
          <cell r="H1770" t="str">
            <v>-</v>
          </cell>
          <cell r="I1770" t="str">
            <v>REBAJA</v>
          </cell>
          <cell r="J1770" t="str">
            <v>MEZCLILLA</v>
          </cell>
          <cell r="K1770">
            <v>0</v>
          </cell>
          <cell r="L1770" t="str">
            <v>-</v>
          </cell>
          <cell r="M1770" t="str">
            <v>GLAMOUR Y DISE?O, S.A. DE C</v>
          </cell>
          <cell r="N1770">
            <v>349.9</v>
          </cell>
        </row>
        <row r="1771">
          <cell r="A1771" t="str">
            <v>GD35U005</v>
          </cell>
          <cell r="B1771" t="str">
            <v>PT Dama</v>
          </cell>
          <cell r="C1771" t="str">
            <v>PANTALON MEZCLILLA</v>
          </cell>
          <cell r="D1771" t="str">
            <v>LOW PRICE</v>
          </cell>
          <cell r="E1771" t="str">
            <v>PRIMAVERA VERANO 2013</v>
          </cell>
          <cell r="F1771" t="str">
            <v>13 SEMANA</v>
          </cell>
          <cell r="G1771" t="str">
            <v>JEGGINS RESORTE</v>
          </cell>
          <cell r="H1771" t="str">
            <v>-</v>
          </cell>
          <cell r="I1771" t="str">
            <v>REBAJA</v>
          </cell>
          <cell r="J1771" t="str">
            <v>MEZCLILLA</v>
          </cell>
          <cell r="K1771">
            <v>0</v>
          </cell>
          <cell r="L1771" t="str">
            <v>-</v>
          </cell>
          <cell r="M1771" t="str">
            <v>GLAMOUR Y DISE?O, S.A. DE C</v>
          </cell>
          <cell r="N1771">
            <v>299.89999999999998</v>
          </cell>
        </row>
        <row r="1772">
          <cell r="A1772" t="str">
            <v>GD35U011</v>
          </cell>
          <cell r="B1772" t="str">
            <v>PT Dama</v>
          </cell>
          <cell r="C1772" t="str">
            <v>MALLAS</v>
          </cell>
          <cell r="D1772" t="str">
            <v>JEGGINS</v>
          </cell>
          <cell r="E1772" t="str">
            <v>OTOÑO INVIERNO 2013</v>
          </cell>
          <cell r="F1772" t="str">
            <v>37 SEMANA</v>
          </cell>
          <cell r="G1772" t="str">
            <v>-</v>
          </cell>
          <cell r="H1772" t="str">
            <v>-</v>
          </cell>
          <cell r="I1772" t="str">
            <v>REBAJA</v>
          </cell>
          <cell r="J1772" t="str">
            <v>GABARDINA</v>
          </cell>
          <cell r="K1772" t="str">
            <v>-</v>
          </cell>
          <cell r="L1772" t="str">
            <v>-</v>
          </cell>
          <cell r="M1772" t="str">
            <v>GLAMOUR Y DISE?O, S.A. DE C</v>
          </cell>
          <cell r="N1772">
            <v>199.9</v>
          </cell>
        </row>
        <row r="1773">
          <cell r="A1773" t="str">
            <v>GD35U012</v>
          </cell>
          <cell r="B1773" t="str">
            <v>PT Dama</v>
          </cell>
          <cell r="C1773" t="str">
            <v>MALLAS</v>
          </cell>
          <cell r="D1773" t="str">
            <v>JEGGINS</v>
          </cell>
          <cell r="E1773" t="str">
            <v>OTOÑO INVIERNO 2013</v>
          </cell>
          <cell r="F1773" t="str">
            <v>37 SEMANA</v>
          </cell>
          <cell r="G1773" t="str">
            <v>-</v>
          </cell>
          <cell r="H1773" t="str">
            <v>-</v>
          </cell>
          <cell r="I1773" t="str">
            <v>REBAJA</v>
          </cell>
          <cell r="J1773" t="str">
            <v>GABARDINA</v>
          </cell>
          <cell r="K1773" t="str">
            <v>-</v>
          </cell>
          <cell r="L1773" t="str">
            <v>-</v>
          </cell>
          <cell r="M1773" t="str">
            <v>GLAMOUR Y DISE?O, S.A. DE C</v>
          </cell>
          <cell r="N1773">
            <v>199.9</v>
          </cell>
        </row>
        <row r="1774">
          <cell r="A1774" t="str">
            <v>GD37R001</v>
          </cell>
          <cell r="B1774" t="str">
            <v>PT Dama</v>
          </cell>
          <cell r="C1774" t="str">
            <v>PESCADOR</v>
          </cell>
          <cell r="D1774" t="str">
            <v>LOW PRICE</v>
          </cell>
          <cell r="E1774" t="str">
            <v>PRIMAVERA VERANO 2015</v>
          </cell>
          <cell r="F1774" t="str">
            <v>4 SEMANA</v>
          </cell>
          <cell r="G1774">
            <v>0</v>
          </cell>
          <cell r="H1774" t="str">
            <v>-</v>
          </cell>
          <cell r="I1774" t="str">
            <v>REBAJA</v>
          </cell>
          <cell r="J1774" t="str">
            <v>MEZCLILLA</v>
          </cell>
          <cell r="K1774">
            <v>0</v>
          </cell>
          <cell r="L1774" t="str">
            <v>LANZAMIENTO</v>
          </cell>
          <cell r="M1774" t="str">
            <v>GLAMOUR Y DISE?O, S.A. DE C</v>
          </cell>
          <cell r="N1774">
            <v>399.9</v>
          </cell>
        </row>
        <row r="1775">
          <cell r="A1775" t="str">
            <v>GD37R002</v>
          </cell>
          <cell r="B1775" t="str">
            <v>PT Dama</v>
          </cell>
          <cell r="C1775" t="str">
            <v>PESCADOR</v>
          </cell>
          <cell r="D1775" t="str">
            <v>LOW PRICE</v>
          </cell>
          <cell r="E1775" t="str">
            <v>PRIMAVERA VERANO 2015</v>
          </cell>
          <cell r="F1775" t="str">
            <v>4 SEMANA</v>
          </cell>
          <cell r="G1775">
            <v>0</v>
          </cell>
          <cell r="H1775" t="str">
            <v>-</v>
          </cell>
          <cell r="I1775" t="str">
            <v>REBAJA</v>
          </cell>
          <cell r="J1775" t="str">
            <v>MEZCLILLA</v>
          </cell>
          <cell r="K1775">
            <v>0</v>
          </cell>
          <cell r="L1775" t="str">
            <v>LANZAMIENTO</v>
          </cell>
          <cell r="M1775" t="str">
            <v>GLAMOUR Y DISE?O, S.A. DE C</v>
          </cell>
          <cell r="N1775">
            <v>399.9</v>
          </cell>
        </row>
        <row r="1776">
          <cell r="A1776" t="str">
            <v>PROGEN</v>
          </cell>
          <cell r="B1776">
            <v>0</v>
          </cell>
          <cell r="C1776">
            <v>0</v>
          </cell>
          <cell r="D1776">
            <v>0</v>
          </cell>
          <cell r="E1776">
            <v>0</v>
          </cell>
          <cell r="F1776">
            <v>0</v>
          </cell>
          <cell r="G1776">
            <v>0</v>
          </cell>
          <cell r="H1776">
            <v>0</v>
          </cell>
          <cell r="I1776" t="str">
            <v>REBAJA</v>
          </cell>
          <cell r="J1776">
            <v>0</v>
          </cell>
          <cell r="K1776">
            <v>0</v>
          </cell>
          <cell r="L1776">
            <v>0</v>
          </cell>
          <cell r="M1776">
            <v>0</v>
          </cell>
          <cell r="N1776">
            <v>0</v>
          </cell>
        </row>
        <row r="1777">
          <cell r="A1777" t="str">
            <v>QC01C005</v>
          </cell>
          <cell r="B1777" t="str">
            <v>PT Caballero</v>
          </cell>
          <cell r="C1777" t="str">
            <v>CONJUNTO</v>
          </cell>
          <cell r="D1777" t="str">
            <v>ADVANCE</v>
          </cell>
          <cell r="E1777" t="str">
            <v>PRIMAVERA VERANO 2020</v>
          </cell>
          <cell r="F1777" t="str">
            <v>5 SEMANA</v>
          </cell>
          <cell r="G1777" t="str">
            <v>VICTOR</v>
          </cell>
          <cell r="H1777" t="str">
            <v>TIRANTES</v>
          </cell>
          <cell r="I1777" t="str">
            <v>REBAJA</v>
          </cell>
          <cell r="J1777" t="str">
            <v>POLIESTER DIGITAL</v>
          </cell>
          <cell r="K1777" t="str">
            <v>VALENTINE?S DAY</v>
          </cell>
          <cell r="L1777" t="str">
            <v>LANZAMIENTO</v>
          </cell>
          <cell r="M1777" t="str">
            <v>COLIN VALLE LORENA</v>
          </cell>
          <cell r="N1777">
            <v>399.9</v>
          </cell>
        </row>
        <row r="1778">
          <cell r="A1778" t="str">
            <v>QC01C007</v>
          </cell>
          <cell r="B1778" t="str">
            <v>PT Caballero</v>
          </cell>
          <cell r="C1778" t="str">
            <v>CONJUNTO</v>
          </cell>
          <cell r="D1778" t="str">
            <v>ADVANCE</v>
          </cell>
          <cell r="E1778" t="str">
            <v>PRIMAVERA VERANO 2020</v>
          </cell>
          <cell r="F1778" t="str">
            <v>5 SEMANA</v>
          </cell>
          <cell r="G1778" t="str">
            <v>ANDY</v>
          </cell>
          <cell r="H1778" t="str">
            <v>TIRANTES</v>
          </cell>
          <cell r="I1778" t="str">
            <v>REBAJA</v>
          </cell>
          <cell r="J1778" t="str">
            <v>POLIESTER DIGITAL</v>
          </cell>
          <cell r="K1778" t="str">
            <v>VALENTINE?S DAY</v>
          </cell>
          <cell r="L1778" t="str">
            <v>LANZAMIENTO</v>
          </cell>
          <cell r="M1778" t="str">
            <v>COLIN VALLE LORENA</v>
          </cell>
          <cell r="N1778">
            <v>399.9</v>
          </cell>
        </row>
        <row r="1779">
          <cell r="A1779" t="str">
            <v>QC01C008</v>
          </cell>
          <cell r="B1779" t="str">
            <v>PT Caballero</v>
          </cell>
          <cell r="C1779" t="str">
            <v>CONJUNTO</v>
          </cell>
          <cell r="D1779" t="str">
            <v>ADVANCE</v>
          </cell>
          <cell r="E1779" t="str">
            <v>PRIMAVERA VERANO 2020</v>
          </cell>
          <cell r="F1779" t="str">
            <v>5 SEMANA</v>
          </cell>
          <cell r="G1779">
            <v>0</v>
          </cell>
          <cell r="H1779" t="str">
            <v>TIRANTES</v>
          </cell>
          <cell r="I1779" t="str">
            <v>REBAJA</v>
          </cell>
          <cell r="J1779" t="str">
            <v>POLIESTER DIGITAL</v>
          </cell>
          <cell r="K1779" t="str">
            <v>VALENTINE?S DAY</v>
          </cell>
          <cell r="L1779" t="str">
            <v>LANZAMIENTO</v>
          </cell>
          <cell r="M1779" t="str">
            <v>COLIN VALLE LORENA</v>
          </cell>
          <cell r="N1779">
            <v>399.9</v>
          </cell>
        </row>
        <row r="1780">
          <cell r="A1780" t="str">
            <v>QC01I001</v>
          </cell>
          <cell r="B1780" t="str">
            <v>PT Caballero</v>
          </cell>
          <cell r="C1780" t="str">
            <v>CONJUNTO</v>
          </cell>
          <cell r="D1780" t="str">
            <v>-</v>
          </cell>
          <cell r="E1780" t="str">
            <v>PRIMAVERA VERANO 2009</v>
          </cell>
          <cell r="F1780" t="str">
            <v>-</v>
          </cell>
          <cell r="G1780">
            <v>0</v>
          </cell>
          <cell r="H1780" t="str">
            <v>-</v>
          </cell>
          <cell r="I1780" t="str">
            <v>REBAJA</v>
          </cell>
          <cell r="J1780" t="str">
            <v>-</v>
          </cell>
          <cell r="K1780" t="str">
            <v>-</v>
          </cell>
          <cell r="L1780" t="str">
            <v>-</v>
          </cell>
          <cell r="M1780" t="str">
            <v>-</v>
          </cell>
          <cell r="N1780">
            <v>39.76</v>
          </cell>
        </row>
        <row r="1781">
          <cell r="A1781" t="str">
            <v>QC01I002</v>
          </cell>
          <cell r="B1781" t="str">
            <v>PT Caballero</v>
          </cell>
          <cell r="C1781" t="str">
            <v>CONJUNTO</v>
          </cell>
          <cell r="D1781" t="str">
            <v>-</v>
          </cell>
          <cell r="E1781" t="str">
            <v>PRIMAVERA VERANO 2009</v>
          </cell>
          <cell r="F1781" t="str">
            <v>-</v>
          </cell>
          <cell r="G1781">
            <v>0</v>
          </cell>
          <cell r="H1781" t="str">
            <v>-</v>
          </cell>
          <cell r="I1781" t="str">
            <v>REBAJA</v>
          </cell>
          <cell r="J1781" t="str">
            <v>-</v>
          </cell>
          <cell r="K1781" t="str">
            <v>-</v>
          </cell>
          <cell r="L1781" t="str">
            <v>-</v>
          </cell>
          <cell r="M1781" t="str">
            <v>-</v>
          </cell>
          <cell r="N1781">
            <v>33.71</v>
          </cell>
        </row>
        <row r="1782">
          <cell r="A1782" t="str">
            <v>QC01I003</v>
          </cell>
          <cell r="B1782" t="str">
            <v>PT Caballero</v>
          </cell>
          <cell r="C1782" t="str">
            <v>CONJUNTO</v>
          </cell>
          <cell r="D1782" t="str">
            <v>-</v>
          </cell>
          <cell r="E1782" t="str">
            <v>PRIMAVERA VERANO 2009</v>
          </cell>
          <cell r="F1782" t="str">
            <v>-</v>
          </cell>
          <cell r="G1782">
            <v>0</v>
          </cell>
          <cell r="H1782" t="str">
            <v>-</v>
          </cell>
          <cell r="I1782" t="str">
            <v>REBAJA</v>
          </cell>
          <cell r="J1782" t="str">
            <v>-</v>
          </cell>
          <cell r="K1782" t="str">
            <v>-</v>
          </cell>
          <cell r="L1782" t="str">
            <v>-</v>
          </cell>
          <cell r="M1782" t="str">
            <v>-</v>
          </cell>
          <cell r="N1782">
            <v>12.59</v>
          </cell>
        </row>
        <row r="1783">
          <cell r="A1783" t="str">
            <v>QC01I004</v>
          </cell>
          <cell r="B1783" t="str">
            <v>PT Caballero</v>
          </cell>
          <cell r="C1783" t="str">
            <v>CONJUNTO</v>
          </cell>
          <cell r="D1783" t="str">
            <v>-</v>
          </cell>
          <cell r="E1783" t="str">
            <v>PRIMAVERA VERANO 2009</v>
          </cell>
          <cell r="F1783" t="str">
            <v>-</v>
          </cell>
          <cell r="G1783">
            <v>0</v>
          </cell>
          <cell r="H1783" t="str">
            <v>-</v>
          </cell>
          <cell r="I1783" t="str">
            <v>REBAJA</v>
          </cell>
          <cell r="J1783" t="str">
            <v>-</v>
          </cell>
          <cell r="K1783" t="str">
            <v>-</v>
          </cell>
          <cell r="L1783" t="str">
            <v>-</v>
          </cell>
          <cell r="M1783" t="str">
            <v>-</v>
          </cell>
          <cell r="N1783">
            <v>7</v>
          </cell>
        </row>
        <row r="1784">
          <cell r="A1784" t="str">
            <v>QC01I005</v>
          </cell>
          <cell r="B1784" t="str">
            <v>PT Caballero</v>
          </cell>
          <cell r="C1784" t="str">
            <v>CONJUNTO</v>
          </cell>
          <cell r="D1784" t="str">
            <v>-</v>
          </cell>
          <cell r="E1784" t="str">
            <v>PRIMAVERA VERANO 2009</v>
          </cell>
          <cell r="F1784" t="str">
            <v>-</v>
          </cell>
          <cell r="G1784">
            <v>0</v>
          </cell>
          <cell r="H1784" t="str">
            <v>-</v>
          </cell>
          <cell r="I1784" t="str">
            <v>REBAJA</v>
          </cell>
          <cell r="J1784" t="str">
            <v>-</v>
          </cell>
          <cell r="K1784" t="str">
            <v>-</v>
          </cell>
          <cell r="L1784" t="str">
            <v>-</v>
          </cell>
          <cell r="M1784" t="str">
            <v>-</v>
          </cell>
          <cell r="N1784">
            <v>85.43</v>
          </cell>
        </row>
        <row r="1785">
          <cell r="A1785" t="str">
            <v>QC01I007</v>
          </cell>
          <cell r="B1785" t="str">
            <v>PT Caballero</v>
          </cell>
          <cell r="C1785" t="str">
            <v>CONJUNTO</v>
          </cell>
          <cell r="D1785" t="str">
            <v>-</v>
          </cell>
          <cell r="E1785" t="str">
            <v>PRIMAVERA VERANO 2009</v>
          </cell>
          <cell r="F1785" t="str">
            <v>-</v>
          </cell>
          <cell r="G1785">
            <v>0</v>
          </cell>
          <cell r="H1785" t="str">
            <v>-</v>
          </cell>
          <cell r="I1785" t="str">
            <v>REBAJA</v>
          </cell>
          <cell r="J1785" t="str">
            <v>-</v>
          </cell>
          <cell r="K1785" t="str">
            <v>-</v>
          </cell>
          <cell r="L1785" t="str">
            <v>-</v>
          </cell>
          <cell r="M1785" t="str">
            <v>-</v>
          </cell>
          <cell r="N1785">
            <v>62.81</v>
          </cell>
        </row>
        <row r="1786">
          <cell r="A1786" t="str">
            <v>QC01I008</v>
          </cell>
          <cell r="B1786" t="str">
            <v>PT Caballero</v>
          </cell>
          <cell r="C1786" t="str">
            <v>CONJUNTO</v>
          </cell>
          <cell r="D1786" t="str">
            <v>-</v>
          </cell>
          <cell r="E1786" t="str">
            <v>PRIMAVERA VERANO 2009</v>
          </cell>
          <cell r="F1786" t="str">
            <v>-</v>
          </cell>
          <cell r="G1786">
            <v>0</v>
          </cell>
          <cell r="H1786" t="str">
            <v>-</v>
          </cell>
          <cell r="I1786" t="str">
            <v>REBAJA</v>
          </cell>
          <cell r="J1786" t="str">
            <v>-</v>
          </cell>
          <cell r="K1786" t="str">
            <v>-</v>
          </cell>
          <cell r="L1786" t="str">
            <v>-</v>
          </cell>
          <cell r="M1786" t="str">
            <v>-</v>
          </cell>
          <cell r="N1786">
            <v>10</v>
          </cell>
        </row>
        <row r="1787">
          <cell r="A1787" t="str">
            <v>QC01I009</v>
          </cell>
          <cell r="B1787" t="str">
            <v>PT Caballero</v>
          </cell>
          <cell r="C1787" t="str">
            <v>CONJUNTO</v>
          </cell>
          <cell r="D1787" t="str">
            <v>-</v>
          </cell>
          <cell r="E1787" t="str">
            <v>PRIMAVERA VERANO 2009</v>
          </cell>
          <cell r="F1787" t="str">
            <v>-</v>
          </cell>
          <cell r="G1787">
            <v>0</v>
          </cell>
          <cell r="H1787" t="str">
            <v>-</v>
          </cell>
          <cell r="I1787" t="str">
            <v>REBAJA</v>
          </cell>
          <cell r="J1787" t="str">
            <v>-</v>
          </cell>
          <cell r="K1787" t="str">
            <v>-</v>
          </cell>
          <cell r="L1787" t="str">
            <v>-</v>
          </cell>
          <cell r="M1787" t="str">
            <v>-</v>
          </cell>
          <cell r="N1787">
            <v>63</v>
          </cell>
        </row>
        <row r="1788">
          <cell r="A1788" t="str">
            <v>QC01I010</v>
          </cell>
          <cell r="B1788" t="str">
            <v>PT Caballero</v>
          </cell>
          <cell r="C1788" t="str">
            <v>CONJUNTO</v>
          </cell>
          <cell r="D1788" t="str">
            <v>-</v>
          </cell>
          <cell r="E1788" t="str">
            <v>PRIMAVERA VERANO 2009</v>
          </cell>
          <cell r="F1788" t="str">
            <v>-</v>
          </cell>
          <cell r="G1788">
            <v>0</v>
          </cell>
          <cell r="H1788" t="str">
            <v>-</v>
          </cell>
          <cell r="I1788" t="str">
            <v>REBAJA</v>
          </cell>
          <cell r="J1788" t="str">
            <v>-</v>
          </cell>
          <cell r="K1788" t="str">
            <v>-</v>
          </cell>
          <cell r="L1788" t="str">
            <v>-</v>
          </cell>
          <cell r="M1788" t="str">
            <v>-</v>
          </cell>
          <cell r="N1788">
            <v>19.8</v>
          </cell>
        </row>
        <row r="1789">
          <cell r="A1789" t="str">
            <v>QC01I011</v>
          </cell>
          <cell r="B1789" t="str">
            <v>PT Caballero</v>
          </cell>
          <cell r="C1789" t="str">
            <v>CONJUNTO</v>
          </cell>
          <cell r="D1789" t="str">
            <v>-</v>
          </cell>
          <cell r="E1789" t="str">
            <v>PRIMAVERA VERANO 2009</v>
          </cell>
          <cell r="F1789" t="str">
            <v>-</v>
          </cell>
          <cell r="G1789">
            <v>0</v>
          </cell>
          <cell r="H1789" t="str">
            <v>-</v>
          </cell>
          <cell r="I1789" t="str">
            <v>REBAJA</v>
          </cell>
          <cell r="J1789" t="str">
            <v>-</v>
          </cell>
          <cell r="K1789" t="str">
            <v>-</v>
          </cell>
          <cell r="L1789" t="str">
            <v>-</v>
          </cell>
          <cell r="M1789" t="str">
            <v>-</v>
          </cell>
          <cell r="N1789">
            <v>15</v>
          </cell>
        </row>
        <row r="1790">
          <cell r="A1790" t="str">
            <v>QC01I023</v>
          </cell>
          <cell r="B1790" t="str">
            <v>PT Caballero</v>
          </cell>
          <cell r="C1790" t="str">
            <v>CONJUNTO</v>
          </cell>
          <cell r="D1790" t="str">
            <v>-</v>
          </cell>
          <cell r="E1790" t="str">
            <v>PRIMAVERA VERANO 2008</v>
          </cell>
          <cell r="F1790" t="str">
            <v>6 SEMANA</v>
          </cell>
          <cell r="G1790">
            <v>0</v>
          </cell>
          <cell r="H1790" t="str">
            <v>-</v>
          </cell>
          <cell r="I1790" t="str">
            <v>REBAJA</v>
          </cell>
          <cell r="J1790" t="str">
            <v>-</v>
          </cell>
          <cell r="K1790" t="str">
            <v>-</v>
          </cell>
          <cell r="L1790" t="str">
            <v>-</v>
          </cell>
          <cell r="M1790" t="str">
            <v>-</v>
          </cell>
          <cell r="N1790">
            <v>160</v>
          </cell>
        </row>
        <row r="1791">
          <cell r="A1791" t="str">
            <v>QC01I024</v>
          </cell>
          <cell r="B1791" t="str">
            <v>PT Caballero</v>
          </cell>
          <cell r="C1791" t="str">
            <v>CONJUNTO</v>
          </cell>
          <cell r="D1791" t="str">
            <v>-</v>
          </cell>
          <cell r="E1791" t="str">
            <v>PRIMAVERA VERANO 2008</v>
          </cell>
          <cell r="F1791" t="str">
            <v>6 SEMANA</v>
          </cell>
          <cell r="G1791">
            <v>0</v>
          </cell>
          <cell r="H1791" t="str">
            <v>-</v>
          </cell>
          <cell r="I1791" t="str">
            <v>REBAJA</v>
          </cell>
          <cell r="J1791" t="str">
            <v>-</v>
          </cell>
          <cell r="K1791" t="str">
            <v>-</v>
          </cell>
          <cell r="L1791" t="str">
            <v>-</v>
          </cell>
          <cell r="M1791" t="str">
            <v>-</v>
          </cell>
          <cell r="N1791">
            <v>68.44</v>
          </cell>
        </row>
        <row r="1792">
          <cell r="A1792" t="str">
            <v>QC02A013</v>
          </cell>
          <cell r="B1792" t="str">
            <v>PT Caballero</v>
          </cell>
          <cell r="C1792" t="str">
            <v>BERMUDA</v>
          </cell>
          <cell r="D1792" t="str">
            <v>BASICO</v>
          </cell>
          <cell r="E1792" t="str">
            <v>PRIMAVERA VERANO 2013</v>
          </cell>
          <cell r="F1792" t="str">
            <v>14 SEMANA</v>
          </cell>
          <cell r="G1792">
            <v>0</v>
          </cell>
          <cell r="H1792" t="str">
            <v>-</v>
          </cell>
          <cell r="I1792" t="str">
            <v>REBAJA</v>
          </cell>
          <cell r="J1792" t="str">
            <v>GABARDINA</v>
          </cell>
          <cell r="K1792" t="str">
            <v>-</v>
          </cell>
          <cell r="L1792" t="str">
            <v>-</v>
          </cell>
          <cell r="M1792" t="str">
            <v>CEDEMO</v>
          </cell>
          <cell r="N1792">
            <v>299.89999999999998</v>
          </cell>
        </row>
        <row r="1793">
          <cell r="A1793" t="str">
            <v>QC02A018</v>
          </cell>
          <cell r="B1793" t="str">
            <v>PT Caballero</v>
          </cell>
          <cell r="C1793" t="str">
            <v>BERMUDA</v>
          </cell>
          <cell r="D1793" t="str">
            <v>BASICO</v>
          </cell>
          <cell r="E1793" t="str">
            <v>PRIMAVERA VERANO 2013</v>
          </cell>
          <cell r="F1793" t="str">
            <v>16 SEMANA</v>
          </cell>
          <cell r="G1793">
            <v>0</v>
          </cell>
          <cell r="H1793" t="str">
            <v>-</v>
          </cell>
          <cell r="I1793" t="str">
            <v>REBAJA</v>
          </cell>
          <cell r="J1793" t="str">
            <v>GABARDINA</v>
          </cell>
          <cell r="K1793" t="str">
            <v>-</v>
          </cell>
          <cell r="L1793" t="str">
            <v>-</v>
          </cell>
          <cell r="M1793" t="str">
            <v>X RAY NEW YORK</v>
          </cell>
          <cell r="N1793">
            <v>349.9</v>
          </cell>
        </row>
        <row r="1794">
          <cell r="A1794" t="str">
            <v>QC02A022</v>
          </cell>
          <cell r="B1794" t="str">
            <v>PT Caballero</v>
          </cell>
          <cell r="C1794" t="str">
            <v>BERMUDA</v>
          </cell>
          <cell r="D1794" t="str">
            <v>LOW PRICE</v>
          </cell>
          <cell r="E1794" t="str">
            <v>OTOÑO INVIERNO 2015</v>
          </cell>
          <cell r="F1794" t="str">
            <v>19 SEMANA</v>
          </cell>
          <cell r="G1794">
            <v>0</v>
          </cell>
          <cell r="H1794" t="str">
            <v>-</v>
          </cell>
          <cell r="I1794" t="str">
            <v>REBAJA</v>
          </cell>
          <cell r="J1794" t="str">
            <v>ALGODON</v>
          </cell>
          <cell r="K1794" t="str">
            <v>-</v>
          </cell>
          <cell r="L1794" t="str">
            <v>-</v>
          </cell>
          <cell r="M1794" t="str">
            <v>ELIAS</v>
          </cell>
          <cell r="N1794">
            <v>299.89999999999998</v>
          </cell>
        </row>
        <row r="1795">
          <cell r="A1795" t="str">
            <v>QC02A036</v>
          </cell>
          <cell r="B1795" t="str">
            <v>PT Caballero</v>
          </cell>
          <cell r="C1795" t="str">
            <v>BERMUDA</v>
          </cell>
          <cell r="D1795" t="str">
            <v>VANGUARDIA</v>
          </cell>
          <cell r="E1795" t="str">
            <v>PRIMAVERA VERANO 2017</v>
          </cell>
          <cell r="F1795" t="str">
            <v>5 SEMANA</v>
          </cell>
          <cell r="G1795">
            <v>0</v>
          </cell>
          <cell r="H1795" t="str">
            <v>NO APLICA</v>
          </cell>
          <cell r="I1795" t="str">
            <v>REBAJA</v>
          </cell>
          <cell r="J1795" t="str">
            <v>ALGODON</v>
          </cell>
          <cell r="K1795" t="str">
            <v>PAUSE</v>
          </cell>
          <cell r="L1795" t="str">
            <v>-</v>
          </cell>
          <cell r="M1795" t="str">
            <v>HI POWER</v>
          </cell>
          <cell r="N1795">
            <v>499.9</v>
          </cell>
        </row>
        <row r="1796">
          <cell r="A1796" t="str">
            <v>QC02A039</v>
          </cell>
          <cell r="B1796" t="str">
            <v>PT Caballero</v>
          </cell>
          <cell r="C1796" t="str">
            <v>BERMUDA</v>
          </cell>
          <cell r="D1796" t="str">
            <v>VANGUARDIA</v>
          </cell>
          <cell r="E1796" t="str">
            <v>PRIMAVERA VERANO 2017</v>
          </cell>
          <cell r="F1796" t="str">
            <v>52 SEMANA</v>
          </cell>
          <cell r="G1796">
            <v>0</v>
          </cell>
          <cell r="H1796" t="str">
            <v>NO APLICA</v>
          </cell>
          <cell r="I1796" t="str">
            <v>REBAJA</v>
          </cell>
          <cell r="J1796" t="str">
            <v>ALGODON</v>
          </cell>
          <cell r="K1796" t="str">
            <v>PAUSE</v>
          </cell>
          <cell r="L1796" t="str">
            <v>-</v>
          </cell>
          <cell r="M1796" t="str">
            <v>HI POWER</v>
          </cell>
          <cell r="N1796">
            <v>499.9</v>
          </cell>
        </row>
        <row r="1797">
          <cell r="A1797" t="str">
            <v>QC02A042</v>
          </cell>
          <cell r="B1797" t="str">
            <v>PT Caballero</v>
          </cell>
          <cell r="C1797" t="str">
            <v>BERMUDA</v>
          </cell>
          <cell r="D1797" t="str">
            <v>ADVANCE</v>
          </cell>
          <cell r="E1797" t="str">
            <v>OTOÑO INVIERNO 2018</v>
          </cell>
          <cell r="F1797" t="str">
            <v>7 SEMANA</v>
          </cell>
          <cell r="G1797">
            <v>0</v>
          </cell>
          <cell r="H1797" t="str">
            <v>NO APLICA</v>
          </cell>
          <cell r="I1797" t="str">
            <v>REBAJA</v>
          </cell>
          <cell r="J1797" t="str">
            <v>Varios</v>
          </cell>
          <cell r="K1797" t="str">
            <v>PSICOTROPICAL</v>
          </cell>
          <cell r="L1797" t="str">
            <v>-</v>
          </cell>
          <cell r="M1797" t="str">
            <v>ELIAS</v>
          </cell>
          <cell r="N1797">
            <v>249.9</v>
          </cell>
        </row>
        <row r="1798">
          <cell r="A1798" t="str">
            <v>QC02A043</v>
          </cell>
          <cell r="B1798" t="str">
            <v>PT Caballero</v>
          </cell>
          <cell r="C1798" t="str">
            <v>BERMUDA</v>
          </cell>
          <cell r="D1798" t="str">
            <v>TRENDY</v>
          </cell>
          <cell r="E1798" t="str">
            <v>PRIMAVERA VERANO 2018</v>
          </cell>
          <cell r="F1798" t="str">
            <v>12 SEMANA</v>
          </cell>
          <cell r="G1798">
            <v>0</v>
          </cell>
          <cell r="H1798" t="str">
            <v>NO APLICA</v>
          </cell>
          <cell r="I1798" t="str">
            <v>REBAJA</v>
          </cell>
          <cell r="J1798" t="str">
            <v>ALGODON LISO</v>
          </cell>
          <cell r="K1798" t="str">
            <v>PSICOTROPICAL</v>
          </cell>
          <cell r="L1798" t="str">
            <v>-</v>
          </cell>
          <cell r="M1798" t="str">
            <v>CREMBO FASHION</v>
          </cell>
          <cell r="N1798">
            <v>449.9</v>
          </cell>
        </row>
        <row r="1799">
          <cell r="A1799" t="str">
            <v>QC02A044</v>
          </cell>
          <cell r="B1799" t="str">
            <v>PT Caballero</v>
          </cell>
          <cell r="C1799" t="str">
            <v>BERMUDA</v>
          </cell>
          <cell r="D1799" t="str">
            <v>TRENDY</v>
          </cell>
          <cell r="E1799" t="str">
            <v>PRIMAVERA VERANO 2018</v>
          </cell>
          <cell r="F1799" t="str">
            <v>11 SEMANA</v>
          </cell>
          <cell r="G1799">
            <v>0</v>
          </cell>
          <cell r="H1799" t="str">
            <v>NO APLICA</v>
          </cell>
          <cell r="I1799" t="str">
            <v>REBAJA</v>
          </cell>
          <cell r="J1799" t="str">
            <v>ALGODON ESTAMPADO</v>
          </cell>
          <cell r="K1799" t="str">
            <v>PSICOTROPICAL</v>
          </cell>
          <cell r="L1799" t="str">
            <v>-</v>
          </cell>
          <cell r="M1799" t="str">
            <v>CREMBO FASHION</v>
          </cell>
          <cell r="N1799">
            <v>449.9</v>
          </cell>
        </row>
        <row r="1800">
          <cell r="A1800" t="str">
            <v>QC02A045</v>
          </cell>
          <cell r="B1800" t="str">
            <v>PT Caballero</v>
          </cell>
          <cell r="C1800" t="str">
            <v>BERMUDA</v>
          </cell>
          <cell r="D1800" t="str">
            <v>TRENDY</v>
          </cell>
          <cell r="E1800" t="str">
            <v>PRIMAVERA VERANO 2018</v>
          </cell>
          <cell r="F1800" t="str">
            <v>11 SEMANA</v>
          </cell>
          <cell r="G1800">
            <v>0</v>
          </cell>
          <cell r="H1800" t="str">
            <v>NO APLICA</v>
          </cell>
          <cell r="I1800" t="str">
            <v>REBAJA</v>
          </cell>
          <cell r="J1800" t="str">
            <v>ALGODON ESTAMPADO</v>
          </cell>
          <cell r="K1800" t="str">
            <v>PSICOTROPICAL</v>
          </cell>
          <cell r="L1800" t="str">
            <v>-</v>
          </cell>
          <cell r="M1800" t="str">
            <v>CREMBO FASHION</v>
          </cell>
          <cell r="N1800">
            <v>449.9</v>
          </cell>
        </row>
        <row r="1801">
          <cell r="A1801" t="str">
            <v>QC02A046</v>
          </cell>
          <cell r="B1801" t="str">
            <v>PT Caballero</v>
          </cell>
          <cell r="C1801" t="str">
            <v>BERMUDA</v>
          </cell>
          <cell r="D1801" t="str">
            <v>Varios</v>
          </cell>
          <cell r="E1801" t="str">
            <v>OTOÑO INVIERNO 2018</v>
          </cell>
          <cell r="F1801" t="str">
            <v>47 SEMANA</v>
          </cell>
          <cell r="G1801">
            <v>0</v>
          </cell>
          <cell r="H1801" t="str">
            <v>NO APLICA</v>
          </cell>
          <cell r="I1801" t="str">
            <v>REBAJA</v>
          </cell>
          <cell r="J1801" t="str">
            <v>Varios</v>
          </cell>
          <cell r="K1801">
            <v>0</v>
          </cell>
          <cell r="L1801" t="str">
            <v>-</v>
          </cell>
          <cell r="M1801" t="str">
            <v>HI POWER</v>
          </cell>
          <cell r="N1801">
            <v>449.9</v>
          </cell>
        </row>
        <row r="1802">
          <cell r="A1802" t="str">
            <v>QC02A052</v>
          </cell>
          <cell r="B1802" t="str">
            <v>PT Caballero</v>
          </cell>
          <cell r="C1802" t="str">
            <v>BERMUDA</v>
          </cell>
          <cell r="D1802" t="str">
            <v>Varios</v>
          </cell>
          <cell r="E1802" t="str">
            <v>OTOÑO INVIERNO 2018</v>
          </cell>
          <cell r="F1802" t="str">
            <v>47 SEMANA</v>
          </cell>
          <cell r="G1802">
            <v>0</v>
          </cell>
          <cell r="H1802" t="str">
            <v>NO APLICA</v>
          </cell>
          <cell r="I1802" t="str">
            <v>REBAJA</v>
          </cell>
          <cell r="J1802" t="str">
            <v>Varios</v>
          </cell>
          <cell r="K1802">
            <v>0</v>
          </cell>
          <cell r="L1802" t="str">
            <v>-</v>
          </cell>
          <cell r="M1802" t="str">
            <v>HI POWER</v>
          </cell>
          <cell r="N1802">
            <v>499.9</v>
          </cell>
        </row>
        <row r="1803">
          <cell r="A1803" t="str">
            <v>QC02A054</v>
          </cell>
          <cell r="B1803" t="str">
            <v>PT Caballero</v>
          </cell>
          <cell r="C1803" t="str">
            <v>BERMUDA</v>
          </cell>
          <cell r="D1803" t="str">
            <v>Varios</v>
          </cell>
          <cell r="E1803" t="str">
            <v>OTOÑO INVIERNO 2018</v>
          </cell>
          <cell r="F1803" t="str">
            <v>47 SEMANA</v>
          </cell>
          <cell r="G1803">
            <v>0</v>
          </cell>
          <cell r="H1803" t="str">
            <v>NO APLICA</v>
          </cell>
          <cell r="I1803" t="str">
            <v>REBAJA</v>
          </cell>
          <cell r="J1803" t="str">
            <v>Varios</v>
          </cell>
          <cell r="K1803">
            <v>0</v>
          </cell>
          <cell r="L1803" t="str">
            <v>-</v>
          </cell>
          <cell r="M1803" t="str">
            <v>HI POWER</v>
          </cell>
          <cell r="N1803">
            <v>449.9</v>
          </cell>
        </row>
        <row r="1804">
          <cell r="A1804" t="str">
            <v>QC02A055</v>
          </cell>
          <cell r="B1804" t="str">
            <v>PT Caballero</v>
          </cell>
          <cell r="C1804" t="str">
            <v>BERMUDA</v>
          </cell>
          <cell r="D1804" t="str">
            <v>Varios</v>
          </cell>
          <cell r="E1804" t="str">
            <v>OTOÑO INVIERNO 2018</v>
          </cell>
          <cell r="F1804" t="str">
            <v>47 SEMANA</v>
          </cell>
          <cell r="G1804">
            <v>0</v>
          </cell>
          <cell r="H1804" t="str">
            <v>NO APLICA</v>
          </cell>
          <cell r="I1804" t="str">
            <v>REBAJA</v>
          </cell>
          <cell r="J1804" t="str">
            <v>Varios</v>
          </cell>
          <cell r="K1804">
            <v>0</v>
          </cell>
          <cell r="L1804" t="str">
            <v>-</v>
          </cell>
          <cell r="M1804" t="str">
            <v>HI POWER</v>
          </cell>
          <cell r="N1804">
            <v>449.9</v>
          </cell>
        </row>
        <row r="1805">
          <cell r="A1805" t="str">
            <v>QC02A056</v>
          </cell>
          <cell r="B1805" t="str">
            <v>PT Caballero</v>
          </cell>
          <cell r="C1805" t="str">
            <v>BERMUDA</v>
          </cell>
          <cell r="D1805" t="str">
            <v>Varios</v>
          </cell>
          <cell r="E1805" t="str">
            <v>OTOÑO INVIERNO 2018</v>
          </cell>
          <cell r="F1805" t="str">
            <v>47 SEMANA</v>
          </cell>
          <cell r="G1805">
            <v>0</v>
          </cell>
          <cell r="H1805" t="str">
            <v>NO APLICA</v>
          </cell>
          <cell r="I1805" t="str">
            <v>REBAJA</v>
          </cell>
          <cell r="J1805" t="str">
            <v>Varios</v>
          </cell>
          <cell r="K1805">
            <v>0</v>
          </cell>
          <cell r="L1805" t="str">
            <v>-</v>
          </cell>
          <cell r="M1805" t="str">
            <v>HI POWER</v>
          </cell>
          <cell r="N1805">
            <v>449.9</v>
          </cell>
        </row>
        <row r="1806">
          <cell r="A1806" t="str">
            <v>QC02A057</v>
          </cell>
          <cell r="B1806" t="str">
            <v>PT Caballero</v>
          </cell>
          <cell r="C1806" t="str">
            <v>BERMUDA</v>
          </cell>
          <cell r="D1806" t="str">
            <v>Varios</v>
          </cell>
          <cell r="E1806" t="str">
            <v>OTOÑO INVIERNO 2018</v>
          </cell>
          <cell r="F1806" t="str">
            <v>47 SEMANA</v>
          </cell>
          <cell r="G1806">
            <v>0</v>
          </cell>
          <cell r="H1806" t="str">
            <v>NO APLICA</v>
          </cell>
          <cell r="I1806" t="str">
            <v>REBAJA</v>
          </cell>
          <cell r="J1806" t="str">
            <v>Varios</v>
          </cell>
          <cell r="K1806">
            <v>0</v>
          </cell>
          <cell r="L1806" t="str">
            <v>-</v>
          </cell>
          <cell r="M1806" t="str">
            <v>HI POWER</v>
          </cell>
          <cell r="N1806">
            <v>449.9</v>
          </cell>
        </row>
        <row r="1807">
          <cell r="A1807" t="str">
            <v>QC02A059</v>
          </cell>
          <cell r="B1807" t="str">
            <v>PT Caballero</v>
          </cell>
          <cell r="C1807" t="str">
            <v>BERMUDA</v>
          </cell>
          <cell r="D1807" t="str">
            <v>TRENDY</v>
          </cell>
          <cell r="E1807" t="str">
            <v>PRIMAVERA VERANO 2018</v>
          </cell>
          <cell r="F1807" t="str">
            <v>12 SEMANA</v>
          </cell>
          <cell r="G1807">
            <v>0</v>
          </cell>
          <cell r="H1807" t="str">
            <v>NO APLICA</v>
          </cell>
          <cell r="I1807" t="str">
            <v>REBAJA</v>
          </cell>
          <cell r="J1807" t="str">
            <v>ALGODON</v>
          </cell>
          <cell r="K1807" t="str">
            <v>PSICOTROPICAL</v>
          </cell>
          <cell r="L1807" t="str">
            <v>-</v>
          </cell>
          <cell r="M1807" t="str">
            <v>XU MING XUAN FEI BAO</v>
          </cell>
          <cell r="N1807">
            <v>599.9</v>
          </cell>
        </row>
        <row r="1808">
          <cell r="A1808" t="str">
            <v>QC02A060</v>
          </cell>
          <cell r="B1808" t="str">
            <v>PT Caballero</v>
          </cell>
          <cell r="C1808" t="str">
            <v>BERMUDA</v>
          </cell>
          <cell r="D1808" t="str">
            <v>TRENDY</v>
          </cell>
          <cell r="E1808" t="str">
            <v>PRIMAVERA VERANO 2018</v>
          </cell>
          <cell r="F1808" t="str">
            <v>13 SEMANA</v>
          </cell>
          <cell r="G1808">
            <v>0</v>
          </cell>
          <cell r="H1808" t="str">
            <v>NO APLICA</v>
          </cell>
          <cell r="I1808" t="str">
            <v>REBAJA</v>
          </cell>
          <cell r="J1808" t="str">
            <v>ALGODON</v>
          </cell>
          <cell r="K1808" t="str">
            <v>PSICOTROPICAL</v>
          </cell>
          <cell r="L1808" t="str">
            <v>-</v>
          </cell>
          <cell r="M1808" t="str">
            <v>XU MING XUAN FEI BAO</v>
          </cell>
          <cell r="N1808">
            <v>499.9</v>
          </cell>
        </row>
        <row r="1809">
          <cell r="A1809" t="str">
            <v>QC02A061</v>
          </cell>
          <cell r="B1809" t="str">
            <v>PT Caballero</v>
          </cell>
          <cell r="C1809" t="str">
            <v>BERMUDA</v>
          </cell>
          <cell r="D1809" t="str">
            <v>TRENDY</v>
          </cell>
          <cell r="E1809" t="str">
            <v>PRIMAVERA VERANO 2018</v>
          </cell>
          <cell r="F1809" t="str">
            <v>12 SEMANA</v>
          </cell>
          <cell r="G1809">
            <v>0</v>
          </cell>
          <cell r="H1809" t="str">
            <v>NO APLICA</v>
          </cell>
          <cell r="I1809" t="str">
            <v>REBAJA</v>
          </cell>
          <cell r="J1809" t="str">
            <v>ALGODON</v>
          </cell>
          <cell r="K1809" t="str">
            <v>PSICOTROPICAL</v>
          </cell>
          <cell r="L1809" t="str">
            <v>-</v>
          </cell>
          <cell r="M1809" t="str">
            <v>XU MING XUAN FEI BAO</v>
          </cell>
          <cell r="N1809">
            <v>499.9</v>
          </cell>
        </row>
        <row r="1810">
          <cell r="A1810" t="str">
            <v>QC02A062</v>
          </cell>
          <cell r="B1810" t="str">
            <v>PT Caballero</v>
          </cell>
          <cell r="C1810" t="str">
            <v>BERMUDA</v>
          </cell>
          <cell r="D1810" t="str">
            <v>TRENDY</v>
          </cell>
          <cell r="E1810" t="str">
            <v>PRIMAVERA VERANO 2018</v>
          </cell>
          <cell r="F1810" t="str">
            <v>12 SEMANA</v>
          </cell>
          <cell r="G1810">
            <v>0</v>
          </cell>
          <cell r="H1810" t="str">
            <v>NO APLICA</v>
          </cell>
          <cell r="I1810" t="str">
            <v>REBAJA</v>
          </cell>
          <cell r="J1810" t="str">
            <v>ALGODON</v>
          </cell>
          <cell r="K1810" t="str">
            <v>PSICOTROPICAL</v>
          </cell>
          <cell r="L1810" t="str">
            <v>-</v>
          </cell>
          <cell r="M1810" t="str">
            <v>XU MING XUAN FEI BAO</v>
          </cell>
          <cell r="N1810">
            <v>499.9</v>
          </cell>
        </row>
        <row r="1811">
          <cell r="A1811" t="str">
            <v>QC02A063</v>
          </cell>
          <cell r="B1811" t="str">
            <v>PT Caballero</v>
          </cell>
          <cell r="C1811" t="str">
            <v>BERMUDA</v>
          </cell>
          <cell r="D1811" t="str">
            <v>TRENDY</v>
          </cell>
          <cell r="E1811" t="str">
            <v>PRIMAVERA VERANO 2018</v>
          </cell>
          <cell r="F1811" t="str">
            <v>12 SEMANA</v>
          </cell>
          <cell r="G1811">
            <v>0</v>
          </cell>
          <cell r="H1811" t="str">
            <v>NO APLICA</v>
          </cell>
          <cell r="I1811" t="str">
            <v>REBAJA</v>
          </cell>
          <cell r="J1811" t="str">
            <v>ALGODON</v>
          </cell>
          <cell r="K1811" t="str">
            <v>PSICOTROPICAL</v>
          </cell>
          <cell r="L1811" t="str">
            <v>-</v>
          </cell>
          <cell r="M1811" t="str">
            <v>XU MING XUAN FEI BAO</v>
          </cell>
          <cell r="N1811">
            <v>499.9</v>
          </cell>
        </row>
        <row r="1812">
          <cell r="A1812" t="str">
            <v>QC02A064</v>
          </cell>
          <cell r="B1812" t="str">
            <v>PT Caballero</v>
          </cell>
          <cell r="C1812" t="str">
            <v>BERMUDA</v>
          </cell>
          <cell r="D1812" t="str">
            <v>TRENDY</v>
          </cell>
          <cell r="E1812" t="str">
            <v>PRIMAVERA VERANO 2018</v>
          </cell>
          <cell r="F1812" t="str">
            <v>12 SEMANA</v>
          </cell>
          <cell r="G1812">
            <v>0</v>
          </cell>
          <cell r="H1812" t="str">
            <v>NO APLICA</v>
          </cell>
          <cell r="I1812" t="str">
            <v>REBAJA</v>
          </cell>
          <cell r="J1812" t="str">
            <v>ALGODON</v>
          </cell>
          <cell r="K1812" t="str">
            <v>PSICOTROPICAL</v>
          </cell>
          <cell r="L1812" t="str">
            <v>-</v>
          </cell>
          <cell r="M1812" t="str">
            <v>XU MING XUAN FEI BAO</v>
          </cell>
          <cell r="N1812">
            <v>499.9</v>
          </cell>
        </row>
        <row r="1813">
          <cell r="A1813" t="str">
            <v>QC02A065</v>
          </cell>
          <cell r="B1813" t="str">
            <v>PT Caballero</v>
          </cell>
          <cell r="C1813" t="str">
            <v>BERMUDA</v>
          </cell>
          <cell r="D1813" t="str">
            <v>TRENDY</v>
          </cell>
          <cell r="E1813" t="str">
            <v>PRIMAVERA VERANO 2019</v>
          </cell>
          <cell r="F1813" t="str">
            <v>15 SEMANA</v>
          </cell>
          <cell r="G1813">
            <v>0</v>
          </cell>
          <cell r="H1813" t="str">
            <v>NO APLICA</v>
          </cell>
          <cell r="I1813" t="str">
            <v>REBAJA</v>
          </cell>
          <cell r="J1813" t="str">
            <v>ALGODON</v>
          </cell>
          <cell r="K1813" t="str">
            <v>RESORT</v>
          </cell>
          <cell r="L1813" t="str">
            <v>-</v>
          </cell>
          <cell r="M1813" t="str">
            <v>ELIAS</v>
          </cell>
          <cell r="N1813">
            <v>229.9</v>
          </cell>
        </row>
        <row r="1814">
          <cell r="A1814" t="str">
            <v>QC02A066</v>
          </cell>
          <cell r="B1814" t="str">
            <v>PT Caballero</v>
          </cell>
          <cell r="C1814" t="str">
            <v>BERMUDA</v>
          </cell>
          <cell r="D1814" t="str">
            <v>TRENDY</v>
          </cell>
          <cell r="E1814" t="str">
            <v>PRIMAVERA VERANO 2019</v>
          </cell>
          <cell r="F1814" t="str">
            <v>18 SEMANA</v>
          </cell>
          <cell r="G1814">
            <v>0</v>
          </cell>
          <cell r="H1814" t="str">
            <v>NO APLICA</v>
          </cell>
          <cell r="I1814" t="str">
            <v>REBAJA</v>
          </cell>
          <cell r="J1814" t="str">
            <v>ALGODON</v>
          </cell>
          <cell r="K1814" t="str">
            <v>RESORT</v>
          </cell>
          <cell r="L1814" t="str">
            <v>-</v>
          </cell>
          <cell r="M1814" t="str">
            <v>ELIAS</v>
          </cell>
          <cell r="N1814">
            <v>229.9</v>
          </cell>
        </row>
        <row r="1815">
          <cell r="A1815" t="str">
            <v>QC02A070</v>
          </cell>
          <cell r="B1815" t="str">
            <v>PT Caballero</v>
          </cell>
          <cell r="C1815" t="str">
            <v>BERMUDA</v>
          </cell>
          <cell r="D1815" t="str">
            <v>TRENDY</v>
          </cell>
          <cell r="E1815" t="str">
            <v>PRIMAVERA VERANO 2020</v>
          </cell>
          <cell r="F1815" t="str">
            <v>10 SEMANA</v>
          </cell>
          <cell r="G1815">
            <v>0</v>
          </cell>
          <cell r="H1815" t="str">
            <v>NO APLICA</v>
          </cell>
          <cell r="I1815" t="str">
            <v>REBAJA</v>
          </cell>
          <cell r="J1815" t="str">
            <v>ALGODON</v>
          </cell>
          <cell r="K1815" t="str">
            <v>SAILOR</v>
          </cell>
          <cell r="L1815" t="str">
            <v>-</v>
          </cell>
          <cell r="M1815" t="str">
            <v>CREMBO FASHION</v>
          </cell>
          <cell r="N1815">
            <v>449.9</v>
          </cell>
        </row>
        <row r="1816">
          <cell r="A1816" t="str">
            <v>QC02J041</v>
          </cell>
          <cell r="B1816" t="str">
            <v>PT Caballero</v>
          </cell>
          <cell r="C1816" t="str">
            <v>BERMUDA</v>
          </cell>
          <cell r="D1816" t="str">
            <v>BASICO</v>
          </cell>
          <cell r="E1816" t="str">
            <v>PRIMAVERA VERANO 2020</v>
          </cell>
          <cell r="F1816" t="str">
            <v>10 SEMANA</v>
          </cell>
          <cell r="G1816">
            <v>0</v>
          </cell>
          <cell r="H1816" t="str">
            <v>-</v>
          </cell>
          <cell r="I1816" t="str">
            <v>REBAJA</v>
          </cell>
          <cell r="J1816" t="str">
            <v>Varios</v>
          </cell>
          <cell r="K1816" t="str">
            <v>ATEMPORAL</v>
          </cell>
          <cell r="L1816" t="str">
            <v>-</v>
          </cell>
          <cell r="M1816" t="str">
            <v>GRUPO EMPRESARIAL MEMUN SA DE</v>
          </cell>
          <cell r="N1816">
            <v>299.89999999999998</v>
          </cell>
        </row>
        <row r="1817">
          <cell r="A1817" t="str">
            <v>QC02J042</v>
          </cell>
          <cell r="B1817" t="str">
            <v>PT Caballero</v>
          </cell>
          <cell r="C1817" t="str">
            <v>BERMUDA</v>
          </cell>
          <cell r="D1817" t="str">
            <v>BASICO</v>
          </cell>
          <cell r="E1817" t="str">
            <v>PRIMAVERA VERANO 2020</v>
          </cell>
          <cell r="F1817" t="str">
            <v>13 SEMANA</v>
          </cell>
          <cell r="G1817">
            <v>0</v>
          </cell>
          <cell r="H1817" t="str">
            <v>-</v>
          </cell>
          <cell r="I1817" t="str">
            <v>LINEA</v>
          </cell>
          <cell r="J1817" t="str">
            <v>Varios</v>
          </cell>
          <cell r="K1817" t="str">
            <v>ATEMPORAL</v>
          </cell>
          <cell r="L1817" t="str">
            <v>-</v>
          </cell>
          <cell r="M1817" t="str">
            <v>GRUPO EMPRESARIAL MEMUN SA DE</v>
          </cell>
          <cell r="N1817">
            <v>299.89999999999998</v>
          </cell>
        </row>
        <row r="1818">
          <cell r="A1818" t="str">
            <v>QC02J043</v>
          </cell>
          <cell r="B1818" t="str">
            <v>PT Caballero</v>
          </cell>
          <cell r="C1818" t="str">
            <v>BERMUDA</v>
          </cell>
          <cell r="D1818" t="str">
            <v>BASICO</v>
          </cell>
          <cell r="E1818" t="str">
            <v>PRIMAVERA VERANO 2020</v>
          </cell>
          <cell r="F1818" t="str">
            <v>13 SEMANA</v>
          </cell>
          <cell r="G1818">
            <v>0</v>
          </cell>
          <cell r="H1818" t="str">
            <v>-</v>
          </cell>
          <cell r="I1818" t="str">
            <v>LINEA</v>
          </cell>
          <cell r="J1818" t="str">
            <v>Varios</v>
          </cell>
          <cell r="K1818" t="str">
            <v>ATEMPORAL</v>
          </cell>
          <cell r="L1818" t="str">
            <v>-</v>
          </cell>
          <cell r="M1818" t="str">
            <v>GRUPO EMPRESARIAL MEMUN SA DE</v>
          </cell>
          <cell r="N1818">
            <v>299.89999999999998</v>
          </cell>
        </row>
        <row r="1819">
          <cell r="A1819" t="str">
            <v>QC02J044</v>
          </cell>
          <cell r="B1819" t="str">
            <v>PT Caballero</v>
          </cell>
          <cell r="C1819" t="str">
            <v>BERMUDA</v>
          </cell>
          <cell r="D1819" t="str">
            <v>BASICO</v>
          </cell>
          <cell r="E1819" t="str">
            <v>PRIMAVERA VERANO 2020</v>
          </cell>
          <cell r="F1819" t="str">
            <v>13 SEMANA</v>
          </cell>
          <cell r="G1819">
            <v>0</v>
          </cell>
          <cell r="H1819" t="str">
            <v>-</v>
          </cell>
          <cell r="I1819" t="str">
            <v>LINEA</v>
          </cell>
          <cell r="J1819" t="str">
            <v>Varios</v>
          </cell>
          <cell r="K1819" t="str">
            <v>ATEMPORAL</v>
          </cell>
          <cell r="L1819" t="str">
            <v>-</v>
          </cell>
          <cell r="M1819" t="str">
            <v>GRUPO EMPRESARIAL MEMUN SA DE</v>
          </cell>
          <cell r="N1819">
            <v>299.89999999999998</v>
          </cell>
        </row>
        <row r="1820">
          <cell r="A1820" t="str">
            <v>QC040753</v>
          </cell>
          <cell r="B1820" t="str">
            <v>PT Caballero</v>
          </cell>
          <cell r="C1820" t="str">
            <v>BOXER</v>
          </cell>
          <cell r="D1820" t="str">
            <v>CLEAN</v>
          </cell>
          <cell r="E1820" t="str">
            <v>OTOÑO INVIERNO 2020</v>
          </cell>
          <cell r="F1820" t="str">
            <v>40 SEMANA</v>
          </cell>
          <cell r="G1820" t="str">
            <v>VICTOR</v>
          </cell>
          <cell r="H1820" t="str">
            <v>NO APLICA</v>
          </cell>
          <cell r="I1820" t="str">
            <v>LINEA</v>
          </cell>
          <cell r="J1820" t="str">
            <v>DTY BRUSH</v>
          </cell>
          <cell r="K1820" t="str">
            <v>ATEMPORAL</v>
          </cell>
          <cell r="L1820" t="str">
            <v>LANZAMIENTO</v>
          </cell>
          <cell r="M1820" t="str">
            <v>ROUSH &amp; VALENTINA</v>
          </cell>
          <cell r="N1820">
            <v>179.9</v>
          </cell>
        </row>
        <row r="1821">
          <cell r="A1821" t="str">
            <v>QC040754</v>
          </cell>
          <cell r="B1821" t="str">
            <v>PT Caballero</v>
          </cell>
          <cell r="C1821" t="str">
            <v>BOXER</v>
          </cell>
          <cell r="D1821" t="str">
            <v>CLEAN</v>
          </cell>
          <cell r="E1821" t="str">
            <v>OTOÑO INVIERNO 2020</v>
          </cell>
          <cell r="F1821" t="str">
            <v>39 SEMANA</v>
          </cell>
          <cell r="G1821" t="str">
            <v>ANDY</v>
          </cell>
          <cell r="H1821" t="str">
            <v>NO APLICA</v>
          </cell>
          <cell r="I1821" t="str">
            <v>LINEA</v>
          </cell>
          <cell r="J1821" t="str">
            <v>DTY BRUSH</v>
          </cell>
          <cell r="K1821" t="str">
            <v>ATEMPORAL</v>
          </cell>
          <cell r="L1821" t="str">
            <v>LANZAMIENTO</v>
          </cell>
          <cell r="M1821" t="str">
            <v>ROUSH &amp; VALENTINA</v>
          </cell>
          <cell r="N1821">
            <v>179.9</v>
          </cell>
        </row>
        <row r="1822">
          <cell r="A1822" t="str">
            <v>QC040755</v>
          </cell>
          <cell r="B1822" t="str">
            <v>PT Caballero</v>
          </cell>
          <cell r="C1822" t="str">
            <v>BOXER</v>
          </cell>
          <cell r="D1822" t="str">
            <v>CLEAN</v>
          </cell>
          <cell r="E1822" t="str">
            <v>OTOÑO INVIERNO 2020</v>
          </cell>
          <cell r="F1822" t="str">
            <v>39 SEMANA</v>
          </cell>
          <cell r="G1822" t="str">
            <v>ANDY</v>
          </cell>
          <cell r="H1822" t="str">
            <v>NO APLICA</v>
          </cell>
          <cell r="I1822" t="str">
            <v>LINEA</v>
          </cell>
          <cell r="J1822" t="str">
            <v>DTY BRUSH</v>
          </cell>
          <cell r="K1822" t="str">
            <v>ATEMPORAL</v>
          </cell>
          <cell r="L1822" t="str">
            <v>LANZAMIENTO</v>
          </cell>
          <cell r="M1822" t="str">
            <v>ROUSH &amp; VALENTINA</v>
          </cell>
          <cell r="N1822">
            <v>179.9</v>
          </cell>
        </row>
        <row r="1823">
          <cell r="A1823" t="str">
            <v>QC040756</v>
          </cell>
          <cell r="B1823" t="str">
            <v>PT Caballero</v>
          </cell>
          <cell r="C1823" t="str">
            <v>BOXER</v>
          </cell>
          <cell r="D1823" t="str">
            <v>CLEAN</v>
          </cell>
          <cell r="E1823" t="str">
            <v>OTOÑO INVIERNO 2020</v>
          </cell>
          <cell r="F1823" t="str">
            <v>40 SEMANA</v>
          </cell>
          <cell r="G1823" t="str">
            <v>ANDY</v>
          </cell>
          <cell r="H1823" t="str">
            <v>NO APLICA</v>
          </cell>
          <cell r="I1823" t="str">
            <v>LINEA</v>
          </cell>
          <cell r="J1823" t="str">
            <v>DTY BRUSH</v>
          </cell>
          <cell r="K1823" t="str">
            <v>ATEMPORAL</v>
          </cell>
          <cell r="L1823" t="str">
            <v>LANZAMIENTO</v>
          </cell>
          <cell r="M1823" t="str">
            <v>ROUSH &amp; VALENTINA</v>
          </cell>
          <cell r="N1823">
            <v>179.9</v>
          </cell>
        </row>
        <row r="1824">
          <cell r="A1824" t="str">
            <v>QC040757</v>
          </cell>
          <cell r="B1824" t="str">
            <v>PT Caballero</v>
          </cell>
          <cell r="C1824" t="str">
            <v>BOXER</v>
          </cell>
          <cell r="D1824" t="str">
            <v>-</v>
          </cell>
          <cell r="E1824" t="str">
            <v>OTOÑO INVIERNO 2020</v>
          </cell>
          <cell r="F1824" t="str">
            <v>54 SEMANA</v>
          </cell>
          <cell r="G1824" t="str">
            <v>NAUTICO</v>
          </cell>
          <cell r="H1824" t="str">
            <v>NO APLICA</v>
          </cell>
          <cell r="I1824" t="str">
            <v>LINEA</v>
          </cell>
          <cell r="J1824" t="str">
            <v>-</v>
          </cell>
          <cell r="K1824" t="str">
            <v>ATEMPORAL</v>
          </cell>
          <cell r="L1824" t="str">
            <v>LANZAMIENTO</v>
          </cell>
          <cell r="M1824" t="str">
            <v>ROUSH &amp; VALENTINA</v>
          </cell>
          <cell r="N1824">
            <v>179.9</v>
          </cell>
        </row>
        <row r="1825">
          <cell r="A1825" t="str">
            <v>QC040758</v>
          </cell>
          <cell r="B1825" t="str">
            <v>PT Caballero</v>
          </cell>
          <cell r="C1825" t="str">
            <v>BOXER</v>
          </cell>
          <cell r="D1825" t="str">
            <v>-</v>
          </cell>
          <cell r="E1825" t="str">
            <v>OTOÑO INVIERNO 2020</v>
          </cell>
          <cell r="F1825" t="str">
            <v>54 SEMANA</v>
          </cell>
          <cell r="G1825" t="str">
            <v>NAUTICO</v>
          </cell>
          <cell r="H1825" t="str">
            <v>NO APLICA</v>
          </cell>
          <cell r="I1825" t="str">
            <v>LINEA</v>
          </cell>
          <cell r="J1825" t="str">
            <v>-</v>
          </cell>
          <cell r="K1825" t="str">
            <v>ATEMPORAL</v>
          </cell>
          <cell r="L1825" t="str">
            <v>LANZAMIENTO</v>
          </cell>
          <cell r="M1825" t="str">
            <v>ROUSH &amp; VALENTINA</v>
          </cell>
          <cell r="N1825">
            <v>179.9</v>
          </cell>
        </row>
        <row r="1826">
          <cell r="A1826" t="str">
            <v>QC040759</v>
          </cell>
          <cell r="B1826" t="str">
            <v>PT Caballero</v>
          </cell>
          <cell r="C1826" t="str">
            <v>BOXER</v>
          </cell>
          <cell r="D1826" t="str">
            <v>-</v>
          </cell>
          <cell r="E1826" t="str">
            <v>OTOÑO INVIERNO 2020</v>
          </cell>
          <cell r="F1826" t="str">
            <v>54 SEMANA</v>
          </cell>
          <cell r="G1826" t="str">
            <v>ANDY</v>
          </cell>
          <cell r="H1826" t="str">
            <v>NO APLICA</v>
          </cell>
          <cell r="I1826" t="str">
            <v>LINEA</v>
          </cell>
          <cell r="J1826" t="str">
            <v>-</v>
          </cell>
          <cell r="K1826" t="str">
            <v>ATEMPORAL</v>
          </cell>
          <cell r="L1826" t="str">
            <v>LANZAMIENTO</v>
          </cell>
          <cell r="M1826" t="str">
            <v>ROUSH &amp; VALENTINA</v>
          </cell>
          <cell r="N1826">
            <v>179.9</v>
          </cell>
        </row>
        <row r="1827">
          <cell r="A1827" t="str">
            <v>QC040760</v>
          </cell>
          <cell r="B1827" t="str">
            <v>PT Caballero</v>
          </cell>
          <cell r="C1827" t="str">
            <v>BOXER</v>
          </cell>
          <cell r="D1827" t="str">
            <v>-</v>
          </cell>
          <cell r="E1827" t="str">
            <v>OTOÑO INVIERNO 2020</v>
          </cell>
          <cell r="F1827" t="str">
            <v>54 SEMANA</v>
          </cell>
          <cell r="G1827" t="str">
            <v>NAUTICO</v>
          </cell>
          <cell r="H1827" t="str">
            <v>NO APLICA</v>
          </cell>
          <cell r="I1827" t="str">
            <v>LINEA</v>
          </cell>
          <cell r="J1827" t="str">
            <v>-</v>
          </cell>
          <cell r="K1827" t="str">
            <v>ATEMPORAL</v>
          </cell>
          <cell r="L1827" t="str">
            <v>LANZAMIENTO</v>
          </cell>
          <cell r="M1827" t="str">
            <v>ROUSH &amp; VALENTINA</v>
          </cell>
          <cell r="N1827">
            <v>179.9</v>
          </cell>
        </row>
        <row r="1828">
          <cell r="A1828" t="str">
            <v>QC040761</v>
          </cell>
          <cell r="B1828" t="str">
            <v>PT Caballero</v>
          </cell>
          <cell r="C1828" t="str">
            <v>BOXER</v>
          </cell>
          <cell r="D1828" t="str">
            <v>-</v>
          </cell>
          <cell r="E1828" t="str">
            <v>OTOÑO INVIERNO 2020</v>
          </cell>
          <cell r="F1828" t="str">
            <v>54 SEMANA</v>
          </cell>
          <cell r="G1828" t="str">
            <v>VICTOR</v>
          </cell>
          <cell r="H1828" t="str">
            <v>NO APLICA</v>
          </cell>
          <cell r="I1828" t="str">
            <v>LINEA</v>
          </cell>
          <cell r="J1828" t="str">
            <v>-</v>
          </cell>
          <cell r="K1828" t="str">
            <v>ATEMPORAL</v>
          </cell>
          <cell r="L1828" t="str">
            <v>LANZAMIENTO</v>
          </cell>
          <cell r="M1828" t="str">
            <v>ROUSH &amp; VALENTINA</v>
          </cell>
          <cell r="N1828">
            <v>179.9</v>
          </cell>
        </row>
        <row r="1829">
          <cell r="A1829" t="str">
            <v>QC040762</v>
          </cell>
          <cell r="B1829" t="str">
            <v>PT Caballero</v>
          </cell>
          <cell r="C1829" t="str">
            <v>BOXER</v>
          </cell>
          <cell r="D1829" t="str">
            <v>-</v>
          </cell>
          <cell r="E1829" t="str">
            <v>OTOÑO INVIERNO 2020</v>
          </cell>
          <cell r="F1829" t="str">
            <v>54 SEMANA</v>
          </cell>
          <cell r="G1829" t="str">
            <v>NAUTICO</v>
          </cell>
          <cell r="H1829" t="str">
            <v>NO APLICA</v>
          </cell>
          <cell r="I1829" t="str">
            <v>LINEA</v>
          </cell>
          <cell r="J1829" t="str">
            <v>-</v>
          </cell>
          <cell r="K1829" t="str">
            <v>ATEMPORAL</v>
          </cell>
          <cell r="L1829" t="str">
            <v>LANZAMIENTO</v>
          </cell>
          <cell r="M1829" t="str">
            <v>ROUSH &amp; VALENTINA</v>
          </cell>
          <cell r="N1829">
            <v>179.9</v>
          </cell>
        </row>
        <row r="1830">
          <cell r="A1830" t="str">
            <v>QC040763</v>
          </cell>
          <cell r="B1830" t="str">
            <v>PT Caballero</v>
          </cell>
          <cell r="C1830" t="str">
            <v>BOXER</v>
          </cell>
          <cell r="D1830" t="str">
            <v>-</v>
          </cell>
          <cell r="E1830" t="str">
            <v>OTOÑO INVIERNO 2020</v>
          </cell>
          <cell r="F1830" t="str">
            <v>54 SEMANA</v>
          </cell>
          <cell r="G1830" t="str">
            <v>NAUTICO</v>
          </cell>
          <cell r="H1830" t="str">
            <v>NO APLICA</v>
          </cell>
          <cell r="I1830" t="str">
            <v>LINEA</v>
          </cell>
          <cell r="J1830" t="str">
            <v>-</v>
          </cell>
          <cell r="K1830" t="str">
            <v>ATEMPORAL</v>
          </cell>
          <cell r="L1830" t="str">
            <v>LANZAMIENTO</v>
          </cell>
          <cell r="M1830" t="str">
            <v>ROUSH &amp; VALENTINA</v>
          </cell>
          <cell r="N1830">
            <v>179.9</v>
          </cell>
        </row>
        <row r="1831">
          <cell r="A1831" t="str">
            <v>QC040764</v>
          </cell>
          <cell r="B1831" t="str">
            <v>PT Caballero</v>
          </cell>
          <cell r="C1831" t="str">
            <v>BOXER</v>
          </cell>
          <cell r="D1831" t="str">
            <v>-</v>
          </cell>
          <cell r="E1831" t="str">
            <v>OTOÑO INVIERNO 2020</v>
          </cell>
          <cell r="F1831" t="str">
            <v>54 SEMANA</v>
          </cell>
          <cell r="G1831" t="str">
            <v>VICTOR</v>
          </cell>
          <cell r="H1831" t="str">
            <v>NO APLICA</v>
          </cell>
          <cell r="I1831" t="str">
            <v>LINEA</v>
          </cell>
          <cell r="J1831" t="str">
            <v>-</v>
          </cell>
          <cell r="K1831" t="str">
            <v>ATEMPORAL</v>
          </cell>
          <cell r="L1831" t="str">
            <v>LANZAMIENTO</v>
          </cell>
          <cell r="M1831" t="str">
            <v>ROUSH &amp; VALENTINA</v>
          </cell>
          <cell r="N1831">
            <v>179.9</v>
          </cell>
        </row>
        <row r="1832">
          <cell r="A1832" t="str">
            <v>QC040765</v>
          </cell>
          <cell r="B1832" t="str">
            <v>PT Caballero</v>
          </cell>
          <cell r="C1832" t="str">
            <v>BOXER</v>
          </cell>
          <cell r="D1832" t="str">
            <v>-</v>
          </cell>
          <cell r="E1832" t="str">
            <v>OTOÑO INVIERNO 2020</v>
          </cell>
          <cell r="F1832" t="str">
            <v>54 SEMANA</v>
          </cell>
          <cell r="G1832" t="str">
            <v>NAUTICO</v>
          </cell>
          <cell r="H1832" t="str">
            <v>NO APLICA</v>
          </cell>
          <cell r="I1832" t="str">
            <v>LINEA</v>
          </cell>
          <cell r="J1832" t="str">
            <v>-</v>
          </cell>
          <cell r="K1832" t="str">
            <v>ATEMPORAL</v>
          </cell>
          <cell r="L1832" t="str">
            <v>LANZAMIENTO</v>
          </cell>
          <cell r="M1832" t="str">
            <v>ROUSH &amp; VALENTINA</v>
          </cell>
          <cell r="N1832">
            <v>179.9</v>
          </cell>
        </row>
        <row r="1833">
          <cell r="A1833" t="str">
            <v>QC040766</v>
          </cell>
          <cell r="B1833" t="str">
            <v>PT Caballero</v>
          </cell>
          <cell r="C1833" t="str">
            <v>BOXER</v>
          </cell>
          <cell r="D1833" t="str">
            <v>-</v>
          </cell>
          <cell r="E1833" t="str">
            <v>OTOÑO INVIERNO 2020</v>
          </cell>
          <cell r="F1833" t="str">
            <v>54 SEMANA</v>
          </cell>
          <cell r="G1833" t="str">
            <v>NAUTICO</v>
          </cell>
          <cell r="H1833" t="str">
            <v>NO APLICA</v>
          </cell>
          <cell r="I1833" t="str">
            <v>LINEA</v>
          </cell>
          <cell r="J1833" t="str">
            <v>-</v>
          </cell>
          <cell r="K1833" t="str">
            <v>ATEMPORAL</v>
          </cell>
          <cell r="L1833" t="str">
            <v>LANZAMIENTO</v>
          </cell>
          <cell r="M1833" t="str">
            <v>ROUSH &amp; VALENTINA</v>
          </cell>
          <cell r="N1833">
            <v>179.9</v>
          </cell>
        </row>
        <row r="1834">
          <cell r="A1834" t="str">
            <v>QC040769</v>
          </cell>
          <cell r="B1834" t="str">
            <v>PT Caballero</v>
          </cell>
          <cell r="C1834" t="str">
            <v>BOXER</v>
          </cell>
          <cell r="D1834" t="str">
            <v>-</v>
          </cell>
          <cell r="E1834" t="str">
            <v>OTOÑO INVIERNO 2020</v>
          </cell>
          <cell r="F1834" t="str">
            <v>54 SEMANA</v>
          </cell>
          <cell r="G1834" t="str">
            <v>NAUTICO</v>
          </cell>
          <cell r="H1834" t="str">
            <v>NO APLICA</v>
          </cell>
          <cell r="I1834" t="str">
            <v>LINEA</v>
          </cell>
          <cell r="J1834" t="str">
            <v>-</v>
          </cell>
          <cell r="K1834" t="str">
            <v>ATEMPORAL</v>
          </cell>
          <cell r="L1834" t="str">
            <v>LANZAMIENTO</v>
          </cell>
          <cell r="M1834" t="str">
            <v>ROUSH &amp; VALENTINA</v>
          </cell>
          <cell r="N1834">
            <v>179.9</v>
          </cell>
        </row>
        <row r="1835">
          <cell r="A1835" t="str">
            <v>QC040779</v>
          </cell>
          <cell r="B1835" t="str">
            <v>PT Caballero</v>
          </cell>
          <cell r="C1835" t="str">
            <v>BOXER</v>
          </cell>
          <cell r="D1835" t="str">
            <v>-</v>
          </cell>
          <cell r="E1835" t="str">
            <v>OTOÑO INVIERNO 2020</v>
          </cell>
          <cell r="F1835" t="str">
            <v>54 SEMANA</v>
          </cell>
          <cell r="G1835" t="str">
            <v>NAUTICO</v>
          </cell>
          <cell r="H1835" t="str">
            <v>NO APLICA</v>
          </cell>
          <cell r="I1835" t="str">
            <v>LINEA</v>
          </cell>
          <cell r="J1835" t="str">
            <v>-</v>
          </cell>
          <cell r="K1835" t="str">
            <v>ATEMPORAL</v>
          </cell>
          <cell r="L1835" t="str">
            <v>LANZAMIENTO</v>
          </cell>
          <cell r="M1835" t="str">
            <v>ROUSH &amp; VALENTINA</v>
          </cell>
          <cell r="N1835">
            <v>179.9</v>
          </cell>
        </row>
        <row r="1836">
          <cell r="A1836" t="str">
            <v>QC040782</v>
          </cell>
          <cell r="B1836" t="str">
            <v>PT Caballero</v>
          </cell>
          <cell r="C1836" t="str">
            <v>BOXER</v>
          </cell>
          <cell r="D1836" t="str">
            <v>CLEAN</v>
          </cell>
          <cell r="E1836" t="str">
            <v>OTÑO INVIERNO 2020</v>
          </cell>
          <cell r="F1836" t="str">
            <v>43 SEMANA</v>
          </cell>
          <cell r="G1836" t="str">
            <v>NAUTICO</v>
          </cell>
          <cell r="H1836">
            <v>0</v>
          </cell>
          <cell r="I1836" t="str">
            <v>LINEA</v>
          </cell>
          <cell r="J1836" t="str">
            <v>POLIESTER</v>
          </cell>
          <cell r="K1836">
            <v>0</v>
          </cell>
          <cell r="L1836">
            <v>0</v>
          </cell>
          <cell r="M1836" t="str">
            <v>VICTIMA DE LA MODA</v>
          </cell>
          <cell r="N1836">
            <v>179.9</v>
          </cell>
        </row>
        <row r="1837">
          <cell r="A1837" t="str">
            <v>QC04A204</v>
          </cell>
          <cell r="B1837" t="str">
            <v>PT Caballero</v>
          </cell>
          <cell r="C1837" t="str">
            <v>BOXER</v>
          </cell>
          <cell r="D1837" t="str">
            <v>ADVANCE</v>
          </cell>
          <cell r="E1837" t="str">
            <v>OTOÑO INVIERNO 2019</v>
          </cell>
          <cell r="F1837" t="str">
            <v>42 SEMANA</v>
          </cell>
          <cell r="G1837" t="str">
            <v>NAUTICO</v>
          </cell>
          <cell r="H1837" t="str">
            <v>NO APLICA</v>
          </cell>
          <cell r="I1837" t="str">
            <v>REBAJA</v>
          </cell>
          <cell r="J1837" t="str">
            <v>POLIESTER DIGITAL</v>
          </cell>
          <cell r="K1837" t="str">
            <v>HALLOWEEN</v>
          </cell>
          <cell r="L1837" t="str">
            <v>LANZAMIENTO</v>
          </cell>
          <cell r="M1837" t="str">
            <v>COLIN VALLE LORENA</v>
          </cell>
          <cell r="N1837">
            <v>179.9</v>
          </cell>
        </row>
        <row r="1838">
          <cell r="A1838" t="str">
            <v>QC04A205</v>
          </cell>
          <cell r="B1838" t="str">
            <v>PT Caballero</v>
          </cell>
          <cell r="C1838" t="str">
            <v>BOXER</v>
          </cell>
          <cell r="D1838" t="str">
            <v>ADVANCE</v>
          </cell>
          <cell r="E1838" t="str">
            <v>OTOÑO INVIERNO 2019</v>
          </cell>
          <cell r="F1838" t="str">
            <v>42 SEMANA</v>
          </cell>
          <cell r="G1838" t="str">
            <v>VICTOR</v>
          </cell>
          <cell r="H1838" t="str">
            <v>NO APLICA</v>
          </cell>
          <cell r="I1838" t="str">
            <v>REBAJA</v>
          </cell>
          <cell r="J1838" t="str">
            <v>POLIESTER DIGITAL</v>
          </cell>
          <cell r="K1838" t="str">
            <v>-</v>
          </cell>
          <cell r="L1838" t="str">
            <v>-</v>
          </cell>
          <cell r="M1838" t="str">
            <v>-</v>
          </cell>
          <cell r="N1838">
            <v>179.9</v>
          </cell>
        </row>
        <row r="1839">
          <cell r="A1839" t="str">
            <v>QC04A206</v>
          </cell>
          <cell r="B1839" t="str">
            <v>PT Caballero</v>
          </cell>
          <cell r="C1839" t="str">
            <v>BOXER</v>
          </cell>
          <cell r="D1839" t="str">
            <v>ADVANCE</v>
          </cell>
          <cell r="E1839" t="str">
            <v>OTOÑO INVIERNO 2019</v>
          </cell>
          <cell r="F1839" t="str">
            <v>42 SEMANA</v>
          </cell>
          <cell r="G1839" t="str">
            <v>NAUTICO</v>
          </cell>
          <cell r="H1839" t="str">
            <v>NO APLICA</v>
          </cell>
          <cell r="I1839" t="str">
            <v>REBAJA</v>
          </cell>
          <cell r="J1839" t="str">
            <v>POLIESTER DIGITAL</v>
          </cell>
          <cell r="K1839" t="str">
            <v>-</v>
          </cell>
          <cell r="L1839" t="str">
            <v>-</v>
          </cell>
          <cell r="M1839" t="str">
            <v>-</v>
          </cell>
          <cell r="N1839">
            <v>179.9</v>
          </cell>
        </row>
        <row r="1840">
          <cell r="A1840" t="str">
            <v>QC04A207</v>
          </cell>
          <cell r="B1840" t="str">
            <v>PT Caballero</v>
          </cell>
          <cell r="C1840" t="str">
            <v>BOXER</v>
          </cell>
          <cell r="D1840" t="str">
            <v>ADVANCE</v>
          </cell>
          <cell r="E1840" t="str">
            <v>OTOÑO INVIERNO 2019</v>
          </cell>
          <cell r="F1840" t="str">
            <v>42 SEMANA</v>
          </cell>
          <cell r="G1840" t="str">
            <v>VICTOR</v>
          </cell>
          <cell r="H1840" t="str">
            <v>NO APLICA</v>
          </cell>
          <cell r="I1840" t="str">
            <v>REBAJA</v>
          </cell>
          <cell r="J1840" t="str">
            <v>POLIESTER DIGITAL</v>
          </cell>
          <cell r="K1840" t="str">
            <v>-</v>
          </cell>
          <cell r="L1840" t="str">
            <v>-</v>
          </cell>
          <cell r="M1840" t="str">
            <v>-</v>
          </cell>
          <cell r="N1840">
            <v>179.9</v>
          </cell>
        </row>
        <row r="1841">
          <cell r="A1841" t="str">
            <v>QC04A208</v>
          </cell>
          <cell r="B1841" t="str">
            <v>PT Caballero</v>
          </cell>
          <cell r="C1841" t="str">
            <v>BOXER</v>
          </cell>
          <cell r="D1841" t="str">
            <v>ADVANCE</v>
          </cell>
          <cell r="E1841" t="str">
            <v>OTOÑO INVIERNO 2019</v>
          </cell>
          <cell r="F1841" t="str">
            <v>42 SEMANA</v>
          </cell>
          <cell r="G1841" t="str">
            <v>VICTOR</v>
          </cell>
          <cell r="H1841" t="str">
            <v>-</v>
          </cell>
          <cell r="I1841" t="str">
            <v>REBAJA</v>
          </cell>
          <cell r="J1841" t="str">
            <v>POLIESTER DIGITAL</v>
          </cell>
          <cell r="K1841" t="str">
            <v>-</v>
          </cell>
          <cell r="L1841" t="str">
            <v>-</v>
          </cell>
          <cell r="M1841" t="str">
            <v>-</v>
          </cell>
          <cell r="N1841">
            <v>179.9</v>
          </cell>
        </row>
        <row r="1842">
          <cell r="A1842" t="str">
            <v>QC04A209</v>
          </cell>
          <cell r="B1842" t="str">
            <v>PT Caballero</v>
          </cell>
          <cell r="C1842" t="str">
            <v>BOXER</v>
          </cell>
          <cell r="D1842" t="str">
            <v>ADVANCE</v>
          </cell>
          <cell r="E1842" t="str">
            <v>OTOÑO INVIERNO 2019</v>
          </cell>
          <cell r="F1842" t="str">
            <v>43 SEMANA</v>
          </cell>
          <cell r="G1842" t="str">
            <v>VICTOR</v>
          </cell>
          <cell r="H1842" t="str">
            <v>-</v>
          </cell>
          <cell r="I1842" t="str">
            <v>REBAJA</v>
          </cell>
          <cell r="J1842" t="str">
            <v>POLIESTER DIGITAL</v>
          </cell>
          <cell r="K1842" t="str">
            <v>-</v>
          </cell>
          <cell r="L1842" t="str">
            <v>-</v>
          </cell>
          <cell r="M1842" t="str">
            <v>-</v>
          </cell>
          <cell r="N1842">
            <v>179.9</v>
          </cell>
        </row>
        <row r="1843">
          <cell r="A1843" t="str">
            <v>QC04A210</v>
          </cell>
          <cell r="B1843" t="str">
            <v>PT Caballero</v>
          </cell>
          <cell r="C1843" t="str">
            <v>BOXER</v>
          </cell>
          <cell r="D1843" t="str">
            <v>ADVANCE</v>
          </cell>
          <cell r="E1843" t="str">
            <v>PRIMAVERA VERANO 2020</v>
          </cell>
          <cell r="F1843" t="str">
            <v>11 SEMANA</v>
          </cell>
          <cell r="G1843">
            <v>0</v>
          </cell>
          <cell r="H1843" t="str">
            <v>-</v>
          </cell>
          <cell r="I1843" t="str">
            <v>REBAJA</v>
          </cell>
          <cell r="J1843" t="str">
            <v>POLIESTER DIGITAL</v>
          </cell>
          <cell r="K1843" t="str">
            <v>VALENTINE?S DAY</v>
          </cell>
          <cell r="L1843" t="str">
            <v>-</v>
          </cell>
          <cell r="M1843" t="str">
            <v>COLIN VALLE LORENA</v>
          </cell>
          <cell r="N1843">
            <v>179.9</v>
          </cell>
        </row>
        <row r="1844">
          <cell r="A1844" t="str">
            <v>QC04B452</v>
          </cell>
          <cell r="B1844" t="str">
            <v>PT Caballero</v>
          </cell>
          <cell r="C1844" t="str">
            <v>BOXER</v>
          </cell>
          <cell r="D1844" t="str">
            <v>VANGUARDIA</v>
          </cell>
          <cell r="E1844" t="str">
            <v>PRIMAVERA VERANO 2017</v>
          </cell>
          <cell r="F1844" t="str">
            <v>18 SEMANA</v>
          </cell>
          <cell r="G1844" t="str">
            <v>STREISON</v>
          </cell>
          <cell r="H1844" t="str">
            <v>-</v>
          </cell>
          <cell r="I1844" t="str">
            <v>REBAJA</v>
          </cell>
          <cell r="J1844" t="str">
            <v>ALGODON LISO</v>
          </cell>
          <cell r="K1844">
            <v>0</v>
          </cell>
          <cell r="L1844" t="str">
            <v>LANZAMIENTO</v>
          </cell>
          <cell r="M1844" t="str">
            <v>COLIN VALLE LORENA</v>
          </cell>
          <cell r="N1844">
            <v>179.9</v>
          </cell>
        </row>
        <row r="1845">
          <cell r="A1845" t="str">
            <v>QC04B598</v>
          </cell>
          <cell r="B1845" t="str">
            <v>PT Caballero</v>
          </cell>
          <cell r="C1845" t="str">
            <v>BOXER</v>
          </cell>
          <cell r="D1845" t="str">
            <v>ADVANCE</v>
          </cell>
          <cell r="E1845" t="str">
            <v>PRIMAVERA VERANO 2019</v>
          </cell>
          <cell r="F1845" t="str">
            <v>24 SEMANA</v>
          </cell>
          <cell r="G1845" t="str">
            <v>CACHETERO</v>
          </cell>
          <cell r="H1845" t="str">
            <v>NO APLICA</v>
          </cell>
          <cell r="I1845" t="str">
            <v>REBAJA</v>
          </cell>
          <cell r="J1845" t="str">
            <v>POLIESTER DIGITAL</v>
          </cell>
          <cell r="K1845" t="str">
            <v>COMICS</v>
          </cell>
          <cell r="L1845" t="str">
            <v>LANZAMIENTO</v>
          </cell>
          <cell r="M1845" t="str">
            <v>COLIN VALLE LORENA</v>
          </cell>
          <cell r="N1845">
            <v>179.9</v>
          </cell>
        </row>
        <row r="1846">
          <cell r="A1846" t="str">
            <v>QC04B600</v>
          </cell>
          <cell r="B1846" t="str">
            <v>PT Caballero</v>
          </cell>
          <cell r="C1846" t="str">
            <v>BOXER</v>
          </cell>
          <cell r="D1846" t="str">
            <v>ADVANCE</v>
          </cell>
          <cell r="E1846" t="str">
            <v>OTOÑO INVIERNO 2019</v>
          </cell>
          <cell r="F1846" t="str">
            <v>37 SEMANA</v>
          </cell>
          <cell r="G1846" t="str">
            <v>ANDY</v>
          </cell>
          <cell r="H1846" t="str">
            <v>NO APLICA</v>
          </cell>
          <cell r="I1846" t="str">
            <v>REBAJA</v>
          </cell>
          <cell r="J1846" t="str">
            <v>POLIESTER DIGITAL</v>
          </cell>
          <cell r="K1846">
            <v>0</v>
          </cell>
          <cell r="L1846" t="str">
            <v>LANZAMIENTO</v>
          </cell>
          <cell r="M1846" t="str">
            <v>COLIN VALLE LORENA</v>
          </cell>
          <cell r="N1846">
            <v>179.9</v>
          </cell>
        </row>
        <row r="1847">
          <cell r="A1847" t="str">
            <v>QC04B601</v>
          </cell>
          <cell r="B1847" t="str">
            <v>PT Caballero</v>
          </cell>
          <cell r="C1847" t="str">
            <v>BOXER</v>
          </cell>
          <cell r="D1847" t="str">
            <v>ADVANCE</v>
          </cell>
          <cell r="E1847" t="str">
            <v>OTOÑO INVIERNO 2019</v>
          </cell>
          <cell r="F1847" t="str">
            <v>40 SEMANA</v>
          </cell>
          <cell r="G1847" t="str">
            <v>ANDY</v>
          </cell>
          <cell r="H1847" t="str">
            <v>NO APLICA</v>
          </cell>
          <cell r="I1847" t="str">
            <v>REBAJA</v>
          </cell>
          <cell r="J1847" t="str">
            <v>POLIESTER DIGITAL</v>
          </cell>
          <cell r="K1847">
            <v>0</v>
          </cell>
          <cell r="L1847" t="str">
            <v>LANZAMIENTO</v>
          </cell>
          <cell r="M1847" t="str">
            <v>COLIN VALLE LORENA</v>
          </cell>
          <cell r="N1847">
            <v>179.9</v>
          </cell>
        </row>
        <row r="1848">
          <cell r="A1848" t="str">
            <v>QC04B602</v>
          </cell>
          <cell r="B1848" t="str">
            <v>PT Caballero</v>
          </cell>
          <cell r="C1848" t="str">
            <v>BOXER</v>
          </cell>
          <cell r="D1848" t="str">
            <v>ADVANCE</v>
          </cell>
          <cell r="E1848" t="str">
            <v>OTOÑO INVIERNO 2019</v>
          </cell>
          <cell r="F1848" t="str">
            <v>37 SEMANA</v>
          </cell>
          <cell r="G1848" t="str">
            <v>ANDY</v>
          </cell>
          <cell r="H1848" t="str">
            <v>NO APLICA</v>
          </cell>
          <cell r="I1848" t="str">
            <v>REBAJA</v>
          </cell>
          <cell r="J1848" t="str">
            <v>POLIESTER DIGITAL</v>
          </cell>
          <cell r="K1848">
            <v>0</v>
          </cell>
          <cell r="L1848" t="str">
            <v>LANZAMIENTO</v>
          </cell>
          <cell r="M1848" t="str">
            <v>COLIN VALLE LORENA</v>
          </cell>
          <cell r="N1848">
            <v>179.9</v>
          </cell>
        </row>
        <row r="1849">
          <cell r="A1849" t="str">
            <v>QC04B603</v>
          </cell>
          <cell r="B1849" t="str">
            <v>PT Caballero</v>
          </cell>
          <cell r="C1849" t="str">
            <v>BOXER</v>
          </cell>
          <cell r="D1849" t="str">
            <v>ADVANCE</v>
          </cell>
          <cell r="E1849" t="str">
            <v>OTOÑO INVIERNO 2019</v>
          </cell>
          <cell r="F1849" t="str">
            <v>40 SEMANA</v>
          </cell>
          <cell r="G1849" t="str">
            <v>ANDY</v>
          </cell>
          <cell r="H1849" t="str">
            <v>NO APLICA</v>
          </cell>
          <cell r="I1849" t="str">
            <v>REBAJA</v>
          </cell>
          <cell r="J1849" t="str">
            <v>POLIESTER DIGITAL</v>
          </cell>
          <cell r="K1849">
            <v>0</v>
          </cell>
          <cell r="L1849" t="str">
            <v>LANZAMIENTO</v>
          </cell>
          <cell r="M1849" t="str">
            <v>COLIN VALLE LORENA</v>
          </cell>
          <cell r="N1849">
            <v>179.9</v>
          </cell>
        </row>
        <row r="1850">
          <cell r="A1850" t="str">
            <v>QC04B604</v>
          </cell>
          <cell r="B1850" t="str">
            <v>PT Caballero</v>
          </cell>
          <cell r="C1850" t="str">
            <v>BOXER</v>
          </cell>
          <cell r="D1850" t="str">
            <v>ADVANCE</v>
          </cell>
          <cell r="E1850" t="str">
            <v>OTOÑO INVIERNO 2019</v>
          </cell>
          <cell r="F1850" t="str">
            <v>44 SEMANA</v>
          </cell>
          <cell r="G1850" t="str">
            <v>VICTOR</v>
          </cell>
          <cell r="H1850" t="str">
            <v>NO APLICA</v>
          </cell>
          <cell r="I1850" t="str">
            <v>REBAJA</v>
          </cell>
          <cell r="J1850" t="str">
            <v>POLIESTER DIGITAL</v>
          </cell>
          <cell r="K1850">
            <v>0</v>
          </cell>
          <cell r="L1850" t="str">
            <v>LANZAMIENTO</v>
          </cell>
          <cell r="M1850" t="str">
            <v>COLIN VALLE LORENA</v>
          </cell>
          <cell r="N1850">
            <v>179.9</v>
          </cell>
        </row>
        <row r="1851">
          <cell r="A1851" t="str">
            <v>QC04B605</v>
          </cell>
          <cell r="B1851" t="str">
            <v>PT Caballero</v>
          </cell>
          <cell r="C1851" t="str">
            <v>BOXER</v>
          </cell>
          <cell r="D1851" t="str">
            <v>TRENDY</v>
          </cell>
          <cell r="E1851" t="str">
            <v>OTOÑO INVIERNO 2019</v>
          </cell>
          <cell r="F1851" t="str">
            <v>37 SEMANA</v>
          </cell>
          <cell r="G1851" t="str">
            <v>NAUTICO</v>
          </cell>
          <cell r="H1851" t="str">
            <v>NO APLICA</v>
          </cell>
          <cell r="I1851" t="str">
            <v>REBAJA</v>
          </cell>
          <cell r="J1851" t="str">
            <v>MESH</v>
          </cell>
          <cell r="K1851">
            <v>0</v>
          </cell>
          <cell r="L1851" t="str">
            <v>LANZAMIENTO</v>
          </cell>
          <cell r="M1851" t="str">
            <v>COLIN VALLE LORENA</v>
          </cell>
          <cell r="N1851">
            <v>229.9</v>
          </cell>
        </row>
        <row r="1852">
          <cell r="A1852" t="str">
            <v>QC04B606</v>
          </cell>
          <cell r="B1852" t="str">
            <v>PT Caballero</v>
          </cell>
          <cell r="C1852" t="str">
            <v>BOXER</v>
          </cell>
          <cell r="D1852" t="str">
            <v>TRENDY</v>
          </cell>
          <cell r="E1852" t="str">
            <v>PRIMAVERA VERANO 2019</v>
          </cell>
          <cell r="F1852" t="str">
            <v>27 SEMANA</v>
          </cell>
          <cell r="G1852" t="str">
            <v>NAUTICO</v>
          </cell>
          <cell r="H1852" t="str">
            <v>NO APLICA</v>
          </cell>
          <cell r="I1852" t="str">
            <v>REBAJA</v>
          </cell>
          <cell r="J1852" t="str">
            <v>MESH</v>
          </cell>
          <cell r="K1852">
            <v>0</v>
          </cell>
          <cell r="L1852" t="str">
            <v>LANZAMIENTO</v>
          </cell>
          <cell r="M1852" t="str">
            <v>COLIN VALLE LORENA</v>
          </cell>
          <cell r="N1852">
            <v>229.9</v>
          </cell>
        </row>
        <row r="1853">
          <cell r="A1853" t="str">
            <v>QC04B607</v>
          </cell>
          <cell r="B1853" t="str">
            <v>PT Caballero</v>
          </cell>
          <cell r="C1853" t="str">
            <v>BOXER</v>
          </cell>
          <cell r="D1853" t="str">
            <v>TRENDY</v>
          </cell>
          <cell r="E1853" t="str">
            <v>PRIMAVERA VERANO 2019</v>
          </cell>
          <cell r="F1853" t="str">
            <v>27 SEMANA</v>
          </cell>
          <cell r="G1853" t="str">
            <v>NAUTICO</v>
          </cell>
          <cell r="H1853" t="str">
            <v>NO APLICA</v>
          </cell>
          <cell r="I1853" t="str">
            <v>REBAJA</v>
          </cell>
          <cell r="J1853" t="str">
            <v>MESH</v>
          </cell>
          <cell r="K1853">
            <v>0</v>
          </cell>
          <cell r="L1853" t="str">
            <v>LANZAMIENTO</v>
          </cell>
          <cell r="M1853" t="str">
            <v>COLIN VALLE LORENA</v>
          </cell>
          <cell r="N1853">
            <v>229.9</v>
          </cell>
        </row>
        <row r="1854">
          <cell r="A1854" t="str">
            <v>QC04B609</v>
          </cell>
          <cell r="B1854" t="str">
            <v>PT Caballero</v>
          </cell>
          <cell r="C1854" t="str">
            <v>BOXER</v>
          </cell>
          <cell r="D1854" t="str">
            <v>ADVANCE</v>
          </cell>
          <cell r="E1854" t="str">
            <v>OTOÑO INVIERNO 2019</v>
          </cell>
          <cell r="F1854" t="str">
            <v>40 SEMANA</v>
          </cell>
          <cell r="G1854" t="str">
            <v>ANDY</v>
          </cell>
          <cell r="H1854" t="str">
            <v>NO APLICA</v>
          </cell>
          <cell r="I1854" t="str">
            <v>REBAJA</v>
          </cell>
          <cell r="J1854" t="str">
            <v>ALGODON</v>
          </cell>
          <cell r="K1854">
            <v>0</v>
          </cell>
          <cell r="L1854" t="str">
            <v>LANZAMIENTO</v>
          </cell>
          <cell r="M1854" t="str">
            <v>COLIN VALLE LORENA</v>
          </cell>
          <cell r="N1854">
            <v>179.9</v>
          </cell>
        </row>
        <row r="1855">
          <cell r="A1855" t="str">
            <v>QC04B611</v>
          </cell>
          <cell r="B1855" t="str">
            <v>PT Caballero</v>
          </cell>
          <cell r="C1855" t="str">
            <v>BOXER</v>
          </cell>
          <cell r="D1855" t="str">
            <v>ADVANCE</v>
          </cell>
          <cell r="E1855" t="str">
            <v>OTOÑO INVIERNO 2019</v>
          </cell>
          <cell r="F1855" t="str">
            <v>37 SEMANA</v>
          </cell>
          <cell r="G1855" t="str">
            <v>NAUTICO</v>
          </cell>
          <cell r="H1855" t="str">
            <v>NO APLICA</v>
          </cell>
          <cell r="I1855" t="str">
            <v>REBAJA</v>
          </cell>
          <cell r="J1855" t="str">
            <v>POLIESTER DIGITAL</v>
          </cell>
          <cell r="K1855">
            <v>0</v>
          </cell>
          <cell r="L1855" t="str">
            <v>LANZAMIENTO</v>
          </cell>
          <cell r="M1855" t="str">
            <v>COLIN VALLE LORENA</v>
          </cell>
          <cell r="N1855">
            <v>179.9</v>
          </cell>
        </row>
        <row r="1856">
          <cell r="A1856" t="str">
            <v>QC04B612</v>
          </cell>
          <cell r="B1856" t="str">
            <v>PT Caballero</v>
          </cell>
          <cell r="C1856" t="str">
            <v>BOXER</v>
          </cell>
          <cell r="D1856" t="str">
            <v>ADVANCE</v>
          </cell>
          <cell r="E1856" t="str">
            <v>OTOÑO INVIERNO 2019</v>
          </cell>
          <cell r="F1856" t="str">
            <v>42 SEMANA</v>
          </cell>
          <cell r="G1856" t="str">
            <v>VICTOR</v>
          </cell>
          <cell r="H1856" t="str">
            <v>NO APLICA</v>
          </cell>
          <cell r="I1856" t="str">
            <v>REBAJA</v>
          </cell>
          <cell r="J1856" t="str">
            <v>POLIESTER DIGITAL</v>
          </cell>
          <cell r="K1856">
            <v>0</v>
          </cell>
          <cell r="L1856" t="str">
            <v>LANZAMIENTO</v>
          </cell>
          <cell r="M1856" t="str">
            <v>COLIN VALLE LORENA</v>
          </cell>
          <cell r="N1856">
            <v>179.9</v>
          </cell>
        </row>
        <row r="1857">
          <cell r="A1857" t="str">
            <v>QC04B613</v>
          </cell>
          <cell r="B1857" t="str">
            <v>PT Caballero</v>
          </cell>
          <cell r="C1857" t="str">
            <v>BOXER</v>
          </cell>
          <cell r="D1857" t="str">
            <v>ADVANCE</v>
          </cell>
          <cell r="E1857" t="str">
            <v>OTOÑO INVIERNO 2019</v>
          </cell>
          <cell r="F1857" t="str">
            <v>43 SEMANA</v>
          </cell>
          <cell r="G1857" t="str">
            <v>VICTOR</v>
          </cell>
          <cell r="H1857" t="str">
            <v>NO APLICA</v>
          </cell>
          <cell r="I1857" t="str">
            <v>REBAJA</v>
          </cell>
          <cell r="J1857" t="str">
            <v>POLIESTER DIGITAL</v>
          </cell>
          <cell r="K1857">
            <v>0</v>
          </cell>
          <cell r="L1857" t="str">
            <v>LANZAMIENTO</v>
          </cell>
          <cell r="M1857" t="str">
            <v>COLIN VALLE LORENA</v>
          </cell>
          <cell r="N1857">
            <v>179.9</v>
          </cell>
        </row>
        <row r="1858">
          <cell r="A1858" t="str">
            <v>QC04B614</v>
          </cell>
          <cell r="B1858" t="str">
            <v>PT Caballero</v>
          </cell>
          <cell r="C1858" t="str">
            <v>BOXER</v>
          </cell>
          <cell r="D1858" t="str">
            <v>ADVANCE</v>
          </cell>
          <cell r="E1858" t="str">
            <v>OTOÑO INVIERNO 2019</v>
          </cell>
          <cell r="F1858" t="str">
            <v>40 SEMANA</v>
          </cell>
          <cell r="G1858" t="str">
            <v>NAUTICO</v>
          </cell>
          <cell r="H1858" t="str">
            <v>NO APLICA</v>
          </cell>
          <cell r="I1858" t="str">
            <v>REBAJA</v>
          </cell>
          <cell r="J1858" t="str">
            <v>POLIESTER DIGITAL</v>
          </cell>
          <cell r="K1858">
            <v>0</v>
          </cell>
          <cell r="L1858" t="str">
            <v>LANZAMIENTO</v>
          </cell>
          <cell r="M1858" t="str">
            <v>COLIN VALLE LORENA</v>
          </cell>
          <cell r="N1858">
            <v>179.9</v>
          </cell>
        </row>
        <row r="1859">
          <cell r="A1859" t="str">
            <v>QC04B615</v>
          </cell>
          <cell r="B1859" t="str">
            <v>PT Caballero</v>
          </cell>
          <cell r="C1859" t="str">
            <v>BOXER</v>
          </cell>
          <cell r="D1859" t="str">
            <v>ADVANCE</v>
          </cell>
          <cell r="E1859" t="str">
            <v>OTOÑO INVIERNO 2019</v>
          </cell>
          <cell r="F1859" t="str">
            <v>46 SEMANA</v>
          </cell>
          <cell r="G1859" t="str">
            <v>CACHETERO</v>
          </cell>
          <cell r="H1859" t="str">
            <v>NO APLICA</v>
          </cell>
          <cell r="I1859" t="str">
            <v>REBAJA</v>
          </cell>
          <cell r="J1859" t="str">
            <v>POLIESTER DIGITAL</v>
          </cell>
          <cell r="K1859">
            <v>0</v>
          </cell>
          <cell r="L1859" t="str">
            <v>LANZAMIENTO</v>
          </cell>
          <cell r="M1859" t="str">
            <v>COLIN VALLE LORENA</v>
          </cell>
          <cell r="N1859">
            <v>179.9</v>
          </cell>
        </row>
        <row r="1860">
          <cell r="A1860" t="str">
            <v>QC04B616</v>
          </cell>
          <cell r="B1860" t="str">
            <v>PT Caballero</v>
          </cell>
          <cell r="C1860" t="str">
            <v>BOXER</v>
          </cell>
          <cell r="D1860" t="str">
            <v>ADVANCE</v>
          </cell>
          <cell r="E1860" t="str">
            <v>OTOÑO INVIERNO 2019</v>
          </cell>
          <cell r="F1860" t="str">
            <v>41 SEMANA</v>
          </cell>
          <cell r="G1860" t="str">
            <v>NAUTICO</v>
          </cell>
          <cell r="H1860" t="str">
            <v>NO APLICA</v>
          </cell>
          <cell r="I1860" t="str">
            <v>REBAJA</v>
          </cell>
          <cell r="J1860" t="str">
            <v>POLIESTER DIGITAL</v>
          </cell>
          <cell r="K1860">
            <v>0</v>
          </cell>
          <cell r="L1860" t="str">
            <v>LANZAMIENTO</v>
          </cell>
          <cell r="M1860" t="str">
            <v>COLIN VALLE LORENA</v>
          </cell>
          <cell r="N1860">
            <v>179.9</v>
          </cell>
        </row>
        <row r="1861">
          <cell r="A1861" t="str">
            <v>QC04B621</v>
          </cell>
          <cell r="B1861" t="str">
            <v>PT Caballero</v>
          </cell>
          <cell r="C1861" t="str">
            <v>BOXER</v>
          </cell>
          <cell r="D1861" t="str">
            <v>ADVANCE</v>
          </cell>
          <cell r="E1861" t="str">
            <v>OTOÑO INVIERNO 2019</v>
          </cell>
          <cell r="F1861" t="str">
            <v>42 SEMANA</v>
          </cell>
          <cell r="G1861" t="str">
            <v>NAUTICO</v>
          </cell>
          <cell r="H1861" t="str">
            <v>NO APLICA</v>
          </cell>
          <cell r="I1861" t="str">
            <v>REBAJA</v>
          </cell>
          <cell r="J1861" t="str">
            <v>POLIESTER DIGITAL</v>
          </cell>
          <cell r="K1861">
            <v>0</v>
          </cell>
          <cell r="L1861" t="str">
            <v>LANZAMIENTO</v>
          </cell>
          <cell r="M1861" t="str">
            <v>COLIN VALLE LORENA</v>
          </cell>
          <cell r="N1861">
            <v>179.9</v>
          </cell>
        </row>
        <row r="1862">
          <cell r="A1862" t="str">
            <v>QC04B624</v>
          </cell>
          <cell r="B1862" t="str">
            <v>PT Caballero</v>
          </cell>
          <cell r="C1862" t="str">
            <v>BOXER</v>
          </cell>
          <cell r="D1862" t="str">
            <v>ADVANCE</v>
          </cell>
          <cell r="E1862" t="str">
            <v>OTOÑO INVIERNO 2019</v>
          </cell>
          <cell r="F1862" t="str">
            <v>48 SEMANA</v>
          </cell>
          <cell r="G1862" t="str">
            <v>ANDY</v>
          </cell>
          <cell r="H1862" t="str">
            <v>NO APLICA</v>
          </cell>
          <cell r="I1862" t="str">
            <v>REBAJA</v>
          </cell>
          <cell r="J1862" t="str">
            <v>POLIESTER DIGITAL</v>
          </cell>
          <cell r="K1862">
            <v>0</v>
          </cell>
          <cell r="L1862" t="str">
            <v>LANZAMIENTO</v>
          </cell>
          <cell r="M1862" t="str">
            <v>COLIN VALLE LORENA</v>
          </cell>
          <cell r="N1862">
            <v>179.9</v>
          </cell>
        </row>
        <row r="1863">
          <cell r="A1863" t="str">
            <v>QC04B625</v>
          </cell>
          <cell r="B1863" t="str">
            <v>PT Caballero</v>
          </cell>
          <cell r="C1863" t="str">
            <v>BOXER</v>
          </cell>
          <cell r="D1863" t="str">
            <v>ADVANCE</v>
          </cell>
          <cell r="E1863" t="str">
            <v>OTOÑO INVIERNO 2019</v>
          </cell>
          <cell r="F1863" t="str">
            <v>43 SEMANA</v>
          </cell>
          <cell r="G1863" t="str">
            <v>VICTOR</v>
          </cell>
          <cell r="H1863" t="str">
            <v>NO APLICA</v>
          </cell>
          <cell r="I1863" t="str">
            <v>REBAJA</v>
          </cell>
          <cell r="J1863" t="str">
            <v>ALGODON</v>
          </cell>
          <cell r="K1863" t="str">
            <v>BASICOS</v>
          </cell>
          <cell r="L1863" t="str">
            <v>LANZAMIENTO</v>
          </cell>
          <cell r="M1863" t="str">
            <v>COLIN VALLE LORENA</v>
          </cell>
          <cell r="N1863">
            <v>179.9</v>
          </cell>
        </row>
        <row r="1864">
          <cell r="A1864" t="str">
            <v>QC04B626</v>
          </cell>
          <cell r="B1864" t="str">
            <v>PT Caballero</v>
          </cell>
          <cell r="C1864" t="str">
            <v>BOXER</v>
          </cell>
          <cell r="D1864" t="str">
            <v>ADVANCE</v>
          </cell>
          <cell r="E1864" t="str">
            <v>OTOÑO INVIERNO 2019</v>
          </cell>
          <cell r="F1864" t="str">
            <v>41 SEMANA</v>
          </cell>
          <cell r="G1864" t="str">
            <v>VICTOR</v>
          </cell>
          <cell r="H1864" t="str">
            <v>NO APLICA</v>
          </cell>
          <cell r="I1864" t="str">
            <v>REBAJA</v>
          </cell>
          <cell r="J1864" t="str">
            <v>ALGODON</v>
          </cell>
          <cell r="K1864" t="str">
            <v>BASICOS</v>
          </cell>
          <cell r="L1864" t="str">
            <v>LANZAMIENTO</v>
          </cell>
          <cell r="M1864" t="str">
            <v>COLIN VALLE LORENA</v>
          </cell>
          <cell r="N1864">
            <v>179.9</v>
          </cell>
        </row>
        <row r="1865">
          <cell r="A1865" t="str">
            <v>QC04B627</v>
          </cell>
          <cell r="B1865" t="str">
            <v>PT Caballero</v>
          </cell>
          <cell r="C1865" t="str">
            <v>BOXER</v>
          </cell>
          <cell r="D1865" t="str">
            <v>ADVANCE</v>
          </cell>
          <cell r="E1865" t="str">
            <v>OTOÑO INVIERNO 2019</v>
          </cell>
          <cell r="F1865" t="str">
            <v>41 SEMANA</v>
          </cell>
          <cell r="G1865" t="str">
            <v>VICTOR</v>
          </cell>
          <cell r="H1865" t="str">
            <v>NO APLICA</v>
          </cell>
          <cell r="I1865" t="str">
            <v>REBAJA</v>
          </cell>
          <cell r="J1865" t="str">
            <v>ALGODON</v>
          </cell>
          <cell r="K1865" t="str">
            <v>BASICOS</v>
          </cell>
          <cell r="L1865" t="str">
            <v>LANZAMIENTO</v>
          </cell>
          <cell r="M1865" t="str">
            <v>COLIN VALLE LORENA</v>
          </cell>
          <cell r="N1865">
            <v>179.9</v>
          </cell>
        </row>
        <row r="1866">
          <cell r="A1866" t="str">
            <v>QC04B628</v>
          </cell>
          <cell r="B1866" t="str">
            <v>PT Caballero</v>
          </cell>
          <cell r="C1866" t="str">
            <v>BOXER</v>
          </cell>
          <cell r="D1866" t="str">
            <v>ADVANCE</v>
          </cell>
          <cell r="E1866" t="str">
            <v>OTOÑO INVIERNO 2019</v>
          </cell>
          <cell r="F1866" t="str">
            <v>43 SEMANA</v>
          </cell>
          <cell r="G1866" t="str">
            <v>VICTOR</v>
          </cell>
          <cell r="H1866" t="str">
            <v>NO APLICA</v>
          </cell>
          <cell r="I1866" t="str">
            <v>REBAJA</v>
          </cell>
          <cell r="J1866" t="str">
            <v>ALGODON</v>
          </cell>
          <cell r="K1866" t="str">
            <v>BASICOS</v>
          </cell>
          <cell r="L1866" t="str">
            <v>LANZAMIENTO</v>
          </cell>
          <cell r="M1866" t="str">
            <v>COLIN VALLE LORENA</v>
          </cell>
          <cell r="N1866">
            <v>179.9</v>
          </cell>
        </row>
        <row r="1867">
          <cell r="A1867" t="str">
            <v>QC04B629</v>
          </cell>
          <cell r="B1867" t="str">
            <v>PT Caballero</v>
          </cell>
          <cell r="C1867" t="str">
            <v>BOXER</v>
          </cell>
          <cell r="D1867" t="str">
            <v>ADVANCE</v>
          </cell>
          <cell r="E1867" t="str">
            <v>OTOÑO INVIERNO 2019</v>
          </cell>
          <cell r="F1867" t="str">
            <v>37 SEMANA</v>
          </cell>
          <cell r="G1867" t="str">
            <v>VICTOR</v>
          </cell>
          <cell r="H1867" t="str">
            <v>NO APLICA</v>
          </cell>
          <cell r="I1867" t="str">
            <v>REBAJA</v>
          </cell>
          <cell r="J1867" t="str">
            <v>ALGODON</v>
          </cell>
          <cell r="K1867" t="str">
            <v>BASICOS</v>
          </cell>
          <cell r="L1867" t="str">
            <v>LANZAMIENTO</v>
          </cell>
          <cell r="M1867" t="str">
            <v>COLIN VALLE LORENA</v>
          </cell>
          <cell r="N1867">
            <v>179.9</v>
          </cell>
        </row>
        <row r="1868">
          <cell r="A1868" t="str">
            <v>QC04B630</v>
          </cell>
          <cell r="B1868" t="str">
            <v>PT Caballero</v>
          </cell>
          <cell r="C1868" t="str">
            <v>BOXER</v>
          </cell>
          <cell r="D1868" t="str">
            <v>ADVANCE</v>
          </cell>
          <cell r="E1868" t="str">
            <v>OTOÑO INVIERNO 2019</v>
          </cell>
          <cell r="F1868" t="str">
            <v>40 SEMANA</v>
          </cell>
          <cell r="G1868" t="str">
            <v>VICTOR</v>
          </cell>
          <cell r="H1868" t="str">
            <v>NO APLICA</v>
          </cell>
          <cell r="I1868" t="str">
            <v>REBAJA</v>
          </cell>
          <cell r="J1868" t="str">
            <v>ALGODON</v>
          </cell>
          <cell r="K1868" t="str">
            <v>BASICOS</v>
          </cell>
          <cell r="L1868" t="str">
            <v>LANZAMIENTO</v>
          </cell>
          <cell r="M1868" t="str">
            <v>COLIN VALLE LORENA</v>
          </cell>
          <cell r="N1868">
            <v>179.9</v>
          </cell>
        </row>
        <row r="1869">
          <cell r="A1869" t="str">
            <v>QC04B637</v>
          </cell>
          <cell r="B1869" t="str">
            <v>PT Caballero</v>
          </cell>
          <cell r="C1869" t="str">
            <v>BOXER</v>
          </cell>
          <cell r="D1869" t="str">
            <v>ADVANCE</v>
          </cell>
          <cell r="E1869" t="str">
            <v>PRIMAVERA VERANO 2020</v>
          </cell>
          <cell r="F1869" t="str">
            <v>51 SEMANA</v>
          </cell>
          <cell r="G1869" t="str">
            <v>CACHETERO</v>
          </cell>
          <cell r="H1869" t="str">
            <v>NO APLICA</v>
          </cell>
          <cell r="I1869" t="str">
            <v>REBAJA</v>
          </cell>
          <cell r="J1869" t="str">
            <v>ALGODON</v>
          </cell>
          <cell r="K1869" t="str">
            <v>VINTAGE</v>
          </cell>
          <cell r="L1869" t="str">
            <v>LANZAMIENTO</v>
          </cell>
          <cell r="M1869" t="str">
            <v>COLIN VALLE LORENA</v>
          </cell>
          <cell r="N1869">
            <v>179.9</v>
          </cell>
        </row>
        <row r="1870">
          <cell r="A1870" t="str">
            <v>QC04B638</v>
          </cell>
          <cell r="B1870" t="str">
            <v>PT Caballero</v>
          </cell>
          <cell r="C1870" t="str">
            <v>BOXER</v>
          </cell>
          <cell r="D1870" t="str">
            <v>ADVANCE</v>
          </cell>
          <cell r="E1870" t="str">
            <v>PRIMAVERA VERANO 2020</v>
          </cell>
          <cell r="F1870" t="str">
            <v>50 SEMANA</v>
          </cell>
          <cell r="G1870" t="str">
            <v>ANDY</v>
          </cell>
          <cell r="H1870" t="str">
            <v>NO APLICA</v>
          </cell>
          <cell r="I1870" t="str">
            <v>REBAJA</v>
          </cell>
          <cell r="J1870" t="str">
            <v>ALGODON</v>
          </cell>
          <cell r="K1870" t="str">
            <v>FORCE</v>
          </cell>
          <cell r="L1870" t="str">
            <v>LANZAMIENTO</v>
          </cell>
          <cell r="M1870" t="str">
            <v>COLIN VALLE LORENA</v>
          </cell>
          <cell r="N1870">
            <v>179.9</v>
          </cell>
        </row>
        <row r="1871">
          <cell r="A1871" t="str">
            <v>QC04B639</v>
          </cell>
          <cell r="B1871" t="str">
            <v>PT Caballero</v>
          </cell>
          <cell r="C1871" t="str">
            <v>BOXER</v>
          </cell>
          <cell r="D1871" t="str">
            <v>ADVANCE</v>
          </cell>
          <cell r="E1871" t="str">
            <v>PRIMAVERA VERANO 2020</v>
          </cell>
          <cell r="F1871" t="str">
            <v>1 SEMANA</v>
          </cell>
          <cell r="G1871" t="str">
            <v>ANDY</v>
          </cell>
          <cell r="H1871" t="str">
            <v>NO APLICA</v>
          </cell>
          <cell r="I1871" t="str">
            <v>LINEA</v>
          </cell>
          <cell r="J1871" t="str">
            <v>POLIESTER DIGITAL</v>
          </cell>
          <cell r="K1871" t="str">
            <v>FORCE</v>
          </cell>
          <cell r="L1871" t="str">
            <v>LANZAMIENTO</v>
          </cell>
          <cell r="M1871" t="str">
            <v>COLIN VALLE LORENA</v>
          </cell>
          <cell r="N1871">
            <v>179.9</v>
          </cell>
        </row>
        <row r="1872">
          <cell r="A1872" t="str">
            <v>QC04B640</v>
          </cell>
          <cell r="B1872" t="str">
            <v>PT Caballero</v>
          </cell>
          <cell r="C1872" t="str">
            <v>BOXER</v>
          </cell>
          <cell r="D1872" t="str">
            <v>ADVANCE</v>
          </cell>
          <cell r="E1872" t="str">
            <v>PRIMAVERA VERANO 2020</v>
          </cell>
          <cell r="F1872" t="str">
            <v>1 SEMANA</v>
          </cell>
          <cell r="G1872" t="str">
            <v>CACHETERO</v>
          </cell>
          <cell r="H1872" t="str">
            <v>NO APLICA</v>
          </cell>
          <cell r="I1872" t="str">
            <v>REBAJA</v>
          </cell>
          <cell r="J1872" t="str">
            <v>POLIESTER DIGITAL</v>
          </cell>
          <cell r="K1872" t="str">
            <v>VINTAGE</v>
          </cell>
          <cell r="L1872" t="str">
            <v>LANZAMIENTO</v>
          </cell>
          <cell r="M1872" t="str">
            <v>COLIN VALLE LORENA</v>
          </cell>
          <cell r="N1872">
            <v>179.9</v>
          </cell>
        </row>
        <row r="1873">
          <cell r="A1873" t="str">
            <v>QC04B641</v>
          </cell>
          <cell r="B1873" t="str">
            <v>PT Caballero</v>
          </cell>
          <cell r="C1873" t="str">
            <v>BOXER</v>
          </cell>
          <cell r="D1873" t="str">
            <v>ADVANCE</v>
          </cell>
          <cell r="E1873" t="str">
            <v>PRIMAVERA VERANO 2020</v>
          </cell>
          <cell r="F1873" t="str">
            <v>13 SEMANA</v>
          </cell>
          <cell r="G1873" t="str">
            <v>NAUTICO</v>
          </cell>
          <cell r="H1873" t="str">
            <v>NO APLICA</v>
          </cell>
          <cell r="I1873" t="str">
            <v>LINEA</v>
          </cell>
          <cell r="J1873" t="str">
            <v>SUBLIMADO</v>
          </cell>
          <cell r="K1873" t="str">
            <v>VINTAGE</v>
          </cell>
          <cell r="L1873" t="str">
            <v>LANZAMIENTO</v>
          </cell>
          <cell r="M1873" t="str">
            <v>ROUSH &amp; VALENTINA</v>
          </cell>
          <cell r="N1873">
            <v>179.9</v>
          </cell>
        </row>
        <row r="1874">
          <cell r="A1874" t="str">
            <v>QC04B642</v>
          </cell>
          <cell r="B1874" t="str">
            <v>PT Caballero</v>
          </cell>
          <cell r="C1874" t="str">
            <v>BOXER</v>
          </cell>
          <cell r="D1874" t="str">
            <v>ADVANCE</v>
          </cell>
          <cell r="E1874" t="str">
            <v>OTOÑO INVIERNO 2019</v>
          </cell>
          <cell r="F1874" t="str">
            <v>48 SEMANA</v>
          </cell>
          <cell r="G1874" t="str">
            <v>ANDY</v>
          </cell>
          <cell r="H1874" t="str">
            <v>NO APLICA</v>
          </cell>
          <cell r="I1874" t="str">
            <v>REBAJA</v>
          </cell>
          <cell r="J1874" t="str">
            <v>ALGODON</v>
          </cell>
          <cell r="K1874" t="str">
            <v>VINTAGE</v>
          </cell>
          <cell r="L1874" t="str">
            <v>LANZAMIENTO</v>
          </cell>
          <cell r="M1874" t="str">
            <v>COLIN VALLE LORENA</v>
          </cell>
          <cell r="N1874">
            <v>179.9</v>
          </cell>
        </row>
        <row r="1875">
          <cell r="A1875" t="str">
            <v>QC04B643</v>
          </cell>
          <cell r="B1875" t="str">
            <v>PT Caballero</v>
          </cell>
          <cell r="C1875" t="str">
            <v>BOXER</v>
          </cell>
          <cell r="D1875" t="str">
            <v>ADVANCE</v>
          </cell>
          <cell r="E1875" t="str">
            <v>PRIMAVERA VERANO 2020</v>
          </cell>
          <cell r="F1875" t="str">
            <v>1 SEMANA</v>
          </cell>
          <cell r="G1875" t="str">
            <v>VICTOR</v>
          </cell>
          <cell r="H1875" t="str">
            <v>NO APLICA</v>
          </cell>
          <cell r="I1875" t="str">
            <v>REBAJA</v>
          </cell>
          <cell r="J1875" t="str">
            <v>ALGODON</v>
          </cell>
          <cell r="K1875" t="str">
            <v>VINTAGE</v>
          </cell>
          <cell r="L1875" t="str">
            <v>LANZAMIENTO</v>
          </cell>
          <cell r="M1875" t="str">
            <v>ROUSH &amp; VALENTINA</v>
          </cell>
          <cell r="N1875">
            <v>179.9</v>
          </cell>
        </row>
        <row r="1876">
          <cell r="A1876" t="str">
            <v>QC04B644</v>
          </cell>
          <cell r="B1876" t="str">
            <v>PT Caballero</v>
          </cell>
          <cell r="C1876" t="str">
            <v>BOXER</v>
          </cell>
          <cell r="D1876" t="str">
            <v>ADVANCE</v>
          </cell>
          <cell r="E1876" t="str">
            <v>PRIMAVERA VERANO 2020</v>
          </cell>
          <cell r="F1876" t="str">
            <v>6 SEMANA</v>
          </cell>
          <cell r="G1876" t="str">
            <v>NAUTICO</v>
          </cell>
          <cell r="H1876" t="str">
            <v>NO APLICA</v>
          </cell>
          <cell r="I1876" t="str">
            <v>REBAJA</v>
          </cell>
          <cell r="J1876" t="str">
            <v>ALGODON</v>
          </cell>
          <cell r="K1876" t="str">
            <v>VINTAGE</v>
          </cell>
          <cell r="L1876" t="str">
            <v>LANZAMIENTO</v>
          </cell>
          <cell r="M1876" t="str">
            <v>COLIN VALLE LORENA</v>
          </cell>
          <cell r="N1876">
            <v>179.9</v>
          </cell>
        </row>
        <row r="1877">
          <cell r="A1877" t="str">
            <v>QC04B645</v>
          </cell>
          <cell r="B1877" t="str">
            <v>PT Caballero</v>
          </cell>
          <cell r="C1877" t="str">
            <v>BOXER</v>
          </cell>
          <cell r="D1877" t="str">
            <v>ADVANCE</v>
          </cell>
          <cell r="E1877" t="str">
            <v>PRIMAVERA VERANO 2020</v>
          </cell>
          <cell r="F1877" t="str">
            <v>51 SEMANA</v>
          </cell>
          <cell r="G1877" t="str">
            <v>CACHETERO</v>
          </cell>
          <cell r="H1877" t="str">
            <v>NO APLICA</v>
          </cell>
          <cell r="I1877" t="str">
            <v>REBAJA</v>
          </cell>
          <cell r="J1877" t="str">
            <v>ALGODON</v>
          </cell>
          <cell r="K1877" t="str">
            <v>VINTAGE</v>
          </cell>
          <cell r="L1877" t="str">
            <v>LANZAMIENTO</v>
          </cell>
          <cell r="M1877" t="str">
            <v>COLIN VALLE LORENA</v>
          </cell>
          <cell r="N1877">
            <v>179.9</v>
          </cell>
        </row>
        <row r="1878">
          <cell r="A1878" t="str">
            <v>QC04B646</v>
          </cell>
          <cell r="B1878" t="str">
            <v>PT Caballero</v>
          </cell>
          <cell r="C1878" t="str">
            <v>BOXER</v>
          </cell>
          <cell r="D1878" t="str">
            <v>ADVANCE</v>
          </cell>
          <cell r="E1878" t="str">
            <v>PRIMAVERA VERANO 2020</v>
          </cell>
          <cell r="F1878" t="str">
            <v>2 SEMANA</v>
          </cell>
          <cell r="G1878" t="str">
            <v>ANDY</v>
          </cell>
          <cell r="H1878" t="str">
            <v>NO APLICA</v>
          </cell>
          <cell r="I1878" t="str">
            <v>REBAJA</v>
          </cell>
          <cell r="J1878" t="str">
            <v>POLIESTER DIGITAL</v>
          </cell>
          <cell r="K1878" t="str">
            <v>FORCE</v>
          </cell>
          <cell r="L1878" t="str">
            <v>LANZAMIENTO</v>
          </cell>
          <cell r="M1878" t="str">
            <v>COLIN VALLE LORENA</v>
          </cell>
          <cell r="N1878">
            <v>179.9</v>
          </cell>
        </row>
        <row r="1879">
          <cell r="A1879" t="str">
            <v>QC04B647</v>
          </cell>
          <cell r="B1879" t="str">
            <v>PT Caballero</v>
          </cell>
          <cell r="C1879" t="str">
            <v>BOXER</v>
          </cell>
          <cell r="D1879" t="str">
            <v>ADVANCE</v>
          </cell>
          <cell r="E1879" t="str">
            <v>PRIMAVERA VERANO 2020</v>
          </cell>
          <cell r="F1879" t="str">
            <v>1 SEMANA</v>
          </cell>
          <cell r="G1879" t="str">
            <v>CACHETERO</v>
          </cell>
          <cell r="H1879" t="str">
            <v>NO APLICA</v>
          </cell>
          <cell r="I1879" t="str">
            <v>REBAJA</v>
          </cell>
          <cell r="J1879" t="str">
            <v>POLIESTER DIGITAL</v>
          </cell>
          <cell r="K1879" t="str">
            <v>90'S STYLE</v>
          </cell>
          <cell r="L1879" t="str">
            <v>LANZAMIENTO</v>
          </cell>
          <cell r="M1879" t="str">
            <v>COLIN VALLE LORENA</v>
          </cell>
          <cell r="N1879">
            <v>179.9</v>
          </cell>
        </row>
        <row r="1880">
          <cell r="A1880" t="str">
            <v>QC04B648</v>
          </cell>
          <cell r="B1880" t="str">
            <v>PT Caballero</v>
          </cell>
          <cell r="C1880" t="str">
            <v>BOXER</v>
          </cell>
          <cell r="D1880" t="str">
            <v>ADVANCE</v>
          </cell>
          <cell r="E1880" t="str">
            <v>PRIMAVERA VERANO 2020</v>
          </cell>
          <cell r="F1880" t="str">
            <v>1 SEMANA</v>
          </cell>
          <cell r="G1880" t="str">
            <v>NAUTICO</v>
          </cell>
          <cell r="H1880" t="str">
            <v>NO APLICA</v>
          </cell>
          <cell r="I1880" t="str">
            <v>REBAJA</v>
          </cell>
          <cell r="J1880" t="str">
            <v>POLIESTER DIGITAL</v>
          </cell>
          <cell r="K1880" t="str">
            <v>VINTAGE</v>
          </cell>
          <cell r="L1880" t="str">
            <v>LANZAMIENTO</v>
          </cell>
          <cell r="M1880" t="str">
            <v>COLIN VALLE LORENA</v>
          </cell>
          <cell r="N1880">
            <v>179.9</v>
          </cell>
        </row>
        <row r="1881">
          <cell r="A1881" t="str">
            <v>QC04B649</v>
          </cell>
          <cell r="B1881" t="str">
            <v>PT Caballero</v>
          </cell>
          <cell r="C1881" t="str">
            <v>BOXER</v>
          </cell>
          <cell r="D1881" t="str">
            <v>ADVANCE</v>
          </cell>
          <cell r="E1881" t="str">
            <v>PRIMAVERA VERANO 2020</v>
          </cell>
          <cell r="F1881" t="str">
            <v>10 SEMANA</v>
          </cell>
          <cell r="G1881" t="str">
            <v>VICTOR</v>
          </cell>
          <cell r="H1881" t="str">
            <v>NO APLICA</v>
          </cell>
          <cell r="I1881" t="str">
            <v>REBAJA</v>
          </cell>
          <cell r="J1881" t="str">
            <v>POLIESTER DIGITAL</v>
          </cell>
          <cell r="K1881" t="str">
            <v>GRUNGE</v>
          </cell>
          <cell r="L1881" t="str">
            <v>LANZAMIENTO</v>
          </cell>
          <cell r="M1881" t="str">
            <v>ROUSH &amp; VALENTINA</v>
          </cell>
          <cell r="N1881">
            <v>179.9</v>
          </cell>
        </row>
        <row r="1882">
          <cell r="A1882" t="str">
            <v>QC04B650</v>
          </cell>
          <cell r="B1882" t="str">
            <v>PT Caballero</v>
          </cell>
          <cell r="C1882" t="str">
            <v>BOXER</v>
          </cell>
          <cell r="D1882" t="str">
            <v>ADVANCE</v>
          </cell>
          <cell r="E1882" t="str">
            <v>PRIMAVERA VERANO 2020</v>
          </cell>
          <cell r="F1882" t="str">
            <v>3 SEMANA</v>
          </cell>
          <cell r="G1882" t="str">
            <v>ANDY</v>
          </cell>
          <cell r="H1882" t="str">
            <v>NO APLICA</v>
          </cell>
          <cell r="I1882" t="str">
            <v>REBAJA</v>
          </cell>
          <cell r="J1882" t="str">
            <v>ALGODON</v>
          </cell>
          <cell r="K1882" t="str">
            <v>GRUNGE</v>
          </cell>
          <cell r="L1882" t="str">
            <v>LANZAMIENTO</v>
          </cell>
          <cell r="M1882" t="str">
            <v>ROUSH &amp; VALENTINA</v>
          </cell>
          <cell r="N1882">
            <v>179.9</v>
          </cell>
        </row>
        <row r="1883">
          <cell r="A1883" t="str">
            <v>QC04B651</v>
          </cell>
          <cell r="B1883" t="str">
            <v>PT Caballero</v>
          </cell>
          <cell r="C1883" t="str">
            <v>BOXER</v>
          </cell>
          <cell r="D1883" t="str">
            <v>ADVANCE</v>
          </cell>
          <cell r="E1883" t="str">
            <v>PRIMAVERA VERANO 2020</v>
          </cell>
          <cell r="F1883" t="str">
            <v>6 SEMANA</v>
          </cell>
          <cell r="G1883" t="str">
            <v>VICTOR</v>
          </cell>
          <cell r="H1883" t="str">
            <v>NO APLICA</v>
          </cell>
          <cell r="I1883" t="str">
            <v>REBAJA</v>
          </cell>
          <cell r="J1883" t="str">
            <v>ALGODON</v>
          </cell>
          <cell r="K1883" t="str">
            <v>VINTAGE</v>
          </cell>
          <cell r="L1883" t="str">
            <v>LANZAMIENTO</v>
          </cell>
          <cell r="M1883" t="str">
            <v>COLIN VALLE LORENA</v>
          </cell>
          <cell r="N1883">
            <v>179.9</v>
          </cell>
        </row>
        <row r="1884">
          <cell r="A1884" t="str">
            <v>QC04B652</v>
          </cell>
          <cell r="B1884" t="str">
            <v>PT Caballero</v>
          </cell>
          <cell r="C1884" t="str">
            <v>BOXER</v>
          </cell>
          <cell r="D1884" t="str">
            <v>ADVANCE</v>
          </cell>
          <cell r="E1884" t="str">
            <v>PRIMAVERA VERANO 2020</v>
          </cell>
          <cell r="F1884" t="str">
            <v>6 SEMANA</v>
          </cell>
          <cell r="G1884" t="str">
            <v>NAUTICO</v>
          </cell>
          <cell r="H1884" t="str">
            <v>NO APLICA</v>
          </cell>
          <cell r="I1884" t="str">
            <v>REBAJA</v>
          </cell>
          <cell r="J1884" t="str">
            <v>ALGODON</v>
          </cell>
          <cell r="K1884" t="str">
            <v>VINTAGE</v>
          </cell>
          <cell r="L1884" t="str">
            <v>LANZAMIENTO</v>
          </cell>
          <cell r="M1884" t="str">
            <v>COLIN VALLE LORENA</v>
          </cell>
          <cell r="N1884">
            <v>179.9</v>
          </cell>
        </row>
        <row r="1885">
          <cell r="A1885" t="str">
            <v>QC04B653</v>
          </cell>
          <cell r="B1885" t="str">
            <v>PT Caballero</v>
          </cell>
          <cell r="C1885" t="str">
            <v>BOXER</v>
          </cell>
          <cell r="D1885" t="str">
            <v>ADVANCE</v>
          </cell>
          <cell r="E1885" t="str">
            <v>PRIMAVERA VERANO 2020</v>
          </cell>
          <cell r="F1885" t="str">
            <v>10 SEMANA</v>
          </cell>
          <cell r="G1885" t="str">
            <v>CACHETERO</v>
          </cell>
          <cell r="H1885" t="str">
            <v>NO APLICA</v>
          </cell>
          <cell r="I1885" t="str">
            <v>REBAJA</v>
          </cell>
          <cell r="J1885" t="str">
            <v>ALGODON</v>
          </cell>
          <cell r="K1885" t="str">
            <v>VINTAGE</v>
          </cell>
          <cell r="L1885" t="str">
            <v>LANZAMIENTO</v>
          </cell>
          <cell r="M1885" t="str">
            <v>COLIN VALLE LORENA</v>
          </cell>
          <cell r="N1885">
            <v>179.9</v>
          </cell>
        </row>
        <row r="1886">
          <cell r="A1886" t="str">
            <v>QC04B654</v>
          </cell>
          <cell r="B1886" t="str">
            <v>PT Caballero</v>
          </cell>
          <cell r="C1886" t="str">
            <v>BOXER</v>
          </cell>
          <cell r="D1886" t="str">
            <v>ADVANCE</v>
          </cell>
          <cell r="E1886" t="str">
            <v>PRIMAVERA VERANO 2020</v>
          </cell>
          <cell r="F1886" t="str">
            <v>6 SEMANA</v>
          </cell>
          <cell r="G1886" t="str">
            <v>ANDY</v>
          </cell>
          <cell r="H1886" t="str">
            <v>NO APLICA</v>
          </cell>
          <cell r="I1886" t="str">
            <v>REBAJA</v>
          </cell>
          <cell r="J1886" t="str">
            <v>POLIESTER DIGITAL</v>
          </cell>
          <cell r="K1886" t="str">
            <v>VINTAGE</v>
          </cell>
          <cell r="L1886" t="str">
            <v>LANZAMIENTO</v>
          </cell>
          <cell r="M1886" t="str">
            <v>COLIN VALLE LORENA</v>
          </cell>
          <cell r="N1886">
            <v>179.9</v>
          </cell>
        </row>
        <row r="1887">
          <cell r="A1887" t="str">
            <v>QC04B655</v>
          </cell>
          <cell r="B1887" t="str">
            <v>PT Caballero</v>
          </cell>
          <cell r="C1887" t="str">
            <v>BOXER</v>
          </cell>
          <cell r="D1887" t="str">
            <v>ADVANCE</v>
          </cell>
          <cell r="E1887" t="str">
            <v>PRIMAVERA VERANO 2020</v>
          </cell>
          <cell r="F1887" t="str">
            <v>6 SEMANA</v>
          </cell>
          <cell r="G1887" t="str">
            <v>CACHETERO</v>
          </cell>
          <cell r="H1887" t="str">
            <v>NO APLICA</v>
          </cell>
          <cell r="I1887" t="str">
            <v>REBAJA</v>
          </cell>
          <cell r="J1887" t="str">
            <v>POLIESTER DIGITAL</v>
          </cell>
          <cell r="K1887" t="str">
            <v>VINTAGE</v>
          </cell>
          <cell r="L1887" t="str">
            <v>LANZAMIENTO</v>
          </cell>
          <cell r="M1887" t="str">
            <v>COLIN VALLE LORENA</v>
          </cell>
          <cell r="N1887">
            <v>179.9</v>
          </cell>
        </row>
        <row r="1888">
          <cell r="A1888" t="str">
            <v>QC04B656</v>
          </cell>
          <cell r="B1888" t="str">
            <v>PT Caballero</v>
          </cell>
          <cell r="C1888" t="str">
            <v>BOXER</v>
          </cell>
          <cell r="D1888" t="str">
            <v>ADVANCE</v>
          </cell>
          <cell r="E1888" t="str">
            <v>PRIMAVERA VERANO 2020</v>
          </cell>
          <cell r="F1888" t="str">
            <v>6 SEMANA</v>
          </cell>
          <cell r="G1888" t="str">
            <v>NAUTICO</v>
          </cell>
          <cell r="H1888" t="str">
            <v>NO APLICA</v>
          </cell>
          <cell r="I1888" t="str">
            <v>REBAJA</v>
          </cell>
          <cell r="J1888" t="str">
            <v>POLIESTER DIGITAL</v>
          </cell>
          <cell r="K1888" t="str">
            <v>GRUNGE</v>
          </cell>
          <cell r="L1888" t="str">
            <v>LANZAMIENTO</v>
          </cell>
          <cell r="M1888" t="str">
            <v>COLIN VALLE LORENA</v>
          </cell>
          <cell r="N1888">
            <v>179.9</v>
          </cell>
        </row>
        <row r="1889">
          <cell r="A1889" t="str">
            <v>QC04B657</v>
          </cell>
          <cell r="B1889" t="str">
            <v>PT Caballero</v>
          </cell>
          <cell r="C1889" t="str">
            <v>BOXER</v>
          </cell>
          <cell r="D1889" t="str">
            <v>ADVANCE</v>
          </cell>
          <cell r="E1889" t="str">
            <v>PRIMAVERA VERANO 2020</v>
          </cell>
          <cell r="F1889" t="str">
            <v>10 SEMANA</v>
          </cell>
          <cell r="G1889" t="str">
            <v>VICTOR</v>
          </cell>
          <cell r="H1889" t="str">
            <v>NO APLICA</v>
          </cell>
          <cell r="I1889" t="str">
            <v>REBAJA</v>
          </cell>
          <cell r="J1889" t="str">
            <v>POLIESTER DIGITAL</v>
          </cell>
          <cell r="K1889" t="str">
            <v>GRUNGE</v>
          </cell>
          <cell r="L1889" t="str">
            <v>LANZAMIENTO</v>
          </cell>
          <cell r="M1889" t="str">
            <v>COLIN VALLE LORENA</v>
          </cell>
          <cell r="N1889">
            <v>179.9</v>
          </cell>
        </row>
        <row r="1890">
          <cell r="A1890" t="str">
            <v>QC04B658</v>
          </cell>
          <cell r="B1890" t="str">
            <v>PT Caballero</v>
          </cell>
          <cell r="C1890" t="str">
            <v>BOXER</v>
          </cell>
          <cell r="D1890" t="str">
            <v>ADVANCE</v>
          </cell>
          <cell r="E1890" t="str">
            <v>PRIMAVERA VERANO 2020</v>
          </cell>
          <cell r="F1890" t="str">
            <v>10 SEMANA</v>
          </cell>
          <cell r="G1890" t="str">
            <v>ANDY</v>
          </cell>
          <cell r="H1890" t="str">
            <v>NO APLICA</v>
          </cell>
          <cell r="I1890" t="str">
            <v>REBAJA</v>
          </cell>
          <cell r="J1890" t="str">
            <v>ALGODON</v>
          </cell>
          <cell r="K1890" t="str">
            <v>GRUNGE</v>
          </cell>
          <cell r="L1890" t="str">
            <v>LANZAMIENTO</v>
          </cell>
          <cell r="M1890" t="str">
            <v>COLIN VALLE LORENA</v>
          </cell>
          <cell r="N1890">
            <v>179.9</v>
          </cell>
        </row>
        <row r="1891">
          <cell r="A1891" t="str">
            <v>QC04B659</v>
          </cell>
          <cell r="B1891" t="str">
            <v>PT Caballero</v>
          </cell>
          <cell r="C1891" t="str">
            <v>BOXER</v>
          </cell>
          <cell r="D1891" t="str">
            <v>ADVANCE</v>
          </cell>
          <cell r="E1891" t="str">
            <v>PRIMAVERA VERANO 2020</v>
          </cell>
          <cell r="F1891" t="str">
            <v>4 SEMANA</v>
          </cell>
          <cell r="G1891" t="str">
            <v>VICTOR</v>
          </cell>
          <cell r="H1891" t="str">
            <v>NO APLICA</v>
          </cell>
          <cell r="I1891" t="str">
            <v>REBAJA</v>
          </cell>
          <cell r="J1891" t="str">
            <v>ALGODON</v>
          </cell>
          <cell r="K1891" t="str">
            <v>FORCE</v>
          </cell>
          <cell r="L1891" t="str">
            <v>LANZAMIENTO</v>
          </cell>
          <cell r="M1891" t="str">
            <v>COLIN VALLE LORENA</v>
          </cell>
          <cell r="N1891">
            <v>179.9</v>
          </cell>
        </row>
        <row r="1892">
          <cell r="A1892" t="str">
            <v>QC04B660</v>
          </cell>
          <cell r="B1892" t="str">
            <v>PT Caballero</v>
          </cell>
          <cell r="C1892" t="str">
            <v>BOXER</v>
          </cell>
          <cell r="D1892" t="str">
            <v>ADVANCE</v>
          </cell>
          <cell r="E1892" t="str">
            <v>PRIMAVERA VERANO 2020</v>
          </cell>
          <cell r="F1892" t="str">
            <v>1 SEMANA</v>
          </cell>
          <cell r="G1892" t="str">
            <v>NAUTICO</v>
          </cell>
          <cell r="H1892" t="str">
            <v>NO APLICA</v>
          </cell>
          <cell r="I1892" t="str">
            <v>REBAJA</v>
          </cell>
          <cell r="J1892" t="str">
            <v>ALGODON</v>
          </cell>
          <cell r="K1892" t="str">
            <v>VINTAGE</v>
          </cell>
          <cell r="L1892" t="str">
            <v>LANZAMIENTO</v>
          </cell>
          <cell r="M1892" t="str">
            <v>COLIN VALLE LORENA</v>
          </cell>
          <cell r="N1892">
            <v>179.9</v>
          </cell>
        </row>
        <row r="1893">
          <cell r="A1893" t="str">
            <v>QC04B661</v>
          </cell>
          <cell r="B1893" t="str">
            <v>PT Caballero</v>
          </cell>
          <cell r="C1893" t="str">
            <v>BOXER</v>
          </cell>
          <cell r="D1893" t="str">
            <v>ADVANCE</v>
          </cell>
          <cell r="E1893" t="str">
            <v>PRIMAVERA VERANO 2020</v>
          </cell>
          <cell r="F1893" t="str">
            <v>1 SEMANA</v>
          </cell>
          <cell r="G1893" t="str">
            <v>CACHETERO</v>
          </cell>
          <cell r="H1893" t="str">
            <v>NO APLICA</v>
          </cell>
          <cell r="I1893" t="str">
            <v>REBAJA</v>
          </cell>
          <cell r="J1893" t="str">
            <v>ALGODON</v>
          </cell>
          <cell r="K1893" t="str">
            <v>VINTAGE</v>
          </cell>
          <cell r="L1893" t="str">
            <v>LANZAMIENTO</v>
          </cell>
          <cell r="M1893" t="str">
            <v>COLIN VALLE LORENA</v>
          </cell>
          <cell r="N1893">
            <v>179.9</v>
          </cell>
        </row>
        <row r="1894">
          <cell r="A1894" t="str">
            <v>QC04B662</v>
          </cell>
          <cell r="B1894" t="str">
            <v>PT Caballero</v>
          </cell>
          <cell r="C1894" t="str">
            <v>BOXER</v>
          </cell>
          <cell r="D1894" t="str">
            <v>ADVANCE</v>
          </cell>
          <cell r="E1894" t="str">
            <v>PRIMAVERA VERANO 2020</v>
          </cell>
          <cell r="F1894" t="str">
            <v>3 SEMANA</v>
          </cell>
          <cell r="G1894" t="str">
            <v>ANDY</v>
          </cell>
          <cell r="H1894" t="str">
            <v>NO APLICA</v>
          </cell>
          <cell r="I1894" t="str">
            <v>REBAJA</v>
          </cell>
          <cell r="J1894" t="str">
            <v>POLIESTER DIGITAL</v>
          </cell>
          <cell r="K1894" t="str">
            <v>VINTAGE</v>
          </cell>
          <cell r="L1894" t="str">
            <v>LANZAMIENTO</v>
          </cell>
          <cell r="M1894" t="str">
            <v>COLIN VALLE LORENA</v>
          </cell>
          <cell r="N1894">
            <v>179.9</v>
          </cell>
        </row>
        <row r="1895">
          <cell r="A1895" t="str">
            <v>QC04B663</v>
          </cell>
          <cell r="B1895" t="str">
            <v>PT Caballero</v>
          </cell>
          <cell r="C1895" t="str">
            <v>BOXER</v>
          </cell>
          <cell r="D1895" t="str">
            <v>ADVANCE</v>
          </cell>
          <cell r="E1895" t="str">
            <v>PRIMAVERA VERANO 2020</v>
          </cell>
          <cell r="F1895" t="str">
            <v>4 SEMANA</v>
          </cell>
          <cell r="G1895" t="str">
            <v>CACHETERO</v>
          </cell>
          <cell r="H1895" t="str">
            <v>NO APLICA</v>
          </cell>
          <cell r="I1895" t="str">
            <v>REBAJA</v>
          </cell>
          <cell r="J1895" t="str">
            <v>POLIESTER DIGITAL</v>
          </cell>
          <cell r="K1895" t="str">
            <v>VINTAGE</v>
          </cell>
          <cell r="L1895" t="str">
            <v>LANZAMIENTO</v>
          </cell>
          <cell r="M1895" t="str">
            <v>COLIN VALLE LORENA</v>
          </cell>
          <cell r="N1895">
            <v>179.9</v>
          </cell>
        </row>
        <row r="1896">
          <cell r="A1896" t="str">
            <v>QC04B664</v>
          </cell>
          <cell r="B1896" t="str">
            <v>PT Caballero</v>
          </cell>
          <cell r="C1896" t="str">
            <v>BOXER</v>
          </cell>
          <cell r="D1896" t="str">
            <v>ADVANCE</v>
          </cell>
          <cell r="E1896" t="str">
            <v>PRIMAVERA VERANO 2020</v>
          </cell>
          <cell r="F1896" t="str">
            <v>3 SEMANA</v>
          </cell>
          <cell r="G1896" t="str">
            <v>NAUTICO</v>
          </cell>
          <cell r="H1896" t="str">
            <v>NO APLICA</v>
          </cell>
          <cell r="I1896" t="str">
            <v>REBAJA</v>
          </cell>
          <cell r="J1896" t="str">
            <v>POLIESTER DIGITAL</v>
          </cell>
          <cell r="K1896" t="str">
            <v>VINTAGE</v>
          </cell>
          <cell r="L1896" t="str">
            <v>LANZAMIENTO</v>
          </cell>
          <cell r="M1896" t="str">
            <v>COLIN VALLE LORENA</v>
          </cell>
          <cell r="N1896">
            <v>179.9</v>
          </cell>
        </row>
        <row r="1897">
          <cell r="A1897" t="str">
            <v>QC04B665</v>
          </cell>
          <cell r="B1897" t="str">
            <v>PT Caballero</v>
          </cell>
          <cell r="C1897" t="str">
            <v>BOXER</v>
          </cell>
          <cell r="D1897" t="str">
            <v>ADVANCE</v>
          </cell>
          <cell r="E1897" t="str">
            <v>PRIMAVERA VERANO 2020</v>
          </cell>
          <cell r="F1897" t="str">
            <v>10 SEMANA</v>
          </cell>
          <cell r="G1897" t="str">
            <v>VICTOR</v>
          </cell>
          <cell r="H1897" t="str">
            <v>NO APLICA</v>
          </cell>
          <cell r="I1897" t="str">
            <v>REBAJA</v>
          </cell>
          <cell r="J1897" t="str">
            <v>POLIESTER DIGITAL</v>
          </cell>
          <cell r="K1897" t="str">
            <v>VINTAGE</v>
          </cell>
          <cell r="L1897" t="str">
            <v>LANZAMIENTO</v>
          </cell>
          <cell r="M1897" t="str">
            <v>COLIN VALLE LORENA</v>
          </cell>
          <cell r="N1897">
            <v>179.9</v>
          </cell>
        </row>
        <row r="1898">
          <cell r="A1898" t="str">
            <v>QC04B666</v>
          </cell>
          <cell r="B1898" t="str">
            <v>PT Caballero</v>
          </cell>
          <cell r="C1898" t="str">
            <v>BOXER</v>
          </cell>
          <cell r="D1898" t="str">
            <v>ADVANCE</v>
          </cell>
          <cell r="E1898" t="str">
            <v>OTOÑO INVIERNO 2019</v>
          </cell>
          <cell r="F1898" t="str">
            <v>49 SEMANA</v>
          </cell>
          <cell r="G1898" t="str">
            <v>ANDY</v>
          </cell>
          <cell r="H1898" t="str">
            <v>NO APLICA</v>
          </cell>
          <cell r="I1898" t="str">
            <v>REBAJA</v>
          </cell>
          <cell r="J1898" t="str">
            <v>POLIESTER DIGITAL</v>
          </cell>
          <cell r="K1898" t="str">
            <v>NAVIDAD</v>
          </cell>
          <cell r="L1898" t="str">
            <v>LANZAMIENTO</v>
          </cell>
          <cell r="M1898" t="str">
            <v>COLIN VALLE LORENA</v>
          </cell>
          <cell r="N1898">
            <v>179.9</v>
          </cell>
        </row>
        <row r="1899">
          <cell r="A1899" t="str">
            <v>QC04B667</v>
          </cell>
          <cell r="B1899" t="str">
            <v>PT Caballero</v>
          </cell>
          <cell r="C1899" t="str">
            <v>BOXER</v>
          </cell>
          <cell r="D1899" t="str">
            <v>ADVANCE</v>
          </cell>
          <cell r="E1899" t="str">
            <v>OTOÑO INVIERNO 2019</v>
          </cell>
          <cell r="F1899" t="str">
            <v>50 SEMANA</v>
          </cell>
          <cell r="G1899" t="str">
            <v>CACHETERO</v>
          </cell>
          <cell r="H1899" t="str">
            <v>NO APLICA</v>
          </cell>
          <cell r="I1899" t="str">
            <v>REBAJA</v>
          </cell>
          <cell r="J1899" t="str">
            <v>POLIESTER DIGITAL</v>
          </cell>
          <cell r="K1899" t="str">
            <v>NAVIDAD</v>
          </cell>
          <cell r="L1899" t="str">
            <v>LANZAMIENTO</v>
          </cell>
          <cell r="M1899" t="str">
            <v>COLIN VALLE LORENA</v>
          </cell>
          <cell r="N1899">
            <v>179.9</v>
          </cell>
        </row>
        <row r="1900">
          <cell r="A1900" t="str">
            <v>QC04B668</v>
          </cell>
          <cell r="B1900" t="str">
            <v>PT Caballero</v>
          </cell>
          <cell r="C1900" t="str">
            <v>BOXER</v>
          </cell>
          <cell r="D1900" t="str">
            <v>ADVANCE</v>
          </cell>
          <cell r="E1900" t="str">
            <v>OTOÑO INVIERNO 2019</v>
          </cell>
          <cell r="F1900" t="str">
            <v>49 SEMANA</v>
          </cell>
          <cell r="G1900" t="str">
            <v>VICTOR</v>
          </cell>
          <cell r="H1900" t="str">
            <v>NO APLICA</v>
          </cell>
          <cell r="I1900" t="str">
            <v>REBAJA</v>
          </cell>
          <cell r="J1900" t="str">
            <v>POLIESTER DIGITAL</v>
          </cell>
          <cell r="K1900" t="str">
            <v>NAVIDAD</v>
          </cell>
          <cell r="L1900" t="str">
            <v>LANZAMIENTO</v>
          </cell>
          <cell r="M1900" t="str">
            <v>COLIN VALLE LORENA</v>
          </cell>
          <cell r="N1900">
            <v>179.9</v>
          </cell>
        </row>
        <row r="1901">
          <cell r="A1901" t="str">
            <v>QC04B669</v>
          </cell>
          <cell r="B1901" t="str">
            <v>PT Caballero</v>
          </cell>
          <cell r="C1901" t="str">
            <v>BOXER</v>
          </cell>
          <cell r="D1901" t="str">
            <v>ADVANCE</v>
          </cell>
          <cell r="E1901" t="str">
            <v>OTOÑO INVIERNO 2019</v>
          </cell>
          <cell r="F1901" t="str">
            <v>48 SEMANA</v>
          </cell>
          <cell r="G1901" t="str">
            <v>ANDY</v>
          </cell>
          <cell r="H1901" t="str">
            <v>NO APLICA</v>
          </cell>
          <cell r="I1901" t="str">
            <v>REBAJA</v>
          </cell>
          <cell r="J1901" t="str">
            <v>POLIESTER DIGITAL</v>
          </cell>
          <cell r="K1901" t="str">
            <v>NAVIDAD</v>
          </cell>
          <cell r="L1901" t="str">
            <v>LANZAMIENTO</v>
          </cell>
          <cell r="M1901" t="str">
            <v>COLIN VALLE LORENA</v>
          </cell>
          <cell r="N1901">
            <v>179.9</v>
          </cell>
        </row>
        <row r="1902">
          <cell r="A1902" t="str">
            <v>QC04B670</v>
          </cell>
          <cell r="B1902" t="str">
            <v>PT Caballero</v>
          </cell>
          <cell r="C1902" t="str">
            <v>BOXER</v>
          </cell>
          <cell r="D1902" t="str">
            <v>ADVANCE</v>
          </cell>
          <cell r="E1902" t="str">
            <v>OTOÑO INVIERNO 2019</v>
          </cell>
          <cell r="F1902" t="str">
            <v>50 SEMANA</v>
          </cell>
          <cell r="G1902" t="str">
            <v>VICTOR</v>
          </cell>
          <cell r="H1902" t="str">
            <v>NO APLICA</v>
          </cell>
          <cell r="I1902" t="str">
            <v>REBAJA</v>
          </cell>
          <cell r="J1902" t="str">
            <v>ALGODON ESTAMPADO</v>
          </cell>
          <cell r="K1902" t="str">
            <v>NAVIDAD</v>
          </cell>
          <cell r="L1902" t="str">
            <v>LANZAMIENTO</v>
          </cell>
          <cell r="M1902" t="str">
            <v>COLIN VALLE LORENA</v>
          </cell>
          <cell r="N1902">
            <v>179.9</v>
          </cell>
        </row>
        <row r="1903">
          <cell r="A1903" t="str">
            <v>QC04B671</v>
          </cell>
          <cell r="B1903" t="str">
            <v>PT Caballero</v>
          </cell>
          <cell r="C1903" t="str">
            <v>BOXER</v>
          </cell>
          <cell r="D1903" t="str">
            <v>ADVANCE</v>
          </cell>
          <cell r="E1903" t="str">
            <v>OTOÑO INVIERNO 2019</v>
          </cell>
          <cell r="F1903" t="str">
            <v>50 SEMANA</v>
          </cell>
          <cell r="G1903" t="str">
            <v>NAUTICO</v>
          </cell>
          <cell r="H1903" t="str">
            <v>NO APLICA</v>
          </cell>
          <cell r="I1903" t="str">
            <v>REBAJA</v>
          </cell>
          <cell r="J1903" t="str">
            <v>ALGODON</v>
          </cell>
          <cell r="K1903" t="str">
            <v>NAVIDAD</v>
          </cell>
          <cell r="L1903" t="str">
            <v>LANZAMIENTO</v>
          </cell>
          <cell r="M1903" t="str">
            <v>COLIN VALLE LORENA</v>
          </cell>
          <cell r="N1903">
            <v>179.9</v>
          </cell>
        </row>
        <row r="1904">
          <cell r="A1904" t="str">
            <v>QC04B672</v>
          </cell>
          <cell r="B1904" t="str">
            <v>PT Caballero</v>
          </cell>
          <cell r="C1904" t="str">
            <v>BOXER</v>
          </cell>
          <cell r="D1904" t="str">
            <v>ADVANCE</v>
          </cell>
          <cell r="E1904" t="str">
            <v>PRIMAVERA VERANO 2020</v>
          </cell>
          <cell r="F1904" t="str">
            <v>16 SEMANA</v>
          </cell>
          <cell r="G1904" t="str">
            <v>CACHETERO</v>
          </cell>
          <cell r="H1904" t="str">
            <v>NO APLICA</v>
          </cell>
          <cell r="I1904" t="str">
            <v>LINEA</v>
          </cell>
          <cell r="J1904" t="str">
            <v>SUBLIMADO</v>
          </cell>
          <cell r="K1904" t="str">
            <v>SURF</v>
          </cell>
          <cell r="L1904" t="str">
            <v>LANZAMIENTO</v>
          </cell>
          <cell r="M1904" t="str">
            <v>ROUSH &amp; VALENTINA</v>
          </cell>
          <cell r="N1904">
            <v>179.9</v>
          </cell>
        </row>
        <row r="1905">
          <cell r="A1905" t="str">
            <v>QC04B673</v>
          </cell>
          <cell r="B1905" t="str">
            <v>PT Caballero</v>
          </cell>
          <cell r="C1905" t="str">
            <v>BOXER</v>
          </cell>
          <cell r="D1905" t="str">
            <v>ADVANCE</v>
          </cell>
          <cell r="E1905" t="str">
            <v>PRIMAVERA VERANO 2020</v>
          </cell>
          <cell r="F1905" t="str">
            <v>15 SEMANA</v>
          </cell>
          <cell r="G1905" t="str">
            <v>CACHETERO</v>
          </cell>
          <cell r="H1905" t="str">
            <v>NO APLICA</v>
          </cell>
          <cell r="I1905" t="str">
            <v>LINEA</v>
          </cell>
          <cell r="J1905" t="str">
            <v>SUBLIMADO</v>
          </cell>
          <cell r="K1905" t="str">
            <v>SURF</v>
          </cell>
          <cell r="L1905" t="str">
            <v>LANZAMIENTO</v>
          </cell>
          <cell r="M1905" t="str">
            <v>ROUSH &amp; VALENTINA</v>
          </cell>
          <cell r="N1905">
            <v>179.9</v>
          </cell>
        </row>
        <row r="1906">
          <cell r="A1906" t="str">
            <v>QC04B674</v>
          </cell>
          <cell r="B1906" t="str">
            <v>PT Caballero</v>
          </cell>
          <cell r="C1906" t="str">
            <v>BOXER</v>
          </cell>
          <cell r="D1906" t="str">
            <v>ADVANCE</v>
          </cell>
          <cell r="E1906" t="str">
            <v>PRIMAVERA VERANO 2020</v>
          </cell>
          <cell r="F1906" t="str">
            <v>15 SEMANA</v>
          </cell>
          <cell r="G1906" t="str">
            <v>CACHETERO</v>
          </cell>
          <cell r="H1906" t="str">
            <v>NO APLICA</v>
          </cell>
          <cell r="I1906" t="str">
            <v>LINEA</v>
          </cell>
          <cell r="J1906" t="str">
            <v>POLIESTER DIGITAL</v>
          </cell>
          <cell r="K1906" t="str">
            <v>SURF</v>
          </cell>
          <cell r="L1906" t="str">
            <v>LANZAMIENTO</v>
          </cell>
          <cell r="M1906" t="str">
            <v>COLIN VALLE LORENA</v>
          </cell>
          <cell r="N1906">
            <v>179.9</v>
          </cell>
        </row>
        <row r="1907">
          <cell r="A1907" t="str">
            <v>QC04B675</v>
          </cell>
          <cell r="B1907" t="str">
            <v>PT Caballero</v>
          </cell>
          <cell r="C1907" t="str">
            <v>BOXER</v>
          </cell>
          <cell r="D1907" t="str">
            <v>ADVANCE</v>
          </cell>
          <cell r="E1907" t="str">
            <v>PRIMAVERA VERANO 2020</v>
          </cell>
          <cell r="F1907" t="str">
            <v>15 SEMANA</v>
          </cell>
          <cell r="G1907" t="str">
            <v>ANDY</v>
          </cell>
          <cell r="H1907" t="str">
            <v>NO APLICA</v>
          </cell>
          <cell r="I1907" t="str">
            <v>LINEA</v>
          </cell>
          <cell r="J1907" t="str">
            <v>SUBLIMADO</v>
          </cell>
          <cell r="K1907" t="str">
            <v>SURF</v>
          </cell>
          <cell r="L1907" t="str">
            <v>LANZAMIENTO</v>
          </cell>
          <cell r="M1907" t="str">
            <v>ROUSH &amp; VALENTINA</v>
          </cell>
          <cell r="N1907">
            <v>179.9</v>
          </cell>
        </row>
        <row r="1908">
          <cell r="A1908" t="str">
            <v>QC04B676</v>
          </cell>
          <cell r="B1908" t="str">
            <v>PT Caballero</v>
          </cell>
          <cell r="C1908" t="str">
            <v>BOXER</v>
          </cell>
          <cell r="D1908" t="str">
            <v>ADVANCE</v>
          </cell>
          <cell r="E1908" t="str">
            <v>PRIMAVERA VERANO 2020</v>
          </cell>
          <cell r="F1908" t="str">
            <v>15 SEMANA</v>
          </cell>
          <cell r="G1908" t="str">
            <v>ANDY</v>
          </cell>
          <cell r="H1908" t="str">
            <v>NO APLICA</v>
          </cell>
          <cell r="I1908" t="str">
            <v>LINEA</v>
          </cell>
          <cell r="J1908" t="str">
            <v>SUBLIMADO</v>
          </cell>
          <cell r="K1908" t="str">
            <v>SURF</v>
          </cell>
          <cell r="L1908" t="str">
            <v>LANZAMIENTO</v>
          </cell>
          <cell r="M1908" t="str">
            <v>ROUSH &amp; VALENTINA</v>
          </cell>
          <cell r="N1908">
            <v>179.9</v>
          </cell>
        </row>
        <row r="1909">
          <cell r="A1909" t="str">
            <v>QC04B677</v>
          </cell>
          <cell r="B1909" t="str">
            <v>PT Caballero</v>
          </cell>
          <cell r="C1909" t="str">
            <v>BOXER</v>
          </cell>
          <cell r="D1909" t="str">
            <v>ADVANCE</v>
          </cell>
          <cell r="E1909" t="str">
            <v>OTOÑO INVIERNO 2020</v>
          </cell>
          <cell r="F1909" t="str">
            <v>37 SEMANA</v>
          </cell>
          <cell r="G1909" t="str">
            <v>VICTOR</v>
          </cell>
          <cell r="H1909" t="str">
            <v>NO APLICA</v>
          </cell>
          <cell r="I1909" t="str">
            <v>LINEA</v>
          </cell>
          <cell r="J1909" t="str">
            <v>POLIESTER DIGITAL</v>
          </cell>
          <cell r="K1909" t="str">
            <v>SURF</v>
          </cell>
          <cell r="L1909" t="str">
            <v>LANZAMIENTO</v>
          </cell>
          <cell r="M1909" t="str">
            <v>ROUSH &amp; VALENTINA</v>
          </cell>
          <cell r="N1909">
            <v>179.9</v>
          </cell>
        </row>
        <row r="1910">
          <cell r="A1910" t="str">
            <v>QC04B678</v>
          </cell>
          <cell r="B1910" t="str">
            <v>PT Caballero</v>
          </cell>
          <cell r="C1910" t="str">
            <v>BOXER</v>
          </cell>
          <cell r="D1910" t="str">
            <v>ADVANCE</v>
          </cell>
          <cell r="E1910" t="str">
            <v>PRIMAVERA VERANO 2020</v>
          </cell>
          <cell r="F1910" t="str">
            <v>18 SEMANA</v>
          </cell>
          <cell r="G1910" t="str">
            <v>NAUTICO</v>
          </cell>
          <cell r="H1910" t="str">
            <v>NO APLICA</v>
          </cell>
          <cell r="I1910" t="str">
            <v>LINEA</v>
          </cell>
          <cell r="J1910" t="str">
            <v>SUBLIMADO</v>
          </cell>
          <cell r="K1910" t="str">
            <v>SURF</v>
          </cell>
          <cell r="L1910" t="str">
            <v>LANZAMIENTO</v>
          </cell>
          <cell r="M1910" t="str">
            <v>ROUSH &amp; VALENTINA</v>
          </cell>
          <cell r="N1910">
            <v>179.9</v>
          </cell>
        </row>
        <row r="1911">
          <cell r="A1911" t="str">
            <v>QC04B679</v>
          </cell>
          <cell r="B1911" t="str">
            <v>PT Caballero</v>
          </cell>
          <cell r="C1911" t="str">
            <v>BOXER</v>
          </cell>
          <cell r="D1911" t="str">
            <v>ADVANCE</v>
          </cell>
          <cell r="E1911" t="str">
            <v>PRIMAVERA VERANO 2020</v>
          </cell>
          <cell r="F1911" t="str">
            <v>19 SEMANA</v>
          </cell>
          <cell r="G1911" t="str">
            <v>ANDY</v>
          </cell>
          <cell r="H1911" t="str">
            <v>NO APLICA</v>
          </cell>
          <cell r="I1911" t="str">
            <v>LINEA</v>
          </cell>
          <cell r="J1911" t="str">
            <v>SUBLIMADO</v>
          </cell>
          <cell r="K1911" t="str">
            <v>SURF</v>
          </cell>
          <cell r="L1911" t="str">
            <v>LANZAMIENTO</v>
          </cell>
          <cell r="M1911" t="str">
            <v>ROUSH &amp; VALENTINA</v>
          </cell>
          <cell r="N1911">
            <v>179.9</v>
          </cell>
        </row>
        <row r="1912">
          <cell r="A1912" t="str">
            <v>QC04B680</v>
          </cell>
          <cell r="B1912" t="str">
            <v>PT Caballero</v>
          </cell>
          <cell r="C1912" t="str">
            <v>BOXER</v>
          </cell>
          <cell r="D1912" t="str">
            <v>ADVANCE</v>
          </cell>
          <cell r="E1912" t="str">
            <v>PRIMAVERA VERANO 2020</v>
          </cell>
          <cell r="F1912" t="str">
            <v>15 SEMANA</v>
          </cell>
          <cell r="G1912" t="str">
            <v>NAUTICO</v>
          </cell>
          <cell r="H1912" t="str">
            <v>NO APLICA</v>
          </cell>
          <cell r="I1912" t="str">
            <v>LINEA</v>
          </cell>
          <cell r="J1912" t="str">
            <v>SUBLIMADO</v>
          </cell>
          <cell r="K1912" t="str">
            <v>SURF</v>
          </cell>
          <cell r="L1912" t="str">
            <v>LANZAMIENTO</v>
          </cell>
          <cell r="M1912" t="str">
            <v>ROUSH &amp; VALENTINA</v>
          </cell>
          <cell r="N1912">
            <v>179.9</v>
          </cell>
        </row>
        <row r="1913">
          <cell r="A1913" t="str">
            <v>QC04B681</v>
          </cell>
          <cell r="B1913" t="str">
            <v>PT Caballero</v>
          </cell>
          <cell r="C1913" t="str">
            <v>BOXER</v>
          </cell>
          <cell r="D1913" t="str">
            <v>ADVANCE</v>
          </cell>
          <cell r="E1913" t="str">
            <v>PRIMAVERA VERANO 2020</v>
          </cell>
          <cell r="F1913" t="str">
            <v>22 SEMANA</v>
          </cell>
          <cell r="G1913" t="str">
            <v>ANDY</v>
          </cell>
          <cell r="H1913" t="str">
            <v>NO APLICA</v>
          </cell>
          <cell r="I1913" t="str">
            <v>LINEA</v>
          </cell>
          <cell r="J1913" t="str">
            <v>SUBLIMADO</v>
          </cell>
          <cell r="K1913" t="str">
            <v>SURF</v>
          </cell>
          <cell r="L1913" t="str">
            <v>LANZAMIENTO</v>
          </cell>
          <cell r="M1913" t="str">
            <v>ROUSH &amp; VALENTINA</v>
          </cell>
          <cell r="N1913">
            <v>179.9</v>
          </cell>
        </row>
        <row r="1914">
          <cell r="A1914" t="str">
            <v>QC04B682</v>
          </cell>
          <cell r="B1914" t="str">
            <v>PT Caballero</v>
          </cell>
          <cell r="C1914" t="str">
            <v>BOXER</v>
          </cell>
          <cell r="D1914" t="str">
            <v>ADVANCE</v>
          </cell>
          <cell r="E1914" t="str">
            <v>PRIMAVERA VERANO 2020</v>
          </cell>
          <cell r="F1914" t="str">
            <v>15 SEMANA</v>
          </cell>
          <cell r="G1914" t="str">
            <v>ANDY</v>
          </cell>
          <cell r="H1914" t="str">
            <v>NO APLICA</v>
          </cell>
          <cell r="I1914" t="str">
            <v>LINEA</v>
          </cell>
          <cell r="J1914" t="str">
            <v>SUBLIMADO</v>
          </cell>
          <cell r="K1914" t="str">
            <v>SURF</v>
          </cell>
          <cell r="L1914" t="str">
            <v>LANZAMIENTO</v>
          </cell>
          <cell r="M1914" t="str">
            <v>ROUSH &amp; VALENTINA</v>
          </cell>
          <cell r="N1914">
            <v>179.9</v>
          </cell>
        </row>
        <row r="1915">
          <cell r="A1915" t="str">
            <v>QC04B683</v>
          </cell>
          <cell r="B1915" t="str">
            <v>PT Caballero</v>
          </cell>
          <cell r="C1915" t="str">
            <v>BOXER</v>
          </cell>
          <cell r="D1915" t="str">
            <v>ADVANCE</v>
          </cell>
          <cell r="E1915" t="str">
            <v>PRIMAVERA VERANO 2020</v>
          </cell>
          <cell r="F1915" t="str">
            <v>17 SEMANA</v>
          </cell>
          <cell r="G1915" t="str">
            <v>NAUTICO</v>
          </cell>
          <cell r="H1915" t="str">
            <v>NO APLICA</v>
          </cell>
          <cell r="I1915" t="str">
            <v>LINEA</v>
          </cell>
          <cell r="J1915" t="str">
            <v>SUBLIMADO</v>
          </cell>
          <cell r="K1915" t="str">
            <v>SURF</v>
          </cell>
          <cell r="L1915" t="str">
            <v>LANZAMIENTO</v>
          </cell>
          <cell r="M1915" t="str">
            <v>ROUSH &amp; VALENTINA</v>
          </cell>
          <cell r="N1915">
            <v>179.9</v>
          </cell>
        </row>
        <row r="1916">
          <cell r="A1916" t="str">
            <v>QC04B684</v>
          </cell>
          <cell r="B1916" t="str">
            <v>PT Caballero</v>
          </cell>
          <cell r="C1916" t="str">
            <v>BOXER</v>
          </cell>
          <cell r="D1916" t="str">
            <v>ADVANCE</v>
          </cell>
          <cell r="E1916" t="str">
            <v>PRIMAVERA VERANO 2020</v>
          </cell>
          <cell r="F1916" t="str">
            <v>15 SEMANA</v>
          </cell>
          <cell r="G1916" t="str">
            <v>ANDY</v>
          </cell>
          <cell r="H1916" t="str">
            <v>NO APLICA</v>
          </cell>
          <cell r="I1916" t="str">
            <v>LINEA</v>
          </cell>
          <cell r="J1916" t="str">
            <v>SUBLIMADO</v>
          </cell>
          <cell r="K1916" t="str">
            <v>SURF</v>
          </cell>
          <cell r="L1916" t="str">
            <v>LANZAMIENTO</v>
          </cell>
          <cell r="M1916" t="str">
            <v>ROUSH &amp; VALENTINA</v>
          </cell>
          <cell r="N1916">
            <v>179.9</v>
          </cell>
        </row>
        <row r="1917">
          <cell r="A1917" t="str">
            <v>QC04B685</v>
          </cell>
          <cell r="B1917" t="str">
            <v>PT Caballero</v>
          </cell>
          <cell r="C1917" t="str">
            <v>BOXER</v>
          </cell>
          <cell r="D1917" t="str">
            <v>ADVANCE</v>
          </cell>
          <cell r="E1917" t="str">
            <v>PRIMAVERA VERANO 2020</v>
          </cell>
          <cell r="F1917" t="str">
            <v>10 SEMANA</v>
          </cell>
          <cell r="G1917" t="str">
            <v>NAUTICO</v>
          </cell>
          <cell r="H1917" t="str">
            <v>NO APLICA</v>
          </cell>
          <cell r="I1917" t="str">
            <v>LINEA</v>
          </cell>
          <cell r="J1917" t="str">
            <v>DTY BRUSH</v>
          </cell>
          <cell r="K1917" t="str">
            <v>SURF</v>
          </cell>
          <cell r="L1917" t="str">
            <v>LANZAMIENTO</v>
          </cell>
          <cell r="M1917" t="str">
            <v>ROUSH &amp; VALENTINA</v>
          </cell>
          <cell r="N1917">
            <v>179.9</v>
          </cell>
        </row>
        <row r="1918">
          <cell r="A1918" t="str">
            <v>QC04B686</v>
          </cell>
          <cell r="B1918" t="str">
            <v>PT Caballero</v>
          </cell>
          <cell r="C1918" t="str">
            <v>BOXER</v>
          </cell>
          <cell r="D1918" t="str">
            <v>ADVANCE</v>
          </cell>
          <cell r="E1918" t="str">
            <v>PRIMAVERA VERANO 2020</v>
          </cell>
          <cell r="F1918" t="str">
            <v>10 SEMANA</v>
          </cell>
          <cell r="G1918" t="str">
            <v>NAUTICO</v>
          </cell>
          <cell r="H1918" t="str">
            <v>NO APLICA</v>
          </cell>
          <cell r="I1918" t="str">
            <v>LINEA</v>
          </cell>
          <cell r="J1918" t="str">
            <v>DTY BRUSH</v>
          </cell>
          <cell r="K1918" t="str">
            <v>SURF</v>
          </cell>
          <cell r="L1918" t="str">
            <v>LANZAMIENTO</v>
          </cell>
          <cell r="M1918" t="str">
            <v>ROUSH &amp; VALENTINA</v>
          </cell>
          <cell r="N1918">
            <v>179.9</v>
          </cell>
        </row>
        <row r="1919">
          <cell r="A1919" t="str">
            <v>QC04B690</v>
          </cell>
          <cell r="B1919" t="str">
            <v>PT Caballero</v>
          </cell>
          <cell r="C1919" t="str">
            <v>BOXER</v>
          </cell>
          <cell r="D1919" t="str">
            <v>ADVANCE</v>
          </cell>
          <cell r="E1919" t="str">
            <v>PRIMAVERA VERANO 2020</v>
          </cell>
          <cell r="F1919" t="str">
            <v>28 SEMANA</v>
          </cell>
          <cell r="G1919" t="str">
            <v>CACHETERO</v>
          </cell>
          <cell r="H1919" t="str">
            <v>NO APLICA</v>
          </cell>
          <cell r="I1919" t="str">
            <v>REBAJA</v>
          </cell>
          <cell r="J1919" t="str">
            <v>ALGODON</v>
          </cell>
          <cell r="K1919" t="str">
            <v>SURF</v>
          </cell>
          <cell r="L1919" t="str">
            <v>LANZAMIENTO</v>
          </cell>
          <cell r="M1919" t="str">
            <v>ROUSH &amp; VALENTINA</v>
          </cell>
          <cell r="N1919">
            <v>179.9</v>
          </cell>
        </row>
        <row r="1920">
          <cell r="A1920" t="str">
            <v>QC04B691</v>
          </cell>
          <cell r="B1920" t="str">
            <v>PT Caballero</v>
          </cell>
          <cell r="C1920" t="str">
            <v>BOXER</v>
          </cell>
          <cell r="D1920" t="str">
            <v>ADVANCE</v>
          </cell>
          <cell r="E1920" t="str">
            <v>PRIMAVERA VERANO 2020</v>
          </cell>
          <cell r="F1920" t="str">
            <v>24 SEMANA</v>
          </cell>
          <cell r="G1920" t="str">
            <v>NAUTICO</v>
          </cell>
          <cell r="H1920" t="str">
            <v>NO APLICA</v>
          </cell>
          <cell r="I1920" t="str">
            <v>LINEA</v>
          </cell>
          <cell r="J1920" t="str">
            <v>DUHA</v>
          </cell>
          <cell r="K1920" t="str">
            <v>ATEMPORAL</v>
          </cell>
          <cell r="L1920" t="str">
            <v>LANZAMIENTO</v>
          </cell>
          <cell r="M1920" t="str">
            <v>ROUSH &amp; VALENTINA</v>
          </cell>
          <cell r="N1920">
            <v>249.9</v>
          </cell>
        </row>
        <row r="1921">
          <cell r="A1921" t="str">
            <v>QC04B692</v>
          </cell>
          <cell r="B1921" t="str">
            <v>PT Caballero</v>
          </cell>
          <cell r="C1921" t="str">
            <v>BOXER</v>
          </cell>
          <cell r="D1921" t="str">
            <v>ADVANCE</v>
          </cell>
          <cell r="E1921" t="str">
            <v>PRIMAVERA VERANO 2020</v>
          </cell>
          <cell r="F1921" t="str">
            <v>22 SEMANA</v>
          </cell>
          <cell r="G1921" t="str">
            <v>NAUTICO</v>
          </cell>
          <cell r="H1921" t="str">
            <v>NO APLICA</v>
          </cell>
          <cell r="I1921" t="str">
            <v>LINEA</v>
          </cell>
          <cell r="J1921" t="str">
            <v>DUHA</v>
          </cell>
          <cell r="K1921" t="str">
            <v>ATEMPORAL</v>
          </cell>
          <cell r="L1921" t="str">
            <v>LANZAMIENTO</v>
          </cell>
          <cell r="M1921" t="str">
            <v>ROUSH &amp; VALENTINA</v>
          </cell>
          <cell r="N1921">
            <v>249.9</v>
          </cell>
        </row>
        <row r="1922">
          <cell r="A1922" t="str">
            <v>QC04B693</v>
          </cell>
          <cell r="B1922" t="str">
            <v>PT Caballero</v>
          </cell>
          <cell r="C1922" t="str">
            <v>BOXER</v>
          </cell>
          <cell r="D1922" t="str">
            <v>ADVANCE</v>
          </cell>
          <cell r="E1922" t="str">
            <v>PRIMAVERA VERANO 2020</v>
          </cell>
          <cell r="F1922" t="str">
            <v>14 SEMANA</v>
          </cell>
          <cell r="G1922" t="str">
            <v>NAUTICO</v>
          </cell>
          <cell r="H1922" t="str">
            <v>NO APLICA</v>
          </cell>
          <cell r="I1922" t="str">
            <v>LINEA</v>
          </cell>
          <cell r="J1922" t="str">
            <v>DUHA</v>
          </cell>
          <cell r="K1922" t="str">
            <v>ATEMPORAL</v>
          </cell>
          <cell r="L1922" t="str">
            <v>LANZAMIENTO</v>
          </cell>
          <cell r="M1922" t="str">
            <v>ROUSH &amp; VALENTINA</v>
          </cell>
          <cell r="N1922">
            <v>299.89999999999998</v>
          </cell>
        </row>
        <row r="1923">
          <cell r="A1923" t="str">
            <v>QC04B694</v>
          </cell>
          <cell r="B1923" t="str">
            <v>PT Caballero</v>
          </cell>
          <cell r="C1923" t="str">
            <v>BOXER</v>
          </cell>
          <cell r="D1923" t="str">
            <v>ADVANCE</v>
          </cell>
          <cell r="E1923" t="str">
            <v>PRIMAVERA VERANO 2020</v>
          </cell>
          <cell r="F1923" t="str">
            <v>22 SEMANA</v>
          </cell>
          <cell r="G1923" t="str">
            <v>CHELSING</v>
          </cell>
          <cell r="H1923" t="str">
            <v>NO APLICA</v>
          </cell>
          <cell r="I1923" t="str">
            <v>LINEA</v>
          </cell>
          <cell r="J1923" t="str">
            <v>DUHA</v>
          </cell>
          <cell r="K1923" t="str">
            <v>ATEMPORAL</v>
          </cell>
          <cell r="L1923" t="str">
            <v>LANZAMIENTO</v>
          </cell>
          <cell r="M1923" t="str">
            <v>ROUSH &amp; VALENTINA</v>
          </cell>
          <cell r="N1923">
            <v>249.9</v>
          </cell>
        </row>
        <row r="1924">
          <cell r="A1924" t="str">
            <v>QC04B697</v>
          </cell>
          <cell r="B1924" t="str">
            <v>PT Caballero</v>
          </cell>
          <cell r="C1924" t="str">
            <v>BOXER</v>
          </cell>
          <cell r="D1924" t="str">
            <v>ADVANCE</v>
          </cell>
          <cell r="E1924" t="str">
            <v>PRIMAVERA VERANO 2020</v>
          </cell>
          <cell r="F1924" t="str">
            <v>21 SEMANA</v>
          </cell>
          <cell r="G1924" t="str">
            <v>CHELSING (BOXER CORTO)</v>
          </cell>
          <cell r="H1924" t="str">
            <v>NO APLICA</v>
          </cell>
          <cell r="I1924" t="str">
            <v>LINEA</v>
          </cell>
          <cell r="J1924" t="str">
            <v>DUHA</v>
          </cell>
          <cell r="K1924" t="str">
            <v>ATEMPORAL</v>
          </cell>
          <cell r="L1924" t="str">
            <v>LANZAMIENTO</v>
          </cell>
          <cell r="M1924" t="str">
            <v>ROUSH &amp; VALENTINA</v>
          </cell>
          <cell r="N1924">
            <v>249.9</v>
          </cell>
        </row>
        <row r="1925">
          <cell r="A1925" t="str">
            <v>QC04B698</v>
          </cell>
          <cell r="B1925" t="str">
            <v>PT Caballero</v>
          </cell>
          <cell r="C1925" t="str">
            <v>BOXER</v>
          </cell>
          <cell r="D1925" t="str">
            <v>ADVANCE</v>
          </cell>
          <cell r="E1925" t="str">
            <v>PRIMAVERA VERANO 2020</v>
          </cell>
          <cell r="F1925" t="str">
            <v>22 SEMANA</v>
          </cell>
          <cell r="G1925" t="str">
            <v>NAUTICO</v>
          </cell>
          <cell r="H1925" t="str">
            <v>NO APLICA</v>
          </cell>
          <cell r="I1925" t="str">
            <v>LINEA</v>
          </cell>
          <cell r="J1925" t="str">
            <v>POLYESTER</v>
          </cell>
          <cell r="K1925" t="str">
            <v>ATEMPORAL</v>
          </cell>
          <cell r="L1925" t="str">
            <v>LANZAMIENTO</v>
          </cell>
          <cell r="M1925" t="str">
            <v>ROUSH &amp; VALENTINA</v>
          </cell>
          <cell r="N1925">
            <v>249.9</v>
          </cell>
        </row>
        <row r="1926">
          <cell r="A1926" t="str">
            <v>QC04B699</v>
          </cell>
          <cell r="B1926" t="str">
            <v>PT Caballero</v>
          </cell>
          <cell r="C1926" t="str">
            <v>BOXER</v>
          </cell>
          <cell r="D1926" t="str">
            <v>ADVANCE</v>
          </cell>
          <cell r="E1926" t="str">
            <v>PRIMAVERA VERANO 2020</v>
          </cell>
          <cell r="F1926" t="str">
            <v>15 SEMANA</v>
          </cell>
          <cell r="G1926" t="str">
            <v>ANDY</v>
          </cell>
          <cell r="H1926" t="str">
            <v>NO APLICA</v>
          </cell>
          <cell r="I1926" t="str">
            <v>LINEA</v>
          </cell>
          <cell r="J1926" t="str">
            <v>DUHA</v>
          </cell>
          <cell r="K1926" t="str">
            <v>ATEMPORAL</v>
          </cell>
          <cell r="L1926" t="str">
            <v>LANZAMIENTO</v>
          </cell>
          <cell r="M1926" t="str">
            <v>ROUSH &amp; VALENTINA</v>
          </cell>
          <cell r="N1926">
            <v>299.89999999999998</v>
          </cell>
        </row>
        <row r="1927">
          <cell r="A1927" t="str">
            <v>QC04B700</v>
          </cell>
          <cell r="B1927" t="str">
            <v>PT Caballero</v>
          </cell>
          <cell r="C1927" t="str">
            <v>BOXER</v>
          </cell>
          <cell r="D1927" t="str">
            <v>ADVANCE</v>
          </cell>
          <cell r="E1927" t="str">
            <v>PRIMAVERA VERANO 2020</v>
          </cell>
          <cell r="F1927" t="str">
            <v>22 SEMANA</v>
          </cell>
          <cell r="G1927" t="str">
            <v>NAUTICO</v>
          </cell>
          <cell r="H1927" t="str">
            <v>NO APLICA</v>
          </cell>
          <cell r="I1927" t="str">
            <v>LINEA</v>
          </cell>
          <cell r="J1927" t="str">
            <v>DUHA</v>
          </cell>
          <cell r="K1927" t="str">
            <v>ATEMPORAL</v>
          </cell>
          <cell r="L1927" t="str">
            <v>LANZAMIENTO</v>
          </cell>
          <cell r="M1927" t="str">
            <v>ROUSH &amp; VALENTINA</v>
          </cell>
          <cell r="N1927">
            <v>249.9</v>
          </cell>
        </row>
        <row r="1928">
          <cell r="A1928" t="str">
            <v>QC04B712</v>
          </cell>
          <cell r="B1928" t="str">
            <v>PT Caballero</v>
          </cell>
          <cell r="C1928" t="str">
            <v>BOXER</v>
          </cell>
          <cell r="D1928" t="str">
            <v>ADVANCE</v>
          </cell>
          <cell r="E1928" t="str">
            <v>OTOÑO INVIERNO 2020</v>
          </cell>
          <cell r="F1928" t="str">
            <v>34 SEMANA</v>
          </cell>
          <cell r="G1928" t="str">
            <v>NAUTICO</v>
          </cell>
          <cell r="H1928" t="str">
            <v>NO APLICA</v>
          </cell>
          <cell r="I1928" t="str">
            <v>LINEA</v>
          </cell>
          <cell r="J1928" t="str">
            <v>DTY BRUSH</v>
          </cell>
          <cell r="K1928" t="str">
            <v>ATEMPORAL</v>
          </cell>
          <cell r="L1928" t="str">
            <v>LANZAMIENTO</v>
          </cell>
          <cell r="M1928" t="str">
            <v>ROUSH &amp; VALENTINA</v>
          </cell>
          <cell r="N1928">
            <v>179.9</v>
          </cell>
        </row>
        <row r="1929">
          <cell r="A1929" t="str">
            <v>QC04B713</v>
          </cell>
          <cell r="B1929" t="str">
            <v>PT Caballero</v>
          </cell>
          <cell r="C1929" t="str">
            <v>BOXER</v>
          </cell>
          <cell r="D1929" t="str">
            <v>ADVANCE</v>
          </cell>
          <cell r="E1929" t="str">
            <v>PRIMAVERA VERANO 2020</v>
          </cell>
          <cell r="F1929" t="str">
            <v>17 SEMANA</v>
          </cell>
          <cell r="G1929" t="str">
            <v>NAUTICO</v>
          </cell>
          <cell r="H1929" t="str">
            <v>NO APLICA</v>
          </cell>
          <cell r="I1929" t="str">
            <v>LINEA</v>
          </cell>
          <cell r="J1929" t="str">
            <v>DTY BRUSH</v>
          </cell>
          <cell r="K1929" t="str">
            <v>ATEMPORAL</v>
          </cell>
          <cell r="L1929" t="str">
            <v>LANZAMIENTO</v>
          </cell>
          <cell r="M1929" t="str">
            <v>ROUSH &amp; VALENTINA</v>
          </cell>
          <cell r="N1929">
            <v>179.9</v>
          </cell>
        </row>
        <row r="1930">
          <cell r="A1930" t="str">
            <v>QC04B714</v>
          </cell>
          <cell r="B1930" t="str">
            <v>PT Caballero</v>
          </cell>
          <cell r="C1930" t="str">
            <v>BOXER</v>
          </cell>
          <cell r="D1930" t="str">
            <v>ADVANCE</v>
          </cell>
          <cell r="E1930" t="str">
            <v>OTOÑO INVIERNO 2020</v>
          </cell>
          <cell r="F1930" t="str">
            <v>38 SEMANA</v>
          </cell>
          <cell r="G1930" t="str">
            <v>VICTOR</v>
          </cell>
          <cell r="H1930" t="str">
            <v>NO APLICA</v>
          </cell>
          <cell r="I1930" t="str">
            <v>LINEA</v>
          </cell>
          <cell r="J1930" t="str">
            <v>DTY BRUSH</v>
          </cell>
          <cell r="K1930" t="str">
            <v>ATEMPORAL</v>
          </cell>
          <cell r="L1930" t="str">
            <v>LANZAMIENTO</v>
          </cell>
          <cell r="M1930" t="str">
            <v>ROUSH &amp; VALENTINA</v>
          </cell>
          <cell r="N1930">
            <v>179.9</v>
          </cell>
        </row>
        <row r="1931">
          <cell r="A1931" t="str">
            <v>QC04B715</v>
          </cell>
          <cell r="B1931" t="str">
            <v>PT Caballero</v>
          </cell>
          <cell r="C1931" t="str">
            <v>BOXER</v>
          </cell>
          <cell r="D1931" t="str">
            <v>ADVANCE</v>
          </cell>
          <cell r="E1931" t="str">
            <v>PRIMAVERA VERANO 2020</v>
          </cell>
          <cell r="F1931" t="str">
            <v>16 SEMANA</v>
          </cell>
          <cell r="G1931" t="str">
            <v>VICTOR</v>
          </cell>
          <cell r="H1931" t="str">
            <v>NO APLICA</v>
          </cell>
          <cell r="I1931" t="str">
            <v>LINEA</v>
          </cell>
          <cell r="J1931" t="str">
            <v>DTY BRUSH</v>
          </cell>
          <cell r="K1931" t="str">
            <v>ATEMPORAL</v>
          </cell>
          <cell r="L1931" t="str">
            <v>LANZAMIENTO</v>
          </cell>
          <cell r="M1931" t="str">
            <v>ROUSH &amp; VALENTINA</v>
          </cell>
          <cell r="N1931">
            <v>179.9</v>
          </cell>
        </row>
        <row r="1932">
          <cell r="A1932" t="str">
            <v>QC04B716</v>
          </cell>
          <cell r="B1932" t="str">
            <v>PT Caballero</v>
          </cell>
          <cell r="C1932" t="str">
            <v>BOXER</v>
          </cell>
          <cell r="D1932" t="str">
            <v>ADVANCE</v>
          </cell>
          <cell r="E1932" t="str">
            <v>PRIMAVERA VERANO 2020</v>
          </cell>
          <cell r="F1932" t="str">
            <v>27 SEMANA</v>
          </cell>
          <cell r="G1932" t="str">
            <v>CACHETERO</v>
          </cell>
          <cell r="H1932" t="str">
            <v>NO APLICA</v>
          </cell>
          <cell r="I1932" t="str">
            <v>LINEA</v>
          </cell>
          <cell r="J1932" t="str">
            <v>DTY BRUSH</v>
          </cell>
          <cell r="K1932" t="str">
            <v>ATEMPORAL</v>
          </cell>
          <cell r="L1932" t="str">
            <v>LANZAMIENTO</v>
          </cell>
          <cell r="M1932" t="str">
            <v>ROUSH &amp; VALENTINA</v>
          </cell>
          <cell r="N1932">
            <v>179.9</v>
          </cell>
        </row>
        <row r="1933">
          <cell r="A1933" t="str">
            <v>QC04B717</v>
          </cell>
          <cell r="B1933" t="str">
            <v>PT Caballero</v>
          </cell>
          <cell r="C1933" t="str">
            <v>BOXER</v>
          </cell>
          <cell r="D1933" t="str">
            <v>ADVANCE</v>
          </cell>
          <cell r="E1933" t="str">
            <v>OTOÑO INVIERNO 2020</v>
          </cell>
          <cell r="F1933" t="str">
            <v>35 SEMANA</v>
          </cell>
          <cell r="G1933" t="str">
            <v>CACHETERO</v>
          </cell>
          <cell r="H1933" t="str">
            <v>NO APLICA</v>
          </cell>
          <cell r="I1933" t="str">
            <v>LINEA</v>
          </cell>
          <cell r="J1933" t="str">
            <v>DTY BRUSH</v>
          </cell>
          <cell r="K1933" t="str">
            <v>ATEMPORAL</v>
          </cell>
          <cell r="L1933" t="str">
            <v>LANZAMIENTO</v>
          </cell>
          <cell r="M1933" t="str">
            <v>ROUSH &amp; VALENTINA</v>
          </cell>
          <cell r="N1933">
            <v>179.9</v>
          </cell>
        </row>
        <row r="1934">
          <cell r="A1934" t="str">
            <v>QC04B718</v>
          </cell>
          <cell r="B1934" t="str">
            <v>PT Caballero</v>
          </cell>
          <cell r="C1934" t="str">
            <v>BOXER</v>
          </cell>
          <cell r="D1934" t="str">
            <v>ADVANCE</v>
          </cell>
          <cell r="E1934" t="str">
            <v>PRIMAVERA VERANO 2020</v>
          </cell>
          <cell r="F1934" t="str">
            <v>16 SEMANA</v>
          </cell>
          <cell r="G1934" t="str">
            <v>ANDY</v>
          </cell>
          <cell r="H1934" t="str">
            <v>NO APLICA</v>
          </cell>
          <cell r="I1934" t="str">
            <v>LINEA</v>
          </cell>
          <cell r="J1934" t="str">
            <v>DTY BRUSH</v>
          </cell>
          <cell r="K1934" t="str">
            <v>ATEMPORAL</v>
          </cell>
          <cell r="L1934" t="str">
            <v>LANZAMIENTO</v>
          </cell>
          <cell r="M1934" t="str">
            <v>ROUSH &amp; VALENTINA</v>
          </cell>
          <cell r="N1934">
            <v>179.9</v>
          </cell>
        </row>
        <row r="1935">
          <cell r="A1935" t="str">
            <v>QC04B719</v>
          </cell>
          <cell r="B1935" t="str">
            <v>PT Caballero</v>
          </cell>
          <cell r="C1935" t="str">
            <v>BOXER</v>
          </cell>
          <cell r="D1935" t="str">
            <v>ADVANCE</v>
          </cell>
          <cell r="E1935" t="str">
            <v>OTOÑO INVIERNO 2020</v>
          </cell>
          <cell r="F1935" t="str">
            <v>37 SEMANA</v>
          </cell>
          <cell r="G1935" t="str">
            <v>ANDY</v>
          </cell>
          <cell r="H1935" t="str">
            <v>NO APLICA</v>
          </cell>
          <cell r="I1935" t="str">
            <v>LINEA</v>
          </cell>
          <cell r="J1935" t="str">
            <v>DTY BRUSH</v>
          </cell>
          <cell r="K1935" t="str">
            <v>ATEMPORAL</v>
          </cell>
          <cell r="L1935" t="str">
            <v>LANZAMIENTO</v>
          </cell>
          <cell r="M1935" t="str">
            <v>ROUSH &amp; VALENTINA</v>
          </cell>
          <cell r="N1935">
            <v>179.9</v>
          </cell>
        </row>
        <row r="1936">
          <cell r="A1936" t="str">
            <v>QC04B744</v>
          </cell>
          <cell r="B1936" t="str">
            <v>PT Caballero</v>
          </cell>
          <cell r="C1936" t="str">
            <v>BOXER</v>
          </cell>
          <cell r="D1936" t="str">
            <v>ADVANCE</v>
          </cell>
          <cell r="E1936" t="str">
            <v>PRIMAVERA VERANO 2020</v>
          </cell>
          <cell r="F1936" t="str">
            <v>27 SEMANA</v>
          </cell>
          <cell r="G1936" t="str">
            <v>CACHETERO</v>
          </cell>
          <cell r="H1936" t="str">
            <v>NO APLICA</v>
          </cell>
          <cell r="I1936" t="str">
            <v>LINEA</v>
          </cell>
          <cell r="J1936" t="str">
            <v>SUBLIMADO</v>
          </cell>
          <cell r="K1936" t="str">
            <v>ATEMPORAL</v>
          </cell>
          <cell r="L1936" t="str">
            <v>LANZAMIENTO</v>
          </cell>
          <cell r="M1936" t="str">
            <v>ROUSH &amp; VALENTINA</v>
          </cell>
          <cell r="N1936">
            <v>179.9</v>
          </cell>
        </row>
        <row r="1937">
          <cell r="A1937" t="str">
            <v>QC04B745</v>
          </cell>
          <cell r="B1937" t="str">
            <v>PT Caballero</v>
          </cell>
          <cell r="C1937" t="str">
            <v>BOXER</v>
          </cell>
          <cell r="D1937" t="str">
            <v>ADVANCE</v>
          </cell>
          <cell r="E1937" t="str">
            <v>PRIMAVERA VERANO 2020</v>
          </cell>
          <cell r="F1937" t="str">
            <v>27 SEMANA</v>
          </cell>
          <cell r="G1937" t="str">
            <v>CACHETERO</v>
          </cell>
          <cell r="H1937" t="str">
            <v>NO APLICA</v>
          </cell>
          <cell r="I1937" t="str">
            <v>LINEA</v>
          </cell>
          <cell r="J1937" t="str">
            <v>SUBLIMADO</v>
          </cell>
          <cell r="K1937" t="str">
            <v>ATEMPORAL</v>
          </cell>
          <cell r="L1937" t="str">
            <v>LANZAMIENTO</v>
          </cell>
          <cell r="M1937" t="str">
            <v>ROUSH &amp; VALENTINA</v>
          </cell>
          <cell r="N1937">
            <v>179.9</v>
          </cell>
        </row>
        <row r="1938">
          <cell r="A1938" t="str">
            <v>QC04B746</v>
          </cell>
          <cell r="B1938" t="str">
            <v>PT Caballero</v>
          </cell>
          <cell r="C1938" t="str">
            <v>BOXER</v>
          </cell>
          <cell r="D1938" t="str">
            <v>ADVANCE</v>
          </cell>
          <cell r="E1938" t="str">
            <v>PRIMAVERA VERANO 2020</v>
          </cell>
          <cell r="F1938" t="str">
            <v>27 SEMANA</v>
          </cell>
          <cell r="G1938" t="str">
            <v>CACHETERO</v>
          </cell>
          <cell r="H1938" t="str">
            <v>NO APLICA</v>
          </cell>
          <cell r="I1938" t="str">
            <v>LINEA</v>
          </cell>
          <cell r="J1938" t="str">
            <v>SUBLIMADO</v>
          </cell>
          <cell r="K1938" t="str">
            <v>ATEMPORAL</v>
          </cell>
          <cell r="L1938" t="str">
            <v>LANZAMIENTO</v>
          </cell>
          <cell r="M1938" t="str">
            <v>ROUSH &amp; VALENTINA</v>
          </cell>
          <cell r="N1938">
            <v>179.9</v>
          </cell>
        </row>
        <row r="1939">
          <cell r="A1939" t="str">
            <v>QC04B747</v>
          </cell>
          <cell r="B1939" t="str">
            <v>PT Caballero</v>
          </cell>
          <cell r="C1939" t="str">
            <v>BOXER</v>
          </cell>
          <cell r="D1939" t="str">
            <v>ADVANCE</v>
          </cell>
          <cell r="E1939" t="str">
            <v>PRIMAVERA VERANO 2020</v>
          </cell>
          <cell r="F1939" t="str">
            <v>27 SEMANA</v>
          </cell>
          <cell r="G1939" t="str">
            <v>CACHETERO</v>
          </cell>
          <cell r="H1939" t="str">
            <v>NO APLICA</v>
          </cell>
          <cell r="I1939" t="str">
            <v>LINEA</v>
          </cell>
          <cell r="J1939" t="str">
            <v>SUBLIMADO</v>
          </cell>
          <cell r="K1939" t="str">
            <v>ATEMPORAL</v>
          </cell>
          <cell r="L1939" t="str">
            <v>LANZAMIENTO</v>
          </cell>
          <cell r="M1939" t="str">
            <v>ROUSH &amp; VALENTINA</v>
          </cell>
          <cell r="N1939">
            <v>179.9</v>
          </cell>
        </row>
        <row r="1940">
          <cell r="A1940" t="str">
            <v>QC04B748</v>
          </cell>
          <cell r="B1940" t="str">
            <v>PT Caballero</v>
          </cell>
          <cell r="C1940" t="str">
            <v>BOXER</v>
          </cell>
          <cell r="D1940" t="str">
            <v>CLEAN</v>
          </cell>
          <cell r="E1940" t="str">
            <v>OTOÑO INVIERNO 2020</v>
          </cell>
          <cell r="F1940" t="str">
            <v>39 SEMANA</v>
          </cell>
          <cell r="G1940" t="str">
            <v>ANDY</v>
          </cell>
          <cell r="H1940" t="str">
            <v>NO APLICA</v>
          </cell>
          <cell r="I1940" t="str">
            <v>LINEA</v>
          </cell>
          <cell r="J1940" t="str">
            <v>SUBLIMADO</v>
          </cell>
          <cell r="K1940" t="str">
            <v>ATEMPORAL</v>
          </cell>
          <cell r="L1940" t="str">
            <v>LANZAMIENTO</v>
          </cell>
          <cell r="M1940" t="str">
            <v>ROUSH &amp; VALENTINA</v>
          </cell>
          <cell r="N1940">
            <v>179.9</v>
          </cell>
        </row>
        <row r="1941">
          <cell r="A1941" t="str">
            <v>QC04B749</v>
          </cell>
          <cell r="B1941" t="str">
            <v>PT Caballero</v>
          </cell>
          <cell r="C1941" t="str">
            <v>BOXER</v>
          </cell>
          <cell r="D1941" t="str">
            <v>CLEAN</v>
          </cell>
          <cell r="E1941" t="str">
            <v>OTOÑO INVIERNO 2020</v>
          </cell>
          <cell r="F1941" t="str">
            <v>39 SEMANA</v>
          </cell>
          <cell r="G1941" t="str">
            <v>ANDY</v>
          </cell>
          <cell r="H1941" t="str">
            <v>NO APLICA</v>
          </cell>
          <cell r="I1941" t="str">
            <v>LINEA</v>
          </cell>
          <cell r="J1941" t="str">
            <v>SUBLIMADO</v>
          </cell>
          <cell r="K1941" t="str">
            <v>ATEMPORAL</v>
          </cell>
          <cell r="L1941" t="str">
            <v>LANZAMIENTO</v>
          </cell>
          <cell r="M1941" t="str">
            <v>ROUSH &amp; VALENTINA</v>
          </cell>
          <cell r="N1941">
            <v>179.9</v>
          </cell>
        </row>
        <row r="1942">
          <cell r="A1942" t="str">
            <v>QC04B750</v>
          </cell>
          <cell r="B1942" t="str">
            <v>PT Caballero</v>
          </cell>
          <cell r="C1942" t="str">
            <v>BOXER</v>
          </cell>
          <cell r="D1942" t="str">
            <v>CLEAN</v>
          </cell>
          <cell r="E1942" t="str">
            <v>OTOÑO INVIERNO 2020</v>
          </cell>
          <cell r="F1942" t="str">
            <v>39 SEMANA</v>
          </cell>
          <cell r="G1942" t="str">
            <v>NAUTICO</v>
          </cell>
          <cell r="H1942" t="str">
            <v>NO APLICA</v>
          </cell>
          <cell r="I1942" t="str">
            <v>LINEA</v>
          </cell>
          <cell r="J1942" t="str">
            <v>SUBLIMADO</v>
          </cell>
          <cell r="K1942" t="str">
            <v>ATEMPORAL</v>
          </cell>
          <cell r="L1942" t="str">
            <v>LANZAMIENTO</v>
          </cell>
          <cell r="M1942" t="str">
            <v>ROUSH &amp; VALENTINA</v>
          </cell>
          <cell r="N1942">
            <v>179.9</v>
          </cell>
        </row>
        <row r="1943">
          <cell r="A1943" t="str">
            <v>QC04B753</v>
          </cell>
          <cell r="B1943" t="str">
            <v>PT Caballero</v>
          </cell>
          <cell r="C1943" t="str">
            <v>BOXER</v>
          </cell>
          <cell r="D1943" t="str">
            <v>CLEAN</v>
          </cell>
          <cell r="E1943" t="str">
            <v>OTOÑO INVIERNO 2020</v>
          </cell>
          <cell r="F1943" t="str">
            <v>38 SEMANA</v>
          </cell>
          <cell r="G1943" t="str">
            <v>NAUTICO</v>
          </cell>
          <cell r="H1943" t="str">
            <v>NO APLICA</v>
          </cell>
          <cell r="I1943" t="str">
            <v>LINEA</v>
          </cell>
          <cell r="J1943" t="str">
            <v>SUBLIMADO</v>
          </cell>
          <cell r="K1943" t="str">
            <v>ATEMPORAL</v>
          </cell>
          <cell r="L1943" t="str">
            <v>LANZAMIENTO</v>
          </cell>
          <cell r="M1943" t="str">
            <v>ROUSH &amp; VALENTINA</v>
          </cell>
          <cell r="N1943">
            <v>179.9</v>
          </cell>
        </row>
        <row r="1944">
          <cell r="A1944" t="str">
            <v>QC04B754</v>
          </cell>
          <cell r="B1944" t="str">
            <v>PT Caballero</v>
          </cell>
          <cell r="C1944" t="str">
            <v>BOXER</v>
          </cell>
          <cell r="D1944" t="str">
            <v>CLEAN</v>
          </cell>
          <cell r="E1944" t="str">
            <v>OTOÑO INVIERNO 2020</v>
          </cell>
          <cell r="F1944" t="str">
            <v>38 SEMANA</v>
          </cell>
          <cell r="G1944" t="str">
            <v>CACHETERO</v>
          </cell>
          <cell r="H1944" t="str">
            <v>NO APLICA</v>
          </cell>
          <cell r="I1944" t="str">
            <v>LINEA</v>
          </cell>
          <cell r="J1944" t="str">
            <v>SUBLIMADO</v>
          </cell>
          <cell r="K1944" t="str">
            <v>ATEMPORAL</v>
          </cell>
          <cell r="L1944" t="str">
            <v>LANZAMIENTO</v>
          </cell>
          <cell r="M1944" t="str">
            <v>ROUSH &amp; VALENTINA</v>
          </cell>
          <cell r="N1944">
            <v>179.9</v>
          </cell>
        </row>
        <row r="1945">
          <cell r="A1945" t="str">
            <v>QC04B755</v>
          </cell>
          <cell r="B1945" t="str">
            <v>PT Caballero</v>
          </cell>
          <cell r="C1945" t="str">
            <v>BOXER</v>
          </cell>
          <cell r="D1945" t="str">
            <v>CLEAN</v>
          </cell>
          <cell r="E1945" t="str">
            <v>OTOÑO INVIERNO 2020</v>
          </cell>
          <cell r="F1945" t="str">
            <v>38 SEMANA</v>
          </cell>
          <cell r="G1945" t="str">
            <v>ANDY</v>
          </cell>
          <cell r="H1945" t="str">
            <v>NO APLICA</v>
          </cell>
          <cell r="I1945" t="str">
            <v>LINEA</v>
          </cell>
          <cell r="J1945" t="str">
            <v>SUBLIMADO</v>
          </cell>
          <cell r="K1945" t="str">
            <v>ATEMPORAL</v>
          </cell>
          <cell r="L1945" t="str">
            <v>LANZAMIENTO</v>
          </cell>
          <cell r="M1945" t="str">
            <v>ROUSH &amp; VALENTINA</v>
          </cell>
          <cell r="N1945">
            <v>179.9</v>
          </cell>
        </row>
        <row r="1946">
          <cell r="A1946" t="str">
            <v>QC04B756</v>
          </cell>
          <cell r="B1946" t="str">
            <v>PT Caballero</v>
          </cell>
          <cell r="C1946" t="str">
            <v>BOXER</v>
          </cell>
          <cell r="D1946" t="str">
            <v>CLEAN</v>
          </cell>
          <cell r="E1946" t="str">
            <v>OTOÑO INVIERNO 2020</v>
          </cell>
          <cell r="F1946" t="str">
            <v>54 SEMANA</v>
          </cell>
          <cell r="G1946" t="str">
            <v>ANDY</v>
          </cell>
          <cell r="H1946" t="str">
            <v>NO APLICA</v>
          </cell>
          <cell r="I1946" t="str">
            <v>LINEA</v>
          </cell>
          <cell r="J1946" t="str">
            <v>-</v>
          </cell>
          <cell r="K1946" t="str">
            <v>ATEMPORAL</v>
          </cell>
          <cell r="L1946" t="str">
            <v>LANZAMIENTO</v>
          </cell>
          <cell r="M1946" t="str">
            <v>ROUSH &amp; VALENTINA</v>
          </cell>
          <cell r="N1946">
            <v>179.9</v>
          </cell>
        </row>
        <row r="1947">
          <cell r="A1947" t="str">
            <v>QC05A214</v>
          </cell>
          <cell r="B1947" t="str">
            <v>PT Caballero</v>
          </cell>
          <cell r="C1947" t="str">
            <v>CUBREBOCAS</v>
          </cell>
          <cell r="D1947" t="str">
            <v>MODELAJE</v>
          </cell>
          <cell r="E1947" t="str">
            <v>PRIMAVERA VERANO 2020</v>
          </cell>
          <cell r="F1947" t="str">
            <v>16 SEMANA</v>
          </cell>
          <cell r="G1947">
            <v>0</v>
          </cell>
          <cell r="H1947" t="str">
            <v>-</v>
          </cell>
          <cell r="I1947" t="str">
            <v>LINEA</v>
          </cell>
          <cell r="J1947" t="str">
            <v>POLYESTER</v>
          </cell>
          <cell r="K1947" t="str">
            <v>ATEMPORAL</v>
          </cell>
          <cell r="L1947" t="str">
            <v>LANZAMIENTO</v>
          </cell>
          <cell r="M1947" t="str">
            <v>ROUSH &amp; VALENTINA</v>
          </cell>
          <cell r="N1947">
            <v>39.9</v>
          </cell>
        </row>
        <row r="1948">
          <cell r="A1948" t="str">
            <v>QC05A215</v>
          </cell>
          <cell r="B1948" t="str">
            <v>PT Caballero</v>
          </cell>
          <cell r="C1948" t="str">
            <v>CUBREBOCAS</v>
          </cell>
          <cell r="D1948" t="str">
            <v>MODELAJE</v>
          </cell>
          <cell r="E1948" t="str">
            <v>PRIMAVERA VERANO 2020</v>
          </cell>
          <cell r="F1948" t="str">
            <v>16 SEMANA</v>
          </cell>
          <cell r="G1948">
            <v>0</v>
          </cell>
          <cell r="H1948" t="str">
            <v>-</v>
          </cell>
          <cell r="I1948" t="str">
            <v>LINEA</v>
          </cell>
          <cell r="J1948" t="str">
            <v>POLYESTER</v>
          </cell>
          <cell r="K1948" t="str">
            <v>ATEMPORAL</v>
          </cell>
          <cell r="L1948" t="str">
            <v>LANZAMIENTO</v>
          </cell>
          <cell r="M1948" t="str">
            <v>ROUSH &amp; VALENTINA</v>
          </cell>
          <cell r="N1948">
            <v>39.9</v>
          </cell>
        </row>
        <row r="1949">
          <cell r="A1949" t="str">
            <v>QC05A216</v>
          </cell>
          <cell r="B1949" t="str">
            <v>PT Caballero</v>
          </cell>
          <cell r="C1949" t="str">
            <v>CUBREBOCAS</v>
          </cell>
          <cell r="D1949" t="str">
            <v>MODELAJE</v>
          </cell>
          <cell r="E1949" t="str">
            <v>PRIMAVERA VERANO 2020</v>
          </cell>
          <cell r="F1949" t="str">
            <v>16 SEMANA</v>
          </cell>
          <cell r="G1949">
            <v>0</v>
          </cell>
          <cell r="H1949" t="str">
            <v>-</v>
          </cell>
          <cell r="I1949" t="str">
            <v>LINEA</v>
          </cell>
          <cell r="J1949" t="str">
            <v>POLYESTER</v>
          </cell>
          <cell r="K1949" t="str">
            <v>ATEMPORAL</v>
          </cell>
          <cell r="L1949" t="str">
            <v>LANZAMIENTO</v>
          </cell>
          <cell r="M1949" t="str">
            <v>ROUSH &amp; VALENTINA</v>
          </cell>
          <cell r="N1949">
            <v>39.9</v>
          </cell>
        </row>
        <row r="1950">
          <cell r="A1950" t="str">
            <v>QC05A217</v>
          </cell>
          <cell r="B1950" t="str">
            <v>PT Caballero</v>
          </cell>
          <cell r="C1950" t="str">
            <v>CUBREBOCAS</v>
          </cell>
          <cell r="D1950" t="str">
            <v>MODELAJE</v>
          </cell>
          <cell r="E1950" t="str">
            <v>PRIMAVERA VERANO 2020</v>
          </cell>
          <cell r="F1950" t="str">
            <v>16 SEMANA</v>
          </cell>
          <cell r="G1950">
            <v>0</v>
          </cell>
          <cell r="H1950" t="str">
            <v>-</v>
          </cell>
          <cell r="I1950" t="str">
            <v>LINEA</v>
          </cell>
          <cell r="J1950" t="str">
            <v>POLYESTER</v>
          </cell>
          <cell r="K1950" t="str">
            <v>ATEMPORAL</v>
          </cell>
          <cell r="L1950" t="str">
            <v>LANZAMIENTO</v>
          </cell>
          <cell r="M1950" t="str">
            <v>ROUSH &amp; VALENTINA</v>
          </cell>
          <cell r="N1950">
            <v>39.9</v>
          </cell>
        </row>
        <row r="1951">
          <cell r="A1951" t="str">
            <v>QC08A099</v>
          </cell>
          <cell r="B1951" t="str">
            <v>PT Caballero</v>
          </cell>
          <cell r="C1951" t="str">
            <v>CAMISA</v>
          </cell>
          <cell r="D1951" t="str">
            <v>BASICO</v>
          </cell>
          <cell r="E1951" t="str">
            <v>-</v>
          </cell>
          <cell r="F1951" t="str">
            <v>-</v>
          </cell>
          <cell r="G1951">
            <v>0</v>
          </cell>
          <cell r="H1951" t="str">
            <v>-</v>
          </cell>
          <cell r="I1951" t="str">
            <v>REBAJA</v>
          </cell>
          <cell r="J1951" t="str">
            <v>ALGODON LISO</v>
          </cell>
          <cell r="K1951" t="str">
            <v>-</v>
          </cell>
          <cell r="L1951" t="str">
            <v>-</v>
          </cell>
          <cell r="M1951" t="str">
            <v>-</v>
          </cell>
          <cell r="N1951">
            <v>319.89999999999998</v>
          </cell>
        </row>
        <row r="1952">
          <cell r="A1952" t="str">
            <v>QC08A783</v>
          </cell>
          <cell r="B1952" t="str">
            <v>PT Caballero</v>
          </cell>
          <cell r="C1952" t="str">
            <v>CAMISA</v>
          </cell>
          <cell r="D1952" t="str">
            <v>BASICO</v>
          </cell>
          <cell r="E1952" t="str">
            <v>OTOÑO INVIERNO 2013</v>
          </cell>
          <cell r="F1952" t="str">
            <v>27 SEMANA</v>
          </cell>
          <cell r="G1952">
            <v>0</v>
          </cell>
          <cell r="H1952" t="str">
            <v>MANGA LARGA</v>
          </cell>
          <cell r="I1952" t="str">
            <v>REBAJA</v>
          </cell>
          <cell r="J1952" t="str">
            <v>-</v>
          </cell>
          <cell r="K1952" t="str">
            <v>-</v>
          </cell>
          <cell r="L1952" t="str">
            <v>-</v>
          </cell>
          <cell r="M1952" t="str">
            <v>SMASH</v>
          </cell>
          <cell r="N1952">
            <v>429.9</v>
          </cell>
        </row>
        <row r="1953">
          <cell r="A1953" t="str">
            <v>QC08A810</v>
          </cell>
          <cell r="B1953" t="str">
            <v>PT Caballero</v>
          </cell>
          <cell r="C1953" t="str">
            <v>CAMISA</v>
          </cell>
          <cell r="D1953" t="str">
            <v>VANGUARDIA</v>
          </cell>
          <cell r="E1953" t="str">
            <v>OTOÑO INVIERNO 2014</v>
          </cell>
          <cell r="F1953" t="str">
            <v>45 SEMANA</v>
          </cell>
          <cell r="G1953" t="str">
            <v>-</v>
          </cell>
          <cell r="H1953" t="str">
            <v>MANGA LARGA</v>
          </cell>
          <cell r="I1953" t="str">
            <v>REBAJA</v>
          </cell>
          <cell r="J1953" t="str">
            <v>ALGODON</v>
          </cell>
          <cell r="K1953">
            <v>0</v>
          </cell>
          <cell r="L1953" t="str">
            <v>LANZAMIENTO</v>
          </cell>
          <cell r="M1953" t="str">
            <v>BARABAS</v>
          </cell>
          <cell r="N1953">
            <v>249.9</v>
          </cell>
        </row>
        <row r="1954">
          <cell r="A1954" t="str">
            <v>QC08A817</v>
          </cell>
          <cell r="B1954" t="str">
            <v>PT Caballero</v>
          </cell>
          <cell r="C1954" t="str">
            <v>CAMISA</v>
          </cell>
          <cell r="D1954" t="str">
            <v>VANGUARDIA</v>
          </cell>
          <cell r="E1954" t="str">
            <v>PRIMAVERA VERANO 2015</v>
          </cell>
          <cell r="F1954" t="str">
            <v>3 SEMANA</v>
          </cell>
          <cell r="G1954" t="str">
            <v>-</v>
          </cell>
          <cell r="H1954" t="str">
            <v>MANGA LARGA</v>
          </cell>
          <cell r="I1954" t="str">
            <v>REBAJA</v>
          </cell>
          <cell r="J1954" t="str">
            <v>ALGODON</v>
          </cell>
          <cell r="K1954" t="str">
            <v>GEOMETRIC</v>
          </cell>
          <cell r="L1954" t="str">
            <v>LANZAMIENTO</v>
          </cell>
          <cell r="M1954" t="str">
            <v>BARABAS</v>
          </cell>
          <cell r="N1954">
            <v>299.89999999999998</v>
          </cell>
        </row>
        <row r="1955">
          <cell r="A1955" t="str">
            <v>QC08A835</v>
          </cell>
          <cell r="B1955" t="str">
            <v>PT Caballero</v>
          </cell>
          <cell r="C1955" t="str">
            <v>CAMISA</v>
          </cell>
          <cell r="D1955" t="str">
            <v>VANGUARDIA</v>
          </cell>
          <cell r="E1955" t="str">
            <v>PRIMAVERA VERANO 2015</v>
          </cell>
          <cell r="F1955" t="str">
            <v>15 SEMANA</v>
          </cell>
          <cell r="G1955" t="str">
            <v>-</v>
          </cell>
          <cell r="H1955" t="str">
            <v>MANGA LARGA</v>
          </cell>
          <cell r="I1955" t="str">
            <v>REBAJA</v>
          </cell>
          <cell r="J1955" t="str">
            <v>ALGODON</v>
          </cell>
          <cell r="K1955">
            <v>0</v>
          </cell>
          <cell r="L1955" t="str">
            <v>LANZAMIENTO</v>
          </cell>
          <cell r="M1955" t="str">
            <v>BARABAS</v>
          </cell>
          <cell r="N1955">
            <v>299.89999999999998</v>
          </cell>
        </row>
        <row r="1956">
          <cell r="A1956" t="str">
            <v>QC08A837</v>
          </cell>
          <cell r="B1956" t="str">
            <v>PT Caballero</v>
          </cell>
          <cell r="C1956" t="str">
            <v>CAMISA</v>
          </cell>
          <cell r="D1956" t="str">
            <v>VANGUARDIA</v>
          </cell>
          <cell r="E1956" t="str">
            <v>PRIMAVERA VERANO 2015</v>
          </cell>
          <cell r="F1956" t="str">
            <v>15 SEMANA</v>
          </cell>
          <cell r="G1956" t="str">
            <v>-</v>
          </cell>
          <cell r="H1956" t="str">
            <v>MANGA LARGA</v>
          </cell>
          <cell r="I1956" t="str">
            <v>REBAJA</v>
          </cell>
          <cell r="J1956" t="str">
            <v>ALGODON</v>
          </cell>
          <cell r="K1956">
            <v>0</v>
          </cell>
          <cell r="L1956" t="str">
            <v>LANZAMIENTO</v>
          </cell>
          <cell r="M1956" t="str">
            <v>BARABAS</v>
          </cell>
          <cell r="N1956">
            <v>299.89999999999998</v>
          </cell>
        </row>
        <row r="1957">
          <cell r="A1957" t="str">
            <v>QC08A838</v>
          </cell>
          <cell r="B1957" t="str">
            <v>PT Caballero</v>
          </cell>
          <cell r="C1957" t="str">
            <v>CAMISA</v>
          </cell>
          <cell r="D1957" t="str">
            <v>VANGUARDIA</v>
          </cell>
          <cell r="E1957" t="str">
            <v>PRIMAVERA VERANO 2015</v>
          </cell>
          <cell r="F1957" t="str">
            <v>15 SEMANA</v>
          </cell>
          <cell r="G1957" t="str">
            <v>-</v>
          </cell>
          <cell r="H1957" t="str">
            <v>MANGA LARGA</v>
          </cell>
          <cell r="I1957" t="str">
            <v>REBAJA</v>
          </cell>
          <cell r="J1957" t="str">
            <v>ALGODON</v>
          </cell>
          <cell r="K1957">
            <v>0</v>
          </cell>
          <cell r="L1957" t="str">
            <v>LANZAMIENTO</v>
          </cell>
          <cell r="M1957" t="str">
            <v>BARABAS</v>
          </cell>
          <cell r="N1957">
            <v>249.9</v>
          </cell>
        </row>
        <row r="1958">
          <cell r="A1958" t="str">
            <v>QC08A851</v>
          </cell>
          <cell r="B1958" t="str">
            <v>PT Caballero</v>
          </cell>
          <cell r="C1958" t="str">
            <v>CAMISA</v>
          </cell>
          <cell r="D1958" t="str">
            <v>VANGUARDIA</v>
          </cell>
          <cell r="E1958" t="str">
            <v>OTOÑO INVIERNO 2015</v>
          </cell>
          <cell r="F1958" t="str">
            <v>39 SEMANA</v>
          </cell>
          <cell r="G1958" t="str">
            <v>-</v>
          </cell>
          <cell r="H1958" t="str">
            <v>MANGA LARGA</v>
          </cell>
          <cell r="I1958" t="str">
            <v>REBAJA</v>
          </cell>
          <cell r="J1958" t="str">
            <v>ALGODON</v>
          </cell>
          <cell r="K1958">
            <v>0</v>
          </cell>
          <cell r="L1958" t="str">
            <v>LANZAMIENTO</v>
          </cell>
          <cell r="M1958" t="str">
            <v>BARABAS</v>
          </cell>
          <cell r="N1958">
            <v>549.9</v>
          </cell>
        </row>
        <row r="1959">
          <cell r="A1959" t="str">
            <v>QC08A854</v>
          </cell>
          <cell r="B1959" t="str">
            <v>PT Caballero</v>
          </cell>
          <cell r="C1959" t="str">
            <v>CAMISA</v>
          </cell>
          <cell r="D1959" t="str">
            <v>VANGUARDIA</v>
          </cell>
          <cell r="E1959" t="str">
            <v>OTOÑO INVIERNO 2015</v>
          </cell>
          <cell r="F1959" t="str">
            <v>39 SEMANA</v>
          </cell>
          <cell r="G1959" t="str">
            <v>-</v>
          </cell>
          <cell r="H1959" t="str">
            <v>MANGA LARGA</v>
          </cell>
          <cell r="I1959" t="str">
            <v>REBAJA</v>
          </cell>
          <cell r="J1959" t="str">
            <v>ALGODON</v>
          </cell>
          <cell r="K1959">
            <v>0</v>
          </cell>
          <cell r="L1959" t="str">
            <v>LANZAMIENTO</v>
          </cell>
          <cell r="M1959" t="str">
            <v>BARABAS</v>
          </cell>
          <cell r="N1959">
            <v>249.9</v>
          </cell>
        </row>
        <row r="1960">
          <cell r="A1960" t="str">
            <v>QC08A872</v>
          </cell>
          <cell r="B1960" t="str">
            <v>PT Caballero</v>
          </cell>
          <cell r="C1960" t="str">
            <v>CAMISA</v>
          </cell>
          <cell r="D1960" t="str">
            <v>VANGUARDIA</v>
          </cell>
          <cell r="E1960" t="str">
            <v>PRIMAVERA VERANO 2017</v>
          </cell>
          <cell r="F1960" t="str">
            <v>1 SEMANA</v>
          </cell>
          <cell r="G1960" t="str">
            <v>CUELLO V</v>
          </cell>
          <cell r="H1960" t="str">
            <v>MANGA LARGA</v>
          </cell>
          <cell r="I1960" t="str">
            <v>REBAJA</v>
          </cell>
          <cell r="J1960" t="str">
            <v>ALGODON</v>
          </cell>
          <cell r="K1960">
            <v>0</v>
          </cell>
          <cell r="L1960" t="str">
            <v>LANZAMIENTO</v>
          </cell>
          <cell r="M1960" t="str">
            <v>BARABAS</v>
          </cell>
          <cell r="N1960">
            <v>249.9</v>
          </cell>
        </row>
        <row r="1961">
          <cell r="A1961" t="str">
            <v>QC08A873</v>
          </cell>
          <cell r="B1961" t="str">
            <v>PT Caballero</v>
          </cell>
          <cell r="C1961" t="str">
            <v>CAMISA</v>
          </cell>
          <cell r="D1961" t="str">
            <v>TRENDY</v>
          </cell>
          <cell r="E1961" t="str">
            <v>OTOÑO INVIERNO 2018</v>
          </cell>
          <cell r="F1961" t="str">
            <v>43 SEMANA</v>
          </cell>
          <cell r="G1961" t="str">
            <v>CUELLO V</v>
          </cell>
          <cell r="H1961" t="str">
            <v>MANGA LARGA</v>
          </cell>
          <cell r="I1961" t="str">
            <v>REBAJA</v>
          </cell>
          <cell r="J1961" t="str">
            <v>ALGODON</v>
          </cell>
          <cell r="K1961" t="str">
            <v>COLLEGE</v>
          </cell>
          <cell r="L1961" t="str">
            <v>LANZAMIENTO</v>
          </cell>
          <cell r="M1961" t="str">
            <v>MISTIC</v>
          </cell>
          <cell r="N1961">
            <v>449.9</v>
          </cell>
        </row>
        <row r="1962">
          <cell r="A1962" t="str">
            <v>QC08A874</v>
          </cell>
          <cell r="B1962" t="str">
            <v>PT Caballero</v>
          </cell>
          <cell r="C1962" t="str">
            <v>CAMISA</v>
          </cell>
          <cell r="D1962" t="str">
            <v>TRENDY</v>
          </cell>
          <cell r="E1962" t="str">
            <v>OTOÑO INVIERNO 2018</v>
          </cell>
          <cell r="F1962" t="str">
            <v>41 SEMANA</v>
          </cell>
          <cell r="G1962" t="str">
            <v>CUELLO V</v>
          </cell>
          <cell r="H1962" t="str">
            <v>MANGA LARGA</v>
          </cell>
          <cell r="I1962" t="str">
            <v>REBAJA</v>
          </cell>
          <cell r="J1962" t="str">
            <v>ALGODON</v>
          </cell>
          <cell r="K1962" t="str">
            <v>COLLEGE</v>
          </cell>
          <cell r="L1962" t="str">
            <v>LANZAMIENTO</v>
          </cell>
          <cell r="M1962" t="str">
            <v>MISTIC</v>
          </cell>
          <cell r="N1962">
            <v>449.9</v>
          </cell>
        </row>
        <row r="1963">
          <cell r="A1963" t="str">
            <v>QC08A875</v>
          </cell>
          <cell r="B1963" t="str">
            <v>PT Caballero</v>
          </cell>
          <cell r="C1963" t="str">
            <v>CAMISA</v>
          </cell>
          <cell r="D1963" t="str">
            <v>ADVANCE</v>
          </cell>
          <cell r="E1963" t="str">
            <v>OTOÑO INVIERNO 2018</v>
          </cell>
          <cell r="F1963" t="str">
            <v>42 SEMANA</v>
          </cell>
          <cell r="G1963" t="str">
            <v>CUELLO V</v>
          </cell>
          <cell r="H1963" t="str">
            <v>MANGA LARGA</v>
          </cell>
          <cell r="I1963" t="str">
            <v>REBAJA</v>
          </cell>
          <cell r="J1963" t="str">
            <v>ALGODON</v>
          </cell>
          <cell r="K1963" t="str">
            <v>COLLEGE</v>
          </cell>
          <cell r="L1963" t="str">
            <v>LANZAMIENTO</v>
          </cell>
          <cell r="M1963" t="str">
            <v>MISTIC</v>
          </cell>
          <cell r="N1963">
            <v>449.9</v>
          </cell>
        </row>
        <row r="1964">
          <cell r="A1964" t="str">
            <v>QC08A876</v>
          </cell>
          <cell r="B1964" t="str">
            <v>PT Caballero</v>
          </cell>
          <cell r="C1964" t="str">
            <v>CAMISA</v>
          </cell>
          <cell r="D1964" t="str">
            <v>TRENDY</v>
          </cell>
          <cell r="E1964" t="str">
            <v>OTOÑO INVIERNO 2018</v>
          </cell>
          <cell r="F1964" t="str">
            <v>40 SEMANA</v>
          </cell>
          <cell r="G1964" t="str">
            <v>CUELLO V</v>
          </cell>
          <cell r="H1964" t="str">
            <v>MANGA LARGA</v>
          </cell>
          <cell r="I1964" t="str">
            <v>REBAJA</v>
          </cell>
          <cell r="J1964" t="str">
            <v>ALGODON</v>
          </cell>
          <cell r="K1964" t="str">
            <v>COLLEGE</v>
          </cell>
          <cell r="L1964" t="str">
            <v>LANZAMIENTO</v>
          </cell>
          <cell r="M1964" t="str">
            <v>MISTIC</v>
          </cell>
          <cell r="N1964">
            <v>449.9</v>
          </cell>
        </row>
        <row r="1965">
          <cell r="A1965" t="str">
            <v>QC08A877</v>
          </cell>
          <cell r="B1965" t="str">
            <v>PT Caballero</v>
          </cell>
          <cell r="C1965" t="str">
            <v>CAMISA</v>
          </cell>
          <cell r="D1965" t="str">
            <v>TRENDY</v>
          </cell>
          <cell r="E1965" t="str">
            <v>OTOÑO INVIERNO 2018</v>
          </cell>
          <cell r="F1965" t="str">
            <v>41 SEMANA</v>
          </cell>
          <cell r="G1965" t="str">
            <v>CUELLO V</v>
          </cell>
          <cell r="H1965" t="str">
            <v>MANGA LARGA</v>
          </cell>
          <cell r="I1965" t="str">
            <v>REBAJA</v>
          </cell>
          <cell r="J1965" t="str">
            <v>ALGODON</v>
          </cell>
          <cell r="K1965" t="str">
            <v>COLLEGE</v>
          </cell>
          <cell r="L1965" t="str">
            <v>LANZAMIENTO</v>
          </cell>
          <cell r="M1965" t="str">
            <v>MISTIC</v>
          </cell>
          <cell r="N1965">
            <v>249.9</v>
          </cell>
        </row>
        <row r="1966">
          <cell r="A1966" t="str">
            <v>QC08A878</v>
          </cell>
          <cell r="B1966" t="str">
            <v>PT Caballero</v>
          </cell>
          <cell r="C1966" t="str">
            <v>CAMISA</v>
          </cell>
          <cell r="D1966" t="str">
            <v>ADVANCE</v>
          </cell>
          <cell r="E1966" t="str">
            <v>OTOÑO INVIERNO 2018</v>
          </cell>
          <cell r="F1966" t="str">
            <v>44 SEMANA</v>
          </cell>
          <cell r="G1966" t="str">
            <v>CUELLO V</v>
          </cell>
          <cell r="H1966" t="str">
            <v>MANGA LARGA</v>
          </cell>
          <cell r="I1966" t="str">
            <v>REBAJA</v>
          </cell>
          <cell r="J1966" t="str">
            <v>ALGODON</v>
          </cell>
          <cell r="K1966" t="str">
            <v>COLLEGE</v>
          </cell>
          <cell r="L1966" t="str">
            <v>LANZAMIENTO</v>
          </cell>
          <cell r="M1966" t="str">
            <v>MISTIC</v>
          </cell>
          <cell r="N1966">
            <v>449.9</v>
          </cell>
        </row>
        <row r="1967">
          <cell r="A1967" t="str">
            <v>QC08A879</v>
          </cell>
          <cell r="B1967" t="str">
            <v>PT Caballero</v>
          </cell>
          <cell r="C1967" t="str">
            <v>CAMISA</v>
          </cell>
          <cell r="D1967" t="str">
            <v>ADVANCE</v>
          </cell>
          <cell r="E1967" t="str">
            <v>OTOÑO INVIERNO 2018</v>
          </cell>
          <cell r="F1967" t="str">
            <v>41 SEMANA</v>
          </cell>
          <cell r="G1967" t="str">
            <v>CAPUCHA</v>
          </cell>
          <cell r="H1967" t="str">
            <v>MANGA LARGA</v>
          </cell>
          <cell r="I1967" t="str">
            <v>REBAJA</v>
          </cell>
          <cell r="J1967" t="str">
            <v>ALGODON</v>
          </cell>
          <cell r="K1967" t="str">
            <v>COLLEGE</v>
          </cell>
          <cell r="L1967" t="str">
            <v>LANZAMIENTO</v>
          </cell>
          <cell r="M1967" t="str">
            <v>MISTIC</v>
          </cell>
          <cell r="N1967">
            <v>449.9</v>
          </cell>
        </row>
        <row r="1968">
          <cell r="A1968" t="str">
            <v>QC08A880</v>
          </cell>
          <cell r="B1968" t="str">
            <v>PT Caballero</v>
          </cell>
          <cell r="C1968" t="str">
            <v>CAMISA</v>
          </cell>
          <cell r="D1968" t="str">
            <v>CORE</v>
          </cell>
          <cell r="E1968" t="str">
            <v>OTOÑO INVIERNO 2018</v>
          </cell>
          <cell r="F1968" t="str">
            <v>40 SEMANA</v>
          </cell>
          <cell r="G1968" t="str">
            <v>CUELLO V</v>
          </cell>
          <cell r="H1968" t="str">
            <v>MANGA LARGA</v>
          </cell>
          <cell r="I1968" t="str">
            <v>REBAJA</v>
          </cell>
          <cell r="J1968" t="str">
            <v>ALGODON</v>
          </cell>
          <cell r="K1968" t="str">
            <v>COLLEGE</v>
          </cell>
          <cell r="L1968" t="str">
            <v>LANZAMIENTO</v>
          </cell>
          <cell r="M1968" t="str">
            <v>MISTIC</v>
          </cell>
          <cell r="N1968">
            <v>349.9</v>
          </cell>
        </row>
        <row r="1969">
          <cell r="A1969" t="str">
            <v>QC08A881</v>
          </cell>
          <cell r="B1969" t="str">
            <v>PT Caballero</v>
          </cell>
          <cell r="C1969" t="str">
            <v>CAMISA</v>
          </cell>
          <cell r="D1969" t="str">
            <v>ADVANCE</v>
          </cell>
          <cell r="E1969" t="str">
            <v>OTOÑO INVIERNO 2018</v>
          </cell>
          <cell r="F1969" t="str">
            <v>41 SEMANA</v>
          </cell>
          <cell r="G1969" t="str">
            <v>CUELLO V</v>
          </cell>
          <cell r="H1969" t="str">
            <v>MANGA LARGA</v>
          </cell>
          <cell r="I1969" t="str">
            <v>REBAJA</v>
          </cell>
          <cell r="J1969" t="str">
            <v>ALGODON</v>
          </cell>
          <cell r="K1969" t="str">
            <v>COLLEGE</v>
          </cell>
          <cell r="L1969" t="str">
            <v>LANZAMIENTO</v>
          </cell>
          <cell r="M1969" t="str">
            <v>MISTIC</v>
          </cell>
          <cell r="N1969">
            <v>449.9</v>
          </cell>
        </row>
        <row r="1970">
          <cell r="A1970" t="str">
            <v>QC08A882</v>
          </cell>
          <cell r="B1970" t="str">
            <v>PT Caballero</v>
          </cell>
          <cell r="C1970" t="str">
            <v>CAMISA</v>
          </cell>
          <cell r="D1970" t="str">
            <v>ADVANCE</v>
          </cell>
          <cell r="E1970" t="str">
            <v>PRIMAVERA VERANO 2019</v>
          </cell>
          <cell r="F1970" t="str">
            <v>4 SEMANA</v>
          </cell>
          <cell r="G1970" t="str">
            <v>CUELLO V</v>
          </cell>
          <cell r="H1970" t="str">
            <v>MANGA LARGA</v>
          </cell>
          <cell r="I1970" t="str">
            <v>REBAJA</v>
          </cell>
          <cell r="J1970" t="str">
            <v>ALGODON</v>
          </cell>
          <cell r="K1970" t="str">
            <v>COLLEGE</v>
          </cell>
          <cell r="L1970" t="str">
            <v>LANZAMIENTO</v>
          </cell>
          <cell r="M1970" t="str">
            <v>MISTIC</v>
          </cell>
          <cell r="N1970">
            <v>349.9</v>
          </cell>
        </row>
        <row r="1971">
          <cell r="A1971" t="str">
            <v>QC08A883</v>
          </cell>
          <cell r="B1971" t="str">
            <v>PT Caballero</v>
          </cell>
          <cell r="C1971" t="str">
            <v>CAMISA</v>
          </cell>
          <cell r="D1971" t="str">
            <v>Varios</v>
          </cell>
          <cell r="E1971" t="str">
            <v>PRIMAVERA VERANO 2018</v>
          </cell>
          <cell r="F1971" t="str">
            <v>19 SEMANA</v>
          </cell>
          <cell r="G1971" t="str">
            <v>CUELLO V</v>
          </cell>
          <cell r="H1971" t="str">
            <v>MANGA LARGA</v>
          </cell>
          <cell r="I1971" t="str">
            <v>REBAJA</v>
          </cell>
          <cell r="J1971" t="str">
            <v>ALGODON</v>
          </cell>
          <cell r="K1971">
            <v>0</v>
          </cell>
          <cell r="L1971" t="str">
            <v>LANZAMIENTO</v>
          </cell>
          <cell r="M1971" t="str">
            <v>REGULAR JEANS NUMBER 8</v>
          </cell>
          <cell r="N1971">
            <v>249.9</v>
          </cell>
        </row>
        <row r="1972">
          <cell r="A1972" t="str">
            <v>QC08A884</v>
          </cell>
          <cell r="B1972" t="str">
            <v>PT Caballero</v>
          </cell>
          <cell r="C1972" t="str">
            <v>CAMISA</v>
          </cell>
          <cell r="D1972" t="str">
            <v>Varios</v>
          </cell>
          <cell r="E1972" t="str">
            <v>PRIMAVERA VERANO 2018</v>
          </cell>
          <cell r="F1972" t="str">
            <v>20 SEMANA</v>
          </cell>
          <cell r="G1972" t="str">
            <v>CUELLO V</v>
          </cell>
          <cell r="H1972" t="str">
            <v>MANGA LARGA</v>
          </cell>
          <cell r="I1972" t="str">
            <v>REBAJA</v>
          </cell>
          <cell r="J1972" t="str">
            <v>ALGODON</v>
          </cell>
          <cell r="K1972">
            <v>0</v>
          </cell>
          <cell r="L1972" t="str">
            <v>LANZAMIENTO</v>
          </cell>
          <cell r="M1972" t="str">
            <v>REGULAR JEANS NUMBER 8</v>
          </cell>
          <cell r="N1972">
            <v>249.9</v>
          </cell>
        </row>
        <row r="1973">
          <cell r="A1973" t="str">
            <v>QC08A897</v>
          </cell>
          <cell r="B1973" t="str">
            <v>PT Caballero</v>
          </cell>
          <cell r="C1973" t="str">
            <v>CAMISA</v>
          </cell>
          <cell r="D1973" t="str">
            <v>CORE</v>
          </cell>
          <cell r="E1973" t="str">
            <v>PRIMAVERA VERANO 2020</v>
          </cell>
          <cell r="F1973" t="str">
            <v>15 SEMANA</v>
          </cell>
          <cell r="G1973" t="str">
            <v>CUELLO V</v>
          </cell>
          <cell r="H1973" t="str">
            <v>MANGA CORTA</v>
          </cell>
          <cell r="I1973" t="str">
            <v>LINEA</v>
          </cell>
          <cell r="J1973" t="str">
            <v>VISCOSA</v>
          </cell>
          <cell r="K1973" t="str">
            <v>SURF</v>
          </cell>
          <cell r="L1973" t="str">
            <v>LANZAMIENTO</v>
          </cell>
          <cell r="M1973" t="str">
            <v>CREACIONES Y DISEÑOS TEXTIL</v>
          </cell>
          <cell r="N1973">
            <v>279.89999999999998</v>
          </cell>
        </row>
        <row r="1974">
          <cell r="A1974" t="str">
            <v>QC08A898</v>
          </cell>
          <cell r="B1974" t="str">
            <v>PT Caballero</v>
          </cell>
          <cell r="C1974" t="str">
            <v>CAMISA</v>
          </cell>
          <cell r="D1974" t="str">
            <v>CORE</v>
          </cell>
          <cell r="E1974" t="str">
            <v>PRIMAVERA VERANO 2020</v>
          </cell>
          <cell r="F1974" t="str">
            <v>16 SEMANA</v>
          </cell>
          <cell r="G1974" t="str">
            <v>CUELLO V</v>
          </cell>
          <cell r="H1974" t="str">
            <v>MANGA CORTA</v>
          </cell>
          <cell r="I1974" t="str">
            <v>LINEA</v>
          </cell>
          <cell r="J1974" t="str">
            <v>VISCOSA</v>
          </cell>
          <cell r="K1974" t="str">
            <v>SURF</v>
          </cell>
          <cell r="L1974" t="str">
            <v>LANZAMIENTO</v>
          </cell>
          <cell r="M1974" t="str">
            <v>CREACIONES Y DISEÑOS TEXTIL</v>
          </cell>
          <cell r="N1974">
            <v>279.89999999999998</v>
          </cell>
        </row>
        <row r="1975">
          <cell r="A1975" t="str">
            <v>QC08A899</v>
          </cell>
          <cell r="B1975" t="str">
            <v>PT Caballero</v>
          </cell>
          <cell r="C1975" t="str">
            <v>CAMISA</v>
          </cell>
          <cell r="D1975" t="str">
            <v>CORE</v>
          </cell>
          <cell r="E1975" t="str">
            <v>PRIMAVERA VERANO 2020</v>
          </cell>
          <cell r="F1975" t="str">
            <v>14 SEMANA</v>
          </cell>
          <cell r="G1975" t="str">
            <v>CUELLO V</v>
          </cell>
          <cell r="H1975" t="str">
            <v>MANGA CORTA</v>
          </cell>
          <cell r="I1975" t="str">
            <v>LINEA</v>
          </cell>
          <cell r="J1975" t="str">
            <v>VISCOSA</v>
          </cell>
          <cell r="K1975" t="str">
            <v>SURF</v>
          </cell>
          <cell r="L1975" t="str">
            <v>LANZAMIENTO</v>
          </cell>
          <cell r="M1975" t="str">
            <v>CREACIONES Y DISEÑOS TEXTIL</v>
          </cell>
          <cell r="N1975">
            <v>279.89999999999998</v>
          </cell>
        </row>
        <row r="1976">
          <cell r="A1976" t="str">
            <v>QC08A900</v>
          </cell>
          <cell r="B1976" t="str">
            <v>PT Caballero</v>
          </cell>
          <cell r="C1976" t="str">
            <v>CAMISA</v>
          </cell>
          <cell r="D1976" t="str">
            <v>CORE</v>
          </cell>
          <cell r="E1976" t="str">
            <v>PRIMAVERA VERANO 2020</v>
          </cell>
          <cell r="F1976" t="str">
            <v>14 SEMANA</v>
          </cell>
          <cell r="G1976" t="str">
            <v>CUELLO V</v>
          </cell>
          <cell r="H1976" t="str">
            <v>MANGA CORTA</v>
          </cell>
          <cell r="I1976" t="str">
            <v>LINEA</v>
          </cell>
          <cell r="J1976" t="str">
            <v>VISCOSA</v>
          </cell>
          <cell r="K1976" t="str">
            <v>SURF</v>
          </cell>
          <cell r="L1976" t="str">
            <v>LANZAMIENTO</v>
          </cell>
          <cell r="M1976" t="str">
            <v>CREACIONES Y DISEÑOS TEXTIL</v>
          </cell>
          <cell r="N1976">
            <v>279.89999999999998</v>
          </cell>
        </row>
        <row r="1977">
          <cell r="A1977" t="str">
            <v>QC08A901</v>
          </cell>
          <cell r="B1977" t="str">
            <v>PT Caballero</v>
          </cell>
          <cell r="C1977" t="str">
            <v>CAMISA</v>
          </cell>
          <cell r="D1977" t="str">
            <v>CORE</v>
          </cell>
          <cell r="E1977" t="str">
            <v>PRIMAVERA VERANO 2020</v>
          </cell>
          <cell r="F1977" t="str">
            <v>13 SEMANA</v>
          </cell>
          <cell r="G1977" t="str">
            <v>CUELLO V</v>
          </cell>
          <cell r="H1977" t="str">
            <v>MANGA CORTA</v>
          </cell>
          <cell r="I1977" t="str">
            <v>LINEA</v>
          </cell>
          <cell r="J1977" t="str">
            <v>VISCOSA</v>
          </cell>
          <cell r="K1977" t="str">
            <v>SURF</v>
          </cell>
          <cell r="L1977" t="str">
            <v>LANZAMIENTO</v>
          </cell>
          <cell r="M1977" t="str">
            <v>CREACIONES Y DISEÑOS TEXTIL</v>
          </cell>
          <cell r="N1977">
            <v>349.9</v>
          </cell>
        </row>
        <row r="1978">
          <cell r="A1978" t="str">
            <v>QC08A902</v>
          </cell>
          <cell r="B1978" t="str">
            <v>PT Caballero</v>
          </cell>
          <cell r="C1978" t="str">
            <v>CAMISA</v>
          </cell>
          <cell r="D1978" t="str">
            <v>CORE</v>
          </cell>
          <cell r="E1978" t="str">
            <v>PRIMAVERA VERANO 2020</v>
          </cell>
          <cell r="F1978" t="str">
            <v>14 SEMANA</v>
          </cell>
          <cell r="G1978" t="str">
            <v>CUELLO V</v>
          </cell>
          <cell r="H1978" t="str">
            <v>MANGA CORTA</v>
          </cell>
          <cell r="I1978" t="str">
            <v>LINEA</v>
          </cell>
          <cell r="J1978" t="str">
            <v>VISCOSA</v>
          </cell>
          <cell r="K1978" t="str">
            <v>SURF</v>
          </cell>
          <cell r="L1978" t="str">
            <v>LANZAMIENTO</v>
          </cell>
          <cell r="M1978" t="str">
            <v>CREACIONES Y DISEÑOS TEXTIL</v>
          </cell>
          <cell r="N1978">
            <v>349.9</v>
          </cell>
        </row>
        <row r="1979">
          <cell r="A1979" t="str">
            <v>QC08A905</v>
          </cell>
          <cell r="B1979" t="str">
            <v>PT Caballero</v>
          </cell>
          <cell r="C1979" t="str">
            <v>CAMISA</v>
          </cell>
          <cell r="D1979" t="str">
            <v>CORE</v>
          </cell>
          <cell r="E1979" t="str">
            <v>PRIMAVERA VERANO 2020</v>
          </cell>
          <cell r="F1979" t="str">
            <v>28 SEMANA</v>
          </cell>
          <cell r="G1979" t="str">
            <v>REGULAR SLIM FIT</v>
          </cell>
          <cell r="H1979" t="str">
            <v>MANGA CORTA</v>
          </cell>
          <cell r="I1979" t="str">
            <v>LINEA</v>
          </cell>
          <cell r="J1979" t="str">
            <v>RAYON</v>
          </cell>
          <cell r="K1979" t="str">
            <v>HIPPIE</v>
          </cell>
          <cell r="L1979" t="str">
            <v>LANZAMIENTO</v>
          </cell>
          <cell r="M1979" t="str">
            <v>GRUPO EMPRESARIAL MEMUN SA DE</v>
          </cell>
          <cell r="N1979">
            <v>399.9</v>
          </cell>
        </row>
        <row r="1980">
          <cell r="A1980" t="str">
            <v>QC08A906</v>
          </cell>
          <cell r="B1980" t="str">
            <v>PT Caballero</v>
          </cell>
          <cell r="C1980" t="str">
            <v>CAMISA</v>
          </cell>
          <cell r="D1980" t="str">
            <v>CORE</v>
          </cell>
          <cell r="E1980" t="str">
            <v>PRIMAVERA VERANO 2020</v>
          </cell>
          <cell r="F1980" t="str">
            <v>27 SEMANA</v>
          </cell>
          <cell r="G1980" t="str">
            <v>REGULAR SLIM FIT</v>
          </cell>
          <cell r="H1980" t="str">
            <v>MANGA CORTA</v>
          </cell>
          <cell r="I1980" t="str">
            <v>LINEA</v>
          </cell>
          <cell r="J1980" t="str">
            <v>RAYON</v>
          </cell>
          <cell r="K1980" t="str">
            <v>HIPPIE</v>
          </cell>
          <cell r="L1980" t="str">
            <v>LANZAMIENTO</v>
          </cell>
          <cell r="M1980" t="str">
            <v>GRUPO EMPRESARIAL MEMUN SA DE</v>
          </cell>
          <cell r="N1980">
            <v>399.9</v>
          </cell>
        </row>
        <row r="1981">
          <cell r="A1981" t="str">
            <v>QC08A907</v>
          </cell>
          <cell r="B1981" t="str">
            <v>PT Caballero</v>
          </cell>
          <cell r="C1981" t="str">
            <v>CAMISA</v>
          </cell>
          <cell r="D1981" t="str">
            <v>CORE</v>
          </cell>
          <cell r="E1981" t="str">
            <v>PRIMAVERA VERANO 2020</v>
          </cell>
          <cell r="F1981" t="str">
            <v>28 SEMANA</v>
          </cell>
          <cell r="G1981" t="str">
            <v>REGULAR SLIM FIT</v>
          </cell>
          <cell r="H1981" t="str">
            <v>MANGA CORTA</v>
          </cell>
          <cell r="I1981" t="str">
            <v>LINEA</v>
          </cell>
          <cell r="J1981" t="str">
            <v>POPELINA</v>
          </cell>
          <cell r="K1981" t="str">
            <v>SURF</v>
          </cell>
          <cell r="L1981" t="str">
            <v>LANZAMIENTO</v>
          </cell>
          <cell r="M1981" t="str">
            <v>GRUPO EMPRESARIAL MEMUN SA DE</v>
          </cell>
          <cell r="N1981">
            <v>319.89999999999998</v>
          </cell>
        </row>
        <row r="1982">
          <cell r="A1982" t="str">
            <v>QC08A908</v>
          </cell>
          <cell r="B1982" t="str">
            <v>PT Caballero</v>
          </cell>
          <cell r="C1982" t="str">
            <v>CAMISA</v>
          </cell>
          <cell r="D1982" t="str">
            <v>CORE</v>
          </cell>
          <cell r="E1982" t="str">
            <v>PRIMAVERA VERANO 2020</v>
          </cell>
          <cell r="F1982" t="str">
            <v>28 SEMANA</v>
          </cell>
          <cell r="G1982" t="str">
            <v>REGULAR SLIM FIT</v>
          </cell>
          <cell r="H1982" t="str">
            <v>MANGA CORTA</v>
          </cell>
          <cell r="I1982" t="str">
            <v>LINEA</v>
          </cell>
          <cell r="J1982" t="str">
            <v>POPELINA</v>
          </cell>
          <cell r="K1982" t="str">
            <v>SURF</v>
          </cell>
          <cell r="L1982" t="str">
            <v>LANZAMIENTO</v>
          </cell>
          <cell r="M1982" t="str">
            <v>GRUPO EMPRESARIAL MEMUN SA DE</v>
          </cell>
          <cell r="N1982">
            <v>319.89999999999998</v>
          </cell>
        </row>
        <row r="1983">
          <cell r="A1983" t="str">
            <v>QC08A909</v>
          </cell>
          <cell r="B1983" t="str">
            <v>PT Caballero</v>
          </cell>
          <cell r="C1983" t="str">
            <v>CAMISA</v>
          </cell>
          <cell r="D1983" t="str">
            <v>CORE</v>
          </cell>
          <cell r="E1983" t="str">
            <v>PRIMAVERA VERANO 2020</v>
          </cell>
          <cell r="F1983" t="str">
            <v>29 SEMANA</v>
          </cell>
          <cell r="G1983" t="str">
            <v>REGULAR SLIM FIT</v>
          </cell>
          <cell r="H1983" t="str">
            <v>MANGA CORTA</v>
          </cell>
          <cell r="I1983" t="str">
            <v>LINEA</v>
          </cell>
          <cell r="J1983" t="str">
            <v>POPELINA</v>
          </cell>
          <cell r="K1983" t="str">
            <v>SURF</v>
          </cell>
          <cell r="L1983" t="str">
            <v>LANZAMIENTO</v>
          </cell>
          <cell r="M1983" t="str">
            <v>GRUPO EMPRESARIAL MEMUN SA DE</v>
          </cell>
          <cell r="N1983">
            <v>319.89999999999998</v>
          </cell>
        </row>
        <row r="1984">
          <cell r="A1984" t="str">
            <v>QC08A910</v>
          </cell>
          <cell r="B1984" t="str">
            <v>PT Caballero</v>
          </cell>
          <cell r="C1984" t="str">
            <v>CAMISA</v>
          </cell>
          <cell r="D1984" t="str">
            <v>CORE</v>
          </cell>
          <cell r="E1984" t="str">
            <v>PRIMAVERA VERANO 2020</v>
          </cell>
          <cell r="F1984" t="str">
            <v>30 SEMANA</v>
          </cell>
          <cell r="G1984" t="str">
            <v>REGULAR SLIM FIT</v>
          </cell>
          <cell r="H1984" t="str">
            <v>MANGA CORTA</v>
          </cell>
          <cell r="I1984" t="str">
            <v>LINEA</v>
          </cell>
          <cell r="J1984" t="str">
            <v>POPELINA</v>
          </cell>
          <cell r="K1984" t="str">
            <v>SURF</v>
          </cell>
          <cell r="L1984" t="str">
            <v>LANZAMIENTO</v>
          </cell>
          <cell r="M1984" t="str">
            <v>GRUPO EMPRESARIAL MEMUN SA DE</v>
          </cell>
          <cell r="N1984">
            <v>319.89999999999998</v>
          </cell>
        </row>
        <row r="1985">
          <cell r="A1985" t="str">
            <v>QC08A911</v>
          </cell>
          <cell r="B1985" t="str">
            <v>PT Caballero</v>
          </cell>
          <cell r="C1985" t="str">
            <v>CAMISA</v>
          </cell>
          <cell r="D1985" t="str">
            <v>CORE</v>
          </cell>
          <cell r="E1985" t="str">
            <v>PRIMAVERA VERANO 2020</v>
          </cell>
          <cell r="F1985" t="str">
            <v>30 SEMANA</v>
          </cell>
          <cell r="G1985" t="str">
            <v>REGULAR SLIM FIT</v>
          </cell>
          <cell r="H1985" t="str">
            <v>MANGA CORTA</v>
          </cell>
          <cell r="I1985" t="str">
            <v>LINEA</v>
          </cell>
          <cell r="J1985" t="str">
            <v>POPELINA</v>
          </cell>
          <cell r="K1985" t="str">
            <v>SURF</v>
          </cell>
          <cell r="L1985" t="str">
            <v>LANZAMIENTO</v>
          </cell>
          <cell r="M1985" t="str">
            <v>GRUPO EMPRESARIAL MEMUN SA DE</v>
          </cell>
          <cell r="N1985">
            <v>319.89999999999998</v>
          </cell>
        </row>
        <row r="1986">
          <cell r="A1986" t="str">
            <v>QC08A912</v>
          </cell>
          <cell r="B1986" t="str">
            <v>PT Caballero</v>
          </cell>
          <cell r="C1986" t="str">
            <v>CAMISA</v>
          </cell>
          <cell r="D1986" t="str">
            <v>CORE</v>
          </cell>
          <cell r="E1986" t="str">
            <v>PRIMAVERA VERANO 2020</v>
          </cell>
          <cell r="F1986" t="str">
            <v>30 SEMANA</v>
          </cell>
          <cell r="G1986" t="str">
            <v>REGULAR SLIM FIT</v>
          </cell>
          <cell r="H1986" t="str">
            <v>MANGA CORTA</v>
          </cell>
          <cell r="I1986" t="str">
            <v>LINEA</v>
          </cell>
          <cell r="J1986" t="str">
            <v>POPELINA</v>
          </cell>
          <cell r="K1986" t="str">
            <v>SURF</v>
          </cell>
          <cell r="L1986" t="str">
            <v>LANZAMIENTO</v>
          </cell>
          <cell r="M1986" t="str">
            <v>GRUPO EMPRESARIAL MEMUN SA DE</v>
          </cell>
          <cell r="N1986">
            <v>319.89999999999998</v>
          </cell>
        </row>
        <row r="1987">
          <cell r="A1987" t="str">
            <v>QC08A913</v>
          </cell>
          <cell r="B1987" t="str">
            <v>PT Caballero</v>
          </cell>
          <cell r="C1987" t="str">
            <v>CAMISA</v>
          </cell>
          <cell r="D1987" t="str">
            <v>CORE</v>
          </cell>
          <cell r="E1987" t="str">
            <v>PRIMAVERA VERANO 2020</v>
          </cell>
          <cell r="F1987" t="str">
            <v>30 SEMANA</v>
          </cell>
          <cell r="G1987" t="str">
            <v>REGULAR SLIM FIT</v>
          </cell>
          <cell r="H1987" t="str">
            <v>MANGA CORTA</v>
          </cell>
          <cell r="I1987" t="str">
            <v>LINEA</v>
          </cell>
          <cell r="J1987" t="str">
            <v>POPELINA</v>
          </cell>
          <cell r="K1987" t="str">
            <v>SURF</v>
          </cell>
          <cell r="L1987" t="str">
            <v>LANZAMIENTO</v>
          </cell>
          <cell r="M1987" t="str">
            <v>GRUPO EMPRESARIAL MEMUN SA DE</v>
          </cell>
          <cell r="N1987">
            <v>319.89999999999998</v>
          </cell>
        </row>
        <row r="1988">
          <cell r="A1988" t="str">
            <v>QC08A914</v>
          </cell>
          <cell r="B1988" t="str">
            <v>PT Caballero</v>
          </cell>
          <cell r="C1988" t="str">
            <v>CAMISA</v>
          </cell>
          <cell r="D1988" t="str">
            <v>CORE</v>
          </cell>
          <cell r="E1988" t="str">
            <v>PRIMAVERA VERANO 2020</v>
          </cell>
          <cell r="F1988" t="str">
            <v>30 SEMANA</v>
          </cell>
          <cell r="G1988" t="str">
            <v>REGULAR SLIM FIT</v>
          </cell>
          <cell r="H1988" t="str">
            <v>MANGA CORTA</v>
          </cell>
          <cell r="I1988" t="str">
            <v>LINEA</v>
          </cell>
          <cell r="J1988" t="str">
            <v>POPELINA</v>
          </cell>
          <cell r="K1988" t="str">
            <v>SURF</v>
          </cell>
          <cell r="L1988" t="str">
            <v>LANZAMIENTO</v>
          </cell>
          <cell r="M1988" t="str">
            <v>GRUPO EMPRESARIAL MEMUN SA DE</v>
          </cell>
          <cell r="N1988">
            <v>319.89999999999998</v>
          </cell>
        </row>
        <row r="1989">
          <cell r="A1989" t="str">
            <v>QC08A915</v>
          </cell>
          <cell r="B1989" t="str">
            <v>PT Caballero</v>
          </cell>
          <cell r="C1989" t="str">
            <v>CAMISA</v>
          </cell>
          <cell r="D1989" t="str">
            <v>CORE</v>
          </cell>
          <cell r="E1989" t="str">
            <v>PRIMAVERA VERANO 2020</v>
          </cell>
          <cell r="F1989" t="str">
            <v>30 SEMANA</v>
          </cell>
          <cell r="G1989" t="str">
            <v>REGULAR SLIM FIT</v>
          </cell>
          <cell r="H1989" t="str">
            <v>MANGA CORTA</v>
          </cell>
          <cell r="I1989" t="str">
            <v>LINEA</v>
          </cell>
          <cell r="J1989" t="str">
            <v>POPELINA</v>
          </cell>
          <cell r="K1989" t="str">
            <v>SURF</v>
          </cell>
          <cell r="L1989" t="str">
            <v>LANZAMIENTO</v>
          </cell>
          <cell r="M1989" t="str">
            <v>GRUPO EMPRESARIAL MEMUN SA DE</v>
          </cell>
          <cell r="N1989">
            <v>319.89999999999998</v>
          </cell>
        </row>
        <row r="1990">
          <cell r="A1990" t="str">
            <v>QC08A916</v>
          </cell>
          <cell r="B1990" t="str">
            <v>PT Caballero</v>
          </cell>
          <cell r="C1990" t="str">
            <v>CAMISA</v>
          </cell>
          <cell r="D1990" t="str">
            <v>CORE</v>
          </cell>
          <cell r="E1990" t="str">
            <v>PRIMAVERA VERANO 2020</v>
          </cell>
          <cell r="F1990" t="str">
            <v>30 SEMANA</v>
          </cell>
          <cell r="G1990" t="str">
            <v>REGULAR SLIM FIT</v>
          </cell>
          <cell r="H1990" t="str">
            <v>MANGA CORTA</v>
          </cell>
          <cell r="I1990" t="str">
            <v>LINEA</v>
          </cell>
          <cell r="J1990" t="str">
            <v>POPELINA</v>
          </cell>
          <cell r="K1990" t="str">
            <v>SURF</v>
          </cell>
          <cell r="L1990" t="str">
            <v>LANZAMIENTO</v>
          </cell>
          <cell r="M1990" t="str">
            <v>GRUPO EMPRESARIAL MEMUN SA DE</v>
          </cell>
          <cell r="N1990">
            <v>319.89999999999998</v>
          </cell>
        </row>
        <row r="1991">
          <cell r="A1991" t="str">
            <v>QC08A917</v>
          </cell>
          <cell r="B1991" t="str">
            <v>PT Caballero</v>
          </cell>
          <cell r="C1991" t="str">
            <v>CAMISA</v>
          </cell>
          <cell r="D1991" t="str">
            <v>CORE</v>
          </cell>
          <cell r="E1991" t="str">
            <v>PRIMAVERA VERANO 2020</v>
          </cell>
          <cell r="F1991" t="str">
            <v>30 SEMANA</v>
          </cell>
          <cell r="G1991" t="str">
            <v>REGULAR SLIM FIT</v>
          </cell>
          <cell r="H1991" t="str">
            <v>MANGA CORTA</v>
          </cell>
          <cell r="I1991" t="str">
            <v>LINEA</v>
          </cell>
          <cell r="J1991" t="str">
            <v>POPELINA</v>
          </cell>
          <cell r="K1991" t="str">
            <v>SURF</v>
          </cell>
          <cell r="L1991" t="str">
            <v>LANZAMIENTO</v>
          </cell>
          <cell r="M1991" t="str">
            <v>GRUPO EMPRESARIAL MEMUN SA DE</v>
          </cell>
          <cell r="N1991">
            <v>319.89999999999998</v>
          </cell>
        </row>
        <row r="1992">
          <cell r="A1992" t="str">
            <v>QC08A919</v>
          </cell>
          <cell r="B1992" t="str">
            <v>PT Caballero</v>
          </cell>
          <cell r="C1992" t="str">
            <v>CAMISA</v>
          </cell>
          <cell r="D1992" t="str">
            <v>CORE</v>
          </cell>
          <cell r="E1992" t="str">
            <v>PRIMAVERA VERANO 2020</v>
          </cell>
          <cell r="F1992" t="str">
            <v>16 SEMANA</v>
          </cell>
          <cell r="G1992" t="str">
            <v>REGULAR SLIM FIT</v>
          </cell>
          <cell r="H1992" t="str">
            <v>MANGA CORTA</v>
          </cell>
          <cell r="I1992" t="str">
            <v>LINEA</v>
          </cell>
          <cell r="J1992" t="str">
            <v>RAYON</v>
          </cell>
          <cell r="K1992" t="str">
            <v>CAMU / NEW SAFARI</v>
          </cell>
          <cell r="L1992" t="str">
            <v>LANZAMIENTO</v>
          </cell>
          <cell r="M1992" t="str">
            <v>CREACIONES Y DISEÑOS TEXTIL</v>
          </cell>
          <cell r="N1992">
            <v>299.89999999999998</v>
          </cell>
        </row>
        <row r="1993">
          <cell r="A1993" t="str">
            <v>QC08A923</v>
          </cell>
          <cell r="B1993" t="str">
            <v>PT Caballero</v>
          </cell>
          <cell r="C1993" t="str">
            <v>CAMISA</v>
          </cell>
          <cell r="D1993" t="str">
            <v>CORE</v>
          </cell>
          <cell r="E1993" t="str">
            <v>PRIMAVERA VERANO 2020</v>
          </cell>
          <cell r="F1993" t="str">
            <v>16 SEMANA</v>
          </cell>
          <cell r="G1993" t="str">
            <v>REGULAR SLIM FIT</v>
          </cell>
          <cell r="H1993" t="str">
            <v>MANGA CORTA</v>
          </cell>
          <cell r="I1993" t="str">
            <v>LINEA</v>
          </cell>
          <cell r="J1993" t="str">
            <v>RAYON</v>
          </cell>
          <cell r="K1993" t="str">
            <v>CAMU / NEW SAFARI</v>
          </cell>
          <cell r="L1993" t="str">
            <v>LANZAMIENTO</v>
          </cell>
          <cell r="M1993" t="str">
            <v>CREACIONES Y DISEÑOS TEXTIL</v>
          </cell>
          <cell r="N1993">
            <v>349.9</v>
          </cell>
        </row>
        <row r="1994">
          <cell r="A1994" t="str">
            <v>QC08A949</v>
          </cell>
          <cell r="B1994" t="str">
            <v>PT Caballero</v>
          </cell>
          <cell r="C1994" t="str">
            <v>CAMISA</v>
          </cell>
          <cell r="D1994" t="str">
            <v>-</v>
          </cell>
          <cell r="E1994" t="str">
            <v>PRIMAVERA VERANO 2020</v>
          </cell>
          <cell r="F1994" t="str">
            <v>54 SEMANA</v>
          </cell>
          <cell r="G1994" t="str">
            <v>REGULAR SLIM FIT</v>
          </cell>
          <cell r="H1994" t="str">
            <v>MANGA CORTA</v>
          </cell>
          <cell r="I1994" t="str">
            <v>LINEA</v>
          </cell>
          <cell r="J1994" t="str">
            <v>-</v>
          </cell>
          <cell r="K1994" t="str">
            <v>ATEMPORAL</v>
          </cell>
          <cell r="L1994" t="str">
            <v>LANZAMIENTO</v>
          </cell>
          <cell r="M1994" t="str">
            <v>TIMSA</v>
          </cell>
          <cell r="N1994">
            <v>399.9</v>
          </cell>
        </row>
        <row r="1995">
          <cell r="A1995" t="str">
            <v>QC08A951</v>
          </cell>
          <cell r="B1995" t="str">
            <v>PT Caballero</v>
          </cell>
          <cell r="C1995" t="str">
            <v>CAMISA</v>
          </cell>
          <cell r="D1995" t="str">
            <v>-</v>
          </cell>
          <cell r="E1995" t="str">
            <v>PRIMAVERA VERANO 2020</v>
          </cell>
          <cell r="F1995" t="str">
            <v>54 SEMANA</v>
          </cell>
          <cell r="G1995" t="str">
            <v>REGULAR SLIM FIT</v>
          </cell>
          <cell r="H1995" t="str">
            <v>MANGA LARGA</v>
          </cell>
          <cell r="I1995" t="str">
            <v>LINEA</v>
          </cell>
          <cell r="J1995" t="str">
            <v>-</v>
          </cell>
          <cell r="K1995" t="str">
            <v>ATEMPORAL</v>
          </cell>
          <cell r="L1995" t="str">
            <v>LANZAMIENTO</v>
          </cell>
          <cell r="M1995" t="str">
            <v>TIMSA</v>
          </cell>
          <cell r="N1995">
            <v>449.9</v>
          </cell>
        </row>
        <row r="1996">
          <cell r="A1996" t="str">
            <v>QC08A952</v>
          </cell>
          <cell r="B1996" t="str">
            <v>PT Caballero</v>
          </cell>
          <cell r="C1996" t="str">
            <v>CAMISA</v>
          </cell>
          <cell r="D1996" t="str">
            <v>-</v>
          </cell>
          <cell r="E1996" t="str">
            <v>PRIMAVERA VERANO 2020</v>
          </cell>
          <cell r="F1996" t="str">
            <v>54 SEMANA</v>
          </cell>
          <cell r="G1996" t="str">
            <v>REGULAR SLIM FIT</v>
          </cell>
          <cell r="H1996" t="str">
            <v>MANGA LARGA</v>
          </cell>
          <cell r="I1996" t="str">
            <v>LINEA</v>
          </cell>
          <cell r="J1996" t="str">
            <v>-</v>
          </cell>
          <cell r="K1996" t="str">
            <v>ATEMPORAL</v>
          </cell>
          <cell r="L1996" t="str">
            <v>LANZAMIENTO</v>
          </cell>
          <cell r="M1996" t="str">
            <v>TIMSA</v>
          </cell>
          <cell r="N1996">
            <v>449.9</v>
          </cell>
        </row>
        <row r="1997">
          <cell r="A1997" t="str">
            <v>QC08A953</v>
          </cell>
          <cell r="B1997" t="str">
            <v>PT Caballero</v>
          </cell>
          <cell r="C1997" t="str">
            <v>CAMISA</v>
          </cell>
          <cell r="D1997" t="str">
            <v>CORE</v>
          </cell>
          <cell r="E1997" t="str">
            <v>PRIMAVERA VERANO 2020</v>
          </cell>
          <cell r="F1997" t="str">
            <v>54 SEMANA</v>
          </cell>
          <cell r="G1997" t="str">
            <v>REGULAR SLIM FIT</v>
          </cell>
          <cell r="H1997" t="str">
            <v>MANGA LARGA</v>
          </cell>
          <cell r="I1997" t="str">
            <v>LINEA</v>
          </cell>
          <cell r="J1997" t="str">
            <v>ALGODÓN</v>
          </cell>
          <cell r="K1997" t="str">
            <v>ATEMPORAL</v>
          </cell>
          <cell r="L1997" t="str">
            <v>LANZAMIENTO</v>
          </cell>
          <cell r="M1997" t="str">
            <v>DAZUC</v>
          </cell>
          <cell r="N1997">
            <v>279.89999999999998</v>
          </cell>
        </row>
        <row r="1998">
          <cell r="A1998" t="str">
            <v>QC08A954</v>
          </cell>
          <cell r="B1998" t="str">
            <v>PT Caballero</v>
          </cell>
          <cell r="C1998" t="str">
            <v>CAMISA</v>
          </cell>
          <cell r="D1998" t="str">
            <v>CORE</v>
          </cell>
          <cell r="E1998" t="str">
            <v>PRIMAVERA VERANO 2020</v>
          </cell>
          <cell r="F1998" t="str">
            <v>54 SEMANA</v>
          </cell>
          <cell r="G1998" t="str">
            <v>REGULAR SLIM FIT</v>
          </cell>
          <cell r="H1998" t="str">
            <v>MANGA LARGA</v>
          </cell>
          <cell r="I1998" t="str">
            <v>LINEA</v>
          </cell>
          <cell r="J1998" t="str">
            <v>ALGODÓN</v>
          </cell>
          <cell r="K1998" t="str">
            <v>ATEMPORAL</v>
          </cell>
          <cell r="L1998" t="str">
            <v>LANZAMIENTO</v>
          </cell>
          <cell r="M1998" t="str">
            <v>DAZUC</v>
          </cell>
          <cell r="N1998">
            <v>279.89999999999998</v>
          </cell>
        </row>
        <row r="1999">
          <cell r="A1999" t="str">
            <v>QC08A955</v>
          </cell>
          <cell r="B1999" t="str">
            <v>PT Caballero</v>
          </cell>
          <cell r="C1999" t="str">
            <v>CAMISA</v>
          </cell>
          <cell r="D1999" t="str">
            <v>CORE</v>
          </cell>
          <cell r="E1999" t="str">
            <v>PRIMAVERA VERANO 2020</v>
          </cell>
          <cell r="F1999" t="str">
            <v>54 SEMANA</v>
          </cell>
          <cell r="G1999" t="str">
            <v>REGULAR SLIM FIT</v>
          </cell>
          <cell r="H1999" t="str">
            <v>MANGA LARGA</v>
          </cell>
          <cell r="I1999" t="str">
            <v>LINEA</v>
          </cell>
          <cell r="J1999" t="str">
            <v>ALGODÓN</v>
          </cell>
          <cell r="K1999" t="str">
            <v>ATEMPORAL</v>
          </cell>
          <cell r="L1999" t="str">
            <v>LANZAMIENTO</v>
          </cell>
          <cell r="M1999" t="str">
            <v>DAZUC</v>
          </cell>
          <cell r="N1999">
            <v>279.89999999999998</v>
          </cell>
        </row>
        <row r="2000">
          <cell r="A2000" t="str">
            <v>QC08A956</v>
          </cell>
          <cell r="B2000" t="str">
            <v>PT Caballero</v>
          </cell>
          <cell r="C2000" t="str">
            <v>CAMISA</v>
          </cell>
          <cell r="D2000" t="str">
            <v>CORE</v>
          </cell>
          <cell r="E2000" t="str">
            <v>PRIMAVERA VERANO 2020</v>
          </cell>
          <cell r="F2000" t="str">
            <v>54 SEMANA</v>
          </cell>
          <cell r="G2000" t="str">
            <v>REGULAR SLIM FIT</v>
          </cell>
          <cell r="H2000" t="str">
            <v>MANGA LARGA</v>
          </cell>
          <cell r="I2000" t="str">
            <v>LINEA</v>
          </cell>
          <cell r="J2000" t="str">
            <v>ALGODÓN</v>
          </cell>
          <cell r="K2000" t="str">
            <v>ATEMPORAL</v>
          </cell>
          <cell r="L2000" t="str">
            <v>LANZAMIENTO</v>
          </cell>
          <cell r="M2000" t="str">
            <v>DAZUC</v>
          </cell>
          <cell r="N2000">
            <v>279.89999999999998</v>
          </cell>
        </row>
        <row r="2001">
          <cell r="A2001" t="str">
            <v>QC08A957</v>
          </cell>
          <cell r="B2001" t="str">
            <v>PT Caballero</v>
          </cell>
          <cell r="C2001" t="str">
            <v>CAMISA</v>
          </cell>
          <cell r="D2001" t="str">
            <v>CORE</v>
          </cell>
          <cell r="E2001" t="str">
            <v>PRIMAVERA VERANO 2020</v>
          </cell>
          <cell r="F2001" t="str">
            <v>54 SEMANA</v>
          </cell>
          <cell r="G2001" t="str">
            <v>REGULAR SLIM FIT</v>
          </cell>
          <cell r="H2001" t="str">
            <v>MANGA LARGA</v>
          </cell>
          <cell r="I2001" t="str">
            <v>LINEA</v>
          </cell>
          <cell r="J2001" t="str">
            <v>ALGODÓN</v>
          </cell>
          <cell r="K2001" t="str">
            <v>ATEMPORAL</v>
          </cell>
          <cell r="L2001" t="str">
            <v>LANZAMIENTO</v>
          </cell>
          <cell r="M2001" t="str">
            <v>DAZUC</v>
          </cell>
          <cell r="N2001">
            <v>279.89999999999998</v>
          </cell>
        </row>
        <row r="2002">
          <cell r="A2002" t="str">
            <v>QC08A958</v>
          </cell>
          <cell r="B2002" t="str">
            <v>PT Caballero</v>
          </cell>
          <cell r="C2002" t="str">
            <v>CAMISA</v>
          </cell>
          <cell r="D2002" t="str">
            <v>CORE</v>
          </cell>
          <cell r="E2002" t="str">
            <v>PRIMAVERA VERANO 2020</v>
          </cell>
          <cell r="F2002" t="str">
            <v>54 SEMANA</v>
          </cell>
          <cell r="G2002" t="str">
            <v>REGULAR SLIM FIT</v>
          </cell>
          <cell r="H2002" t="str">
            <v>MANGA LARGA</v>
          </cell>
          <cell r="I2002" t="str">
            <v>LINEA</v>
          </cell>
          <cell r="J2002" t="str">
            <v>ALGODÓN</v>
          </cell>
          <cell r="K2002" t="str">
            <v>ATEMPORAL</v>
          </cell>
          <cell r="L2002" t="str">
            <v>LANZAMIENTO</v>
          </cell>
          <cell r="M2002" t="str">
            <v>DAZUC</v>
          </cell>
          <cell r="N2002">
            <v>279.89999999999998</v>
          </cell>
        </row>
        <row r="2003">
          <cell r="A2003" t="str">
            <v>QC08A959</v>
          </cell>
          <cell r="B2003" t="str">
            <v>PT Caballero</v>
          </cell>
          <cell r="C2003" t="str">
            <v>CAMISA</v>
          </cell>
          <cell r="D2003" t="str">
            <v>CORE</v>
          </cell>
          <cell r="E2003" t="str">
            <v>PRIMAVERA VERANO 2020</v>
          </cell>
          <cell r="F2003" t="str">
            <v>54 SEMANA</v>
          </cell>
          <cell r="G2003" t="str">
            <v>REGULAR SLIM FIT</v>
          </cell>
          <cell r="H2003" t="str">
            <v>MANGA LARGA</v>
          </cell>
          <cell r="I2003" t="str">
            <v>LINEA</v>
          </cell>
          <cell r="J2003" t="str">
            <v>ALGODÓN</v>
          </cell>
          <cell r="K2003" t="str">
            <v>ATEMPORAL</v>
          </cell>
          <cell r="L2003" t="str">
            <v>LANZAMIENTO</v>
          </cell>
          <cell r="M2003" t="str">
            <v>DAZUC</v>
          </cell>
          <cell r="N2003">
            <v>279.89999999999998</v>
          </cell>
        </row>
        <row r="2004">
          <cell r="A2004" t="str">
            <v>QC08A960</v>
          </cell>
          <cell r="B2004" t="str">
            <v>PT Caballero</v>
          </cell>
          <cell r="C2004" t="str">
            <v>CAMISA</v>
          </cell>
          <cell r="D2004" t="str">
            <v>CORE</v>
          </cell>
          <cell r="E2004" t="str">
            <v>PRIMAVERA VERANO 2020</v>
          </cell>
          <cell r="F2004" t="str">
            <v>54 SEMANA</v>
          </cell>
          <cell r="G2004" t="str">
            <v>REGULAR SLIM FIT</v>
          </cell>
          <cell r="H2004" t="str">
            <v>MANGA LARGA</v>
          </cell>
          <cell r="I2004" t="str">
            <v>LINEA</v>
          </cell>
          <cell r="J2004" t="str">
            <v>ALGODÓN</v>
          </cell>
          <cell r="K2004" t="str">
            <v>ATEMPORAL</v>
          </cell>
          <cell r="L2004" t="str">
            <v>LANZAMIENTO</v>
          </cell>
          <cell r="M2004" t="str">
            <v>DAZUC</v>
          </cell>
          <cell r="N2004">
            <v>279.89999999999998</v>
          </cell>
        </row>
        <row r="2005">
          <cell r="A2005" t="str">
            <v>QC08A961</v>
          </cell>
          <cell r="B2005" t="str">
            <v>PT Caballero</v>
          </cell>
          <cell r="C2005" t="str">
            <v>CAMISA</v>
          </cell>
          <cell r="D2005" t="str">
            <v>CORE</v>
          </cell>
          <cell r="E2005" t="str">
            <v>PRIMAVERA VERANO 2020</v>
          </cell>
          <cell r="F2005" t="str">
            <v>54 SEMANA</v>
          </cell>
          <cell r="G2005" t="str">
            <v>REGULAR SLIM FIT</v>
          </cell>
          <cell r="H2005" t="str">
            <v>MANGA LARGA</v>
          </cell>
          <cell r="I2005" t="str">
            <v>LINEA</v>
          </cell>
          <cell r="J2005" t="str">
            <v>ALGODÓN</v>
          </cell>
          <cell r="K2005" t="str">
            <v>ATEMPORAL</v>
          </cell>
          <cell r="L2005" t="str">
            <v>LANZAMIENTO</v>
          </cell>
          <cell r="M2005" t="str">
            <v>DAZUC</v>
          </cell>
          <cell r="N2005">
            <v>279.89999999999998</v>
          </cell>
        </row>
        <row r="2006">
          <cell r="A2006" t="str">
            <v>QC11A083</v>
          </cell>
          <cell r="B2006" t="str">
            <v>PT Caballero</v>
          </cell>
          <cell r="C2006" t="str">
            <v>CARTERA</v>
          </cell>
          <cell r="D2006" t="str">
            <v>MODELAJE</v>
          </cell>
          <cell r="E2006" t="str">
            <v>PRIMAVERA VERANO 2016</v>
          </cell>
          <cell r="F2006" t="str">
            <v>11 SEMANA</v>
          </cell>
          <cell r="G2006">
            <v>0</v>
          </cell>
          <cell r="H2006" t="str">
            <v>-</v>
          </cell>
          <cell r="I2006" t="str">
            <v>REBAJA</v>
          </cell>
          <cell r="J2006" t="str">
            <v>PAPEL</v>
          </cell>
          <cell r="K2006">
            <v>0</v>
          </cell>
          <cell r="L2006" t="str">
            <v>RESURTIDO</v>
          </cell>
          <cell r="M2006" t="str">
            <v>MOON WALLETS</v>
          </cell>
          <cell r="N2006">
            <v>99.9</v>
          </cell>
        </row>
        <row r="2007">
          <cell r="A2007" t="str">
            <v>QC11A147</v>
          </cell>
          <cell r="B2007" t="str">
            <v>PT Caballero</v>
          </cell>
          <cell r="C2007" t="str">
            <v>CARTERA</v>
          </cell>
          <cell r="D2007" t="str">
            <v>Varios</v>
          </cell>
          <cell r="E2007" t="str">
            <v>OTOÑO INVIERNO 2019</v>
          </cell>
          <cell r="F2007" t="str">
            <v>54 SEMANA</v>
          </cell>
          <cell r="G2007">
            <v>0</v>
          </cell>
          <cell r="H2007" t="str">
            <v>NO APLICA</v>
          </cell>
          <cell r="I2007" t="str">
            <v>LINEA</v>
          </cell>
          <cell r="J2007" t="str">
            <v>PAPEL</v>
          </cell>
          <cell r="K2007">
            <v>0</v>
          </cell>
          <cell r="L2007" t="str">
            <v>LANZAMIENTO</v>
          </cell>
          <cell r="M2007" t="str">
            <v>MOON WALLETS</v>
          </cell>
          <cell r="N2007">
            <v>89</v>
          </cell>
        </row>
        <row r="2008">
          <cell r="A2008" t="str">
            <v>QC11A148</v>
          </cell>
          <cell r="B2008" t="str">
            <v>PT Caballero</v>
          </cell>
          <cell r="C2008" t="str">
            <v>CARTERA</v>
          </cell>
          <cell r="D2008" t="str">
            <v>Varios</v>
          </cell>
          <cell r="E2008" t="str">
            <v>OTOÑO INVIERNO 2019</v>
          </cell>
          <cell r="F2008" t="str">
            <v>54 SEMANA</v>
          </cell>
          <cell r="G2008">
            <v>0</v>
          </cell>
          <cell r="H2008" t="str">
            <v>NO APLICA</v>
          </cell>
          <cell r="I2008" t="str">
            <v>LINEA</v>
          </cell>
          <cell r="J2008" t="str">
            <v>PAPEL</v>
          </cell>
          <cell r="K2008">
            <v>0</v>
          </cell>
          <cell r="L2008" t="str">
            <v>LANZAMIENTO</v>
          </cell>
          <cell r="M2008" t="str">
            <v>MOON WALLETS</v>
          </cell>
          <cell r="N2008">
            <v>89</v>
          </cell>
        </row>
        <row r="2009">
          <cell r="A2009" t="str">
            <v>QC11A149</v>
          </cell>
          <cell r="B2009" t="str">
            <v>PT Caballero</v>
          </cell>
          <cell r="C2009" t="str">
            <v>CARTERA</v>
          </cell>
          <cell r="D2009" t="str">
            <v>Varios</v>
          </cell>
          <cell r="E2009" t="str">
            <v>OTOÑO INVIERNO 2019</v>
          </cell>
          <cell r="F2009" t="str">
            <v>54 SEMANA</v>
          </cell>
          <cell r="G2009">
            <v>0</v>
          </cell>
          <cell r="H2009" t="str">
            <v>NO APLICA</v>
          </cell>
          <cell r="I2009" t="str">
            <v>LINEA</v>
          </cell>
          <cell r="J2009" t="str">
            <v>PAPEL</v>
          </cell>
          <cell r="K2009">
            <v>0</v>
          </cell>
          <cell r="L2009" t="str">
            <v>LANZAMIENTO</v>
          </cell>
          <cell r="M2009" t="str">
            <v>MOON WALLETS</v>
          </cell>
          <cell r="N2009">
            <v>89</v>
          </cell>
        </row>
        <row r="2010">
          <cell r="A2010" t="str">
            <v>QC11A150</v>
          </cell>
          <cell r="B2010" t="str">
            <v>PT Caballero</v>
          </cell>
          <cell r="C2010" t="str">
            <v>CARTERA</v>
          </cell>
          <cell r="D2010" t="str">
            <v>Varios</v>
          </cell>
          <cell r="E2010" t="str">
            <v>OTOÑO INVIERNO 2019</v>
          </cell>
          <cell r="F2010" t="str">
            <v>54 SEMANA</v>
          </cell>
          <cell r="G2010">
            <v>0</v>
          </cell>
          <cell r="H2010" t="str">
            <v>NO APLICA</v>
          </cell>
          <cell r="I2010" t="str">
            <v>LINEA</v>
          </cell>
          <cell r="J2010" t="str">
            <v>PAPEL</v>
          </cell>
          <cell r="K2010">
            <v>0</v>
          </cell>
          <cell r="L2010" t="str">
            <v>LANZAMIENTO</v>
          </cell>
          <cell r="M2010" t="str">
            <v>MOON WALLETS</v>
          </cell>
          <cell r="N2010">
            <v>89</v>
          </cell>
        </row>
        <row r="2011">
          <cell r="A2011" t="str">
            <v>QC11A151</v>
          </cell>
          <cell r="B2011" t="str">
            <v>PT Caballero</v>
          </cell>
          <cell r="C2011" t="str">
            <v>CARTERA</v>
          </cell>
          <cell r="D2011" t="str">
            <v>Varios</v>
          </cell>
          <cell r="E2011" t="str">
            <v>OTOÑO INVIERNO 2019</v>
          </cell>
          <cell r="F2011" t="str">
            <v>54 SEMANA</v>
          </cell>
          <cell r="G2011">
            <v>0</v>
          </cell>
          <cell r="H2011" t="str">
            <v>NO APLICA</v>
          </cell>
          <cell r="I2011" t="str">
            <v>LINEA</v>
          </cell>
          <cell r="J2011" t="str">
            <v>PAPEL</v>
          </cell>
          <cell r="K2011">
            <v>0</v>
          </cell>
          <cell r="L2011" t="str">
            <v>LANZAMIENTO</v>
          </cell>
          <cell r="M2011" t="str">
            <v>MOON WALLETS</v>
          </cell>
          <cell r="N2011">
            <v>89</v>
          </cell>
        </row>
        <row r="2012">
          <cell r="A2012" t="str">
            <v>QC11A152</v>
          </cell>
          <cell r="B2012" t="str">
            <v>PT Caballero</v>
          </cell>
          <cell r="C2012" t="str">
            <v>CARTERA</v>
          </cell>
          <cell r="D2012" t="str">
            <v>Varios</v>
          </cell>
          <cell r="E2012" t="str">
            <v>OTOÑO INVIERNO 2019</v>
          </cell>
          <cell r="F2012" t="str">
            <v>54 SEMANA</v>
          </cell>
          <cell r="G2012">
            <v>0</v>
          </cell>
          <cell r="H2012" t="str">
            <v>NO APLICA</v>
          </cell>
          <cell r="I2012" t="str">
            <v>LINEA</v>
          </cell>
          <cell r="J2012" t="str">
            <v>PAPEL</v>
          </cell>
          <cell r="K2012">
            <v>0</v>
          </cell>
          <cell r="L2012" t="str">
            <v>LANZAMIENTO</v>
          </cell>
          <cell r="M2012" t="str">
            <v>MOON WALLETS</v>
          </cell>
          <cell r="N2012">
            <v>89</v>
          </cell>
        </row>
        <row r="2013">
          <cell r="A2013" t="str">
            <v>QC11A153</v>
          </cell>
          <cell r="B2013" t="str">
            <v>PT Caballero</v>
          </cell>
          <cell r="C2013" t="str">
            <v>CARTERA</v>
          </cell>
          <cell r="D2013" t="str">
            <v>Varios</v>
          </cell>
          <cell r="E2013" t="str">
            <v>OTOÑO INVIERNO 2019</v>
          </cell>
          <cell r="F2013" t="str">
            <v>54 SEMANA</v>
          </cell>
          <cell r="G2013">
            <v>0</v>
          </cell>
          <cell r="H2013" t="str">
            <v>NO APLICA</v>
          </cell>
          <cell r="I2013" t="str">
            <v>LINEA</v>
          </cell>
          <cell r="J2013" t="str">
            <v>PAPEL</v>
          </cell>
          <cell r="K2013">
            <v>0</v>
          </cell>
          <cell r="L2013" t="str">
            <v>LANZAMIENTO</v>
          </cell>
          <cell r="M2013" t="str">
            <v>MOON WALLETS</v>
          </cell>
          <cell r="N2013">
            <v>89</v>
          </cell>
        </row>
        <row r="2014">
          <cell r="A2014" t="str">
            <v>QC11A154</v>
          </cell>
          <cell r="B2014" t="str">
            <v>PT Caballero</v>
          </cell>
          <cell r="C2014" t="str">
            <v>CARTERA</v>
          </cell>
          <cell r="D2014" t="str">
            <v>Varios</v>
          </cell>
          <cell r="E2014" t="str">
            <v>OTOÑO INVIERNO 2019</v>
          </cell>
          <cell r="F2014" t="str">
            <v>54 SEMANA</v>
          </cell>
          <cell r="G2014">
            <v>0</v>
          </cell>
          <cell r="H2014" t="str">
            <v>NO APLICA</v>
          </cell>
          <cell r="I2014" t="str">
            <v>LINEA</v>
          </cell>
          <cell r="J2014" t="str">
            <v>PAPEL</v>
          </cell>
          <cell r="K2014">
            <v>0</v>
          </cell>
          <cell r="L2014" t="str">
            <v>LANZAMIENTO</v>
          </cell>
          <cell r="M2014" t="str">
            <v>MOON WALLETS</v>
          </cell>
          <cell r="N2014">
            <v>89</v>
          </cell>
        </row>
        <row r="2015">
          <cell r="A2015" t="str">
            <v>QC11A155</v>
          </cell>
          <cell r="B2015" t="str">
            <v>PT Caballero</v>
          </cell>
          <cell r="C2015" t="str">
            <v>CARTERA</v>
          </cell>
          <cell r="D2015" t="str">
            <v>Varios</v>
          </cell>
          <cell r="E2015" t="str">
            <v>OTOÑO INVIERNO 2019</v>
          </cell>
          <cell r="F2015" t="str">
            <v>54 SEMANA</v>
          </cell>
          <cell r="G2015">
            <v>0</v>
          </cell>
          <cell r="H2015" t="str">
            <v>NO APLICA</v>
          </cell>
          <cell r="I2015" t="str">
            <v>LINEA</v>
          </cell>
          <cell r="J2015" t="str">
            <v>PAPEL</v>
          </cell>
          <cell r="K2015">
            <v>0</v>
          </cell>
          <cell r="L2015" t="str">
            <v>LANZAMIENTO</v>
          </cell>
          <cell r="M2015" t="str">
            <v>MOON WALLETS</v>
          </cell>
          <cell r="N2015">
            <v>89</v>
          </cell>
        </row>
        <row r="2016">
          <cell r="A2016" t="str">
            <v>QC11A156</v>
          </cell>
          <cell r="B2016" t="str">
            <v>PT Caballero</v>
          </cell>
          <cell r="C2016" t="str">
            <v>CARTERA</v>
          </cell>
          <cell r="D2016" t="str">
            <v>Varios</v>
          </cell>
          <cell r="E2016" t="str">
            <v>OTOÑO INVIERNO 2019</v>
          </cell>
          <cell r="F2016" t="str">
            <v>54 SEMANA</v>
          </cell>
          <cell r="G2016">
            <v>0</v>
          </cell>
          <cell r="H2016" t="str">
            <v>NO APLICA</v>
          </cell>
          <cell r="I2016" t="str">
            <v>LINEA</v>
          </cell>
          <cell r="J2016" t="str">
            <v>PAPEL</v>
          </cell>
          <cell r="K2016">
            <v>0</v>
          </cell>
          <cell r="L2016" t="str">
            <v>LANZAMIENTO</v>
          </cell>
          <cell r="M2016" t="str">
            <v>MOON WALLETS</v>
          </cell>
          <cell r="N2016">
            <v>99</v>
          </cell>
        </row>
        <row r="2017">
          <cell r="A2017" t="str">
            <v>QC11A157</v>
          </cell>
          <cell r="B2017" t="str">
            <v>PT Caballero</v>
          </cell>
          <cell r="C2017" t="str">
            <v>CARTERA</v>
          </cell>
          <cell r="D2017" t="str">
            <v>Varios</v>
          </cell>
          <cell r="E2017" t="str">
            <v>OTOÑO INVIERNO 2019</v>
          </cell>
          <cell r="F2017" t="str">
            <v>54 SEMANA</v>
          </cell>
          <cell r="G2017">
            <v>0</v>
          </cell>
          <cell r="H2017" t="str">
            <v>NO APLICA</v>
          </cell>
          <cell r="I2017" t="str">
            <v>LINEA</v>
          </cell>
          <cell r="J2017" t="str">
            <v>PAPEL</v>
          </cell>
          <cell r="K2017">
            <v>0</v>
          </cell>
          <cell r="L2017" t="str">
            <v>LANZAMIENTO</v>
          </cell>
          <cell r="M2017" t="str">
            <v>MOON WALLETS</v>
          </cell>
          <cell r="N2017">
            <v>99</v>
          </cell>
        </row>
        <row r="2018">
          <cell r="A2018" t="str">
            <v>QC11A158</v>
          </cell>
          <cell r="B2018" t="str">
            <v>PT Caballero</v>
          </cell>
          <cell r="C2018" t="str">
            <v>CARTERA</v>
          </cell>
          <cell r="D2018" t="str">
            <v>Varios</v>
          </cell>
          <cell r="E2018" t="str">
            <v>OTOÑO INVIERNO 2019</v>
          </cell>
          <cell r="F2018" t="str">
            <v>54 SEMANA</v>
          </cell>
          <cell r="G2018">
            <v>0</v>
          </cell>
          <cell r="H2018" t="str">
            <v>NO APLICA</v>
          </cell>
          <cell r="I2018" t="str">
            <v>LINEA</v>
          </cell>
          <cell r="J2018" t="str">
            <v>PAPEL</v>
          </cell>
          <cell r="K2018">
            <v>0</v>
          </cell>
          <cell r="L2018" t="str">
            <v>LANZAMIENTO</v>
          </cell>
          <cell r="M2018" t="str">
            <v>MOON WALLETS</v>
          </cell>
          <cell r="N2018">
            <v>89</v>
          </cell>
        </row>
        <row r="2019">
          <cell r="A2019" t="str">
            <v>QC11A159</v>
          </cell>
          <cell r="B2019" t="str">
            <v>PT Caballero</v>
          </cell>
          <cell r="C2019" t="str">
            <v>CARTERA</v>
          </cell>
          <cell r="D2019" t="str">
            <v>Varios</v>
          </cell>
          <cell r="E2019" t="str">
            <v>OTOÑO INVIERNO 2019</v>
          </cell>
          <cell r="F2019" t="str">
            <v>54 SEMANA</v>
          </cell>
          <cell r="G2019">
            <v>0</v>
          </cell>
          <cell r="H2019" t="str">
            <v>NO APLICA</v>
          </cell>
          <cell r="I2019" t="str">
            <v>LINEA</v>
          </cell>
          <cell r="J2019" t="str">
            <v>PU</v>
          </cell>
          <cell r="K2019">
            <v>0</v>
          </cell>
          <cell r="L2019" t="str">
            <v>LANZAMIENTO</v>
          </cell>
          <cell r="M2019" t="str">
            <v>JACZE</v>
          </cell>
          <cell r="N2019">
            <v>99.9</v>
          </cell>
        </row>
        <row r="2020">
          <cell r="A2020" t="str">
            <v>QC11A160</v>
          </cell>
          <cell r="B2020" t="str">
            <v>PT Caballero</v>
          </cell>
          <cell r="C2020" t="str">
            <v>CARTERA</v>
          </cell>
          <cell r="D2020" t="str">
            <v>Varios</v>
          </cell>
          <cell r="E2020" t="str">
            <v>OTOÑO INVIERNO 2019</v>
          </cell>
          <cell r="F2020" t="str">
            <v>54 SEMANA</v>
          </cell>
          <cell r="G2020">
            <v>0</v>
          </cell>
          <cell r="H2020" t="str">
            <v>NO APLICA</v>
          </cell>
          <cell r="I2020" t="str">
            <v>LINEA</v>
          </cell>
          <cell r="J2020" t="str">
            <v>PU</v>
          </cell>
          <cell r="K2020">
            <v>0</v>
          </cell>
          <cell r="L2020" t="str">
            <v>LANZAMIENTO</v>
          </cell>
          <cell r="M2020" t="str">
            <v>JACZE</v>
          </cell>
          <cell r="N2020">
            <v>99.9</v>
          </cell>
        </row>
        <row r="2021">
          <cell r="A2021" t="str">
            <v>QC11A161</v>
          </cell>
          <cell r="B2021" t="str">
            <v>PT Caballero</v>
          </cell>
          <cell r="C2021" t="str">
            <v>CARTERA</v>
          </cell>
          <cell r="D2021" t="str">
            <v>Varios</v>
          </cell>
          <cell r="E2021" t="str">
            <v>OTOÑO INVIERNO 2019</v>
          </cell>
          <cell r="F2021" t="str">
            <v>54 SEMANA</v>
          </cell>
          <cell r="G2021">
            <v>0</v>
          </cell>
          <cell r="H2021" t="str">
            <v>NO APLICA</v>
          </cell>
          <cell r="I2021" t="str">
            <v>LINEA</v>
          </cell>
          <cell r="J2021" t="str">
            <v>PU</v>
          </cell>
          <cell r="K2021">
            <v>0</v>
          </cell>
          <cell r="L2021" t="str">
            <v>LANZAMIENTO</v>
          </cell>
          <cell r="M2021" t="str">
            <v>JACZE</v>
          </cell>
          <cell r="N2021">
            <v>119.9</v>
          </cell>
        </row>
        <row r="2022">
          <cell r="A2022" t="str">
            <v>QC11A162</v>
          </cell>
          <cell r="B2022" t="str">
            <v>PT Caballero</v>
          </cell>
          <cell r="C2022" t="str">
            <v>CARTERA</v>
          </cell>
          <cell r="D2022" t="str">
            <v>Varios</v>
          </cell>
          <cell r="E2022" t="str">
            <v>OTOÑO INVIERNO 2019</v>
          </cell>
          <cell r="F2022" t="str">
            <v>54 SEMANA</v>
          </cell>
          <cell r="G2022">
            <v>0</v>
          </cell>
          <cell r="H2022" t="str">
            <v>NO APLICA</v>
          </cell>
          <cell r="I2022" t="str">
            <v>LINEA</v>
          </cell>
          <cell r="J2022" t="str">
            <v>PU</v>
          </cell>
          <cell r="K2022">
            <v>0</v>
          </cell>
          <cell r="L2022" t="str">
            <v>LANZAMIENTO</v>
          </cell>
          <cell r="M2022" t="str">
            <v>JACZE</v>
          </cell>
          <cell r="N2022">
            <v>119.9</v>
          </cell>
        </row>
        <row r="2023">
          <cell r="A2023" t="str">
            <v>QC11A163</v>
          </cell>
          <cell r="B2023" t="str">
            <v>PT Caballero</v>
          </cell>
          <cell r="C2023" t="str">
            <v>CARTERA</v>
          </cell>
          <cell r="D2023" t="str">
            <v>Varios</v>
          </cell>
          <cell r="E2023" t="str">
            <v>OTOÑO INVIERNO 2019</v>
          </cell>
          <cell r="F2023" t="str">
            <v>54 SEMANA</v>
          </cell>
          <cell r="G2023">
            <v>0</v>
          </cell>
          <cell r="H2023" t="str">
            <v>NO APLICA</v>
          </cell>
          <cell r="I2023" t="str">
            <v>LINEA</v>
          </cell>
          <cell r="J2023" t="str">
            <v>PU</v>
          </cell>
          <cell r="K2023">
            <v>0</v>
          </cell>
          <cell r="L2023" t="str">
            <v>LANZAMIENTO</v>
          </cell>
          <cell r="M2023" t="str">
            <v>JACZE</v>
          </cell>
          <cell r="N2023">
            <v>119.9</v>
          </cell>
        </row>
        <row r="2024">
          <cell r="A2024" t="str">
            <v>QC11A164</v>
          </cell>
          <cell r="B2024" t="str">
            <v>PT Caballero</v>
          </cell>
          <cell r="C2024" t="str">
            <v>CARTERA</v>
          </cell>
          <cell r="D2024" t="str">
            <v>Varios</v>
          </cell>
          <cell r="E2024" t="str">
            <v>PRIMAVERA VERANO 2020</v>
          </cell>
          <cell r="F2024" t="str">
            <v>54 SEMANA</v>
          </cell>
          <cell r="G2024">
            <v>0</v>
          </cell>
          <cell r="H2024" t="str">
            <v>NO APLICA</v>
          </cell>
          <cell r="I2024" t="str">
            <v>LINEA</v>
          </cell>
          <cell r="J2024" t="str">
            <v>PU</v>
          </cell>
          <cell r="K2024">
            <v>0</v>
          </cell>
          <cell r="L2024" t="str">
            <v>LANZAMIENTO</v>
          </cell>
          <cell r="M2024" t="str">
            <v>JACZE</v>
          </cell>
          <cell r="N2024">
            <v>119.9</v>
          </cell>
        </row>
        <row r="2025">
          <cell r="A2025" t="str">
            <v>QC11A165</v>
          </cell>
          <cell r="B2025" t="str">
            <v>PT Caballero</v>
          </cell>
          <cell r="C2025" t="str">
            <v>CARTERA</v>
          </cell>
          <cell r="D2025" t="str">
            <v>Varios</v>
          </cell>
          <cell r="E2025" t="str">
            <v>OTOÑO INVIERNO 2019</v>
          </cell>
          <cell r="F2025" t="str">
            <v>54 SEMANA</v>
          </cell>
          <cell r="G2025">
            <v>0</v>
          </cell>
          <cell r="H2025" t="str">
            <v>NO APLICA</v>
          </cell>
          <cell r="I2025" t="str">
            <v>LINEA</v>
          </cell>
          <cell r="J2025" t="str">
            <v>PU</v>
          </cell>
          <cell r="K2025">
            <v>0</v>
          </cell>
          <cell r="L2025" t="str">
            <v>LANZAMIENTO</v>
          </cell>
          <cell r="M2025" t="str">
            <v>JACZE</v>
          </cell>
          <cell r="N2025">
            <v>119.9</v>
          </cell>
        </row>
        <row r="2026">
          <cell r="A2026" t="str">
            <v>QC13A051</v>
          </cell>
          <cell r="B2026" t="str">
            <v>PT Caballero</v>
          </cell>
          <cell r="C2026" t="str">
            <v>CHALECO</v>
          </cell>
          <cell r="D2026" t="str">
            <v>VANGUARDIA</v>
          </cell>
          <cell r="E2026" t="str">
            <v>OTOÑO INVIERNO 2016</v>
          </cell>
          <cell r="F2026" t="str">
            <v>51 SEMANA</v>
          </cell>
          <cell r="G2026" t="str">
            <v>CAPUCHA</v>
          </cell>
          <cell r="H2026" t="str">
            <v>SIN MANGA</v>
          </cell>
          <cell r="I2026" t="str">
            <v>REBAJA</v>
          </cell>
          <cell r="J2026" t="str">
            <v>NYLON</v>
          </cell>
          <cell r="K2026" t="str">
            <v>ICEBERG</v>
          </cell>
          <cell r="L2026" t="str">
            <v>LANZAMIENTO</v>
          </cell>
          <cell r="M2026" t="str">
            <v>VIJAY</v>
          </cell>
          <cell r="N2026">
            <v>399.9</v>
          </cell>
        </row>
        <row r="2027">
          <cell r="A2027" t="str">
            <v>QC13A058</v>
          </cell>
          <cell r="B2027" t="str">
            <v>PT Caballero</v>
          </cell>
          <cell r="C2027" t="str">
            <v>CHALECO</v>
          </cell>
          <cell r="D2027" t="str">
            <v>Varios</v>
          </cell>
          <cell r="E2027" t="str">
            <v>OTOÑO INVIERNO 2018</v>
          </cell>
          <cell r="F2027" t="str">
            <v>38 SEMANA</v>
          </cell>
          <cell r="G2027" t="str">
            <v>CUELLO ALTO</v>
          </cell>
          <cell r="H2027" t="str">
            <v>SIN MANGA</v>
          </cell>
          <cell r="I2027" t="str">
            <v>REBAJA</v>
          </cell>
          <cell r="J2027" t="str">
            <v>NYLON</v>
          </cell>
          <cell r="K2027">
            <v>0</v>
          </cell>
          <cell r="L2027" t="str">
            <v>LANZAMIENTO</v>
          </cell>
          <cell r="M2027" t="str">
            <v>HI POWER</v>
          </cell>
          <cell r="N2027">
            <v>799.9</v>
          </cell>
        </row>
        <row r="2028">
          <cell r="A2028" t="str">
            <v>QC13A061</v>
          </cell>
          <cell r="B2028" t="str">
            <v>PT Caballero</v>
          </cell>
          <cell r="C2028" t="str">
            <v>CHALECO</v>
          </cell>
          <cell r="D2028" t="str">
            <v>CORE</v>
          </cell>
          <cell r="E2028" t="str">
            <v>OTOÑO INVIERNO 2018</v>
          </cell>
          <cell r="F2028" t="str">
            <v>29 SEMANA</v>
          </cell>
          <cell r="G2028" t="str">
            <v>CORTA</v>
          </cell>
          <cell r="H2028" t="str">
            <v>SIN MANGA</v>
          </cell>
          <cell r="I2028" t="str">
            <v>REBAJA</v>
          </cell>
          <cell r="J2028" t="str">
            <v>NYLON LIGERO</v>
          </cell>
          <cell r="K2028" t="str">
            <v>BASICOS</v>
          </cell>
          <cell r="L2028" t="str">
            <v>LANZAMIENTO</v>
          </cell>
          <cell r="M2028" t="str">
            <v>BLOSSOM</v>
          </cell>
          <cell r="N2028">
            <v>399.9</v>
          </cell>
        </row>
        <row r="2029">
          <cell r="A2029" t="str">
            <v>QC13A445</v>
          </cell>
          <cell r="B2029" t="str">
            <v>PT Caballero</v>
          </cell>
          <cell r="C2029" t="str">
            <v>CHALECO</v>
          </cell>
          <cell r="D2029" t="str">
            <v>CORE</v>
          </cell>
          <cell r="E2029" t="str">
            <v>OTOÑO INVIERNO 2018</v>
          </cell>
          <cell r="F2029" t="str">
            <v>46 SEMANA</v>
          </cell>
          <cell r="G2029" t="str">
            <v>CUELLO ALTO</v>
          </cell>
          <cell r="H2029" t="str">
            <v>NO APLICA</v>
          </cell>
          <cell r="I2029" t="str">
            <v>REBAJA</v>
          </cell>
          <cell r="J2029" t="str">
            <v>POLYESTER</v>
          </cell>
          <cell r="K2029" t="str">
            <v>COMUNIDAD GLOBAL</v>
          </cell>
          <cell r="L2029" t="str">
            <v>LANZAMIENTO</v>
          </cell>
          <cell r="M2029" t="str">
            <v>SAPIR</v>
          </cell>
          <cell r="N2029">
            <v>449.9</v>
          </cell>
        </row>
        <row r="2030">
          <cell r="A2030" t="str">
            <v>QC13A446</v>
          </cell>
          <cell r="B2030" t="str">
            <v>PT Caballero</v>
          </cell>
          <cell r="C2030" t="str">
            <v>CHALECO</v>
          </cell>
          <cell r="D2030" t="str">
            <v>CORE</v>
          </cell>
          <cell r="E2030" t="str">
            <v>OTOÑO INVIERNO 2019</v>
          </cell>
          <cell r="F2030" t="str">
            <v>33 SEMANA</v>
          </cell>
          <cell r="G2030" t="str">
            <v>CUELLO ALTO</v>
          </cell>
          <cell r="H2030" t="str">
            <v>NO APLICA</v>
          </cell>
          <cell r="I2030" t="str">
            <v>REBAJA</v>
          </cell>
          <cell r="J2030" t="str">
            <v>NYLON</v>
          </cell>
          <cell r="K2030">
            <v>0</v>
          </cell>
          <cell r="L2030" t="str">
            <v>LANZAMIENTO</v>
          </cell>
          <cell r="M2030" t="str">
            <v>BLOSSOM</v>
          </cell>
          <cell r="N2030">
            <v>499.9</v>
          </cell>
        </row>
        <row r="2031">
          <cell r="A2031" t="str">
            <v>QC13A447</v>
          </cell>
          <cell r="B2031" t="str">
            <v>PT Caballero</v>
          </cell>
          <cell r="C2031" t="str">
            <v>CHALECO</v>
          </cell>
          <cell r="D2031" t="str">
            <v>CORE</v>
          </cell>
          <cell r="E2031" t="str">
            <v>OTOÑO INVIERNO 2019</v>
          </cell>
          <cell r="F2031" t="str">
            <v>40 SEMANA</v>
          </cell>
          <cell r="G2031" t="str">
            <v>CUELLO ALTO</v>
          </cell>
          <cell r="H2031" t="str">
            <v>NO APLICA</v>
          </cell>
          <cell r="I2031" t="str">
            <v>REBAJA</v>
          </cell>
          <cell r="J2031" t="str">
            <v>NYLON</v>
          </cell>
          <cell r="K2031">
            <v>0</v>
          </cell>
          <cell r="L2031" t="str">
            <v>LANZAMIENTO</v>
          </cell>
          <cell r="M2031" t="str">
            <v>SANDY</v>
          </cell>
          <cell r="N2031">
            <v>499.9</v>
          </cell>
        </row>
        <row r="2032">
          <cell r="A2032" t="str">
            <v>QC13A448</v>
          </cell>
          <cell r="B2032" t="str">
            <v>PT Caballero</v>
          </cell>
          <cell r="C2032" t="str">
            <v>CHALECO</v>
          </cell>
          <cell r="D2032" t="str">
            <v>CORE</v>
          </cell>
          <cell r="E2032" t="str">
            <v>OTOÑO INVIERNO 2020</v>
          </cell>
          <cell r="F2032" t="str">
            <v>54 SEMANA</v>
          </cell>
          <cell r="G2032" t="str">
            <v>CUELLO ALTO</v>
          </cell>
          <cell r="H2032" t="str">
            <v>NO APLICA</v>
          </cell>
          <cell r="I2032" t="str">
            <v>LINEA</v>
          </cell>
          <cell r="J2032" t="str">
            <v>NYLON</v>
          </cell>
          <cell r="K2032">
            <v>0</v>
          </cell>
          <cell r="L2032" t="str">
            <v>DEVOLUCION</v>
          </cell>
          <cell r="M2032" t="str">
            <v>SANDY</v>
          </cell>
          <cell r="N2032">
            <v>499.9</v>
          </cell>
        </row>
        <row r="2033">
          <cell r="A2033" t="str">
            <v>QC13A450</v>
          </cell>
          <cell r="B2033" t="str">
            <v>PT Caballero</v>
          </cell>
          <cell r="C2033" t="str">
            <v>CHALECO</v>
          </cell>
          <cell r="D2033" t="str">
            <v>CORE</v>
          </cell>
          <cell r="E2033" t="str">
            <v>PRIMAVERA VERANO 2020</v>
          </cell>
          <cell r="F2033" t="str">
            <v>1 SEMANA</v>
          </cell>
          <cell r="G2033" t="str">
            <v>CUELLO ALTO</v>
          </cell>
          <cell r="H2033" t="str">
            <v>NO APLICA</v>
          </cell>
          <cell r="I2033" t="str">
            <v>LINEA</v>
          </cell>
          <cell r="J2033" t="str">
            <v>NYLON</v>
          </cell>
          <cell r="K2033">
            <v>0</v>
          </cell>
          <cell r="L2033" t="str">
            <v>LANZAMIENTO</v>
          </cell>
          <cell r="M2033" t="str">
            <v>SAPIR</v>
          </cell>
          <cell r="N2033">
            <v>499.9</v>
          </cell>
        </row>
        <row r="2034">
          <cell r="A2034" t="str">
            <v>QC13A451</v>
          </cell>
          <cell r="B2034" t="str">
            <v>PT Caballero</v>
          </cell>
          <cell r="C2034" t="str">
            <v>CHALECO</v>
          </cell>
          <cell r="D2034" t="str">
            <v>CORE</v>
          </cell>
          <cell r="E2034" t="str">
            <v>OTOÑO INVIERNO 2019</v>
          </cell>
          <cell r="F2034" t="str">
            <v>31 SEMANA</v>
          </cell>
          <cell r="G2034" t="str">
            <v>CUELLO ALTO</v>
          </cell>
          <cell r="H2034" t="str">
            <v>NO APLICA</v>
          </cell>
          <cell r="I2034" t="str">
            <v>REBAJA</v>
          </cell>
          <cell r="J2034" t="str">
            <v>NYLON</v>
          </cell>
          <cell r="K2034">
            <v>0</v>
          </cell>
          <cell r="L2034" t="str">
            <v>LANZAMIENTO</v>
          </cell>
          <cell r="M2034" t="str">
            <v>ELIAS</v>
          </cell>
          <cell r="N2034">
            <v>449.9</v>
          </cell>
        </row>
        <row r="2035">
          <cell r="A2035" t="str">
            <v>QC140063</v>
          </cell>
          <cell r="B2035" t="str">
            <v>PT Caballero</v>
          </cell>
          <cell r="C2035" t="str">
            <v>CAMISA</v>
          </cell>
          <cell r="D2035" t="str">
            <v>-</v>
          </cell>
          <cell r="E2035" t="str">
            <v>OTOÑO INVIERNO 2020</v>
          </cell>
          <cell r="F2035" t="str">
            <v>54 SEMANA</v>
          </cell>
          <cell r="G2035">
            <v>0</v>
          </cell>
          <cell r="H2035" t="str">
            <v>MANGA LARGA</v>
          </cell>
          <cell r="I2035" t="str">
            <v>LINEA</v>
          </cell>
          <cell r="J2035" t="str">
            <v>-</v>
          </cell>
          <cell r="K2035" t="str">
            <v>ATEMPORAL</v>
          </cell>
          <cell r="L2035" t="str">
            <v>-</v>
          </cell>
          <cell r="M2035" t="str">
            <v>ELIAS</v>
          </cell>
          <cell r="N2035">
            <v>699.9</v>
          </cell>
        </row>
        <row r="2036">
          <cell r="A2036" t="str">
            <v>QC140643</v>
          </cell>
          <cell r="B2036" t="str">
            <v>PT Caballero</v>
          </cell>
          <cell r="C2036" t="str">
            <v>CHAMARRA</v>
          </cell>
          <cell r="D2036" t="str">
            <v>-</v>
          </cell>
          <cell r="E2036" t="str">
            <v>OTOÑO INVIERNO 2020</v>
          </cell>
          <cell r="F2036" t="str">
            <v>41 SEMANA</v>
          </cell>
          <cell r="G2036" t="str">
            <v>CAPUCHA</v>
          </cell>
          <cell r="H2036" t="str">
            <v>MANGA LARGA</v>
          </cell>
          <cell r="I2036" t="str">
            <v>LINEA</v>
          </cell>
          <cell r="J2036" t="str">
            <v>-</v>
          </cell>
          <cell r="K2036" t="str">
            <v>ATEMPORAL</v>
          </cell>
          <cell r="L2036" t="str">
            <v>LANZAMIENTO</v>
          </cell>
          <cell r="M2036" t="str">
            <v>ELIAS</v>
          </cell>
          <cell r="N2036">
            <v>649.9</v>
          </cell>
        </row>
        <row r="2037">
          <cell r="A2037" t="str">
            <v>QC140646</v>
          </cell>
          <cell r="B2037" t="str">
            <v>PT Caballero</v>
          </cell>
          <cell r="C2037" t="str">
            <v>CHAMARRA</v>
          </cell>
          <cell r="D2037" t="str">
            <v>TRENDY</v>
          </cell>
          <cell r="E2037" t="str">
            <v>OTOÑO INVIERNO 2020</v>
          </cell>
          <cell r="F2037" t="str">
            <v>54 SEMANA</v>
          </cell>
          <cell r="G2037" t="str">
            <v>CAPUCHA</v>
          </cell>
          <cell r="H2037" t="str">
            <v>MANGA LARGA</v>
          </cell>
          <cell r="I2037" t="str">
            <v>LINEA</v>
          </cell>
          <cell r="J2037" t="str">
            <v>-</v>
          </cell>
          <cell r="K2037" t="str">
            <v>ATEMPORAL</v>
          </cell>
          <cell r="L2037" t="str">
            <v>LANZAMIENTO</v>
          </cell>
          <cell r="M2037" t="str">
            <v>ELIAS</v>
          </cell>
          <cell r="N2037">
            <v>799.9</v>
          </cell>
        </row>
        <row r="2038">
          <cell r="A2038" t="str">
            <v>QC140647</v>
          </cell>
          <cell r="B2038" t="str">
            <v>PT Caballero</v>
          </cell>
          <cell r="C2038" t="str">
            <v>CHAMARRA</v>
          </cell>
          <cell r="D2038" t="str">
            <v>-</v>
          </cell>
          <cell r="E2038" t="str">
            <v>OTOÑO INVIERNO 2020</v>
          </cell>
          <cell r="F2038" t="str">
            <v>41 SEMANA</v>
          </cell>
          <cell r="G2038" t="str">
            <v>CAPUCHA</v>
          </cell>
          <cell r="H2038" t="str">
            <v>MANGA LARGA</v>
          </cell>
          <cell r="I2038" t="str">
            <v>LINEA</v>
          </cell>
          <cell r="J2038" t="str">
            <v>-</v>
          </cell>
          <cell r="K2038" t="str">
            <v>ATEMPORAL</v>
          </cell>
          <cell r="L2038" t="str">
            <v>LANZAMIENTO</v>
          </cell>
          <cell r="M2038" t="str">
            <v>ELIAS</v>
          </cell>
          <cell r="N2038">
            <v>799.9</v>
          </cell>
        </row>
        <row r="2039">
          <cell r="A2039" t="str">
            <v>QC140649</v>
          </cell>
          <cell r="B2039" t="str">
            <v>PT Caballero</v>
          </cell>
          <cell r="C2039" t="str">
            <v>CHAMARRA</v>
          </cell>
          <cell r="D2039" t="str">
            <v>TRENDY</v>
          </cell>
          <cell r="E2039" t="str">
            <v>OTOÑO INVIERNO 2020</v>
          </cell>
          <cell r="F2039" t="str">
            <v>54 SEMANA</v>
          </cell>
          <cell r="G2039" t="str">
            <v>CAPUCHA</v>
          </cell>
          <cell r="H2039" t="str">
            <v>MANGA LARGA</v>
          </cell>
          <cell r="I2039" t="str">
            <v>LINEA</v>
          </cell>
          <cell r="J2039" t="str">
            <v>-</v>
          </cell>
          <cell r="K2039" t="str">
            <v>ATEMPORAL</v>
          </cell>
          <cell r="L2039" t="str">
            <v>LANZAMIENTO</v>
          </cell>
          <cell r="M2039" t="str">
            <v>ELIAS</v>
          </cell>
          <cell r="N2039">
            <v>749.9</v>
          </cell>
        </row>
        <row r="2040">
          <cell r="A2040" t="str">
            <v>QC140650</v>
          </cell>
          <cell r="B2040" t="str">
            <v>PT Caballero</v>
          </cell>
          <cell r="C2040" t="str">
            <v>CHAMARRA</v>
          </cell>
          <cell r="D2040" t="str">
            <v>-</v>
          </cell>
          <cell r="E2040" t="str">
            <v>OTOÑO INVIERNO 2020</v>
          </cell>
          <cell r="F2040" t="str">
            <v>41 SEMANA</v>
          </cell>
          <cell r="G2040" t="str">
            <v>CAPUCHA</v>
          </cell>
          <cell r="H2040" t="str">
            <v>MANGA LARGA</v>
          </cell>
          <cell r="I2040" t="str">
            <v>LINEA</v>
          </cell>
          <cell r="J2040" t="str">
            <v>-</v>
          </cell>
          <cell r="K2040" t="str">
            <v>ATEMPORAL</v>
          </cell>
          <cell r="L2040" t="str">
            <v>LANZAMIENTO</v>
          </cell>
          <cell r="M2040" t="str">
            <v>ELIAS</v>
          </cell>
          <cell r="N2040">
            <v>799.9</v>
          </cell>
        </row>
        <row r="2041">
          <cell r="A2041" t="str">
            <v>QC140653</v>
          </cell>
          <cell r="B2041" t="str">
            <v>PT Caballero</v>
          </cell>
          <cell r="C2041" t="str">
            <v>CHAMARRA</v>
          </cell>
          <cell r="D2041" t="str">
            <v>-</v>
          </cell>
          <cell r="E2041" t="str">
            <v>OTOÑO INVIERNO 2020</v>
          </cell>
          <cell r="F2041" t="str">
            <v>41 SEMANA</v>
          </cell>
          <cell r="G2041" t="str">
            <v>CAPUCHA</v>
          </cell>
          <cell r="H2041" t="str">
            <v>MANGA LARGA</v>
          </cell>
          <cell r="I2041" t="str">
            <v>LINEA</v>
          </cell>
          <cell r="J2041" t="str">
            <v>-</v>
          </cell>
          <cell r="K2041" t="str">
            <v>ATEMPORAL</v>
          </cell>
          <cell r="L2041" t="str">
            <v>LANZAMIENTO</v>
          </cell>
          <cell r="M2041" t="str">
            <v>ELIAS</v>
          </cell>
          <cell r="N2041">
            <v>999.9</v>
          </cell>
        </row>
        <row r="2042">
          <cell r="A2042" t="str">
            <v>QC140654</v>
          </cell>
          <cell r="B2042" t="str">
            <v>PT Caballero</v>
          </cell>
          <cell r="C2042" t="str">
            <v>CHAMARRA</v>
          </cell>
          <cell r="D2042" t="str">
            <v>-</v>
          </cell>
          <cell r="E2042" t="str">
            <v>OTOÑO INVIERNO 2020</v>
          </cell>
          <cell r="F2042" t="str">
            <v>41 SEMANA</v>
          </cell>
          <cell r="G2042" t="str">
            <v>CAPUCHA</v>
          </cell>
          <cell r="H2042" t="str">
            <v>MANGA LARGA</v>
          </cell>
          <cell r="I2042" t="str">
            <v>LINEA</v>
          </cell>
          <cell r="J2042" t="str">
            <v>-</v>
          </cell>
          <cell r="K2042" t="str">
            <v>ATEMPORAL</v>
          </cell>
          <cell r="L2042" t="str">
            <v>LANZAMIENTO</v>
          </cell>
          <cell r="M2042" t="str">
            <v>ELIAS</v>
          </cell>
          <cell r="N2042">
            <v>499.9</v>
          </cell>
        </row>
        <row r="2043">
          <cell r="A2043" t="str">
            <v>QC140655</v>
          </cell>
          <cell r="B2043" t="str">
            <v>PT Caballero</v>
          </cell>
          <cell r="C2043" t="str">
            <v>CHAMARRA</v>
          </cell>
          <cell r="D2043" t="str">
            <v>-</v>
          </cell>
          <cell r="E2043" t="str">
            <v>OTOÑO INVIERNO 2020</v>
          </cell>
          <cell r="F2043" t="str">
            <v>41 SEMANA</v>
          </cell>
          <cell r="G2043" t="str">
            <v>CAPUCHA</v>
          </cell>
          <cell r="H2043" t="str">
            <v>MANGA LARGA</v>
          </cell>
          <cell r="I2043" t="str">
            <v>LINEA</v>
          </cell>
          <cell r="J2043" t="str">
            <v>-</v>
          </cell>
          <cell r="K2043" t="str">
            <v>ATEMPORAL</v>
          </cell>
          <cell r="L2043" t="str">
            <v>LANZAMIENTO</v>
          </cell>
          <cell r="M2043" t="str">
            <v>ELIAS</v>
          </cell>
          <cell r="N2043">
            <v>699.9</v>
          </cell>
        </row>
        <row r="2044">
          <cell r="A2044" t="str">
            <v>QC14A177</v>
          </cell>
          <cell r="B2044" t="str">
            <v>PT Caballero</v>
          </cell>
          <cell r="C2044" t="str">
            <v>CHAMARRA</v>
          </cell>
          <cell r="D2044" t="str">
            <v>MODELAJE</v>
          </cell>
          <cell r="E2044" t="str">
            <v>OTO?O INVIERNO 2010</v>
          </cell>
          <cell r="F2044" t="str">
            <v>38 SEMANA</v>
          </cell>
          <cell r="G2044">
            <v>0</v>
          </cell>
          <cell r="H2044" t="str">
            <v>-</v>
          </cell>
          <cell r="I2044" t="str">
            <v>REBAJA</v>
          </cell>
          <cell r="J2044" t="str">
            <v>GABARDINA</v>
          </cell>
          <cell r="K2044" t="str">
            <v>CIUDADES</v>
          </cell>
          <cell r="L2044" t="str">
            <v>-</v>
          </cell>
          <cell r="M2044" t="str">
            <v>GREEN LANDER, S.A. DE C.V.</v>
          </cell>
          <cell r="N2044">
            <v>799.9</v>
          </cell>
        </row>
        <row r="2045">
          <cell r="A2045" t="str">
            <v>QC14A294</v>
          </cell>
          <cell r="B2045" t="str">
            <v>PT Caballero</v>
          </cell>
          <cell r="C2045" t="str">
            <v>CHAMARRA</v>
          </cell>
          <cell r="D2045" t="str">
            <v>MODELAJE</v>
          </cell>
          <cell r="E2045" t="str">
            <v>PRIMAVERA VERANO 2013</v>
          </cell>
          <cell r="F2045" t="str">
            <v>16 SEMANA</v>
          </cell>
          <cell r="G2045">
            <v>0</v>
          </cell>
          <cell r="H2045" t="str">
            <v>MANGA LARGA</v>
          </cell>
          <cell r="I2045" t="str">
            <v>REBAJA</v>
          </cell>
          <cell r="J2045" t="str">
            <v>-</v>
          </cell>
          <cell r="K2045" t="str">
            <v>-</v>
          </cell>
          <cell r="L2045" t="str">
            <v>-</v>
          </cell>
          <cell r="M2045" t="str">
            <v>CEDEMO</v>
          </cell>
          <cell r="N2045">
            <v>349.9</v>
          </cell>
        </row>
        <row r="2046">
          <cell r="A2046" t="str">
            <v>QC14A378</v>
          </cell>
          <cell r="B2046" t="str">
            <v>PT Caballero</v>
          </cell>
          <cell r="C2046" t="str">
            <v>CHAMARRA</v>
          </cell>
          <cell r="D2046" t="str">
            <v>VANGUARDIA</v>
          </cell>
          <cell r="E2046" t="str">
            <v>OTOÑO INVIERNO 2015</v>
          </cell>
          <cell r="F2046" t="str">
            <v>42 SEMANA</v>
          </cell>
          <cell r="G2046">
            <v>0</v>
          </cell>
          <cell r="H2046" t="str">
            <v>MANGA LARGA</v>
          </cell>
          <cell r="I2046" t="str">
            <v>REBAJA</v>
          </cell>
          <cell r="J2046" t="str">
            <v>PU</v>
          </cell>
          <cell r="K2046" t="str">
            <v>-</v>
          </cell>
          <cell r="L2046" t="str">
            <v>-</v>
          </cell>
          <cell r="M2046" t="str">
            <v>JOSE TAWIL</v>
          </cell>
          <cell r="N2046">
            <v>549.9</v>
          </cell>
        </row>
        <row r="2047">
          <cell r="A2047" t="str">
            <v>QC14A415</v>
          </cell>
          <cell r="B2047" t="str">
            <v>PT Caballero</v>
          </cell>
          <cell r="C2047" t="str">
            <v>CHAMARRA</v>
          </cell>
          <cell r="D2047" t="str">
            <v>VANGUARDIA</v>
          </cell>
          <cell r="E2047" t="str">
            <v>OTOÑO INVIERNO 2015</v>
          </cell>
          <cell r="F2047" t="str">
            <v>54 SEMANA</v>
          </cell>
          <cell r="G2047" t="str">
            <v>CAPUCHA</v>
          </cell>
          <cell r="H2047" t="str">
            <v>MANGA LARGA</v>
          </cell>
          <cell r="I2047" t="str">
            <v>REBAJA</v>
          </cell>
          <cell r="J2047" t="str">
            <v>Varios</v>
          </cell>
          <cell r="K2047" t="str">
            <v>CITY PUNK</v>
          </cell>
          <cell r="L2047" t="str">
            <v>-</v>
          </cell>
          <cell r="M2047" t="str">
            <v>ROOSVELT</v>
          </cell>
          <cell r="N2047">
            <v>599.9</v>
          </cell>
        </row>
        <row r="2048">
          <cell r="A2048" t="str">
            <v>QC14A437</v>
          </cell>
          <cell r="B2048" t="str">
            <v>PT Caballero</v>
          </cell>
          <cell r="C2048" t="str">
            <v>CHAMARRA</v>
          </cell>
          <cell r="D2048" t="str">
            <v>VANGUARDIA</v>
          </cell>
          <cell r="E2048" t="str">
            <v>OTOÑO INVIERNO 2016</v>
          </cell>
          <cell r="F2048" t="str">
            <v>46 SEMANA</v>
          </cell>
          <cell r="G2048" t="str">
            <v>CUELLO REDONDO</v>
          </cell>
          <cell r="H2048" t="str">
            <v>MANGA LARGA</v>
          </cell>
          <cell r="I2048" t="str">
            <v>REBAJA</v>
          </cell>
          <cell r="J2048" t="str">
            <v>Varios</v>
          </cell>
          <cell r="K2048" t="str">
            <v>VIAJERO</v>
          </cell>
          <cell r="L2048" t="str">
            <v>-</v>
          </cell>
          <cell r="M2048" t="str">
            <v>HI POWER</v>
          </cell>
          <cell r="N2048">
            <v>649.9</v>
          </cell>
        </row>
        <row r="2049">
          <cell r="A2049" t="str">
            <v>QC14A455</v>
          </cell>
          <cell r="B2049" t="str">
            <v>PT Caballero</v>
          </cell>
          <cell r="C2049" t="str">
            <v>CHAMARRA</v>
          </cell>
          <cell r="D2049" t="str">
            <v>VANGUARDIA</v>
          </cell>
          <cell r="E2049" t="str">
            <v>OTOÑO INVIERNO 2016</v>
          </cell>
          <cell r="F2049" t="str">
            <v>51 SEMANA</v>
          </cell>
          <cell r="G2049" t="str">
            <v>CAPUCHA</v>
          </cell>
          <cell r="H2049" t="str">
            <v>MANGA LARGA</v>
          </cell>
          <cell r="I2049" t="str">
            <v>REBAJA</v>
          </cell>
          <cell r="J2049" t="str">
            <v>NYLON</v>
          </cell>
          <cell r="K2049" t="str">
            <v>ICEBERG</v>
          </cell>
          <cell r="L2049" t="str">
            <v>LANZAMIENTO</v>
          </cell>
          <cell r="M2049" t="str">
            <v>ROOSVELT</v>
          </cell>
          <cell r="N2049">
            <v>749.9</v>
          </cell>
        </row>
        <row r="2050">
          <cell r="A2050" t="str">
            <v>QC14A490</v>
          </cell>
          <cell r="B2050" t="str">
            <v>PT Caballero</v>
          </cell>
          <cell r="C2050" t="str">
            <v>CHAMARRA</v>
          </cell>
          <cell r="D2050" t="str">
            <v>VANGUARDIA</v>
          </cell>
          <cell r="E2050" t="str">
            <v>OTOÑO INVIERNO 2017</v>
          </cell>
          <cell r="F2050" t="str">
            <v>36 SEMANA</v>
          </cell>
          <cell r="G2050" t="str">
            <v>CAPUCHA</v>
          </cell>
          <cell r="H2050" t="str">
            <v>MANGA LARGA</v>
          </cell>
          <cell r="I2050" t="str">
            <v>REBAJA</v>
          </cell>
          <cell r="J2050" t="str">
            <v>NYLON LIGERO</v>
          </cell>
          <cell r="K2050" t="str">
            <v>TECHSPORT</v>
          </cell>
          <cell r="L2050" t="str">
            <v>LANZAMIENTO</v>
          </cell>
          <cell r="M2050" t="str">
            <v>HI POWER</v>
          </cell>
          <cell r="N2050">
            <v>599.9</v>
          </cell>
        </row>
        <row r="2051">
          <cell r="A2051" t="str">
            <v>QC14A492</v>
          </cell>
          <cell r="B2051" t="str">
            <v>PT Caballero</v>
          </cell>
          <cell r="C2051" t="str">
            <v>CHAMARRA</v>
          </cell>
          <cell r="D2051" t="str">
            <v>VANGUARDIA</v>
          </cell>
          <cell r="E2051" t="str">
            <v>OTOÑO INVIERNO 2017</v>
          </cell>
          <cell r="F2051" t="str">
            <v>41 SEMANA</v>
          </cell>
          <cell r="G2051" t="str">
            <v>CAPUCHA</v>
          </cell>
          <cell r="H2051" t="str">
            <v>MANGA LARGA</v>
          </cell>
          <cell r="I2051" t="str">
            <v>REBAJA</v>
          </cell>
          <cell r="J2051" t="str">
            <v>NYLON LIGERO</v>
          </cell>
          <cell r="K2051" t="str">
            <v>TECHSPORT</v>
          </cell>
          <cell r="L2051" t="str">
            <v>LANZAMIENTO</v>
          </cell>
          <cell r="M2051" t="str">
            <v>HI POWER</v>
          </cell>
          <cell r="N2051">
            <v>1399.9</v>
          </cell>
        </row>
        <row r="2052">
          <cell r="A2052" t="str">
            <v>QC14A493</v>
          </cell>
          <cell r="B2052" t="str">
            <v>PT Caballero</v>
          </cell>
          <cell r="C2052" t="str">
            <v>CHAMARRA</v>
          </cell>
          <cell r="D2052" t="str">
            <v>VANGUARDIA</v>
          </cell>
          <cell r="E2052" t="str">
            <v>OTOÑO INVIERNO 2017</v>
          </cell>
          <cell r="F2052" t="str">
            <v>52 SEMANA</v>
          </cell>
          <cell r="G2052" t="str">
            <v>CUELLO ALTO</v>
          </cell>
          <cell r="H2052" t="str">
            <v>MANGA LARGA</v>
          </cell>
          <cell r="I2052" t="str">
            <v>REBAJA</v>
          </cell>
          <cell r="J2052" t="str">
            <v>NYLON LIGERO</v>
          </cell>
          <cell r="K2052" t="str">
            <v>TECHSPORT</v>
          </cell>
          <cell r="L2052" t="str">
            <v>LANZAMIENTO</v>
          </cell>
          <cell r="M2052" t="str">
            <v>HI POWER</v>
          </cell>
          <cell r="N2052">
            <v>649.9</v>
          </cell>
        </row>
        <row r="2053">
          <cell r="A2053" t="str">
            <v>QC14A507</v>
          </cell>
          <cell r="B2053" t="str">
            <v>PT Caballero</v>
          </cell>
          <cell r="C2053" t="str">
            <v>CHAMARRA</v>
          </cell>
          <cell r="D2053" t="str">
            <v>VANGUARDIA</v>
          </cell>
          <cell r="E2053" t="str">
            <v>PRIMAVERA VERANO 2017</v>
          </cell>
          <cell r="F2053" t="str">
            <v>19 SEMANA</v>
          </cell>
          <cell r="G2053" t="str">
            <v>CUELLO REDONDO</v>
          </cell>
          <cell r="H2053" t="str">
            <v>MANGA LARGA</v>
          </cell>
          <cell r="I2053" t="str">
            <v>REBAJA</v>
          </cell>
          <cell r="J2053" t="str">
            <v>POLYESTER</v>
          </cell>
          <cell r="K2053" t="str">
            <v>ENGELANDS</v>
          </cell>
          <cell r="L2053" t="str">
            <v>LANZAMIENTO</v>
          </cell>
          <cell r="M2053" t="str">
            <v>ELIAS</v>
          </cell>
          <cell r="N2053">
            <v>399.9</v>
          </cell>
        </row>
        <row r="2054">
          <cell r="A2054" t="str">
            <v>QC14A514</v>
          </cell>
          <cell r="B2054" t="str">
            <v>PT Caballero</v>
          </cell>
          <cell r="C2054" t="str">
            <v>CHAMARRA</v>
          </cell>
          <cell r="D2054" t="str">
            <v>VANGUARDIA</v>
          </cell>
          <cell r="E2054" t="str">
            <v>OTOÑO INVIERNO 2017</v>
          </cell>
          <cell r="F2054" t="str">
            <v>36 SEMANA</v>
          </cell>
          <cell r="G2054" t="str">
            <v>CUELLO REDONDO</v>
          </cell>
          <cell r="H2054" t="str">
            <v>MANGA LARGA</v>
          </cell>
          <cell r="I2054" t="str">
            <v>REBAJA</v>
          </cell>
          <cell r="J2054" t="str">
            <v>NYLON LIGERO</v>
          </cell>
          <cell r="K2054" t="str">
            <v>FUTURE CAMO</v>
          </cell>
          <cell r="L2054" t="str">
            <v>LANZAMIENTO</v>
          </cell>
          <cell r="M2054" t="str">
            <v>SAPIR</v>
          </cell>
          <cell r="N2054">
            <v>449.9</v>
          </cell>
        </row>
        <row r="2055">
          <cell r="A2055" t="str">
            <v>QC14A527</v>
          </cell>
          <cell r="B2055" t="str">
            <v>PT Caballero</v>
          </cell>
          <cell r="C2055" t="str">
            <v>CHAMARRA</v>
          </cell>
          <cell r="D2055" t="str">
            <v>Varios</v>
          </cell>
          <cell r="E2055" t="str">
            <v>OTOÑO INVIERNO 2018</v>
          </cell>
          <cell r="F2055" t="str">
            <v>37 SEMANA</v>
          </cell>
          <cell r="G2055" t="str">
            <v>CAPUCHA</v>
          </cell>
          <cell r="H2055" t="str">
            <v>MANGA LARGA</v>
          </cell>
          <cell r="I2055" t="str">
            <v>REBAJA</v>
          </cell>
          <cell r="J2055" t="str">
            <v>Varios</v>
          </cell>
          <cell r="K2055">
            <v>0</v>
          </cell>
          <cell r="L2055" t="str">
            <v>LANZAMIENTO</v>
          </cell>
          <cell r="M2055" t="str">
            <v>HUNTER STORY</v>
          </cell>
          <cell r="N2055">
            <v>799.9</v>
          </cell>
        </row>
        <row r="2056">
          <cell r="A2056" t="str">
            <v>QC14A529</v>
          </cell>
          <cell r="B2056" t="str">
            <v>PT Caballero</v>
          </cell>
          <cell r="C2056" t="str">
            <v>CHAMARRA</v>
          </cell>
          <cell r="D2056" t="str">
            <v>TRENDY</v>
          </cell>
          <cell r="E2056" t="str">
            <v>OTOÑO INVIERNO 2019</v>
          </cell>
          <cell r="F2056" t="str">
            <v>41 SEMANA</v>
          </cell>
          <cell r="G2056" t="str">
            <v>CAPUCHA</v>
          </cell>
          <cell r="H2056" t="str">
            <v>MANGA LARGA</v>
          </cell>
          <cell r="I2056" t="str">
            <v>REBAJA</v>
          </cell>
          <cell r="J2056" t="str">
            <v>Varios</v>
          </cell>
          <cell r="K2056">
            <v>0</v>
          </cell>
          <cell r="L2056" t="str">
            <v>LANZAMIENTO</v>
          </cell>
          <cell r="M2056" t="str">
            <v>BLOSSOM</v>
          </cell>
          <cell r="N2056">
            <v>1199.9000000000001</v>
          </cell>
        </row>
        <row r="2057">
          <cell r="A2057" t="str">
            <v>QC14A530</v>
          </cell>
          <cell r="B2057" t="str">
            <v>PT Caballero</v>
          </cell>
          <cell r="C2057" t="str">
            <v>CHAMARRA</v>
          </cell>
          <cell r="D2057" t="str">
            <v>TRENDY</v>
          </cell>
          <cell r="E2057" t="str">
            <v>OTOÑO INVIERNO 2019</v>
          </cell>
          <cell r="F2057" t="str">
            <v>40 SEMANA</v>
          </cell>
          <cell r="G2057" t="str">
            <v>CAPUCHA</v>
          </cell>
          <cell r="H2057" t="str">
            <v>MANGA LARGA</v>
          </cell>
          <cell r="I2057" t="str">
            <v>REBAJA</v>
          </cell>
          <cell r="J2057" t="str">
            <v>Varios</v>
          </cell>
          <cell r="K2057">
            <v>0</v>
          </cell>
          <cell r="L2057" t="str">
            <v>LANZAMIENTO</v>
          </cell>
          <cell r="M2057" t="str">
            <v>BLOSSOM</v>
          </cell>
          <cell r="N2057">
            <v>999.9</v>
          </cell>
        </row>
        <row r="2058">
          <cell r="A2058" t="str">
            <v>QC14A531</v>
          </cell>
          <cell r="B2058" t="str">
            <v>PT Caballero</v>
          </cell>
          <cell r="C2058" t="str">
            <v>CHAMARRA</v>
          </cell>
          <cell r="D2058" t="str">
            <v>Varios</v>
          </cell>
          <cell r="E2058" t="str">
            <v>OTOÑO INVIERNO 2018</v>
          </cell>
          <cell r="F2058" t="str">
            <v>51 SEMANA</v>
          </cell>
          <cell r="G2058" t="str">
            <v>CUELLO ALTO</v>
          </cell>
          <cell r="H2058" t="str">
            <v>MANGA LARGA</v>
          </cell>
          <cell r="I2058" t="str">
            <v>REBAJA</v>
          </cell>
          <cell r="J2058" t="str">
            <v>Varios</v>
          </cell>
          <cell r="K2058">
            <v>0</v>
          </cell>
          <cell r="L2058" t="str">
            <v>LANZAMIENTO</v>
          </cell>
          <cell r="M2058" t="str">
            <v>BLOSSOM</v>
          </cell>
          <cell r="N2058">
            <v>649.9</v>
          </cell>
        </row>
        <row r="2059">
          <cell r="A2059" t="str">
            <v>QC14A532</v>
          </cell>
          <cell r="B2059" t="str">
            <v>PT Caballero</v>
          </cell>
          <cell r="C2059" t="str">
            <v>CHAMARRA</v>
          </cell>
          <cell r="D2059" t="str">
            <v>TRENDY</v>
          </cell>
          <cell r="E2059" t="str">
            <v>OTOÑO INVIERNO 2019</v>
          </cell>
          <cell r="F2059" t="str">
            <v>40 SEMANA</v>
          </cell>
          <cell r="G2059" t="str">
            <v>CAPUCHA</v>
          </cell>
          <cell r="H2059" t="str">
            <v>MANGA LARGA</v>
          </cell>
          <cell r="I2059" t="str">
            <v>REBAJA</v>
          </cell>
          <cell r="J2059" t="str">
            <v>Varios</v>
          </cell>
          <cell r="K2059">
            <v>0</v>
          </cell>
          <cell r="L2059" t="str">
            <v>LANZAMIENTO</v>
          </cell>
          <cell r="M2059" t="str">
            <v>BLOSSOM</v>
          </cell>
          <cell r="N2059">
            <v>949.9</v>
          </cell>
        </row>
        <row r="2060">
          <cell r="A2060" t="str">
            <v>QC14A533</v>
          </cell>
          <cell r="B2060" t="str">
            <v>PT Caballero</v>
          </cell>
          <cell r="C2060" t="str">
            <v>CHAMARRA</v>
          </cell>
          <cell r="D2060" t="str">
            <v>Varios</v>
          </cell>
          <cell r="E2060" t="str">
            <v>OTOÑO INVIERNO 2018</v>
          </cell>
          <cell r="F2060" t="str">
            <v>49 SEMANA</v>
          </cell>
          <cell r="G2060" t="str">
            <v>CUELLO ALTO</v>
          </cell>
          <cell r="H2060" t="str">
            <v>MANGA LARGA</v>
          </cell>
          <cell r="I2060" t="str">
            <v>REBAJA</v>
          </cell>
          <cell r="J2060" t="str">
            <v>Varios</v>
          </cell>
          <cell r="K2060">
            <v>0</v>
          </cell>
          <cell r="L2060" t="str">
            <v>LANZAMIENTO</v>
          </cell>
          <cell r="M2060" t="str">
            <v>BLOSSOM</v>
          </cell>
          <cell r="N2060">
            <v>649.9</v>
          </cell>
        </row>
        <row r="2061">
          <cell r="A2061" t="str">
            <v>QC14A534</v>
          </cell>
          <cell r="B2061" t="str">
            <v>PT Caballero</v>
          </cell>
          <cell r="C2061" t="str">
            <v>CHAMARRA</v>
          </cell>
          <cell r="D2061" t="str">
            <v>TRENDY</v>
          </cell>
          <cell r="E2061" t="str">
            <v>OTOÑO INVIERNO 2018</v>
          </cell>
          <cell r="F2061" t="str">
            <v>54 SEMANA</v>
          </cell>
          <cell r="G2061" t="str">
            <v>CUELLO REDONDO</v>
          </cell>
          <cell r="H2061" t="str">
            <v>MANGA LARGA</v>
          </cell>
          <cell r="I2061" t="str">
            <v>LINEA</v>
          </cell>
          <cell r="J2061" t="str">
            <v>NYLON</v>
          </cell>
          <cell r="K2061" t="str">
            <v>COLLEGE</v>
          </cell>
          <cell r="L2061" t="str">
            <v>LANZAMIENTO</v>
          </cell>
          <cell r="M2061" t="str">
            <v>JEFF</v>
          </cell>
          <cell r="N2061">
            <v>899.9</v>
          </cell>
        </row>
        <row r="2062">
          <cell r="A2062" t="str">
            <v>QC14A541</v>
          </cell>
          <cell r="B2062" t="str">
            <v>PT Caballero</v>
          </cell>
          <cell r="C2062" t="str">
            <v>CHAMARRA</v>
          </cell>
          <cell r="D2062" t="str">
            <v>Varios</v>
          </cell>
          <cell r="E2062" t="str">
            <v>OTOÑO INVIERNO 2018</v>
          </cell>
          <cell r="F2062" t="str">
            <v>43 SEMANA</v>
          </cell>
          <cell r="G2062" t="str">
            <v>LARGO</v>
          </cell>
          <cell r="H2062" t="str">
            <v>MANGA LARGA</v>
          </cell>
          <cell r="I2062" t="str">
            <v>REBAJA</v>
          </cell>
          <cell r="J2062" t="str">
            <v>GABARDINA</v>
          </cell>
          <cell r="K2062">
            <v>0</v>
          </cell>
          <cell r="L2062" t="str">
            <v>LANZAMIENTO</v>
          </cell>
          <cell r="M2062" t="str">
            <v>HI POWER</v>
          </cell>
          <cell r="N2062">
            <v>649.9</v>
          </cell>
        </row>
        <row r="2063">
          <cell r="A2063" t="str">
            <v>QC14A548</v>
          </cell>
          <cell r="B2063" t="str">
            <v>PT Caballero</v>
          </cell>
          <cell r="C2063" t="str">
            <v>CHAMARRA</v>
          </cell>
          <cell r="D2063" t="str">
            <v>Varios</v>
          </cell>
          <cell r="E2063" t="str">
            <v>OTOÑO INVIERNO 2018</v>
          </cell>
          <cell r="F2063" t="str">
            <v>47 SEMANA</v>
          </cell>
          <cell r="G2063" t="str">
            <v>LARGO</v>
          </cell>
          <cell r="H2063" t="str">
            <v>MANGA LARGA</v>
          </cell>
          <cell r="I2063" t="str">
            <v>REBAJA</v>
          </cell>
          <cell r="J2063" t="str">
            <v>NYLON</v>
          </cell>
          <cell r="K2063">
            <v>0</v>
          </cell>
          <cell r="L2063" t="str">
            <v>LANZAMIENTO</v>
          </cell>
          <cell r="M2063" t="str">
            <v>HI POWER</v>
          </cell>
          <cell r="N2063">
            <v>799.9</v>
          </cell>
        </row>
        <row r="2064">
          <cell r="A2064" t="str">
            <v>QC14A549</v>
          </cell>
          <cell r="B2064" t="str">
            <v>PT Caballero</v>
          </cell>
          <cell r="C2064" t="str">
            <v>CHAMARRA</v>
          </cell>
          <cell r="D2064" t="str">
            <v>Varios</v>
          </cell>
          <cell r="E2064" t="str">
            <v>OTOÑO INVIERNO 2018</v>
          </cell>
          <cell r="F2064" t="str">
            <v>41 SEMANA</v>
          </cell>
          <cell r="G2064" t="str">
            <v>CORTA</v>
          </cell>
          <cell r="H2064" t="str">
            <v>MANGA LARGA</v>
          </cell>
          <cell r="I2064" t="str">
            <v>REBAJA</v>
          </cell>
          <cell r="J2064" t="str">
            <v>NYLON</v>
          </cell>
          <cell r="K2064">
            <v>0</v>
          </cell>
          <cell r="L2064" t="str">
            <v>LANZAMIENTO</v>
          </cell>
          <cell r="M2064" t="str">
            <v>HI POWER</v>
          </cell>
          <cell r="N2064">
            <v>649.9</v>
          </cell>
        </row>
        <row r="2065">
          <cell r="A2065" t="str">
            <v>QC14A558</v>
          </cell>
          <cell r="B2065" t="str">
            <v>PT Caballero</v>
          </cell>
          <cell r="C2065" t="str">
            <v>CHAMARRA</v>
          </cell>
          <cell r="D2065" t="str">
            <v>TRENDY</v>
          </cell>
          <cell r="E2065" t="str">
            <v>OTOÑO INVIERNO 2018</v>
          </cell>
          <cell r="F2065" t="str">
            <v>31 SEMANA</v>
          </cell>
          <cell r="G2065" t="str">
            <v>CORTA</v>
          </cell>
          <cell r="H2065" t="str">
            <v>MANGA LARGA</v>
          </cell>
          <cell r="I2065" t="str">
            <v>REBAJA</v>
          </cell>
          <cell r="J2065" t="str">
            <v>NYLON LIGERO</v>
          </cell>
          <cell r="K2065" t="str">
            <v>COLLEGE</v>
          </cell>
          <cell r="L2065" t="str">
            <v>LANZAMIENTO</v>
          </cell>
          <cell r="M2065" t="str">
            <v>BLOSSOM</v>
          </cell>
          <cell r="N2065">
            <v>549.9</v>
          </cell>
        </row>
        <row r="2066">
          <cell r="A2066" t="str">
            <v>QC14A559</v>
          </cell>
          <cell r="B2066" t="str">
            <v>PT Caballero</v>
          </cell>
          <cell r="C2066" t="str">
            <v>CHAMARRA</v>
          </cell>
          <cell r="D2066" t="str">
            <v>CORE</v>
          </cell>
          <cell r="E2066" t="str">
            <v>OTOÑO INVIERNO 2018</v>
          </cell>
          <cell r="F2066" t="str">
            <v>37 SEMANA</v>
          </cell>
          <cell r="G2066" t="str">
            <v>CORTA</v>
          </cell>
          <cell r="H2066" t="str">
            <v>MANGA LARGA</v>
          </cell>
          <cell r="I2066" t="str">
            <v>REBAJA</v>
          </cell>
          <cell r="J2066" t="str">
            <v>NYLON LIGERO</v>
          </cell>
          <cell r="K2066" t="str">
            <v>BASICOS</v>
          </cell>
          <cell r="L2066" t="str">
            <v>LANZAMIENTO</v>
          </cell>
          <cell r="M2066" t="str">
            <v>BLOSSOM</v>
          </cell>
          <cell r="N2066">
            <v>449.9</v>
          </cell>
        </row>
        <row r="2067">
          <cell r="A2067" t="str">
            <v>QC14A563</v>
          </cell>
          <cell r="B2067" t="str">
            <v>PT Caballero</v>
          </cell>
          <cell r="C2067" t="str">
            <v>CHAMARRA</v>
          </cell>
          <cell r="D2067" t="str">
            <v>TRENDY</v>
          </cell>
          <cell r="E2067" t="str">
            <v>OTOÑO INVIERNO 2018</v>
          </cell>
          <cell r="F2067" t="str">
            <v>41 SEMANA</v>
          </cell>
          <cell r="G2067" t="str">
            <v>CORTA</v>
          </cell>
          <cell r="H2067" t="str">
            <v>MANGA LARGA</v>
          </cell>
          <cell r="I2067" t="str">
            <v>REBAJA</v>
          </cell>
          <cell r="J2067" t="str">
            <v>Varios</v>
          </cell>
          <cell r="K2067" t="str">
            <v>COLLEGE</v>
          </cell>
          <cell r="L2067" t="str">
            <v>LANZAMIENTO</v>
          </cell>
          <cell r="M2067" t="str">
            <v>BLOSSOM</v>
          </cell>
          <cell r="N2067">
            <v>649.9</v>
          </cell>
        </row>
        <row r="2068">
          <cell r="A2068" t="str">
            <v>QC14A565</v>
          </cell>
          <cell r="B2068" t="str">
            <v>PT Caballero</v>
          </cell>
          <cell r="C2068" t="str">
            <v>CHAMARRA</v>
          </cell>
          <cell r="D2068" t="str">
            <v>TRENDY</v>
          </cell>
          <cell r="E2068" t="str">
            <v>OTOÑO INVIERNO 2018</v>
          </cell>
          <cell r="F2068" t="str">
            <v>46 SEMANA</v>
          </cell>
          <cell r="G2068" t="str">
            <v>CORTA</v>
          </cell>
          <cell r="H2068" t="str">
            <v>MANGA LARGA</v>
          </cell>
          <cell r="I2068" t="str">
            <v>REBAJA</v>
          </cell>
          <cell r="J2068" t="str">
            <v>Varios</v>
          </cell>
          <cell r="K2068" t="str">
            <v>COLLEGE</v>
          </cell>
          <cell r="L2068" t="str">
            <v>LANZAMIENTO</v>
          </cell>
          <cell r="M2068" t="str">
            <v>BLOSSOM</v>
          </cell>
          <cell r="N2068">
            <v>799.9</v>
          </cell>
        </row>
        <row r="2069">
          <cell r="A2069" t="str">
            <v>QC14A568</v>
          </cell>
          <cell r="B2069" t="str">
            <v>PT Caballero</v>
          </cell>
          <cell r="C2069" t="str">
            <v>CHAMARRA</v>
          </cell>
          <cell r="D2069" t="str">
            <v>TRENDY</v>
          </cell>
          <cell r="E2069" t="str">
            <v>PRIMAVERA VERANO 2018</v>
          </cell>
          <cell r="F2069" t="str">
            <v>17 SEMANA</v>
          </cell>
          <cell r="G2069" t="str">
            <v>CUELLO ALTO</v>
          </cell>
          <cell r="H2069" t="str">
            <v>MANGA LARGA</v>
          </cell>
          <cell r="I2069" t="str">
            <v>REBAJA</v>
          </cell>
          <cell r="J2069" t="str">
            <v>NYLON</v>
          </cell>
          <cell r="K2069" t="str">
            <v>NEOENERGY</v>
          </cell>
          <cell r="L2069" t="str">
            <v>LANZAMIENTO</v>
          </cell>
          <cell r="M2069" t="str">
            <v>SAPIR</v>
          </cell>
          <cell r="N2069">
            <v>399.9</v>
          </cell>
        </row>
        <row r="2070">
          <cell r="A2070" t="str">
            <v>QC14A570</v>
          </cell>
          <cell r="B2070" t="str">
            <v>PT Caballero</v>
          </cell>
          <cell r="C2070" t="str">
            <v>CHAMARRA</v>
          </cell>
          <cell r="D2070" t="str">
            <v>TRENDY</v>
          </cell>
          <cell r="E2070" t="str">
            <v>OTOÑO INVIERNO 2018</v>
          </cell>
          <cell r="F2070" t="str">
            <v>30 SEMANA</v>
          </cell>
          <cell r="G2070" t="str">
            <v>CAPUCHA</v>
          </cell>
          <cell r="H2070" t="str">
            <v>MANGA LARGA</v>
          </cell>
          <cell r="I2070" t="str">
            <v>REBAJA</v>
          </cell>
          <cell r="J2070" t="str">
            <v>NYLON</v>
          </cell>
          <cell r="K2070" t="str">
            <v>COLLEGE</v>
          </cell>
          <cell r="L2070" t="str">
            <v>LANZAMIENTO</v>
          </cell>
          <cell r="M2070" t="str">
            <v>SAPIR</v>
          </cell>
          <cell r="N2070">
            <v>399.9</v>
          </cell>
        </row>
        <row r="2071">
          <cell r="A2071" t="str">
            <v>QC14A573</v>
          </cell>
          <cell r="B2071" t="str">
            <v>PT Caballero</v>
          </cell>
          <cell r="C2071" t="str">
            <v>CHAMARRA</v>
          </cell>
          <cell r="D2071" t="str">
            <v>CORE</v>
          </cell>
          <cell r="E2071" t="str">
            <v>OTOÑO INVIERNO 2018</v>
          </cell>
          <cell r="F2071" t="str">
            <v>44 SEMANA</v>
          </cell>
          <cell r="G2071" t="str">
            <v>CAPUCHA</v>
          </cell>
          <cell r="H2071" t="str">
            <v>MANGA LARGA</v>
          </cell>
          <cell r="I2071" t="str">
            <v>REBAJA</v>
          </cell>
          <cell r="J2071" t="str">
            <v>POLYESTER</v>
          </cell>
          <cell r="K2071" t="str">
            <v>COMUNIDAD GLOBAL</v>
          </cell>
          <cell r="L2071" t="str">
            <v>LANZAMIENTO</v>
          </cell>
          <cell r="M2071" t="str">
            <v>SAPIR</v>
          </cell>
          <cell r="N2071">
            <v>599.9</v>
          </cell>
        </row>
        <row r="2072">
          <cell r="A2072" t="str">
            <v>QC14A576</v>
          </cell>
          <cell r="B2072" t="str">
            <v>PT Caballero</v>
          </cell>
          <cell r="C2072" t="str">
            <v>CHAMARRA</v>
          </cell>
          <cell r="D2072" t="str">
            <v>CORE</v>
          </cell>
          <cell r="E2072" t="str">
            <v>PRIMAVERA VERANO 2019</v>
          </cell>
          <cell r="F2072" t="str">
            <v>13 SEMANA</v>
          </cell>
          <cell r="G2072" t="str">
            <v>CAPUCHA</v>
          </cell>
          <cell r="H2072" t="str">
            <v>MANGA LARGA</v>
          </cell>
          <cell r="I2072" t="str">
            <v>REBAJA</v>
          </cell>
          <cell r="J2072" t="str">
            <v>NYLON</v>
          </cell>
          <cell r="K2072" t="str">
            <v>BASICOS</v>
          </cell>
          <cell r="L2072" t="str">
            <v>LANZAMIENTO</v>
          </cell>
          <cell r="M2072" t="str">
            <v>BLOSSOM</v>
          </cell>
          <cell r="N2072">
            <v>449.9</v>
          </cell>
        </row>
        <row r="2073">
          <cell r="A2073" t="str">
            <v>QC14A577</v>
          </cell>
          <cell r="B2073" t="str">
            <v>PT Caballero</v>
          </cell>
          <cell r="C2073" t="str">
            <v>CHAMARRA</v>
          </cell>
          <cell r="D2073" t="str">
            <v>CORE</v>
          </cell>
          <cell r="E2073" t="str">
            <v>PRIMAVERA VERANO 2019</v>
          </cell>
          <cell r="F2073" t="str">
            <v>7 SEMANA</v>
          </cell>
          <cell r="G2073" t="str">
            <v>CAPUCHA</v>
          </cell>
          <cell r="H2073" t="str">
            <v>MANGA LARGA</v>
          </cell>
          <cell r="I2073" t="str">
            <v>REBAJA</v>
          </cell>
          <cell r="J2073" t="str">
            <v>POLYESTER</v>
          </cell>
          <cell r="K2073" t="str">
            <v>BASICOS</v>
          </cell>
          <cell r="L2073" t="str">
            <v>LANZAMIENTO</v>
          </cell>
          <cell r="M2073" t="str">
            <v>BLOSSOM</v>
          </cell>
          <cell r="N2073">
            <v>449.9</v>
          </cell>
        </row>
        <row r="2074">
          <cell r="A2074" t="str">
            <v>QC14A581</v>
          </cell>
          <cell r="B2074" t="str">
            <v>PT Caballero</v>
          </cell>
          <cell r="C2074" t="str">
            <v>CHAMARRA</v>
          </cell>
          <cell r="D2074" t="str">
            <v>CORE</v>
          </cell>
          <cell r="E2074" t="str">
            <v>PRIMAVERA VERANO 2019</v>
          </cell>
          <cell r="F2074" t="str">
            <v>7 SEMANA</v>
          </cell>
          <cell r="G2074" t="str">
            <v>CAPUCHA</v>
          </cell>
          <cell r="H2074" t="str">
            <v>MANGA LARGA</v>
          </cell>
          <cell r="I2074" t="str">
            <v>REBAJA</v>
          </cell>
          <cell r="J2074" t="str">
            <v>ALGODON</v>
          </cell>
          <cell r="K2074" t="str">
            <v>BASICOS</v>
          </cell>
          <cell r="L2074" t="str">
            <v>DEVOLUCION 2</v>
          </cell>
          <cell r="M2074" t="str">
            <v>BLOSSOM</v>
          </cell>
          <cell r="N2074">
            <v>449.9</v>
          </cell>
        </row>
        <row r="2075">
          <cell r="A2075" t="str">
            <v>QC14A583</v>
          </cell>
          <cell r="B2075" t="str">
            <v>PT Caballero</v>
          </cell>
          <cell r="C2075" t="str">
            <v>CHAMARRA</v>
          </cell>
          <cell r="D2075" t="str">
            <v>TRENDY</v>
          </cell>
          <cell r="E2075" t="str">
            <v>OTOÑO INVIERNO 2018</v>
          </cell>
          <cell r="F2075" t="str">
            <v>49 SEMANA</v>
          </cell>
          <cell r="G2075" t="str">
            <v>CAPUCHA</v>
          </cell>
          <cell r="H2075" t="str">
            <v>MANGA LARGA</v>
          </cell>
          <cell r="I2075" t="str">
            <v>REBAJA</v>
          </cell>
          <cell r="J2075" t="str">
            <v>NYLON</v>
          </cell>
          <cell r="K2075" t="str">
            <v>NATURALEZA HUMANA</v>
          </cell>
          <cell r="L2075" t="str">
            <v>LANZAMIENTO</v>
          </cell>
          <cell r="M2075" t="str">
            <v>SAPIR</v>
          </cell>
          <cell r="N2075">
            <v>649.9</v>
          </cell>
        </row>
        <row r="2076">
          <cell r="A2076" t="str">
            <v>QC14A587</v>
          </cell>
          <cell r="B2076" t="str">
            <v>PT Caballero</v>
          </cell>
          <cell r="C2076" t="str">
            <v>CHAMARRA</v>
          </cell>
          <cell r="D2076" t="str">
            <v>TRENDY</v>
          </cell>
          <cell r="E2076" t="str">
            <v>OTOÑO INVIERNO 2018</v>
          </cell>
          <cell r="F2076" t="str">
            <v>52 SEMANA</v>
          </cell>
          <cell r="G2076" t="str">
            <v>CUELLO ALTO</v>
          </cell>
          <cell r="H2076" t="str">
            <v>MANGA LARGA</v>
          </cell>
          <cell r="I2076" t="str">
            <v>REBAJA</v>
          </cell>
          <cell r="J2076" t="str">
            <v>NYLON</v>
          </cell>
          <cell r="K2076" t="str">
            <v>NATURALEZA HUMANA</v>
          </cell>
          <cell r="L2076" t="str">
            <v>LANZAMIENTO</v>
          </cell>
          <cell r="M2076" t="str">
            <v>ELIAS</v>
          </cell>
          <cell r="N2076">
            <v>999.9</v>
          </cell>
        </row>
        <row r="2077">
          <cell r="A2077" t="str">
            <v>QC14A588</v>
          </cell>
          <cell r="B2077" t="str">
            <v>PT Caballero</v>
          </cell>
          <cell r="C2077" t="str">
            <v>CHAMARRA</v>
          </cell>
          <cell r="D2077" t="str">
            <v>TRENDY</v>
          </cell>
          <cell r="E2077" t="str">
            <v>PRIMAVERA VERANO 2019</v>
          </cell>
          <cell r="F2077" t="str">
            <v>4 SEMANA</v>
          </cell>
          <cell r="G2077" t="str">
            <v>CUELLO V</v>
          </cell>
          <cell r="H2077" t="str">
            <v>MANGA LARGA</v>
          </cell>
          <cell r="I2077" t="str">
            <v>REBAJA</v>
          </cell>
          <cell r="J2077" t="str">
            <v>MEZCLILLA</v>
          </cell>
          <cell r="K2077" t="str">
            <v>DENIM</v>
          </cell>
          <cell r="L2077" t="str">
            <v>LANZAMIENTO</v>
          </cell>
          <cell r="M2077" t="str">
            <v>ELIAS</v>
          </cell>
          <cell r="N2077">
            <v>499.9</v>
          </cell>
        </row>
        <row r="2078">
          <cell r="A2078" t="str">
            <v>QC14A590</v>
          </cell>
          <cell r="B2078" t="str">
            <v>PT Caballero</v>
          </cell>
          <cell r="C2078" t="str">
            <v>CHAMARRA</v>
          </cell>
          <cell r="D2078" t="str">
            <v>TRENDY</v>
          </cell>
          <cell r="E2078" t="str">
            <v>OTOÑO INVIERNO 2019</v>
          </cell>
          <cell r="F2078" t="str">
            <v>35 SEMANA</v>
          </cell>
          <cell r="G2078" t="str">
            <v>CUELLO ALTO</v>
          </cell>
          <cell r="H2078" t="str">
            <v>MANGA LARGA</v>
          </cell>
          <cell r="I2078" t="str">
            <v>REBAJA</v>
          </cell>
          <cell r="J2078" t="str">
            <v>NYLON</v>
          </cell>
          <cell r="K2078" t="str">
            <v>90'S STYLE</v>
          </cell>
          <cell r="L2078" t="str">
            <v>LANZAMIENTO</v>
          </cell>
          <cell r="M2078" t="str">
            <v>BLOSSOM</v>
          </cell>
          <cell r="N2078">
            <v>549.9</v>
          </cell>
        </row>
        <row r="2079">
          <cell r="A2079" t="str">
            <v>QC14A591</v>
          </cell>
          <cell r="B2079" t="str">
            <v>PT Caballero</v>
          </cell>
          <cell r="C2079" t="str">
            <v>CHAMARRA</v>
          </cell>
          <cell r="D2079" t="str">
            <v>TRENDY</v>
          </cell>
          <cell r="E2079" t="str">
            <v>OTOÑO INVIERNO 2019</v>
          </cell>
          <cell r="F2079" t="str">
            <v>35 SEMANA</v>
          </cell>
          <cell r="G2079" t="str">
            <v>CAPUCHA</v>
          </cell>
          <cell r="H2079" t="str">
            <v>MANGA LARGA</v>
          </cell>
          <cell r="I2079" t="str">
            <v>REBAJA</v>
          </cell>
          <cell r="J2079" t="str">
            <v>NYLON</v>
          </cell>
          <cell r="K2079" t="str">
            <v>90'S STYLE</v>
          </cell>
          <cell r="L2079" t="str">
            <v>LANZAMIENTO</v>
          </cell>
          <cell r="M2079" t="str">
            <v>BLOSSOM</v>
          </cell>
          <cell r="N2079">
            <v>549.9</v>
          </cell>
        </row>
        <row r="2080">
          <cell r="A2080" t="str">
            <v>QC14A592</v>
          </cell>
          <cell r="B2080" t="str">
            <v>PT Caballero</v>
          </cell>
          <cell r="C2080" t="str">
            <v>CHAMARRA</v>
          </cell>
          <cell r="D2080" t="str">
            <v>TRENDY</v>
          </cell>
          <cell r="E2080" t="str">
            <v>OTOÑO INVIERNO 2019</v>
          </cell>
          <cell r="F2080" t="str">
            <v>35 SEMANA</v>
          </cell>
          <cell r="G2080" t="str">
            <v>CAPUCHA</v>
          </cell>
          <cell r="H2080" t="str">
            <v>MANGA LARGA</v>
          </cell>
          <cell r="I2080" t="str">
            <v>REBAJA</v>
          </cell>
          <cell r="J2080" t="str">
            <v>NYLON</v>
          </cell>
          <cell r="K2080" t="str">
            <v>90'S STYLE</v>
          </cell>
          <cell r="L2080" t="str">
            <v>LANZAMIENTO</v>
          </cell>
          <cell r="M2080" t="str">
            <v>BLOSSOM</v>
          </cell>
          <cell r="N2080">
            <v>549.9</v>
          </cell>
        </row>
        <row r="2081">
          <cell r="A2081" t="str">
            <v>QC14A593</v>
          </cell>
          <cell r="B2081" t="str">
            <v>PT Caballero</v>
          </cell>
          <cell r="C2081" t="str">
            <v>CHAMARRA</v>
          </cell>
          <cell r="D2081" t="str">
            <v>TRENDY</v>
          </cell>
          <cell r="E2081" t="str">
            <v>OTOÑO INVIERNO 2019</v>
          </cell>
          <cell r="F2081" t="str">
            <v>30 SEMANA</v>
          </cell>
          <cell r="G2081" t="str">
            <v>CAPUCHA</v>
          </cell>
          <cell r="H2081" t="str">
            <v>MANGA LARGA</v>
          </cell>
          <cell r="I2081" t="str">
            <v>REBAJA</v>
          </cell>
          <cell r="J2081" t="str">
            <v>NYLON</v>
          </cell>
          <cell r="K2081">
            <v>0</v>
          </cell>
          <cell r="L2081" t="str">
            <v>LANZAMIENTO</v>
          </cell>
          <cell r="M2081" t="str">
            <v>BLOSSOM</v>
          </cell>
          <cell r="N2081">
            <v>799.9</v>
          </cell>
        </row>
        <row r="2082">
          <cell r="A2082" t="str">
            <v>QC14A594</v>
          </cell>
          <cell r="B2082" t="str">
            <v>PT Caballero</v>
          </cell>
          <cell r="C2082" t="str">
            <v>CHAMARRA</v>
          </cell>
          <cell r="D2082" t="str">
            <v>TRENDY</v>
          </cell>
          <cell r="E2082" t="str">
            <v>OTOÑO INVIERNO 2019</v>
          </cell>
          <cell r="F2082" t="str">
            <v>30 SEMANA</v>
          </cell>
          <cell r="G2082" t="str">
            <v>CAPUCHA</v>
          </cell>
          <cell r="H2082" t="str">
            <v>MANGA LARGA</v>
          </cell>
          <cell r="I2082" t="str">
            <v>REBAJA</v>
          </cell>
          <cell r="J2082" t="str">
            <v>NYLON</v>
          </cell>
          <cell r="K2082">
            <v>0</v>
          </cell>
          <cell r="L2082" t="str">
            <v>LANZAMIENTO</v>
          </cell>
          <cell r="M2082" t="str">
            <v>BLOSSOM</v>
          </cell>
          <cell r="N2082">
            <v>599.9</v>
          </cell>
        </row>
        <row r="2083">
          <cell r="A2083" t="str">
            <v>QC14A595</v>
          </cell>
          <cell r="B2083" t="str">
            <v>PT Caballero</v>
          </cell>
          <cell r="C2083" t="str">
            <v>CHAMARRA</v>
          </cell>
          <cell r="D2083" t="str">
            <v>TRENDY</v>
          </cell>
          <cell r="E2083" t="str">
            <v>OTOÑO INVIERNO 2019</v>
          </cell>
          <cell r="F2083" t="str">
            <v>29 SEMANA</v>
          </cell>
          <cell r="G2083" t="str">
            <v>CAPUCHA</v>
          </cell>
          <cell r="H2083" t="str">
            <v>MANGA LARGA</v>
          </cell>
          <cell r="I2083" t="str">
            <v>REBAJA</v>
          </cell>
          <cell r="J2083" t="str">
            <v>NYLON</v>
          </cell>
          <cell r="K2083">
            <v>0</v>
          </cell>
          <cell r="L2083" t="str">
            <v>LANZAMIENTO</v>
          </cell>
          <cell r="M2083" t="str">
            <v>BLOSSOM</v>
          </cell>
          <cell r="N2083">
            <v>599.9</v>
          </cell>
        </row>
        <row r="2084">
          <cell r="A2084" t="str">
            <v>QC14A596</v>
          </cell>
          <cell r="B2084" t="str">
            <v>PT Caballero</v>
          </cell>
          <cell r="C2084" t="str">
            <v>CHAMARRA</v>
          </cell>
          <cell r="D2084" t="str">
            <v>CORE</v>
          </cell>
          <cell r="E2084" t="str">
            <v>OTOÑO INVIERNO 2019</v>
          </cell>
          <cell r="F2084" t="str">
            <v>32 SEMANA</v>
          </cell>
          <cell r="G2084" t="str">
            <v>CUELLO REDONDO</v>
          </cell>
          <cell r="H2084" t="str">
            <v>MANGA LARGA</v>
          </cell>
          <cell r="I2084" t="str">
            <v>REBAJA</v>
          </cell>
          <cell r="J2084" t="str">
            <v>NYLON</v>
          </cell>
          <cell r="K2084">
            <v>0</v>
          </cell>
          <cell r="L2084" t="str">
            <v>LANZAMIENTO</v>
          </cell>
          <cell r="M2084" t="str">
            <v>BLOSSOM</v>
          </cell>
          <cell r="N2084">
            <v>599.9</v>
          </cell>
        </row>
        <row r="2085">
          <cell r="A2085" t="str">
            <v>QC14A597</v>
          </cell>
          <cell r="B2085" t="str">
            <v>PT Caballero</v>
          </cell>
          <cell r="C2085" t="str">
            <v>CHAMARRA</v>
          </cell>
          <cell r="D2085" t="str">
            <v>TRENDY</v>
          </cell>
          <cell r="E2085" t="str">
            <v>OTOÑO INVIERNO 2019</v>
          </cell>
          <cell r="F2085" t="str">
            <v>30 SEMANA</v>
          </cell>
          <cell r="G2085" t="str">
            <v>CAPUCHA</v>
          </cell>
          <cell r="H2085" t="str">
            <v>MANGA LARGA</v>
          </cell>
          <cell r="I2085" t="str">
            <v>REBAJA</v>
          </cell>
          <cell r="J2085" t="str">
            <v>NYLON</v>
          </cell>
          <cell r="K2085">
            <v>0</v>
          </cell>
          <cell r="L2085" t="str">
            <v>DEVOLUCION 2</v>
          </cell>
          <cell r="M2085" t="str">
            <v>BLOSSOM</v>
          </cell>
          <cell r="N2085">
            <v>549.9</v>
          </cell>
        </row>
        <row r="2086">
          <cell r="A2086" t="str">
            <v>QC14A598</v>
          </cell>
          <cell r="B2086" t="str">
            <v>PT Caballero</v>
          </cell>
          <cell r="C2086" t="str">
            <v>CHAMARRA</v>
          </cell>
          <cell r="D2086" t="str">
            <v>TRENDY</v>
          </cell>
          <cell r="E2086" t="str">
            <v>OTOÑO INVIERNO 2019</v>
          </cell>
          <cell r="F2086" t="str">
            <v>48 SEMANA</v>
          </cell>
          <cell r="G2086">
            <v>0</v>
          </cell>
          <cell r="H2086" t="str">
            <v>MANGA LARGA</v>
          </cell>
          <cell r="I2086" t="str">
            <v>REBAJA</v>
          </cell>
          <cell r="J2086" t="str">
            <v>NYLON</v>
          </cell>
          <cell r="K2086">
            <v>0</v>
          </cell>
          <cell r="L2086" t="str">
            <v>LANZAMIENTO</v>
          </cell>
          <cell r="M2086" t="str">
            <v>BLOSSOM</v>
          </cell>
          <cell r="N2086">
            <v>699.9</v>
          </cell>
        </row>
        <row r="2087">
          <cell r="A2087" t="str">
            <v>QC14A599</v>
          </cell>
          <cell r="B2087" t="str">
            <v>PT Caballero</v>
          </cell>
          <cell r="C2087" t="str">
            <v>CHAMARRA</v>
          </cell>
          <cell r="D2087" t="str">
            <v>TRENDY</v>
          </cell>
          <cell r="E2087" t="str">
            <v>OTOÑO INVIERNO 2019</v>
          </cell>
          <cell r="F2087" t="str">
            <v>44 SEMANA</v>
          </cell>
          <cell r="G2087" t="str">
            <v>CAPUCHA</v>
          </cell>
          <cell r="H2087" t="str">
            <v>MANGA LARGA</v>
          </cell>
          <cell r="I2087" t="str">
            <v>REBAJA</v>
          </cell>
          <cell r="J2087" t="str">
            <v>NYLON</v>
          </cell>
          <cell r="K2087">
            <v>0</v>
          </cell>
          <cell r="L2087" t="str">
            <v>LANZAMIENTO</v>
          </cell>
          <cell r="M2087" t="str">
            <v>BLOSSOM</v>
          </cell>
          <cell r="N2087">
            <v>699.9</v>
          </cell>
        </row>
        <row r="2088">
          <cell r="A2088" t="str">
            <v>QC14A600</v>
          </cell>
          <cell r="B2088" t="str">
            <v>PT Caballero</v>
          </cell>
          <cell r="C2088" t="str">
            <v>CHAMARRA</v>
          </cell>
          <cell r="D2088" t="str">
            <v>TRENDY</v>
          </cell>
          <cell r="E2088" t="str">
            <v>OTOÑO INVIERNO 2019</v>
          </cell>
          <cell r="F2088" t="str">
            <v>37 SEMANA</v>
          </cell>
          <cell r="G2088" t="str">
            <v>CAPUCHA</v>
          </cell>
          <cell r="H2088" t="str">
            <v>MANGA LARGA</v>
          </cell>
          <cell r="I2088" t="str">
            <v>REBAJA</v>
          </cell>
          <cell r="J2088" t="str">
            <v>NYLON</v>
          </cell>
          <cell r="K2088">
            <v>0</v>
          </cell>
          <cell r="L2088" t="str">
            <v>LANZAMIENTO</v>
          </cell>
          <cell r="M2088" t="str">
            <v>BLOSSOM</v>
          </cell>
          <cell r="N2088">
            <v>699.9</v>
          </cell>
        </row>
        <row r="2089">
          <cell r="A2089" t="str">
            <v>QC14A601</v>
          </cell>
          <cell r="B2089" t="str">
            <v>PT Caballero</v>
          </cell>
          <cell r="C2089" t="str">
            <v>CHAMARRA</v>
          </cell>
          <cell r="D2089" t="str">
            <v>CORE</v>
          </cell>
          <cell r="E2089" t="str">
            <v>OTOÑO INVIERNO 2020</v>
          </cell>
          <cell r="F2089" t="str">
            <v>54 SEMANA</v>
          </cell>
          <cell r="G2089" t="str">
            <v>CAPUCHA</v>
          </cell>
          <cell r="H2089" t="str">
            <v>MANGA LARGA</v>
          </cell>
          <cell r="I2089" t="str">
            <v>LINEA</v>
          </cell>
          <cell r="J2089" t="str">
            <v>NYLON</v>
          </cell>
          <cell r="K2089">
            <v>0</v>
          </cell>
          <cell r="L2089" t="str">
            <v>DEVOLUCION</v>
          </cell>
          <cell r="M2089" t="str">
            <v>BLOSSOM</v>
          </cell>
          <cell r="N2089">
            <v>799.9</v>
          </cell>
        </row>
        <row r="2090">
          <cell r="A2090" t="str">
            <v>QC14A602</v>
          </cell>
          <cell r="B2090" t="str">
            <v>PT Caballero</v>
          </cell>
          <cell r="C2090" t="str">
            <v>CHAMARRA</v>
          </cell>
          <cell r="D2090" t="str">
            <v>CORE</v>
          </cell>
          <cell r="E2090" t="str">
            <v>OTOÑO INVIERNO 2019</v>
          </cell>
          <cell r="F2090" t="str">
            <v>32 SEMANA</v>
          </cell>
          <cell r="G2090" t="str">
            <v>CAPUCHA</v>
          </cell>
          <cell r="H2090" t="str">
            <v>MANGA LARGA</v>
          </cell>
          <cell r="I2090" t="str">
            <v>REBAJA</v>
          </cell>
          <cell r="J2090" t="str">
            <v>NYLON</v>
          </cell>
          <cell r="K2090">
            <v>0</v>
          </cell>
          <cell r="L2090" t="str">
            <v>DEVOLUCION</v>
          </cell>
          <cell r="M2090" t="str">
            <v>BLOSSOM</v>
          </cell>
          <cell r="N2090">
            <v>399.9</v>
          </cell>
        </row>
        <row r="2091">
          <cell r="A2091" t="str">
            <v>QC14A603</v>
          </cell>
          <cell r="B2091" t="str">
            <v>PT Caballero</v>
          </cell>
          <cell r="C2091" t="str">
            <v>CHAMARRA</v>
          </cell>
          <cell r="D2091" t="str">
            <v>CORE</v>
          </cell>
          <cell r="E2091" t="str">
            <v>OTOÑO INVIERNO 2020</v>
          </cell>
          <cell r="F2091" t="str">
            <v>54 SEMANA</v>
          </cell>
          <cell r="G2091">
            <v>0</v>
          </cell>
          <cell r="H2091" t="str">
            <v>MANGA LARGA</v>
          </cell>
          <cell r="I2091" t="str">
            <v>LINEA</v>
          </cell>
          <cell r="J2091" t="str">
            <v>NYLON</v>
          </cell>
          <cell r="K2091">
            <v>0</v>
          </cell>
          <cell r="L2091" t="str">
            <v>DEVOLUCION</v>
          </cell>
          <cell r="M2091" t="str">
            <v>BLOSSOM</v>
          </cell>
          <cell r="N2091">
            <v>649.9</v>
          </cell>
        </row>
        <row r="2092">
          <cell r="A2092" t="str">
            <v>QC14A604</v>
          </cell>
          <cell r="B2092" t="str">
            <v>PT Caballero</v>
          </cell>
          <cell r="C2092" t="str">
            <v>CHAMARRA</v>
          </cell>
          <cell r="D2092" t="str">
            <v>TRENDY</v>
          </cell>
          <cell r="E2092" t="str">
            <v>OTOÑO INVIERNO 2019</v>
          </cell>
          <cell r="F2092" t="str">
            <v>41 SEMANA</v>
          </cell>
          <cell r="G2092">
            <v>0</v>
          </cell>
          <cell r="H2092" t="str">
            <v>MANGA LARGA</v>
          </cell>
          <cell r="I2092" t="str">
            <v>REBAJA</v>
          </cell>
          <cell r="J2092" t="str">
            <v>NYLON</v>
          </cell>
          <cell r="K2092">
            <v>0</v>
          </cell>
          <cell r="L2092" t="str">
            <v>LANZAMIENTO</v>
          </cell>
          <cell r="M2092" t="str">
            <v>BLOSSOM</v>
          </cell>
          <cell r="N2092">
            <v>749.9</v>
          </cell>
        </row>
        <row r="2093">
          <cell r="A2093" t="str">
            <v>QC14A605</v>
          </cell>
          <cell r="B2093" t="str">
            <v>PT Caballero</v>
          </cell>
          <cell r="C2093" t="str">
            <v>CHAMARRA</v>
          </cell>
          <cell r="D2093" t="str">
            <v>TRENDY</v>
          </cell>
          <cell r="E2093" t="str">
            <v>OTOÑO INVIERNO 2019</v>
          </cell>
          <cell r="F2093" t="str">
            <v>40 SEMANA</v>
          </cell>
          <cell r="G2093" t="str">
            <v>CAPUCHA</v>
          </cell>
          <cell r="H2093" t="str">
            <v>MANGA LARGA</v>
          </cell>
          <cell r="I2093" t="str">
            <v>REBAJA</v>
          </cell>
          <cell r="J2093" t="str">
            <v>NYLON</v>
          </cell>
          <cell r="K2093">
            <v>0</v>
          </cell>
          <cell r="L2093" t="str">
            <v>LANZAMIENTO</v>
          </cell>
          <cell r="M2093" t="str">
            <v>BLOSSOM</v>
          </cell>
          <cell r="N2093">
            <v>999.9</v>
          </cell>
        </row>
        <row r="2094">
          <cell r="A2094" t="str">
            <v>QC14A606</v>
          </cell>
          <cell r="B2094" t="str">
            <v>PT Caballero</v>
          </cell>
          <cell r="C2094" t="str">
            <v>CHAMARRA</v>
          </cell>
          <cell r="D2094" t="str">
            <v>TRENDY</v>
          </cell>
          <cell r="E2094" t="str">
            <v>OTOÑO INVIERNO 2019</v>
          </cell>
          <cell r="F2094" t="str">
            <v>40 SEMANA</v>
          </cell>
          <cell r="G2094" t="str">
            <v>CAPUCHA</v>
          </cell>
          <cell r="H2094" t="str">
            <v>MANGA LARGA</v>
          </cell>
          <cell r="I2094" t="str">
            <v>REBAJA</v>
          </cell>
          <cell r="J2094" t="str">
            <v>NYLON</v>
          </cell>
          <cell r="K2094">
            <v>0</v>
          </cell>
          <cell r="L2094" t="str">
            <v>LANZAMIENTO</v>
          </cell>
          <cell r="M2094" t="str">
            <v>BLOSSOM</v>
          </cell>
          <cell r="N2094">
            <v>749.9</v>
          </cell>
        </row>
        <row r="2095">
          <cell r="A2095" t="str">
            <v>QC14A607</v>
          </cell>
          <cell r="B2095" t="str">
            <v>PT Caballero</v>
          </cell>
          <cell r="C2095" t="str">
            <v>CHAMARRA</v>
          </cell>
          <cell r="D2095" t="str">
            <v>TRENDY</v>
          </cell>
          <cell r="E2095" t="str">
            <v>OTOÑO INVIERNO 2019</v>
          </cell>
          <cell r="F2095" t="str">
            <v>30 SEMANA</v>
          </cell>
          <cell r="G2095" t="str">
            <v>CAPUCHA</v>
          </cell>
          <cell r="H2095" t="str">
            <v>MANGA LARGA</v>
          </cell>
          <cell r="I2095" t="str">
            <v>REBAJA</v>
          </cell>
          <cell r="J2095" t="str">
            <v>NYLON</v>
          </cell>
          <cell r="K2095">
            <v>0</v>
          </cell>
          <cell r="L2095" t="str">
            <v>LANZAMIENTO</v>
          </cell>
          <cell r="M2095" t="str">
            <v>BLOSSOM</v>
          </cell>
          <cell r="N2095">
            <v>749.9</v>
          </cell>
        </row>
        <row r="2096">
          <cell r="A2096" t="str">
            <v>QC14A608</v>
          </cell>
          <cell r="B2096" t="str">
            <v>PT Caballero</v>
          </cell>
          <cell r="C2096" t="str">
            <v>CHAMARRA</v>
          </cell>
          <cell r="D2096" t="str">
            <v>TRENDY</v>
          </cell>
          <cell r="E2096" t="str">
            <v>OTOÑO INVIERNO 2019</v>
          </cell>
          <cell r="F2096" t="str">
            <v>33 SEMANA</v>
          </cell>
          <cell r="G2096" t="str">
            <v>CAPUCHA</v>
          </cell>
          <cell r="H2096" t="str">
            <v>MANGA LARGA</v>
          </cell>
          <cell r="I2096" t="str">
            <v>REBAJA</v>
          </cell>
          <cell r="J2096" t="str">
            <v>NYLON</v>
          </cell>
          <cell r="K2096">
            <v>0</v>
          </cell>
          <cell r="L2096" t="str">
            <v>LANZAMIENTO</v>
          </cell>
          <cell r="M2096" t="str">
            <v>BLOSSOM</v>
          </cell>
          <cell r="N2096">
            <v>699.9</v>
          </cell>
        </row>
        <row r="2097">
          <cell r="A2097" t="str">
            <v>QC14A609</v>
          </cell>
          <cell r="B2097" t="str">
            <v>PT Caballero</v>
          </cell>
          <cell r="C2097" t="str">
            <v>CHAMARRA</v>
          </cell>
          <cell r="D2097" t="str">
            <v>TRENDY</v>
          </cell>
          <cell r="E2097" t="str">
            <v>OTOÑO INVIERNO 2019</v>
          </cell>
          <cell r="F2097" t="str">
            <v>54 SEMANA</v>
          </cell>
          <cell r="G2097" t="str">
            <v>CAPUCHA</v>
          </cell>
          <cell r="H2097" t="str">
            <v>MANGA LARGA</v>
          </cell>
          <cell r="I2097" t="str">
            <v>REBAJA</v>
          </cell>
          <cell r="J2097" t="str">
            <v>NYLON</v>
          </cell>
          <cell r="K2097">
            <v>0</v>
          </cell>
          <cell r="L2097" t="str">
            <v>LANZAMIENTO</v>
          </cell>
          <cell r="M2097" t="str">
            <v>BLOSSOM</v>
          </cell>
          <cell r="N2097">
            <v>1199.9000000000001</v>
          </cell>
        </row>
        <row r="2098">
          <cell r="A2098" t="str">
            <v>QC14A610</v>
          </cell>
          <cell r="B2098" t="str">
            <v>PT Caballero</v>
          </cell>
          <cell r="C2098" t="str">
            <v>CHAMARRA</v>
          </cell>
          <cell r="D2098" t="str">
            <v>TRENDY</v>
          </cell>
          <cell r="E2098" t="str">
            <v>OTOÑO INVIERNO 2019</v>
          </cell>
          <cell r="F2098" t="str">
            <v>48 SEMANA</v>
          </cell>
          <cell r="G2098" t="str">
            <v>CAPUCHA</v>
          </cell>
          <cell r="H2098" t="str">
            <v>MANGA LARGA</v>
          </cell>
          <cell r="I2098" t="str">
            <v>REBAJA</v>
          </cell>
          <cell r="J2098" t="str">
            <v>NYLON</v>
          </cell>
          <cell r="K2098">
            <v>0</v>
          </cell>
          <cell r="L2098" t="str">
            <v>DEVOLUCION</v>
          </cell>
          <cell r="M2098" t="str">
            <v>BLOSSOM</v>
          </cell>
          <cell r="N2098">
            <v>1199.9000000000001</v>
          </cell>
        </row>
        <row r="2099">
          <cell r="A2099" t="str">
            <v>QC14A611</v>
          </cell>
          <cell r="B2099" t="str">
            <v>PT Caballero</v>
          </cell>
          <cell r="C2099" t="str">
            <v>CHAMARRA</v>
          </cell>
          <cell r="D2099" t="str">
            <v>TRENDY</v>
          </cell>
          <cell r="E2099" t="str">
            <v>OTOÑO INVIERNO 2019</v>
          </cell>
          <cell r="F2099" t="str">
            <v>54 SEMANA</v>
          </cell>
          <cell r="G2099" t="str">
            <v>CAPUCHA</v>
          </cell>
          <cell r="H2099" t="str">
            <v>MANGA LARGA</v>
          </cell>
          <cell r="I2099" t="str">
            <v>REBAJA</v>
          </cell>
          <cell r="J2099" t="str">
            <v>NYLON</v>
          </cell>
          <cell r="K2099">
            <v>0</v>
          </cell>
          <cell r="L2099" t="str">
            <v>LANZAMIENTO</v>
          </cell>
          <cell r="M2099" t="str">
            <v>BLOSSOM</v>
          </cell>
          <cell r="N2099">
            <v>1199.9000000000001</v>
          </cell>
        </row>
        <row r="2100">
          <cell r="A2100" t="str">
            <v>QC14A612</v>
          </cell>
          <cell r="B2100" t="str">
            <v>PT Caballero</v>
          </cell>
          <cell r="C2100" t="str">
            <v>CHAMARRA</v>
          </cell>
          <cell r="D2100" t="str">
            <v>TRENDY</v>
          </cell>
          <cell r="E2100" t="str">
            <v>OTOÑO INVIERNO 2019</v>
          </cell>
          <cell r="F2100" t="str">
            <v>44 SEMANA</v>
          </cell>
          <cell r="G2100" t="str">
            <v>CAPUCHA</v>
          </cell>
          <cell r="H2100" t="str">
            <v>MANGA LARGA</v>
          </cell>
          <cell r="I2100" t="str">
            <v>REBAJA</v>
          </cell>
          <cell r="J2100" t="str">
            <v>NYLON</v>
          </cell>
          <cell r="K2100">
            <v>0</v>
          </cell>
          <cell r="L2100" t="str">
            <v>LANZAMIENTO</v>
          </cell>
          <cell r="M2100" t="str">
            <v>BLOSSOM</v>
          </cell>
          <cell r="N2100">
            <v>1199.9000000000001</v>
          </cell>
        </row>
        <row r="2101">
          <cell r="A2101" t="str">
            <v>QC14A613</v>
          </cell>
          <cell r="B2101" t="str">
            <v>PT Caballero</v>
          </cell>
          <cell r="C2101" t="str">
            <v>CHAMARRA</v>
          </cell>
          <cell r="D2101" t="str">
            <v>TRENDY</v>
          </cell>
          <cell r="E2101" t="str">
            <v>OTOÑO INVIERNO 2019</v>
          </cell>
          <cell r="F2101" t="str">
            <v>44 SEMANA</v>
          </cell>
          <cell r="G2101" t="str">
            <v>CAPUCHA</v>
          </cell>
          <cell r="H2101" t="str">
            <v>MANGA LARGA</v>
          </cell>
          <cell r="I2101" t="str">
            <v>REBAJA</v>
          </cell>
          <cell r="J2101" t="str">
            <v>NYLON</v>
          </cell>
          <cell r="K2101">
            <v>0</v>
          </cell>
          <cell r="L2101" t="str">
            <v>DEVOLUCION 2</v>
          </cell>
          <cell r="M2101" t="str">
            <v>BLOSSOM</v>
          </cell>
          <cell r="N2101">
            <v>999.9</v>
          </cell>
        </row>
        <row r="2102">
          <cell r="A2102" t="str">
            <v>QC14A614</v>
          </cell>
          <cell r="B2102" t="str">
            <v>PT Caballero</v>
          </cell>
          <cell r="C2102" t="str">
            <v>CHAMARRA</v>
          </cell>
          <cell r="D2102" t="str">
            <v>TRENDY</v>
          </cell>
          <cell r="E2102" t="str">
            <v>OTOÑO INVIERNO 2019</v>
          </cell>
          <cell r="F2102" t="str">
            <v>37 SEMANA</v>
          </cell>
          <cell r="G2102" t="str">
            <v>CUELLO REDONDO</v>
          </cell>
          <cell r="H2102" t="str">
            <v>MANGA LARGA</v>
          </cell>
          <cell r="I2102" t="str">
            <v>REBAJA</v>
          </cell>
          <cell r="J2102" t="str">
            <v>PIEL</v>
          </cell>
          <cell r="K2102">
            <v>0</v>
          </cell>
          <cell r="L2102" t="str">
            <v>LANZAMIENTO</v>
          </cell>
          <cell r="M2102" t="str">
            <v>FRANK</v>
          </cell>
          <cell r="N2102">
            <v>799.9</v>
          </cell>
        </row>
        <row r="2103">
          <cell r="A2103" t="str">
            <v>QC14A615</v>
          </cell>
          <cell r="B2103" t="str">
            <v>PT Caballero</v>
          </cell>
          <cell r="C2103" t="str">
            <v>CHAMARRA</v>
          </cell>
          <cell r="D2103" t="str">
            <v>TRENDY</v>
          </cell>
          <cell r="E2103" t="str">
            <v>OTOÑO INVIERNO 2019</v>
          </cell>
          <cell r="F2103" t="str">
            <v>30 SEMANA</v>
          </cell>
          <cell r="G2103" t="str">
            <v>CUELLO REDONDO</v>
          </cell>
          <cell r="H2103" t="str">
            <v>MANGA LARGA</v>
          </cell>
          <cell r="I2103" t="str">
            <v>REBAJA</v>
          </cell>
          <cell r="J2103" t="str">
            <v>PIEL</v>
          </cell>
          <cell r="K2103">
            <v>0</v>
          </cell>
          <cell r="L2103" t="str">
            <v>LANZAMIENTO</v>
          </cell>
          <cell r="M2103" t="str">
            <v>FRANK</v>
          </cell>
          <cell r="N2103">
            <v>799.9</v>
          </cell>
        </row>
        <row r="2104">
          <cell r="A2104" t="str">
            <v>QC14A616</v>
          </cell>
          <cell r="B2104" t="str">
            <v>PT Caballero</v>
          </cell>
          <cell r="C2104" t="str">
            <v>CHAMARRA</v>
          </cell>
          <cell r="D2104" t="str">
            <v>TRENDY</v>
          </cell>
          <cell r="E2104" t="str">
            <v>OTOÑO INVIERNO 2020</v>
          </cell>
          <cell r="F2104" t="str">
            <v>41 SEMANA</v>
          </cell>
          <cell r="G2104" t="str">
            <v>CUELLO V</v>
          </cell>
          <cell r="H2104" t="str">
            <v>MANGA LARGA</v>
          </cell>
          <cell r="I2104" t="str">
            <v>LINEA</v>
          </cell>
          <cell r="J2104" t="str">
            <v>PIEL</v>
          </cell>
          <cell r="K2104">
            <v>0</v>
          </cell>
          <cell r="L2104" t="str">
            <v>DEVOLUCION</v>
          </cell>
          <cell r="M2104" t="str">
            <v>MIXSISI</v>
          </cell>
          <cell r="N2104">
            <v>799.9</v>
          </cell>
        </row>
        <row r="2105">
          <cell r="A2105" t="str">
            <v>QC14A617</v>
          </cell>
          <cell r="B2105" t="str">
            <v>PT Caballero</v>
          </cell>
          <cell r="C2105" t="str">
            <v>CHAMARRA</v>
          </cell>
          <cell r="D2105" t="str">
            <v>TRENDY</v>
          </cell>
          <cell r="E2105" t="str">
            <v>OTOÑO INVIERNO 2019</v>
          </cell>
          <cell r="F2105" t="str">
            <v>48 SEMANA</v>
          </cell>
          <cell r="G2105" t="str">
            <v>CAPUCHA</v>
          </cell>
          <cell r="H2105" t="str">
            <v>MANGA LARGA</v>
          </cell>
          <cell r="I2105" t="str">
            <v>REBAJA</v>
          </cell>
          <cell r="J2105" t="str">
            <v>FELPA</v>
          </cell>
          <cell r="K2105" t="str">
            <v>FORCE</v>
          </cell>
          <cell r="L2105" t="str">
            <v>DEVOLUCION</v>
          </cell>
          <cell r="M2105" t="str">
            <v>MIXSISI</v>
          </cell>
          <cell r="N2105">
            <v>849.9</v>
          </cell>
        </row>
        <row r="2106">
          <cell r="A2106" t="str">
            <v>QC14A618</v>
          </cell>
          <cell r="B2106" t="str">
            <v>PT Caballero</v>
          </cell>
          <cell r="C2106" t="str">
            <v>CHAMARRA</v>
          </cell>
          <cell r="D2106" t="str">
            <v>TRENDY</v>
          </cell>
          <cell r="E2106" t="str">
            <v>OTOÑO INVIERNO 2020</v>
          </cell>
          <cell r="F2106" t="str">
            <v>41 SEMANA</v>
          </cell>
          <cell r="G2106" t="str">
            <v>CUELLO REDONDO</v>
          </cell>
          <cell r="H2106" t="str">
            <v>MANGA LARGA</v>
          </cell>
          <cell r="I2106" t="str">
            <v>LINEA</v>
          </cell>
          <cell r="J2106" t="str">
            <v>PIEL</v>
          </cell>
          <cell r="K2106">
            <v>0</v>
          </cell>
          <cell r="L2106" t="str">
            <v>DEVOLUCION</v>
          </cell>
          <cell r="M2106" t="str">
            <v>MIXSISI</v>
          </cell>
          <cell r="N2106">
            <v>799.9</v>
          </cell>
        </row>
        <row r="2107">
          <cell r="A2107" t="str">
            <v>QC14A619</v>
          </cell>
          <cell r="B2107" t="str">
            <v>PT Caballero</v>
          </cell>
          <cell r="C2107" t="str">
            <v>CHAMARRA</v>
          </cell>
          <cell r="D2107" t="str">
            <v>CORE</v>
          </cell>
          <cell r="E2107" t="str">
            <v>OTOÑO INVIERNO 2019</v>
          </cell>
          <cell r="F2107" t="str">
            <v>21 SEMANA</v>
          </cell>
          <cell r="G2107" t="str">
            <v>CAPUCHA</v>
          </cell>
          <cell r="H2107" t="str">
            <v>MANGA LARGA</v>
          </cell>
          <cell r="I2107" t="str">
            <v>REBAJA</v>
          </cell>
          <cell r="J2107" t="str">
            <v>POLYESTER</v>
          </cell>
          <cell r="K2107">
            <v>0</v>
          </cell>
          <cell r="L2107" t="str">
            <v>DEVOLUCION 2</v>
          </cell>
          <cell r="M2107" t="str">
            <v>SAPIR</v>
          </cell>
          <cell r="N2107">
            <v>449.9</v>
          </cell>
        </row>
        <row r="2108">
          <cell r="A2108" t="str">
            <v>QC14A622</v>
          </cell>
          <cell r="B2108" t="str">
            <v>PT Caballero</v>
          </cell>
          <cell r="C2108" t="str">
            <v>CHAMARRA</v>
          </cell>
          <cell r="D2108" t="str">
            <v>CORE</v>
          </cell>
          <cell r="E2108" t="str">
            <v>OTOÑO INVIERNO 2020</v>
          </cell>
          <cell r="F2108" t="str">
            <v>54 SEMANA</v>
          </cell>
          <cell r="G2108" t="str">
            <v>CUELLO ALTO</v>
          </cell>
          <cell r="H2108" t="str">
            <v>MANGA LARGA</v>
          </cell>
          <cell r="I2108" t="str">
            <v>LINEA</v>
          </cell>
          <cell r="J2108" t="str">
            <v>NYLON</v>
          </cell>
          <cell r="K2108">
            <v>0</v>
          </cell>
          <cell r="L2108" t="str">
            <v>LANZAMIENTO</v>
          </cell>
          <cell r="M2108" t="str">
            <v>SANDY</v>
          </cell>
          <cell r="N2108">
            <v>699.9</v>
          </cell>
        </row>
        <row r="2109">
          <cell r="A2109" t="str">
            <v>QC14A623</v>
          </cell>
          <cell r="B2109" t="str">
            <v>PT Caballero</v>
          </cell>
          <cell r="C2109" t="str">
            <v>CHAMARRA</v>
          </cell>
          <cell r="D2109" t="str">
            <v>CORE</v>
          </cell>
          <cell r="E2109" t="str">
            <v>OTOÑO INVIERNO 2019</v>
          </cell>
          <cell r="F2109" t="str">
            <v>37 SEMANA</v>
          </cell>
          <cell r="G2109" t="str">
            <v>CAPUCHA</v>
          </cell>
          <cell r="H2109" t="str">
            <v>MANGA LARGA</v>
          </cell>
          <cell r="I2109" t="str">
            <v>REBAJA</v>
          </cell>
          <cell r="J2109" t="str">
            <v>NYLON</v>
          </cell>
          <cell r="K2109">
            <v>0</v>
          </cell>
          <cell r="L2109" t="str">
            <v>DEVOLUCION</v>
          </cell>
          <cell r="M2109" t="str">
            <v>SANDY</v>
          </cell>
          <cell r="N2109">
            <v>499.9</v>
          </cell>
        </row>
        <row r="2110">
          <cell r="A2110" t="str">
            <v>QC14A624</v>
          </cell>
          <cell r="B2110" t="str">
            <v>PT Caballero</v>
          </cell>
          <cell r="C2110" t="str">
            <v>CHAMARRA</v>
          </cell>
          <cell r="D2110" t="str">
            <v>CORE</v>
          </cell>
          <cell r="E2110" t="str">
            <v>OTOÑO INVIERNO 2019</v>
          </cell>
          <cell r="F2110" t="str">
            <v>39 SEMANA</v>
          </cell>
          <cell r="G2110" t="str">
            <v>CUELLO V</v>
          </cell>
          <cell r="H2110" t="str">
            <v>MANGA LARGA</v>
          </cell>
          <cell r="I2110" t="str">
            <v>REBAJA</v>
          </cell>
          <cell r="J2110" t="str">
            <v>NYLON</v>
          </cell>
          <cell r="K2110">
            <v>0</v>
          </cell>
          <cell r="L2110" t="str">
            <v>DEVOLUCION 2</v>
          </cell>
          <cell r="M2110" t="str">
            <v>SANDY</v>
          </cell>
          <cell r="N2110">
            <v>499.9</v>
          </cell>
        </row>
        <row r="2111">
          <cell r="A2111" t="str">
            <v>QC14A625</v>
          </cell>
          <cell r="B2111" t="str">
            <v>PT Caballero</v>
          </cell>
          <cell r="C2111" t="str">
            <v>CHAMARRA</v>
          </cell>
          <cell r="D2111" t="str">
            <v>CORE</v>
          </cell>
          <cell r="E2111" t="str">
            <v>OTOÑO INVIERNO 2019</v>
          </cell>
          <cell r="F2111" t="str">
            <v>39 SEMANA</v>
          </cell>
          <cell r="G2111" t="str">
            <v>CUELLO ALTO</v>
          </cell>
          <cell r="H2111" t="str">
            <v>MANGA LARGA</v>
          </cell>
          <cell r="I2111" t="str">
            <v>REBAJA</v>
          </cell>
          <cell r="J2111" t="str">
            <v>NYLON</v>
          </cell>
          <cell r="K2111">
            <v>0</v>
          </cell>
          <cell r="L2111" t="str">
            <v>DEVOLUCION 2</v>
          </cell>
          <cell r="M2111" t="str">
            <v>SAPIR</v>
          </cell>
          <cell r="N2111">
            <v>699.9</v>
          </cell>
        </row>
        <row r="2112">
          <cell r="A2112" t="str">
            <v>QC14A636</v>
          </cell>
          <cell r="B2112" t="str">
            <v>PT Caballero</v>
          </cell>
          <cell r="C2112" t="str">
            <v>CHAMARRA</v>
          </cell>
          <cell r="D2112" t="str">
            <v>CLEAN</v>
          </cell>
          <cell r="E2112" t="str">
            <v>OTOÑO INVIERNO 2020</v>
          </cell>
          <cell r="F2112" t="str">
            <v>54 SEMANA</v>
          </cell>
          <cell r="G2112" t="str">
            <v>CUELLO REDONDO</v>
          </cell>
          <cell r="H2112" t="str">
            <v>MANGA LARGA</v>
          </cell>
          <cell r="I2112" t="str">
            <v>LINEA</v>
          </cell>
          <cell r="J2112" t="str">
            <v>-</v>
          </cell>
          <cell r="K2112" t="str">
            <v>ATEMPORAL</v>
          </cell>
          <cell r="L2112" t="str">
            <v>LANZAMIENTO</v>
          </cell>
          <cell r="M2112" t="str">
            <v>CREMBO FASHION</v>
          </cell>
          <cell r="N2112">
            <v>449.9</v>
          </cell>
        </row>
        <row r="2113">
          <cell r="A2113" t="str">
            <v>QC14A637</v>
          </cell>
          <cell r="B2113" t="str">
            <v>PT Caballero</v>
          </cell>
          <cell r="C2113" t="str">
            <v>CHAMARRA</v>
          </cell>
          <cell r="D2113" t="str">
            <v>CLEAN</v>
          </cell>
          <cell r="E2113" t="str">
            <v>OTOÑO INVIERNO 2020</v>
          </cell>
          <cell r="F2113" t="str">
            <v>54 SEMANA</v>
          </cell>
          <cell r="G2113" t="str">
            <v>CUELLO REDONDO</v>
          </cell>
          <cell r="H2113" t="str">
            <v>MANGA LARGA</v>
          </cell>
          <cell r="I2113" t="str">
            <v>LINEA</v>
          </cell>
          <cell r="J2113" t="str">
            <v>-</v>
          </cell>
          <cell r="K2113" t="str">
            <v>ATEMPORAL</v>
          </cell>
          <cell r="L2113" t="str">
            <v>LANZAMIENTO</v>
          </cell>
          <cell r="M2113" t="str">
            <v>CREMBO FASHION</v>
          </cell>
          <cell r="N2113">
            <v>449.9</v>
          </cell>
        </row>
        <row r="2114">
          <cell r="A2114" t="str">
            <v>QC14A639</v>
          </cell>
          <cell r="B2114" t="str">
            <v>PT Caballero</v>
          </cell>
          <cell r="C2114" t="str">
            <v>CHAMARRA</v>
          </cell>
          <cell r="D2114" t="str">
            <v>TRENDY</v>
          </cell>
          <cell r="E2114" t="str">
            <v>OTOÑO INVIERNO 2020</v>
          </cell>
          <cell r="F2114" t="str">
            <v>54 SEMANA</v>
          </cell>
          <cell r="G2114" t="str">
            <v>CUELLO REDONDO</v>
          </cell>
          <cell r="H2114" t="str">
            <v>MANGA LARGA</v>
          </cell>
          <cell r="I2114" t="str">
            <v>LINEA</v>
          </cell>
          <cell r="J2114" t="str">
            <v>-</v>
          </cell>
          <cell r="K2114" t="str">
            <v>ATEMPORAL</v>
          </cell>
          <cell r="L2114" t="str">
            <v>LANZAMIENTO</v>
          </cell>
          <cell r="M2114" t="str">
            <v>CREMBO FASHION</v>
          </cell>
          <cell r="N2114">
            <v>749.9</v>
          </cell>
        </row>
        <row r="2115">
          <cell r="A2115" t="str">
            <v>QC14A640</v>
          </cell>
          <cell r="B2115" t="str">
            <v>PT Caballero</v>
          </cell>
          <cell r="C2115" t="str">
            <v>CHAMARRA</v>
          </cell>
          <cell r="D2115" t="str">
            <v>CLEAN</v>
          </cell>
          <cell r="E2115" t="str">
            <v>OTOÑO INVIERNO 2020</v>
          </cell>
          <cell r="F2115" t="str">
            <v>54 SEMANA</v>
          </cell>
          <cell r="G2115" t="str">
            <v>CUELLO REDONDO</v>
          </cell>
          <cell r="H2115" t="str">
            <v>MANGA LARGA</v>
          </cell>
          <cell r="I2115" t="str">
            <v>LINEA</v>
          </cell>
          <cell r="J2115" t="str">
            <v>-</v>
          </cell>
          <cell r="K2115" t="str">
            <v>ATEMPORAL</v>
          </cell>
          <cell r="L2115" t="str">
            <v>LANZAMIENTO</v>
          </cell>
          <cell r="M2115" t="str">
            <v>CREMBO FASHION</v>
          </cell>
          <cell r="N2115">
            <v>449.9</v>
          </cell>
        </row>
        <row r="2116">
          <cell r="A2116" t="str">
            <v>QC14Z017</v>
          </cell>
          <cell r="B2116" t="str">
            <v>PT Caballero</v>
          </cell>
          <cell r="C2116" t="str">
            <v>CHAMARRA</v>
          </cell>
          <cell r="D2116" t="str">
            <v>VANGUARDIA</v>
          </cell>
          <cell r="E2116" t="str">
            <v>OTOÑO INVIERNO 2015</v>
          </cell>
          <cell r="F2116" t="str">
            <v>34 SEMANA</v>
          </cell>
          <cell r="G2116">
            <v>0</v>
          </cell>
          <cell r="H2116" t="str">
            <v>MANGA LARGA</v>
          </cell>
          <cell r="I2116" t="str">
            <v>REBAJA</v>
          </cell>
          <cell r="J2116" t="str">
            <v>LANA</v>
          </cell>
          <cell r="K2116">
            <v>0</v>
          </cell>
          <cell r="L2116" t="str">
            <v>-</v>
          </cell>
          <cell r="M2116" t="str">
            <v>MUNDO JOVEN</v>
          </cell>
          <cell r="N2116">
            <v>549.9</v>
          </cell>
        </row>
        <row r="2117">
          <cell r="A2117" t="str">
            <v>QC19A196</v>
          </cell>
          <cell r="B2117" t="str">
            <v>PT Caballero</v>
          </cell>
          <cell r="C2117" t="str">
            <v>GORRA</v>
          </cell>
          <cell r="D2117" t="str">
            <v>MODELAJE</v>
          </cell>
          <cell r="E2117" t="str">
            <v>OTOÑO INVIERNO 2015</v>
          </cell>
          <cell r="F2117" t="str">
            <v>31 SEMANA</v>
          </cell>
          <cell r="G2117">
            <v>0</v>
          </cell>
          <cell r="H2117" t="str">
            <v>-</v>
          </cell>
          <cell r="I2117" t="str">
            <v>REBAJA</v>
          </cell>
          <cell r="J2117" t="str">
            <v>POLYESTER</v>
          </cell>
          <cell r="K2117">
            <v>0</v>
          </cell>
          <cell r="L2117" t="str">
            <v>LANZAMIENTO</v>
          </cell>
          <cell r="M2117" t="str">
            <v>BLANCA ACEVES</v>
          </cell>
          <cell r="N2117">
            <v>249.9</v>
          </cell>
        </row>
        <row r="2118">
          <cell r="A2118" t="str">
            <v>QC19A201</v>
          </cell>
          <cell r="B2118" t="str">
            <v>PT Caballero</v>
          </cell>
          <cell r="C2118" t="str">
            <v>GORRA</v>
          </cell>
          <cell r="D2118" t="str">
            <v>MODELAJE</v>
          </cell>
          <cell r="E2118" t="str">
            <v>OTOÑO INVIERNO 2015</v>
          </cell>
          <cell r="F2118" t="str">
            <v>31 SEMANA</v>
          </cell>
          <cell r="G2118">
            <v>0</v>
          </cell>
          <cell r="H2118" t="str">
            <v>-</v>
          </cell>
          <cell r="I2118" t="str">
            <v>REBAJA</v>
          </cell>
          <cell r="J2118" t="str">
            <v>POLYESTER</v>
          </cell>
          <cell r="K2118">
            <v>0</v>
          </cell>
          <cell r="L2118" t="str">
            <v>LANZAMIENTO</v>
          </cell>
          <cell r="M2118" t="str">
            <v>BLANCA ACEVES</v>
          </cell>
          <cell r="N2118">
            <v>249.9</v>
          </cell>
        </row>
        <row r="2119">
          <cell r="A2119" t="str">
            <v>QC21A521</v>
          </cell>
          <cell r="B2119" t="str">
            <v>PT Caballero</v>
          </cell>
          <cell r="C2119" t="str">
            <v>PANTALON GABARDINA</v>
          </cell>
          <cell r="D2119" t="str">
            <v>LOW PRICE</v>
          </cell>
          <cell r="E2119" t="str">
            <v>OTOÑO INVIERNO 2012</v>
          </cell>
          <cell r="F2119" t="str">
            <v>30 SEMANA</v>
          </cell>
          <cell r="G2119" t="str">
            <v>JAGGER</v>
          </cell>
          <cell r="H2119" t="str">
            <v>-</v>
          </cell>
          <cell r="I2119" t="str">
            <v>REBAJA</v>
          </cell>
          <cell r="J2119" t="str">
            <v>GABARDINA</v>
          </cell>
          <cell r="K2119">
            <v>0</v>
          </cell>
          <cell r="L2119" t="str">
            <v>-</v>
          </cell>
          <cell r="M2119" t="str">
            <v>FACTOR 69</v>
          </cell>
          <cell r="N2119">
            <v>449.9</v>
          </cell>
        </row>
        <row r="2120">
          <cell r="A2120" t="str">
            <v>QC21A534</v>
          </cell>
          <cell r="B2120" t="str">
            <v>PT Caballero</v>
          </cell>
          <cell r="C2120" t="str">
            <v>PANTALON GABARDINA</v>
          </cell>
          <cell r="D2120" t="str">
            <v>BASICO</v>
          </cell>
          <cell r="E2120" t="str">
            <v>OTOÑO INVIERNO 2012</v>
          </cell>
          <cell r="F2120" t="str">
            <v>51 SEMANA</v>
          </cell>
          <cell r="G2120">
            <v>0</v>
          </cell>
          <cell r="H2120" t="str">
            <v>-</v>
          </cell>
          <cell r="I2120" t="str">
            <v>REBAJA</v>
          </cell>
          <cell r="J2120" t="str">
            <v>GABARDINA</v>
          </cell>
          <cell r="K2120">
            <v>0</v>
          </cell>
          <cell r="L2120" t="str">
            <v>-</v>
          </cell>
          <cell r="M2120" t="str">
            <v>RUMILLA</v>
          </cell>
          <cell r="N2120">
            <v>499.9</v>
          </cell>
        </row>
        <row r="2121">
          <cell r="A2121" t="str">
            <v>QC21A542</v>
          </cell>
          <cell r="B2121" t="str">
            <v>PT Caballero</v>
          </cell>
          <cell r="C2121" t="str">
            <v>PANTALON GABARDINA</v>
          </cell>
          <cell r="D2121" t="str">
            <v>BASICO</v>
          </cell>
          <cell r="E2121" t="str">
            <v>PRIMAVERA VERANO 2013</v>
          </cell>
          <cell r="F2121" t="str">
            <v>16 SEMANA</v>
          </cell>
          <cell r="G2121">
            <v>0</v>
          </cell>
          <cell r="H2121" t="str">
            <v>-</v>
          </cell>
          <cell r="I2121" t="str">
            <v>REBAJA</v>
          </cell>
          <cell r="J2121" t="str">
            <v>GABARDINA</v>
          </cell>
          <cell r="K2121">
            <v>0</v>
          </cell>
          <cell r="L2121" t="str">
            <v>-</v>
          </cell>
          <cell r="M2121" t="str">
            <v>CEDEMO</v>
          </cell>
          <cell r="N2121">
            <v>399.9</v>
          </cell>
        </row>
        <row r="2122">
          <cell r="A2122" t="str">
            <v>QC21A551</v>
          </cell>
          <cell r="B2122" t="str">
            <v>PT Caballero</v>
          </cell>
          <cell r="C2122" t="str">
            <v>PANTALON GABARDINA</v>
          </cell>
          <cell r="D2122" t="str">
            <v>TRENDY</v>
          </cell>
          <cell r="E2122" t="str">
            <v>PRIMAVERA VERANO 2018</v>
          </cell>
          <cell r="F2122" t="str">
            <v>12 SEMANA</v>
          </cell>
          <cell r="G2122" t="str">
            <v>CARGO</v>
          </cell>
          <cell r="H2122" t="str">
            <v>NO APLICA</v>
          </cell>
          <cell r="I2122" t="str">
            <v>REBAJA</v>
          </cell>
          <cell r="J2122" t="str">
            <v>GABARDINA</v>
          </cell>
          <cell r="K2122" t="str">
            <v>MIX KULT</v>
          </cell>
          <cell r="L2122" t="str">
            <v>LANZAMIENTO</v>
          </cell>
          <cell r="M2122" t="str">
            <v>CREMBO FASHION</v>
          </cell>
          <cell r="N2122">
            <v>749.9</v>
          </cell>
        </row>
        <row r="2123">
          <cell r="A2123" t="str">
            <v>QC21A553</v>
          </cell>
          <cell r="B2123" t="str">
            <v>PT Caballero</v>
          </cell>
          <cell r="C2123" t="str">
            <v>VARIOS</v>
          </cell>
          <cell r="D2123" t="str">
            <v>Varios</v>
          </cell>
          <cell r="E2123" t="str">
            <v>OTOÑO INVIERNO 2018</v>
          </cell>
          <cell r="F2123" t="str">
            <v>38 SEMANA</v>
          </cell>
          <cell r="G2123" t="str">
            <v>Varios</v>
          </cell>
          <cell r="H2123" t="str">
            <v>NO APLICA</v>
          </cell>
          <cell r="I2123" t="str">
            <v>REBAJA</v>
          </cell>
          <cell r="J2123" t="str">
            <v>Varios</v>
          </cell>
          <cell r="K2123">
            <v>0</v>
          </cell>
          <cell r="L2123" t="str">
            <v>LANZAMIENTO</v>
          </cell>
          <cell r="M2123" t="str">
            <v>HI POWER</v>
          </cell>
          <cell r="N2123">
            <v>549.9</v>
          </cell>
        </row>
        <row r="2124">
          <cell r="A2124" t="str">
            <v>QC21A554</v>
          </cell>
          <cell r="B2124" t="str">
            <v>PT Caballero</v>
          </cell>
          <cell r="C2124" t="str">
            <v>VARIOS</v>
          </cell>
          <cell r="D2124" t="str">
            <v>TRENDY</v>
          </cell>
          <cell r="E2124" t="str">
            <v>OTOÑO INVIERNO 2018</v>
          </cell>
          <cell r="F2124" t="str">
            <v>44 SEMANA</v>
          </cell>
          <cell r="G2124" t="str">
            <v>Varios</v>
          </cell>
          <cell r="H2124" t="str">
            <v>NO APLICA</v>
          </cell>
          <cell r="I2124" t="str">
            <v>REBAJA</v>
          </cell>
          <cell r="J2124" t="str">
            <v>Varios</v>
          </cell>
          <cell r="K2124" t="str">
            <v>NATURALEZA HUMANA</v>
          </cell>
          <cell r="L2124" t="str">
            <v>LANZAMIENTO</v>
          </cell>
          <cell r="M2124" t="str">
            <v>HI POWER</v>
          </cell>
          <cell r="N2124">
            <v>549.9</v>
          </cell>
        </row>
        <row r="2125">
          <cell r="A2125" t="str">
            <v>QC21A555</v>
          </cell>
          <cell r="B2125" t="str">
            <v>PT Caballero</v>
          </cell>
          <cell r="C2125" t="str">
            <v>VARIOS</v>
          </cell>
          <cell r="D2125" t="str">
            <v>Varios</v>
          </cell>
          <cell r="E2125" t="str">
            <v>OTOÑO INVIERNO 2018</v>
          </cell>
          <cell r="F2125" t="str">
            <v>42 SEMANA</v>
          </cell>
          <cell r="G2125" t="str">
            <v>Varios</v>
          </cell>
          <cell r="H2125" t="str">
            <v>NO APLICA</v>
          </cell>
          <cell r="I2125" t="str">
            <v>REBAJA</v>
          </cell>
          <cell r="J2125" t="str">
            <v>Varios</v>
          </cell>
          <cell r="K2125">
            <v>0</v>
          </cell>
          <cell r="L2125" t="str">
            <v>LANZAMIENTO</v>
          </cell>
          <cell r="M2125" t="str">
            <v>HI POWER</v>
          </cell>
          <cell r="N2125">
            <v>549.9</v>
          </cell>
        </row>
        <row r="2126">
          <cell r="A2126" t="str">
            <v>QC21A556</v>
          </cell>
          <cell r="B2126" t="str">
            <v>PT Caballero</v>
          </cell>
          <cell r="C2126" t="str">
            <v>VARIOS</v>
          </cell>
          <cell r="D2126" t="str">
            <v>Varios</v>
          </cell>
          <cell r="E2126" t="str">
            <v>OTOÑO INVIERNO 2018</v>
          </cell>
          <cell r="F2126" t="str">
            <v>38 SEMANA</v>
          </cell>
          <cell r="G2126" t="str">
            <v>Varios</v>
          </cell>
          <cell r="H2126" t="str">
            <v>NO APLICA</v>
          </cell>
          <cell r="I2126" t="str">
            <v>REBAJA</v>
          </cell>
          <cell r="J2126" t="str">
            <v>Varios</v>
          </cell>
          <cell r="K2126">
            <v>0</v>
          </cell>
          <cell r="L2126" t="str">
            <v>LANZAMIENTO</v>
          </cell>
          <cell r="M2126" t="str">
            <v>HI POWER</v>
          </cell>
          <cell r="N2126">
            <v>549.9</v>
          </cell>
        </row>
        <row r="2127">
          <cell r="A2127" t="str">
            <v>QC21A559</v>
          </cell>
          <cell r="B2127" t="str">
            <v>PT Caballero</v>
          </cell>
          <cell r="C2127" t="str">
            <v>VARIOS</v>
          </cell>
          <cell r="D2127" t="str">
            <v>Varios</v>
          </cell>
          <cell r="E2127" t="str">
            <v>OTOÑO INVIERNO 2018</v>
          </cell>
          <cell r="F2127" t="str">
            <v>37 SEMANA</v>
          </cell>
          <cell r="G2127" t="str">
            <v>Varios</v>
          </cell>
          <cell r="H2127" t="str">
            <v>NO APLICA</v>
          </cell>
          <cell r="I2127" t="str">
            <v>REBAJA</v>
          </cell>
          <cell r="J2127" t="str">
            <v>Varios</v>
          </cell>
          <cell r="K2127">
            <v>0</v>
          </cell>
          <cell r="L2127" t="str">
            <v>LANZAMIENTO</v>
          </cell>
          <cell r="M2127" t="str">
            <v>HI POWER</v>
          </cell>
          <cell r="N2127">
            <v>549.9</v>
          </cell>
        </row>
        <row r="2128">
          <cell r="A2128" t="str">
            <v>QC21A561</v>
          </cell>
          <cell r="B2128" t="str">
            <v>PT Caballero</v>
          </cell>
          <cell r="C2128" t="str">
            <v>PANTALON GABARDINA</v>
          </cell>
          <cell r="D2128" t="str">
            <v>CORE</v>
          </cell>
          <cell r="E2128" t="str">
            <v>PRIMAVERA VERANO 2019</v>
          </cell>
          <cell r="F2128" t="str">
            <v>17 SEMANA</v>
          </cell>
          <cell r="G2128" t="str">
            <v>ENTUBADO</v>
          </cell>
          <cell r="H2128" t="str">
            <v>NO APLICA</v>
          </cell>
          <cell r="I2128" t="str">
            <v>REBAJA</v>
          </cell>
          <cell r="J2128" t="str">
            <v>GABARDINA</v>
          </cell>
          <cell r="K2128" t="str">
            <v>BASICOS</v>
          </cell>
          <cell r="L2128" t="str">
            <v>LANZAMIENTO</v>
          </cell>
          <cell r="M2128" t="str">
            <v>ELIAS</v>
          </cell>
          <cell r="N2128">
            <v>349.9</v>
          </cell>
        </row>
        <row r="2129">
          <cell r="A2129" t="str">
            <v>QC21L009</v>
          </cell>
          <cell r="B2129" t="str">
            <v>PT Caballero</v>
          </cell>
          <cell r="C2129" t="str">
            <v>PANTALON MEZCLILLA</v>
          </cell>
          <cell r="D2129" t="str">
            <v>ADVANCE</v>
          </cell>
          <cell r="E2129" t="str">
            <v>OTOÑO INVIERNO 2020</v>
          </cell>
          <cell r="F2129" t="str">
            <v>32 SEMANA</v>
          </cell>
          <cell r="G2129" t="str">
            <v>SLIM</v>
          </cell>
          <cell r="H2129" t="str">
            <v>NO APLICA</v>
          </cell>
          <cell r="I2129" t="str">
            <v>LINEA</v>
          </cell>
          <cell r="J2129" t="str">
            <v>MEZCLILLA</v>
          </cell>
          <cell r="K2129" t="str">
            <v>-</v>
          </cell>
          <cell r="L2129" t="str">
            <v>LANZAMIENTO</v>
          </cell>
          <cell r="M2129" t="str">
            <v>Varios</v>
          </cell>
          <cell r="N2129">
            <v>479.9</v>
          </cell>
        </row>
        <row r="2130">
          <cell r="A2130" t="str">
            <v>QC21L010</v>
          </cell>
          <cell r="B2130" t="str">
            <v>PT Caballero</v>
          </cell>
          <cell r="C2130" t="str">
            <v>PANTALON MEZCLILLA</v>
          </cell>
          <cell r="D2130" t="str">
            <v>ADVANCE</v>
          </cell>
          <cell r="E2130" t="str">
            <v>OTOÑO INVIERNO 2020</v>
          </cell>
          <cell r="F2130" t="str">
            <v>29 SEMANA</v>
          </cell>
          <cell r="G2130" t="str">
            <v>SLIM</v>
          </cell>
          <cell r="H2130" t="str">
            <v>NO APLICA</v>
          </cell>
          <cell r="I2130" t="str">
            <v>LINEA</v>
          </cell>
          <cell r="J2130" t="str">
            <v>MEZCLILLA</v>
          </cell>
          <cell r="K2130" t="str">
            <v>-</v>
          </cell>
          <cell r="L2130" t="str">
            <v>LANZAMIENTO</v>
          </cell>
          <cell r="M2130" t="str">
            <v>Varios</v>
          </cell>
          <cell r="N2130">
            <v>479.9</v>
          </cell>
        </row>
        <row r="2131">
          <cell r="A2131" t="str">
            <v>QC21L011</v>
          </cell>
          <cell r="B2131" t="str">
            <v>PT Caballero</v>
          </cell>
          <cell r="C2131" t="str">
            <v>PANTALON MEZCLILLA</v>
          </cell>
          <cell r="D2131" t="str">
            <v>ADVANCE</v>
          </cell>
          <cell r="E2131" t="str">
            <v>OTOÑO INVIERNO 2020</v>
          </cell>
          <cell r="F2131" t="str">
            <v>33 SEMANA</v>
          </cell>
          <cell r="G2131" t="str">
            <v>SKINNY</v>
          </cell>
          <cell r="H2131" t="str">
            <v>NO APLICA</v>
          </cell>
          <cell r="I2131" t="str">
            <v>LINEA</v>
          </cell>
          <cell r="J2131" t="str">
            <v>MEZCLILLA</v>
          </cell>
          <cell r="K2131" t="str">
            <v>-</v>
          </cell>
          <cell r="L2131" t="str">
            <v>LANZAMIENTO</v>
          </cell>
          <cell r="M2131" t="str">
            <v>Varios</v>
          </cell>
          <cell r="N2131">
            <v>549.9</v>
          </cell>
        </row>
        <row r="2132">
          <cell r="A2132" t="str">
            <v>QC21L012</v>
          </cell>
          <cell r="B2132" t="str">
            <v>PT Caballero</v>
          </cell>
          <cell r="C2132" t="str">
            <v>PANTALON MEZCLILLA</v>
          </cell>
          <cell r="D2132" t="str">
            <v>ADVANCE</v>
          </cell>
          <cell r="E2132" t="str">
            <v>PRIMAVERA VERANO 2020</v>
          </cell>
          <cell r="F2132" t="str">
            <v>34 SEMANA</v>
          </cell>
          <cell r="G2132" t="str">
            <v>SKINNY</v>
          </cell>
          <cell r="H2132" t="str">
            <v>NO APLICA</v>
          </cell>
          <cell r="I2132" t="str">
            <v>LINEA</v>
          </cell>
          <cell r="J2132" t="str">
            <v>MEZCLILLA</v>
          </cell>
          <cell r="K2132" t="str">
            <v>-</v>
          </cell>
          <cell r="L2132" t="str">
            <v>LANZAMIENTO</v>
          </cell>
          <cell r="M2132" t="str">
            <v>Varios</v>
          </cell>
          <cell r="N2132">
            <v>549.9</v>
          </cell>
        </row>
        <row r="2133">
          <cell r="A2133" t="str">
            <v>QC21L013</v>
          </cell>
          <cell r="B2133" t="str">
            <v>PT Caballero</v>
          </cell>
          <cell r="C2133" t="str">
            <v>PANTALON MEZCLILLA</v>
          </cell>
          <cell r="D2133" t="str">
            <v>ADVANCE</v>
          </cell>
          <cell r="E2133" t="str">
            <v>OTOÑO INVIERNO 2020</v>
          </cell>
          <cell r="F2133" t="str">
            <v>33 SEMANA</v>
          </cell>
          <cell r="G2133" t="str">
            <v>SKINNY</v>
          </cell>
          <cell r="H2133" t="str">
            <v>NO APLICA</v>
          </cell>
          <cell r="I2133" t="str">
            <v>LINEA</v>
          </cell>
          <cell r="J2133" t="str">
            <v>MEZCLILLA</v>
          </cell>
          <cell r="K2133" t="str">
            <v>-</v>
          </cell>
          <cell r="L2133" t="str">
            <v>LANZAMIENTO</v>
          </cell>
          <cell r="M2133" t="str">
            <v>Varios</v>
          </cell>
          <cell r="N2133">
            <v>549.9</v>
          </cell>
        </row>
        <row r="2134">
          <cell r="A2134" t="str">
            <v>QC21L014</v>
          </cell>
          <cell r="B2134" t="str">
            <v>PT Caballero</v>
          </cell>
          <cell r="C2134" t="str">
            <v>PANTALON MEZCLILLA</v>
          </cell>
          <cell r="D2134" t="str">
            <v>ADVANCE</v>
          </cell>
          <cell r="E2134" t="str">
            <v>OTOÑO INVIERNO 2020</v>
          </cell>
          <cell r="F2134" t="str">
            <v>34 SEMANA</v>
          </cell>
          <cell r="G2134" t="str">
            <v>SUPER SKINNY</v>
          </cell>
          <cell r="H2134" t="str">
            <v>NO APLICA</v>
          </cell>
          <cell r="I2134" t="str">
            <v>LINEA</v>
          </cell>
          <cell r="J2134" t="str">
            <v>MEZCLILLA</v>
          </cell>
          <cell r="K2134" t="str">
            <v>-</v>
          </cell>
          <cell r="L2134" t="str">
            <v>LANZAMIENTO</v>
          </cell>
          <cell r="M2134" t="str">
            <v>Varios</v>
          </cell>
          <cell r="N2134">
            <v>549.9</v>
          </cell>
        </row>
        <row r="2135">
          <cell r="A2135" t="str">
            <v>QC21L015</v>
          </cell>
          <cell r="B2135" t="str">
            <v>PT Caballero</v>
          </cell>
          <cell r="C2135" t="str">
            <v>PANTALON MEZCLILLA</v>
          </cell>
          <cell r="D2135" t="str">
            <v>ADVANCE</v>
          </cell>
          <cell r="E2135" t="str">
            <v>OTOÑO INVIERNO 2020</v>
          </cell>
          <cell r="F2135" t="str">
            <v>33 SEMANA</v>
          </cell>
          <cell r="G2135" t="str">
            <v>SUPER SKINNY</v>
          </cell>
          <cell r="H2135" t="str">
            <v>NO APLICA</v>
          </cell>
          <cell r="I2135" t="str">
            <v>LINEA</v>
          </cell>
          <cell r="J2135" t="str">
            <v>MEZCLILLA</v>
          </cell>
          <cell r="K2135" t="str">
            <v>-</v>
          </cell>
          <cell r="L2135" t="str">
            <v>LANZAMIENTO</v>
          </cell>
          <cell r="M2135" t="str">
            <v>Varios</v>
          </cell>
          <cell r="N2135">
            <v>479.9</v>
          </cell>
        </row>
        <row r="2136">
          <cell r="A2136" t="str">
            <v>QC21L016</v>
          </cell>
          <cell r="B2136" t="str">
            <v>PT Caballero</v>
          </cell>
          <cell r="C2136" t="str">
            <v>PANTALON MEZCLILLA</v>
          </cell>
          <cell r="D2136" t="str">
            <v>ADVANCE</v>
          </cell>
          <cell r="E2136" t="str">
            <v>OTOÑO INVIERNO 2020</v>
          </cell>
          <cell r="F2136" t="str">
            <v>38 SEMANA</v>
          </cell>
          <cell r="G2136" t="str">
            <v>SUPER SKINNY</v>
          </cell>
          <cell r="H2136" t="str">
            <v>NO APLICA</v>
          </cell>
          <cell r="I2136" t="str">
            <v>LINEA</v>
          </cell>
          <cell r="J2136" t="str">
            <v>MEZCLILLA</v>
          </cell>
          <cell r="K2136" t="str">
            <v>-</v>
          </cell>
          <cell r="L2136" t="str">
            <v>LANZAMIENTO</v>
          </cell>
          <cell r="M2136" t="str">
            <v>Varios</v>
          </cell>
          <cell r="N2136">
            <v>549.9</v>
          </cell>
        </row>
        <row r="2137">
          <cell r="A2137" t="str">
            <v>QC21L017</v>
          </cell>
          <cell r="B2137" t="str">
            <v>PT Caballero</v>
          </cell>
          <cell r="C2137" t="str">
            <v>PANTALON MEZCLILLA</v>
          </cell>
          <cell r="D2137" t="str">
            <v>ADVANCE</v>
          </cell>
          <cell r="E2137" t="str">
            <v>OTOÑO INVIERNO 2020</v>
          </cell>
          <cell r="F2137" t="str">
            <v>37 SEMANA</v>
          </cell>
          <cell r="G2137" t="str">
            <v>SUPER SKINNY</v>
          </cell>
          <cell r="H2137" t="str">
            <v>NO APLICA</v>
          </cell>
          <cell r="I2137" t="str">
            <v>LINEA</v>
          </cell>
          <cell r="J2137" t="str">
            <v>MEZCLILLA</v>
          </cell>
          <cell r="K2137" t="str">
            <v>-</v>
          </cell>
          <cell r="L2137" t="str">
            <v>LANZAMIENTO</v>
          </cell>
          <cell r="M2137" t="str">
            <v>Varios</v>
          </cell>
          <cell r="N2137">
            <v>549.9</v>
          </cell>
        </row>
        <row r="2138">
          <cell r="A2138" t="str">
            <v>QC21L018</v>
          </cell>
          <cell r="B2138" t="str">
            <v>PT Caballero</v>
          </cell>
          <cell r="C2138" t="str">
            <v>PANTALON GABARDINA</v>
          </cell>
          <cell r="D2138" t="str">
            <v>ADVANCE</v>
          </cell>
          <cell r="E2138" t="str">
            <v>PRIMAVERA VERANO 2020</v>
          </cell>
          <cell r="F2138" t="str">
            <v>29 SEMANA</v>
          </cell>
          <cell r="G2138" t="str">
            <v>SKINNY</v>
          </cell>
          <cell r="H2138" t="str">
            <v>NO APLICA</v>
          </cell>
          <cell r="I2138" t="str">
            <v>LINEA</v>
          </cell>
          <cell r="J2138" t="str">
            <v>GABARDINA</v>
          </cell>
          <cell r="K2138" t="str">
            <v>-</v>
          </cell>
          <cell r="L2138" t="str">
            <v>LANZAMIENTO</v>
          </cell>
          <cell r="M2138" t="str">
            <v>Varios</v>
          </cell>
          <cell r="N2138">
            <v>449.9</v>
          </cell>
        </row>
        <row r="2139">
          <cell r="A2139" t="str">
            <v>QC22K019</v>
          </cell>
          <cell r="B2139" t="str">
            <v>PT Caballero</v>
          </cell>
          <cell r="C2139" t="str">
            <v>PANTS</v>
          </cell>
          <cell r="D2139" t="str">
            <v>BASICO</v>
          </cell>
          <cell r="E2139" t="str">
            <v>PRIMAVERA VERANO 2020</v>
          </cell>
          <cell r="F2139" t="str">
            <v>10 SEMANA</v>
          </cell>
          <cell r="G2139">
            <v>0</v>
          </cell>
          <cell r="H2139" t="str">
            <v>-</v>
          </cell>
          <cell r="I2139" t="str">
            <v>REBAJA</v>
          </cell>
          <cell r="J2139" t="str">
            <v>Varios</v>
          </cell>
          <cell r="K2139" t="str">
            <v>ATEMPORAL</v>
          </cell>
          <cell r="L2139" t="str">
            <v>-</v>
          </cell>
          <cell r="M2139" t="str">
            <v>GRUPO EMPRESARIAL MEMUN SA DE</v>
          </cell>
          <cell r="N2139">
            <v>299.89999999999998</v>
          </cell>
        </row>
        <row r="2140">
          <cell r="A2140" t="str">
            <v>QC22K020</v>
          </cell>
          <cell r="B2140" t="str">
            <v>PT Caballero</v>
          </cell>
          <cell r="C2140" t="str">
            <v>PANTS</v>
          </cell>
          <cell r="D2140" t="str">
            <v>BASICO</v>
          </cell>
          <cell r="E2140" t="str">
            <v>PRIMAVERA VERANO 2020</v>
          </cell>
          <cell r="F2140" t="str">
            <v>10 SEMANA</v>
          </cell>
          <cell r="G2140">
            <v>0</v>
          </cell>
          <cell r="H2140" t="str">
            <v>-</v>
          </cell>
          <cell r="I2140" t="str">
            <v>REBAJA</v>
          </cell>
          <cell r="J2140" t="str">
            <v>Varios</v>
          </cell>
          <cell r="K2140" t="str">
            <v>ATEMPORAL</v>
          </cell>
          <cell r="L2140" t="str">
            <v>-</v>
          </cell>
          <cell r="M2140" t="str">
            <v>GRUPO EMPRESARIAL MEMUN SA DE</v>
          </cell>
          <cell r="N2140">
            <v>299.89999999999998</v>
          </cell>
        </row>
        <row r="2141">
          <cell r="A2141" t="str">
            <v>QC22K021</v>
          </cell>
          <cell r="B2141" t="str">
            <v>PT Caballero</v>
          </cell>
          <cell r="C2141" t="str">
            <v>PANTS</v>
          </cell>
          <cell r="D2141" t="str">
            <v>BASICO</v>
          </cell>
          <cell r="E2141" t="str">
            <v>PRIMAVERA VERANO 2020</v>
          </cell>
          <cell r="F2141" t="str">
            <v>10 SEMANA</v>
          </cell>
          <cell r="G2141">
            <v>0</v>
          </cell>
          <cell r="H2141" t="str">
            <v>-</v>
          </cell>
          <cell r="I2141" t="str">
            <v>REBAJA</v>
          </cell>
          <cell r="J2141" t="str">
            <v>Varios</v>
          </cell>
          <cell r="K2141" t="str">
            <v>ATEMPORAL</v>
          </cell>
          <cell r="L2141" t="str">
            <v>-</v>
          </cell>
          <cell r="M2141" t="str">
            <v>GRUPO EMPRESARIAL MEMUN SA DE</v>
          </cell>
          <cell r="N2141">
            <v>299.89999999999998</v>
          </cell>
        </row>
        <row r="2142">
          <cell r="A2142" t="str">
            <v>QC22K022</v>
          </cell>
          <cell r="B2142" t="str">
            <v>PT Caballero</v>
          </cell>
          <cell r="C2142" t="str">
            <v>PANTS</v>
          </cell>
          <cell r="D2142" t="str">
            <v>BASICO</v>
          </cell>
          <cell r="E2142" t="str">
            <v>PRIMAVERA VERANO 2020</v>
          </cell>
          <cell r="F2142" t="str">
            <v>12 SEMANA</v>
          </cell>
          <cell r="G2142">
            <v>0</v>
          </cell>
          <cell r="H2142" t="str">
            <v>-</v>
          </cell>
          <cell r="I2142" t="str">
            <v>LINEA</v>
          </cell>
          <cell r="J2142" t="str">
            <v>Varios</v>
          </cell>
          <cell r="K2142" t="str">
            <v>ATEMPORAL</v>
          </cell>
          <cell r="L2142" t="str">
            <v>-</v>
          </cell>
          <cell r="M2142" t="str">
            <v>GRUPO EMPRESARIAL MEMUN SA DE</v>
          </cell>
          <cell r="N2142">
            <v>299.89999999999998</v>
          </cell>
        </row>
        <row r="2143">
          <cell r="A2143" t="str">
            <v>QC240248</v>
          </cell>
          <cell r="B2143" t="str">
            <v>PT Caballero</v>
          </cell>
          <cell r="C2143" t="str">
            <v>PLAYERA</v>
          </cell>
          <cell r="D2143" t="str">
            <v>-</v>
          </cell>
          <cell r="E2143" t="str">
            <v>OTOÑO INVIERNO 2020</v>
          </cell>
          <cell r="F2143" t="str">
            <v>41 SEMANA</v>
          </cell>
          <cell r="G2143" t="str">
            <v>CUELLO REDONDO</v>
          </cell>
          <cell r="H2143" t="str">
            <v>MANGA CORTA</v>
          </cell>
          <cell r="I2143" t="str">
            <v>LINEA</v>
          </cell>
          <cell r="J2143" t="str">
            <v>-</v>
          </cell>
          <cell r="K2143" t="str">
            <v>ATEMPORAL</v>
          </cell>
          <cell r="L2143" t="str">
            <v>LANZAMIENTO</v>
          </cell>
          <cell r="M2143" t="str">
            <v>MOSSEL</v>
          </cell>
          <cell r="N2143">
            <v>179.9</v>
          </cell>
        </row>
        <row r="2144">
          <cell r="A2144" t="str">
            <v>QC240249</v>
          </cell>
          <cell r="B2144" t="str">
            <v>PT Caballero</v>
          </cell>
          <cell r="C2144" t="str">
            <v>PLAYERA</v>
          </cell>
          <cell r="D2144">
            <v>0</v>
          </cell>
          <cell r="E2144" t="str">
            <v>OTOÑO INVIERNO 2020</v>
          </cell>
          <cell r="F2144" t="str">
            <v>54 SEMANA</v>
          </cell>
          <cell r="G2144" t="str">
            <v>CUELLO REDONDO</v>
          </cell>
          <cell r="H2144" t="str">
            <v>MANGA CORTA</v>
          </cell>
          <cell r="I2144" t="str">
            <v>LINEA</v>
          </cell>
          <cell r="J2144" t="str">
            <v>-</v>
          </cell>
          <cell r="K2144" t="str">
            <v>ATEMPORAL</v>
          </cell>
          <cell r="L2144" t="str">
            <v>LANZAMIENTO</v>
          </cell>
          <cell r="M2144" t="str">
            <v>MOSSEL</v>
          </cell>
          <cell r="N2144">
            <v>149.9</v>
          </cell>
        </row>
        <row r="2145">
          <cell r="A2145" t="str">
            <v>QC240250</v>
          </cell>
          <cell r="B2145" t="str">
            <v>PT Caballero</v>
          </cell>
          <cell r="C2145" t="str">
            <v>PLAYERA</v>
          </cell>
          <cell r="D2145">
            <v>0</v>
          </cell>
          <cell r="E2145" t="str">
            <v>OTOÑO INVIERNO 2020</v>
          </cell>
          <cell r="F2145" t="str">
            <v>54 SEMANA</v>
          </cell>
          <cell r="G2145" t="str">
            <v>CUELLO REDONDO</v>
          </cell>
          <cell r="H2145" t="str">
            <v>MANGA CORTA</v>
          </cell>
          <cell r="I2145" t="str">
            <v>LINEA</v>
          </cell>
          <cell r="J2145" t="str">
            <v>-</v>
          </cell>
          <cell r="K2145" t="str">
            <v>ATEMPORAL</v>
          </cell>
          <cell r="L2145" t="str">
            <v>LANZAMIENTO</v>
          </cell>
          <cell r="M2145" t="str">
            <v>MOSSEL</v>
          </cell>
          <cell r="N2145">
            <v>179.9</v>
          </cell>
        </row>
        <row r="2146">
          <cell r="A2146" t="str">
            <v>QC240251</v>
          </cell>
          <cell r="B2146" t="str">
            <v>PT Caballero</v>
          </cell>
          <cell r="C2146" t="str">
            <v>PLAYERA</v>
          </cell>
          <cell r="D2146" t="str">
            <v>-</v>
          </cell>
          <cell r="E2146" t="str">
            <v>OTOÑO INVIERNO 2020</v>
          </cell>
          <cell r="F2146" t="str">
            <v>41 SEMANA</v>
          </cell>
          <cell r="G2146" t="str">
            <v>CUELLO REDONDO</v>
          </cell>
          <cell r="H2146" t="str">
            <v>MANGA CORTA</v>
          </cell>
          <cell r="I2146" t="str">
            <v>LINEA</v>
          </cell>
          <cell r="J2146" t="str">
            <v>-</v>
          </cell>
          <cell r="K2146" t="str">
            <v>ATEMPORAL</v>
          </cell>
          <cell r="L2146" t="str">
            <v>LANZAMIENTO</v>
          </cell>
          <cell r="M2146" t="str">
            <v>MOSSEL</v>
          </cell>
          <cell r="N2146">
            <v>149.9</v>
          </cell>
        </row>
        <row r="2147">
          <cell r="A2147" t="str">
            <v>QC240252</v>
          </cell>
          <cell r="B2147" t="str">
            <v>PT Caballero</v>
          </cell>
          <cell r="C2147" t="str">
            <v>PLAYERA</v>
          </cell>
          <cell r="D2147" t="str">
            <v>-</v>
          </cell>
          <cell r="E2147" t="str">
            <v>OTOÑO INVIERNO 2020</v>
          </cell>
          <cell r="F2147" t="str">
            <v>41 SEMANA</v>
          </cell>
          <cell r="G2147" t="str">
            <v>CUELLO REDONDO</v>
          </cell>
          <cell r="H2147" t="str">
            <v>MANGA CORTA</v>
          </cell>
          <cell r="I2147" t="str">
            <v>LINEA</v>
          </cell>
          <cell r="J2147" t="str">
            <v>-</v>
          </cell>
          <cell r="K2147" t="str">
            <v>ATEMPORAL</v>
          </cell>
          <cell r="L2147" t="str">
            <v>LANZAMIENTO</v>
          </cell>
          <cell r="M2147" t="str">
            <v>MOSSEL</v>
          </cell>
          <cell r="N2147">
            <v>149.9</v>
          </cell>
        </row>
        <row r="2148">
          <cell r="A2148" t="str">
            <v>QC240264</v>
          </cell>
          <cell r="B2148" t="str">
            <v>PT Caballero</v>
          </cell>
          <cell r="C2148" t="str">
            <v>PLAYERA</v>
          </cell>
          <cell r="D2148">
            <v>0</v>
          </cell>
          <cell r="E2148" t="str">
            <v>OTOÑO INVIERNO 2020</v>
          </cell>
          <cell r="F2148" t="str">
            <v>54 SEMANA</v>
          </cell>
          <cell r="G2148" t="str">
            <v>CUELLO REDONDO</v>
          </cell>
          <cell r="H2148" t="str">
            <v>MANGA CORTA</v>
          </cell>
          <cell r="I2148" t="str">
            <v>LINEA</v>
          </cell>
          <cell r="J2148" t="str">
            <v>-</v>
          </cell>
          <cell r="K2148" t="str">
            <v>ATEMPORAL</v>
          </cell>
          <cell r="L2148" t="str">
            <v>LANZAMIENTO</v>
          </cell>
          <cell r="M2148" t="str">
            <v>MOSSEL</v>
          </cell>
          <cell r="N2148">
            <v>149.9</v>
          </cell>
        </row>
        <row r="2149">
          <cell r="A2149" t="str">
            <v>QC240265</v>
          </cell>
          <cell r="B2149" t="str">
            <v>PT Caballero</v>
          </cell>
          <cell r="C2149" t="str">
            <v>PLAYERA</v>
          </cell>
          <cell r="D2149">
            <v>0</v>
          </cell>
          <cell r="E2149" t="str">
            <v>OTOÑO INVIERNO 2020</v>
          </cell>
          <cell r="F2149" t="str">
            <v>54 SEMANA</v>
          </cell>
          <cell r="G2149" t="str">
            <v>CUELLO REDONDO</v>
          </cell>
          <cell r="H2149" t="str">
            <v>MANGA CORTA</v>
          </cell>
          <cell r="I2149" t="str">
            <v>LINEA</v>
          </cell>
          <cell r="J2149" t="str">
            <v>-</v>
          </cell>
          <cell r="K2149" t="str">
            <v>ATEMPORAL</v>
          </cell>
          <cell r="L2149" t="str">
            <v>LANZAMIENTO</v>
          </cell>
          <cell r="M2149" t="str">
            <v>MOSSEL</v>
          </cell>
          <cell r="N2149">
            <v>149.9</v>
          </cell>
        </row>
        <row r="2150">
          <cell r="A2150" t="str">
            <v>QC240266</v>
          </cell>
          <cell r="B2150" t="str">
            <v>PT Caballero</v>
          </cell>
          <cell r="C2150" t="str">
            <v>PLAYERA</v>
          </cell>
          <cell r="D2150">
            <v>0</v>
          </cell>
          <cell r="E2150" t="str">
            <v>OTOÑO INVIERNO 2020</v>
          </cell>
          <cell r="F2150" t="str">
            <v>54 SEMANA</v>
          </cell>
          <cell r="G2150" t="str">
            <v>CUELLO REDONDO</v>
          </cell>
          <cell r="H2150" t="str">
            <v>MANGA CORTA</v>
          </cell>
          <cell r="I2150" t="str">
            <v>LINEA</v>
          </cell>
          <cell r="J2150" t="str">
            <v>-</v>
          </cell>
          <cell r="K2150" t="str">
            <v>ATEMPORAL</v>
          </cell>
          <cell r="L2150" t="str">
            <v>LANZAMIENTO</v>
          </cell>
          <cell r="M2150" t="str">
            <v>MOSSEL</v>
          </cell>
          <cell r="N2150">
            <v>149.9</v>
          </cell>
        </row>
        <row r="2151">
          <cell r="A2151" t="str">
            <v>QC240267</v>
          </cell>
          <cell r="B2151" t="str">
            <v>PT Caballero</v>
          </cell>
          <cell r="C2151" t="str">
            <v>PLAYERA</v>
          </cell>
          <cell r="D2151">
            <v>0</v>
          </cell>
          <cell r="E2151" t="str">
            <v>OTOÑO INVIERNO 2020</v>
          </cell>
          <cell r="F2151" t="str">
            <v>54 SEMANA</v>
          </cell>
          <cell r="G2151" t="str">
            <v>CUELLO REDONDO</v>
          </cell>
          <cell r="H2151" t="str">
            <v>MANGA CORTA</v>
          </cell>
          <cell r="I2151" t="str">
            <v>LINEA</v>
          </cell>
          <cell r="J2151" t="str">
            <v>-</v>
          </cell>
          <cell r="K2151" t="str">
            <v>ATEMPORAL</v>
          </cell>
          <cell r="L2151" t="str">
            <v>LANZAMIENTO</v>
          </cell>
          <cell r="M2151" t="str">
            <v>MOSSEL</v>
          </cell>
          <cell r="N2151">
            <v>149.9</v>
          </cell>
        </row>
        <row r="2152">
          <cell r="A2152" t="str">
            <v>QC240271</v>
          </cell>
          <cell r="B2152" t="str">
            <v>PT Caballero</v>
          </cell>
          <cell r="C2152" t="str">
            <v>PLAYERA</v>
          </cell>
          <cell r="D2152" t="str">
            <v>CORE</v>
          </cell>
          <cell r="E2152" t="str">
            <v>OTOÑO INVIERNO 2020</v>
          </cell>
          <cell r="F2152" t="str">
            <v>54 SEMANA</v>
          </cell>
          <cell r="G2152" t="str">
            <v>CUELLO REDONDO</v>
          </cell>
          <cell r="H2152" t="str">
            <v>MANGA CORTA</v>
          </cell>
          <cell r="I2152" t="str">
            <v>LINEA</v>
          </cell>
          <cell r="J2152" t="str">
            <v>-</v>
          </cell>
          <cell r="K2152" t="str">
            <v>ATEMPORAL</v>
          </cell>
          <cell r="L2152" t="str">
            <v>LANZAMIENTO</v>
          </cell>
          <cell r="M2152" t="str">
            <v>MOSSEL</v>
          </cell>
          <cell r="N2152">
            <v>149.9</v>
          </cell>
        </row>
        <row r="2153">
          <cell r="A2153" t="str">
            <v>QC240272</v>
          </cell>
          <cell r="B2153" t="str">
            <v>PT Caballero</v>
          </cell>
          <cell r="C2153" t="str">
            <v>PLAYERA</v>
          </cell>
          <cell r="D2153" t="str">
            <v>CORE</v>
          </cell>
          <cell r="E2153" t="str">
            <v>OTOÑO INVIERNO 2020</v>
          </cell>
          <cell r="F2153" t="str">
            <v>54 SEMANA</v>
          </cell>
          <cell r="G2153" t="str">
            <v>CUELLO REDONDO</v>
          </cell>
          <cell r="H2153" t="str">
            <v>MANGA CORTA</v>
          </cell>
          <cell r="I2153" t="str">
            <v>LINEA</v>
          </cell>
          <cell r="J2153" t="str">
            <v>-</v>
          </cell>
          <cell r="K2153" t="str">
            <v>ATEMPORAL</v>
          </cell>
          <cell r="L2153" t="str">
            <v>LANZAMIENTO</v>
          </cell>
          <cell r="M2153" t="str">
            <v>MOSSEL</v>
          </cell>
          <cell r="N2153">
            <v>149.9</v>
          </cell>
        </row>
        <row r="2154">
          <cell r="A2154" t="str">
            <v>QC240273</v>
          </cell>
          <cell r="B2154" t="str">
            <v>PT Caballero</v>
          </cell>
          <cell r="C2154" t="str">
            <v>PLAYERA</v>
          </cell>
          <cell r="D2154" t="str">
            <v>CORE</v>
          </cell>
          <cell r="E2154" t="str">
            <v>OTOÑO INVIERNO 2020</v>
          </cell>
          <cell r="F2154" t="str">
            <v>54 SEMANA</v>
          </cell>
          <cell r="G2154" t="str">
            <v>CUELLO REDONDO</v>
          </cell>
          <cell r="H2154" t="str">
            <v>MANGA CORTA</v>
          </cell>
          <cell r="I2154" t="str">
            <v>LINEA</v>
          </cell>
          <cell r="J2154" t="str">
            <v>-</v>
          </cell>
          <cell r="K2154" t="str">
            <v>ATEMPORAL</v>
          </cell>
          <cell r="L2154" t="str">
            <v>LANZAMIENTO</v>
          </cell>
          <cell r="M2154" t="str">
            <v>MOSSEL</v>
          </cell>
          <cell r="N2154">
            <v>149.9</v>
          </cell>
        </row>
        <row r="2155">
          <cell r="A2155" t="str">
            <v>QC240831</v>
          </cell>
          <cell r="B2155" t="str">
            <v>PT Caballero</v>
          </cell>
          <cell r="C2155" t="str">
            <v>PLAYERA</v>
          </cell>
          <cell r="D2155" t="str">
            <v>CLEAN</v>
          </cell>
          <cell r="E2155" t="str">
            <v>OTOÑO INVIERNO 2020</v>
          </cell>
          <cell r="F2155" t="str">
            <v>48 SEMANA</v>
          </cell>
          <cell r="G2155" t="str">
            <v>REGULAR SLIM FIT</v>
          </cell>
          <cell r="H2155" t="str">
            <v>MANGA CORTA</v>
          </cell>
          <cell r="I2155" t="str">
            <v>LINEA</v>
          </cell>
          <cell r="J2155" t="str">
            <v>ALGODÓN</v>
          </cell>
          <cell r="K2155">
            <v>0</v>
          </cell>
          <cell r="L2155">
            <v>0</v>
          </cell>
          <cell r="M2155" t="str">
            <v>SENSE  MODA</v>
          </cell>
          <cell r="N2155">
            <v>99.9</v>
          </cell>
        </row>
        <row r="2156">
          <cell r="A2156" t="str">
            <v>QC24A210</v>
          </cell>
          <cell r="B2156" t="str">
            <v>PT Caballero</v>
          </cell>
          <cell r="C2156" t="str">
            <v>PLAYERA</v>
          </cell>
          <cell r="D2156" t="str">
            <v>MODELAJE</v>
          </cell>
          <cell r="E2156" t="str">
            <v>OTOÑO INVIERNO 2012</v>
          </cell>
          <cell r="F2156" t="str">
            <v>32 SEMANA</v>
          </cell>
          <cell r="G2156" t="str">
            <v>CUELLO V</v>
          </cell>
          <cell r="H2156" t="str">
            <v>MANGA CORTA</v>
          </cell>
          <cell r="I2156" t="str">
            <v>REBAJA</v>
          </cell>
          <cell r="J2156" t="str">
            <v>ALGODON</v>
          </cell>
          <cell r="K2156">
            <v>0</v>
          </cell>
          <cell r="L2156" t="str">
            <v>-</v>
          </cell>
          <cell r="M2156" t="str">
            <v>URBAN DMS</v>
          </cell>
          <cell r="N2156">
            <v>209.9</v>
          </cell>
        </row>
        <row r="2157">
          <cell r="A2157" t="str">
            <v>QC24A286</v>
          </cell>
          <cell r="B2157" t="str">
            <v>PT Caballero</v>
          </cell>
          <cell r="C2157" t="str">
            <v>PLAYERA</v>
          </cell>
          <cell r="D2157" t="str">
            <v>LOW PRICE</v>
          </cell>
          <cell r="E2157" t="str">
            <v>PRIMAVERA VERANO 2015</v>
          </cell>
          <cell r="F2157" t="str">
            <v>17 SEMANA</v>
          </cell>
          <cell r="G2157" t="str">
            <v>CUELLO REDONDO</v>
          </cell>
          <cell r="H2157" t="str">
            <v>SIN MANGA</v>
          </cell>
          <cell r="I2157" t="str">
            <v>REBAJA</v>
          </cell>
          <cell r="J2157" t="str">
            <v>ALGODON</v>
          </cell>
          <cell r="K2157" t="str">
            <v>MIAMI SURF</v>
          </cell>
          <cell r="L2157" t="str">
            <v>-</v>
          </cell>
          <cell r="M2157" t="str">
            <v>COLIN VALLE LORENA</v>
          </cell>
          <cell r="N2157">
            <v>179.9</v>
          </cell>
        </row>
        <row r="2158">
          <cell r="A2158" t="str">
            <v>QC24A359</v>
          </cell>
          <cell r="B2158" t="str">
            <v>PT Caballero</v>
          </cell>
          <cell r="C2158" t="str">
            <v>PLAYERA</v>
          </cell>
          <cell r="D2158" t="str">
            <v>VANGUARDIA</v>
          </cell>
          <cell r="E2158" t="str">
            <v>OTOÑO INVIERNO 2015</v>
          </cell>
          <cell r="F2158" t="str">
            <v>49 SEMANA</v>
          </cell>
          <cell r="G2158" t="str">
            <v>CUELLO REDONDO</v>
          </cell>
          <cell r="H2158" t="str">
            <v>MANGA CORTA</v>
          </cell>
          <cell r="I2158" t="str">
            <v>REBAJA</v>
          </cell>
          <cell r="J2158" t="str">
            <v>ALGODON</v>
          </cell>
          <cell r="K2158" t="str">
            <v>CITY PUNK</v>
          </cell>
          <cell r="L2158" t="str">
            <v>-</v>
          </cell>
          <cell r="M2158" t="str">
            <v>SASCO</v>
          </cell>
          <cell r="N2158">
            <v>279.89999999999998</v>
          </cell>
        </row>
        <row r="2159">
          <cell r="A2159" t="str">
            <v>QC24A408</v>
          </cell>
          <cell r="B2159" t="str">
            <v>PT Caballero</v>
          </cell>
          <cell r="C2159" t="str">
            <v>PLAYERA</v>
          </cell>
          <cell r="D2159" t="str">
            <v>VANGUARDIA</v>
          </cell>
          <cell r="E2159" t="str">
            <v>OTOÑO INVIERNO 2016</v>
          </cell>
          <cell r="F2159" t="str">
            <v>32 SEMANA</v>
          </cell>
          <cell r="G2159" t="str">
            <v>CUELLO V</v>
          </cell>
          <cell r="H2159" t="str">
            <v>MANGA CORTA</v>
          </cell>
          <cell r="I2159" t="str">
            <v>REBAJA</v>
          </cell>
          <cell r="J2159" t="str">
            <v>POLYESTER</v>
          </cell>
          <cell r="K2159">
            <v>0</v>
          </cell>
          <cell r="L2159" t="str">
            <v>-</v>
          </cell>
          <cell r="M2159" t="str">
            <v>MISSION</v>
          </cell>
          <cell r="N2159">
            <v>299.89999999999998</v>
          </cell>
        </row>
        <row r="2160">
          <cell r="A2160" t="str">
            <v>QC24A411</v>
          </cell>
          <cell r="B2160" t="str">
            <v>PT Caballero</v>
          </cell>
          <cell r="C2160" t="str">
            <v>PLAYERA</v>
          </cell>
          <cell r="D2160" t="str">
            <v>VANGUARDIA</v>
          </cell>
          <cell r="E2160" t="str">
            <v>OTOÑO INVIERNO 2016</v>
          </cell>
          <cell r="F2160" t="str">
            <v>32 SEMANA</v>
          </cell>
          <cell r="G2160" t="str">
            <v>CUELLO REDONDO</v>
          </cell>
          <cell r="H2160" t="str">
            <v>MANGA CORTA</v>
          </cell>
          <cell r="I2160" t="str">
            <v>REBAJA</v>
          </cell>
          <cell r="J2160" t="str">
            <v>VISCOSA</v>
          </cell>
          <cell r="K2160">
            <v>0</v>
          </cell>
          <cell r="L2160" t="str">
            <v>-</v>
          </cell>
          <cell r="M2160" t="str">
            <v>MISSION</v>
          </cell>
          <cell r="N2160">
            <v>399.9</v>
          </cell>
        </row>
        <row r="2161">
          <cell r="A2161" t="str">
            <v>QC24A414</v>
          </cell>
          <cell r="B2161" t="str">
            <v>PT Caballero</v>
          </cell>
          <cell r="C2161" t="str">
            <v>PLAYERA</v>
          </cell>
          <cell r="D2161" t="str">
            <v>VANGUARDIA</v>
          </cell>
          <cell r="E2161" t="str">
            <v>OTOÑO INVIERNO 2016</v>
          </cell>
          <cell r="F2161" t="str">
            <v>32 SEMANA</v>
          </cell>
          <cell r="G2161" t="str">
            <v>CUELLO REDONDO</v>
          </cell>
          <cell r="H2161" t="str">
            <v>MANGA CORTA</v>
          </cell>
          <cell r="I2161" t="str">
            <v>REBAJA</v>
          </cell>
          <cell r="J2161" t="str">
            <v>VISCOSA</v>
          </cell>
          <cell r="K2161">
            <v>0</v>
          </cell>
          <cell r="L2161" t="str">
            <v>-</v>
          </cell>
          <cell r="M2161" t="str">
            <v>MISSION</v>
          </cell>
          <cell r="N2161">
            <v>399.9</v>
          </cell>
        </row>
        <row r="2162">
          <cell r="A2162" t="str">
            <v>QC24A416</v>
          </cell>
          <cell r="B2162" t="str">
            <v>PT Caballero</v>
          </cell>
          <cell r="C2162" t="str">
            <v>PLAYERA</v>
          </cell>
          <cell r="D2162" t="str">
            <v>VANGUARDIA</v>
          </cell>
          <cell r="E2162" t="str">
            <v>OTOÑO INVIERNO 2016</v>
          </cell>
          <cell r="F2162" t="str">
            <v>32 SEMANA</v>
          </cell>
          <cell r="G2162" t="str">
            <v>CUELLO REDONDO</v>
          </cell>
          <cell r="H2162" t="str">
            <v>SIN MANGA</v>
          </cell>
          <cell r="I2162" t="str">
            <v>REBAJA</v>
          </cell>
          <cell r="J2162" t="str">
            <v>POLYESTER</v>
          </cell>
          <cell r="K2162">
            <v>0</v>
          </cell>
          <cell r="L2162" t="str">
            <v>-</v>
          </cell>
          <cell r="M2162" t="str">
            <v>MISSION</v>
          </cell>
          <cell r="N2162">
            <v>279.89999999999998</v>
          </cell>
        </row>
        <row r="2163">
          <cell r="A2163" t="str">
            <v>QC24A423</v>
          </cell>
          <cell r="B2163" t="str">
            <v>PT Caballero</v>
          </cell>
          <cell r="C2163" t="str">
            <v>PLAYERA</v>
          </cell>
          <cell r="D2163" t="str">
            <v>LOW PRICE</v>
          </cell>
          <cell r="E2163" t="str">
            <v>OTOÑO INVIERNO 2016</v>
          </cell>
          <cell r="F2163" t="str">
            <v>37 SEMANA</v>
          </cell>
          <cell r="G2163" t="str">
            <v>CUELLO REDONDO</v>
          </cell>
          <cell r="H2163" t="str">
            <v>SIN MANGA</v>
          </cell>
          <cell r="I2163" t="str">
            <v>REBAJA</v>
          </cell>
          <cell r="J2163" t="str">
            <v>Varios</v>
          </cell>
          <cell r="K2163">
            <v>0</v>
          </cell>
          <cell r="L2163" t="str">
            <v>-</v>
          </cell>
          <cell r="M2163" t="str">
            <v>COLIN VALLE ENRIQUE</v>
          </cell>
          <cell r="N2163">
            <v>179.9</v>
          </cell>
        </row>
        <row r="2164">
          <cell r="A2164" t="str">
            <v>QC24A439</v>
          </cell>
          <cell r="B2164" t="str">
            <v>PT Caballero</v>
          </cell>
          <cell r="C2164" t="str">
            <v>PLAYERA</v>
          </cell>
          <cell r="D2164" t="str">
            <v>VANGUARDIA</v>
          </cell>
          <cell r="E2164" t="str">
            <v>OTOÑO INVIERNO 2016</v>
          </cell>
          <cell r="F2164" t="str">
            <v>34 SEMANA</v>
          </cell>
          <cell r="G2164" t="str">
            <v>CUELLO REDONDO</v>
          </cell>
          <cell r="H2164" t="str">
            <v>MANGA CORTA</v>
          </cell>
          <cell r="I2164" t="str">
            <v>REBAJA</v>
          </cell>
          <cell r="J2164" t="str">
            <v>Varios</v>
          </cell>
          <cell r="K2164" t="str">
            <v>VIAJERO</v>
          </cell>
          <cell r="L2164" t="str">
            <v>LANZAMIENTO</v>
          </cell>
          <cell r="M2164" t="str">
            <v>HI POWER</v>
          </cell>
          <cell r="N2164">
            <v>279.89999999999998</v>
          </cell>
        </row>
        <row r="2165">
          <cell r="A2165" t="str">
            <v>QC24A441</v>
          </cell>
          <cell r="B2165" t="str">
            <v>PT Caballero</v>
          </cell>
          <cell r="C2165" t="str">
            <v>PLAYERA</v>
          </cell>
          <cell r="D2165" t="str">
            <v>VANGUARDIA</v>
          </cell>
          <cell r="E2165" t="str">
            <v>OTOÑO INVIERNO 2016</v>
          </cell>
          <cell r="F2165" t="str">
            <v>34 SEMANA</v>
          </cell>
          <cell r="G2165" t="str">
            <v>CUELLO REDONDO</v>
          </cell>
          <cell r="H2165" t="str">
            <v>MANGA CORTA</v>
          </cell>
          <cell r="I2165" t="str">
            <v>REBAJA</v>
          </cell>
          <cell r="J2165" t="str">
            <v>Varios</v>
          </cell>
          <cell r="K2165" t="str">
            <v>VIAJERO</v>
          </cell>
          <cell r="L2165" t="str">
            <v>LANZAMIENTO</v>
          </cell>
          <cell r="M2165" t="str">
            <v>HI POWER</v>
          </cell>
          <cell r="N2165">
            <v>279.89999999999998</v>
          </cell>
        </row>
        <row r="2166">
          <cell r="A2166" t="str">
            <v>QC24A442</v>
          </cell>
          <cell r="B2166" t="str">
            <v>PT Caballero</v>
          </cell>
          <cell r="C2166" t="str">
            <v>PLAYERA</v>
          </cell>
          <cell r="D2166" t="str">
            <v>VANGUARDIA</v>
          </cell>
          <cell r="E2166" t="str">
            <v>OTOÑO INVIERNO 2016</v>
          </cell>
          <cell r="F2166" t="str">
            <v>34 SEMANA</v>
          </cell>
          <cell r="G2166" t="str">
            <v>CUELLO REDONDO</v>
          </cell>
          <cell r="H2166" t="str">
            <v>MANGA CORTA</v>
          </cell>
          <cell r="I2166" t="str">
            <v>REBAJA</v>
          </cell>
          <cell r="J2166" t="str">
            <v>Varios</v>
          </cell>
          <cell r="K2166" t="str">
            <v>VIAJERO</v>
          </cell>
          <cell r="L2166" t="str">
            <v>LANZAMIENTO</v>
          </cell>
          <cell r="M2166" t="str">
            <v>HI POWER</v>
          </cell>
          <cell r="N2166">
            <v>279.89999999999998</v>
          </cell>
        </row>
        <row r="2167">
          <cell r="A2167" t="str">
            <v>QC24A464</v>
          </cell>
          <cell r="B2167" t="str">
            <v>PT Caballero</v>
          </cell>
          <cell r="C2167" t="str">
            <v>PLAYERA</v>
          </cell>
          <cell r="D2167" t="str">
            <v>VANGUARDIA</v>
          </cell>
          <cell r="E2167" t="str">
            <v>OTOÑO INVIERNO 2016</v>
          </cell>
          <cell r="F2167" t="str">
            <v>50 SEMANA</v>
          </cell>
          <cell r="G2167" t="str">
            <v>CUELLO REDONDO</v>
          </cell>
          <cell r="H2167" t="str">
            <v>MANGA CORTA</v>
          </cell>
          <cell r="I2167" t="str">
            <v>REBAJA</v>
          </cell>
          <cell r="J2167" t="str">
            <v>Varios</v>
          </cell>
          <cell r="K2167" t="str">
            <v>ICEBERG</v>
          </cell>
          <cell r="L2167" t="str">
            <v>LANZAMIENTO</v>
          </cell>
          <cell r="M2167" t="str">
            <v>BARABAS</v>
          </cell>
          <cell r="N2167">
            <v>329.9</v>
          </cell>
        </row>
        <row r="2168">
          <cell r="A2168" t="str">
            <v>QC24A480</v>
          </cell>
          <cell r="B2168" t="str">
            <v>PT Caballero</v>
          </cell>
          <cell r="C2168" t="str">
            <v>PLAYERA</v>
          </cell>
          <cell r="D2168" t="str">
            <v>TRENDY</v>
          </cell>
          <cell r="E2168" t="str">
            <v>PRIMAVERA VERANO 2018</v>
          </cell>
          <cell r="F2168" t="str">
            <v>1 SEMANA</v>
          </cell>
          <cell r="G2168" t="str">
            <v>Varios</v>
          </cell>
          <cell r="H2168" t="str">
            <v>Varios</v>
          </cell>
          <cell r="I2168" t="str">
            <v>REBAJA</v>
          </cell>
          <cell r="J2168" t="str">
            <v>ALGODON</v>
          </cell>
          <cell r="K2168">
            <v>0</v>
          </cell>
          <cell r="L2168" t="str">
            <v>LANZAMIENTO</v>
          </cell>
          <cell r="M2168" t="str">
            <v>MIGUEL ANGEL VILLAFAÑE</v>
          </cell>
          <cell r="N2168">
            <v>349.9</v>
          </cell>
        </row>
        <row r="2169">
          <cell r="A2169" t="str">
            <v>QC24A482</v>
          </cell>
          <cell r="B2169" t="str">
            <v>PT Caballero</v>
          </cell>
          <cell r="C2169" t="str">
            <v>PLAYERA</v>
          </cell>
          <cell r="D2169" t="str">
            <v>TRENDY</v>
          </cell>
          <cell r="E2169" t="str">
            <v>PRIMAVERA VERANO 2018</v>
          </cell>
          <cell r="F2169" t="str">
            <v>54 SEMANA</v>
          </cell>
          <cell r="G2169" t="str">
            <v>POLO</v>
          </cell>
          <cell r="H2169" t="str">
            <v>MANGA CORTA</v>
          </cell>
          <cell r="I2169" t="str">
            <v>LINEA</v>
          </cell>
          <cell r="J2169" t="str">
            <v>ALGODON</v>
          </cell>
          <cell r="K2169" t="str">
            <v>SIMPLE MIND</v>
          </cell>
          <cell r="L2169" t="str">
            <v>LANZAMIENTO</v>
          </cell>
          <cell r="M2169" t="str">
            <v>MIGUEL ANGEL VILLAFAÑE</v>
          </cell>
          <cell r="N2169">
            <v>349.9</v>
          </cell>
        </row>
        <row r="2170">
          <cell r="A2170" t="str">
            <v>QC24A483</v>
          </cell>
          <cell r="B2170" t="str">
            <v>PT Caballero</v>
          </cell>
          <cell r="C2170" t="str">
            <v>PLAYERA</v>
          </cell>
          <cell r="D2170" t="str">
            <v>TRENDY</v>
          </cell>
          <cell r="E2170" t="str">
            <v>PRIMAVERA VERANO 2018</v>
          </cell>
          <cell r="F2170" t="str">
            <v>54 SEMANA</v>
          </cell>
          <cell r="G2170" t="str">
            <v>POLO</v>
          </cell>
          <cell r="H2170" t="str">
            <v>MANGA CORTA</v>
          </cell>
          <cell r="I2170" t="str">
            <v>LINEA</v>
          </cell>
          <cell r="J2170" t="str">
            <v>ALGODON</v>
          </cell>
          <cell r="K2170" t="str">
            <v>SIMPLE MIND</v>
          </cell>
          <cell r="L2170" t="str">
            <v>LANZAMIENTO</v>
          </cell>
          <cell r="M2170" t="str">
            <v>MIGUEL ANGEL VILLAFAÑE</v>
          </cell>
          <cell r="N2170">
            <v>349.9</v>
          </cell>
        </row>
        <row r="2171">
          <cell r="A2171" t="str">
            <v>QC24A487</v>
          </cell>
          <cell r="B2171" t="str">
            <v>PT Caballero</v>
          </cell>
          <cell r="C2171" t="str">
            <v>PLAYERA</v>
          </cell>
          <cell r="D2171" t="str">
            <v>ADVANCE</v>
          </cell>
          <cell r="E2171" t="str">
            <v>PRIMAVERA VERANO 2018</v>
          </cell>
          <cell r="F2171" t="str">
            <v>5 SEMANA</v>
          </cell>
          <cell r="G2171" t="str">
            <v>CUELLO REDONDO</v>
          </cell>
          <cell r="H2171" t="str">
            <v>SIN MANGA</v>
          </cell>
          <cell r="I2171" t="str">
            <v>REBAJA</v>
          </cell>
          <cell r="J2171" t="str">
            <v>POLYESTER</v>
          </cell>
          <cell r="K2171" t="str">
            <v>PSICOTROPICAL</v>
          </cell>
          <cell r="L2171" t="str">
            <v>LANZAMIENTO</v>
          </cell>
          <cell r="M2171" t="str">
            <v>COLIN VALLE ENRIQUE</v>
          </cell>
          <cell r="N2171">
            <v>129.9</v>
          </cell>
        </row>
        <row r="2172">
          <cell r="A2172" t="str">
            <v>QC24A488</v>
          </cell>
          <cell r="B2172" t="str">
            <v>PT Caballero</v>
          </cell>
          <cell r="C2172" t="str">
            <v>PLAYERA</v>
          </cell>
          <cell r="D2172" t="str">
            <v>ADVANCE</v>
          </cell>
          <cell r="E2172" t="str">
            <v>PRIMAVERA VERANO 2018</v>
          </cell>
          <cell r="F2172" t="str">
            <v>5 SEMANA</v>
          </cell>
          <cell r="G2172" t="str">
            <v>CUELLO REDONDO</v>
          </cell>
          <cell r="H2172" t="str">
            <v>SIN MANGA</v>
          </cell>
          <cell r="I2172" t="str">
            <v>REBAJA</v>
          </cell>
          <cell r="J2172" t="str">
            <v>POLYESTER</v>
          </cell>
          <cell r="K2172" t="str">
            <v>PSICOTROPICAL</v>
          </cell>
          <cell r="L2172" t="str">
            <v>LANZAMIENTO</v>
          </cell>
          <cell r="M2172" t="str">
            <v>COLIN VALLE ENRIQUE</v>
          </cell>
          <cell r="N2172">
            <v>129.9</v>
          </cell>
        </row>
        <row r="2173">
          <cell r="A2173" t="str">
            <v>QC24A489</v>
          </cell>
          <cell r="B2173" t="str">
            <v>PT Caballero</v>
          </cell>
          <cell r="C2173" t="str">
            <v>PLAYERA</v>
          </cell>
          <cell r="D2173" t="str">
            <v>ADVANCE</v>
          </cell>
          <cell r="E2173" t="str">
            <v>PRIMAVERA VERANO 2018</v>
          </cell>
          <cell r="F2173" t="str">
            <v>7 SEMANA</v>
          </cell>
          <cell r="G2173" t="str">
            <v>CUELLO REDONDO</v>
          </cell>
          <cell r="H2173" t="str">
            <v>SIN MANGA</v>
          </cell>
          <cell r="I2173" t="str">
            <v>REBAJA</v>
          </cell>
          <cell r="J2173" t="str">
            <v>POLYESTER</v>
          </cell>
          <cell r="K2173" t="str">
            <v>PSICOTROPICAL</v>
          </cell>
          <cell r="L2173" t="str">
            <v>LANZAMIENTO</v>
          </cell>
          <cell r="M2173" t="str">
            <v>COLIN VALLE ENRIQUE</v>
          </cell>
          <cell r="N2173">
            <v>129.9</v>
          </cell>
        </row>
        <row r="2174">
          <cell r="A2174" t="str">
            <v>QC24A490</v>
          </cell>
          <cell r="B2174" t="str">
            <v>PT Caballero</v>
          </cell>
          <cell r="C2174" t="str">
            <v>PLAYERA</v>
          </cell>
          <cell r="D2174" t="str">
            <v>ADVANCE</v>
          </cell>
          <cell r="E2174" t="str">
            <v>PRIMAVERA VERANO 2018</v>
          </cell>
          <cell r="F2174" t="str">
            <v>7 SEMANA</v>
          </cell>
          <cell r="G2174" t="str">
            <v>CUELLO REDONDO</v>
          </cell>
          <cell r="H2174" t="str">
            <v>SIN MANGA</v>
          </cell>
          <cell r="I2174" t="str">
            <v>REBAJA</v>
          </cell>
          <cell r="J2174" t="str">
            <v>POLYESTER</v>
          </cell>
          <cell r="K2174" t="str">
            <v>PSICOTROPICAL</v>
          </cell>
          <cell r="L2174" t="str">
            <v>LANZAMIENTO</v>
          </cell>
          <cell r="M2174" t="str">
            <v>COLIN VALLE ENRIQUE</v>
          </cell>
          <cell r="N2174">
            <v>129.9</v>
          </cell>
        </row>
        <row r="2175">
          <cell r="A2175" t="str">
            <v>QC24A492</v>
          </cell>
          <cell r="B2175" t="str">
            <v>PT Caballero</v>
          </cell>
          <cell r="C2175" t="str">
            <v>PLAYERA</v>
          </cell>
          <cell r="D2175" t="str">
            <v>ADVANCE</v>
          </cell>
          <cell r="E2175" t="str">
            <v>PRIMAVERA VERANO 2018</v>
          </cell>
          <cell r="F2175" t="str">
            <v>7 SEMANA</v>
          </cell>
          <cell r="G2175" t="str">
            <v>CUELLO REDONDO</v>
          </cell>
          <cell r="H2175" t="str">
            <v>SIN MANGA</v>
          </cell>
          <cell r="I2175" t="str">
            <v>REBAJA</v>
          </cell>
          <cell r="J2175" t="str">
            <v>POLYESTER</v>
          </cell>
          <cell r="K2175" t="str">
            <v>PSICOTROPICAL</v>
          </cell>
          <cell r="L2175" t="str">
            <v>LANZAMIENTO</v>
          </cell>
          <cell r="M2175" t="str">
            <v>COLIN VALLE ENRIQUE</v>
          </cell>
          <cell r="N2175">
            <v>209.9</v>
          </cell>
        </row>
        <row r="2176">
          <cell r="A2176" t="str">
            <v>QC24A496</v>
          </cell>
          <cell r="B2176" t="str">
            <v>PT Caballero</v>
          </cell>
          <cell r="C2176" t="str">
            <v>PLAYERA</v>
          </cell>
          <cell r="D2176" t="str">
            <v>ADVANCE</v>
          </cell>
          <cell r="E2176" t="str">
            <v>PRIMAVERA VERANO 2018</v>
          </cell>
          <cell r="F2176" t="str">
            <v>8 SEMANA</v>
          </cell>
          <cell r="G2176" t="str">
            <v>CUELLO REDONDO</v>
          </cell>
          <cell r="H2176" t="str">
            <v>SIN MANGA</v>
          </cell>
          <cell r="I2176" t="str">
            <v>REBAJA</v>
          </cell>
          <cell r="J2176" t="str">
            <v>POLYESTER</v>
          </cell>
          <cell r="K2176" t="str">
            <v>PSICOTROPICAL</v>
          </cell>
          <cell r="L2176" t="str">
            <v>LANZAMIENTO</v>
          </cell>
          <cell r="M2176" t="str">
            <v>COLIN VALLE ENRIQUE</v>
          </cell>
          <cell r="N2176">
            <v>129.9</v>
          </cell>
        </row>
        <row r="2177">
          <cell r="A2177" t="str">
            <v>QC24A499</v>
          </cell>
          <cell r="B2177" t="str">
            <v>PT Caballero</v>
          </cell>
          <cell r="C2177" t="str">
            <v>PLAYERA</v>
          </cell>
          <cell r="D2177" t="str">
            <v>ADVANCE</v>
          </cell>
          <cell r="E2177" t="str">
            <v>PRIMAVERA VERANO 2018</v>
          </cell>
          <cell r="F2177" t="str">
            <v>11 SEMANA</v>
          </cell>
          <cell r="G2177" t="str">
            <v>CUELLO REDONDO</v>
          </cell>
          <cell r="H2177" t="str">
            <v>MANGA CORTA</v>
          </cell>
          <cell r="I2177" t="str">
            <v>REBAJA</v>
          </cell>
          <cell r="J2177" t="str">
            <v>POLYESTER</v>
          </cell>
          <cell r="K2177" t="str">
            <v>PSICOTROPICAL</v>
          </cell>
          <cell r="L2177" t="str">
            <v>LANZAMIENTO</v>
          </cell>
          <cell r="M2177" t="str">
            <v>COLIN VALLE ENRIQUE</v>
          </cell>
          <cell r="N2177">
            <v>229.9</v>
          </cell>
        </row>
        <row r="2178">
          <cell r="A2178" t="str">
            <v>QC24A502</v>
          </cell>
          <cell r="B2178" t="str">
            <v>PT Caballero</v>
          </cell>
          <cell r="C2178" t="str">
            <v>PLAYERA</v>
          </cell>
          <cell r="D2178" t="str">
            <v>ADVANCE</v>
          </cell>
          <cell r="E2178" t="str">
            <v>PRIMAVERA VERANO 2018</v>
          </cell>
          <cell r="F2178" t="str">
            <v>15 SEMANA</v>
          </cell>
          <cell r="G2178" t="str">
            <v>CUELLO REDONDO</v>
          </cell>
          <cell r="H2178" t="str">
            <v>SIN MANGA</v>
          </cell>
          <cell r="I2178" t="str">
            <v>REBAJA</v>
          </cell>
          <cell r="J2178" t="str">
            <v>POLYESTER</v>
          </cell>
          <cell r="K2178" t="str">
            <v>PSICOTROPICAL</v>
          </cell>
          <cell r="L2178" t="str">
            <v>LANZAMIENTO</v>
          </cell>
          <cell r="M2178" t="str">
            <v>COLIN VALLE ENRIQUE</v>
          </cell>
          <cell r="N2178">
            <v>129.9</v>
          </cell>
        </row>
        <row r="2179">
          <cell r="A2179" t="str">
            <v>QC24A508</v>
          </cell>
          <cell r="B2179" t="str">
            <v>PT Caballero</v>
          </cell>
          <cell r="C2179" t="str">
            <v>PLAYERA</v>
          </cell>
          <cell r="D2179" t="str">
            <v>ADVANCE</v>
          </cell>
          <cell r="E2179" t="str">
            <v>PRIMAVERA VERANO 2018</v>
          </cell>
          <cell r="F2179" t="str">
            <v>15 SEMANA</v>
          </cell>
          <cell r="G2179" t="str">
            <v>CUELLO REDONDO</v>
          </cell>
          <cell r="H2179" t="str">
            <v>SIN MANGA</v>
          </cell>
          <cell r="I2179" t="str">
            <v>REBAJA</v>
          </cell>
          <cell r="J2179" t="str">
            <v>POLYESTER</v>
          </cell>
          <cell r="K2179" t="str">
            <v>PSICOTROPICAL</v>
          </cell>
          <cell r="L2179" t="str">
            <v>LANZAMIENTO</v>
          </cell>
          <cell r="M2179" t="str">
            <v>COLIN VALLE ENRIQUE</v>
          </cell>
          <cell r="N2179">
            <v>209.9</v>
          </cell>
        </row>
        <row r="2180">
          <cell r="A2180" t="str">
            <v>QC24A512</v>
          </cell>
          <cell r="B2180" t="str">
            <v>PT Caballero</v>
          </cell>
          <cell r="C2180" t="str">
            <v>PLAYERA</v>
          </cell>
          <cell r="D2180" t="str">
            <v>ADVANCE</v>
          </cell>
          <cell r="E2180" t="str">
            <v>PRIMAVERA VERANO 2018</v>
          </cell>
          <cell r="F2180" t="str">
            <v>19 SEMANA</v>
          </cell>
          <cell r="G2180" t="str">
            <v>CUELLO REDONDO</v>
          </cell>
          <cell r="H2180" t="str">
            <v>MANGA CORTA</v>
          </cell>
          <cell r="I2180" t="str">
            <v>REBAJA</v>
          </cell>
          <cell r="J2180" t="str">
            <v>POLYESTER</v>
          </cell>
          <cell r="K2180" t="str">
            <v>PSICOTROPICAL</v>
          </cell>
          <cell r="L2180" t="str">
            <v>LANZAMIENTO</v>
          </cell>
          <cell r="M2180" t="str">
            <v>COLIN VALLE ENRIQUE</v>
          </cell>
          <cell r="N2180">
            <v>229.9</v>
          </cell>
        </row>
        <row r="2181">
          <cell r="A2181" t="str">
            <v>QC24A515</v>
          </cell>
          <cell r="B2181" t="str">
            <v>PT Caballero</v>
          </cell>
          <cell r="C2181" t="str">
            <v>PLAYERA</v>
          </cell>
          <cell r="D2181" t="str">
            <v>ADVANCE</v>
          </cell>
          <cell r="E2181" t="str">
            <v>PRIMAVERA VERANO 2018</v>
          </cell>
          <cell r="F2181" t="str">
            <v>19 SEMANA</v>
          </cell>
          <cell r="G2181" t="str">
            <v>CUELLO REDONDO</v>
          </cell>
          <cell r="H2181" t="str">
            <v>SIN MANGA</v>
          </cell>
          <cell r="I2181" t="str">
            <v>REBAJA</v>
          </cell>
          <cell r="J2181" t="str">
            <v>POLYESTER</v>
          </cell>
          <cell r="K2181" t="str">
            <v>PSICOTROPICAL</v>
          </cell>
          <cell r="L2181" t="str">
            <v>LANZAMIENTO</v>
          </cell>
          <cell r="M2181" t="str">
            <v>COLIN VALLE ENRIQUE</v>
          </cell>
          <cell r="N2181">
            <v>209.9</v>
          </cell>
        </row>
        <row r="2182">
          <cell r="A2182" t="str">
            <v>QC24A518</v>
          </cell>
          <cell r="B2182" t="str">
            <v>PT Caballero</v>
          </cell>
          <cell r="C2182" t="str">
            <v>PLAYERA</v>
          </cell>
          <cell r="D2182" t="str">
            <v>ADVANCE</v>
          </cell>
          <cell r="E2182" t="str">
            <v>PRIMAVERA VERANO 2018</v>
          </cell>
          <cell r="F2182" t="str">
            <v>21 SEMANA</v>
          </cell>
          <cell r="G2182" t="str">
            <v>CUELLO REDONDO</v>
          </cell>
          <cell r="H2182" t="str">
            <v>SIN MANGA</v>
          </cell>
          <cell r="I2182" t="str">
            <v>REBAJA</v>
          </cell>
          <cell r="J2182" t="str">
            <v>POLYESTER</v>
          </cell>
          <cell r="K2182" t="str">
            <v>PSICOTROPICAL</v>
          </cell>
          <cell r="L2182" t="str">
            <v>LANZAMIENTO</v>
          </cell>
          <cell r="M2182" t="str">
            <v>COLIN VALLE ENRIQUE</v>
          </cell>
          <cell r="N2182">
            <v>209.9</v>
          </cell>
        </row>
        <row r="2183">
          <cell r="A2183" t="str">
            <v>QC24A522</v>
          </cell>
          <cell r="B2183" t="str">
            <v>PT Caballero</v>
          </cell>
          <cell r="C2183" t="str">
            <v>PLAYERA</v>
          </cell>
          <cell r="D2183" t="str">
            <v>ADVANCE</v>
          </cell>
          <cell r="E2183" t="str">
            <v>PRIMAVERA VERANO 2018</v>
          </cell>
          <cell r="F2183" t="str">
            <v>21 SEMANA</v>
          </cell>
          <cell r="G2183" t="str">
            <v>CUELLO REDONDO</v>
          </cell>
          <cell r="H2183" t="str">
            <v>MANGA CORTA</v>
          </cell>
          <cell r="I2183" t="str">
            <v>REBAJA</v>
          </cell>
          <cell r="J2183" t="str">
            <v>POLYESTER</v>
          </cell>
          <cell r="K2183" t="str">
            <v>PSICOTROPICAL</v>
          </cell>
          <cell r="L2183" t="str">
            <v>LANZAMIENTO</v>
          </cell>
          <cell r="M2183" t="str">
            <v>COLIN VALLE ENRIQUE</v>
          </cell>
          <cell r="N2183">
            <v>229.9</v>
          </cell>
        </row>
        <row r="2184">
          <cell r="A2184" t="str">
            <v>QC24A525</v>
          </cell>
          <cell r="B2184" t="str">
            <v>PT Caballero</v>
          </cell>
          <cell r="C2184" t="str">
            <v>PLAYERA</v>
          </cell>
          <cell r="D2184" t="str">
            <v>CLEAN</v>
          </cell>
          <cell r="E2184" t="str">
            <v>PRIMAVERA VERANO 2019</v>
          </cell>
          <cell r="F2184" t="str">
            <v>4 SEMANA</v>
          </cell>
          <cell r="G2184" t="str">
            <v>CUELLO REDONDO</v>
          </cell>
          <cell r="H2184" t="str">
            <v>MANGA CORTA</v>
          </cell>
          <cell r="I2184" t="str">
            <v>REBAJA</v>
          </cell>
          <cell r="J2184" t="str">
            <v>Varios</v>
          </cell>
          <cell r="K2184" t="str">
            <v>RACE SPORT</v>
          </cell>
          <cell r="L2184" t="str">
            <v>LANZAMIENTO</v>
          </cell>
          <cell r="M2184" t="str">
            <v>FASHION COLLECTION</v>
          </cell>
          <cell r="N2184">
            <v>79.900000000000006</v>
          </cell>
        </row>
        <row r="2185">
          <cell r="A2185" t="str">
            <v>QC24A526</v>
          </cell>
          <cell r="B2185" t="str">
            <v>PT Caballero</v>
          </cell>
          <cell r="C2185" t="str">
            <v>PLAYERA</v>
          </cell>
          <cell r="D2185" t="str">
            <v>CLEAN</v>
          </cell>
          <cell r="E2185" t="str">
            <v>PRIMAVERA VERANO 2019</v>
          </cell>
          <cell r="F2185" t="str">
            <v>4 SEMANA</v>
          </cell>
          <cell r="G2185" t="str">
            <v>CUELLO REDONDO</v>
          </cell>
          <cell r="H2185" t="str">
            <v>SIN MANGA</v>
          </cell>
          <cell r="I2185" t="str">
            <v>REBAJA</v>
          </cell>
          <cell r="J2185" t="str">
            <v>Varios</v>
          </cell>
          <cell r="K2185" t="str">
            <v>SAFARI</v>
          </cell>
          <cell r="L2185" t="str">
            <v>LANZAMIENTO</v>
          </cell>
          <cell r="M2185" t="str">
            <v>FASHION COLLECTION</v>
          </cell>
          <cell r="N2185">
            <v>79.900000000000006</v>
          </cell>
        </row>
        <row r="2186">
          <cell r="A2186" t="str">
            <v>QC24A527</v>
          </cell>
          <cell r="B2186" t="str">
            <v>PT Caballero</v>
          </cell>
          <cell r="C2186" t="str">
            <v>PLAYERA</v>
          </cell>
          <cell r="D2186" t="str">
            <v>CLEAN</v>
          </cell>
          <cell r="E2186" t="str">
            <v>PRIMAVERA VERANO 2019</v>
          </cell>
          <cell r="F2186" t="str">
            <v>4 SEMANA</v>
          </cell>
          <cell r="G2186" t="str">
            <v>CUELLO REDONDO</v>
          </cell>
          <cell r="H2186" t="str">
            <v>MANGA CORTA</v>
          </cell>
          <cell r="I2186" t="str">
            <v>REBAJA</v>
          </cell>
          <cell r="J2186" t="str">
            <v>Varios</v>
          </cell>
          <cell r="K2186" t="str">
            <v>SAFARI</v>
          </cell>
          <cell r="L2186" t="str">
            <v>LANZAMIENTO</v>
          </cell>
          <cell r="M2186" t="str">
            <v>FASHION COLLECTION</v>
          </cell>
          <cell r="N2186">
            <v>79.900000000000006</v>
          </cell>
        </row>
        <row r="2187">
          <cell r="A2187" t="str">
            <v>QC24A528</v>
          </cell>
          <cell r="B2187" t="str">
            <v>PT Caballero</v>
          </cell>
          <cell r="C2187" t="str">
            <v>PLAYERA</v>
          </cell>
          <cell r="D2187" t="str">
            <v>CLEAN</v>
          </cell>
          <cell r="E2187" t="str">
            <v>PRIMAVERA VERANO 2019</v>
          </cell>
          <cell r="F2187" t="str">
            <v>4 SEMANA</v>
          </cell>
          <cell r="G2187" t="str">
            <v>CUELLO REDONDO</v>
          </cell>
          <cell r="H2187" t="str">
            <v>MANGA CORTA</v>
          </cell>
          <cell r="I2187" t="str">
            <v>REBAJA</v>
          </cell>
          <cell r="J2187" t="str">
            <v>Varios</v>
          </cell>
          <cell r="K2187" t="str">
            <v>SAFARI</v>
          </cell>
          <cell r="L2187" t="str">
            <v>LANZAMIENTO</v>
          </cell>
          <cell r="M2187" t="str">
            <v>FASHION COLLECTION</v>
          </cell>
          <cell r="N2187">
            <v>79.900000000000006</v>
          </cell>
        </row>
        <row r="2188">
          <cell r="A2188" t="str">
            <v>QC24A529</v>
          </cell>
          <cell r="B2188" t="str">
            <v>PT Caballero</v>
          </cell>
          <cell r="C2188" t="str">
            <v>PLAYERA</v>
          </cell>
          <cell r="D2188" t="str">
            <v>CORE</v>
          </cell>
          <cell r="E2188" t="str">
            <v>PRIMAVERA VERANO 2019</v>
          </cell>
          <cell r="F2188" t="str">
            <v>4 SEMANA</v>
          </cell>
          <cell r="G2188" t="str">
            <v>CUELLO REDONDO</v>
          </cell>
          <cell r="H2188" t="str">
            <v>MANGA CORTA</v>
          </cell>
          <cell r="I2188" t="str">
            <v>REBAJA</v>
          </cell>
          <cell r="J2188" t="str">
            <v>Varios</v>
          </cell>
          <cell r="K2188" t="str">
            <v>RACE SPORT</v>
          </cell>
          <cell r="L2188" t="str">
            <v>LANZAMIENTO</v>
          </cell>
          <cell r="M2188" t="str">
            <v>FASHION COLLECTION</v>
          </cell>
          <cell r="N2188">
            <v>149.9</v>
          </cell>
        </row>
        <row r="2189">
          <cell r="A2189" t="str">
            <v>QC24A536</v>
          </cell>
          <cell r="B2189" t="str">
            <v>PT Caballero</v>
          </cell>
          <cell r="C2189" t="str">
            <v>PLAYERA</v>
          </cell>
          <cell r="D2189" t="str">
            <v>CLEAN</v>
          </cell>
          <cell r="E2189" t="str">
            <v>PRIMAVERA VERANO 2019</v>
          </cell>
          <cell r="F2189" t="str">
            <v>6 SEMANA</v>
          </cell>
          <cell r="G2189" t="str">
            <v>CUELLO REDONDO</v>
          </cell>
          <cell r="H2189" t="str">
            <v>MANGA CORTA</v>
          </cell>
          <cell r="I2189" t="str">
            <v>REBAJA</v>
          </cell>
          <cell r="J2189" t="str">
            <v>POLYESTER</v>
          </cell>
          <cell r="K2189" t="str">
            <v>RACE SPORT</v>
          </cell>
          <cell r="L2189" t="str">
            <v>LANZAMIENTO</v>
          </cell>
          <cell r="M2189" t="str">
            <v>FASHION COLLECTION</v>
          </cell>
          <cell r="N2189">
            <v>99.9</v>
          </cell>
        </row>
        <row r="2190">
          <cell r="A2190" t="str">
            <v>QC24A537</v>
          </cell>
          <cell r="B2190" t="str">
            <v>PT Caballero</v>
          </cell>
          <cell r="C2190" t="str">
            <v>PLAYERA</v>
          </cell>
          <cell r="D2190" t="str">
            <v>CLEAN</v>
          </cell>
          <cell r="E2190" t="str">
            <v>PRIMAVERA VERANO 2019</v>
          </cell>
          <cell r="F2190" t="str">
            <v>10 SEMANA</v>
          </cell>
          <cell r="G2190" t="str">
            <v>CUELLO REDONDO</v>
          </cell>
          <cell r="H2190" t="str">
            <v>MANGA CORTA</v>
          </cell>
          <cell r="I2190" t="str">
            <v>REBAJA</v>
          </cell>
          <cell r="J2190" t="str">
            <v>POLYESTER</v>
          </cell>
          <cell r="K2190" t="str">
            <v>RESORT</v>
          </cell>
          <cell r="L2190" t="str">
            <v>LANZAMIENTO</v>
          </cell>
          <cell r="M2190" t="str">
            <v>FASHION COLLECTION</v>
          </cell>
          <cell r="N2190">
            <v>99.9</v>
          </cell>
        </row>
        <row r="2191">
          <cell r="A2191" t="str">
            <v>QC24A538</v>
          </cell>
          <cell r="B2191" t="str">
            <v>PT Caballero</v>
          </cell>
          <cell r="C2191" t="str">
            <v>PLAYERA</v>
          </cell>
          <cell r="D2191" t="str">
            <v>CLEAN</v>
          </cell>
          <cell r="E2191" t="str">
            <v>PRIMAVERA VERANO 2019</v>
          </cell>
          <cell r="F2191" t="str">
            <v>15 SEMANA</v>
          </cell>
          <cell r="G2191" t="str">
            <v>CUELLO REDONDO</v>
          </cell>
          <cell r="H2191" t="str">
            <v>SIN MANGA</v>
          </cell>
          <cell r="I2191" t="str">
            <v>REBAJA</v>
          </cell>
          <cell r="J2191" t="str">
            <v>POLYESTER</v>
          </cell>
          <cell r="K2191" t="str">
            <v>RESORT</v>
          </cell>
          <cell r="L2191" t="str">
            <v>LANZAMIENTO</v>
          </cell>
          <cell r="M2191" t="str">
            <v>FASHION COLLECTION</v>
          </cell>
          <cell r="N2191">
            <v>99.9</v>
          </cell>
        </row>
        <row r="2192">
          <cell r="A2192" t="str">
            <v>QC24A539</v>
          </cell>
          <cell r="B2192" t="str">
            <v>PT Caballero</v>
          </cell>
          <cell r="C2192" t="str">
            <v>PLAYERA</v>
          </cell>
          <cell r="D2192" t="str">
            <v>CLEAN</v>
          </cell>
          <cell r="E2192" t="str">
            <v>PRIMAVERA VERANO 2019</v>
          </cell>
          <cell r="F2192" t="str">
            <v>15 SEMANA</v>
          </cell>
          <cell r="G2192" t="str">
            <v>CUELLO V</v>
          </cell>
          <cell r="H2192" t="str">
            <v>MANGA CORTA</v>
          </cell>
          <cell r="I2192" t="str">
            <v>REBAJA</v>
          </cell>
          <cell r="J2192" t="str">
            <v>POLYESTER</v>
          </cell>
          <cell r="K2192" t="str">
            <v>VINTAGE STRIPES</v>
          </cell>
          <cell r="L2192" t="str">
            <v>LANZAMIENTO</v>
          </cell>
          <cell r="M2192" t="str">
            <v>FASHION COLLECTION</v>
          </cell>
          <cell r="N2192">
            <v>99.9</v>
          </cell>
        </row>
        <row r="2193">
          <cell r="A2193" t="str">
            <v>QC24A540</v>
          </cell>
          <cell r="B2193" t="str">
            <v>PT Caballero</v>
          </cell>
          <cell r="C2193" t="str">
            <v>PLAYERA</v>
          </cell>
          <cell r="D2193" t="str">
            <v>CORE</v>
          </cell>
          <cell r="E2193" t="str">
            <v>PRIMAVERA VERANO 2019</v>
          </cell>
          <cell r="F2193" t="str">
            <v>13 SEMANA</v>
          </cell>
          <cell r="G2193" t="str">
            <v>CUELLO REDONDO</v>
          </cell>
          <cell r="H2193" t="str">
            <v>MANGA CORTA</v>
          </cell>
          <cell r="I2193" t="str">
            <v>REBAJA</v>
          </cell>
          <cell r="J2193" t="str">
            <v>POLYESTER</v>
          </cell>
          <cell r="K2193" t="str">
            <v>RESORT</v>
          </cell>
          <cell r="L2193" t="str">
            <v>LANZAMIENTO</v>
          </cell>
          <cell r="M2193" t="str">
            <v>FASHION COLLECTION</v>
          </cell>
          <cell r="N2193">
            <v>149.9</v>
          </cell>
        </row>
        <row r="2194">
          <cell r="A2194" t="str">
            <v>QC24A545</v>
          </cell>
          <cell r="B2194" t="str">
            <v>PT Caballero</v>
          </cell>
          <cell r="C2194" t="str">
            <v>PLAYERA</v>
          </cell>
          <cell r="D2194" t="str">
            <v>TRENDY</v>
          </cell>
          <cell r="E2194" t="str">
            <v>PRIMAVERA VERANO 2019</v>
          </cell>
          <cell r="F2194" t="str">
            <v>8 SEMANA</v>
          </cell>
          <cell r="G2194" t="str">
            <v>CUELLO REDONDO</v>
          </cell>
          <cell r="H2194" t="str">
            <v>TIRANTES</v>
          </cell>
          <cell r="I2194" t="str">
            <v>REBAJA</v>
          </cell>
          <cell r="J2194" t="str">
            <v>POLYESTER</v>
          </cell>
          <cell r="K2194" t="str">
            <v>RESORT</v>
          </cell>
          <cell r="L2194" t="str">
            <v>LANZAMIENTO</v>
          </cell>
          <cell r="M2194" t="str">
            <v>COLIN VALLE ENRIQUE</v>
          </cell>
          <cell r="N2194">
            <v>179.9</v>
          </cell>
        </row>
        <row r="2195">
          <cell r="A2195" t="str">
            <v>QC24A549</v>
          </cell>
          <cell r="B2195" t="str">
            <v>PT Caballero</v>
          </cell>
          <cell r="C2195" t="str">
            <v>PLAYERA</v>
          </cell>
          <cell r="D2195" t="str">
            <v>CORE</v>
          </cell>
          <cell r="E2195" t="str">
            <v>OTOÑO INVIERNO 2019</v>
          </cell>
          <cell r="F2195" t="str">
            <v>25 SEMANA</v>
          </cell>
          <cell r="G2195" t="str">
            <v>CUELLO REDONDO</v>
          </cell>
          <cell r="H2195" t="str">
            <v>MANGA CORTA</v>
          </cell>
          <cell r="I2195" t="str">
            <v>REBAJA</v>
          </cell>
          <cell r="J2195" t="str">
            <v>-</v>
          </cell>
          <cell r="K2195" t="str">
            <v>90'S STYLE</v>
          </cell>
          <cell r="L2195" t="str">
            <v>LANZAMIENTO</v>
          </cell>
          <cell r="M2195" t="str">
            <v>FASHION COLLECTION</v>
          </cell>
          <cell r="N2195">
            <v>129.9</v>
          </cell>
        </row>
        <row r="2196">
          <cell r="A2196" t="str">
            <v>QC24A552</v>
          </cell>
          <cell r="B2196" t="str">
            <v>PT Caballero</v>
          </cell>
          <cell r="C2196" t="str">
            <v>PLAYERA</v>
          </cell>
          <cell r="D2196" t="str">
            <v>LICENCIAS</v>
          </cell>
          <cell r="E2196" t="str">
            <v>PRIMAVERA VERANO 2019</v>
          </cell>
          <cell r="F2196" t="str">
            <v>12 SEMANA</v>
          </cell>
          <cell r="G2196" t="str">
            <v>CUELLO REDONDO</v>
          </cell>
          <cell r="H2196" t="str">
            <v>SIN MANGA</v>
          </cell>
          <cell r="I2196" t="str">
            <v>REBAJA</v>
          </cell>
          <cell r="J2196" t="str">
            <v>-</v>
          </cell>
          <cell r="K2196" t="str">
            <v>LICENCIAS</v>
          </cell>
          <cell r="L2196" t="str">
            <v>LANZAMIENTO</v>
          </cell>
          <cell r="M2196" t="str">
            <v>-</v>
          </cell>
          <cell r="N2196">
            <v>179.9</v>
          </cell>
        </row>
        <row r="2197">
          <cell r="A2197" t="str">
            <v>QC24A553</v>
          </cell>
          <cell r="B2197" t="str">
            <v>PT Caballero</v>
          </cell>
          <cell r="C2197" t="str">
            <v>PLAYERA</v>
          </cell>
          <cell r="D2197" t="str">
            <v>LICENCIAS</v>
          </cell>
          <cell r="E2197" t="str">
            <v>PRIMAVERA VERANO 2019</v>
          </cell>
          <cell r="F2197" t="str">
            <v>12 SEMANA</v>
          </cell>
          <cell r="G2197" t="str">
            <v>CUELLO REDONDO</v>
          </cell>
          <cell r="H2197" t="str">
            <v>SIN MANGA</v>
          </cell>
          <cell r="I2197" t="str">
            <v>REBAJA</v>
          </cell>
          <cell r="J2197" t="str">
            <v>-</v>
          </cell>
          <cell r="K2197" t="str">
            <v>LICENCIAS</v>
          </cell>
          <cell r="L2197" t="str">
            <v>LANZAMIENTO</v>
          </cell>
          <cell r="M2197" t="str">
            <v>-</v>
          </cell>
          <cell r="N2197">
            <v>179.9</v>
          </cell>
        </row>
        <row r="2198">
          <cell r="A2198" t="str">
            <v>QC24A554</v>
          </cell>
          <cell r="B2198" t="str">
            <v>PT Caballero</v>
          </cell>
          <cell r="C2198" t="str">
            <v>PLAYERA</v>
          </cell>
          <cell r="D2198" t="str">
            <v>LICENCIAS</v>
          </cell>
          <cell r="E2198" t="str">
            <v>PRIMAVERA VERANO 2019</v>
          </cell>
          <cell r="F2198" t="str">
            <v>17 SEMANA</v>
          </cell>
          <cell r="G2198" t="str">
            <v>CUELLO REDONDO</v>
          </cell>
          <cell r="H2198" t="str">
            <v>MANGA CORTA</v>
          </cell>
          <cell r="I2198" t="str">
            <v>REBAJA</v>
          </cell>
          <cell r="J2198" t="str">
            <v>-</v>
          </cell>
          <cell r="K2198" t="str">
            <v>LICENCIAS</v>
          </cell>
          <cell r="L2198" t="str">
            <v>LANZAMIENTO</v>
          </cell>
          <cell r="M2198" t="str">
            <v>-</v>
          </cell>
          <cell r="N2198">
            <v>199.9</v>
          </cell>
        </row>
        <row r="2199">
          <cell r="A2199" t="str">
            <v>QC24A556</v>
          </cell>
          <cell r="B2199" t="str">
            <v>PT Caballero</v>
          </cell>
          <cell r="C2199" t="str">
            <v>PLAYERA</v>
          </cell>
          <cell r="D2199" t="str">
            <v>LICENCIAS</v>
          </cell>
          <cell r="E2199" t="str">
            <v>PRIMAVERA VERANO 2019</v>
          </cell>
          <cell r="F2199" t="str">
            <v>17 SEMANA</v>
          </cell>
          <cell r="G2199" t="str">
            <v>CUELLO REDONDO</v>
          </cell>
          <cell r="H2199" t="str">
            <v>MANGA CORTA</v>
          </cell>
          <cell r="I2199" t="str">
            <v>REBAJA</v>
          </cell>
          <cell r="J2199" t="str">
            <v>-</v>
          </cell>
          <cell r="K2199" t="str">
            <v>LICENCIAS</v>
          </cell>
          <cell r="L2199" t="str">
            <v>LANZAMIENTO</v>
          </cell>
          <cell r="M2199" t="str">
            <v>-</v>
          </cell>
          <cell r="N2199">
            <v>199.9</v>
          </cell>
        </row>
        <row r="2200">
          <cell r="A2200" t="str">
            <v>QC24A557</v>
          </cell>
          <cell r="B2200" t="str">
            <v>PT Caballero</v>
          </cell>
          <cell r="C2200" t="str">
            <v>PLAYERA</v>
          </cell>
          <cell r="D2200" t="str">
            <v>LICENCIAS</v>
          </cell>
          <cell r="E2200" t="str">
            <v>PRIMAVERA VERANO 2019</v>
          </cell>
          <cell r="F2200" t="str">
            <v>17 SEMANA</v>
          </cell>
          <cell r="G2200" t="str">
            <v>CUELLO REDONDO</v>
          </cell>
          <cell r="H2200" t="str">
            <v>MANGA CORTA</v>
          </cell>
          <cell r="I2200" t="str">
            <v>REBAJA</v>
          </cell>
          <cell r="J2200" t="str">
            <v>-</v>
          </cell>
          <cell r="K2200" t="str">
            <v>LICENCIAS</v>
          </cell>
          <cell r="L2200" t="str">
            <v>LANZAMIENTO</v>
          </cell>
          <cell r="M2200" t="str">
            <v>-</v>
          </cell>
          <cell r="N2200">
            <v>199.9</v>
          </cell>
        </row>
        <row r="2201">
          <cell r="A2201" t="str">
            <v>QC24A559</v>
          </cell>
          <cell r="B2201" t="str">
            <v>PT Caballero</v>
          </cell>
          <cell r="C2201" t="str">
            <v>PLAYERA</v>
          </cell>
          <cell r="D2201" t="str">
            <v>CORE</v>
          </cell>
          <cell r="E2201" t="str">
            <v>OTOÑO INVIERNO 2019</v>
          </cell>
          <cell r="F2201" t="str">
            <v>30 SEMANA</v>
          </cell>
          <cell r="G2201" t="str">
            <v>CUELLO REDONDO</v>
          </cell>
          <cell r="H2201" t="str">
            <v>MANGA CORTA</v>
          </cell>
          <cell r="I2201" t="str">
            <v>REBAJA</v>
          </cell>
          <cell r="J2201" t="str">
            <v>-</v>
          </cell>
          <cell r="K2201" t="str">
            <v>-</v>
          </cell>
          <cell r="L2201" t="str">
            <v>LANZAMIENTO</v>
          </cell>
          <cell r="M2201" t="str">
            <v>GRUPO EMPRESARIAL MEMUN SA DE</v>
          </cell>
          <cell r="N2201">
            <v>189.9</v>
          </cell>
        </row>
        <row r="2202">
          <cell r="A2202" t="str">
            <v>QC24A560</v>
          </cell>
          <cell r="B2202" t="str">
            <v>PT Caballero</v>
          </cell>
          <cell r="C2202" t="str">
            <v>PLAYERA</v>
          </cell>
          <cell r="D2202" t="str">
            <v>CORE</v>
          </cell>
          <cell r="E2202" t="str">
            <v>PRIMAVERA VERANO 2019</v>
          </cell>
          <cell r="F2202" t="str">
            <v>21 SEMANA</v>
          </cell>
          <cell r="G2202" t="str">
            <v>CUELLO REDONDO</v>
          </cell>
          <cell r="H2202" t="str">
            <v>MANGA CORTA</v>
          </cell>
          <cell r="I2202" t="str">
            <v>REBAJA</v>
          </cell>
          <cell r="J2202" t="str">
            <v>-</v>
          </cell>
          <cell r="K2202" t="str">
            <v>ATEMPORAL</v>
          </cell>
          <cell r="L2202" t="str">
            <v>LANZAMIENTO</v>
          </cell>
          <cell r="M2202" t="str">
            <v>FASHION COLLECTION</v>
          </cell>
          <cell r="N2202">
            <v>149.9</v>
          </cell>
        </row>
        <row r="2203">
          <cell r="A2203" t="str">
            <v>QC24A561</v>
          </cell>
          <cell r="B2203" t="str">
            <v>PT Caballero</v>
          </cell>
          <cell r="C2203" t="str">
            <v>PLAYERA</v>
          </cell>
          <cell r="D2203" t="str">
            <v>CORE</v>
          </cell>
          <cell r="E2203" t="str">
            <v>PRIMAVERA VERANO 2019</v>
          </cell>
          <cell r="F2203" t="str">
            <v>29 SEMANA</v>
          </cell>
          <cell r="G2203" t="str">
            <v>POLO</v>
          </cell>
          <cell r="H2203" t="str">
            <v>MANGA CORTA</v>
          </cell>
          <cell r="I2203" t="str">
            <v>REBAJA</v>
          </cell>
          <cell r="J2203" t="str">
            <v>-</v>
          </cell>
          <cell r="K2203" t="str">
            <v>-</v>
          </cell>
          <cell r="L2203" t="str">
            <v>LANZAMIENTO</v>
          </cell>
          <cell r="M2203" t="str">
            <v>SHANTELI SA DE CV</v>
          </cell>
          <cell r="N2203">
            <v>199.9</v>
          </cell>
        </row>
        <row r="2204">
          <cell r="A2204" t="str">
            <v>QC24A562</v>
          </cell>
          <cell r="B2204" t="str">
            <v>PT Caballero</v>
          </cell>
          <cell r="C2204" t="str">
            <v>PLAYERA</v>
          </cell>
          <cell r="D2204" t="str">
            <v>TRENDY</v>
          </cell>
          <cell r="E2204" t="str">
            <v>OTOÑO INVIERNO 2019</v>
          </cell>
          <cell r="F2204" t="str">
            <v>26 SEMANA</v>
          </cell>
          <cell r="G2204" t="str">
            <v>POLO</v>
          </cell>
          <cell r="H2204" t="str">
            <v>MANGA CORTA</v>
          </cell>
          <cell r="I2204" t="str">
            <v>REBAJA</v>
          </cell>
          <cell r="J2204" t="str">
            <v>-</v>
          </cell>
          <cell r="K2204" t="str">
            <v>-</v>
          </cell>
          <cell r="L2204" t="str">
            <v>LANZAMIENTO</v>
          </cell>
          <cell r="M2204" t="str">
            <v>SHANTELI SA DE CV</v>
          </cell>
          <cell r="N2204">
            <v>299.89999999999998</v>
          </cell>
        </row>
        <row r="2205">
          <cell r="A2205" t="str">
            <v>QC24A563</v>
          </cell>
          <cell r="B2205" t="str">
            <v>PT Caballero</v>
          </cell>
          <cell r="C2205" t="str">
            <v>PLAYERA</v>
          </cell>
          <cell r="D2205" t="str">
            <v>TRENDY</v>
          </cell>
          <cell r="E2205" t="str">
            <v>OTOÑO INVIERNO 2019</v>
          </cell>
          <cell r="F2205" t="str">
            <v>36 SEMANA</v>
          </cell>
          <cell r="G2205" t="str">
            <v>POLO</v>
          </cell>
          <cell r="H2205" t="str">
            <v>MANGA CORTA</v>
          </cell>
          <cell r="I2205" t="str">
            <v>REBAJA</v>
          </cell>
          <cell r="J2205" t="str">
            <v>-</v>
          </cell>
          <cell r="K2205" t="str">
            <v>-</v>
          </cell>
          <cell r="L2205" t="str">
            <v>LANZAMIENTO</v>
          </cell>
          <cell r="M2205" t="str">
            <v>SHANTELI SA DE CV</v>
          </cell>
          <cell r="N2205">
            <v>299.89999999999998</v>
          </cell>
        </row>
        <row r="2206">
          <cell r="A2206" t="str">
            <v>QC24A564</v>
          </cell>
          <cell r="B2206" t="str">
            <v>PT Caballero</v>
          </cell>
          <cell r="C2206" t="str">
            <v>PLAYERA</v>
          </cell>
          <cell r="D2206" t="str">
            <v>TRENDY</v>
          </cell>
          <cell r="E2206" t="str">
            <v>PRIMAVERA VERANO 2019</v>
          </cell>
          <cell r="F2206" t="str">
            <v>20 SEMANA</v>
          </cell>
          <cell r="G2206" t="str">
            <v>POLO</v>
          </cell>
          <cell r="H2206" t="str">
            <v>MANGA CORTA</v>
          </cell>
          <cell r="I2206" t="str">
            <v>REBAJA</v>
          </cell>
          <cell r="J2206" t="str">
            <v>-</v>
          </cell>
          <cell r="K2206" t="str">
            <v>-</v>
          </cell>
          <cell r="L2206" t="str">
            <v>LANZAMIENTO</v>
          </cell>
          <cell r="M2206" t="str">
            <v>SHANTELI SA DE CV</v>
          </cell>
          <cell r="N2206">
            <v>349.9</v>
          </cell>
        </row>
        <row r="2207">
          <cell r="A2207" t="str">
            <v>QC24A569</v>
          </cell>
          <cell r="B2207" t="str">
            <v>PT Caballero</v>
          </cell>
          <cell r="C2207" t="str">
            <v>PLAYERA</v>
          </cell>
          <cell r="D2207" t="str">
            <v>CLEAN</v>
          </cell>
          <cell r="E2207" t="str">
            <v>PRIMAVERA VERANO 2019</v>
          </cell>
          <cell r="F2207" t="str">
            <v>17 SEMANA</v>
          </cell>
          <cell r="G2207" t="str">
            <v>CUELLO REDONDO</v>
          </cell>
          <cell r="H2207" t="str">
            <v>MANGA CORTA</v>
          </cell>
          <cell r="I2207" t="str">
            <v>REBAJA</v>
          </cell>
          <cell r="J2207" t="str">
            <v>-</v>
          </cell>
          <cell r="K2207" t="str">
            <v>-</v>
          </cell>
          <cell r="L2207" t="str">
            <v>LANZAMIENTO</v>
          </cell>
          <cell r="M2207" t="str">
            <v>FASHION COLLECTION</v>
          </cell>
          <cell r="N2207">
            <v>119.9</v>
          </cell>
        </row>
        <row r="2208">
          <cell r="A2208" t="str">
            <v>QC24A570</v>
          </cell>
          <cell r="B2208" t="str">
            <v>PT Caballero</v>
          </cell>
          <cell r="C2208" t="str">
            <v>PLAYERA</v>
          </cell>
          <cell r="D2208" t="str">
            <v>CLEAN</v>
          </cell>
          <cell r="E2208" t="str">
            <v>PRIMAVERA VERANO 2019</v>
          </cell>
          <cell r="F2208" t="str">
            <v>17 SEMANA</v>
          </cell>
          <cell r="G2208" t="str">
            <v>CUELLO V</v>
          </cell>
          <cell r="H2208" t="str">
            <v>MANGA CORTA</v>
          </cell>
          <cell r="I2208" t="str">
            <v>REBAJA</v>
          </cell>
          <cell r="J2208" t="str">
            <v>-</v>
          </cell>
          <cell r="K2208" t="str">
            <v>-</v>
          </cell>
          <cell r="L2208" t="str">
            <v>LANZAMIENTO</v>
          </cell>
          <cell r="M2208" t="str">
            <v>FASHION COLLECTION</v>
          </cell>
          <cell r="N2208">
            <v>119.9</v>
          </cell>
        </row>
        <row r="2209">
          <cell r="A2209" t="str">
            <v>QC24A576</v>
          </cell>
          <cell r="B2209" t="str">
            <v>PT Caballero</v>
          </cell>
          <cell r="C2209" t="str">
            <v>PLAYERA</v>
          </cell>
          <cell r="D2209" t="str">
            <v>CLEAN</v>
          </cell>
          <cell r="E2209" t="str">
            <v>PRIMAVERA VERANO 2019</v>
          </cell>
          <cell r="F2209" t="str">
            <v>20 SEMANA</v>
          </cell>
          <cell r="G2209" t="str">
            <v>CUELLO REDONDO</v>
          </cell>
          <cell r="H2209" t="str">
            <v>MANGA CORTA</v>
          </cell>
          <cell r="I2209" t="str">
            <v>REBAJA</v>
          </cell>
          <cell r="J2209" t="str">
            <v>-</v>
          </cell>
          <cell r="K2209" t="str">
            <v>-</v>
          </cell>
          <cell r="L2209" t="str">
            <v>LANZAMIENTO</v>
          </cell>
          <cell r="M2209" t="str">
            <v>FASHION COLLECTION</v>
          </cell>
          <cell r="N2209">
            <v>99.9</v>
          </cell>
        </row>
        <row r="2210">
          <cell r="A2210" t="str">
            <v>QC24A577</v>
          </cell>
          <cell r="B2210" t="str">
            <v>PT Caballero</v>
          </cell>
          <cell r="C2210" t="str">
            <v>PLAYERA</v>
          </cell>
          <cell r="D2210" t="str">
            <v>CORE</v>
          </cell>
          <cell r="E2210" t="str">
            <v>OTOÑO INVIERNO 2019</v>
          </cell>
          <cell r="F2210" t="str">
            <v>40 SEMANA</v>
          </cell>
          <cell r="G2210" t="str">
            <v>CUELLO REDONDO</v>
          </cell>
          <cell r="H2210" t="str">
            <v>MANGA LARGA</v>
          </cell>
          <cell r="I2210" t="str">
            <v>REBAJA</v>
          </cell>
          <cell r="J2210" t="str">
            <v>POLYESTER</v>
          </cell>
          <cell r="K2210" t="str">
            <v>-</v>
          </cell>
          <cell r="L2210" t="str">
            <v>DEVOLUCION</v>
          </cell>
          <cell r="M2210" t="str">
            <v>VIJAY</v>
          </cell>
          <cell r="N2210">
            <v>179.9</v>
          </cell>
        </row>
        <row r="2211">
          <cell r="A2211" t="str">
            <v>QC24A578</v>
          </cell>
          <cell r="B2211" t="str">
            <v>PT Caballero</v>
          </cell>
          <cell r="C2211" t="str">
            <v>PLAYERA</v>
          </cell>
          <cell r="D2211" t="str">
            <v>CLEAN</v>
          </cell>
          <cell r="E2211" t="str">
            <v>OTOÑO INVIERNO 2019</v>
          </cell>
          <cell r="F2211" t="str">
            <v>26 SEMANA</v>
          </cell>
          <cell r="G2211" t="str">
            <v>CUELLO REDONDO</v>
          </cell>
          <cell r="H2211" t="str">
            <v>MANGA CORTA</v>
          </cell>
          <cell r="I2211" t="str">
            <v>REBAJA</v>
          </cell>
          <cell r="J2211" t="str">
            <v>-</v>
          </cell>
          <cell r="K2211" t="str">
            <v>90'S STYLE</v>
          </cell>
          <cell r="L2211" t="str">
            <v>LANZAMIENTO</v>
          </cell>
          <cell r="M2211" t="str">
            <v>FASHION COLLECTION</v>
          </cell>
          <cell r="N2211">
            <v>119.9</v>
          </cell>
        </row>
        <row r="2212">
          <cell r="A2212" t="str">
            <v>QC24A579</v>
          </cell>
          <cell r="B2212" t="str">
            <v>PT Caballero</v>
          </cell>
          <cell r="C2212" t="str">
            <v>PLAYERA</v>
          </cell>
          <cell r="D2212" t="str">
            <v>CLEAN</v>
          </cell>
          <cell r="E2212" t="str">
            <v>OTOÑO INVIERNO 2019</v>
          </cell>
          <cell r="F2212" t="str">
            <v>33 SEMANA</v>
          </cell>
          <cell r="G2212" t="str">
            <v>CUELLO REDONDO</v>
          </cell>
          <cell r="H2212" t="str">
            <v>MANGA CORTA</v>
          </cell>
          <cell r="I2212" t="str">
            <v>REBAJA</v>
          </cell>
          <cell r="J2212" t="str">
            <v>-</v>
          </cell>
          <cell r="K2212" t="str">
            <v>90'S STYLE</v>
          </cell>
          <cell r="L2212" t="str">
            <v>LANZAMIENTO</v>
          </cell>
          <cell r="M2212" t="str">
            <v>FASHION COLLECTION</v>
          </cell>
          <cell r="N2212">
            <v>99.9</v>
          </cell>
        </row>
        <row r="2213">
          <cell r="A2213" t="str">
            <v>QC24A580</v>
          </cell>
          <cell r="B2213" t="str">
            <v>PT Caballero</v>
          </cell>
          <cell r="C2213" t="str">
            <v>PLAYERA</v>
          </cell>
          <cell r="D2213" t="str">
            <v>CORE</v>
          </cell>
          <cell r="E2213" t="str">
            <v>OTOÑO INVIERNO 2019</v>
          </cell>
          <cell r="F2213" t="str">
            <v>30 SEMANA</v>
          </cell>
          <cell r="G2213" t="str">
            <v>CUELLO REDONDO</v>
          </cell>
          <cell r="H2213" t="str">
            <v>MANGA CORTA</v>
          </cell>
          <cell r="I2213" t="str">
            <v>REBAJA</v>
          </cell>
          <cell r="J2213" t="str">
            <v>-</v>
          </cell>
          <cell r="K2213" t="str">
            <v>90'S STYLE</v>
          </cell>
          <cell r="L2213" t="str">
            <v>LANZAMIENTO</v>
          </cell>
          <cell r="M2213" t="str">
            <v>FASHION COLLECTION</v>
          </cell>
          <cell r="N2213">
            <v>129.9</v>
          </cell>
        </row>
        <row r="2214">
          <cell r="A2214" t="str">
            <v>QC24A581</v>
          </cell>
          <cell r="B2214" t="str">
            <v>PT Caballero</v>
          </cell>
          <cell r="C2214" t="str">
            <v>PLAYERA</v>
          </cell>
          <cell r="D2214" t="str">
            <v>CORE</v>
          </cell>
          <cell r="E2214" t="str">
            <v>OTOÑO INVIERNO 2019</v>
          </cell>
          <cell r="F2214" t="str">
            <v>34 SEMANA</v>
          </cell>
          <cell r="G2214" t="str">
            <v>POLO</v>
          </cell>
          <cell r="H2214" t="str">
            <v>MANGA CORTA</v>
          </cell>
          <cell r="I2214" t="str">
            <v>REBAJA</v>
          </cell>
          <cell r="J2214" t="str">
            <v>-</v>
          </cell>
          <cell r="K2214" t="str">
            <v>CAMBRIDGE</v>
          </cell>
          <cell r="L2214" t="str">
            <v>LANZAMIENTO</v>
          </cell>
          <cell r="M2214" t="str">
            <v>THREE ROSES MANUFACTURING SA</v>
          </cell>
          <cell r="N2214">
            <v>199.9</v>
          </cell>
        </row>
        <row r="2215">
          <cell r="A2215" t="str">
            <v>QC24A582</v>
          </cell>
          <cell r="B2215" t="str">
            <v>PT Caballero</v>
          </cell>
          <cell r="C2215" t="str">
            <v>PLAYERA</v>
          </cell>
          <cell r="D2215" t="str">
            <v>ADVANCED 2</v>
          </cell>
          <cell r="E2215" t="str">
            <v>OTOÑO INVIERNO 2019</v>
          </cell>
          <cell r="F2215" t="str">
            <v>34 SEMANA</v>
          </cell>
          <cell r="G2215" t="str">
            <v>CUELLO REDONDO</v>
          </cell>
          <cell r="H2215" t="str">
            <v>MANGA CORTA</v>
          </cell>
          <cell r="I2215" t="str">
            <v>REBAJA</v>
          </cell>
          <cell r="J2215" t="str">
            <v>-</v>
          </cell>
          <cell r="K2215" t="str">
            <v>90'S STYLE</v>
          </cell>
          <cell r="L2215" t="str">
            <v>LANZAMIENTO</v>
          </cell>
          <cell r="M2215" t="str">
            <v>ECO APPAREL SA DE CV</v>
          </cell>
          <cell r="N2215">
            <v>149.9</v>
          </cell>
        </row>
        <row r="2216">
          <cell r="A2216" t="str">
            <v>QC24A583</v>
          </cell>
          <cell r="B2216" t="str">
            <v>PT Caballero</v>
          </cell>
          <cell r="C2216" t="str">
            <v>PLAYERA</v>
          </cell>
          <cell r="D2216" t="str">
            <v>CORE</v>
          </cell>
          <cell r="E2216" t="str">
            <v>OTOÑO INVIERNO 2019</v>
          </cell>
          <cell r="F2216" t="str">
            <v>36 SEMANA</v>
          </cell>
          <cell r="G2216" t="str">
            <v>CUELLO REDONDO</v>
          </cell>
          <cell r="H2216" t="str">
            <v>MANGA CORTA</v>
          </cell>
          <cell r="I2216" t="str">
            <v>REBAJA</v>
          </cell>
          <cell r="J2216" t="str">
            <v>-</v>
          </cell>
          <cell r="K2216" t="str">
            <v>ATEMPORAL</v>
          </cell>
          <cell r="L2216" t="str">
            <v>LANZAMIENTO</v>
          </cell>
          <cell r="M2216" t="str">
            <v>FASHION COLLECTION</v>
          </cell>
          <cell r="N2216">
            <v>129.9</v>
          </cell>
        </row>
        <row r="2217">
          <cell r="A2217" t="str">
            <v>QC24A584</v>
          </cell>
          <cell r="B2217" t="str">
            <v>PT Caballero</v>
          </cell>
          <cell r="C2217" t="str">
            <v>PLAYERA</v>
          </cell>
          <cell r="D2217" t="str">
            <v>ADVANCED 2</v>
          </cell>
          <cell r="E2217" t="str">
            <v>OTOÑO INVIERNO 2019</v>
          </cell>
          <cell r="F2217" t="str">
            <v>29 SEMANA</v>
          </cell>
          <cell r="G2217" t="str">
            <v>CUELLO REDONDO</v>
          </cell>
          <cell r="H2217" t="str">
            <v>MANGA CORTA</v>
          </cell>
          <cell r="I2217" t="str">
            <v>REBAJA</v>
          </cell>
          <cell r="J2217" t="str">
            <v>-</v>
          </cell>
          <cell r="K2217" t="str">
            <v>90'S STYLE</v>
          </cell>
          <cell r="L2217" t="str">
            <v>LANZAMIENTO</v>
          </cell>
          <cell r="M2217" t="str">
            <v>GRUPO PPYG DE MEXICO SA DE CV</v>
          </cell>
          <cell r="N2217">
            <v>229.9</v>
          </cell>
        </row>
        <row r="2218">
          <cell r="A2218" t="str">
            <v>QC24A585</v>
          </cell>
          <cell r="B2218" t="str">
            <v>PT Caballero</v>
          </cell>
          <cell r="C2218" t="str">
            <v>PLAYERA</v>
          </cell>
          <cell r="D2218" t="str">
            <v>ADVANCED 2</v>
          </cell>
          <cell r="E2218" t="str">
            <v>OTOÑO INVIERNO 2019</v>
          </cell>
          <cell r="F2218" t="str">
            <v>33 SEMANA</v>
          </cell>
          <cell r="G2218" t="str">
            <v>POLO</v>
          </cell>
          <cell r="H2218" t="str">
            <v>MANGA CORTA</v>
          </cell>
          <cell r="I2218" t="str">
            <v>REBAJA</v>
          </cell>
          <cell r="J2218" t="str">
            <v>PIQUE</v>
          </cell>
          <cell r="K2218" t="str">
            <v>CAMBRIDGE</v>
          </cell>
          <cell r="L2218" t="str">
            <v>LANZAMIENTO</v>
          </cell>
          <cell r="M2218" t="str">
            <v>GRUPO PPYG DE MEXICO SA DE CV</v>
          </cell>
          <cell r="N2218">
            <v>249.9</v>
          </cell>
        </row>
        <row r="2219">
          <cell r="A2219" t="str">
            <v>QC24A587</v>
          </cell>
          <cell r="B2219" t="str">
            <v>PT Caballero</v>
          </cell>
          <cell r="C2219" t="str">
            <v>PLAYERA</v>
          </cell>
          <cell r="D2219" t="str">
            <v>CLEAN</v>
          </cell>
          <cell r="E2219" t="str">
            <v>OTOÑO INVIERNO 2019</v>
          </cell>
          <cell r="F2219" t="str">
            <v>35 SEMANA</v>
          </cell>
          <cell r="G2219" t="str">
            <v>CUELLO REDONDO</v>
          </cell>
          <cell r="H2219" t="str">
            <v>MANGA CORTA</v>
          </cell>
          <cell r="I2219" t="str">
            <v>REBAJA</v>
          </cell>
          <cell r="J2219" t="str">
            <v>CHIFON</v>
          </cell>
          <cell r="K2219" t="str">
            <v>-</v>
          </cell>
          <cell r="L2219" t="str">
            <v>LANZAMIENTO</v>
          </cell>
          <cell r="M2219" t="str">
            <v>FASHION COLLECTION</v>
          </cell>
          <cell r="N2219">
            <v>119.9</v>
          </cell>
        </row>
        <row r="2220">
          <cell r="A2220" t="str">
            <v>QC24A588</v>
          </cell>
          <cell r="B2220" t="str">
            <v>PT Caballero</v>
          </cell>
          <cell r="C2220" t="str">
            <v>PLAYERA</v>
          </cell>
          <cell r="D2220" t="str">
            <v>-</v>
          </cell>
          <cell r="E2220" t="str">
            <v>OTOÑO INVIERNO 2019</v>
          </cell>
          <cell r="F2220" t="str">
            <v>43 SEMANA</v>
          </cell>
          <cell r="G2220" t="str">
            <v>CUELLO REDONDO</v>
          </cell>
          <cell r="H2220" t="str">
            <v>MANGA CORTA</v>
          </cell>
          <cell r="I2220" t="str">
            <v>REBAJA</v>
          </cell>
          <cell r="J2220" t="str">
            <v>CHIFON</v>
          </cell>
          <cell r="K2220" t="str">
            <v>-</v>
          </cell>
          <cell r="L2220" t="str">
            <v>LANZAMIENTO</v>
          </cell>
          <cell r="M2220" t="str">
            <v>FASHION COLLECTION</v>
          </cell>
          <cell r="N2220">
            <v>119.9</v>
          </cell>
        </row>
        <row r="2221">
          <cell r="A2221" t="str">
            <v>QC24A590</v>
          </cell>
          <cell r="B2221" t="str">
            <v>PT Caballero</v>
          </cell>
          <cell r="C2221" t="str">
            <v>PLAYERA</v>
          </cell>
          <cell r="D2221" t="str">
            <v>ADVANCE</v>
          </cell>
          <cell r="E2221" t="str">
            <v>OTOÑO INVIERNO 2019</v>
          </cell>
          <cell r="F2221" t="str">
            <v>31 SEMANA</v>
          </cell>
          <cell r="G2221" t="str">
            <v>CUELLO REDONDO</v>
          </cell>
          <cell r="H2221" t="str">
            <v>MANGA CORTA</v>
          </cell>
          <cell r="I2221" t="str">
            <v>REBAJA</v>
          </cell>
          <cell r="J2221" t="str">
            <v>CHIFON</v>
          </cell>
          <cell r="K2221" t="str">
            <v>-</v>
          </cell>
          <cell r="L2221" t="str">
            <v>LANZAMIENTO</v>
          </cell>
          <cell r="M2221" t="str">
            <v>GRUPO PPYG DE MEXICO SA DE CV</v>
          </cell>
          <cell r="N2221">
            <v>189.9</v>
          </cell>
        </row>
        <row r="2222">
          <cell r="A2222" t="str">
            <v>QC24A591</v>
          </cell>
          <cell r="B2222" t="str">
            <v>PT Caballero</v>
          </cell>
          <cell r="C2222" t="str">
            <v>PLAYERA</v>
          </cell>
          <cell r="D2222" t="str">
            <v>ADVANCE</v>
          </cell>
          <cell r="E2222" t="str">
            <v>OTOÑO INVIERNO 2019</v>
          </cell>
          <cell r="F2222" t="str">
            <v>35 SEMANA</v>
          </cell>
          <cell r="G2222" t="str">
            <v>CUELLO REDONDO</v>
          </cell>
          <cell r="H2222" t="str">
            <v>MANGA CORTA</v>
          </cell>
          <cell r="I2222" t="str">
            <v>REBAJA</v>
          </cell>
          <cell r="J2222" t="str">
            <v>CHIFON</v>
          </cell>
          <cell r="K2222" t="str">
            <v>CIUDADES</v>
          </cell>
          <cell r="L2222" t="str">
            <v>LANZAMIENTO</v>
          </cell>
          <cell r="M2222" t="str">
            <v>GRUPO PPYG DE MEXICO SA DE CV</v>
          </cell>
          <cell r="N2222">
            <v>169.9</v>
          </cell>
        </row>
        <row r="2223">
          <cell r="A2223" t="str">
            <v>QC24A592</v>
          </cell>
          <cell r="B2223" t="str">
            <v>PT Caballero</v>
          </cell>
          <cell r="C2223" t="str">
            <v>PLAYERA</v>
          </cell>
          <cell r="D2223" t="str">
            <v>ADVANCE</v>
          </cell>
          <cell r="E2223" t="str">
            <v>OTOÑO INVIERNO 2019</v>
          </cell>
          <cell r="F2223" t="str">
            <v>31 SEMANA</v>
          </cell>
          <cell r="G2223" t="str">
            <v>CUELLO REDONDO</v>
          </cell>
          <cell r="H2223" t="str">
            <v>MANGA CORTA</v>
          </cell>
          <cell r="I2223" t="str">
            <v>REBAJA</v>
          </cell>
          <cell r="J2223" t="str">
            <v>CHIFON</v>
          </cell>
          <cell r="K2223" t="str">
            <v>-</v>
          </cell>
          <cell r="L2223" t="str">
            <v>LANZAMIENTO</v>
          </cell>
          <cell r="M2223" t="str">
            <v>GRUPO PPYG DE MEXICO SA DE CV</v>
          </cell>
          <cell r="N2223">
            <v>189.9</v>
          </cell>
        </row>
        <row r="2224">
          <cell r="A2224" t="str">
            <v>QC24A593</v>
          </cell>
          <cell r="B2224" t="str">
            <v>PT Caballero</v>
          </cell>
          <cell r="C2224" t="str">
            <v>PLAYERA</v>
          </cell>
          <cell r="D2224" t="str">
            <v>ADVANCED 2</v>
          </cell>
          <cell r="E2224" t="str">
            <v>OTOÑO INVIERNO 2019</v>
          </cell>
          <cell r="F2224" t="str">
            <v>37 SEMANA</v>
          </cell>
          <cell r="G2224" t="str">
            <v>CUELLO REDONDO</v>
          </cell>
          <cell r="H2224" t="str">
            <v>MANGA CORTA</v>
          </cell>
          <cell r="I2224" t="str">
            <v>REBAJA</v>
          </cell>
          <cell r="J2224" t="str">
            <v>CHIFON</v>
          </cell>
          <cell r="K2224" t="str">
            <v>CAMBRIDGE</v>
          </cell>
          <cell r="L2224" t="str">
            <v>LANZAMIENTO</v>
          </cell>
          <cell r="M2224" t="str">
            <v>GRUPO PPYG DE MEXICO SA DE CV</v>
          </cell>
          <cell r="N2224">
            <v>199.9</v>
          </cell>
        </row>
        <row r="2225">
          <cell r="A2225" t="str">
            <v>QC24A594</v>
          </cell>
          <cell r="B2225" t="str">
            <v>PT Caballero</v>
          </cell>
          <cell r="C2225" t="str">
            <v>PLAYERA</v>
          </cell>
          <cell r="D2225" t="str">
            <v>ADVANCED 2</v>
          </cell>
          <cell r="E2225" t="str">
            <v>OTOÑO INVIERNO 2019</v>
          </cell>
          <cell r="F2225" t="str">
            <v>33 SEMANA</v>
          </cell>
          <cell r="G2225" t="str">
            <v>CUELLO REDONDO</v>
          </cell>
          <cell r="H2225" t="str">
            <v>MANGA CORTA</v>
          </cell>
          <cell r="I2225" t="str">
            <v>REBAJA</v>
          </cell>
          <cell r="J2225" t="str">
            <v>CHIFON</v>
          </cell>
          <cell r="K2225" t="str">
            <v>90'S STYLE</v>
          </cell>
          <cell r="L2225" t="str">
            <v>LANZAMIENTO</v>
          </cell>
          <cell r="M2225" t="str">
            <v>GRUPO PPYG DE MEXICO SA DE CV</v>
          </cell>
          <cell r="N2225">
            <v>229.9</v>
          </cell>
        </row>
        <row r="2226">
          <cell r="A2226" t="str">
            <v>QC24A595</v>
          </cell>
          <cell r="B2226" t="str">
            <v>PT Caballero</v>
          </cell>
          <cell r="C2226" t="str">
            <v>PLAYERA</v>
          </cell>
          <cell r="D2226" t="str">
            <v>ADVANCED 2</v>
          </cell>
          <cell r="E2226" t="str">
            <v>OTOÑO INVIERNO 2019</v>
          </cell>
          <cell r="F2226" t="str">
            <v>52 SEMANA</v>
          </cell>
          <cell r="G2226" t="str">
            <v>POLO</v>
          </cell>
          <cell r="H2226" t="str">
            <v>MANGA CORTA</v>
          </cell>
          <cell r="I2226" t="str">
            <v>REBAJA</v>
          </cell>
          <cell r="J2226" t="str">
            <v>CHIFON</v>
          </cell>
          <cell r="K2226" t="str">
            <v>FORCE</v>
          </cell>
          <cell r="L2226" t="str">
            <v>LANZAMIENTO</v>
          </cell>
          <cell r="M2226" t="str">
            <v>SHANTELI SA DE CV</v>
          </cell>
          <cell r="N2226">
            <v>349.9</v>
          </cell>
        </row>
        <row r="2227">
          <cell r="A2227" t="str">
            <v>QC24A596</v>
          </cell>
          <cell r="B2227" t="str">
            <v>PT Caballero</v>
          </cell>
          <cell r="C2227" t="str">
            <v>PLAYERA</v>
          </cell>
          <cell r="D2227" t="str">
            <v>ADVANCED 2</v>
          </cell>
          <cell r="E2227" t="str">
            <v>OTOÑO INVIERNO 2019</v>
          </cell>
          <cell r="F2227" t="str">
            <v>47 SEMANA</v>
          </cell>
          <cell r="G2227" t="str">
            <v>POLO</v>
          </cell>
          <cell r="H2227" t="str">
            <v>MANGA CORTA</v>
          </cell>
          <cell r="I2227" t="str">
            <v>REBAJA</v>
          </cell>
          <cell r="J2227" t="str">
            <v>PIQUE</v>
          </cell>
          <cell r="K2227" t="str">
            <v>FORCE</v>
          </cell>
          <cell r="L2227" t="str">
            <v>LANZAMIENTO</v>
          </cell>
          <cell r="M2227" t="str">
            <v>SHANTELI SA DE CV</v>
          </cell>
          <cell r="N2227">
            <v>299.89999999999998</v>
          </cell>
        </row>
        <row r="2228">
          <cell r="A2228" t="str">
            <v>QC24A600</v>
          </cell>
          <cell r="B2228" t="str">
            <v>PT Caballero</v>
          </cell>
          <cell r="C2228" t="str">
            <v>PLAYERA</v>
          </cell>
          <cell r="D2228" t="str">
            <v>ADVANCED 2</v>
          </cell>
          <cell r="E2228" t="str">
            <v>OTOÑO INVIERNO 2019</v>
          </cell>
          <cell r="F2228" t="str">
            <v>36 SEMANA</v>
          </cell>
          <cell r="G2228" t="str">
            <v>CUELLO REDONDO</v>
          </cell>
          <cell r="H2228" t="str">
            <v>MANGA CORTA</v>
          </cell>
          <cell r="I2228" t="str">
            <v>REBAJA</v>
          </cell>
          <cell r="J2228" t="str">
            <v>CHIFON</v>
          </cell>
          <cell r="K2228" t="str">
            <v>CAMBRIDGE</v>
          </cell>
          <cell r="L2228" t="str">
            <v>LANZAMIENTO</v>
          </cell>
          <cell r="M2228" t="str">
            <v>CHRYSALIS SA DE CV</v>
          </cell>
          <cell r="N2228">
            <v>229.9</v>
          </cell>
        </row>
        <row r="2229">
          <cell r="A2229" t="str">
            <v>QC24A602</v>
          </cell>
          <cell r="B2229" t="str">
            <v>PT Caballero</v>
          </cell>
          <cell r="C2229" t="str">
            <v>PLAYERA</v>
          </cell>
          <cell r="D2229" t="str">
            <v>ADVANCED 2</v>
          </cell>
          <cell r="E2229" t="str">
            <v>OTOÑO INVIERNO 2019</v>
          </cell>
          <cell r="F2229" t="str">
            <v>36 SEMANA</v>
          </cell>
          <cell r="G2229" t="str">
            <v>CUELLO REDONDO</v>
          </cell>
          <cell r="H2229" t="str">
            <v>MANGA CORTA</v>
          </cell>
          <cell r="I2229" t="str">
            <v>REBAJA</v>
          </cell>
          <cell r="J2229" t="str">
            <v>CHIFON</v>
          </cell>
          <cell r="K2229" t="str">
            <v>CAMBRIDGE</v>
          </cell>
          <cell r="L2229" t="str">
            <v>LANZAMIENTO</v>
          </cell>
          <cell r="M2229" t="str">
            <v>GRUPO PPYG DE MEXICO SA DE CV</v>
          </cell>
          <cell r="N2229">
            <v>229.9</v>
          </cell>
        </row>
        <row r="2230">
          <cell r="A2230" t="str">
            <v>QC24A603</v>
          </cell>
          <cell r="B2230" t="str">
            <v>PT Caballero</v>
          </cell>
          <cell r="C2230" t="str">
            <v>PLAYERA</v>
          </cell>
          <cell r="D2230" t="str">
            <v>ADVANCE</v>
          </cell>
          <cell r="E2230" t="str">
            <v>OTOÑO INVIERNO 2019</v>
          </cell>
          <cell r="F2230" t="str">
            <v>31 SEMANA</v>
          </cell>
          <cell r="G2230" t="str">
            <v>CUELLO REDONDO</v>
          </cell>
          <cell r="H2230" t="str">
            <v>MANGA CORTA</v>
          </cell>
          <cell r="I2230" t="str">
            <v>REBAJA</v>
          </cell>
          <cell r="J2230" t="str">
            <v>CHIFON</v>
          </cell>
          <cell r="K2230" t="str">
            <v>-</v>
          </cell>
          <cell r="L2230" t="str">
            <v>LANZAMIENTO</v>
          </cell>
          <cell r="M2230" t="str">
            <v>GRUPO PPYG DE MEXICO SA DE CV</v>
          </cell>
          <cell r="N2230">
            <v>189.9</v>
          </cell>
        </row>
        <row r="2231">
          <cell r="A2231" t="str">
            <v>QC24A604</v>
          </cell>
          <cell r="B2231" t="str">
            <v>PT Caballero</v>
          </cell>
          <cell r="C2231" t="str">
            <v>PLAYERA</v>
          </cell>
          <cell r="D2231" t="str">
            <v>ADVANCE</v>
          </cell>
          <cell r="E2231" t="str">
            <v>OTOÑO INVIERNO 2019</v>
          </cell>
          <cell r="F2231" t="str">
            <v>31 SEMANA</v>
          </cell>
          <cell r="G2231" t="str">
            <v>CUELLO REDONDO</v>
          </cell>
          <cell r="H2231" t="str">
            <v>MANGA CORTA</v>
          </cell>
          <cell r="I2231" t="str">
            <v>REBAJA</v>
          </cell>
          <cell r="J2231" t="str">
            <v>CHIFON</v>
          </cell>
          <cell r="K2231" t="str">
            <v>-</v>
          </cell>
          <cell r="L2231" t="str">
            <v>LANZAMIENTO</v>
          </cell>
          <cell r="M2231" t="str">
            <v>GRUPO PPYG DE MEXICO SA DE CV</v>
          </cell>
          <cell r="N2231">
            <v>189.9</v>
          </cell>
        </row>
        <row r="2232">
          <cell r="A2232" t="str">
            <v>QC24A605</v>
          </cell>
          <cell r="B2232" t="str">
            <v>PT Caballero</v>
          </cell>
          <cell r="C2232" t="str">
            <v>PLAYERA</v>
          </cell>
          <cell r="D2232" t="str">
            <v>ADVANCE</v>
          </cell>
          <cell r="E2232" t="str">
            <v>OTOÑO INVIERNO 2019</v>
          </cell>
          <cell r="F2232" t="str">
            <v>34 SEMANA</v>
          </cell>
          <cell r="G2232" t="str">
            <v>CUELLO REDONDO</v>
          </cell>
          <cell r="H2232" t="str">
            <v>MANGA CORTA</v>
          </cell>
          <cell r="I2232" t="str">
            <v>REBAJA</v>
          </cell>
          <cell r="J2232" t="str">
            <v>CHIFON</v>
          </cell>
          <cell r="K2232" t="str">
            <v>-</v>
          </cell>
          <cell r="L2232" t="str">
            <v>LANZAMIENTO</v>
          </cell>
          <cell r="M2232" t="str">
            <v>GRUPO PPYG DE MEXICO SA DE CV</v>
          </cell>
          <cell r="N2232">
            <v>189.9</v>
          </cell>
        </row>
        <row r="2233">
          <cell r="A2233" t="str">
            <v>QC24A606</v>
          </cell>
          <cell r="B2233" t="str">
            <v>PT Caballero</v>
          </cell>
          <cell r="C2233" t="str">
            <v>PLAYERA</v>
          </cell>
          <cell r="D2233" t="str">
            <v>ADVANCE</v>
          </cell>
          <cell r="E2233" t="str">
            <v>OTOÑO INVIERNO 2019</v>
          </cell>
          <cell r="F2233" t="str">
            <v>35 SEMANA</v>
          </cell>
          <cell r="G2233" t="str">
            <v>CUELLO REDONDO</v>
          </cell>
          <cell r="H2233" t="str">
            <v>MANGA CORTA</v>
          </cell>
          <cell r="I2233" t="str">
            <v>REBAJA</v>
          </cell>
          <cell r="J2233" t="str">
            <v>CHIFON</v>
          </cell>
          <cell r="K2233" t="str">
            <v>-</v>
          </cell>
          <cell r="L2233" t="str">
            <v>LANZAMIENTO</v>
          </cell>
          <cell r="M2233" t="str">
            <v>GRUPO PPYG DE MEXICO SA DE CV</v>
          </cell>
          <cell r="N2233">
            <v>189.9</v>
          </cell>
        </row>
        <row r="2234">
          <cell r="A2234" t="str">
            <v>QC24A608</v>
          </cell>
          <cell r="B2234" t="str">
            <v>PT Caballero</v>
          </cell>
          <cell r="C2234" t="str">
            <v>PLAYERA</v>
          </cell>
          <cell r="D2234" t="str">
            <v>ADVANCE</v>
          </cell>
          <cell r="E2234" t="str">
            <v>OTOÑO INVIERNO 2019</v>
          </cell>
          <cell r="F2234" t="str">
            <v>31 SEMANA</v>
          </cell>
          <cell r="G2234" t="str">
            <v>CUELLO REDONDO</v>
          </cell>
          <cell r="H2234" t="str">
            <v>MANGA CORTA</v>
          </cell>
          <cell r="I2234" t="str">
            <v>REBAJA</v>
          </cell>
          <cell r="J2234" t="str">
            <v>CHIFON</v>
          </cell>
          <cell r="K2234" t="str">
            <v>-</v>
          </cell>
          <cell r="L2234" t="str">
            <v>LANZAMIENTO</v>
          </cell>
          <cell r="M2234" t="str">
            <v>GRUPO PPYG DE MEXICO SA DE CV</v>
          </cell>
          <cell r="N2234">
            <v>189.9</v>
          </cell>
        </row>
        <row r="2235">
          <cell r="A2235" t="str">
            <v>QC24A609</v>
          </cell>
          <cell r="B2235" t="str">
            <v>PT Caballero</v>
          </cell>
          <cell r="C2235" t="str">
            <v>PLAYERA</v>
          </cell>
          <cell r="D2235" t="str">
            <v>ADVANCED 2</v>
          </cell>
          <cell r="E2235" t="str">
            <v>OTOÑO INVIERNO 2019</v>
          </cell>
          <cell r="F2235" t="str">
            <v>42 SEMANA</v>
          </cell>
          <cell r="G2235" t="str">
            <v>POLO</v>
          </cell>
          <cell r="H2235" t="str">
            <v>MANGA CORTA</v>
          </cell>
          <cell r="I2235" t="str">
            <v>REBAJA</v>
          </cell>
          <cell r="J2235" t="str">
            <v>PIQUE</v>
          </cell>
          <cell r="K2235" t="str">
            <v>VINTAGE</v>
          </cell>
          <cell r="L2235" t="str">
            <v>LANZAMIENTO</v>
          </cell>
          <cell r="M2235" t="str">
            <v>SHANTELI SA DE CV</v>
          </cell>
          <cell r="N2235">
            <v>299.89999999999998</v>
          </cell>
        </row>
        <row r="2236">
          <cell r="A2236" t="str">
            <v>QC24A610</v>
          </cell>
          <cell r="B2236" t="str">
            <v>PT Caballero</v>
          </cell>
          <cell r="C2236" t="str">
            <v>PLAYERA</v>
          </cell>
          <cell r="D2236" t="str">
            <v>ADVANCED 2</v>
          </cell>
          <cell r="E2236" t="str">
            <v>OTOÑO INVIERNO 2019</v>
          </cell>
          <cell r="F2236" t="str">
            <v>42 SEMANA</v>
          </cell>
          <cell r="G2236" t="str">
            <v>POLO</v>
          </cell>
          <cell r="H2236" t="str">
            <v>MANGA CORTA</v>
          </cell>
          <cell r="I2236" t="str">
            <v>REBAJA</v>
          </cell>
          <cell r="J2236" t="str">
            <v>PIQUE</v>
          </cell>
          <cell r="K2236" t="str">
            <v>VINTAGE</v>
          </cell>
          <cell r="L2236" t="str">
            <v>LANZAMIENTO</v>
          </cell>
          <cell r="M2236" t="str">
            <v>SHANTELI SA DE CV</v>
          </cell>
          <cell r="N2236">
            <v>349.9</v>
          </cell>
        </row>
        <row r="2237">
          <cell r="A2237" t="str">
            <v>QC24A612</v>
          </cell>
          <cell r="B2237" t="str">
            <v>PT Caballero</v>
          </cell>
          <cell r="C2237" t="str">
            <v>PLAYERA</v>
          </cell>
          <cell r="D2237" t="str">
            <v>CLEAN</v>
          </cell>
          <cell r="E2237" t="str">
            <v>OTOÑO INVIERNO 2019</v>
          </cell>
          <cell r="F2237" t="str">
            <v>42 SEMANA</v>
          </cell>
          <cell r="G2237" t="str">
            <v>CUELLO REDONDO</v>
          </cell>
          <cell r="H2237" t="str">
            <v>MANGA CORTA</v>
          </cell>
          <cell r="I2237" t="str">
            <v>REBAJA</v>
          </cell>
          <cell r="J2237" t="str">
            <v>CHIFON</v>
          </cell>
          <cell r="K2237" t="str">
            <v>ATEMPORAL</v>
          </cell>
          <cell r="L2237" t="str">
            <v>LANZAMIENTO</v>
          </cell>
          <cell r="M2237" t="str">
            <v>FASHION COLLECTION</v>
          </cell>
          <cell r="N2237">
            <v>119.9</v>
          </cell>
        </row>
        <row r="2238">
          <cell r="A2238" t="str">
            <v>QC24A615</v>
          </cell>
          <cell r="B2238" t="str">
            <v>PT Caballero</v>
          </cell>
          <cell r="C2238" t="str">
            <v>PLAYERA</v>
          </cell>
          <cell r="D2238" t="str">
            <v>CORE</v>
          </cell>
          <cell r="E2238" t="str">
            <v>OTOÑO INVIERNO 2019</v>
          </cell>
          <cell r="F2238" t="str">
            <v>43 SEMANA</v>
          </cell>
          <cell r="G2238" t="str">
            <v>POLO</v>
          </cell>
          <cell r="H2238" t="str">
            <v>MANGA CORTA</v>
          </cell>
          <cell r="I2238" t="str">
            <v>REBAJA</v>
          </cell>
          <cell r="J2238" t="str">
            <v>-</v>
          </cell>
          <cell r="K2238" t="str">
            <v>VINTAGE</v>
          </cell>
          <cell r="L2238" t="str">
            <v>LANZAMIENTO</v>
          </cell>
          <cell r="M2238" t="str">
            <v>THREE ROSES MANUFACTURING SA</v>
          </cell>
          <cell r="N2238">
            <v>199.9</v>
          </cell>
        </row>
        <row r="2239">
          <cell r="A2239" t="str">
            <v>QC24A616</v>
          </cell>
          <cell r="B2239" t="str">
            <v>PT Caballero</v>
          </cell>
          <cell r="C2239" t="str">
            <v>PLAYERA</v>
          </cell>
          <cell r="D2239" t="str">
            <v>ADVANCE</v>
          </cell>
          <cell r="E2239" t="str">
            <v>OTOÑO INVIERNO 2019</v>
          </cell>
          <cell r="F2239" t="str">
            <v>41 SEMANA</v>
          </cell>
          <cell r="G2239" t="str">
            <v>CUELLO REDONDO</v>
          </cell>
          <cell r="H2239" t="str">
            <v>MANGA CORTA</v>
          </cell>
          <cell r="I2239" t="str">
            <v>REBAJA</v>
          </cell>
          <cell r="J2239" t="str">
            <v>-</v>
          </cell>
          <cell r="K2239" t="str">
            <v>-</v>
          </cell>
          <cell r="L2239" t="str">
            <v>LANZAMIENTO</v>
          </cell>
          <cell r="M2239" t="str">
            <v>TRUENO CORPORACION SA DE CV</v>
          </cell>
          <cell r="N2239">
            <v>199.9</v>
          </cell>
        </row>
        <row r="2240">
          <cell r="A2240" t="str">
            <v>QC24A617</v>
          </cell>
          <cell r="B2240" t="str">
            <v>PT Caballero</v>
          </cell>
          <cell r="C2240" t="str">
            <v>PLAYERA</v>
          </cell>
          <cell r="D2240" t="str">
            <v>ADVANCE</v>
          </cell>
          <cell r="E2240" t="str">
            <v>OTOÑO INVIERNO 2019</v>
          </cell>
          <cell r="F2240" t="str">
            <v>41 SEMANA</v>
          </cell>
          <cell r="G2240" t="str">
            <v>CUELLO REDONDO</v>
          </cell>
          <cell r="H2240" t="str">
            <v>MANGA CORTA</v>
          </cell>
          <cell r="I2240" t="str">
            <v>REBAJA</v>
          </cell>
          <cell r="J2240" t="str">
            <v>-</v>
          </cell>
          <cell r="K2240" t="str">
            <v>-</v>
          </cell>
          <cell r="L2240" t="str">
            <v>LANZAMIENTO</v>
          </cell>
          <cell r="M2240" t="str">
            <v>TRUENO CORPORACION SA DE CV</v>
          </cell>
          <cell r="N2240">
            <v>199.9</v>
          </cell>
        </row>
        <row r="2241">
          <cell r="A2241" t="str">
            <v>QC24A618</v>
          </cell>
          <cell r="B2241" t="str">
            <v>PT Caballero</v>
          </cell>
          <cell r="C2241" t="str">
            <v>PLAYERA</v>
          </cell>
          <cell r="D2241" t="str">
            <v>ADVANCE</v>
          </cell>
          <cell r="E2241" t="str">
            <v>OTOÑO INVIERNO 2019</v>
          </cell>
          <cell r="F2241" t="str">
            <v>41 SEMANA</v>
          </cell>
          <cell r="G2241" t="str">
            <v>CUELLO REDONDO</v>
          </cell>
          <cell r="H2241" t="str">
            <v>MANGA CORTA</v>
          </cell>
          <cell r="I2241" t="str">
            <v>REBAJA</v>
          </cell>
          <cell r="J2241" t="str">
            <v>-</v>
          </cell>
          <cell r="K2241" t="str">
            <v>-</v>
          </cell>
          <cell r="L2241" t="str">
            <v>LANZAMIENTO</v>
          </cell>
          <cell r="M2241" t="str">
            <v>TRUENO CORPORACION SA DE CV</v>
          </cell>
          <cell r="N2241">
            <v>199.9</v>
          </cell>
        </row>
        <row r="2242">
          <cell r="A2242" t="str">
            <v>QC24A619</v>
          </cell>
          <cell r="B2242" t="str">
            <v>PT Caballero</v>
          </cell>
          <cell r="C2242" t="str">
            <v>PLAYERA</v>
          </cell>
          <cell r="D2242" t="str">
            <v>ADVANCE</v>
          </cell>
          <cell r="E2242" t="str">
            <v>OTOÑO INVIERNO 2019</v>
          </cell>
          <cell r="F2242" t="str">
            <v>51 SEMANA</v>
          </cell>
          <cell r="G2242" t="str">
            <v>CUELLO REDONDO</v>
          </cell>
          <cell r="H2242" t="str">
            <v>MANGA CORTA</v>
          </cell>
          <cell r="I2242" t="str">
            <v>REBAJA</v>
          </cell>
          <cell r="J2242" t="str">
            <v>-</v>
          </cell>
          <cell r="K2242" t="str">
            <v>-</v>
          </cell>
          <cell r="L2242" t="str">
            <v>LANZAMIENTO</v>
          </cell>
          <cell r="M2242" t="str">
            <v>TRUENO CORPORACION SA DE CV</v>
          </cell>
          <cell r="N2242">
            <v>199.9</v>
          </cell>
        </row>
        <row r="2243">
          <cell r="A2243" t="str">
            <v>QC24A620</v>
          </cell>
          <cell r="B2243" t="str">
            <v>PT Caballero</v>
          </cell>
          <cell r="C2243" t="str">
            <v>PLAYERA</v>
          </cell>
          <cell r="D2243" t="str">
            <v>ADVANCE</v>
          </cell>
          <cell r="E2243" t="str">
            <v>OTOÑO INVIERNO 2019</v>
          </cell>
          <cell r="F2243" t="str">
            <v>51 SEMANA</v>
          </cell>
          <cell r="G2243" t="str">
            <v>CUELLO REDONDO</v>
          </cell>
          <cell r="H2243" t="str">
            <v>MANGA CORTA</v>
          </cell>
          <cell r="I2243" t="str">
            <v>REBAJA</v>
          </cell>
          <cell r="J2243" t="str">
            <v>-</v>
          </cell>
          <cell r="K2243" t="str">
            <v>-</v>
          </cell>
          <cell r="L2243" t="str">
            <v>LANZAMIENTO</v>
          </cell>
          <cell r="M2243" t="str">
            <v>TRUENO CORPORACION SA DE CV</v>
          </cell>
          <cell r="N2243">
            <v>199.9</v>
          </cell>
        </row>
        <row r="2244">
          <cell r="A2244" t="str">
            <v>QC24A621</v>
          </cell>
          <cell r="B2244" t="str">
            <v>PT Caballero</v>
          </cell>
          <cell r="C2244" t="str">
            <v>PLAYERA</v>
          </cell>
          <cell r="D2244" t="str">
            <v>ADVANCE</v>
          </cell>
          <cell r="E2244" t="str">
            <v>OTOÑO INVIERNO 2019</v>
          </cell>
          <cell r="F2244" t="str">
            <v>51 SEMANA</v>
          </cell>
          <cell r="G2244" t="str">
            <v>CUELLO REDONDO</v>
          </cell>
          <cell r="H2244" t="str">
            <v>MANGA CORTA</v>
          </cell>
          <cell r="I2244" t="str">
            <v>REBAJA</v>
          </cell>
          <cell r="J2244" t="str">
            <v>-</v>
          </cell>
          <cell r="K2244" t="str">
            <v>-</v>
          </cell>
          <cell r="L2244" t="str">
            <v>LANZAMIENTO</v>
          </cell>
          <cell r="M2244" t="str">
            <v>TRUENO CORPORACION SA DE CV</v>
          </cell>
          <cell r="N2244">
            <v>199.9</v>
          </cell>
        </row>
        <row r="2245">
          <cell r="A2245" t="str">
            <v>QC24A622</v>
          </cell>
          <cell r="B2245" t="str">
            <v>PT Caballero</v>
          </cell>
          <cell r="C2245" t="str">
            <v>PLAYERA</v>
          </cell>
          <cell r="D2245" t="str">
            <v>ADVANCE</v>
          </cell>
          <cell r="E2245" t="str">
            <v>OTOÑO INVIERNO 2019</v>
          </cell>
          <cell r="F2245" t="str">
            <v>42 SEMANA</v>
          </cell>
          <cell r="G2245" t="str">
            <v>CUELLO REDONDO</v>
          </cell>
          <cell r="H2245" t="str">
            <v>MANGA CORTA</v>
          </cell>
          <cell r="I2245" t="str">
            <v>REBAJA</v>
          </cell>
          <cell r="J2245" t="str">
            <v>-</v>
          </cell>
          <cell r="K2245" t="str">
            <v>-</v>
          </cell>
          <cell r="L2245" t="str">
            <v>LANZAMIENTO</v>
          </cell>
          <cell r="M2245" t="str">
            <v>TRUENO CORPORACION SA DE CV</v>
          </cell>
          <cell r="N2245">
            <v>199.9</v>
          </cell>
        </row>
        <row r="2246">
          <cell r="A2246" t="str">
            <v>QC24A623</v>
          </cell>
          <cell r="B2246" t="str">
            <v>PT Caballero</v>
          </cell>
          <cell r="C2246" t="str">
            <v>PLAYERA</v>
          </cell>
          <cell r="D2246" t="str">
            <v>ADVANCE</v>
          </cell>
          <cell r="E2246" t="str">
            <v>OTOÑO INVIERNO 2019</v>
          </cell>
          <cell r="F2246" t="str">
            <v>42 SEMANA</v>
          </cell>
          <cell r="G2246" t="str">
            <v>CUELLO REDONDO</v>
          </cell>
          <cell r="H2246" t="str">
            <v>MANGA CORTA</v>
          </cell>
          <cell r="I2246" t="str">
            <v>REBAJA</v>
          </cell>
          <cell r="J2246" t="str">
            <v>-</v>
          </cell>
          <cell r="K2246" t="str">
            <v>-</v>
          </cell>
          <cell r="L2246" t="str">
            <v>LANZAMIENTO</v>
          </cell>
          <cell r="M2246" t="str">
            <v>TRUENO CORPORACION SA DE CV</v>
          </cell>
          <cell r="N2246">
            <v>199.9</v>
          </cell>
        </row>
        <row r="2247">
          <cell r="A2247" t="str">
            <v>QC24A624</v>
          </cell>
          <cell r="B2247" t="str">
            <v>PT Caballero</v>
          </cell>
          <cell r="C2247" t="str">
            <v>PLAYERA</v>
          </cell>
          <cell r="D2247" t="str">
            <v>ADVANCE</v>
          </cell>
          <cell r="E2247" t="str">
            <v>OTOÑO INVIERNO 2019</v>
          </cell>
          <cell r="F2247" t="str">
            <v>42 SEMANA</v>
          </cell>
          <cell r="G2247" t="str">
            <v>CUELLO REDONDO</v>
          </cell>
          <cell r="H2247" t="str">
            <v>MANGA CORTA</v>
          </cell>
          <cell r="I2247" t="str">
            <v>REBAJA</v>
          </cell>
          <cell r="J2247" t="str">
            <v>-</v>
          </cell>
          <cell r="K2247" t="str">
            <v>-</v>
          </cell>
          <cell r="L2247" t="str">
            <v>LANZAMIENTO</v>
          </cell>
          <cell r="M2247" t="str">
            <v>TRUENO CORPORACION SA DE CV</v>
          </cell>
          <cell r="N2247">
            <v>199.9</v>
          </cell>
        </row>
        <row r="2248">
          <cell r="A2248" t="str">
            <v>QC24A625</v>
          </cell>
          <cell r="B2248" t="str">
            <v>PT Caballero</v>
          </cell>
          <cell r="C2248" t="str">
            <v>PLAYERA</v>
          </cell>
          <cell r="D2248" t="str">
            <v>ADVANCE</v>
          </cell>
          <cell r="E2248" t="str">
            <v>OTOÑO INVIERNO 2019</v>
          </cell>
          <cell r="F2248" t="str">
            <v>47 SEMANA</v>
          </cell>
          <cell r="G2248" t="str">
            <v>CUELLO REDONDO</v>
          </cell>
          <cell r="H2248" t="str">
            <v>MANGA CORTA</v>
          </cell>
          <cell r="I2248" t="str">
            <v>REBAJA</v>
          </cell>
          <cell r="J2248" t="str">
            <v>-</v>
          </cell>
          <cell r="K2248" t="str">
            <v>-</v>
          </cell>
          <cell r="L2248" t="str">
            <v>LANZAMIENTO</v>
          </cell>
          <cell r="M2248" t="str">
            <v>TRUENO CORPORACION SA DE CV</v>
          </cell>
          <cell r="N2248">
            <v>199.9</v>
          </cell>
        </row>
        <row r="2249">
          <cell r="A2249" t="str">
            <v>QC24A626</v>
          </cell>
          <cell r="B2249" t="str">
            <v>PT Caballero</v>
          </cell>
          <cell r="C2249" t="str">
            <v>PLAYERA</v>
          </cell>
          <cell r="D2249" t="str">
            <v>ADVANCE</v>
          </cell>
          <cell r="E2249" t="str">
            <v>OTOÑO INVIERNO 2019</v>
          </cell>
          <cell r="F2249" t="str">
            <v>47 SEMANA</v>
          </cell>
          <cell r="G2249" t="str">
            <v>CUELLO REDONDO</v>
          </cell>
          <cell r="H2249" t="str">
            <v>MANGA CORTA</v>
          </cell>
          <cell r="I2249" t="str">
            <v>REBAJA</v>
          </cell>
          <cell r="J2249" t="str">
            <v>-</v>
          </cell>
          <cell r="K2249" t="str">
            <v>-</v>
          </cell>
          <cell r="L2249" t="str">
            <v>LANZAMIENTO</v>
          </cell>
          <cell r="M2249" t="str">
            <v>TRUENO CORPORACION SA DE CV</v>
          </cell>
          <cell r="N2249">
            <v>199.9</v>
          </cell>
        </row>
        <row r="2250">
          <cell r="A2250" t="str">
            <v>QC24A627</v>
          </cell>
          <cell r="B2250" t="str">
            <v>PT Caballero</v>
          </cell>
          <cell r="C2250" t="str">
            <v>PLAYERA</v>
          </cell>
          <cell r="D2250" t="str">
            <v>ADVANCE</v>
          </cell>
          <cell r="E2250" t="str">
            <v>OTOÑO INVIERNO 2019</v>
          </cell>
          <cell r="F2250" t="str">
            <v>47 SEMANA</v>
          </cell>
          <cell r="G2250" t="str">
            <v>CUELLO REDONDO</v>
          </cell>
          <cell r="H2250" t="str">
            <v>MANGA CORTA</v>
          </cell>
          <cell r="I2250" t="str">
            <v>REBAJA</v>
          </cell>
          <cell r="J2250" t="str">
            <v>-</v>
          </cell>
          <cell r="K2250" t="str">
            <v>-</v>
          </cell>
          <cell r="L2250" t="str">
            <v>LANZAMIENTO</v>
          </cell>
          <cell r="M2250" t="str">
            <v>TRUENO CORPORACION SA DE CV</v>
          </cell>
          <cell r="N2250">
            <v>199.9</v>
          </cell>
        </row>
        <row r="2251">
          <cell r="A2251" t="str">
            <v>QC24A628</v>
          </cell>
          <cell r="B2251" t="str">
            <v>PT Caballero</v>
          </cell>
          <cell r="C2251" t="str">
            <v>PLAYERA</v>
          </cell>
          <cell r="D2251" t="str">
            <v>ADVANCE</v>
          </cell>
          <cell r="E2251" t="str">
            <v>OTOÑO INVIERNO 2019</v>
          </cell>
          <cell r="F2251" t="str">
            <v>42 SEMANA</v>
          </cell>
          <cell r="G2251" t="str">
            <v>CUELLO REDONDO</v>
          </cell>
          <cell r="H2251" t="str">
            <v>MANGA CORTA</v>
          </cell>
          <cell r="I2251" t="str">
            <v>REBAJA</v>
          </cell>
          <cell r="J2251" t="str">
            <v>-</v>
          </cell>
          <cell r="K2251" t="str">
            <v>-</v>
          </cell>
          <cell r="L2251" t="str">
            <v>LANZAMIENTO</v>
          </cell>
          <cell r="M2251" t="str">
            <v>TRUENO CORPORACION SA DE CV</v>
          </cell>
          <cell r="N2251">
            <v>199.9</v>
          </cell>
        </row>
        <row r="2252">
          <cell r="A2252" t="str">
            <v>QC24A629</v>
          </cell>
          <cell r="B2252" t="str">
            <v>PT Caballero</v>
          </cell>
          <cell r="C2252" t="str">
            <v>PLAYERA</v>
          </cell>
          <cell r="D2252" t="str">
            <v>ADVANCE</v>
          </cell>
          <cell r="E2252" t="str">
            <v>OTOÑO INVIERNO 2019</v>
          </cell>
          <cell r="F2252" t="str">
            <v>42 SEMANA</v>
          </cell>
          <cell r="G2252" t="str">
            <v>CUELLO REDONDO</v>
          </cell>
          <cell r="H2252" t="str">
            <v>MANGA CORTA</v>
          </cell>
          <cell r="I2252" t="str">
            <v>REBAJA</v>
          </cell>
          <cell r="J2252" t="str">
            <v>-</v>
          </cell>
          <cell r="K2252" t="str">
            <v>-</v>
          </cell>
          <cell r="L2252" t="str">
            <v>LANZAMIENTO</v>
          </cell>
          <cell r="M2252" t="str">
            <v>TRUENO CORPORACION SA DE CV</v>
          </cell>
          <cell r="N2252">
            <v>199.9</v>
          </cell>
        </row>
        <row r="2253">
          <cell r="A2253" t="str">
            <v>QC24A630</v>
          </cell>
          <cell r="B2253" t="str">
            <v>PT Caballero</v>
          </cell>
          <cell r="C2253" t="str">
            <v>PLAYERA</v>
          </cell>
          <cell r="D2253" t="str">
            <v>ADVANCE</v>
          </cell>
          <cell r="E2253" t="str">
            <v>OTOÑO INVIERNO 2019</v>
          </cell>
          <cell r="F2253" t="str">
            <v>42 SEMANA</v>
          </cell>
          <cell r="G2253" t="str">
            <v>CUELLO REDONDO</v>
          </cell>
          <cell r="H2253" t="str">
            <v>MANGA CORTA</v>
          </cell>
          <cell r="I2253" t="str">
            <v>REBAJA</v>
          </cell>
          <cell r="J2253" t="str">
            <v>-</v>
          </cell>
          <cell r="K2253" t="str">
            <v>-</v>
          </cell>
          <cell r="L2253" t="str">
            <v>LANZAMIENTO</v>
          </cell>
          <cell r="M2253" t="str">
            <v>TRUENO CORPORACION SA DE CV</v>
          </cell>
          <cell r="N2253">
            <v>199.9</v>
          </cell>
        </row>
        <row r="2254">
          <cell r="A2254" t="str">
            <v>QC24A631</v>
          </cell>
          <cell r="B2254" t="str">
            <v>PT Caballero</v>
          </cell>
          <cell r="C2254" t="str">
            <v>PLAYERA</v>
          </cell>
          <cell r="D2254" t="str">
            <v>CORE</v>
          </cell>
          <cell r="E2254" t="str">
            <v>OTOÑO INVIERNO 2019</v>
          </cell>
          <cell r="F2254" t="str">
            <v>40 SEMANA</v>
          </cell>
          <cell r="G2254" t="str">
            <v>-</v>
          </cell>
          <cell r="H2254" t="str">
            <v>MANGA LARGA</v>
          </cell>
          <cell r="I2254" t="str">
            <v>REBAJA</v>
          </cell>
          <cell r="J2254" t="str">
            <v>-</v>
          </cell>
          <cell r="K2254" t="str">
            <v>FORCE</v>
          </cell>
          <cell r="L2254" t="str">
            <v>LANZAMIENTO</v>
          </cell>
          <cell r="M2254" t="str">
            <v>FASHION COLLECTION</v>
          </cell>
          <cell r="N2254">
            <v>149.9</v>
          </cell>
        </row>
        <row r="2255">
          <cell r="A2255" t="str">
            <v>QC24A632</v>
          </cell>
          <cell r="B2255" t="str">
            <v>PT Caballero</v>
          </cell>
          <cell r="C2255" t="str">
            <v>PLAYERA</v>
          </cell>
          <cell r="D2255" t="str">
            <v>CORE</v>
          </cell>
          <cell r="E2255" t="str">
            <v>PRIMAVERA VERANO 2020</v>
          </cell>
          <cell r="F2255" t="str">
            <v>49 SEMANA</v>
          </cell>
          <cell r="G2255" t="str">
            <v>-</v>
          </cell>
          <cell r="H2255" t="str">
            <v>MANGA CORTA</v>
          </cell>
          <cell r="I2255" t="str">
            <v>REBAJA</v>
          </cell>
          <cell r="J2255" t="str">
            <v>-</v>
          </cell>
          <cell r="K2255" t="str">
            <v>FIGHT CLUB</v>
          </cell>
          <cell r="L2255" t="str">
            <v>LANZAMIENTO</v>
          </cell>
          <cell r="M2255" t="str">
            <v>CHRYSALIS SA DE CV</v>
          </cell>
          <cell r="N2255">
            <v>189.9</v>
          </cell>
        </row>
        <row r="2256">
          <cell r="A2256" t="str">
            <v>QC24A636</v>
          </cell>
          <cell r="B2256" t="str">
            <v>PT Caballero</v>
          </cell>
          <cell r="C2256" t="str">
            <v>PLAYERA</v>
          </cell>
          <cell r="D2256" t="str">
            <v>CORE</v>
          </cell>
          <cell r="E2256" t="str">
            <v>OTOÑO INVIERNO 2019</v>
          </cell>
          <cell r="F2256" t="str">
            <v>47 SEMANA</v>
          </cell>
          <cell r="G2256" t="str">
            <v>POLO</v>
          </cell>
          <cell r="H2256" t="str">
            <v>MANGA CORTA</v>
          </cell>
          <cell r="I2256" t="str">
            <v>REBAJA</v>
          </cell>
          <cell r="J2256" t="str">
            <v>-</v>
          </cell>
          <cell r="K2256" t="str">
            <v>VINTAGE</v>
          </cell>
          <cell r="L2256" t="str">
            <v>LANZAMIENTO</v>
          </cell>
          <cell r="M2256" t="str">
            <v>THREE ROSES MANUFACTURING SA</v>
          </cell>
          <cell r="N2256">
            <v>199.9</v>
          </cell>
        </row>
        <row r="2257">
          <cell r="A2257" t="str">
            <v>QC24A637</v>
          </cell>
          <cell r="B2257" t="str">
            <v>PT Caballero</v>
          </cell>
          <cell r="C2257" t="str">
            <v>PLAYERA</v>
          </cell>
          <cell r="D2257" t="str">
            <v>ADVANCE</v>
          </cell>
          <cell r="E2257" t="str">
            <v>OTOÑO INVIERNO 2019</v>
          </cell>
          <cell r="F2257" t="str">
            <v>42 SEMANA</v>
          </cell>
          <cell r="G2257" t="str">
            <v>CUELLO REDONDO</v>
          </cell>
          <cell r="H2257" t="str">
            <v>MANGA CORTA</v>
          </cell>
          <cell r="I2257" t="str">
            <v>REBAJA</v>
          </cell>
          <cell r="J2257" t="str">
            <v>-</v>
          </cell>
          <cell r="K2257" t="str">
            <v>-</v>
          </cell>
          <cell r="L2257" t="str">
            <v>LANZAMIENTO</v>
          </cell>
          <cell r="M2257" t="str">
            <v>GRUPO PPYG DE MEXICO SA DE CV</v>
          </cell>
          <cell r="N2257">
            <v>199.9</v>
          </cell>
        </row>
        <row r="2258">
          <cell r="A2258" t="str">
            <v>QC24A638</v>
          </cell>
          <cell r="B2258" t="str">
            <v>PT Caballero</v>
          </cell>
          <cell r="C2258" t="str">
            <v>PLAYERA</v>
          </cell>
          <cell r="D2258" t="str">
            <v>ADVANCE</v>
          </cell>
          <cell r="E2258" t="str">
            <v>OTOÑO INVIERNO 2019</v>
          </cell>
          <cell r="F2258" t="str">
            <v>41 SEMANA</v>
          </cell>
          <cell r="G2258" t="str">
            <v>CUELLO REDONDO</v>
          </cell>
          <cell r="H2258" t="str">
            <v>MANGA CORTA</v>
          </cell>
          <cell r="I2258" t="str">
            <v>REBAJA</v>
          </cell>
          <cell r="J2258" t="str">
            <v>-</v>
          </cell>
          <cell r="K2258" t="str">
            <v>-</v>
          </cell>
          <cell r="L2258" t="str">
            <v>LANZAMIENTO</v>
          </cell>
          <cell r="M2258" t="str">
            <v>GRUPO PPYG DE MEXICO SA DE CV</v>
          </cell>
          <cell r="N2258">
            <v>199.9</v>
          </cell>
        </row>
        <row r="2259">
          <cell r="A2259" t="str">
            <v>QC24A639</v>
          </cell>
          <cell r="B2259" t="str">
            <v>PT Caballero</v>
          </cell>
          <cell r="C2259" t="str">
            <v>PLAYERA</v>
          </cell>
          <cell r="D2259" t="str">
            <v>ADVANCE</v>
          </cell>
          <cell r="E2259" t="str">
            <v>OTOÑO INVIERNO 2019</v>
          </cell>
          <cell r="F2259" t="str">
            <v>41 SEMANA</v>
          </cell>
          <cell r="G2259" t="str">
            <v>CUELLO REDONDO</v>
          </cell>
          <cell r="H2259" t="str">
            <v>MANGA CORTA</v>
          </cell>
          <cell r="I2259" t="str">
            <v>REBAJA</v>
          </cell>
          <cell r="J2259" t="str">
            <v>-</v>
          </cell>
          <cell r="K2259" t="str">
            <v>-</v>
          </cell>
          <cell r="L2259" t="str">
            <v>LANZAMIENTO</v>
          </cell>
          <cell r="M2259" t="str">
            <v>GRUPO PPYG DE MEXICO SA DE CV</v>
          </cell>
          <cell r="N2259">
            <v>199.9</v>
          </cell>
        </row>
        <row r="2260">
          <cell r="A2260" t="str">
            <v>QC24A640</v>
          </cell>
          <cell r="B2260" t="str">
            <v>PT Caballero</v>
          </cell>
          <cell r="C2260" t="str">
            <v>PLAYERA</v>
          </cell>
          <cell r="D2260" t="str">
            <v>ADVANCE</v>
          </cell>
          <cell r="E2260" t="str">
            <v>OTOÑO INVIERNO 2019</v>
          </cell>
          <cell r="F2260" t="str">
            <v>40 SEMANA</v>
          </cell>
          <cell r="G2260" t="str">
            <v>CUELLO REDONDO</v>
          </cell>
          <cell r="H2260" t="str">
            <v>MANGA CORTA</v>
          </cell>
          <cell r="I2260" t="str">
            <v>REBAJA</v>
          </cell>
          <cell r="J2260" t="str">
            <v>-</v>
          </cell>
          <cell r="K2260" t="str">
            <v>-</v>
          </cell>
          <cell r="L2260" t="str">
            <v>LANZAMIENTO</v>
          </cell>
          <cell r="M2260" t="str">
            <v>GRUPO PPYG DE MEXICO SA DE CV</v>
          </cell>
          <cell r="N2260">
            <v>199.9</v>
          </cell>
        </row>
        <row r="2261">
          <cell r="A2261" t="str">
            <v>QC24A641</v>
          </cell>
          <cell r="B2261" t="str">
            <v>PT Caballero</v>
          </cell>
          <cell r="C2261" t="str">
            <v>PLAYERA</v>
          </cell>
          <cell r="D2261" t="str">
            <v>ADVANCE</v>
          </cell>
          <cell r="E2261" t="str">
            <v>OTOÑO INVIERNO 2019</v>
          </cell>
          <cell r="F2261" t="str">
            <v>40 SEMANA</v>
          </cell>
          <cell r="G2261" t="str">
            <v>CUELLO REDONDO</v>
          </cell>
          <cell r="H2261" t="str">
            <v>MANGA CORTA</v>
          </cell>
          <cell r="I2261" t="str">
            <v>REBAJA</v>
          </cell>
          <cell r="J2261" t="str">
            <v>-</v>
          </cell>
          <cell r="K2261" t="str">
            <v>-</v>
          </cell>
          <cell r="L2261" t="str">
            <v>LANZAMIENTO</v>
          </cell>
          <cell r="M2261" t="str">
            <v>GRUPO PPYG DE MEXICO SA DE CV</v>
          </cell>
          <cell r="N2261">
            <v>199.9</v>
          </cell>
        </row>
        <row r="2262">
          <cell r="A2262" t="str">
            <v>QC24A642</v>
          </cell>
          <cell r="B2262" t="str">
            <v>PT Caballero</v>
          </cell>
          <cell r="C2262" t="str">
            <v>PLAYERA</v>
          </cell>
          <cell r="D2262" t="str">
            <v>ADVANCE</v>
          </cell>
          <cell r="E2262" t="str">
            <v>OTOÑO INVIERNO 2019</v>
          </cell>
          <cell r="F2262" t="str">
            <v>40 SEMANA</v>
          </cell>
          <cell r="G2262" t="str">
            <v>CUELLO REDONDO</v>
          </cell>
          <cell r="H2262" t="str">
            <v>MANGA CORTA</v>
          </cell>
          <cell r="I2262" t="str">
            <v>REBAJA</v>
          </cell>
          <cell r="J2262" t="str">
            <v>-</v>
          </cell>
          <cell r="K2262" t="str">
            <v>-</v>
          </cell>
          <cell r="L2262" t="str">
            <v>LANZAMIENTO</v>
          </cell>
          <cell r="M2262" t="str">
            <v>GRUPO PPYG DE MEXICO SA DE CV</v>
          </cell>
          <cell r="N2262">
            <v>199.9</v>
          </cell>
        </row>
        <row r="2263">
          <cell r="A2263" t="str">
            <v>QC24A643</v>
          </cell>
          <cell r="B2263" t="str">
            <v>PT Caballero</v>
          </cell>
          <cell r="C2263" t="str">
            <v>PLAYERA</v>
          </cell>
          <cell r="D2263" t="str">
            <v>ADVANCE</v>
          </cell>
          <cell r="E2263" t="str">
            <v>OTOÑO INVIERNO 2019</v>
          </cell>
          <cell r="F2263" t="str">
            <v>42 SEMANA</v>
          </cell>
          <cell r="G2263" t="str">
            <v>CUELLO REDONDO</v>
          </cell>
          <cell r="H2263" t="str">
            <v>MANGA CORTA</v>
          </cell>
          <cell r="I2263" t="str">
            <v>REBAJA</v>
          </cell>
          <cell r="J2263" t="str">
            <v>-</v>
          </cell>
          <cell r="K2263" t="str">
            <v>-</v>
          </cell>
          <cell r="L2263" t="str">
            <v>LANZAMIENTO</v>
          </cell>
          <cell r="M2263" t="str">
            <v>GRUPO PPYG DE MEXICO SA DE CV</v>
          </cell>
          <cell r="N2263">
            <v>199.9</v>
          </cell>
        </row>
        <row r="2264">
          <cell r="A2264" t="str">
            <v>QC24A644</v>
          </cell>
          <cell r="B2264" t="str">
            <v>PT Caballero</v>
          </cell>
          <cell r="C2264" t="str">
            <v>PLAYERA</v>
          </cell>
          <cell r="D2264" t="str">
            <v>ADVANCE</v>
          </cell>
          <cell r="E2264" t="str">
            <v>OTOÑO INVIERNO 2019</v>
          </cell>
          <cell r="F2264" t="str">
            <v>40 SEMANA</v>
          </cell>
          <cell r="G2264" t="str">
            <v>CUELLO REDONDO</v>
          </cell>
          <cell r="H2264" t="str">
            <v>MANGA CORTA</v>
          </cell>
          <cell r="I2264" t="str">
            <v>REBAJA</v>
          </cell>
          <cell r="J2264" t="str">
            <v>-</v>
          </cell>
          <cell r="K2264" t="str">
            <v>-</v>
          </cell>
          <cell r="L2264" t="str">
            <v>LANZAMIENTO</v>
          </cell>
          <cell r="M2264" t="str">
            <v>GRUPO PPYG DE MEXICO SA DE CV</v>
          </cell>
          <cell r="N2264">
            <v>199.9</v>
          </cell>
        </row>
        <row r="2265">
          <cell r="A2265" t="str">
            <v>QC24A645</v>
          </cell>
          <cell r="B2265" t="str">
            <v>PT Caballero</v>
          </cell>
          <cell r="C2265" t="str">
            <v>PLAYERA</v>
          </cell>
          <cell r="D2265" t="str">
            <v>ADVANCE</v>
          </cell>
          <cell r="E2265" t="str">
            <v>OTOÑO INVIERNO 2019</v>
          </cell>
          <cell r="F2265" t="str">
            <v>40 SEMANA</v>
          </cell>
          <cell r="G2265" t="str">
            <v>CUELLO REDONDO</v>
          </cell>
          <cell r="H2265" t="str">
            <v>MANGA CORTA</v>
          </cell>
          <cell r="I2265" t="str">
            <v>REBAJA</v>
          </cell>
          <cell r="J2265" t="str">
            <v>-</v>
          </cell>
          <cell r="K2265" t="str">
            <v>-</v>
          </cell>
          <cell r="L2265" t="str">
            <v>LANZAMIENTO</v>
          </cell>
          <cell r="M2265" t="str">
            <v>GRUPO PPYG DE MEXICO SA DE CV</v>
          </cell>
          <cell r="N2265">
            <v>199.9</v>
          </cell>
        </row>
        <row r="2266">
          <cell r="A2266" t="str">
            <v>QC24A647</v>
          </cell>
          <cell r="B2266" t="str">
            <v>PT Caballero</v>
          </cell>
          <cell r="C2266" t="str">
            <v>PLAYERA</v>
          </cell>
          <cell r="D2266" t="str">
            <v>ADVANCED 2</v>
          </cell>
          <cell r="E2266" t="str">
            <v>OTOÑO INVIERNO 2019</v>
          </cell>
          <cell r="F2266" t="str">
            <v>43 SEMANA</v>
          </cell>
          <cell r="G2266" t="str">
            <v>CUELLO REDONDO</v>
          </cell>
          <cell r="H2266" t="str">
            <v>MANGA CORTA</v>
          </cell>
          <cell r="I2266" t="str">
            <v>REBAJA</v>
          </cell>
          <cell r="J2266" t="str">
            <v>ALGODON</v>
          </cell>
          <cell r="K2266" t="str">
            <v>FORCE</v>
          </cell>
          <cell r="L2266" t="str">
            <v>LANZAMIENTO</v>
          </cell>
          <cell r="M2266" t="str">
            <v>GRUPO PPYG DE MEXICO SA DE CV</v>
          </cell>
          <cell r="N2266">
            <v>229.9</v>
          </cell>
        </row>
        <row r="2267">
          <cell r="A2267" t="str">
            <v>QC24A648</v>
          </cell>
          <cell r="B2267" t="str">
            <v>PT Caballero</v>
          </cell>
          <cell r="C2267" t="str">
            <v>PLAYERA</v>
          </cell>
          <cell r="D2267" t="str">
            <v>ADVANCED 2</v>
          </cell>
          <cell r="E2267" t="str">
            <v>OTOÑO INVIERNO 2019</v>
          </cell>
          <cell r="F2267" t="str">
            <v>43 SEMANA</v>
          </cell>
          <cell r="G2267" t="str">
            <v>CUELLO REDONDO</v>
          </cell>
          <cell r="H2267" t="str">
            <v>MANGA CORTA</v>
          </cell>
          <cell r="I2267" t="str">
            <v>REBAJA</v>
          </cell>
          <cell r="J2267" t="str">
            <v>ALGODON</v>
          </cell>
          <cell r="K2267" t="str">
            <v>FORCE</v>
          </cell>
          <cell r="L2267" t="str">
            <v>LANZAMIENTO</v>
          </cell>
          <cell r="M2267" t="str">
            <v>GRUPO PPYG DE MEXICO SA DE CV</v>
          </cell>
          <cell r="N2267">
            <v>229.9</v>
          </cell>
        </row>
        <row r="2268">
          <cell r="A2268" t="str">
            <v>QC24A649</v>
          </cell>
          <cell r="B2268" t="str">
            <v>PT Caballero</v>
          </cell>
          <cell r="C2268" t="str">
            <v>PLAYERA</v>
          </cell>
          <cell r="D2268" t="str">
            <v>ADVANCED 2</v>
          </cell>
          <cell r="E2268" t="str">
            <v>OTOÑO INVIERNO 2019</v>
          </cell>
          <cell r="F2268" t="str">
            <v>46 SEMANA</v>
          </cell>
          <cell r="G2268" t="str">
            <v>CUELLO REDONDO</v>
          </cell>
          <cell r="H2268" t="str">
            <v>MANGA CORTA</v>
          </cell>
          <cell r="I2268" t="str">
            <v>REBAJA</v>
          </cell>
          <cell r="J2268" t="str">
            <v>ALGODON</v>
          </cell>
          <cell r="K2268" t="str">
            <v>FORCE</v>
          </cell>
          <cell r="L2268" t="str">
            <v>LANZAMIENTO</v>
          </cell>
          <cell r="M2268" t="str">
            <v>GRUPO PPYG DE MEXICO SA DE CV</v>
          </cell>
          <cell r="N2268">
            <v>229.9</v>
          </cell>
        </row>
        <row r="2269">
          <cell r="A2269" t="str">
            <v>QC24A650</v>
          </cell>
          <cell r="B2269" t="str">
            <v>PT Caballero</v>
          </cell>
          <cell r="C2269" t="str">
            <v>PLAYERA</v>
          </cell>
          <cell r="D2269" t="str">
            <v>ADVANCED 2</v>
          </cell>
          <cell r="E2269" t="str">
            <v>OTOÑO INVIERNO 2019</v>
          </cell>
          <cell r="F2269" t="str">
            <v>42 SEMANA</v>
          </cell>
          <cell r="G2269" t="str">
            <v>POLO</v>
          </cell>
          <cell r="H2269" t="str">
            <v>MANGA CORTA</v>
          </cell>
          <cell r="I2269" t="str">
            <v>REBAJA</v>
          </cell>
          <cell r="J2269" t="str">
            <v>ALGODON</v>
          </cell>
          <cell r="K2269" t="str">
            <v>FORCE</v>
          </cell>
          <cell r="L2269" t="str">
            <v>LANZAMIENTO</v>
          </cell>
          <cell r="M2269" t="str">
            <v>GRUPO PPYG DE MEXICO SA DE CV</v>
          </cell>
          <cell r="N2269">
            <v>249.9</v>
          </cell>
        </row>
        <row r="2270">
          <cell r="A2270" t="str">
            <v>QC24A651</v>
          </cell>
          <cell r="B2270" t="str">
            <v>PT Caballero</v>
          </cell>
          <cell r="C2270" t="str">
            <v>PLAYERA</v>
          </cell>
          <cell r="D2270" t="str">
            <v>ADVANCED 2</v>
          </cell>
          <cell r="E2270" t="str">
            <v>OTOÑO INVIERNO 2019</v>
          </cell>
          <cell r="F2270" t="str">
            <v>42 SEMANA</v>
          </cell>
          <cell r="G2270" t="str">
            <v>CUELLO REDONDO</v>
          </cell>
          <cell r="H2270" t="str">
            <v>MANGA CORTA</v>
          </cell>
          <cell r="I2270" t="str">
            <v>REBAJA</v>
          </cell>
          <cell r="J2270" t="str">
            <v>ALGODON</v>
          </cell>
          <cell r="K2270" t="str">
            <v>FORCE</v>
          </cell>
          <cell r="L2270" t="str">
            <v>LANZAMIENTO</v>
          </cell>
          <cell r="M2270" t="str">
            <v>GRUPO PPYG DE MEXICO SA DE CV</v>
          </cell>
          <cell r="N2270">
            <v>229.9</v>
          </cell>
        </row>
        <row r="2271">
          <cell r="A2271" t="str">
            <v>QC24A653</v>
          </cell>
          <cell r="B2271" t="str">
            <v>PT Caballero</v>
          </cell>
          <cell r="C2271" t="str">
            <v>PLAYERA</v>
          </cell>
          <cell r="D2271" t="str">
            <v>ADVANCE</v>
          </cell>
          <cell r="E2271" t="str">
            <v>OTOÑO INVIERNO 2019</v>
          </cell>
          <cell r="F2271" t="str">
            <v>43 SEMANA</v>
          </cell>
          <cell r="G2271" t="str">
            <v>CUELLO REDONDO</v>
          </cell>
          <cell r="H2271" t="str">
            <v>MANGA CORTA</v>
          </cell>
          <cell r="I2271" t="str">
            <v>REBAJA</v>
          </cell>
          <cell r="J2271" t="str">
            <v>ALGODON</v>
          </cell>
          <cell r="K2271" t="str">
            <v>FORCE</v>
          </cell>
          <cell r="L2271" t="str">
            <v>LANZAMIENTO</v>
          </cell>
          <cell r="M2271" t="str">
            <v>GRUPO PPYG DE MEXICO SA DE CV</v>
          </cell>
          <cell r="N2271">
            <v>199.9</v>
          </cell>
        </row>
        <row r="2272">
          <cell r="A2272" t="str">
            <v>QC24A654</v>
          </cell>
          <cell r="B2272" t="str">
            <v>PT Caballero</v>
          </cell>
          <cell r="C2272" t="str">
            <v>PLAYERA</v>
          </cell>
          <cell r="D2272" t="str">
            <v>ADVANCE</v>
          </cell>
          <cell r="E2272" t="str">
            <v>OTOÑO INVIERNO 2019</v>
          </cell>
          <cell r="F2272" t="str">
            <v>41 SEMANA</v>
          </cell>
          <cell r="G2272" t="str">
            <v>CUELLO REDONDO</v>
          </cell>
          <cell r="H2272" t="str">
            <v>MANGA CORTA</v>
          </cell>
          <cell r="I2272" t="str">
            <v>REBAJA</v>
          </cell>
          <cell r="J2272" t="str">
            <v>ALGODON</v>
          </cell>
          <cell r="K2272" t="str">
            <v>FORCE</v>
          </cell>
          <cell r="L2272" t="str">
            <v>LANZAMIENTO</v>
          </cell>
          <cell r="M2272" t="str">
            <v>GRUPO PPYG DE MEXICO SA DE CV</v>
          </cell>
          <cell r="N2272">
            <v>199.9</v>
          </cell>
        </row>
        <row r="2273">
          <cell r="A2273" t="str">
            <v>QC24A655</v>
          </cell>
          <cell r="B2273" t="str">
            <v>PT Caballero</v>
          </cell>
          <cell r="C2273" t="str">
            <v>PLAYERA</v>
          </cell>
          <cell r="D2273" t="str">
            <v>ADVANCE</v>
          </cell>
          <cell r="E2273" t="str">
            <v>OTOÑO INVIERNO 2019</v>
          </cell>
          <cell r="F2273" t="str">
            <v>41 SEMANA</v>
          </cell>
          <cell r="G2273" t="str">
            <v>CUELLO REDONDO</v>
          </cell>
          <cell r="H2273" t="str">
            <v>MANGA CORTA</v>
          </cell>
          <cell r="I2273" t="str">
            <v>REBAJA</v>
          </cell>
          <cell r="J2273" t="str">
            <v>ALGODON</v>
          </cell>
          <cell r="K2273" t="str">
            <v>FORCE</v>
          </cell>
          <cell r="L2273" t="str">
            <v>LANZAMIENTO</v>
          </cell>
          <cell r="M2273" t="str">
            <v>GRUPO PPYG DE MEXICO SA DE CV</v>
          </cell>
          <cell r="N2273">
            <v>199.9</v>
          </cell>
        </row>
        <row r="2274">
          <cell r="A2274" t="str">
            <v>QC24A656</v>
          </cell>
          <cell r="B2274" t="str">
            <v>PT Caballero</v>
          </cell>
          <cell r="C2274" t="str">
            <v>PLAYERA</v>
          </cell>
          <cell r="D2274" t="str">
            <v>ADVANCE</v>
          </cell>
          <cell r="E2274" t="str">
            <v>OTOÑO INVIERNO 2019</v>
          </cell>
          <cell r="F2274" t="str">
            <v>42 SEMANA</v>
          </cell>
          <cell r="G2274" t="str">
            <v>CUELLO REDONDO</v>
          </cell>
          <cell r="H2274" t="str">
            <v>MANGA CORTA</v>
          </cell>
          <cell r="I2274" t="str">
            <v>REBAJA</v>
          </cell>
          <cell r="J2274" t="str">
            <v>ALGODON</v>
          </cell>
          <cell r="K2274" t="str">
            <v>FORCE</v>
          </cell>
          <cell r="L2274" t="str">
            <v>LANZAMIENTO</v>
          </cell>
          <cell r="M2274" t="str">
            <v>GRUPO PPYG DE MEXICO SA DE CV</v>
          </cell>
          <cell r="N2274">
            <v>199.9</v>
          </cell>
        </row>
        <row r="2275">
          <cell r="A2275" t="str">
            <v>QC24A659</v>
          </cell>
          <cell r="B2275" t="str">
            <v>PT Caballero</v>
          </cell>
          <cell r="C2275" t="str">
            <v>PLAYERA</v>
          </cell>
          <cell r="D2275" t="str">
            <v>ADVANCED 2</v>
          </cell>
          <cell r="E2275" t="str">
            <v>OTOÑO INVIERNO 2019</v>
          </cell>
          <cell r="F2275" t="str">
            <v>43 SEMANA</v>
          </cell>
          <cell r="G2275" t="str">
            <v>POLO</v>
          </cell>
          <cell r="H2275" t="str">
            <v>MANGA CORTA</v>
          </cell>
          <cell r="I2275" t="str">
            <v>REBAJA</v>
          </cell>
          <cell r="J2275" t="str">
            <v>PIQUE</v>
          </cell>
          <cell r="K2275" t="str">
            <v>VINTAGE</v>
          </cell>
          <cell r="L2275" t="str">
            <v>LANZAMIENTO</v>
          </cell>
          <cell r="M2275" t="str">
            <v>GRUPO PPYG DE MEXICO SA DE CV</v>
          </cell>
          <cell r="N2275">
            <v>249.9</v>
          </cell>
        </row>
        <row r="2276">
          <cell r="A2276" t="str">
            <v>QC24A661</v>
          </cell>
          <cell r="B2276" t="str">
            <v>PT Caballero</v>
          </cell>
          <cell r="C2276" t="str">
            <v>PLAYERA</v>
          </cell>
          <cell r="D2276" t="str">
            <v>ADVANCED 2</v>
          </cell>
          <cell r="E2276" t="str">
            <v>OTOÑO INVIERNO 2019</v>
          </cell>
          <cell r="F2276" t="str">
            <v>46 SEMANA</v>
          </cell>
          <cell r="G2276" t="str">
            <v>POLO</v>
          </cell>
          <cell r="H2276" t="str">
            <v>MANGA CORTA</v>
          </cell>
          <cell r="I2276" t="str">
            <v>REBAJA</v>
          </cell>
          <cell r="J2276" t="str">
            <v>PIQUE</v>
          </cell>
          <cell r="K2276" t="str">
            <v>FORCE</v>
          </cell>
          <cell r="L2276" t="str">
            <v>LANZAMIENTO</v>
          </cell>
          <cell r="M2276" t="str">
            <v>GRUPO PPYG DE MEXICO SA DE CV</v>
          </cell>
          <cell r="N2276">
            <v>299.89999999999998</v>
          </cell>
        </row>
        <row r="2277">
          <cell r="A2277" t="str">
            <v>QC24A662</v>
          </cell>
          <cell r="B2277" t="str">
            <v>PT Caballero</v>
          </cell>
          <cell r="C2277" t="str">
            <v>PLAYERA</v>
          </cell>
          <cell r="D2277" t="str">
            <v>ADVANCED 2</v>
          </cell>
          <cell r="E2277" t="str">
            <v>OTOÑO INVIERNO 2019</v>
          </cell>
          <cell r="F2277" t="str">
            <v>46 SEMANA</v>
          </cell>
          <cell r="G2277" t="str">
            <v>CUELLO REDONDO</v>
          </cell>
          <cell r="H2277" t="str">
            <v>MANGA CORTA</v>
          </cell>
          <cell r="I2277" t="str">
            <v>REBAJA</v>
          </cell>
          <cell r="J2277" t="str">
            <v>CHIFON</v>
          </cell>
          <cell r="K2277" t="str">
            <v>VINTAGE</v>
          </cell>
          <cell r="L2277" t="str">
            <v>LANZAMIENTO</v>
          </cell>
          <cell r="M2277" t="str">
            <v>GRUPO PPYG DE MEXICO SA DE CV</v>
          </cell>
          <cell r="N2277">
            <v>229.9</v>
          </cell>
        </row>
        <row r="2278">
          <cell r="A2278" t="str">
            <v>QC24A663</v>
          </cell>
          <cell r="B2278" t="str">
            <v>PT Caballero</v>
          </cell>
          <cell r="C2278" t="str">
            <v>PLAYERA</v>
          </cell>
          <cell r="D2278" t="str">
            <v>ADVANCED 2</v>
          </cell>
          <cell r="E2278" t="str">
            <v>OTOÑO INVIERNO 2019</v>
          </cell>
          <cell r="F2278" t="str">
            <v>46 SEMANA</v>
          </cell>
          <cell r="G2278" t="str">
            <v>CUELLO REDONDO</v>
          </cell>
          <cell r="H2278" t="str">
            <v>MANGA CORTA</v>
          </cell>
          <cell r="I2278" t="str">
            <v>REBAJA</v>
          </cell>
          <cell r="J2278" t="str">
            <v>CHIFON</v>
          </cell>
          <cell r="K2278" t="str">
            <v>MAGIC</v>
          </cell>
          <cell r="L2278" t="str">
            <v>LANZAMIENTO</v>
          </cell>
          <cell r="M2278" t="str">
            <v>GRUPO PPYG DE MEXICO SA DE CV</v>
          </cell>
          <cell r="N2278">
            <v>229.9</v>
          </cell>
        </row>
        <row r="2279">
          <cell r="A2279" t="str">
            <v>QC24A664</v>
          </cell>
          <cell r="B2279" t="str">
            <v>PT Caballero</v>
          </cell>
          <cell r="C2279" t="str">
            <v>PLAYERA</v>
          </cell>
          <cell r="D2279" t="str">
            <v>CORE</v>
          </cell>
          <cell r="E2279" t="str">
            <v>PRIMAVERA VERANO 2020</v>
          </cell>
          <cell r="F2279" t="str">
            <v>2 SEMANA</v>
          </cell>
          <cell r="G2279" t="str">
            <v>CUELLO REDONDO</v>
          </cell>
          <cell r="H2279" t="str">
            <v>MANGA LARGA</v>
          </cell>
          <cell r="I2279" t="str">
            <v>REBAJA</v>
          </cell>
          <cell r="J2279" t="str">
            <v>CHIFON</v>
          </cell>
          <cell r="K2279" t="str">
            <v>-</v>
          </cell>
          <cell r="L2279" t="str">
            <v>LANZAMIENTO</v>
          </cell>
          <cell r="M2279" t="str">
            <v>GRUPO PPYG DE MEXICO SA DE CV</v>
          </cell>
          <cell r="N2279">
            <v>199.9</v>
          </cell>
        </row>
        <row r="2280">
          <cell r="A2280" t="str">
            <v>QC24A666</v>
          </cell>
          <cell r="B2280" t="str">
            <v>PT Caballero</v>
          </cell>
          <cell r="C2280" t="str">
            <v>PLAYERA</v>
          </cell>
          <cell r="D2280" t="str">
            <v>CLEAN</v>
          </cell>
          <cell r="E2280" t="str">
            <v>OTOÑO INVIERNO 2019</v>
          </cell>
          <cell r="F2280" t="str">
            <v>49 SEMANA</v>
          </cell>
          <cell r="G2280" t="str">
            <v>CUELLO REDONDO</v>
          </cell>
          <cell r="H2280" t="str">
            <v>MANGA CORTA</v>
          </cell>
          <cell r="I2280" t="str">
            <v>REBAJA</v>
          </cell>
          <cell r="J2280" t="str">
            <v>ALGODON</v>
          </cell>
          <cell r="K2280" t="str">
            <v>-</v>
          </cell>
          <cell r="L2280" t="str">
            <v>LANZAMIENTO</v>
          </cell>
          <cell r="M2280" t="str">
            <v>GRUPO EMPRESARIAL MEMUN SA DE</v>
          </cell>
          <cell r="N2280">
            <v>149.9</v>
          </cell>
        </row>
        <row r="2281">
          <cell r="A2281" t="str">
            <v>QC24A667</v>
          </cell>
          <cell r="B2281" t="str">
            <v>PT Caballero</v>
          </cell>
          <cell r="C2281" t="str">
            <v>PLAYERA</v>
          </cell>
          <cell r="D2281" t="str">
            <v>CLEAN</v>
          </cell>
          <cell r="E2281" t="str">
            <v>OTOÑO INVIERNO 2019</v>
          </cell>
          <cell r="F2281" t="str">
            <v>54 SEMANA</v>
          </cell>
          <cell r="G2281" t="str">
            <v>CUELLO REDONDO</v>
          </cell>
          <cell r="H2281" t="str">
            <v>MANGA LARGA</v>
          </cell>
          <cell r="I2281" t="str">
            <v>REBAJA</v>
          </cell>
          <cell r="J2281" t="str">
            <v>ALGODON</v>
          </cell>
          <cell r="K2281" t="str">
            <v>-</v>
          </cell>
          <cell r="L2281" t="str">
            <v>LANZAMIENTO</v>
          </cell>
          <cell r="M2281" t="str">
            <v>GRUPO EMPRESARIAL MEMUN SA DE</v>
          </cell>
          <cell r="N2281">
            <v>149.9</v>
          </cell>
        </row>
        <row r="2282">
          <cell r="A2282" t="str">
            <v>QC24A668</v>
          </cell>
          <cell r="B2282" t="str">
            <v>PT Caballero</v>
          </cell>
          <cell r="C2282" t="str">
            <v>PLAYERA</v>
          </cell>
          <cell r="D2282" t="str">
            <v>CLEAN</v>
          </cell>
          <cell r="E2282" t="str">
            <v>OTOÑO INVIERNO 2019</v>
          </cell>
          <cell r="F2282" t="str">
            <v>54 SEMANA</v>
          </cell>
          <cell r="G2282" t="str">
            <v>CUELLO REDONDO</v>
          </cell>
          <cell r="H2282" t="str">
            <v>MANGA LARGA</v>
          </cell>
          <cell r="I2282" t="str">
            <v>REBAJA</v>
          </cell>
          <cell r="J2282" t="str">
            <v>ALGODON</v>
          </cell>
          <cell r="K2282" t="str">
            <v>-</v>
          </cell>
          <cell r="L2282" t="str">
            <v>LANZAMIENTO</v>
          </cell>
          <cell r="M2282" t="str">
            <v>GRUPO EMPRESARIAL MEMUN SA DE</v>
          </cell>
          <cell r="N2282">
            <v>149.9</v>
          </cell>
        </row>
        <row r="2283">
          <cell r="A2283" t="str">
            <v>QC24A669</v>
          </cell>
          <cell r="B2283" t="str">
            <v>PT Caballero</v>
          </cell>
          <cell r="C2283" t="str">
            <v>PLAYERA</v>
          </cell>
          <cell r="D2283" t="str">
            <v>CLEAN</v>
          </cell>
          <cell r="E2283" t="str">
            <v>OTOÑO INVIERNO 2019</v>
          </cell>
          <cell r="F2283" t="str">
            <v>54 SEMANA</v>
          </cell>
          <cell r="G2283" t="str">
            <v>CUELLO REDONDO</v>
          </cell>
          <cell r="H2283" t="str">
            <v>MANGA LARGA</v>
          </cell>
          <cell r="I2283" t="str">
            <v>REBAJA</v>
          </cell>
          <cell r="J2283" t="str">
            <v>ALGODON</v>
          </cell>
          <cell r="K2283" t="str">
            <v>-</v>
          </cell>
          <cell r="L2283" t="str">
            <v>LANZAMIENTO</v>
          </cell>
          <cell r="M2283" t="str">
            <v>GRUPO EMPRESARIAL MEMUN SA DE</v>
          </cell>
          <cell r="N2283">
            <v>149.9</v>
          </cell>
        </row>
        <row r="2284">
          <cell r="A2284" t="str">
            <v>QC24A671</v>
          </cell>
          <cell r="B2284" t="str">
            <v>PT Caballero</v>
          </cell>
          <cell r="C2284" t="str">
            <v>PLAYERA</v>
          </cell>
          <cell r="D2284" t="str">
            <v>TRENDY</v>
          </cell>
          <cell r="E2284" t="str">
            <v>OTOÑO INVIERNO 2019</v>
          </cell>
          <cell r="F2284" t="str">
            <v>54 SEMANA</v>
          </cell>
          <cell r="G2284" t="str">
            <v>CUELLO REDONDO</v>
          </cell>
          <cell r="H2284" t="str">
            <v>MANGA CORTA</v>
          </cell>
          <cell r="I2284" t="str">
            <v>REBAJA</v>
          </cell>
          <cell r="J2284" t="str">
            <v>ALGODON</v>
          </cell>
          <cell r="K2284" t="str">
            <v>-</v>
          </cell>
          <cell r="L2284" t="str">
            <v>LANZAMIENTO</v>
          </cell>
          <cell r="M2284" t="str">
            <v>BE GOOD</v>
          </cell>
          <cell r="N2284">
            <v>229.9</v>
          </cell>
        </row>
        <row r="2285">
          <cell r="A2285" t="str">
            <v>QC24A672</v>
          </cell>
          <cell r="B2285" t="str">
            <v>PT Caballero</v>
          </cell>
          <cell r="C2285" t="str">
            <v>PLAYERA</v>
          </cell>
          <cell r="D2285" t="str">
            <v>TRENDY</v>
          </cell>
          <cell r="E2285" t="str">
            <v>OTOÑO INVIERNO 2019</v>
          </cell>
          <cell r="F2285" t="str">
            <v>54 SEMANA</v>
          </cell>
          <cell r="G2285" t="str">
            <v>CUELLO REDONDO</v>
          </cell>
          <cell r="H2285" t="str">
            <v>MANGA CORTA</v>
          </cell>
          <cell r="I2285" t="str">
            <v>REBAJA</v>
          </cell>
          <cell r="J2285" t="str">
            <v>ALGODON</v>
          </cell>
          <cell r="K2285" t="str">
            <v>-</v>
          </cell>
          <cell r="L2285" t="str">
            <v>LANZAMIENTO</v>
          </cell>
          <cell r="M2285" t="str">
            <v>BE GOOD</v>
          </cell>
          <cell r="N2285">
            <v>229.9</v>
          </cell>
        </row>
        <row r="2286">
          <cell r="A2286" t="str">
            <v>QC24A673</v>
          </cell>
          <cell r="B2286" t="str">
            <v>PT Caballero</v>
          </cell>
          <cell r="C2286" t="str">
            <v>PLAYERA</v>
          </cell>
          <cell r="D2286" t="str">
            <v>TRENDY</v>
          </cell>
          <cell r="E2286" t="str">
            <v>OTOÑO INVIERNO 2019</v>
          </cell>
          <cell r="F2286" t="str">
            <v>48 SEMANA</v>
          </cell>
          <cell r="G2286" t="str">
            <v>CUELLO REDONDO</v>
          </cell>
          <cell r="H2286" t="str">
            <v>MANGA CORTA</v>
          </cell>
          <cell r="I2286" t="str">
            <v>REBAJA</v>
          </cell>
          <cell r="J2286" t="str">
            <v>ALGODON</v>
          </cell>
          <cell r="K2286" t="str">
            <v>-</v>
          </cell>
          <cell r="L2286" t="str">
            <v>LANZAMIENTO</v>
          </cell>
          <cell r="M2286" t="str">
            <v>BE GOOD</v>
          </cell>
          <cell r="N2286">
            <v>229.9</v>
          </cell>
        </row>
        <row r="2287">
          <cell r="A2287" t="str">
            <v>QC24A674</v>
          </cell>
          <cell r="B2287" t="str">
            <v>PT Caballero</v>
          </cell>
          <cell r="C2287" t="str">
            <v>PLAYERA</v>
          </cell>
          <cell r="D2287" t="str">
            <v>TRENDY</v>
          </cell>
          <cell r="E2287" t="str">
            <v>OTOÑO INVIERNO 2019</v>
          </cell>
          <cell r="F2287" t="str">
            <v>48 SEMANA</v>
          </cell>
          <cell r="G2287" t="str">
            <v>CUELLO REDONDO</v>
          </cell>
          <cell r="H2287" t="str">
            <v>MANGA CORTA</v>
          </cell>
          <cell r="I2287" t="str">
            <v>REBAJA</v>
          </cell>
          <cell r="J2287" t="str">
            <v>ALGODON</v>
          </cell>
          <cell r="K2287" t="str">
            <v>-</v>
          </cell>
          <cell r="L2287" t="str">
            <v>LANZAMIENTO</v>
          </cell>
          <cell r="M2287" t="str">
            <v>BE GOOD</v>
          </cell>
          <cell r="N2287">
            <v>229.9</v>
          </cell>
        </row>
        <row r="2288">
          <cell r="A2288" t="str">
            <v>QC24A675</v>
          </cell>
          <cell r="B2288" t="str">
            <v>PT Caballero</v>
          </cell>
          <cell r="C2288" t="str">
            <v>PLAYERA</v>
          </cell>
          <cell r="D2288" t="str">
            <v>TRENDY</v>
          </cell>
          <cell r="E2288" t="str">
            <v>OTOÑO INVIERNO 2019</v>
          </cell>
          <cell r="F2288" t="str">
            <v>48 SEMANA</v>
          </cell>
          <cell r="G2288" t="str">
            <v>CUELLO REDONDO</v>
          </cell>
          <cell r="H2288" t="str">
            <v>MANGA CORTA</v>
          </cell>
          <cell r="I2288" t="str">
            <v>REBAJA</v>
          </cell>
          <cell r="J2288" t="str">
            <v>ALGODON</v>
          </cell>
          <cell r="K2288" t="str">
            <v>-</v>
          </cell>
          <cell r="L2288" t="str">
            <v>LANZAMIENTO</v>
          </cell>
          <cell r="M2288" t="str">
            <v>BE GOOD</v>
          </cell>
          <cell r="N2288">
            <v>229.9</v>
          </cell>
        </row>
        <row r="2289">
          <cell r="A2289" t="str">
            <v>QC24A676</v>
          </cell>
          <cell r="B2289" t="str">
            <v>PT Caballero</v>
          </cell>
          <cell r="C2289" t="str">
            <v>PLAYERA</v>
          </cell>
          <cell r="D2289" t="str">
            <v>TRENDY</v>
          </cell>
          <cell r="E2289" t="str">
            <v>OTOÑO INVIERNO 2019</v>
          </cell>
          <cell r="F2289" t="str">
            <v>48 SEMANA</v>
          </cell>
          <cell r="G2289" t="str">
            <v>CUELLO REDONDO</v>
          </cell>
          <cell r="H2289" t="str">
            <v>MANGA CORTA</v>
          </cell>
          <cell r="I2289" t="str">
            <v>REBAJA</v>
          </cell>
          <cell r="J2289" t="str">
            <v>ALGODON</v>
          </cell>
          <cell r="K2289" t="str">
            <v>-</v>
          </cell>
          <cell r="L2289" t="str">
            <v>LANZAMIENTO</v>
          </cell>
          <cell r="M2289" t="str">
            <v>BE GOOD</v>
          </cell>
          <cell r="N2289">
            <v>229.9</v>
          </cell>
        </row>
        <row r="2290">
          <cell r="A2290" t="str">
            <v>QC24A677</v>
          </cell>
          <cell r="B2290" t="str">
            <v>PT Caballero</v>
          </cell>
          <cell r="C2290" t="str">
            <v>PLAYERA</v>
          </cell>
          <cell r="D2290" t="str">
            <v>TRENDY</v>
          </cell>
          <cell r="E2290" t="str">
            <v>OTOÑO INVIERNO 2019</v>
          </cell>
          <cell r="F2290" t="str">
            <v>48 SEMANA</v>
          </cell>
          <cell r="G2290" t="str">
            <v>CUELLO REDONDO</v>
          </cell>
          <cell r="H2290" t="str">
            <v>MANGA CORTA</v>
          </cell>
          <cell r="I2290" t="str">
            <v>REBAJA</v>
          </cell>
          <cell r="J2290" t="str">
            <v>ALGODON</v>
          </cell>
          <cell r="K2290" t="str">
            <v>-</v>
          </cell>
          <cell r="L2290" t="str">
            <v>LANZAMIENTO</v>
          </cell>
          <cell r="M2290" t="str">
            <v>BE GOOD</v>
          </cell>
          <cell r="N2290">
            <v>229.9</v>
          </cell>
        </row>
        <row r="2291">
          <cell r="A2291" t="str">
            <v>QC24A678</v>
          </cell>
          <cell r="B2291" t="str">
            <v>PT Caballero</v>
          </cell>
          <cell r="C2291" t="str">
            <v>PLAYERA</v>
          </cell>
          <cell r="D2291" t="str">
            <v>TRENDY</v>
          </cell>
          <cell r="E2291" t="str">
            <v>OTOÑO INVIERNO 2019</v>
          </cell>
          <cell r="F2291" t="str">
            <v>48 SEMANA</v>
          </cell>
          <cell r="G2291" t="str">
            <v>CUELLO REDONDO</v>
          </cell>
          <cell r="H2291" t="str">
            <v>MANGA CORTA</v>
          </cell>
          <cell r="I2291" t="str">
            <v>REBAJA</v>
          </cell>
          <cell r="J2291" t="str">
            <v>ALGODON</v>
          </cell>
          <cell r="K2291" t="str">
            <v>-</v>
          </cell>
          <cell r="L2291" t="str">
            <v>LANZAMIENTO</v>
          </cell>
          <cell r="M2291" t="str">
            <v>BE GOOD</v>
          </cell>
          <cell r="N2291">
            <v>229.9</v>
          </cell>
        </row>
        <row r="2292">
          <cell r="A2292" t="str">
            <v>QC24A679</v>
          </cell>
          <cell r="B2292" t="str">
            <v>PT Caballero</v>
          </cell>
          <cell r="C2292" t="str">
            <v>PLAYERA</v>
          </cell>
          <cell r="D2292" t="str">
            <v>TRENDY</v>
          </cell>
          <cell r="E2292" t="str">
            <v>OTOÑO INVIERNO 2019</v>
          </cell>
          <cell r="F2292" t="str">
            <v>4 SEMANA</v>
          </cell>
          <cell r="G2292" t="str">
            <v>CUELLO REDONDO</v>
          </cell>
          <cell r="H2292" t="str">
            <v>MANGA CORTA</v>
          </cell>
          <cell r="I2292" t="str">
            <v>REBAJA</v>
          </cell>
          <cell r="J2292" t="str">
            <v>ALGODON</v>
          </cell>
          <cell r="K2292" t="str">
            <v>-</v>
          </cell>
          <cell r="L2292" t="str">
            <v>LANZAMIENTO</v>
          </cell>
          <cell r="M2292" t="str">
            <v>BE GOOD</v>
          </cell>
          <cell r="N2292">
            <v>229.9</v>
          </cell>
        </row>
        <row r="2293">
          <cell r="A2293" t="str">
            <v>QC24A680</v>
          </cell>
          <cell r="B2293" t="str">
            <v>PT Caballero</v>
          </cell>
          <cell r="C2293" t="str">
            <v>PLAYERA</v>
          </cell>
          <cell r="D2293" t="str">
            <v>TRENDY</v>
          </cell>
          <cell r="E2293" t="str">
            <v>OTOÑO INVIERNO 2019</v>
          </cell>
          <cell r="F2293" t="str">
            <v>4 SEMANA</v>
          </cell>
          <cell r="G2293" t="str">
            <v>CUELLO REDONDO</v>
          </cell>
          <cell r="H2293" t="str">
            <v>MANGA CORTA</v>
          </cell>
          <cell r="I2293" t="str">
            <v>REBAJA</v>
          </cell>
          <cell r="J2293" t="str">
            <v>ALGODON</v>
          </cell>
          <cell r="K2293" t="str">
            <v>-</v>
          </cell>
          <cell r="L2293" t="str">
            <v>LANZAMIENTO</v>
          </cell>
          <cell r="M2293" t="str">
            <v>BE GOOD</v>
          </cell>
          <cell r="N2293">
            <v>229.9</v>
          </cell>
        </row>
        <row r="2294">
          <cell r="A2294" t="str">
            <v>QC24A681</v>
          </cell>
          <cell r="B2294" t="str">
            <v>PT Caballero</v>
          </cell>
          <cell r="C2294" t="str">
            <v>PLAYERA</v>
          </cell>
          <cell r="D2294" t="str">
            <v>TRENDY</v>
          </cell>
          <cell r="E2294" t="str">
            <v>OTOÑO INVIERNO 2019</v>
          </cell>
          <cell r="F2294" t="str">
            <v>4 SEMANA</v>
          </cell>
          <cell r="G2294" t="str">
            <v>CUELLO REDONDO</v>
          </cell>
          <cell r="H2294" t="str">
            <v>MANGA CORTA</v>
          </cell>
          <cell r="I2294" t="str">
            <v>REBAJA</v>
          </cell>
          <cell r="J2294" t="str">
            <v>ALGODON</v>
          </cell>
          <cell r="K2294" t="str">
            <v>-</v>
          </cell>
          <cell r="L2294" t="str">
            <v>LANZAMIENTO</v>
          </cell>
          <cell r="M2294" t="str">
            <v>BE GOOD</v>
          </cell>
          <cell r="N2294">
            <v>229.9</v>
          </cell>
        </row>
        <row r="2295">
          <cell r="A2295" t="str">
            <v>QC24A682</v>
          </cell>
          <cell r="B2295" t="str">
            <v>PT Caballero</v>
          </cell>
          <cell r="C2295" t="str">
            <v>PLAYERA</v>
          </cell>
          <cell r="D2295" t="str">
            <v>TRENDY</v>
          </cell>
          <cell r="E2295" t="str">
            <v>OTOÑO INVIERNO 2019</v>
          </cell>
          <cell r="F2295" t="str">
            <v>4 SEMANA</v>
          </cell>
          <cell r="G2295" t="str">
            <v>CUELLO REDONDO</v>
          </cell>
          <cell r="H2295" t="str">
            <v>MANGA CORTA</v>
          </cell>
          <cell r="I2295" t="str">
            <v>REBAJA</v>
          </cell>
          <cell r="J2295" t="str">
            <v>ALGODON</v>
          </cell>
          <cell r="K2295" t="str">
            <v>-</v>
          </cell>
          <cell r="L2295" t="str">
            <v>LANZAMIENTO</v>
          </cell>
          <cell r="M2295" t="str">
            <v>BE GOOD</v>
          </cell>
          <cell r="N2295">
            <v>229.9</v>
          </cell>
        </row>
        <row r="2296">
          <cell r="A2296" t="str">
            <v>QC24A683</v>
          </cell>
          <cell r="B2296" t="str">
            <v>PT Caballero</v>
          </cell>
          <cell r="C2296" t="str">
            <v>PLAYERA</v>
          </cell>
          <cell r="D2296" t="str">
            <v>CORE</v>
          </cell>
          <cell r="E2296" t="str">
            <v>PRIMAVERA VERANO 2020</v>
          </cell>
          <cell r="F2296" t="str">
            <v>1 SEMANA</v>
          </cell>
          <cell r="G2296" t="str">
            <v>CUELLO REDONDO</v>
          </cell>
          <cell r="H2296" t="str">
            <v>MANGA LARGA</v>
          </cell>
          <cell r="I2296" t="str">
            <v>REBAJA</v>
          </cell>
          <cell r="J2296" t="str">
            <v>POLYESTER</v>
          </cell>
          <cell r="K2296" t="str">
            <v>-</v>
          </cell>
          <cell r="L2296" t="str">
            <v>LANZAMIENTO</v>
          </cell>
          <cell r="M2296" t="str">
            <v>FASHION COLLECTION</v>
          </cell>
          <cell r="N2296">
            <v>129.9</v>
          </cell>
        </row>
        <row r="2297">
          <cell r="A2297" t="str">
            <v>QC24A684</v>
          </cell>
          <cell r="B2297" t="str">
            <v>PT Caballero</v>
          </cell>
          <cell r="C2297" t="str">
            <v>PLAYERA</v>
          </cell>
          <cell r="D2297" t="str">
            <v>CORE</v>
          </cell>
          <cell r="E2297" t="str">
            <v>PRIMAVERA VERANO 2020</v>
          </cell>
          <cell r="F2297" t="str">
            <v>1 SEMANA</v>
          </cell>
          <cell r="G2297" t="str">
            <v>CUELLO REDONDO</v>
          </cell>
          <cell r="H2297" t="str">
            <v>MANGA CORTA</v>
          </cell>
          <cell r="I2297" t="str">
            <v>REBAJA</v>
          </cell>
          <cell r="J2297" t="str">
            <v>POLYESTER</v>
          </cell>
          <cell r="K2297" t="str">
            <v>-</v>
          </cell>
          <cell r="L2297" t="str">
            <v>LANZAMIENTO</v>
          </cell>
          <cell r="M2297" t="str">
            <v>FASHION COLLECTION</v>
          </cell>
          <cell r="N2297">
            <v>99.9</v>
          </cell>
        </row>
        <row r="2298">
          <cell r="A2298" t="str">
            <v>QC24A687</v>
          </cell>
          <cell r="B2298" t="str">
            <v>PT Caballero</v>
          </cell>
          <cell r="C2298" t="str">
            <v>PLAYERA</v>
          </cell>
          <cell r="D2298" t="str">
            <v>TRENDY</v>
          </cell>
          <cell r="E2298" t="str">
            <v>PRIMAVERA VERANO 2020</v>
          </cell>
          <cell r="F2298" t="str">
            <v>11 SEMANA</v>
          </cell>
          <cell r="G2298" t="str">
            <v>CUELLO MAO</v>
          </cell>
          <cell r="H2298" t="str">
            <v>MANGA CORTA</v>
          </cell>
          <cell r="I2298" t="str">
            <v>LINEA</v>
          </cell>
          <cell r="J2298" t="str">
            <v>ALGODON</v>
          </cell>
          <cell r="K2298" t="str">
            <v>SAILOR</v>
          </cell>
          <cell r="L2298" t="str">
            <v>LANZAMIENTO</v>
          </cell>
          <cell r="M2298" t="str">
            <v>SHANTELI SA DE CV</v>
          </cell>
          <cell r="N2298">
            <v>299.89999999999998</v>
          </cell>
        </row>
        <row r="2299">
          <cell r="A2299" t="str">
            <v>QC24A688</v>
          </cell>
          <cell r="B2299" t="str">
            <v>PT Caballero</v>
          </cell>
          <cell r="C2299" t="str">
            <v>PLAYERA</v>
          </cell>
          <cell r="D2299" t="str">
            <v>TRENDY</v>
          </cell>
          <cell r="E2299" t="str">
            <v>PRIMAVERA VERANO 2020</v>
          </cell>
          <cell r="F2299" t="str">
            <v>11 SEMANA</v>
          </cell>
          <cell r="G2299" t="str">
            <v>POLO</v>
          </cell>
          <cell r="H2299" t="str">
            <v>MANGA CORTA</v>
          </cell>
          <cell r="I2299" t="str">
            <v>LINEA</v>
          </cell>
          <cell r="J2299" t="str">
            <v>ALGODON</v>
          </cell>
          <cell r="K2299" t="str">
            <v>SAILOR</v>
          </cell>
          <cell r="L2299" t="str">
            <v>LANZAMIENTO</v>
          </cell>
          <cell r="M2299" t="str">
            <v>SHANTELI SA DE CV</v>
          </cell>
          <cell r="N2299">
            <v>299.89999999999998</v>
          </cell>
        </row>
        <row r="2300">
          <cell r="A2300" t="str">
            <v>QC24A689</v>
          </cell>
          <cell r="B2300" t="str">
            <v>PT Caballero</v>
          </cell>
          <cell r="C2300" t="str">
            <v>PLAYERA</v>
          </cell>
          <cell r="D2300" t="str">
            <v>TRENDY</v>
          </cell>
          <cell r="E2300" t="str">
            <v>PRIMAVERA VERANO 2020</v>
          </cell>
          <cell r="F2300" t="str">
            <v>11 SEMANA</v>
          </cell>
          <cell r="G2300" t="str">
            <v>POLO</v>
          </cell>
          <cell r="H2300" t="str">
            <v>MANGA CORTA</v>
          </cell>
          <cell r="I2300" t="str">
            <v>LINEA</v>
          </cell>
          <cell r="J2300" t="str">
            <v>ALGODON</v>
          </cell>
          <cell r="K2300" t="str">
            <v>SAILOR</v>
          </cell>
          <cell r="L2300" t="str">
            <v>LANZAMIENTO</v>
          </cell>
          <cell r="M2300" t="str">
            <v>SHANTELI SA DE CV</v>
          </cell>
          <cell r="N2300">
            <v>299.89999999999998</v>
          </cell>
        </row>
        <row r="2301">
          <cell r="A2301" t="str">
            <v>QC24A690</v>
          </cell>
          <cell r="B2301" t="str">
            <v>PT Caballero</v>
          </cell>
          <cell r="C2301" t="str">
            <v>PLAYERA</v>
          </cell>
          <cell r="D2301" t="str">
            <v>CORE</v>
          </cell>
          <cell r="E2301" t="str">
            <v>PRIMAVERA VERANO 2020</v>
          </cell>
          <cell r="F2301" t="str">
            <v>6 SEMANA</v>
          </cell>
          <cell r="G2301" t="str">
            <v>CUELLO REDONDO</v>
          </cell>
          <cell r="H2301" t="str">
            <v>MANGA CORTA</v>
          </cell>
          <cell r="I2301" t="str">
            <v>REBAJA</v>
          </cell>
          <cell r="J2301" t="str">
            <v>ALGODON</v>
          </cell>
          <cell r="K2301" t="str">
            <v>MINIMALISTA</v>
          </cell>
          <cell r="L2301" t="str">
            <v>LANZAMIENTO</v>
          </cell>
          <cell r="M2301" t="str">
            <v>FASHION COLLECTION</v>
          </cell>
          <cell r="N2301">
            <v>129.9</v>
          </cell>
        </row>
        <row r="2302">
          <cell r="A2302" t="str">
            <v>QC24A695</v>
          </cell>
          <cell r="B2302" t="str">
            <v>PT Caballero</v>
          </cell>
          <cell r="C2302" t="str">
            <v>PLAYERA</v>
          </cell>
          <cell r="D2302" t="str">
            <v>TRENDY</v>
          </cell>
          <cell r="E2302" t="str">
            <v>PRIMAVERA VERANO 2020</v>
          </cell>
          <cell r="F2302" t="str">
            <v>3 SEMANA</v>
          </cell>
          <cell r="G2302" t="str">
            <v>CUELLO V</v>
          </cell>
          <cell r="H2302" t="str">
            <v>MANGA CORTA</v>
          </cell>
          <cell r="I2302" t="str">
            <v>REBAJA</v>
          </cell>
          <cell r="J2302" t="str">
            <v>ALGODON</v>
          </cell>
          <cell r="K2302" t="str">
            <v>SAILOR</v>
          </cell>
          <cell r="L2302" t="str">
            <v>LANZAMIENTO</v>
          </cell>
          <cell r="M2302" t="str">
            <v>GRUPO PPYG DE MEXICO SA DE CV</v>
          </cell>
          <cell r="N2302">
            <v>199.9</v>
          </cell>
        </row>
        <row r="2303">
          <cell r="A2303" t="str">
            <v>QC24A696</v>
          </cell>
          <cell r="B2303" t="str">
            <v>PT Caballero</v>
          </cell>
          <cell r="C2303" t="str">
            <v>PLAYERA</v>
          </cell>
          <cell r="D2303" t="str">
            <v>TRENDY</v>
          </cell>
          <cell r="E2303" t="str">
            <v>PRIMAVERA VERANO 2020</v>
          </cell>
          <cell r="F2303" t="str">
            <v>4 SEMANA</v>
          </cell>
          <cell r="G2303" t="str">
            <v>CUELLO REDONDO</v>
          </cell>
          <cell r="H2303" t="str">
            <v>MANGA 3/4</v>
          </cell>
          <cell r="I2303" t="str">
            <v>REBAJA</v>
          </cell>
          <cell r="J2303" t="str">
            <v>ALGODON</v>
          </cell>
          <cell r="K2303" t="str">
            <v>SAILOR</v>
          </cell>
          <cell r="L2303" t="str">
            <v>LANZAMIENTO</v>
          </cell>
          <cell r="M2303" t="str">
            <v>GRUPO PPYG DE MEXICO SA DE CV</v>
          </cell>
          <cell r="N2303">
            <v>199.9</v>
          </cell>
        </row>
        <row r="2304">
          <cell r="A2304" t="str">
            <v>QC24A698</v>
          </cell>
          <cell r="B2304" t="str">
            <v>PT Caballero</v>
          </cell>
          <cell r="C2304" t="str">
            <v>PLAYERA</v>
          </cell>
          <cell r="D2304" t="str">
            <v>ADVANCE</v>
          </cell>
          <cell r="E2304" t="str">
            <v>PRIMAVERA VERANO 2020</v>
          </cell>
          <cell r="F2304" t="str">
            <v>12 SEMANA</v>
          </cell>
          <cell r="G2304" t="str">
            <v>CUELLO REDONDO</v>
          </cell>
          <cell r="H2304" t="str">
            <v>MANGA CORTA</v>
          </cell>
          <cell r="I2304" t="str">
            <v>LINEA</v>
          </cell>
          <cell r="J2304" t="str">
            <v>ALGODON</v>
          </cell>
          <cell r="K2304">
            <v>0</v>
          </cell>
          <cell r="L2304" t="str">
            <v>LANZAMIENTO</v>
          </cell>
          <cell r="M2304" t="str">
            <v>BE GOOD</v>
          </cell>
          <cell r="N2304">
            <v>179.9</v>
          </cell>
        </row>
        <row r="2305">
          <cell r="A2305" t="str">
            <v>QC24A699</v>
          </cell>
          <cell r="B2305" t="str">
            <v>PT Caballero</v>
          </cell>
          <cell r="C2305" t="str">
            <v>PLAYERA</v>
          </cell>
          <cell r="D2305" t="str">
            <v>ADVANCE</v>
          </cell>
          <cell r="E2305" t="str">
            <v>PRIMAVERA VERANO 2020</v>
          </cell>
          <cell r="F2305" t="str">
            <v>12 SEMANA</v>
          </cell>
          <cell r="G2305" t="str">
            <v>CUELLO REDONDO</v>
          </cell>
          <cell r="H2305" t="str">
            <v>MANGA CORTA</v>
          </cell>
          <cell r="I2305" t="str">
            <v>LINEA</v>
          </cell>
          <cell r="J2305" t="str">
            <v>ALGODON</v>
          </cell>
          <cell r="K2305">
            <v>0</v>
          </cell>
          <cell r="L2305" t="str">
            <v>LANZAMIENTO</v>
          </cell>
          <cell r="M2305" t="str">
            <v>BE GOOD</v>
          </cell>
          <cell r="N2305">
            <v>179.9</v>
          </cell>
        </row>
        <row r="2306">
          <cell r="A2306" t="str">
            <v>QC24A700</v>
          </cell>
          <cell r="B2306" t="str">
            <v>PT Caballero</v>
          </cell>
          <cell r="C2306" t="str">
            <v>PLAYERA</v>
          </cell>
          <cell r="D2306" t="str">
            <v>ADVANCE</v>
          </cell>
          <cell r="E2306" t="str">
            <v>PRIMAVERA VERANO 2020</v>
          </cell>
          <cell r="F2306" t="str">
            <v>11 SEMANA</v>
          </cell>
          <cell r="G2306" t="str">
            <v>CUELLO REDONDO</v>
          </cell>
          <cell r="H2306" t="str">
            <v>MANGA CORTA</v>
          </cell>
          <cell r="I2306" t="str">
            <v>LINEA</v>
          </cell>
          <cell r="J2306" t="str">
            <v>ALGODON</v>
          </cell>
          <cell r="K2306">
            <v>0</v>
          </cell>
          <cell r="L2306" t="str">
            <v>LANZAMIENTO</v>
          </cell>
          <cell r="M2306" t="str">
            <v>BE GOOD</v>
          </cell>
          <cell r="N2306">
            <v>179.9</v>
          </cell>
        </row>
        <row r="2307">
          <cell r="A2307" t="str">
            <v>QC24A702</v>
          </cell>
          <cell r="B2307" t="str">
            <v>PT Caballero</v>
          </cell>
          <cell r="C2307" t="str">
            <v>PLAYERA</v>
          </cell>
          <cell r="D2307" t="str">
            <v>ADVANCE</v>
          </cell>
          <cell r="E2307" t="str">
            <v>PRIMAVERA VERANO 2020</v>
          </cell>
          <cell r="F2307" t="str">
            <v>11 SEMANA</v>
          </cell>
          <cell r="G2307" t="str">
            <v>CUELLO REDONDO</v>
          </cell>
          <cell r="H2307" t="str">
            <v>MANGA CORTA</v>
          </cell>
          <cell r="I2307" t="str">
            <v>LINEA</v>
          </cell>
          <cell r="J2307" t="str">
            <v>ALGODON</v>
          </cell>
          <cell r="K2307">
            <v>0</v>
          </cell>
          <cell r="L2307" t="str">
            <v>LANZAMIENTO</v>
          </cell>
          <cell r="M2307" t="str">
            <v>BE GOOD</v>
          </cell>
          <cell r="N2307">
            <v>179.9</v>
          </cell>
        </row>
        <row r="2308">
          <cell r="A2308" t="str">
            <v>QC24A705</v>
          </cell>
          <cell r="B2308" t="str">
            <v>PT Caballero</v>
          </cell>
          <cell r="C2308" t="str">
            <v>PLAYERA</v>
          </cell>
          <cell r="D2308" t="str">
            <v>ADVANCE</v>
          </cell>
          <cell r="E2308" t="str">
            <v>PRIMAVERA VERANO 2020</v>
          </cell>
          <cell r="F2308" t="str">
            <v>11 SEMANA</v>
          </cell>
          <cell r="G2308" t="str">
            <v>CUELLO REDONDO</v>
          </cell>
          <cell r="H2308" t="str">
            <v>MANGA CORTA</v>
          </cell>
          <cell r="I2308" t="str">
            <v>LINEA</v>
          </cell>
          <cell r="J2308" t="str">
            <v>ALGODON</v>
          </cell>
          <cell r="K2308">
            <v>0</v>
          </cell>
          <cell r="L2308" t="str">
            <v>LANZAMIENTO</v>
          </cell>
          <cell r="M2308" t="str">
            <v>BE GOOD</v>
          </cell>
          <cell r="N2308">
            <v>179.9</v>
          </cell>
        </row>
        <row r="2309">
          <cell r="A2309" t="str">
            <v>QC24A706</v>
          </cell>
          <cell r="B2309" t="str">
            <v>PT Caballero</v>
          </cell>
          <cell r="C2309" t="str">
            <v>PLAYERA</v>
          </cell>
          <cell r="D2309" t="str">
            <v>ADVANCE</v>
          </cell>
          <cell r="E2309" t="str">
            <v>PRIMAVERA VERANO 2020</v>
          </cell>
          <cell r="F2309" t="str">
            <v>10 SEMANA</v>
          </cell>
          <cell r="G2309" t="str">
            <v>CUELLO REDONDO</v>
          </cell>
          <cell r="H2309" t="str">
            <v>MANGA CORTA</v>
          </cell>
          <cell r="I2309" t="str">
            <v>REBAJA</v>
          </cell>
          <cell r="J2309" t="str">
            <v>ALGODON</v>
          </cell>
          <cell r="K2309">
            <v>0</v>
          </cell>
          <cell r="L2309" t="str">
            <v>LANZAMIENTO</v>
          </cell>
          <cell r="M2309" t="str">
            <v>BE GOOD</v>
          </cell>
          <cell r="N2309">
            <v>179.9</v>
          </cell>
        </row>
        <row r="2310">
          <cell r="A2310" t="str">
            <v>QC24A707</v>
          </cell>
          <cell r="B2310" t="str">
            <v>PT Caballero</v>
          </cell>
          <cell r="C2310" t="str">
            <v>PLAYERA</v>
          </cell>
          <cell r="D2310" t="str">
            <v>ADVANCE</v>
          </cell>
          <cell r="E2310" t="str">
            <v>PRIMAVERA VERANO 2020</v>
          </cell>
          <cell r="F2310" t="str">
            <v>11 SEMANA</v>
          </cell>
          <cell r="G2310" t="str">
            <v>CUELLO REDONDO</v>
          </cell>
          <cell r="H2310" t="str">
            <v>MANGA CORTA</v>
          </cell>
          <cell r="I2310" t="str">
            <v>LINEA</v>
          </cell>
          <cell r="J2310" t="str">
            <v>ALGODON</v>
          </cell>
          <cell r="K2310">
            <v>0</v>
          </cell>
          <cell r="L2310" t="str">
            <v>LANZAMIENTO</v>
          </cell>
          <cell r="M2310" t="str">
            <v>BE GOOD</v>
          </cell>
          <cell r="N2310">
            <v>179.9</v>
          </cell>
        </row>
        <row r="2311">
          <cell r="A2311" t="str">
            <v>QC24A708</v>
          </cell>
          <cell r="B2311" t="str">
            <v>PT Caballero</v>
          </cell>
          <cell r="C2311" t="str">
            <v>PLAYERA</v>
          </cell>
          <cell r="D2311" t="str">
            <v>TRENDY</v>
          </cell>
          <cell r="E2311" t="str">
            <v>PRIMAVERA VERANO 2020</v>
          </cell>
          <cell r="F2311" t="str">
            <v>13 SEMANA</v>
          </cell>
          <cell r="G2311" t="str">
            <v>CUELLO REDONDO</v>
          </cell>
          <cell r="H2311" t="str">
            <v>MANGA 3/4</v>
          </cell>
          <cell r="I2311" t="str">
            <v>LINEA</v>
          </cell>
          <cell r="J2311" t="str">
            <v>ALGODON</v>
          </cell>
          <cell r="K2311" t="str">
            <v>SAILOR</v>
          </cell>
          <cell r="L2311" t="str">
            <v>LANZAMIENTO</v>
          </cell>
          <cell r="M2311" t="str">
            <v>GRUPO PPYG DE MEXICO SA DE CV</v>
          </cell>
          <cell r="N2311">
            <v>179.9</v>
          </cell>
        </row>
        <row r="2312">
          <cell r="A2312" t="str">
            <v>QC24A709</v>
          </cell>
          <cell r="B2312" t="str">
            <v>PT Caballero</v>
          </cell>
          <cell r="C2312" t="str">
            <v>PLAYERA</v>
          </cell>
          <cell r="D2312" t="str">
            <v>CORE</v>
          </cell>
          <cell r="E2312" t="str">
            <v>PRIMAVERA VERANO 2020</v>
          </cell>
          <cell r="F2312" t="str">
            <v>11 SEMANA</v>
          </cell>
          <cell r="G2312" t="str">
            <v>CUELLO REDONDO</v>
          </cell>
          <cell r="H2312" t="str">
            <v>MANGA CORTA</v>
          </cell>
          <cell r="I2312" t="str">
            <v>LINEA</v>
          </cell>
          <cell r="J2312" t="str">
            <v>ALGODON</v>
          </cell>
          <cell r="K2312" t="str">
            <v>BASICOS</v>
          </cell>
          <cell r="L2312" t="str">
            <v>LANZAMIENTO</v>
          </cell>
          <cell r="M2312" t="str">
            <v>GRUPO EMPRESARIAL MEMUN SA DE</v>
          </cell>
          <cell r="N2312">
            <v>99.9</v>
          </cell>
        </row>
        <row r="2313">
          <cell r="A2313" t="str">
            <v>QC24A710</v>
          </cell>
          <cell r="B2313" t="str">
            <v>PT Caballero</v>
          </cell>
          <cell r="C2313" t="str">
            <v>PLAYERA</v>
          </cell>
          <cell r="D2313" t="str">
            <v>ADVANCE</v>
          </cell>
          <cell r="E2313" t="str">
            <v>PRIMAVERA VERANO 2020</v>
          </cell>
          <cell r="F2313" t="str">
            <v>6 SEMANA</v>
          </cell>
          <cell r="G2313" t="str">
            <v>CUELLO REDONDO</v>
          </cell>
          <cell r="H2313" t="str">
            <v>MANGA CORTA</v>
          </cell>
          <cell r="I2313" t="str">
            <v>LINEA</v>
          </cell>
          <cell r="J2313" t="str">
            <v>ALGODON</v>
          </cell>
          <cell r="K2313">
            <v>0</v>
          </cell>
          <cell r="L2313" t="str">
            <v>LANZAMIENTO</v>
          </cell>
          <cell r="M2313" t="str">
            <v>GRUPO EMPRESARIAL MEMUN SA DE</v>
          </cell>
          <cell r="N2313">
            <v>129.9</v>
          </cell>
        </row>
        <row r="2314">
          <cell r="A2314" t="str">
            <v>QC24A711</v>
          </cell>
          <cell r="B2314" t="str">
            <v>PT Caballero</v>
          </cell>
          <cell r="C2314" t="str">
            <v>PLAYERA</v>
          </cell>
          <cell r="D2314" t="str">
            <v>ADVANCE</v>
          </cell>
          <cell r="E2314" t="str">
            <v>PRIMAVERA VERANO 2020</v>
          </cell>
          <cell r="F2314" t="str">
            <v>30 SEMANA</v>
          </cell>
          <cell r="G2314" t="str">
            <v>CUELLO REDONDO</v>
          </cell>
          <cell r="H2314" t="str">
            <v>MANGA CORTA</v>
          </cell>
          <cell r="I2314" t="str">
            <v>LINEA</v>
          </cell>
          <cell r="J2314" t="str">
            <v>ALGODON</v>
          </cell>
          <cell r="K2314">
            <v>0</v>
          </cell>
          <cell r="L2314" t="str">
            <v>LANZAMIENTO</v>
          </cell>
          <cell r="M2314" t="str">
            <v>GRUPO EMPRESARIAL MEMUN SA DE</v>
          </cell>
          <cell r="N2314">
            <v>129.9</v>
          </cell>
        </row>
        <row r="2315">
          <cell r="A2315" t="str">
            <v>QC24A712</v>
          </cell>
          <cell r="B2315" t="str">
            <v>PT Caballero</v>
          </cell>
          <cell r="C2315" t="str">
            <v>PLAYERA</v>
          </cell>
          <cell r="D2315" t="str">
            <v>ADVANCE</v>
          </cell>
          <cell r="E2315" t="str">
            <v>PRIMAVERA VERANO 2020</v>
          </cell>
          <cell r="F2315" t="str">
            <v>7 SEMANA</v>
          </cell>
          <cell r="G2315" t="str">
            <v>CUELLO REDONDO</v>
          </cell>
          <cell r="H2315" t="str">
            <v>MANGA CORTA</v>
          </cell>
          <cell r="I2315" t="str">
            <v>LINEA</v>
          </cell>
          <cell r="J2315" t="str">
            <v>ALGODON</v>
          </cell>
          <cell r="K2315">
            <v>0</v>
          </cell>
          <cell r="L2315" t="str">
            <v>LANZAMIENTO</v>
          </cell>
          <cell r="M2315" t="str">
            <v>GRUPO EMPRESARIAL MEMUN SA DE</v>
          </cell>
          <cell r="N2315">
            <v>129.9</v>
          </cell>
        </row>
        <row r="2316">
          <cell r="A2316" t="str">
            <v>QC24A713</v>
          </cell>
          <cell r="B2316" t="str">
            <v>PT Caballero</v>
          </cell>
          <cell r="C2316" t="str">
            <v>PLAYERA</v>
          </cell>
          <cell r="D2316" t="str">
            <v>ADVANCE</v>
          </cell>
          <cell r="E2316" t="str">
            <v>PRIMAVERA VERANO 2020</v>
          </cell>
          <cell r="F2316" t="str">
            <v>8 SEMANA</v>
          </cell>
          <cell r="G2316" t="str">
            <v>CUELLO REDONDO</v>
          </cell>
          <cell r="H2316" t="str">
            <v>MANGA LARGA</v>
          </cell>
          <cell r="I2316" t="str">
            <v>LINEA</v>
          </cell>
          <cell r="J2316" t="str">
            <v>ALGODON</v>
          </cell>
          <cell r="K2316">
            <v>0</v>
          </cell>
          <cell r="L2316" t="str">
            <v>LANZAMIENTO</v>
          </cell>
          <cell r="M2316" t="str">
            <v>GRUPO EMPRESARIAL MEMUN SA DE</v>
          </cell>
          <cell r="N2316">
            <v>189.9</v>
          </cell>
        </row>
        <row r="2317">
          <cell r="A2317" t="str">
            <v>QC24A715</v>
          </cell>
          <cell r="B2317" t="str">
            <v>PT Caballero</v>
          </cell>
          <cell r="C2317" t="str">
            <v>PLAYERA</v>
          </cell>
          <cell r="D2317" t="str">
            <v>ADVANCE</v>
          </cell>
          <cell r="E2317" t="str">
            <v>PRIMAVERA VERANO 2020</v>
          </cell>
          <cell r="F2317" t="str">
            <v>7 SEMANA</v>
          </cell>
          <cell r="G2317" t="str">
            <v>CUELLO REDONDO</v>
          </cell>
          <cell r="H2317" t="str">
            <v>MANGA LARGA</v>
          </cell>
          <cell r="I2317" t="str">
            <v>LINEA</v>
          </cell>
          <cell r="J2317" t="str">
            <v>ALGODON</v>
          </cell>
          <cell r="K2317">
            <v>0</v>
          </cell>
          <cell r="L2317" t="str">
            <v>LANZAMIENTO</v>
          </cell>
          <cell r="M2317" t="str">
            <v>GRUPO EMPRESARIAL MEMUN SA DE</v>
          </cell>
          <cell r="N2317">
            <v>189.9</v>
          </cell>
        </row>
        <row r="2318">
          <cell r="A2318" t="str">
            <v>QC24A716</v>
          </cell>
          <cell r="B2318" t="str">
            <v>PT Caballero</v>
          </cell>
          <cell r="C2318" t="str">
            <v>PLAYERA</v>
          </cell>
          <cell r="D2318" t="str">
            <v>CORE</v>
          </cell>
          <cell r="E2318" t="str">
            <v>PRIMAVERA VERANO 2020</v>
          </cell>
          <cell r="F2318" t="str">
            <v>14 SEMANA</v>
          </cell>
          <cell r="G2318" t="str">
            <v>CUELLO REDONDO</v>
          </cell>
          <cell r="H2318" t="str">
            <v>MANGA CORTA</v>
          </cell>
          <cell r="I2318" t="str">
            <v>LINEA</v>
          </cell>
          <cell r="J2318" t="str">
            <v>ALGODON</v>
          </cell>
          <cell r="K2318" t="str">
            <v>SAILOR</v>
          </cell>
          <cell r="L2318" t="str">
            <v>LANZAMIENTO</v>
          </cell>
          <cell r="M2318" t="str">
            <v>FASHION COLLECTION</v>
          </cell>
          <cell r="N2318">
            <v>99.9</v>
          </cell>
        </row>
        <row r="2319">
          <cell r="A2319" t="str">
            <v>QC24A717</v>
          </cell>
          <cell r="B2319" t="str">
            <v>PT Caballero</v>
          </cell>
          <cell r="C2319" t="str">
            <v>PLAYERA</v>
          </cell>
          <cell r="D2319" t="str">
            <v>CORE</v>
          </cell>
          <cell r="E2319" t="str">
            <v>PRIMAVERA VERANO 2020</v>
          </cell>
          <cell r="F2319" t="str">
            <v>14 SEMANA</v>
          </cell>
          <cell r="G2319" t="str">
            <v>CUELLO REDONDO</v>
          </cell>
          <cell r="H2319" t="str">
            <v>MANGA CORTA</v>
          </cell>
          <cell r="I2319" t="str">
            <v>LINEA</v>
          </cell>
          <cell r="J2319" t="str">
            <v>ALGODON</v>
          </cell>
          <cell r="K2319" t="str">
            <v>NEO CYTRIC</v>
          </cell>
          <cell r="L2319" t="str">
            <v>LANZAMIENTO</v>
          </cell>
          <cell r="M2319" t="str">
            <v>FASHION COLLECTION</v>
          </cell>
          <cell r="N2319">
            <v>99.9</v>
          </cell>
        </row>
        <row r="2320">
          <cell r="A2320" t="str">
            <v>QC24A718</v>
          </cell>
          <cell r="B2320" t="str">
            <v>PT Caballero</v>
          </cell>
          <cell r="C2320" t="str">
            <v>PLAYERA</v>
          </cell>
          <cell r="D2320" t="str">
            <v>CORE</v>
          </cell>
          <cell r="E2320" t="str">
            <v>PRIMAVERA VERANO 2020</v>
          </cell>
          <cell r="F2320" t="str">
            <v>8 SEMANA</v>
          </cell>
          <cell r="G2320" t="str">
            <v>CUELLO REDONDO</v>
          </cell>
          <cell r="H2320" t="str">
            <v>TIRANTES</v>
          </cell>
          <cell r="I2320" t="str">
            <v>REBAJA</v>
          </cell>
          <cell r="J2320" t="str">
            <v>ALGODON</v>
          </cell>
          <cell r="K2320" t="str">
            <v>NEO CYTRIC</v>
          </cell>
          <cell r="L2320" t="str">
            <v>LANZAMIENTO</v>
          </cell>
          <cell r="M2320" t="str">
            <v>FASHION COLLECTION</v>
          </cell>
          <cell r="N2320">
            <v>89.9</v>
          </cell>
        </row>
        <row r="2321">
          <cell r="A2321" t="str">
            <v>QC24A719</v>
          </cell>
          <cell r="B2321" t="str">
            <v>PT Caballero</v>
          </cell>
          <cell r="C2321" t="str">
            <v>PLAYERA</v>
          </cell>
          <cell r="D2321" t="str">
            <v>TRENDY</v>
          </cell>
          <cell r="E2321" t="str">
            <v>PRIMAVERA VERANO 2020</v>
          </cell>
          <cell r="F2321" t="str">
            <v>14 SEMANA</v>
          </cell>
          <cell r="G2321" t="str">
            <v>CUELLO ALTO</v>
          </cell>
          <cell r="H2321" t="str">
            <v>MANGA CORTA</v>
          </cell>
          <cell r="I2321" t="str">
            <v>LINEA</v>
          </cell>
          <cell r="J2321" t="str">
            <v>ALGODON</v>
          </cell>
          <cell r="K2321" t="str">
            <v>SAILOR</v>
          </cell>
          <cell r="L2321" t="str">
            <v>LANZAMIENTO</v>
          </cell>
          <cell r="M2321" t="str">
            <v>SHANTELI SA DE CV</v>
          </cell>
          <cell r="N2321">
            <v>299.89999999999998</v>
          </cell>
        </row>
        <row r="2322">
          <cell r="A2322" t="str">
            <v>QC24A720</v>
          </cell>
          <cell r="B2322" t="str">
            <v>PT Caballero</v>
          </cell>
          <cell r="C2322" t="str">
            <v>PLAYERA</v>
          </cell>
          <cell r="D2322" t="str">
            <v>TRENDY</v>
          </cell>
          <cell r="E2322" t="str">
            <v>PRIMAVERA VERANO 2020</v>
          </cell>
          <cell r="F2322" t="str">
            <v>12 SEMANA</v>
          </cell>
          <cell r="G2322" t="str">
            <v>CUELLO ALTO</v>
          </cell>
          <cell r="H2322" t="str">
            <v>MANGA CORTA</v>
          </cell>
          <cell r="I2322" t="str">
            <v>LINEA</v>
          </cell>
          <cell r="J2322" t="str">
            <v>ALGODON</v>
          </cell>
          <cell r="K2322" t="str">
            <v>NEO CYTRIC</v>
          </cell>
          <cell r="L2322" t="str">
            <v>LANZAMIENTO</v>
          </cell>
          <cell r="M2322" t="str">
            <v>SHANTELI SA DE CV</v>
          </cell>
          <cell r="N2322">
            <v>299.89999999999998</v>
          </cell>
        </row>
        <row r="2323">
          <cell r="A2323" t="str">
            <v>QC24A721</v>
          </cell>
          <cell r="B2323" t="str">
            <v>PT Caballero</v>
          </cell>
          <cell r="C2323" t="str">
            <v>PLAYERA</v>
          </cell>
          <cell r="D2323" t="str">
            <v>TRENDY</v>
          </cell>
          <cell r="E2323" t="str">
            <v>PRIMAVERA VERANO 2020</v>
          </cell>
          <cell r="F2323" t="str">
            <v>14 SEMANA</v>
          </cell>
          <cell r="G2323" t="str">
            <v>CUELLO REDONDO</v>
          </cell>
          <cell r="H2323" t="str">
            <v>MANGA CORTA</v>
          </cell>
          <cell r="I2323" t="str">
            <v>LINEA</v>
          </cell>
          <cell r="J2323" t="str">
            <v>ALGODON</v>
          </cell>
          <cell r="K2323" t="str">
            <v>SAILOR</v>
          </cell>
          <cell r="L2323" t="str">
            <v>LANZAMIENTO</v>
          </cell>
          <cell r="M2323" t="str">
            <v>SHANTELI SA DE CV</v>
          </cell>
          <cell r="N2323">
            <v>299.89999999999998</v>
          </cell>
        </row>
        <row r="2324">
          <cell r="A2324" t="str">
            <v>QC24A724</v>
          </cell>
          <cell r="B2324" t="str">
            <v>PT Caballero</v>
          </cell>
          <cell r="C2324" t="str">
            <v>PLAYERA</v>
          </cell>
          <cell r="D2324" t="str">
            <v>ADVANCE</v>
          </cell>
          <cell r="E2324" t="str">
            <v>PRIMAVERA VERANO 2020</v>
          </cell>
          <cell r="F2324" t="str">
            <v>14 SEMANA</v>
          </cell>
          <cell r="G2324" t="str">
            <v>CUELLO REDONDO</v>
          </cell>
          <cell r="H2324" t="str">
            <v>MANGA CORTA</v>
          </cell>
          <cell r="I2324" t="str">
            <v>LINEA</v>
          </cell>
          <cell r="J2324" t="str">
            <v>ALGODON</v>
          </cell>
          <cell r="K2324" t="str">
            <v>ATEMPORAL</v>
          </cell>
          <cell r="L2324" t="str">
            <v>LANZAMIENTO</v>
          </cell>
          <cell r="M2324" t="str">
            <v>GRUPO EMPRESARIAL MEMUN SA DE</v>
          </cell>
          <cell r="N2324">
            <v>149.9</v>
          </cell>
        </row>
        <row r="2325">
          <cell r="A2325" t="str">
            <v>QC24A725</v>
          </cell>
          <cell r="B2325" t="str">
            <v>PT Caballero</v>
          </cell>
          <cell r="C2325" t="str">
            <v>PLAYERA</v>
          </cell>
          <cell r="D2325" t="str">
            <v>ADVANCE</v>
          </cell>
          <cell r="E2325" t="str">
            <v>PRIMAVERA VERANO 2020</v>
          </cell>
          <cell r="F2325" t="str">
            <v>14 SEMANA</v>
          </cell>
          <cell r="G2325" t="str">
            <v>CUELLO REDONDO</v>
          </cell>
          <cell r="H2325" t="str">
            <v>MANGA CORTA</v>
          </cell>
          <cell r="I2325" t="str">
            <v>LINEA</v>
          </cell>
          <cell r="J2325" t="str">
            <v>ALGODON</v>
          </cell>
          <cell r="K2325" t="str">
            <v>ATEMPORAL</v>
          </cell>
          <cell r="L2325" t="str">
            <v>LANZAMIENTO</v>
          </cell>
          <cell r="M2325" t="str">
            <v>GRUPO EMPRESARIAL MEMUN SA DE</v>
          </cell>
          <cell r="N2325">
            <v>149.9</v>
          </cell>
        </row>
        <row r="2326">
          <cell r="A2326" t="str">
            <v>QC24A726</v>
          </cell>
          <cell r="B2326" t="str">
            <v>PT Caballero</v>
          </cell>
          <cell r="C2326" t="str">
            <v>PLAYERA</v>
          </cell>
          <cell r="D2326" t="str">
            <v>ADVANCE</v>
          </cell>
          <cell r="E2326" t="str">
            <v>PRIMAVERA VERANO 2020</v>
          </cell>
          <cell r="F2326" t="str">
            <v>35 SEMANA</v>
          </cell>
          <cell r="G2326" t="str">
            <v>CUELLO REDONDO</v>
          </cell>
          <cell r="H2326" t="str">
            <v>MANGA CORTA</v>
          </cell>
          <cell r="I2326" t="str">
            <v>LINEA</v>
          </cell>
          <cell r="J2326" t="str">
            <v>ALGODON</v>
          </cell>
          <cell r="K2326" t="str">
            <v>ATEMPORAL</v>
          </cell>
          <cell r="L2326" t="str">
            <v>LANZAMIENTO</v>
          </cell>
          <cell r="M2326" t="str">
            <v>GRUPO EMPRESARIAL MEMUN SA DE</v>
          </cell>
          <cell r="N2326">
            <v>149.9</v>
          </cell>
        </row>
        <row r="2327">
          <cell r="A2327" t="str">
            <v>QC24A727</v>
          </cell>
          <cell r="B2327" t="str">
            <v>PT Caballero</v>
          </cell>
          <cell r="C2327" t="str">
            <v>PLAYERA</v>
          </cell>
          <cell r="D2327">
            <v>0</v>
          </cell>
          <cell r="E2327" t="str">
            <v>PRIMAVERA VERANO 2020</v>
          </cell>
          <cell r="F2327" t="str">
            <v>54 SEMANA</v>
          </cell>
          <cell r="G2327" t="str">
            <v>CUELLO REDONDO</v>
          </cell>
          <cell r="H2327" t="str">
            <v>MANGA CORTA</v>
          </cell>
          <cell r="I2327" t="str">
            <v>LINEA</v>
          </cell>
          <cell r="J2327" t="str">
            <v>-</v>
          </cell>
          <cell r="K2327" t="str">
            <v>ATEMPORAL</v>
          </cell>
          <cell r="L2327" t="str">
            <v>LANZAMIENTO</v>
          </cell>
          <cell r="M2327" t="str">
            <v>GRUPO EMPRESARIAL MEMUN SA DE</v>
          </cell>
          <cell r="N2327">
            <v>179.9</v>
          </cell>
        </row>
        <row r="2328">
          <cell r="A2328" t="str">
            <v>QC24A728</v>
          </cell>
          <cell r="B2328" t="str">
            <v>PT Caballero</v>
          </cell>
          <cell r="C2328" t="str">
            <v>PLAYERA</v>
          </cell>
          <cell r="D2328" t="str">
            <v>ADVANCE</v>
          </cell>
          <cell r="E2328" t="str">
            <v>PRIMAVERA VERANO 2020</v>
          </cell>
          <cell r="F2328" t="str">
            <v>28 SEMANA</v>
          </cell>
          <cell r="G2328" t="str">
            <v>CUELLO REDONDO</v>
          </cell>
          <cell r="H2328" t="str">
            <v>MANGA CORTA</v>
          </cell>
          <cell r="I2328" t="str">
            <v>LINEA</v>
          </cell>
          <cell r="J2328" t="str">
            <v>ALGODON</v>
          </cell>
          <cell r="K2328" t="str">
            <v>ATEMPORAL</v>
          </cell>
          <cell r="L2328" t="str">
            <v>LANZAMIENTO</v>
          </cell>
          <cell r="M2328" t="str">
            <v>GRUPO EMPRESARIAL MEMUN SA DE</v>
          </cell>
          <cell r="N2328">
            <v>179.9</v>
          </cell>
        </row>
        <row r="2329">
          <cell r="A2329" t="str">
            <v>QC24A730</v>
          </cell>
          <cell r="B2329" t="str">
            <v>PT Caballero</v>
          </cell>
          <cell r="C2329" t="str">
            <v>PLAYERA</v>
          </cell>
          <cell r="D2329" t="str">
            <v>ADVANCE</v>
          </cell>
          <cell r="E2329" t="str">
            <v>PRIMAVERA VERANO 2020</v>
          </cell>
          <cell r="F2329" t="str">
            <v>13 SEMANA</v>
          </cell>
          <cell r="G2329" t="str">
            <v>CUELLO REDONDO</v>
          </cell>
          <cell r="H2329" t="str">
            <v>MANGA CORTA</v>
          </cell>
          <cell r="I2329" t="str">
            <v>LINEA</v>
          </cell>
          <cell r="J2329" t="str">
            <v>ALGODON</v>
          </cell>
          <cell r="K2329" t="str">
            <v>NEO CYTRIC</v>
          </cell>
          <cell r="L2329" t="str">
            <v>LANZAMIENTO</v>
          </cell>
          <cell r="M2329" t="str">
            <v>GRUPO EMPRESARIAL MEMUN SA DE</v>
          </cell>
          <cell r="N2329">
            <v>149.9</v>
          </cell>
        </row>
        <row r="2330">
          <cell r="A2330" t="str">
            <v>QC24A731</v>
          </cell>
          <cell r="B2330" t="str">
            <v>PT Caballero</v>
          </cell>
          <cell r="C2330" t="str">
            <v>PLAYERA</v>
          </cell>
          <cell r="D2330" t="str">
            <v>ADVANCE</v>
          </cell>
          <cell r="E2330" t="str">
            <v>PRIMAVERA VERANO 2020</v>
          </cell>
          <cell r="F2330" t="str">
            <v>14 SEMANA</v>
          </cell>
          <cell r="G2330" t="str">
            <v>CUELLO REDONDO</v>
          </cell>
          <cell r="H2330" t="str">
            <v>MANGA CORTA</v>
          </cell>
          <cell r="I2330" t="str">
            <v>LINEA</v>
          </cell>
          <cell r="J2330" t="str">
            <v>ALGODON</v>
          </cell>
          <cell r="K2330" t="str">
            <v>NEO CYTRIC</v>
          </cell>
          <cell r="L2330" t="str">
            <v>LANZAMIENTO</v>
          </cell>
          <cell r="M2330" t="str">
            <v>GRUPO EMPRESARIAL MEMUN SA DE</v>
          </cell>
          <cell r="N2330">
            <v>149.9</v>
          </cell>
        </row>
        <row r="2331">
          <cell r="A2331" t="str">
            <v>QC24A732</v>
          </cell>
          <cell r="B2331" t="str">
            <v>PT Caballero</v>
          </cell>
          <cell r="C2331" t="str">
            <v>PLAYERA</v>
          </cell>
          <cell r="D2331" t="str">
            <v>ADVANCE</v>
          </cell>
          <cell r="E2331" t="str">
            <v>PRIMAVERA VERANO 2020</v>
          </cell>
          <cell r="F2331" t="str">
            <v>14 SEMANA</v>
          </cell>
          <cell r="G2331" t="str">
            <v>CUELLO REDONDO</v>
          </cell>
          <cell r="H2331" t="str">
            <v>MANGA CORTA</v>
          </cell>
          <cell r="I2331" t="str">
            <v>LINEA</v>
          </cell>
          <cell r="J2331" t="str">
            <v>ALGODON</v>
          </cell>
          <cell r="K2331" t="str">
            <v>NEO CYTRIC</v>
          </cell>
          <cell r="L2331" t="str">
            <v>LANZAMIENTO</v>
          </cell>
          <cell r="M2331" t="str">
            <v>GRUPO EMPRESARIAL MEMUN SA DE</v>
          </cell>
          <cell r="N2331">
            <v>149.9</v>
          </cell>
        </row>
        <row r="2332">
          <cell r="A2332" t="str">
            <v>QC24A733</v>
          </cell>
          <cell r="B2332" t="str">
            <v>PT Caballero</v>
          </cell>
          <cell r="C2332" t="str">
            <v>PLAYERA</v>
          </cell>
          <cell r="D2332" t="str">
            <v>ADVANCE</v>
          </cell>
          <cell r="E2332" t="str">
            <v>PRIMAVERA VERANO 2020</v>
          </cell>
          <cell r="F2332" t="str">
            <v>15 SEMANA</v>
          </cell>
          <cell r="G2332" t="str">
            <v>CUELLO REDONDO</v>
          </cell>
          <cell r="H2332" t="str">
            <v>MANGA CORTA</v>
          </cell>
          <cell r="I2332" t="str">
            <v>LINEA</v>
          </cell>
          <cell r="J2332" t="str">
            <v>ALGODON</v>
          </cell>
          <cell r="K2332" t="str">
            <v>NEO CYTRIC</v>
          </cell>
          <cell r="L2332" t="str">
            <v>LANZAMIENTO</v>
          </cell>
          <cell r="M2332" t="str">
            <v>GRUPO EMPRESARIAL MEMUN SA DE</v>
          </cell>
          <cell r="N2332">
            <v>149.9</v>
          </cell>
        </row>
        <row r="2333">
          <cell r="A2333" t="str">
            <v>QC24A734</v>
          </cell>
          <cell r="B2333" t="str">
            <v>PT Caballero</v>
          </cell>
          <cell r="C2333" t="str">
            <v>PLAYERA</v>
          </cell>
          <cell r="D2333" t="str">
            <v>ADVANCE</v>
          </cell>
          <cell r="E2333" t="str">
            <v>PRIMAVERA VERANO 2020</v>
          </cell>
          <cell r="F2333" t="str">
            <v>14 SEMANA</v>
          </cell>
          <cell r="G2333" t="str">
            <v>CUELLO REDONDO</v>
          </cell>
          <cell r="H2333" t="str">
            <v>MANGA CORTA</v>
          </cell>
          <cell r="I2333" t="str">
            <v>LINEA</v>
          </cell>
          <cell r="J2333" t="str">
            <v>ALGODON</v>
          </cell>
          <cell r="K2333" t="str">
            <v>NEO CYTRIC</v>
          </cell>
          <cell r="L2333" t="str">
            <v>LANZAMIENTO</v>
          </cell>
          <cell r="M2333" t="str">
            <v>GRUPO EMPRESARIAL MEMUN SA DE</v>
          </cell>
          <cell r="N2333">
            <v>149.9</v>
          </cell>
        </row>
        <row r="2334">
          <cell r="A2334" t="str">
            <v>QC24A735</v>
          </cell>
          <cell r="B2334" t="str">
            <v>PT Caballero</v>
          </cell>
          <cell r="C2334" t="str">
            <v>PLAYERA</v>
          </cell>
          <cell r="D2334" t="str">
            <v>ADVANCE</v>
          </cell>
          <cell r="E2334" t="str">
            <v>PRIMAVERA VERANO 2020</v>
          </cell>
          <cell r="F2334" t="str">
            <v>28 SEMANA</v>
          </cell>
          <cell r="G2334" t="str">
            <v>CUELLO REDONDO</v>
          </cell>
          <cell r="H2334" t="str">
            <v>MANGA CORTA</v>
          </cell>
          <cell r="I2334" t="str">
            <v>LINEA</v>
          </cell>
          <cell r="J2334" t="str">
            <v>ALGODON</v>
          </cell>
          <cell r="K2334" t="str">
            <v>SAILOR</v>
          </cell>
          <cell r="L2334" t="str">
            <v>LANZAMIENTO</v>
          </cell>
          <cell r="M2334" t="str">
            <v>GRUPO EMPRESARIAL MEMUN SA DE</v>
          </cell>
          <cell r="N2334">
            <v>179.9</v>
          </cell>
        </row>
        <row r="2335">
          <cell r="A2335" t="str">
            <v>QC24A736</v>
          </cell>
          <cell r="B2335" t="str">
            <v>PT Caballero</v>
          </cell>
          <cell r="C2335" t="str">
            <v>PLAYERA</v>
          </cell>
          <cell r="D2335" t="str">
            <v>ADVANCE</v>
          </cell>
          <cell r="E2335" t="str">
            <v>PRIMAVERA VERANO 2020</v>
          </cell>
          <cell r="F2335" t="str">
            <v>13 SEMANA</v>
          </cell>
          <cell r="G2335" t="str">
            <v>CUELLO REDONDO</v>
          </cell>
          <cell r="H2335" t="str">
            <v>MANGA CORTA</v>
          </cell>
          <cell r="I2335" t="str">
            <v>LINEA</v>
          </cell>
          <cell r="J2335" t="str">
            <v>ALGODON</v>
          </cell>
          <cell r="K2335" t="str">
            <v>SAILOR</v>
          </cell>
          <cell r="L2335" t="str">
            <v>LANZAMIENTO</v>
          </cell>
          <cell r="M2335" t="str">
            <v>GRUPO EMPRESARIAL MEMUN SA DE</v>
          </cell>
          <cell r="N2335">
            <v>149.9</v>
          </cell>
        </row>
        <row r="2336">
          <cell r="A2336" t="str">
            <v>QC24A737</v>
          </cell>
          <cell r="B2336" t="str">
            <v>PT Caballero</v>
          </cell>
          <cell r="C2336" t="str">
            <v>PLAYERA</v>
          </cell>
          <cell r="D2336" t="str">
            <v>ADVANCE</v>
          </cell>
          <cell r="E2336" t="str">
            <v>PRIMAVERA VERANO 2020</v>
          </cell>
          <cell r="F2336" t="str">
            <v>23 SEMANA</v>
          </cell>
          <cell r="G2336" t="str">
            <v>CUELLO REDONDO</v>
          </cell>
          <cell r="H2336" t="str">
            <v>MANGA CORTA</v>
          </cell>
          <cell r="I2336" t="str">
            <v>LINEA</v>
          </cell>
          <cell r="J2336" t="str">
            <v>ALGODON</v>
          </cell>
          <cell r="K2336" t="str">
            <v>SAILOR</v>
          </cell>
          <cell r="L2336" t="str">
            <v>LANZAMIENTO</v>
          </cell>
          <cell r="M2336" t="str">
            <v>GRUPO EMPRESARIAL MEMUN SA DE</v>
          </cell>
          <cell r="N2336">
            <v>179.9</v>
          </cell>
        </row>
        <row r="2337">
          <cell r="A2337" t="str">
            <v>QC24A738</v>
          </cell>
          <cell r="B2337" t="str">
            <v>PT Caballero</v>
          </cell>
          <cell r="C2337" t="str">
            <v>PLAYERA</v>
          </cell>
          <cell r="D2337" t="str">
            <v>ADVANCE</v>
          </cell>
          <cell r="E2337" t="str">
            <v>PRIMAVERA VERANO 2020</v>
          </cell>
          <cell r="F2337" t="str">
            <v>29 SEMANA</v>
          </cell>
          <cell r="G2337" t="str">
            <v>CUELLO REDONDO</v>
          </cell>
          <cell r="H2337" t="str">
            <v>MANGA CORTA</v>
          </cell>
          <cell r="I2337" t="str">
            <v>LINEA</v>
          </cell>
          <cell r="J2337" t="str">
            <v>ALGODON</v>
          </cell>
          <cell r="K2337" t="str">
            <v>SAILOR</v>
          </cell>
          <cell r="L2337" t="str">
            <v>LANZAMIENTO</v>
          </cell>
          <cell r="M2337" t="str">
            <v>GRUPO EMPRESARIAL MEMUN SA DE</v>
          </cell>
          <cell r="N2337">
            <v>179.9</v>
          </cell>
        </row>
        <row r="2338">
          <cell r="A2338" t="str">
            <v>QC24A739</v>
          </cell>
          <cell r="B2338" t="str">
            <v>PT Caballero</v>
          </cell>
          <cell r="C2338" t="str">
            <v>PLAYERA</v>
          </cell>
          <cell r="D2338" t="str">
            <v>ADVANCE</v>
          </cell>
          <cell r="E2338" t="str">
            <v>PRIMAVERA VERANO 2020</v>
          </cell>
          <cell r="F2338" t="str">
            <v>23 SEMANA</v>
          </cell>
          <cell r="G2338" t="str">
            <v>CUELLO REDONDO</v>
          </cell>
          <cell r="H2338" t="str">
            <v>MANGA CORTA</v>
          </cell>
          <cell r="I2338" t="str">
            <v>LINEA</v>
          </cell>
          <cell r="J2338" t="str">
            <v>ALGODON</v>
          </cell>
          <cell r="K2338" t="str">
            <v>SAILOR</v>
          </cell>
          <cell r="L2338" t="str">
            <v>LANZAMIENTO</v>
          </cell>
          <cell r="M2338" t="str">
            <v>GRUPO EMPRESARIAL MEMUN SA DE</v>
          </cell>
          <cell r="N2338">
            <v>179.9</v>
          </cell>
        </row>
        <row r="2339">
          <cell r="A2339" t="str">
            <v>QC24A740</v>
          </cell>
          <cell r="B2339" t="str">
            <v>PT Caballero</v>
          </cell>
          <cell r="C2339" t="str">
            <v>PLAYERA</v>
          </cell>
          <cell r="D2339" t="str">
            <v>ADVANCE</v>
          </cell>
          <cell r="E2339" t="str">
            <v>PRIMAVERA VERANO 2020</v>
          </cell>
          <cell r="F2339" t="str">
            <v>23 SEMANA</v>
          </cell>
          <cell r="G2339" t="str">
            <v>CUELLO REDONDO</v>
          </cell>
          <cell r="H2339" t="str">
            <v>MANGA CORTA</v>
          </cell>
          <cell r="I2339" t="str">
            <v>LINEA</v>
          </cell>
          <cell r="J2339" t="str">
            <v>ALGODON</v>
          </cell>
          <cell r="K2339" t="str">
            <v>SAILOR</v>
          </cell>
          <cell r="L2339" t="str">
            <v>LANZAMIENTO</v>
          </cell>
          <cell r="M2339" t="str">
            <v>GRUPO EMPRESARIAL MEMUN SA DE</v>
          </cell>
          <cell r="N2339">
            <v>179.9</v>
          </cell>
        </row>
        <row r="2340">
          <cell r="A2340" t="str">
            <v>QC24A741</v>
          </cell>
          <cell r="B2340" t="str">
            <v>PT Caballero</v>
          </cell>
          <cell r="C2340" t="str">
            <v>PLAYERA</v>
          </cell>
          <cell r="D2340" t="str">
            <v>ADVANCE</v>
          </cell>
          <cell r="E2340" t="str">
            <v>PRIMAVERA VERANO 2020</v>
          </cell>
          <cell r="F2340" t="str">
            <v>13 SEMANA</v>
          </cell>
          <cell r="G2340" t="str">
            <v>CUELLO REDONDO</v>
          </cell>
          <cell r="H2340" t="str">
            <v>MANGA CORTA</v>
          </cell>
          <cell r="I2340" t="str">
            <v>LINEA</v>
          </cell>
          <cell r="J2340" t="str">
            <v>ALGODON</v>
          </cell>
          <cell r="K2340" t="str">
            <v>NEO CYTRIC</v>
          </cell>
          <cell r="L2340" t="str">
            <v>LANZAMIENTO</v>
          </cell>
          <cell r="M2340" t="str">
            <v>GRUPO EMPRESARIAL MEMUN SA DE</v>
          </cell>
          <cell r="N2340">
            <v>149.9</v>
          </cell>
        </row>
        <row r="2341">
          <cell r="A2341" t="str">
            <v>QC24A742</v>
          </cell>
          <cell r="B2341" t="str">
            <v>PT Caballero</v>
          </cell>
          <cell r="C2341" t="str">
            <v>PLAYERA</v>
          </cell>
          <cell r="D2341" t="str">
            <v>ADVANCE</v>
          </cell>
          <cell r="E2341" t="str">
            <v>PRIMAVERA VERANO 2020</v>
          </cell>
          <cell r="F2341" t="str">
            <v>13 SEMANA</v>
          </cell>
          <cell r="G2341" t="str">
            <v>CUELLO REDONDO</v>
          </cell>
          <cell r="H2341" t="str">
            <v>MANGA CORTA</v>
          </cell>
          <cell r="I2341" t="str">
            <v>LINEA</v>
          </cell>
          <cell r="J2341" t="str">
            <v>ALGODON</v>
          </cell>
          <cell r="K2341" t="str">
            <v>NEO CYTRIC</v>
          </cell>
          <cell r="L2341" t="str">
            <v>LANZAMIENTO</v>
          </cell>
          <cell r="M2341" t="str">
            <v>GRUPO EMPRESARIAL MEMUN SA DE</v>
          </cell>
          <cell r="N2341">
            <v>199.9</v>
          </cell>
        </row>
        <row r="2342">
          <cell r="A2342" t="str">
            <v>QC24A743</v>
          </cell>
          <cell r="B2342" t="str">
            <v>PT Caballero</v>
          </cell>
          <cell r="C2342" t="str">
            <v>PLAYERA</v>
          </cell>
          <cell r="D2342" t="str">
            <v>ADVANCE</v>
          </cell>
          <cell r="E2342" t="str">
            <v>OTOÑO INVIERNO 2020</v>
          </cell>
          <cell r="F2342" t="str">
            <v>33 SEMANA</v>
          </cell>
          <cell r="G2342" t="str">
            <v>CUELLO REDONDO</v>
          </cell>
          <cell r="H2342" t="str">
            <v>MANGA CORTA</v>
          </cell>
          <cell r="I2342" t="str">
            <v>LINEA</v>
          </cell>
          <cell r="J2342" t="str">
            <v>ALGODON</v>
          </cell>
          <cell r="K2342" t="str">
            <v>NEO CYTRIC</v>
          </cell>
          <cell r="L2342" t="str">
            <v>LANZAMIENTO</v>
          </cell>
          <cell r="M2342" t="str">
            <v>GRUPO EMPRESARIAL MEMUN SA DE</v>
          </cell>
          <cell r="N2342">
            <v>199.9</v>
          </cell>
        </row>
        <row r="2343">
          <cell r="A2343" t="str">
            <v>QC24A744</v>
          </cell>
          <cell r="B2343" t="str">
            <v>PT Caballero</v>
          </cell>
          <cell r="C2343" t="str">
            <v>PLAYERA</v>
          </cell>
          <cell r="D2343" t="str">
            <v>ADVANCE</v>
          </cell>
          <cell r="E2343" t="str">
            <v>PRIMAVERA VERANO 2020</v>
          </cell>
          <cell r="F2343" t="str">
            <v>29 SEMANA</v>
          </cell>
          <cell r="G2343" t="str">
            <v>CUELLO REDONDO</v>
          </cell>
          <cell r="H2343" t="str">
            <v>MANGA CORTA</v>
          </cell>
          <cell r="I2343" t="str">
            <v>LINEA</v>
          </cell>
          <cell r="J2343" t="str">
            <v>ALGODON</v>
          </cell>
          <cell r="K2343" t="str">
            <v>ATEMPORAL</v>
          </cell>
          <cell r="L2343" t="str">
            <v>LANZAMIENTO</v>
          </cell>
          <cell r="M2343" t="str">
            <v>GRUPO EMPRESARIAL MEMUN SA DE</v>
          </cell>
          <cell r="N2343">
            <v>179.9</v>
          </cell>
        </row>
        <row r="2344">
          <cell r="A2344" t="str">
            <v>QC24A745</v>
          </cell>
          <cell r="B2344" t="str">
            <v>PT Caballero</v>
          </cell>
          <cell r="C2344" t="str">
            <v>PLAYERA</v>
          </cell>
          <cell r="D2344" t="str">
            <v>ADVANCE</v>
          </cell>
          <cell r="E2344" t="str">
            <v>OTOÑO INVIERNO 2020</v>
          </cell>
          <cell r="F2344" t="str">
            <v>36 SEMANA</v>
          </cell>
          <cell r="G2344" t="str">
            <v>CUELLO REDONDO</v>
          </cell>
          <cell r="H2344" t="str">
            <v>MANGA CORTA</v>
          </cell>
          <cell r="I2344" t="str">
            <v>LINEA</v>
          </cell>
          <cell r="J2344" t="str">
            <v>ALGODON</v>
          </cell>
          <cell r="K2344" t="str">
            <v>ATEMPORAL</v>
          </cell>
          <cell r="L2344" t="str">
            <v>LANZAMIENTO</v>
          </cell>
          <cell r="M2344" t="str">
            <v>GRUPO EMPRESARIAL MEMUN SA DE</v>
          </cell>
          <cell r="N2344">
            <v>179.9</v>
          </cell>
        </row>
        <row r="2345">
          <cell r="A2345" t="str">
            <v>QC24A746</v>
          </cell>
          <cell r="B2345" t="str">
            <v>PT Caballero</v>
          </cell>
          <cell r="C2345" t="str">
            <v>PLAYERA</v>
          </cell>
          <cell r="D2345" t="str">
            <v>ADVANCE</v>
          </cell>
          <cell r="E2345" t="str">
            <v>PRIMAVERA VERANO 2020</v>
          </cell>
          <cell r="F2345" t="str">
            <v>29 SEMANA</v>
          </cell>
          <cell r="G2345" t="str">
            <v>CUELLO REDONDO</v>
          </cell>
          <cell r="H2345" t="str">
            <v>MANGA CORTA</v>
          </cell>
          <cell r="I2345" t="str">
            <v>LINEA</v>
          </cell>
          <cell r="J2345" t="str">
            <v>ALGODON</v>
          </cell>
          <cell r="K2345" t="str">
            <v>ATEMPORAL</v>
          </cell>
          <cell r="L2345" t="str">
            <v>LANZAMIENTO</v>
          </cell>
          <cell r="M2345" t="str">
            <v>GRUPO EMPRESARIAL MEMUN SA DE</v>
          </cell>
          <cell r="N2345">
            <v>179.9</v>
          </cell>
        </row>
        <row r="2346">
          <cell r="A2346" t="str">
            <v>QC24A747</v>
          </cell>
          <cell r="B2346" t="str">
            <v>PT Caballero</v>
          </cell>
          <cell r="C2346" t="str">
            <v>PLAYERA</v>
          </cell>
          <cell r="D2346" t="str">
            <v>ADVANCE</v>
          </cell>
          <cell r="E2346" t="str">
            <v>PRIMAVERA VERANO 2020</v>
          </cell>
          <cell r="F2346" t="str">
            <v>13 SEMANA</v>
          </cell>
          <cell r="G2346" t="str">
            <v>CUELLO REDONDO</v>
          </cell>
          <cell r="H2346" t="str">
            <v>MANGA CORTA</v>
          </cell>
          <cell r="I2346" t="str">
            <v>LINEA</v>
          </cell>
          <cell r="J2346" t="str">
            <v>ALGODON</v>
          </cell>
          <cell r="K2346" t="str">
            <v>ATEMPORAL</v>
          </cell>
          <cell r="L2346" t="str">
            <v>LANZAMIENTO</v>
          </cell>
          <cell r="M2346" t="str">
            <v>GRUPO EMPRESARIAL MEMUN SA DE</v>
          </cell>
          <cell r="N2346">
            <v>199.9</v>
          </cell>
        </row>
        <row r="2347">
          <cell r="A2347" t="str">
            <v>QC24A750</v>
          </cell>
          <cell r="B2347" t="str">
            <v>PT Caballero</v>
          </cell>
          <cell r="C2347" t="str">
            <v>PLAYERA</v>
          </cell>
          <cell r="D2347" t="str">
            <v>CORE</v>
          </cell>
          <cell r="E2347" t="str">
            <v>PRIMAVERA VERANO 2020</v>
          </cell>
          <cell r="F2347" t="str">
            <v>15 SEMANA</v>
          </cell>
          <cell r="G2347" t="str">
            <v>CUELLO REDONDO</v>
          </cell>
          <cell r="H2347" t="str">
            <v>MANGA CORTA</v>
          </cell>
          <cell r="I2347" t="str">
            <v>LINEA</v>
          </cell>
          <cell r="J2347" t="str">
            <v>ALGODON</v>
          </cell>
          <cell r="K2347" t="str">
            <v>SURF</v>
          </cell>
          <cell r="L2347" t="str">
            <v>LANZAMIENTO</v>
          </cell>
          <cell r="M2347" t="str">
            <v>GRUPO EMPRESARIAL MEMUN SA DE</v>
          </cell>
          <cell r="N2347">
            <v>199.9</v>
          </cell>
        </row>
        <row r="2348">
          <cell r="A2348" t="str">
            <v>QC24A779</v>
          </cell>
          <cell r="B2348" t="str">
            <v>PT Caballero</v>
          </cell>
          <cell r="C2348" t="str">
            <v>PLAYERA</v>
          </cell>
          <cell r="D2348" t="str">
            <v>ADVANCE</v>
          </cell>
          <cell r="E2348" t="str">
            <v>OTOÑO INVIERNO 2020</v>
          </cell>
          <cell r="F2348" t="str">
            <v>36 SEMANA</v>
          </cell>
          <cell r="G2348" t="str">
            <v>CUELLO REDONDO</v>
          </cell>
          <cell r="H2348" t="str">
            <v>MANGA CORTA</v>
          </cell>
          <cell r="I2348" t="str">
            <v>LINEA</v>
          </cell>
          <cell r="J2348" t="str">
            <v>ALGODON</v>
          </cell>
          <cell r="K2348" t="str">
            <v>ATEMPORAL</v>
          </cell>
          <cell r="L2348" t="str">
            <v>LANZAMIENTO</v>
          </cell>
          <cell r="M2348" t="str">
            <v>Varios</v>
          </cell>
          <cell r="N2348">
            <v>179.9</v>
          </cell>
        </row>
        <row r="2349">
          <cell r="A2349" t="str">
            <v>QC24A780</v>
          </cell>
          <cell r="B2349" t="str">
            <v>PT Caballero</v>
          </cell>
          <cell r="C2349" t="str">
            <v>PLAYERA</v>
          </cell>
          <cell r="D2349" t="str">
            <v>ADVANCE</v>
          </cell>
          <cell r="E2349" t="str">
            <v>OTOÑO INVIERNO 2020</v>
          </cell>
          <cell r="F2349" t="str">
            <v>35 SEMANA</v>
          </cell>
          <cell r="G2349" t="str">
            <v>CUELLO REDONDO</v>
          </cell>
          <cell r="H2349" t="str">
            <v>MANGA CORTA</v>
          </cell>
          <cell r="I2349" t="str">
            <v>LINEA</v>
          </cell>
          <cell r="J2349" t="str">
            <v>ALGODON</v>
          </cell>
          <cell r="K2349" t="str">
            <v>ATEMPORAL</v>
          </cell>
          <cell r="L2349" t="str">
            <v>LANZAMIENTO</v>
          </cell>
          <cell r="M2349" t="str">
            <v>Varios</v>
          </cell>
          <cell r="N2349">
            <v>179.9</v>
          </cell>
        </row>
        <row r="2350">
          <cell r="A2350" t="str">
            <v>QC24A781</v>
          </cell>
          <cell r="B2350" t="str">
            <v>PT Caballero</v>
          </cell>
          <cell r="C2350" t="str">
            <v>PLAYERA</v>
          </cell>
          <cell r="D2350" t="str">
            <v>ADVANCE</v>
          </cell>
          <cell r="E2350" t="str">
            <v>OTOÑO INVIERNO 2020</v>
          </cell>
          <cell r="F2350" t="str">
            <v>36 SEMANA</v>
          </cell>
          <cell r="G2350" t="str">
            <v>CUELLO REDONDO</v>
          </cell>
          <cell r="H2350" t="str">
            <v>MANGA CORTA</v>
          </cell>
          <cell r="I2350" t="str">
            <v>LINEA</v>
          </cell>
          <cell r="J2350" t="str">
            <v>ALGODON</v>
          </cell>
          <cell r="K2350" t="str">
            <v>ATEMPORAL</v>
          </cell>
          <cell r="L2350" t="str">
            <v>LANZAMIENTO</v>
          </cell>
          <cell r="M2350" t="str">
            <v>Varios</v>
          </cell>
          <cell r="N2350">
            <v>179.9</v>
          </cell>
        </row>
        <row r="2351">
          <cell r="A2351" t="str">
            <v>QC24A782</v>
          </cell>
          <cell r="B2351" t="str">
            <v>PT Caballero</v>
          </cell>
          <cell r="C2351" t="str">
            <v>PLAYERA</v>
          </cell>
          <cell r="D2351" t="str">
            <v>ADVANCE</v>
          </cell>
          <cell r="E2351" t="str">
            <v>OTOÑO INVIERNO 2020</v>
          </cell>
          <cell r="F2351" t="str">
            <v>35 SEMANA</v>
          </cell>
          <cell r="G2351" t="str">
            <v>CUELLO REDONDO</v>
          </cell>
          <cell r="H2351" t="str">
            <v>MANGA CORTA</v>
          </cell>
          <cell r="I2351" t="str">
            <v>LINEA</v>
          </cell>
          <cell r="J2351" t="str">
            <v>ALGODON</v>
          </cell>
          <cell r="K2351" t="str">
            <v>ATEMPORAL</v>
          </cell>
          <cell r="L2351" t="str">
            <v>LANZAMIENTO</v>
          </cell>
          <cell r="M2351" t="str">
            <v>Varios</v>
          </cell>
          <cell r="N2351">
            <v>179.9</v>
          </cell>
        </row>
        <row r="2352">
          <cell r="A2352" t="str">
            <v>QC24A784</v>
          </cell>
          <cell r="B2352" t="str">
            <v>PT Caballero</v>
          </cell>
          <cell r="C2352" t="str">
            <v>PLAYERA</v>
          </cell>
          <cell r="D2352" t="str">
            <v>ADVANCE</v>
          </cell>
          <cell r="E2352" t="str">
            <v>OTOÑO INVIERNO 2020</v>
          </cell>
          <cell r="F2352" t="str">
            <v>36 SEMANA</v>
          </cell>
          <cell r="G2352" t="str">
            <v>CUELLO REDONDO</v>
          </cell>
          <cell r="H2352" t="str">
            <v>MANGA CORTA</v>
          </cell>
          <cell r="I2352" t="str">
            <v>LINEA</v>
          </cell>
          <cell r="J2352" t="str">
            <v>ALGODON</v>
          </cell>
          <cell r="K2352" t="str">
            <v>SURF</v>
          </cell>
          <cell r="L2352" t="str">
            <v>LANZAMIENTO</v>
          </cell>
          <cell r="M2352" t="str">
            <v>Varios</v>
          </cell>
          <cell r="N2352">
            <v>179.9</v>
          </cell>
        </row>
        <row r="2353">
          <cell r="A2353" t="str">
            <v>QC24A787</v>
          </cell>
          <cell r="B2353" t="str">
            <v>PT Caballero</v>
          </cell>
          <cell r="C2353" t="str">
            <v>PLAYERA</v>
          </cell>
          <cell r="D2353" t="str">
            <v>ADVANCE</v>
          </cell>
          <cell r="E2353" t="str">
            <v>OTOÑO INVIERNO 2020</v>
          </cell>
          <cell r="F2353" t="str">
            <v>35 SEMANA</v>
          </cell>
          <cell r="G2353" t="str">
            <v>CUELLO REDONDO</v>
          </cell>
          <cell r="H2353" t="str">
            <v>MANGA CORTA</v>
          </cell>
          <cell r="I2353" t="str">
            <v>LINEA</v>
          </cell>
          <cell r="J2353" t="str">
            <v>ALGODON</v>
          </cell>
          <cell r="K2353" t="str">
            <v>SURF</v>
          </cell>
          <cell r="L2353" t="str">
            <v>LANZAMIENTO</v>
          </cell>
          <cell r="M2353" t="str">
            <v>Varios</v>
          </cell>
          <cell r="N2353">
            <v>149.9</v>
          </cell>
        </row>
        <row r="2354">
          <cell r="A2354" t="str">
            <v>QC24A789</v>
          </cell>
          <cell r="B2354" t="str">
            <v>PT Caballero</v>
          </cell>
          <cell r="C2354" t="str">
            <v>PLAYERA</v>
          </cell>
          <cell r="D2354" t="str">
            <v>ADVANCE</v>
          </cell>
          <cell r="E2354" t="str">
            <v>OTOÑO INVIERNO 2020</v>
          </cell>
          <cell r="F2354" t="str">
            <v>35 SEMANA</v>
          </cell>
          <cell r="G2354" t="str">
            <v>CUELLO REDONDO</v>
          </cell>
          <cell r="H2354" t="str">
            <v>MANGA CORTA</v>
          </cell>
          <cell r="I2354" t="str">
            <v>LINEA</v>
          </cell>
          <cell r="J2354" t="str">
            <v>ALGODON</v>
          </cell>
          <cell r="K2354" t="str">
            <v>ATEMPORAL</v>
          </cell>
          <cell r="L2354" t="str">
            <v>LANZAMIENTO</v>
          </cell>
          <cell r="M2354" t="str">
            <v>Varios</v>
          </cell>
          <cell r="N2354">
            <v>179.9</v>
          </cell>
        </row>
        <row r="2355">
          <cell r="A2355" t="str">
            <v>QC24A792</v>
          </cell>
          <cell r="B2355" t="str">
            <v>PT Caballero</v>
          </cell>
          <cell r="C2355" t="str">
            <v>PLAYERA</v>
          </cell>
          <cell r="D2355" t="str">
            <v>ADVANCE</v>
          </cell>
          <cell r="E2355" t="str">
            <v>OTOÑO INVIERNO 2020</v>
          </cell>
          <cell r="F2355" t="str">
            <v>37 SEMANA</v>
          </cell>
          <cell r="G2355" t="str">
            <v>CUELLO REDONDO</v>
          </cell>
          <cell r="H2355" t="str">
            <v>MANGA CORTA</v>
          </cell>
          <cell r="I2355" t="str">
            <v>LINEA</v>
          </cell>
          <cell r="J2355" t="str">
            <v>ALGODON</v>
          </cell>
          <cell r="K2355" t="str">
            <v>2000 S</v>
          </cell>
          <cell r="L2355" t="str">
            <v>LANZAMIENTO</v>
          </cell>
          <cell r="M2355" t="str">
            <v>Varios</v>
          </cell>
          <cell r="N2355">
            <v>179.9</v>
          </cell>
        </row>
        <row r="2356">
          <cell r="A2356" t="str">
            <v>QC24A793</v>
          </cell>
          <cell r="B2356" t="str">
            <v>PT Caballero</v>
          </cell>
          <cell r="C2356" t="str">
            <v>PLAYERA</v>
          </cell>
          <cell r="D2356" t="str">
            <v>ADVANCE</v>
          </cell>
          <cell r="E2356" t="str">
            <v>OTOÑO INVIERNO 2020</v>
          </cell>
          <cell r="F2356" t="str">
            <v>35 SEMANA</v>
          </cell>
          <cell r="G2356" t="str">
            <v>CUELLO REDONDO</v>
          </cell>
          <cell r="H2356" t="str">
            <v>MANGA CORTA</v>
          </cell>
          <cell r="I2356" t="str">
            <v>LINEA</v>
          </cell>
          <cell r="J2356" t="str">
            <v>ALGODON</v>
          </cell>
          <cell r="K2356" t="str">
            <v>ATEMPORAL</v>
          </cell>
          <cell r="L2356" t="str">
            <v>LANZAMIENTO</v>
          </cell>
          <cell r="M2356" t="str">
            <v>Varios</v>
          </cell>
          <cell r="N2356">
            <v>179.9</v>
          </cell>
        </row>
        <row r="2357">
          <cell r="A2357" t="str">
            <v>QC24A796</v>
          </cell>
          <cell r="B2357" t="str">
            <v>PT Caballero</v>
          </cell>
          <cell r="C2357" t="str">
            <v>PLAYERA</v>
          </cell>
          <cell r="D2357" t="str">
            <v>ADVANCE</v>
          </cell>
          <cell r="E2357" t="str">
            <v>OTOÑO INVIERNO 2020</v>
          </cell>
          <cell r="F2357" t="str">
            <v>37 SEMANA</v>
          </cell>
          <cell r="G2357" t="str">
            <v>POLO</v>
          </cell>
          <cell r="H2357" t="str">
            <v>MANGA CORTA</v>
          </cell>
          <cell r="I2357" t="str">
            <v>LINEA</v>
          </cell>
          <cell r="J2357" t="str">
            <v>ALGODON</v>
          </cell>
          <cell r="K2357" t="str">
            <v>SURF</v>
          </cell>
          <cell r="L2357" t="str">
            <v>LANZAMIENTO</v>
          </cell>
          <cell r="M2357" t="str">
            <v>Varios</v>
          </cell>
          <cell r="N2357">
            <v>299.89999999999998</v>
          </cell>
        </row>
        <row r="2358">
          <cell r="A2358" t="str">
            <v>QC24A797</v>
          </cell>
          <cell r="B2358" t="str">
            <v>PT Caballero</v>
          </cell>
          <cell r="C2358" t="str">
            <v>PLAYERA</v>
          </cell>
          <cell r="D2358" t="str">
            <v>ADVANCE</v>
          </cell>
          <cell r="E2358" t="str">
            <v>OTOÑO INVIERNO 2020</v>
          </cell>
          <cell r="F2358" t="str">
            <v>37 SEMANA</v>
          </cell>
          <cell r="G2358" t="str">
            <v>POLO</v>
          </cell>
          <cell r="H2358" t="str">
            <v>MANGA CORTA</v>
          </cell>
          <cell r="I2358" t="str">
            <v>LINEA</v>
          </cell>
          <cell r="J2358" t="str">
            <v>ALGODON</v>
          </cell>
          <cell r="K2358" t="str">
            <v>SURF</v>
          </cell>
          <cell r="L2358" t="str">
            <v>LANZAMIENTO</v>
          </cell>
          <cell r="M2358" t="str">
            <v>Varios</v>
          </cell>
          <cell r="N2358">
            <v>299.89999999999998</v>
          </cell>
        </row>
        <row r="2359">
          <cell r="A2359" t="str">
            <v>QC24A798</v>
          </cell>
          <cell r="B2359" t="str">
            <v>PT Caballero</v>
          </cell>
          <cell r="C2359" t="str">
            <v>PLAYERA</v>
          </cell>
          <cell r="D2359" t="str">
            <v>ADVANCE</v>
          </cell>
          <cell r="E2359" t="str">
            <v>OTOÑO INVIERNO 2020</v>
          </cell>
          <cell r="F2359" t="str">
            <v>37 SEMANA</v>
          </cell>
          <cell r="G2359" t="str">
            <v>POLO</v>
          </cell>
          <cell r="H2359" t="str">
            <v>MANGA CORTA</v>
          </cell>
          <cell r="I2359" t="str">
            <v>LINEA</v>
          </cell>
          <cell r="J2359" t="str">
            <v>ALGODON</v>
          </cell>
          <cell r="K2359" t="str">
            <v>SURF</v>
          </cell>
          <cell r="L2359" t="str">
            <v>LANZAMIENTO</v>
          </cell>
          <cell r="M2359" t="str">
            <v>Varios</v>
          </cell>
          <cell r="N2359">
            <v>299.89999999999998</v>
          </cell>
        </row>
        <row r="2360">
          <cell r="A2360" t="str">
            <v>QC24A799</v>
          </cell>
          <cell r="B2360" t="str">
            <v>PT Caballero</v>
          </cell>
          <cell r="C2360" t="str">
            <v>PLAYERA</v>
          </cell>
          <cell r="D2360" t="str">
            <v>TRENDY</v>
          </cell>
          <cell r="E2360" t="str">
            <v>PRIMAVERA VERANO 2020</v>
          </cell>
          <cell r="F2360" t="str">
            <v>13 SEMANA</v>
          </cell>
          <cell r="G2360" t="str">
            <v>CUELLO REDONDO</v>
          </cell>
          <cell r="H2360" t="str">
            <v>MANGA CORTA</v>
          </cell>
          <cell r="I2360" t="str">
            <v>LINEA</v>
          </cell>
          <cell r="J2360" t="str">
            <v>ALGODON</v>
          </cell>
          <cell r="K2360" t="str">
            <v>ATEMPORAL</v>
          </cell>
          <cell r="L2360" t="str">
            <v>LANZAMIENTO</v>
          </cell>
          <cell r="M2360" t="str">
            <v>Varios</v>
          </cell>
          <cell r="N2360">
            <v>249.9</v>
          </cell>
        </row>
        <row r="2361">
          <cell r="A2361" t="str">
            <v>QC24A800</v>
          </cell>
          <cell r="B2361" t="str">
            <v>PT Caballero</v>
          </cell>
          <cell r="C2361" t="str">
            <v>PLAYERA</v>
          </cell>
          <cell r="D2361" t="str">
            <v>TRENDY</v>
          </cell>
          <cell r="E2361" t="str">
            <v>PRIMAVERA VERANO 2020</v>
          </cell>
          <cell r="F2361" t="str">
            <v>13 SEMANA</v>
          </cell>
          <cell r="G2361" t="str">
            <v>CUELLO REDONDO</v>
          </cell>
          <cell r="H2361" t="str">
            <v>MANGA CORTA</v>
          </cell>
          <cell r="I2361" t="str">
            <v>LINEA</v>
          </cell>
          <cell r="J2361" t="str">
            <v>ALGODON</v>
          </cell>
          <cell r="K2361" t="str">
            <v>ATEMPORAL</v>
          </cell>
          <cell r="L2361" t="str">
            <v>LANZAMIENTO</v>
          </cell>
          <cell r="M2361" t="str">
            <v>Varios</v>
          </cell>
          <cell r="N2361">
            <v>249.9</v>
          </cell>
        </row>
        <row r="2362">
          <cell r="A2362" t="str">
            <v>QC24A801</v>
          </cell>
          <cell r="B2362" t="str">
            <v>PT Caballero</v>
          </cell>
          <cell r="C2362" t="str">
            <v>PLAYERA</v>
          </cell>
          <cell r="D2362" t="str">
            <v>TRENDY</v>
          </cell>
          <cell r="E2362" t="str">
            <v>PRIMAVERA VERANO 2020</v>
          </cell>
          <cell r="F2362" t="str">
            <v>13 SEMANA</v>
          </cell>
          <cell r="G2362" t="str">
            <v>CUELLO REDONDO</v>
          </cell>
          <cell r="H2362" t="str">
            <v>MANGA CORTA</v>
          </cell>
          <cell r="I2362" t="str">
            <v>LINEA</v>
          </cell>
          <cell r="J2362" t="str">
            <v>ALGODON</v>
          </cell>
          <cell r="K2362" t="str">
            <v>ATEMPORAL</v>
          </cell>
          <cell r="L2362" t="str">
            <v>LANZAMIENTO</v>
          </cell>
          <cell r="M2362" t="str">
            <v>Varios</v>
          </cell>
          <cell r="N2362">
            <v>249.9</v>
          </cell>
        </row>
        <row r="2363">
          <cell r="A2363" t="str">
            <v>QC24A802</v>
          </cell>
          <cell r="B2363" t="str">
            <v>PT Caballero</v>
          </cell>
          <cell r="C2363" t="str">
            <v>PLAYERA</v>
          </cell>
          <cell r="D2363" t="str">
            <v>TRENDY</v>
          </cell>
          <cell r="E2363" t="str">
            <v>PRIMAVERA VERANO 2020</v>
          </cell>
          <cell r="F2363" t="str">
            <v>13 SEMANA</v>
          </cell>
          <cell r="G2363" t="str">
            <v>CUELLO REDONDO</v>
          </cell>
          <cell r="H2363" t="str">
            <v>MANGA CORTA</v>
          </cell>
          <cell r="I2363" t="str">
            <v>LINEA</v>
          </cell>
          <cell r="J2363" t="str">
            <v>ALGODON</v>
          </cell>
          <cell r="K2363" t="str">
            <v>ATEMPORAL</v>
          </cell>
          <cell r="L2363" t="str">
            <v>LANZAMIENTO</v>
          </cell>
          <cell r="M2363" t="str">
            <v>Varios</v>
          </cell>
          <cell r="N2363">
            <v>249.9</v>
          </cell>
        </row>
        <row r="2364">
          <cell r="A2364" t="str">
            <v>QC24A803</v>
          </cell>
          <cell r="B2364" t="str">
            <v>PT Caballero</v>
          </cell>
          <cell r="C2364" t="str">
            <v>PLAYERA</v>
          </cell>
          <cell r="D2364" t="str">
            <v>TRENDY</v>
          </cell>
          <cell r="E2364" t="str">
            <v>PRIMAVERA VERANO 2020</v>
          </cell>
          <cell r="F2364" t="str">
            <v>13 SEMANA</v>
          </cell>
          <cell r="G2364" t="str">
            <v>CUELLO REDONDO</v>
          </cell>
          <cell r="H2364" t="str">
            <v>MANGA CORTA</v>
          </cell>
          <cell r="I2364" t="str">
            <v>LINEA</v>
          </cell>
          <cell r="J2364" t="str">
            <v>ALGODON</v>
          </cell>
          <cell r="K2364" t="str">
            <v>ATEMPORAL</v>
          </cell>
          <cell r="L2364" t="str">
            <v>LANZAMIENTO</v>
          </cell>
          <cell r="M2364" t="str">
            <v>Varios</v>
          </cell>
          <cell r="N2364">
            <v>249.9</v>
          </cell>
        </row>
        <row r="2365">
          <cell r="A2365" t="str">
            <v>QC24A804</v>
          </cell>
          <cell r="B2365" t="str">
            <v>PT Caballero</v>
          </cell>
          <cell r="C2365" t="str">
            <v>PLAYERA</v>
          </cell>
          <cell r="D2365" t="str">
            <v>TRENDY</v>
          </cell>
          <cell r="E2365" t="str">
            <v>PRIMAVERA VERANO 2020</v>
          </cell>
          <cell r="F2365" t="str">
            <v>13 SEMANA</v>
          </cell>
          <cell r="G2365" t="str">
            <v>CUELLO REDONDO</v>
          </cell>
          <cell r="H2365" t="str">
            <v>MANGA CORTA</v>
          </cell>
          <cell r="I2365" t="str">
            <v>LINEA</v>
          </cell>
          <cell r="J2365" t="str">
            <v>ALGODON</v>
          </cell>
          <cell r="K2365" t="str">
            <v>ATEMPORAL</v>
          </cell>
          <cell r="L2365" t="str">
            <v>LANZAMIENTO</v>
          </cell>
          <cell r="M2365" t="str">
            <v>Varios</v>
          </cell>
          <cell r="N2365">
            <v>249.9</v>
          </cell>
        </row>
        <row r="2366">
          <cell r="A2366" t="str">
            <v>QC24A812</v>
          </cell>
          <cell r="B2366" t="str">
            <v>PT Caballero</v>
          </cell>
          <cell r="C2366" t="str">
            <v>PLAYERA</v>
          </cell>
          <cell r="D2366" t="str">
            <v>TRENDY</v>
          </cell>
          <cell r="E2366" t="str">
            <v>PRIMAVERA VERANO 2020</v>
          </cell>
          <cell r="F2366" t="str">
            <v>54 SEMANA</v>
          </cell>
          <cell r="G2366" t="str">
            <v>CUELLO REDONDO</v>
          </cell>
          <cell r="H2366" t="str">
            <v>MANGA CORTA</v>
          </cell>
          <cell r="I2366" t="str">
            <v>LINEA</v>
          </cell>
          <cell r="J2366" t="str">
            <v>ALGODON</v>
          </cell>
          <cell r="K2366" t="str">
            <v>SURF</v>
          </cell>
          <cell r="L2366" t="str">
            <v>LANZAMIENTO</v>
          </cell>
          <cell r="M2366" t="str">
            <v>GRUPO EMPRESARIAL MEMUN SA DE</v>
          </cell>
          <cell r="N2366">
            <v>179.9</v>
          </cell>
        </row>
        <row r="2367">
          <cell r="A2367" t="str">
            <v>QC24A862</v>
          </cell>
          <cell r="B2367" t="str">
            <v>PT Caballero</v>
          </cell>
          <cell r="C2367" t="str">
            <v>PLAYERA</v>
          </cell>
          <cell r="D2367" t="str">
            <v>TRENDY</v>
          </cell>
          <cell r="E2367" t="str">
            <v>PRIMAVERA VERANO 2020</v>
          </cell>
          <cell r="F2367" t="str">
            <v>11 SEMANA</v>
          </cell>
          <cell r="G2367" t="str">
            <v>CUELLO REDONDO</v>
          </cell>
          <cell r="H2367" t="str">
            <v>SIN MANGA</v>
          </cell>
          <cell r="I2367" t="str">
            <v>LINEA</v>
          </cell>
          <cell r="J2367" t="str">
            <v>ALGODON</v>
          </cell>
          <cell r="K2367" t="str">
            <v>VALENTINE?S DAY</v>
          </cell>
          <cell r="L2367" t="str">
            <v>LANZAMIENTO</v>
          </cell>
          <cell r="M2367" t="str">
            <v>COLIN VALLE LORENA</v>
          </cell>
          <cell r="N2367">
            <v>199.9</v>
          </cell>
        </row>
        <row r="2368">
          <cell r="A2368" t="str">
            <v>QC24A866</v>
          </cell>
          <cell r="B2368" t="str">
            <v>PT Caballero</v>
          </cell>
          <cell r="C2368" t="str">
            <v>PLAYERA</v>
          </cell>
          <cell r="D2368" t="str">
            <v>ADVANCE</v>
          </cell>
          <cell r="E2368" t="str">
            <v>PRIMAVERA VERANO 2020</v>
          </cell>
          <cell r="F2368" t="str">
            <v>16 SEMANA</v>
          </cell>
          <cell r="G2368" t="str">
            <v>CUELLO REDONDO</v>
          </cell>
          <cell r="H2368" t="str">
            <v>MANGA CORTA</v>
          </cell>
          <cell r="I2368" t="str">
            <v>LINEA</v>
          </cell>
          <cell r="J2368" t="str">
            <v>POLIESTER DIGITAL</v>
          </cell>
          <cell r="K2368" t="str">
            <v>ATEMPORAL</v>
          </cell>
          <cell r="L2368" t="str">
            <v>LANZAMIENTO</v>
          </cell>
          <cell r="M2368" t="str">
            <v>COLIN VALLE LORENA</v>
          </cell>
          <cell r="N2368">
            <v>199.9</v>
          </cell>
        </row>
        <row r="2369">
          <cell r="A2369" t="str">
            <v>QC24A867</v>
          </cell>
          <cell r="B2369" t="str">
            <v>PT Caballero</v>
          </cell>
          <cell r="C2369" t="str">
            <v>PLAYERA</v>
          </cell>
          <cell r="D2369" t="str">
            <v>ADVANCE</v>
          </cell>
          <cell r="E2369" t="str">
            <v>PRIMAVERA VERANO 2020</v>
          </cell>
          <cell r="F2369" t="str">
            <v>15 SEMANA</v>
          </cell>
          <cell r="G2369" t="str">
            <v>CUELLO REDONDO</v>
          </cell>
          <cell r="H2369" t="str">
            <v>MANGA CORTA</v>
          </cell>
          <cell r="I2369" t="str">
            <v>LINEA</v>
          </cell>
          <cell r="J2369" t="str">
            <v>POLIESTER DIGITAL</v>
          </cell>
          <cell r="K2369" t="str">
            <v>ATEMPORAL</v>
          </cell>
          <cell r="L2369" t="str">
            <v>LANZAMIENTO</v>
          </cell>
          <cell r="M2369" t="str">
            <v>COLIN VALLE LORENA</v>
          </cell>
          <cell r="N2369">
            <v>199.9</v>
          </cell>
        </row>
        <row r="2370">
          <cell r="A2370" t="str">
            <v>QC24D199</v>
          </cell>
          <cell r="B2370" t="str">
            <v>PT Caballero</v>
          </cell>
          <cell r="C2370" t="str">
            <v>PLAYERA</v>
          </cell>
          <cell r="D2370" t="str">
            <v>CORE</v>
          </cell>
          <cell r="E2370" t="str">
            <v>PRIMAVERA VERANO 2020</v>
          </cell>
          <cell r="F2370" t="str">
            <v>27 SEMANA</v>
          </cell>
          <cell r="G2370">
            <v>0</v>
          </cell>
          <cell r="H2370" t="str">
            <v>MANGA CORTA</v>
          </cell>
          <cell r="I2370" t="str">
            <v>LINEA</v>
          </cell>
          <cell r="J2370" t="str">
            <v>ALGODON</v>
          </cell>
          <cell r="K2370">
            <v>0</v>
          </cell>
          <cell r="L2370" t="str">
            <v>LANZAMIENTO</v>
          </cell>
          <cell r="M2370" t="str">
            <v>ROUSH &amp; VALENTINA</v>
          </cell>
          <cell r="N2370">
            <v>149.9</v>
          </cell>
        </row>
        <row r="2371">
          <cell r="A2371" t="str">
            <v>QC24D200</v>
          </cell>
          <cell r="B2371" t="str">
            <v>PT Caballero</v>
          </cell>
          <cell r="C2371" t="str">
            <v>PLAYERA</v>
          </cell>
          <cell r="D2371" t="str">
            <v>CORE</v>
          </cell>
          <cell r="E2371" t="str">
            <v>PRIMAVERA VERANO 2020</v>
          </cell>
          <cell r="F2371" t="str">
            <v>27 SEMANA</v>
          </cell>
          <cell r="G2371">
            <v>0</v>
          </cell>
          <cell r="H2371" t="str">
            <v>MANGA CORTA</v>
          </cell>
          <cell r="I2371" t="str">
            <v>LINEA</v>
          </cell>
          <cell r="J2371" t="str">
            <v>ALGODON</v>
          </cell>
          <cell r="K2371">
            <v>0</v>
          </cell>
          <cell r="L2371" t="str">
            <v>LANZAMIENTO</v>
          </cell>
          <cell r="M2371" t="str">
            <v>ROUSH &amp; VALENTINA</v>
          </cell>
          <cell r="N2371">
            <v>149.9</v>
          </cell>
        </row>
        <row r="2372">
          <cell r="A2372" t="str">
            <v>QC24D201</v>
          </cell>
          <cell r="B2372" t="str">
            <v>PT Caballero</v>
          </cell>
          <cell r="C2372" t="str">
            <v>PLAYERA</v>
          </cell>
          <cell r="D2372" t="str">
            <v>CORE</v>
          </cell>
          <cell r="E2372" t="str">
            <v>PRIMAVERA VERANO 2020</v>
          </cell>
          <cell r="F2372" t="str">
            <v>27 SEMANA</v>
          </cell>
          <cell r="G2372">
            <v>0</v>
          </cell>
          <cell r="H2372" t="str">
            <v>MANGA CORTA</v>
          </cell>
          <cell r="I2372" t="str">
            <v>LINEA</v>
          </cell>
          <cell r="J2372" t="str">
            <v>ALGODON</v>
          </cell>
          <cell r="K2372">
            <v>0</v>
          </cell>
          <cell r="L2372" t="str">
            <v>LANZAMIENTO</v>
          </cell>
          <cell r="M2372" t="str">
            <v>ROUSH &amp; VALENTINA</v>
          </cell>
          <cell r="N2372">
            <v>149.9</v>
          </cell>
        </row>
        <row r="2373">
          <cell r="A2373" t="str">
            <v>QC24D202</v>
          </cell>
          <cell r="B2373" t="str">
            <v>PT Caballero</v>
          </cell>
          <cell r="C2373" t="str">
            <v>PLAYERA</v>
          </cell>
          <cell r="D2373" t="str">
            <v>CORE</v>
          </cell>
          <cell r="E2373" t="str">
            <v>OTOÑO INVIERNO 2020</v>
          </cell>
          <cell r="F2373" t="str">
            <v>33 SEMANA</v>
          </cell>
          <cell r="G2373">
            <v>0</v>
          </cell>
          <cell r="H2373" t="str">
            <v>MANGA CORTA</v>
          </cell>
          <cell r="I2373" t="str">
            <v>LINEA</v>
          </cell>
          <cell r="J2373" t="str">
            <v>ALGODON</v>
          </cell>
          <cell r="K2373">
            <v>0</v>
          </cell>
          <cell r="L2373" t="str">
            <v>LANZAMIENTO</v>
          </cell>
          <cell r="M2373" t="str">
            <v>FASHION COLLECTION</v>
          </cell>
          <cell r="N2373">
            <v>119.9</v>
          </cell>
        </row>
        <row r="2374">
          <cell r="A2374" t="str">
            <v>QC24D203</v>
          </cell>
          <cell r="B2374" t="str">
            <v>PT Caballero</v>
          </cell>
          <cell r="C2374" t="str">
            <v>PLAYERA</v>
          </cell>
          <cell r="D2374" t="str">
            <v>CORE</v>
          </cell>
          <cell r="E2374" t="str">
            <v>OTOÑO INVIERNO 2020</v>
          </cell>
          <cell r="F2374" t="str">
            <v>33 SEMANA</v>
          </cell>
          <cell r="G2374">
            <v>0</v>
          </cell>
          <cell r="H2374" t="str">
            <v>MANGA CORTA</v>
          </cell>
          <cell r="I2374" t="str">
            <v>LINEA</v>
          </cell>
          <cell r="J2374" t="str">
            <v>ALGODON</v>
          </cell>
          <cell r="K2374">
            <v>0</v>
          </cell>
          <cell r="L2374" t="str">
            <v>LANZAMIENTO</v>
          </cell>
          <cell r="M2374" t="str">
            <v>FASHION COLLECTION</v>
          </cell>
          <cell r="N2374">
            <v>119.9</v>
          </cell>
        </row>
        <row r="2375">
          <cell r="A2375" t="str">
            <v>QC24D204</v>
          </cell>
          <cell r="B2375" t="str">
            <v>PT Caballero</v>
          </cell>
          <cell r="C2375" t="str">
            <v>PLAYERA</v>
          </cell>
          <cell r="D2375" t="str">
            <v>CORE</v>
          </cell>
          <cell r="E2375" t="str">
            <v>OTOÑO INVIERNO 2020</v>
          </cell>
          <cell r="F2375" t="str">
            <v>33 SEMANA</v>
          </cell>
          <cell r="G2375">
            <v>0</v>
          </cell>
          <cell r="H2375" t="str">
            <v>MANGA CORTA</v>
          </cell>
          <cell r="I2375" t="str">
            <v>LINEA</v>
          </cell>
          <cell r="J2375" t="str">
            <v>ALGODON</v>
          </cell>
          <cell r="K2375">
            <v>0</v>
          </cell>
          <cell r="L2375" t="str">
            <v>LANZAMIENTO</v>
          </cell>
          <cell r="M2375" t="str">
            <v>FASHION COLLECTION</v>
          </cell>
          <cell r="N2375">
            <v>119.9</v>
          </cell>
        </row>
        <row r="2376">
          <cell r="A2376" t="str">
            <v>QC24D205</v>
          </cell>
          <cell r="B2376" t="str">
            <v>PT Caballero</v>
          </cell>
          <cell r="C2376" t="str">
            <v>PLAYERA</v>
          </cell>
          <cell r="D2376" t="str">
            <v>CORE</v>
          </cell>
          <cell r="E2376" t="str">
            <v>OTOÑO INVIERNO 2020</v>
          </cell>
          <cell r="F2376" t="str">
            <v>34 SEMANA</v>
          </cell>
          <cell r="G2376">
            <v>0</v>
          </cell>
          <cell r="H2376" t="str">
            <v>MANGA CORTA</v>
          </cell>
          <cell r="I2376" t="str">
            <v>LINEA</v>
          </cell>
          <cell r="J2376" t="str">
            <v>ALGODON</v>
          </cell>
          <cell r="K2376">
            <v>0</v>
          </cell>
          <cell r="L2376" t="str">
            <v>LANZAMIENTO</v>
          </cell>
          <cell r="M2376" t="str">
            <v>FASHION COLLECTION</v>
          </cell>
          <cell r="N2376">
            <v>119.9</v>
          </cell>
        </row>
        <row r="2377">
          <cell r="A2377" t="str">
            <v>QC24D206</v>
          </cell>
          <cell r="B2377" t="str">
            <v>PT Caballero</v>
          </cell>
          <cell r="C2377" t="str">
            <v>PLAYERA</v>
          </cell>
          <cell r="D2377" t="str">
            <v>CORE</v>
          </cell>
          <cell r="E2377" t="str">
            <v>OTOÑO INVIERNO 2020</v>
          </cell>
          <cell r="F2377" t="str">
            <v>33 SEMANA</v>
          </cell>
          <cell r="G2377">
            <v>0</v>
          </cell>
          <cell r="H2377" t="str">
            <v>MANGA CORTA</v>
          </cell>
          <cell r="I2377" t="str">
            <v>LINEA</v>
          </cell>
          <cell r="J2377" t="str">
            <v>ALGODON</v>
          </cell>
          <cell r="K2377">
            <v>0</v>
          </cell>
          <cell r="L2377" t="str">
            <v>LANZAMIENTO</v>
          </cell>
          <cell r="M2377" t="str">
            <v>FASHION COLLECTION</v>
          </cell>
          <cell r="N2377">
            <v>149.9</v>
          </cell>
        </row>
        <row r="2378">
          <cell r="A2378" t="str">
            <v>QC24D207</v>
          </cell>
          <cell r="B2378" t="str">
            <v>PT Caballero</v>
          </cell>
          <cell r="C2378" t="str">
            <v>PLAYERA</v>
          </cell>
          <cell r="D2378" t="str">
            <v>CORE</v>
          </cell>
          <cell r="E2378" t="str">
            <v>PRIMAVERA VERANO 2020</v>
          </cell>
          <cell r="F2378" t="str">
            <v>33 SEMANA</v>
          </cell>
          <cell r="G2378">
            <v>0</v>
          </cell>
          <cell r="H2378" t="str">
            <v>MANGA CORTA</v>
          </cell>
          <cell r="I2378" t="str">
            <v>LINEA</v>
          </cell>
          <cell r="J2378" t="str">
            <v>ALGODON</v>
          </cell>
          <cell r="K2378">
            <v>0</v>
          </cell>
          <cell r="L2378" t="str">
            <v>LANZAMIENTO</v>
          </cell>
          <cell r="M2378" t="str">
            <v>FASHION COLLECTION</v>
          </cell>
          <cell r="N2378">
            <v>149.9</v>
          </cell>
        </row>
        <row r="2379">
          <cell r="A2379" t="str">
            <v>QC24D208</v>
          </cell>
          <cell r="B2379" t="str">
            <v>PT Caballero</v>
          </cell>
          <cell r="C2379" t="str">
            <v>PLAYERA</v>
          </cell>
          <cell r="D2379" t="str">
            <v>CORE</v>
          </cell>
          <cell r="E2379" t="str">
            <v>OTOÑO INVIERNO 2020</v>
          </cell>
          <cell r="F2379" t="str">
            <v>33 SEMANA</v>
          </cell>
          <cell r="G2379">
            <v>0</v>
          </cell>
          <cell r="H2379" t="str">
            <v>MANGA CORTA</v>
          </cell>
          <cell r="I2379" t="str">
            <v>LINEA</v>
          </cell>
          <cell r="J2379" t="str">
            <v>ALGODON</v>
          </cell>
          <cell r="K2379">
            <v>0</v>
          </cell>
          <cell r="L2379" t="str">
            <v>LANZAMIENTO</v>
          </cell>
          <cell r="M2379" t="str">
            <v>FASHION COLLECTION</v>
          </cell>
          <cell r="N2379">
            <v>149.9</v>
          </cell>
        </row>
        <row r="2380">
          <cell r="A2380" t="str">
            <v>QC24D209</v>
          </cell>
          <cell r="B2380" t="str">
            <v>PT Caballero</v>
          </cell>
          <cell r="C2380" t="str">
            <v>PLAYERA</v>
          </cell>
          <cell r="D2380" t="str">
            <v>CORE</v>
          </cell>
          <cell r="E2380" t="str">
            <v>OTOÑO INVIERNO 2020</v>
          </cell>
          <cell r="F2380" t="str">
            <v>33 SEMANA</v>
          </cell>
          <cell r="G2380">
            <v>0</v>
          </cell>
          <cell r="H2380" t="str">
            <v>MANGA CORTA</v>
          </cell>
          <cell r="I2380" t="str">
            <v>LINEA</v>
          </cell>
          <cell r="J2380" t="str">
            <v>ALGODON</v>
          </cell>
          <cell r="K2380">
            <v>0</v>
          </cell>
          <cell r="L2380" t="str">
            <v>LANZAMIENTO</v>
          </cell>
          <cell r="M2380" t="str">
            <v>FASHION COLLECTION</v>
          </cell>
          <cell r="N2380">
            <v>149.9</v>
          </cell>
        </row>
        <row r="2381">
          <cell r="A2381" t="str">
            <v>QC24D210</v>
          </cell>
          <cell r="B2381" t="str">
            <v>PT Caballero</v>
          </cell>
          <cell r="C2381" t="str">
            <v>PLAYERA</v>
          </cell>
          <cell r="D2381" t="str">
            <v>CORE</v>
          </cell>
          <cell r="E2381" t="str">
            <v>PRIMAVERA VERANO 2020</v>
          </cell>
          <cell r="F2381" t="str">
            <v>33 SEMANA</v>
          </cell>
          <cell r="G2381">
            <v>0</v>
          </cell>
          <cell r="H2381" t="str">
            <v>MANGA CORTA</v>
          </cell>
          <cell r="I2381" t="str">
            <v>LINEA</v>
          </cell>
          <cell r="J2381" t="str">
            <v>ALGODON</v>
          </cell>
          <cell r="K2381">
            <v>0</v>
          </cell>
          <cell r="L2381" t="str">
            <v>LANZAMIENTO</v>
          </cell>
          <cell r="M2381" t="str">
            <v>FASHION COLLECTION</v>
          </cell>
          <cell r="N2381">
            <v>119.9</v>
          </cell>
        </row>
        <row r="2382">
          <cell r="A2382" t="str">
            <v>QC24D211</v>
          </cell>
          <cell r="B2382" t="str">
            <v>PT Caballero</v>
          </cell>
          <cell r="C2382" t="str">
            <v>PLAYERA</v>
          </cell>
          <cell r="D2382" t="str">
            <v>CORE</v>
          </cell>
          <cell r="E2382" t="str">
            <v>OTOÑO INVIERNO 2020</v>
          </cell>
          <cell r="F2382" t="str">
            <v>33 SEMANA</v>
          </cell>
          <cell r="G2382">
            <v>0</v>
          </cell>
          <cell r="H2382" t="str">
            <v>MANGA CORTA</v>
          </cell>
          <cell r="I2382" t="str">
            <v>LINEA</v>
          </cell>
          <cell r="J2382" t="str">
            <v>ALGODON</v>
          </cell>
          <cell r="K2382">
            <v>0</v>
          </cell>
          <cell r="L2382" t="str">
            <v>LANZAMIENTO</v>
          </cell>
          <cell r="M2382" t="str">
            <v>FASHION COLLECTION</v>
          </cell>
          <cell r="N2382">
            <v>149.9</v>
          </cell>
        </row>
        <row r="2383">
          <cell r="A2383" t="str">
            <v>QC24D212</v>
          </cell>
          <cell r="B2383" t="str">
            <v>PT Caballero</v>
          </cell>
          <cell r="C2383" t="str">
            <v>PLAYERA</v>
          </cell>
          <cell r="D2383" t="str">
            <v>CORE</v>
          </cell>
          <cell r="E2383" t="str">
            <v>OTOÑO INVIERNO 2020</v>
          </cell>
          <cell r="F2383" t="str">
            <v>33 SEMANA</v>
          </cell>
          <cell r="G2383">
            <v>0</v>
          </cell>
          <cell r="H2383" t="str">
            <v>MANGA CORTA</v>
          </cell>
          <cell r="I2383" t="str">
            <v>LINEA</v>
          </cell>
          <cell r="J2383" t="str">
            <v>ALGODON</v>
          </cell>
          <cell r="K2383">
            <v>0</v>
          </cell>
          <cell r="L2383" t="str">
            <v>LANZAMIENTO</v>
          </cell>
          <cell r="M2383" t="str">
            <v>FASHION COLLECTION</v>
          </cell>
          <cell r="N2383">
            <v>149.9</v>
          </cell>
        </row>
        <row r="2384">
          <cell r="A2384" t="str">
            <v>QC24D213</v>
          </cell>
          <cell r="B2384" t="str">
            <v>PT Caballero</v>
          </cell>
          <cell r="C2384" t="str">
            <v>PLAYERA</v>
          </cell>
          <cell r="D2384" t="str">
            <v>CORE</v>
          </cell>
          <cell r="E2384" t="str">
            <v>OTOÑO INVIERNO 2020</v>
          </cell>
          <cell r="F2384" t="str">
            <v>33 SEMANA</v>
          </cell>
          <cell r="G2384">
            <v>0</v>
          </cell>
          <cell r="H2384" t="str">
            <v>MANGA CORTA</v>
          </cell>
          <cell r="I2384" t="str">
            <v>LINEA</v>
          </cell>
          <cell r="J2384" t="str">
            <v>ALGODON</v>
          </cell>
          <cell r="K2384">
            <v>0</v>
          </cell>
          <cell r="L2384" t="str">
            <v>LANZAMIENTO</v>
          </cell>
          <cell r="M2384" t="str">
            <v>FASHION COLLECTION</v>
          </cell>
          <cell r="N2384">
            <v>149.9</v>
          </cell>
        </row>
        <row r="2385">
          <cell r="A2385" t="str">
            <v>QC24D214</v>
          </cell>
          <cell r="B2385" t="str">
            <v>PT Caballero</v>
          </cell>
          <cell r="C2385" t="str">
            <v>PLAYERA</v>
          </cell>
          <cell r="D2385" t="str">
            <v>CORE</v>
          </cell>
          <cell r="E2385" t="str">
            <v>OTOÑO INVIERNO 2020</v>
          </cell>
          <cell r="F2385" t="str">
            <v>33 SEMANA</v>
          </cell>
          <cell r="G2385">
            <v>0</v>
          </cell>
          <cell r="H2385" t="str">
            <v>MANGA CORTA</v>
          </cell>
          <cell r="I2385" t="str">
            <v>LINEA</v>
          </cell>
          <cell r="J2385" t="str">
            <v>ALGODON</v>
          </cell>
          <cell r="K2385">
            <v>0</v>
          </cell>
          <cell r="L2385" t="str">
            <v>LANZAMIENTO</v>
          </cell>
          <cell r="M2385" t="str">
            <v>FASHION COLLECTION</v>
          </cell>
          <cell r="N2385">
            <v>149.9</v>
          </cell>
        </row>
        <row r="2386">
          <cell r="A2386" t="str">
            <v>QC24D222</v>
          </cell>
          <cell r="B2386" t="str">
            <v>PT Caballero</v>
          </cell>
          <cell r="C2386" t="str">
            <v>PLAYERA</v>
          </cell>
          <cell r="D2386" t="str">
            <v>CORE</v>
          </cell>
          <cell r="E2386" t="str">
            <v>OTOÑO INVIERNO 2020</v>
          </cell>
          <cell r="F2386" t="str">
            <v>43 SEMANA</v>
          </cell>
          <cell r="G2386">
            <v>0</v>
          </cell>
          <cell r="H2386" t="str">
            <v>MANGA CORTA</v>
          </cell>
          <cell r="I2386" t="str">
            <v>LINEA</v>
          </cell>
          <cell r="J2386">
            <v>0</v>
          </cell>
          <cell r="K2386">
            <v>0</v>
          </cell>
          <cell r="L2386">
            <v>0</v>
          </cell>
          <cell r="M2386">
            <v>0</v>
          </cell>
          <cell r="N2386">
            <v>119.9</v>
          </cell>
        </row>
        <row r="2387">
          <cell r="A2387" t="str">
            <v>QC24D223</v>
          </cell>
          <cell r="B2387" t="str">
            <v>PT Caballero</v>
          </cell>
          <cell r="C2387" t="str">
            <v>PLAYERA</v>
          </cell>
          <cell r="D2387" t="str">
            <v>CORE</v>
          </cell>
          <cell r="E2387" t="str">
            <v>PRIMAVERA VERANO 2020</v>
          </cell>
          <cell r="F2387" t="str">
            <v>27 SEMANA</v>
          </cell>
          <cell r="G2387">
            <v>0</v>
          </cell>
          <cell r="H2387" t="str">
            <v>MANGA CORTA</v>
          </cell>
          <cell r="I2387" t="str">
            <v>LINEA</v>
          </cell>
          <cell r="J2387" t="str">
            <v>ALGODON</v>
          </cell>
          <cell r="K2387">
            <v>0</v>
          </cell>
          <cell r="L2387" t="str">
            <v>LANZAMIENTO</v>
          </cell>
          <cell r="M2387" t="str">
            <v>ROUSH &amp; VALENTINA</v>
          </cell>
          <cell r="N2387">
            <v>179.9</v>
          </cell>
        </row>
        <row r="2388">
          <cell r="A2388" t="str">
            <v>QC24D224</v>
          </cell>
          <cell r="B2388" t="str">
            <v>PT Caballero</v>
          </cell>
          <cell r="C2388" t="str">
            <v>PLAYERA</v>
          </cell>
          <cell r="D2388" t="str">
            <v>CORE</v>
          </cell>
          <cell r="E2388" t="str">
            <v>PRIMAVERA VERANO 2020</v>
          </cell>
          <cell r="F2388" t="str">
            <v>27 SEMANA</v>
          </cell>
          <cell r="G2388">
            <v>0</v>
          </cell>
          <cell r="H2388" t="str">
            <v>MANGA CORTA</v>
          </cell>
          <cell r="I2388" t="str">
            <v>LINEA</v>
          </cell>
          <cell r="J2388" t="str">
            <v>ALGODON</v>
          </cell>
          <cell r="K2388">
            <v>0</v>
          </cell>
          <cell r="L2388" t="str">
            <v>LANZAMIENTO</v>
          </cell>
          <cell r="M2388" t="str">
            <v>ROUSH &amp; VALENTINA</v>
          </cell>
          <cell r="N2388">
            <v>179.9</v>
          </cell>
        </row>
        <row r="2389">
          <cell r="A2389" t="str">
            <v>QC24D225</v>
          </cell>
          <cell r="B2389" t="str">
            <v>PT Caballero</v>
          </cell>
          <cell r="C2389" t="str">
            <v>PLAYERA</v>
          </cell>
          <cell r="D2389" t="str">
            <v>CORE</v>
          </cell>
          <cell r="E2389" t="str">
            <v>PRIMAVERA VERANO 2020</v>
          </cell>
          <cell r="F2389" t="str">
            <v>27 SEMANA</v>
          </cell>
          <cell r="G2389">
            <v>0</v>
          </cell>
          <cell r="H2389" t="str">
            <v>MANGA CORTA</v>
          </cell>
          <cell r="I2389" t="str">
            <v>LINEA</v>
          </cell>
          <cell r="J2389" t="str">
            <v>ALGODON</v>
          </cell>
          <cell r="K2389">
            <v>0</v>
          </cell>
          <cell r="L2389" t="str">
            <v>LANZAMIENTO</v>
          </cell>
          <cell r="M2389" t="str">
            <v>ROUSH &amp; VALENTINA</v>
          </cell>
          <cell r="N2389">
            <v>179.9</v>
          </cell>
        </row>
        <row r="2390">
          <cell r="A2390" t="str">
            <v>QC24D226</v>
          </cell>
          <cell r="B2390" t="str">
            <v>PT Caballero</v>
          </cell>
          <cell r="C2390" t="str">
            <v>PLAYERA</v>
          </cell>
          <cell r="D2390" t="str">
            <v>CORE</v>
          </cell>
          <cell r="E2390" t="str">
            <v>OTOÑO INVIERNO 2020</v>
          </cell>
          <cell r="F2390" t="str">
            <v>35 SEMANA</v>
          </cell>
          <cell r="G2390" t="str">
            <v>CUELLO REDONDO</v>
          </cell>
          <cell r="H2390" t="str">
            <v>MANGA CORTA</v>
          </cell>
          <cell r="I2390" t="str">
            <v>LINEA</v>
          </cell>
          <cell r="J2390" t="str">
            <v>POLYESTER</v>
          </cell>
          <cell r="K2390" t="str">
            <v>ATEMPORAL</v>
          </cell>
          <cell r="L2390" t="str">
            <v>LANZAMIENTO</v>
          </cell>
          <cell r="M2390" t="str">
            <v>ROUSH &amp; VALENTINA</v>
          </cell>
          <cell r="N2390">
            <v>179.9</v>
          </cell>
        </row>
        <row r="2391">
          <cell r="A2391" t="str">
            <v>QC24D227</v>
          </cell>
          <cell r="B2391" t="str">
            <v>PT Caballero</v>
          </cell>
          <cell r="C2391" t="str">
            <v>PLAYERA</v>
          </cell>
          <cell r="D2391" t="str">
            <v>CORE</v>
          </cell>
          <cell r="E2391" t="str">
            <v>OTOÑO INVIERNO 2020</v>
          </cell>
          <cell r="F2391" t="str">
            <v>35 SEMANA</v>
          </cell>
          <cell r="G2391" t="str">
            <v>CUELLO REDONDO</v>
          </cell>
          <cell r="H2391" t="str">
            <v>MANGA CORTA</v>
          </cell>
          <cell r="I2391" t="str">
            <v>LINEA</v>
          </cell>
          <cell r="J2391" t="str">
            <v>POLYESTER</v>
          </cell>
          <cell r="K2391" t="str">
            <v>ATEMPORAL</v>
          </cell>
          <cell r="L2391" t="str">
            <v>LANZAMIENTO</v>
          </cell>
          <cell r="M2391" t="str">
            <v>ROUSH &amp; VALENTINA</v>
          </cell>
          <cell r="N2391">
            <v>179.9</v>
          </cell>
        </row>
        <row r="2392">
          <cell r="A2392" t="str">
            <v>QC24D228</v>
          </cell>
          <cell r="B2392" t="str">
            <v>PT Caballero</v>
          </cell>
          <cell r="C2392" t="str">
            <v>PLAYERA</v>
          </cell>
          <cell r="D2392" t="str">
            <v>CORE</v>
          </cell>
          <cell r="E2392" t="str">
            <v>OTOÑO INVIERNO 2020</v>
          </cell>
          <cell r="F2392" t="str">
            <v>36 SEMANA</v>
          </cell>
          <cell r="G2392" t="str">
            <v>CUELLO REDONDO</v>
          </cell>
          <cell r="H2392" t="str">
            <v>MANGA CORTA</v>
          </cell>
          <cell r="I2392" t="str">
            <v>LINEA</v>
          </cell>
          <cell r="J2392" t="str">
            <v>POLYESTER</v>
          </cell>
          <cell r="K2392" t="str">
            <v>ATEMPORAL</v>
          </cell>
          <cell r="L2392" t="str">
            <v>LANZAMIENTO</v>
          </cell>
          <cell r="M2392" t="str">
            <v>ROUSH &amp; VALENTINA</v>
          </cell>
          <cell r="N2392">
            <v>179.9</v>
          </cell>
        </row>
        <row r="2393">
          <cell r="A2393" t="str">
            <v>QC24D229</v>
          </cell>
          <cell r="B2393" t="str">
            <v>PT Caballero</v>
          </cell>
          <cell r="C2393" t="str">
            <v>PLAYERA</v>
          </cell>
          <cell r="D2393" t="str">
            <v>CORE</v>
          </cell>
          <cell r="E2393" t="str">
            <v>OTOÑO INVIERNO 2020</v>
          </cell>
          <cell r="F2393" t="str">
            <v>36 SEMANA</v>
          </cell>
          <cell r="G2393" t="str">
            <v>CUELLO REDONDO</v>
          </cell>
          <cell r="H2393" t="str">
            <v>MANGA CORTA</v>
          </cell>
          <cell r="I2393" t="str">
            <v>LINEA</v>
          </cell>
          <cell r="J2393" t="str">
            <v>POLYESTER</v>
          </cell>
          <cell r="K2393" t="str">
            <v>ATEMPORAL</v>
          </cell>
          <cell r="L2393" t="str">
            <v>LANZAMIENTO</v>
          </cell>
          <cell r="M2393" t="str">
            <v>ROUSH &amp; VALENTINA</v>
          </cell>
          <cell r="N2393">
            <v>179.9</v>
          </cell>
        </row>
        <row r="2394">
          <cell r="A2394" t="str">
            <v>QC24D230</v>
          </cell>
          <cell r="B2394" t="str">
            <v>PT Caballero</v>
          </cell>
          <cell r="C2394" t="str">
            <v>PLAYERA</v>
          </cell>
          <cell r="D2394" t="str">
            <v>CORE</v>
          </cell>
          <cell r="E2394" t="str">
            <v>OTOÑO INVIERNO 2020</v>
          </cell>
          <cell r="F2394" t="str">
            <v>35 SEMANA</v>
          </cell>
          <cell r="G2394" t="str">
            <v>CUELLO REDONDO</v>
          </cell>
          <cell r="H2394" t="str">
            <v>MANGA CORTA</v>
          </cell>
          <cell r="I2394" t="str">
            <v>LINEA</v>
          </cell>
          <cell r="J2394" t="str">
            <v>POLYESTER</v>
          </cell>
          <cell r="K2394" t="str">
            <v>ATEMPORAL</v>
          </cell>
          <cell r="L2394" t="str">
            <v>LANZAMIENTO</v>
          </cell>
          <cell r="M2394" t="str">
            <v>ROUSH &amp; VALENTINA</v>
          </cell>
          <cell r="N2394">
            <v>179.9</v>
          </cell>
        </row>
        <row r="2395">
          <cell r="A2395" t="str">
            <v>QC24D231</v>
          </cell>
          <cell r="B2395" t="str">
            <v>PT Caballero</v>
          </cell>
          <cell r="C2395" t="str">
            <v>PLAYERA</v>
          </cell>
          <cell r="D2395" t="str">
            <v>CORE</v>
          </cell>
          <cell r="E2395" t="str">
            <v>OTOÑO INVIERNO 2020</v>
          </cell>
          <cell r="F2395" t="str">
            <v>36 SEMANA</v>
          </cell>
          <cell r="G2395" t="str">
            <v>CUELLO REDONDO</v>
          </cell>
          <cell r="H2395" t="str">
            <v>MANGA CORTA</v>
          </cell>
          <cell r="I2395" t="str">
            <v>LINEA</v>
          </cell>
          <cell r="J2395" t="str">
            <v>POLYESTER</v>
          </cell>
          <cell r="K2395" t="str">
            <v>ATEMPORAL</v>
          </cell>
          <cell r="L2395" t="str">
            <v>LANZAMIENTO</v>
          </cell>
          <cell r="M2395" t="str">
            <v>ROUSH &amp; VALENTINA</v>
          </cell>
          <cell r="N2395">
            <v>179.9</v>
          </cell>
        </row>
        <row r="2396">
          <cell r="A2396" t="str">
            <v>QC24D232</v>
          </cell>
          <cell r="B2396" t="str">
            <v>PT Caballero</v>
          </cell>
          <cell r="C2396" t="str">
            <v>PLAYERA</v>
          </cell>
          <cell r="D2396" t="str">
            <v>CORE</v>
          </cell>
          <cell r="E2396" t="str">
            <v>OTOÑO INVIERNO 2020</v>
          </cell>
          <cell r="F2396" t="str">
            <v>40 SEMANA</v>
          </cell>
          <cell r="G2396" t="str">
            <v>CUELLO REDONDO</v>
          </cell>
          <cell r="H2396" t="str">
            <v>MANGA CORTA</v>
          </cell>
          <cell r="I2396" t="str">
            <v>LINEA</v>
          </cell>
          <cell r="J2396" t="str">
            <v>POLYESTER</v>
          </cell>
          <cell r="K2396" t="str">
            <v>ATEMPORAL</v>
          </cell>
          <cell r="L2396" t="str">
            <v>LANZAMIENTO</v>
          </cell>
          <cell r="M2396" t="str">
            <v>ROUSH &amp; VALENTINA</v>
          </cell>
          <cell r="N2396">
            <v>149.9</v>
          </cell>
        </row>
        <row r="2397">
          <cell r="A2397" t="str">
            <v>QC24D233</v>
          </cell>
          <cell r="B2397" t="str">
            <v>PT Caballero</v>
          </cell>
          <cell r="C2397" t="str">
            <v>PLAYERA</v>
          </cell>
          <cell r="D2397" t="str">
            <v>CORE</v>
          </cell>
          <cell r="E2397" t="str">
            <v>OTOÑO INVIERNO 2020</v>
          </cell>
          <cell r="F2397" t="str">
            <v>37 SEMANA</v>
          </cell>
          <cell r="G2397" t="str">
            <v>CUELLO REDONDO</v>
          </cell>
          <cell r="H2397" t="str">
            <v>MANGA CORTA</v>
          </cell>
          <cell r="I2397" t="str">
            <v>LINEA</v>
          </cell>
          <cell r="J2397" t="str">
            <v>POLYESTER</v>
          </cell>
          <cell r="K2397" t="str">
            <v>ATEMPORAL</v>
          </cell>
          <cell r="L2397" t="str">
            <v>LANZAMIENTO</v>
          </cell>
          <cell r="M2397" t="str">
            <v>ROUSH &amp; VALENTINA</v>
          </cell>
          <cell r="N2397">
            <v>149.9</v>
          </cell>
        </row>
        <row r="2398">
          <cell r="A2398" t="str">
            <v>QC24D234</v>
          </cell>
          <cell r="B2398" t="str">
            <v>PT Caballero</v>
          </cell>
          <cell r="C2398" t="str">
            <v>PLAYERA</v>
          </cell>
          <cell r="D2398" t="str">
            <v>CORE</v>
          </cell>
          <cell r="E2398" t="str">
            <v>OTOÑO INVIERNO 2020</v>
          </cell>
          <cell r="F2398" t="str">
            <v>37 SEMANA</v>
          </cell>
          <cell r="G2398" t="str">
            <v>CUELLO REDONDO</v>
          </cell>
          <cell r="H2398" t="str">
            <v>MANGA CORTA</v>
          </cell>
          <cell r="I2398" t="str">
            <v>LINEA</v>
          </cell>
          <cell r="J2398" t="str">
            <v>POLYESTER</v>
          </cell>
          <cell r="K2398" t="str">
            <v>ATEMPORAL</v>
          </cell>
          <cell r="L2398" t="str">
            <v>LANZAMIENTO</v>
          </cell>
          <cell r="M2398" t="str">
            <v>ROUSH &amp; VALENTINA</v>
          </cell>
          <cell r="N2398">
            <v>149.9</v>
          </cell>
        </row>
        <row r="2399">
          <cell r="A2399" t="str">
            <v>QC250001</v>
          </cell>
          <cell r="B2399" t="str">
            <v>PT Caballero</v>
          </cell>
          <cell r="C2399" t="str">
            <v>SUDADERA</v>
          </cell>
          <cell r="D2399" t="str">
            <v>CORE</v>
          </cell>
          <cell r="E2399" t="str">
            <v>OTOÑO INVIERNO 2020</v>
          </cell>
          <cell r="F2399" t="str">
            <v>34 SEMANA</v>
          </cell>
          <cell r="G2399" t="str">
            <v>CAPUCHA</v>
          </cell>
          <cell r="H2399" t="str">
            <v>MANGA LARGA</v>
          </cell>
          <cell r="I2399" t="str">
            <v>LINEA</v>
          </cell>
          <cell r="J2399" t="str">
            <v>POLYESTER</v>
          </cell>
          <cell r="K2399" t="str">
            <v>BASICOS</v>
          </cell>
          <cell r="L2399" t="str">
            <v>LANZAMIENTO</v>
          </cell>
          <cell r="M2399" t="str">
            <v>ELIAS</v>
          </cell>
          <cell r="N2399">
            <v>249.9</v>
          </cell>
        </row>
        <row r="2400">
          <cell r="A2400" t="str">
            <v>QC25A177</v>
          </cell>
          <cell r="B2400" t="str">
            <v>PT Caballero</v>
          </cell>
          <cell r="C2400" t="str">
            <v>SUDADERA</v>
          </cell>
          <cell r="D2400" t="str">
            <v>VANGUARDIA</v>
          </cell>
          <cell r="E2400" t="str">
            <v>OTOÑO INVIERNO 2016</v>
          </cell>
          <cell r="F2400" t="str">
            <v>32 SEMANA</v>
          </cell>
          <cell r="G2400" t="str">
            <v>CUELLO REDONDO</v>
          </cell>
          <cell r="H2400" t="str">
            <v>MANGA LARGA</v>
          </cell>
          <cell r="I2400" t="str">
            <v>REBAJA</v>
          </cell>
          <cell r="J2400" t="str">
            <v>POLYESTER</v>
          </cell>
          <cell r="K2400">
            <v>0</v>
          </cell>
          <cell r="L2400" t="str">
            <v>LANZAMIENTO</v>
          </cell>
          <cell r="M2400" t="str">
            <v>MISSION</v>
          </cell>
          <cell r="N2400">
            <v>399.9</v>
          </cell>
        </row>
        <row r="2401">
          <cell r="A2401" t="str">
            <v>QC25A214</v>
          </cell>
          <cell r="B2401" t="str">
            <v>PT Caballero</v>
          </cell>
          <cell r="C2401" t="str">
            <v>SUDADERA</v>
          </cell>
          <cell r="D2401" t="str">
            <v>CORE</v>
          </cell>
          <cell r="E2401" t="str">
            <v>OTOÑO INVIERNO 2019</v>
          </cell>
          <cell r="F2401" t="str">
            <v>41 SEMANA</v>
          </cell>
          <cell r="G2401" t="str">
            <v>CUELLO ALTO</v>
          </cell>
          <cell r="H2401" t="str">
            <v>MANGA LARGA</v>
          </cell>
          <cell r="I2401" t="str">
            <v>LINEA</v>
          </cell>
          <cell r="J2401" t="str">
            <v>POLYESTER</v>
          </cell>
          <cell r="K2401" t="str">
            <v>-</v>
          </cell>
          <cell r="L2401" t="str">
            <v>DEVOLUCION</v>
          </cell>
          <cell r="M2401" t="str">
            <v>CHAO YUE</v>
          </cell>
          <cell r="N2401">
            <v>399.9</v>
          </cell>
        </row>
        <row r="2402">
          <cell r="A2402" t="str">
            <v>QC25A215</v>
          </cell>
          <cell r="B2402" t="str">
            <v>PT Caballero</v>
          </cell>
          <cell r="C2402" t="str">
            <v>SUDADERA</v>
          </cell>
          <cell r="D2402" t="str">
            <v>TRENDY</v>
          </cell>
          <cell r="E2402" t="str">
            <v>OTOÑO INVIERNO 2019</v>
          </cell>
          <cell r="F2402" t="str">
            <v>39 SEMANA</v>
          </cell>
          <cell r="G2402" t="str">
            <v>CUELLO ALTO</v>
          </cell>
          <cell r="H2402" t="str">
            <v>MANGA LARGA</v>
          </cell>
          <cell r="I2402" t="str">
            <v>REBAJA</v>
          </cell>
          <cell r="J2402" t="str">
            <v>POLYESTER</v>
          </cell>
          <cell r="K2402" t="str">
            <v>-</v>
          </cell>
          <cell r="L2402" t="str">
            <v>DEVOLUCION</v>
          </cell>
          <cell r="M2402" t="str">
            <v>VIJAY</v>
          </cell>
          <cell r="N2402">
            <v>449.9</v>
          </cell>
        </row>
        <row r="2403">
          <cell r="A2403" t="str">
            <v>QC25A216</v>
          </cell>
          <cell r="B2403" t="str">
            <v>PT Caballero</v>
          </cell>
          <cell r="C2403" t="str">
            <v>SUDADERA</v>
          </cell>
          <cell r="D2403" t="str">
            <v>TRENDY</v>
          </cell>
          <cell r="E2403" t="str">
            <v>OTOÑO INVIERNO 2019</v>
          </cell>
          <cell r="F2403" t="str">
            <v>41 SEMANA</v>
          </cell>
          <cell r="G2403" t="str">
            <v>CAPUCHA</v>
          </cell>
          <cell r="H2403" t="str">
            <v>MANGA LARGA</v>
          </cell>
          <cell r="I2403" t="str">
            <v>LINEA</v>
          </cell>
          <cell r="J2403" t="str">
            <v>ALGODON</v>
          </cell>
          <cell r="K2403" t="str">
            <v>-</v>
          </cell>
          <cell r="L2403" t="str">
            <v>DEVOLUCION</v>
          </cell>
          <cell r="M2403" t="str">
            <v>VIJAY</v>
          </cell>
          <cell r="N2403">
            <v>499.9</v>
          </cell>
        </row>
        <row r="2404">
          <cell r="A2404" t="str">
            <v>QC25A217</v>
          </cell>
          <cell r="B2404" t="str">
            <v>PT Caballero</v>
          </cell>
          <cell r="C2404" t="str">
            <v>SUDADERA</v>
          </cell>
          <cell r="D2404" t="str">
            <v>ADVANCE</v>
          </cell>
          <cell r="E2404" t="str">
            <v>OTOÑO INVIERNO 2020</v>
          </cell>
          <cell r="F2404" t="str">
            <v>39 SEMANA</v>
          </cell>
          <cell r="G2404" t="str">
            <v>CUELLO ALTO</v>
          </cell>
          <cell r="H2404" t="str">
            <v>MANGA LARGA</v>
          </cell>
          <cell r="I2404" t="str">
            <v>LINEA</v>
          </cell>
          <cell r="J2404" t="str">
            <v>POLYESTER</v>
          </cell>
          <cell r="K2404" t="str">
            <v>-</v>
          </cell>
          <cell r="L2404" t="str">
            <v>DEVOLUCION</v>
          </cell>
          <cell r="M2404" t="str">
            <v>VIJAY</v>
          </cell>
          <cell r="N2404">
            <v>399.9</v>
          </cell>
        </row>
        <row r="2405">
          <cell r="A2405" t="str">
            <v>QC25A227</v>
          </cell>
          <cell r="B2405" t="str">
            <v>PT Caballero</v>
          </cell>
          <cell r="C2405" t="str">
            <v>SUDADERA</v>
          </cell>
          <cell r="D2405" t="str">
            <v>ADVANCE</v>
          </cell>
          <cell r="E2405" t="str">
            <v>PRIMAVERA VERANO 2020</v>
          </cell>
          <cell r="F2405" t="str">
            <v>5 SEMANA</v>
          </cell>
          <cell r="G2405" t="str">
            <v>CAPUCHA</v>
          </cell>
          <cell r="H2405" t="str">
            <v>MANGA LARGA</v>
          </cell>
          <cell r="I2405" t="str">
            <v>REBAJA</v>
          </cell>
          <cell r="J2405" t="str">
            <v>ALGODON</v>
          </cell>
          <cell r="K2405" t="str">
            <v>MINIMALISTA</v>
          </cell>
          <cell r="L2405" t="str">
            <v>LANZAMIENTO</v>
          </cell>
          <cell r="M2405" t="str">
            <v>CHRYSALIS SA DE CV</v>
          </cell>
          <cell r="N2405">
            <v>449.9</v>
          </cell>
        </row>
        <row r="2406">
          <cell r="A2406" t="str">
            <v>QC25A228</v>
          </cell>
          <cell r="B2406" t="str">
            <v>PT Caballero</v>
          </cell>
          <cell r="C2406" t="str">
            <v>SUDADERA</v>
          </cell>
          <cell r="D2406" t="str">
            <v>ADVANCE</v>
          </cell>
          <cell r="E2406" t="str">
            <v>PRIMAVERA VERANO 2020</v>
          </cell>
          <cell r="F2406" t="str">
            <v>5 SEMANA</v>
          </cell>
          <cell r="G2406" t="str">
            <v>CUELLO REDONDO</v>
          </cell>
          <cell r="H2406" t="str">
            <v>MANGA LARGA</v>
          </cell>
          <cell r="I2406" t="str">
            <v>REBAJA</v>
          </cell>
          <cell r="J2406" t="str">
            <v>ALGODON</v>
          </cell>
          <cell r="K2406" t="str">
            <v>MINIMALISTA</v>
          </cell>
          <cell r="L2406" t="str">
            <v>LANZAMIENTO</v>
          </cell>
          <cell r="M2406" t="str">
            <v>CHRYSALIS SA DE CV</v>
          </cell>
          <cell r="N2406">
            <v>399.9</v>
          </cell>
        </row>
        <row r="2407">
          <cell r="A2407" t="str">
            <v>QC25A229</v>
          </cell>
          <cell r="B2407" t="str">
            <v>PT Caballero</v>
          </cell>
          <cell r="C2407" t="str">
            <v>SUDADERA</v>
          </cell>
          <cell r="D2407" t="str">
            <v>ADVANCE</v>
          </cell>
          <cell r="E2407" t="str">
            <v>PRIMAVERA VERANO 2020</v>
          </cell>
          <cell r="F2407" t="str">
            <v>5 SEMANA</v>
          </cell>
          <cell r="G2407" t="str">
            <v>CAPUCHA</v>
          </cell>
          <cell r="H2407" t="str">
            <v>MANGA LARGA</v>
          </cell>
          <cell r="I2407" t="str">
            <v>REBAJA</v>
          </cell>
          <cell r="J2407" t="str">
            <v>ALGODON</v>
          </cell>
          <cell r="K2407" t="str">
            <v>MINIMALISTA</v>
          </cell>
          <cell r="L2407" t="str">
            <v>LANZAMIENTO</v>
          </cell>
          <cell r="M2407" t="str">
            <v>CHRYSALIS SA DE CV</v>
          </cell>
          <cell r="N2407">
            <v>449.9</v>
          </cell>
        </row>
        <row r="2408">
          <cell r="A2408" t="str">
            <v>QC25A230</v>
          </cell>
          <cell r="B2408" t="str">
            <v>PT Caballero</v>
          </cell>
          <cell r="C2408" t="str">
            <v>SUDADERA</v>
          </cell>
          <cell r="D2408" t="str">
            <v>ADVANCE</v>
          </cell>
          <cell r="E2408" t="str">
            <v>PRIMAVERA VERANO 2020</v>
          </cell>
          <cell r="F2408" t="str">
            <v>5 SEMANA</v>
          </cell>
          <cell r="G2408" t="str">
            <v>CAPUCHA</v>
          </cell>
          <cell r="H2408" t="str">
            <v>MANGA LARGA</v>
          </cell>
          <cell r="I2408" t="str">
            <v>REBAJA</v>
          </cell>
          <cell r="J2408" t="str">
            <v>ALGODON</v>
          </cell>
          <cell r="K2408" t="str">
            <v>MINIMALISTA</v>
          </cell>
          <cell r="L2408" t="str">
            <v>LANZAMIENTO</v>
          </cell>
          <cell r="M2408" t="str">
            <v>CHRYSALIS SA DE CV</v>
          </cell>
          <cell r="N2408">
            <v>449.9</v>
          </cell>
        </row>
        <row r="2409">
          <cell r="A2409" t="str">
            <v>QC25A231</v>
          </cell>
          <cell r="B2409" t="str">
            <v>PT Caballero</v>
          </cell>
          <cell r="C2409" t="str">
            <v>SUDADERA</v>
          </cell>
          <cell r="D2409" t="str">
            <v>ADVANCE</v>
          </cell>
          <cell r="E2409" t="str">
            <v>PRIMAVERA VERANO 2020</v>
          </cell>
          <cell r="F2409" t="str">
            <v>5 SEMANA</v>
          </cell>
          <cell r="G2409" t="str">
            <v>CUELLO REDONDO</v>
          </cell>
          <cell r="H2409" t="str">
            <v>MANGA LARGA</v>
          </cell>
          <cell r="I2409" t="str">
            <v>REBAJA</v>
          </cell>
          <cell r="J2409" t="str">
            <v>ALGODON</v>
          </cell>
          <cell r="K2409" t="str">
            <v>MINIMALISTA</v>
          </cell>
          <cell r="L2409" t="str">
            <v>LANZAMIENTO</v>
          </cell>
          <cell r="M2409" t="str">
            <v>CHRYSALIS SA DE CV</v>
          </cell>
          <cell r="N2409">
            <v>399.9</v>
          </cell>
        </row>
        <row r="2410">
          <cell r="A2410" t="str">
            <v>QC25A232</v>
          </cell>
          <cell r="B2410" t="str">
            <v>PT Caballero</v>
          </cell>
          <cell r="C2410" t="str">
            <v>SUDADERA</v>
          </cell>
          <cell r="D2410" t="str">
            <v>CORE</v>
          </cell>
          <cell r="E2410" t="str">
            <v>OTOÑO INVIERNO 2019</v>
          </cell>
          <cell r="F2410" t="str">
            <v>34 SEMANA</v>
          </cell>
          <cell r="G2410" t="str">
            <v>CUELLO REDONDO</v>
          </cell>
          <cell r="H2410" t="str">
            <v>MANGA LARGA</v>
          </cell>
          <cell r="I2410" t="str">
            <v>REBAJA</v>
          </cell>
          <cell r="J2410" t="str">
            <v>-</v>
          </cell>
          <cell r="K2410" t="str">
            <v>90'S STYLE</v>
          </cell>
          <cell r="L2410" t="str">
            <v>LANZAMIENTO</v>
          </cell>
          <cell r="M2410" t="str">
            <v>CONFECCIONES CLABECK SA DE CV</v>
          </cell>
          <cell r="N2410">
            <v>349.9</v>
          </cell>
        </row>
        <row r="2411">
          <cell r="A2411" t="str">
            <v>QC25A233</v>
          </cell>
          <cell r="B2411" t="str">
            <v>PT Caballero</v>
          </cell>
          <cell r="C2411" t="str">
            <v>SUDADERA</v>
          </cell>
          <cell r="D2411" t="str">
            <v>CORE</v>
          </cell>
          <cell r="E2411" t="str">
            <v>OTOÑO INVIERNO 2019</v>
          </cell>
          <cell r="F2411" t="str">
            <v>34 SEMANA</v>
          </cell>
          <cell r="G2411" t="str">
            <v>CUELLO REDONDO</v>
          </cell>
          <cell r="H2411" t="str">
            <v>MANGA LARGA</v>
          </cell>
          <cell r="I2411" t="str">
            <v>REBAJA</v>
          </cell>
          <cell r="J2411" t="str">
            <v>-</v>
          </cell>
          <cell r="K2411" t="str">
            <v>90'S STYLE</v>
          </cell>
          <cell r="L2411" t="str">
            <v>LANZAMIENTO</v>
          </cell>
          <cell r="M2411" t="str">
            <v>CONFECCIONES CLABECK SA DE CV</v>
          </cell>
          <cell r="N2411">
            <v>349.9</v>
          </cell>
        </row>
        <row r="2412">
          <cell r="A2412" t="str">
            <v>QC25A234</v>
          </cell>
          <cell r="B2412" t="str">
            <v>PT Caballero</v>
          </cell>
          <cell r="C2412" t="str">
            <v>SUDADERA</v>
          </cell>
          <cell r="D2412" t="str">
            <v>CORE</v>
          </cell>
          <cell r="E2412" t="str">
            <v>OTOÑO INVIERNO 2019</v>
          </cell>
          <cell r="F2412" t="str">
            <v>34 SEMANA</v>
          </cell>
          <cell r="G2412" t="str">
            <v>CUELLO REDONDO</v>
          </cell>
          <cell r="H2412" t="str">
            <v>MANGA LARGA</v>
          </cell>
          <cell r="I2412" t="str">
            <v>REBAJA</v>
          </cell>
          <cell r="J2412" t="str">
            <v>-</v>
          </cell>
          <cell r="K2412" t="str">
            <v>90'S STYLE</v>
          </cell>
          <cell r="L2412" t="str">
            <v>LANZAMIENTO</v>
          </cell>
          <cell r="M2412" t="str">
            <v>CONFECCIONES CLABECK SA DE CV</v>
          </cell>
          <cell r="N2412">
            <v>349.9</v>
          </cell>
        </row>
        <row r="2413">
          <cell r="A2413" t="str">
            <v>QC25A235</v>
          </cell>
          <cell r="B2413" t="str">
            <v>PT Caballero</v>
          </cell>
          <cell r="C2413" t="str">
            <v>SUDADERA</v>
          </cell>
          <cell r="D2413" t="str">
            <v>CORE</v>
          </cell>
          <cell r="E2413" t="str">
            <v>OTOÑO INVIERNO 2019</v>
          </cell>
          <cell r="F2413" t="str">
            <v>34 SEMANA</v>
          </cell>
          <cell r="G2413" t="str">
            <v>CUELLO REDONDO</v>
          </cell>
          <cell r="H2413" t="str">
            <v>MANGA LARGA</v>
          </cell>
          <cell r="I2413" t="str">
            <v>REBAJA</v>
          </cell>
          <cell r="J2413" t="str">
            <v>-</v>
          </cell>
          <cell r="K2413" t="str">
            <v>CAMBRIDGE</v>
          </cell>
          <cell r="L2413" t="str">
            <v>LANZAMIENTO</v>
          </cell>
          <cell r="M2413" t="str">
            <v>CONFECCIONES CLABECK SA DE CV</v>
          </cell>
          <cell r="N2413">
            <v>349.9</v>
          </cell>
        </row>
        <row r="2414">
          <cell r="A2414" t="str">
            <v>QC25A236</v>
          </cell>
          <cell r="B2414" t="str">
            <v>PT Caballero</v>
          </cell>
          <cell r="C2414" t="str">
            <v>SUDADERA</v>
          </cell>
          <cell r="D2414" t="str">
            <v>CORE</v>
          </cell>
          <cell r="E2414" t="str">
            <v>OTOÑO INVIERNO 2019</v>
          </cell>
          <cell r="F2414" t="str">
            <v>34 SEMANA</v>
          </cell>
          <cell r="G2414" t="str">
            <v>CUELLO REDONDO</v>
          </cell>
          <cell r="H2414" t="str">
            <v>MANGA LARGA</v>
          </cell>
          <cell r="I2414" t="str">
            <v>REBAJA</v>
          </cell>
          <cell r="J2414" t="str">
            <v>-</v>
          </cell>
          <cell r="K2414" t="str">
            <v>CAMBRIDGE</v>
          </cell>
          <cell r="L2414" t="str">
            <v>LANZAMIENTO</v>
          </cell>
          <cell r="M2414" t="str">
            <v>CONFECCIONES CLABECK SA DE CV</v>
          </cell>
          <cell r="N2414">
            <v>349.9</v>
          </cell>
        </row>
        <row r="2415">
          <cell r="A2415" t="str">
            <v>QC25A237</v>
          </cell>
          <cell r="B2415" t="str">
            <v>PT Caballero</v>
          </cell>
          <cell r="C2415" t="str">
            <v>SUDADERA</v>
          </cell>
          <cell r="D2415" t="str">
            <v>CORE</v>
          </cell>
          <cell r="E2415" t="str">
            <v>OTOÑO INVIERNO 2019</v>
          </cell>
          <cell r="F2415" t="str">
            <v>34 SEMANA</v>
          </cell>
          <cell r="G2415" t="str">
            <v>CUELLO REDONDO</v>
          </cell>
          <cell r="H2415" t="str">
            <v>MANGA LARGA</v>
          </cell>
          <cell r="I2415" t="str">
            <v>REBAJA</v>
          </cell>
          <cell r="J2415" t="str">
            <v>-</v>
          </cell>
          <cell r="K2415" t="str">
            <v>CAMBRIDGE</v>
          </cell>
          <cell r="L2415" t="str">
            <v>LANZAMIENTO</v>
          </cell>
          <cell r="M2415" t="str">
            <v>CONFECCIONES CLABECK SA DE CV</v>
          </cell>
          <cell r="N2415">
            <v>349.9</v>
          </cell>
        </row>
        <row r="2416">
          <cell r="A2416" t="str">
            <v>QC25A239</v>
          </cell>
          <cell r="B2416" t="str">
            <v>PT Caballero</v>
          </cell>
          <cell r="C2416" t="str">
            <v>SUDADERA</v>
          </cell>
          <cell r="D2416" t="str">
            <v>CORE</v>
          </cell>
          <cell r="E2416" t="str">
            <v>OTOÑO INVIERNO 2019</v>
          </cell>
          <cell r="F2416" t="str">
            <v>48 SEMANA</v>
          </cell>
          <cell r="G2416" t="str">
            <v>CAPUCHA</v>
          </cell>
          <cell r="H2416" t="str">
            <v>MANGA LARGA</v>
          </cell>
          <cell r="I2416" t="str">
            <v>REBAJA</v>
          </cell>
          <cell r="J2416" t="str">
            <v>POLYESTER</v>
          </cell>
          <cell r="K2416">
            <v>0</v>
          </cell>
          <cell r="L2416" t="str">
            <v>DEVOLUCION</v>
          </cell>
          <cell r="M2416" t="str">
            <v>SANDY</v>
          </cell>
          <cell r="N2416">
            <v>599.9</v>
          </cell>
        </row>
        <row r="2417">
          <cell r="A2417" t="str">
            <v>QC25A242</v>
          </cell>
          <cell r="B2417" t="str">
            <v>PT Caballero</v>
          </cell>
          <cell r="C2417" t="str">
            <v>SUDADERA</v>
          </cell>
          <cell r="D2417" t="str">
            <v>ADVANCED 2</v>
          </cell>
          <cell r="E2417" t="str">
            <v>OTOÑO INVIERNO 2019</v>
          </cell>
          <cell r="F2417" t="str">
            <v>42 SEMANA</v>
          </cell>
          <cell r="G2417" t="str">
            <v>CAPUCHA</v>
          </cell>
          <cell r="H2417" t="str">
            <v>MANGA LARGA</v>
          </cell>
          <cell r="I2417" t="str">
            <v>REBAJA</v>
          </cell>
          <cell r="J2417" t="str">
            <v>FELPA</v>
          </cell>
          <cell r="K2417" t="str">
            <v>CAMBRIDGE</v>
          </cell>
          <cell r="L2417" t="str">
            <v>LANZAMIENTO</v>
          </cell>
          <cell r="M2417" t="str">
            <v>GRUPO PPYG DE MEXICO SA DE CV</v>
          </cell>
          <cell r="N2417">
            <v>449.9</v>
          </cell>
        </row>
        <row r="2418">
          <cell r="A2418" t="str">
            <v>QC25A244</v>
          </cell>
          <cell r="B2418" t="str">
            <v>PT Caballero</v>
          </cell>
          <cell r="C2418" t="str">
            <v>SUDADERA</v>
          </cell>
          <cell r="D2418" t="str">
            <v>ADVANCED 2</v>
          </cell>
          <cell r="E2418" t="str">
            <v>OTOÑO INVIERNO 2019</v>
          </cell>
          <cell r="F2418" t="str">
            <v>42 SEMANA</v>
          </cell>
          <cell r="G2418" t="str">
            <v>CAPUCHA</v>
          </cell>
          <cell r="H2418" t="str">
            <v>MANGA LARGA</v>
          </cell>
          <cell r="I2418" t="str">
            <v>REBAJA</v>
          </cell>
          <cell r="J2418" t="str">
            <v>FELPA</v>
          </cell>
          <cell r="K2418" t="str">
            <v>CAMBRIDGE</v>
          </cell>
          <cell r="L2418" t="str">
            <v>LANZAMIENTO</v>
          </cell>
          <cell r="M2418" t="str">
            <v>GRUPO PPYG DE MEXICO SA DE CV</v>
          </cell>
          <cell r="N2418">
            <v>449.9</v>
          </cell>
        </row>
        <row r="2419">
          <cell r="A2419" t="str">
            <v>QC25A245</v>
          </cell>
          <cell r="B2419" t="str">
            <v>PT Caballero</v>
          </cell>
          <cell r="C2419" t="str">
            <v>SUDADERA</v>
          </cell>
          <cell r="D2419" t="str">
            <v>ADVANCED 2</v>
          </cell>
          <cell r="E2419" t="str">
            <v>OTOÑO INVIERNO 2019</v>
          </cell>
          <cell r="F2419" t="str">
            <v>42 SEMANA</v>
          </cell>
          <cell r="G2419" t="str">
            <v>CAPUCHA</v>
          </cell>
          <cell r="H2419" t="str">
            <v>MANGA LARGA</v>
          </cell>
          <cell r="I2419" t="str">
            <v>REBAJA</v>
          </cell>
          <cell r="J2419" t="str">
            <v>FELPA</v>
          </cell>
          <cell r="K2419" t="str">
            <v>CAMBRIDGE</v>
          </cell>
          <cell r="L2419" t="str">
            <v>LANZAMIENTO</v>
          </cell>
          <cell r="M2419" t="str">
            <v>GRUPO PPYG DE MEXICO SA DE CV</v>
          </cell>
          <cell r="N2419">
            <v>449.9</v>
          </cell>
        </row>
        <row r="2420">
          <cell r="A2420" t="str">
            <v>QC25A246</v>
          </cell>
          <cell r="B2420" t="str">
            <v>PT Caballero</v>
          </cell>
          <cell r="C2420" t="str">
            <v>SUDADERA</v>
          </cell>
          <cell r="D2420" t="str">
            <v>CLEAN</v>
          </cell>
          <cell r="E2420" t="str">
            <v>OTOÑO INVIERNO 2019</v>
          </cell>
          <cell r="F2420" t="str">
            <v>50 SEMANA</v>
          </cell>
          <cell r="G2420" t="str">
            <v>CUELLO REDONDO</v>
          </cell>
          <cell r="H2420" t="str">
            <v>MANGA LARGA</v>
          </cell>
          <cell r="I2420" t="str">
            <v>REBAJA</v>
          </cell>
          <cell r="J2420" t="str">
            <v>FELPA</v>
          </cell>
          <cell r="K2420" t="str">
            <v>FORCE</v>
          </cell>
          <cell r="L2420" t="str">
            <v>LANZAMIENTO</v>
          </cell>
          <cell r="M2420" t="str">
            <v>TRUENO CORPORACION SA DE CV</v>
          </cell>
          <cell r="N2420">
            <v>149.9</v>
          </cell>
        </row>
        <row r="2421">
          <cell r="A2421" t="str">
            <v>QC25A247</v>
          </cell>
          <cell r="B2421" t="str">
            <v>PT Caballero</v>
          </cell>
          <cell r="C2421" t="str">
            <v>SUDADERA</v>
          </cell>
          <cell r="D2421" t="str">
            <v>CLEAN</v>
          </cell>
          <cell r="E2421" t="str">
            <v>OTOÑO INVIERNO 2019</v>
          </cell>
          <cell r="F2421" t="str">
            <v>-</v>
          </cell>
          <cell r="G2421" t="str">
            <v>CUELLO REDONDO</v>
          </cell>
          <cell r="H2421" t="str">
            <v>MANGA LARGA</v>
          </cell>
          <cell r="I2421" t="str">
            <v>REBAJA</v>
          </cell>
          <cell r="J2421" t="str">
            <v>FELPA</v>
          </cell>
          <cell r="K2421" t="str">
            <v>-</v>
          </cell>
          <cell r="L2421" t="str">
            <v>LANZAMIENTO</v>
          </cell>
          <cell r="M2421" t="str">
            <v>TRUENO CORPORACION SA DE CV</v>
          </cell>
          <cell r="N2421">
            <v>149.9</v>
          </cell>
        </row>
        <row r="2422">
          <cell r="A2422" t="str">
            <v>QC25A248</v>
          </cell>
          <cell r="B2422" t="str">
            <v>PT Caballero</v>
          </cell>
          <cell r="C2422" t="str">
            <v>SUDADERA</v>
          </cell>
          <cell r="D2422" t="str">
            <v>CLEAN</v>
          </cell>
          <cell r="E2422" t="str">
            <v>OTOÑO INVIERNO 2019</v>
          </cell>
          <cell r="F2422" t="str">
            <v>50 SEMANA</v>
          </cell>
          <cell r="G2422" t="str">
            <v>CUELLO REDONDO</v>
          </cell>
          <cell r="H2422" t="str">
            <v>MANGA LARGA</v>
          </cell>
          <cell r="I2422" t="str">
            <v>REBAJA</v>
          </cell>
          <cell r="J2422" t="str">
            <v>FELPA</v>
          </cell>
          <cell r="K2422" t="str">
            <v>-</v>
          </cell>
          <cell r="L2422" t="str">
            <v>LANZAMIENTO</v>
          </cell>
          <cell r="M2422" t="str">
            <v>TRUENO CORPORACION SA DE CV</v>
          </cell>
          <cell r="N2422">
            <v>149.9</v>
          </cell>
        </row>
        <row r="2423">
          <cell r="A2423" t="str">
            <v>QC25A249</v>
          </cell>
          <cell r="B2423" t="str">
            <v>PT Caballero</v>
          </cell>
          <cell r="C2423" t="str">
            <v>SUDADERA</v>
          </cell>
          <cell r="D2423" t="str">
            <v>CLEAN</v>
          </cell>
          <cell r="E2423" t="str">
            <v>OTOÑO INVIERNO 2019</v>
          </cell>
          <cell r="F2423" t="str">
            <v>50 SEMANA</v>
          </cell>
          <cell r="G2423" t="str">
            <v>CUELLO REDONDO</v>
          </cell>
          <cell r="H2423" t="str">
            <v>MANGA LARGA</v>
          </cell>
          <cell r="I2423" t="str">
            <v>REBAJA</v>
          </cell>
          <cell r="J2423" t="str">
            <v>FELPA</v>
          </cell>
          <cell r="K2423" t="str">
            <v>-</v>
          </cell>
          <cell r="L2423" t="str">
            <v>LANZAMIENTO</v>
          </cell>
          <cell r="M2423" t="str">
            <v>TRUENO CORPORACION SA DE CV</v>
          </cell>
          <cell r="N2423">
            <v>149.9</v>
          </cell>
        </row>
        <row r="2424">
          <cell r="A2424" t="str">
            <v>QC25A250</v>
          </cell>
          <cell r="B2424" t="str">
            <v>PT Caballero</v>
          </cell>
          <cell r="C2424" t="str">
            <v>SUDADERA</v>
          </cell>
          <cell r="D2424" t="str">
            <v>CLEAN</v>
          </cell>
          <cell r="E2424" t="str">
            <v>OTOÑO INVIERNO 2019</v>
          </cell>
          <cell r="F2424" t="str">
            <v>50 SEMANA</v>
          </cell>
          <cell r="G2424" t="str">
            <v>CAPUCHA</v>
          </cell>
          <cell r="H2424" t="str">
            <v>MANGA LARGA</v>
          </cell>
          <cell r="I2424" t="str">
            <v>REBAJA</v>
          </cell>
          <cell r="J2424" t="str">
            <v>FELPA</v>
          </cell>
          <cell r="K2424" t="str">
            <v>-</v>
          </cell>
          <cell r="L2424" t="str">
            <v>LANZAMIENTO</v>
          </cell>
          <cell r="M2424" t="str">
            <v>TRUENO CORPORACION SA DE CV</v>
          </cell>
          <cell r="N2424">
            <v>149.9</v>
          </cell>
        </row>
        <row r="2425">
          <cell r="A2425" t="str">
            <v>QC25A251</v>
          </cell>
          <cell r="B2425" t="str">
            <v>PT Caballero</v>
          </cell>
          <cell r="C2425" t="str">
            <v>SUDADERA</v>
          </cell>
          <cell r="D2425" t="str">
            <v>CLEAN</v>
          </cell>
          <cell r="E2425" t="str">
            <v>OTOÑO INVIERNO 2019</v>
          </cell>
          <cell r="F2425" t="str">
            <v>50 SEMANA</v>
          </cell>
          <cell r="G2425" t="str">
            <v>CAPUCHA</v>
          </cell>
          <cell r="H2425" t="str">
            <v>MANGA LARGA</v>
          </cell>
          <cell r="I2425" t="str">
            <v>REBAJA</v>
          </cell>
          <cell r="J2425" t="str">
            <v>FELPA</v>
          </cell>
          <cell r="K2425" t="str">
            <v>-</v>
          </cell>
          <cell r="L2425" t="str">
            <v>LANZAMIENTO</v>
          </cell>
          <cell r="M2425" t="str">
            <v>TRUENO CORPORACION SA DE CV</v>
          </cell>
          <cell r="N2425">
            <v>149.9</v>
          </cell>
        </row>
        <row r="2426">
          <cell r="A2426" t="str">
            <v>QC25A253</v>
          </cell>
          <cell r="B2426" t="str">
            <v>PT Caballero</v>
          </cell>
          <cell r="C2426" t="str">
            <v>SUDADERA</v>
          </cell>
          <cell r="D2426" t="str">
            <v>CLEAN</v>
          </cell>
          <cell r="E2426" t="str">
            <v>OTOÑO INVIERNO 2019</v>
          </cell>
          <cell r="F2426" t="str">
            <v>50 SEMANA</v>
          </cell>
          <cell r="G2426" t="str">
            <v>CAPUCHA</v>
          </cell>
          <cell r="H2426" t="str">
            <v>MANGA LARGA</v>
          </cell>
          <cell r="I2426" t="str">
            <v>REBAJA</v>
          </cell>
          <cell r="J2426" t="str">
            <v>FELPA</v>
          </cell>
          <cell r="K2426" t="str">
            <v>-</v>
          </cell>
          <cell r="L2426" t="str">
            <v>LANZAMIENTO</v>
          </cell>
          <cell r="M2426" t="str">
            <v>TRUENO CORPORACION SA DE CV</v>
          </cell>
          <cell r="N2426">
            <v>149.9</v>
          </cell>
        </row>
        <row r="2427">
          <cell r="A2427" t="str">
            <v>QC25A254</v>
          </cell>
          <cell r="B2427" t="str">
            <v>PT Caballero</v>
          </cell>
          <cell r="C2427" t="str">
            <v>SUDADERA</v>
          </cell>
          <cell r="D2427" t="str">
            <v>CORE</v>
          </cell>
          <cell r="E2427" t="str">
            <v>OTOÑO INVIERNO 2019</v>
          </cell>
          <cell r="F2427" t="str">
            <v>9 SEMANA</v>
          </cell>
          <cell r="G2427" t="str">
            <v>CAPUCHA</v>
          </cell>
          <cell r="H2427" t="str">
            <v>MANGA LARGA</v>
          </cell>
          <cell r="I2427" t="str">
            <v>REBAJA</v>
          </cell>
          <cell r="J2427" t="str">
            <v>FELPA</v>
          </cell>
          <cell r="K2427" t="str">
            <v>SURF</v>
          </cell>
          <cell r="L2427" t="str">
            <v>LANZAMIENTO</v>
          </cell>
          <cell r="M2427" t="str">
            <v>CONFECCIONES CLABECK SA DE CV</v>
          </cell>
          <cell r="N2427">
            <v>349.9</v>
          </cell>
        </row>
        <row r="2428">
          <cell r="A2428" t="str">
            <v>QC25A255</v>
          </cell>
          <cell r="B2428" t="str">
            <v>PT Caballero</v>
          </cell>
          <cell r="C2428" t="str">
            <v>SUDADERA</v>
          </cell>
          <cell r="D2428" t="str">
            <v>CORE</v>
          </cell>
          <cell r="E2428" t="str">
            <v>OTOÑO INVIERNO 2019</v>
          </cell>
          <cell r="F2428" t="str">
            <v>9 SEMANA</v>
          </cell>
          <cell r="G2428" t="str">
            <v>CAPUCHA</v>
          </cell>
          <cell r="H2428" t="str">
            <v>MANGA LARGA</v>
          </cell>
          <cell r="I2428" t="str">
            <v>REBAJA</v>
          </cell>
          <cell r="J2428" t="str">
            <v>FELPA</v>
          </cell>
          <cell r="K2428" t="str">
            <v>SURF</v>
          </cell>
          <cell r="L2428" t="str">
            <v>LANZAMIENTO</v>
          </cell>
          <cell r="M2428" t="str">
            <v>CONFECCIONES CLABECK SA DE CV</v>
          </cell>
          <cell r="N2428">
            <v>349.9</v>
          </cell>
        </row>
        <row r="2429">
          <cell r="A2429" t="str">
            <v>QC25A256</v>
          </cell>
          <cell r="B2429" t="str">
            <v>PT Caballero</v>
          </cell>
          <cell r="C2429" t="str">
            <v>SUDADERA</v>
          </cell>
          <cell r="D2429" t="str">
            <v>ADVANCE</v>
          </cell>
          <cell r="E2429" t="str">
            <v>PRIMAVERA VERANO 2020</v>
          </cell>
          <cell r="F2429" t="str">
            <v>9 SEMANA</v>
          </cell>
          <cell r="G2429" t="str">
            <v>CAPUCHA</v>
          </cell>
          <cell r="H2429" t="str">
            <v>MANGA LARGA</v>
          </cell>
          <cell r="I2429" t="str">
            <v>REBAJA</v>
          </cell>
          <cell r="J2429" t="str">
            <v>FELPA</v>
          </cell>
          <cell r="K2429" t="str">
            <v>MINIMALISTA</v>
          </cell>
          <cell r="L2429" t="str">
            <v>LANZAMIENTO</v>
          </cell>
          <cell r="M2429" t="str">
            <v>CONFECCIONES CLABECK SA DE CV</v>
          </cell>
          <cell r="N2429">
            <v>349.9</v>
          </cell>
        </row>
        <row r="2430">
          <cell r="A2430" t="str">
            <v>QC25A259</v>
          </cell>
          <cell r="B2430" t="str">
            <v>PT Caballero</v>
          </cell>
          <cell r="C2430" t="str">
            <v>SUDADERA</v>
          </cell>
          <cell r="D2430" t="str">
            <v>ADVANCE</v>
          </cell>
          <cell r="E2430" t="str">
            <v>PRIMAVERA VERANO 2020</v>
          </cell>
          <cell r="F2430" t="str">
            <v>9 SEMANA</v>
          </cell>
          <cell r="G2430" t="str">
            <v>CAPUCHA</v>
          </cell>
          <cell r="H2430" t="str">
            <v>MANGA LARGA</v>
          </cell>
          <cell r="I2430" t="str">
            <v>REBAJA</v>
          </cell>
          <cell r="J2430" t="str">
            <v>FELPA</v>
          </cell>
          <cell r="K2430" t="str">
            <v>MINIMALISTA</v>
          </cell>
          <cell r="L2430" t="str">
            <v>LANZAMIENTO</v>
          </cell>
          <cell r="M2430" t="str">
            <v>CONFECCIONES CLABECK SA DE CV</v>
          </cell>
          <cell r="N2430">
            <v>349.9</v>
          </cell>
        </row>
        <row r="2431">
          <cell r="A2431" t="str">
            <v>QC25A268</v>
          </cell>
          <cell r="B2431" t="str">
            <v>PT Caballero</v>
          </cell>
          <cell r="C2431" t="str">
            <v>SUDADERA</v>
          </cell>
          <cell r="D2431" t="str">
            <v>ADVANCE</v>
          </cell>
          <cell r="E2431" t="str">
            <v>OTOÑO INVIERNO 2019</v>
          </cell>
          <cell r="F2431" t="str">
            <v>-</v>
          </cell>
          <cell r="G2431" t="str">
            <v>CUELLO REDONDO</v>
          </cell>
          <cell r="H2431" t="str">
            <v>MANGA LARGA</v>
          </cell>
          <cell r="I2431" t="str">
            <v>LINEA</v>
          </cell>
          <cell r="J2431" t="str">
            <v>FELPA</v>
          </cell>
          <cell r="K2431" t="str">
            <v>MAGIC</v>
          </cell>
          <cell r="L2431" t="str">
            <v>LANZAMIENTO</v>
          </cell>
          <cell r="M2431" t="str">
            <v>GRUPO PPYG DE MEXICO SA DE CV</v>
          </cell>
          <cell r="N2431">
            <v>399.9</v>
          </cell>
        </row>
        <row r="2432">
          <cell r="A2432" t="str">
            <v>QC25A285</v>
          </cell>
          <cell r="B2432" t="str">
            <v>PT Caballero</v>
          </cell>
          <cell r="C2432" t="str">
            <v>SUDADERA</v>
          </cell>
          <cell r="D2432" t="str">
            <v>CORE</v>
          </cell>
          <cell r="E2432" t="str">
            <v>OTOÑO INVIERNO 2019</v>
          </cell>
          <cell r="F2432" t="str">
            <v>50 SEMANA</v>
          </cell>
          <cell r="G2432" t="str">
            <v>CUELLO REDONDO</v>
          </cell>
          <cell r="H2432" t="str">
            <v>MANGA LARGA</v>
          </cell>
          <cell r="I2432" t="str">
            <v>REBAJA</v>
          </cell>
          <cell r="J2432" t="str">
            <v>FELPA</v>
          </cell>
          <cell r="K2432" t="str">
            <v>VINTAGE</v>
          </cell>
          <cell r="L2432" t="str">
            <v>LANZAMIENTO</v>
          </cell>
          <cell r="M2432" t="str">
            <v>TRUENO CORPORACION SA DE CV</v>
          </cell>
          <cell r="N2432">
            <v>149.9</v>
          </cell>
        </row>
        <row r="2433">
          <cell r="A2433" t="str">
            <v>QC25A286</v>
          </cell>
          <cell r="B2433" t="str">
            <v>PT Caballero</v>
          </cell>
          <cell r="C2433" t="str">
            <v>SUDADERA</v>
          </cell>
          <cell r="D2433" t="str">
            <v>CORE</v>
          </cell>
          <cell r="E2433" t="str">
            <v>OTOÑO INVIERNO 2019</v>
          </cell>
          <cell r="F2433" t="str">
            <v>50 SEMANA</v>
          </cell>
          <cell r="G2433" t="str">
            <v>CUELLO REDONDO</v>
          </cell>
          <cell r="H2433" t="str">
            <v>MANGA LARGA</v>
          </cell>
          <cell r="I2433" t="str">
            <v>REBAJA</v>
          </cell>
          <cell r="J2433" t="str">
            <v>FELPA</v>
          </cell>
          <cell r="K2433" t="str">
            <v>MAGIC</v>
          </cell>
          <cell r="L2433" t="str">
            <v>LANZAMIENTO</v>
          </cell>
          <cell r="M2433" t="str">
            <v>TRUENO CORPORACION SA DE CV</v>
          </cell>
          <cell r="N2433">
            <v>149.9</v>
          </cell>
        </row>
        <row r="2434">
          <cell r="A2434" t="str">
            <v>QC25A288</v>
          </cell>
          <cell r="B2434" t="str">
            <v>PT Caballero</v>
          </cell>
          <cell r="C2434" t="str">
            <v>SUDADERA</v>
          </cell>
          <cell r="D2434" t="str">
            <v>CORE</v>
          </cell>
          <cell r="E2434" t="str">
            <v>OTOÑO INVIERNO 2019</v>
          </cell>
          <cell r="F2434" t="str">
            <v>50 SEMANA</v>
          </cell>
          <cell r="G2434" t="str">
            <v>CUELLO REDONDO</v>
          </cell>
          <cell r="H2434" t="str">
            <v>MANGA LARGA</v>
          </cell>
          <cell r="I2434" t="str">
            <v>LINEA</v>
          </cell>
          <cell r="J2434" t="str">
            <v>FELPA</v>
          </cell>
          <cell r="K2434" t="str">
            <v>MAGIC</v>
          </cell>
          <cell r="L2434" t="str">
            <v>LANZAMIENTO</v>
          </cell>
          <cell r="M2434" t="str">
            <v>TRUENO CORPORACION SA DE CV</v>
          </cell>
          <cell r="N2434">
            <v>149.9</v>
          </cell>
        </row>
        <row r="2435">
          <cell r="A2435" t="str">
            <v>QC25A299</v>
          </cell>
          <cell r="B2435" t="str">
            <v>PT Caballero</v>
          </cell>
          <cell r="C2435" t="str">
            <v>SUDADERA</v>
          </cell>
          <cell r="D2435" t="str">
            <v>ADVANCED 2</v>
          </cell>
          <cell r="E2435" t="str">
            <v>OTOÑO INVIERNO 2019</v>
          </cell>
          <cell r="F2435" t="str">
            <v>42 SEMANA</v>
          </cell>
          <cell r="G2435" t="str">
            <v>CUELLO REDONDO</v>
          </cell>
          <cell r="H2435" t="str">
            <v>MANGA LARGA</v>
          </cell>
          <cell r="I2435" t="str">
            <v>REBAJA</v>
          </cell>
          <cell r="J2435" t="str">
            <v>POLYESTER</v>
          </cell>
          <cell r="K2435" t="str">
            <v>FORCE</v>
          </cell>
          <cell r="L2435" t="str">
            <v>LANZAMIENTO</v>
          </cell>
          <cell r="M2435" t="str">
            <v>BE GOOD</v>
          </cell>
          <cell r="N2435">
            <v>449.9</v>
          </cell>
        </row>
        <row r="2436">
          <cell r="A2436" t="str">
            <v>QC25A301</v>
          </cell>
          <cell r="B2436" t="str">
            <v>PT Caballero</v>
          </cell>
          <cell r="C2436" t="str">
            <v>SUDADERA</v>
          </cell>
          <cell r="D2436" t="str">
            <v>ADVANCED 2</v>
          </cell>
          <cell r="E2436" t="str">
            <v>OTOÑO INVIERNO 2019</v>
          </cell>
          <cell r="F2436" t="str">
            <v>41 SEMANA</v>
          </cell>
          <cell r="G2436" t="str">
            <v>CAPUCHA</v>
          </cell>
          <cell r="H2436" t="str">
            <v>MANGA LARGA</v>
          </cell>
          <cell r="I2436" t="str">
            <v>REBAJA</v>
          </cell>
          <cell r="J2436" t="str">
            <v>POLYESTER</v>
          </cell>
          <cell r="K2436" t="str">
            <v>GRUNGE</v>
          </cell>
          <cell r="L2436" t="str">
            <v>LANZAMIENTO</v>
          </cell>
          <cell r="M2436" t="str">
            <v>BE GOOD</v>
          </cell>
          <cell r="N2436">
            <v>449.9</v>
          </cell>
        </row>
        <row r="2437">
          <cell r="A2437" t="str">
            <v>QC25A302</v>
          </cell>
          <cell r="B2437" t="str">
            <v>PT Caballero</v>
          </cell>
          <cell r="C2437" t="str">
            <v>SUDADERA</v>
          </cell>
          <cell r="D2437" t="str">
            <v>ADVANCED 2</v>
          </cell>
          <cell r="E2437" t="str">
            <v>OTOÑO INVIERNO 2019</v>
          </cell>
          <cell r="F2437" t="str">
            <v>42 SEMANA</v>
          </cell>
          <cell r="G2437" t="str">
            <v>CAPUCHA</v>
          </cell>
          <cell r="H2437" t="str">
            <v>MANGA LARGA</v>
          </cell>
          <cell r="I2437" t="str">
            <v>REBAJA</v>
          </cell>
          <cell r="J2437" t="str">
            <v>POLYESTER</v>
          </cell>
          <cell r="K2437" t="str">
            <v>CAMBRIDGE</v>
          </cell>
          <cell r="L2437" t="str">
            <v>LANZAMIENTO</v>
          </cell>
          <cell r="M2437" t="str">
            <v>BE GOOD</v>
          </cell>
          <cell r="N2437">
            <v>449.9</v>
          </cell>
        </row>
        <row r="2438">
          <cell r="A2438" t="str">
            <v>QC25A303</v>
          </cell>
          <cell r="B2438" t="str">
            <v>PT Caballero</v>
          </cell>
          <cell r="C2438" t="str">
            <v>SUDADERA</v>
          </cell>
          <cell r="D2438" t="str">
            <v>ADVANCED 2</v>
          </cell>
          <cell r="E2438" t="str">
            <v>OTOÑO INVIERNO 2019</v>
          </cell>
          <cell r="F2438" t="str">
            <v>42 SEMANA</v>
          </cell>
          <cell r="G2438" t="str">
            <v>CUELLO REDONDO</v>
          </cell>
          <cell r="H2438" t="str">
            <v>MANGA LARGA</v>
          </cell>
          <cell r="I2438" t="str">
            <v>REBAJA</v>
          </cell>
          <cell r="J2438" t="str">
            <v>POLYESTER</v>
          </cell>
          <cell r="K2438" t="str">
            <v>FORCE</v>
          </cell>
          <cell r="L2438" t="str">
            <v>LANZAMIENTO</v>
          </cell>
          <cell r="M2438" t="str">
            <v>BE GOOD</v>
          </cell>
          <cell r="N2438">
            <v>449.9</v>
          </cell>
        </row>
        <row r="2439">
          <cell r="A2439" t="str">
            <v>QC25A305</v>
          </cell>
          <cell r="B2439" t="str">
            <v>PT Caballero</v>
          </cell>
          <cell r="C2439" t="str">
            <v>SUDADERA</v>
          </cell>
          <cell r="D2439" t="str">
            <v>ADVANCED 2</v>
          </cell>
          <cell r="E2439" t="str">
            <v>OTOÑO INVIERNO 2019</v>
          </cell>
          <cell r="F2439" t="str">
            <v>42 SEMANA</v>
          </cell>
          <cell r="G2439" t="str">
            <v>CAPUCHA</v>
          </cell>
          <cell r="H2439" t="str">
            <v>MANGA LARGA</v>
          </cell>
          <cell r="I2439" t="str">
            <v>REBAJA</v>
          </cell>
          <cell r="J2439" t="str">
            <v>POLYESTER</v>
          </cell>
          <cell r="K2439" t="str">
            <v>CAMBRIDGE</v>
          </cell>
          <cell r="L2439" t="str">
            <v>LANZAMIENTO</v>
          </cell>
          <cell r="M2439" t="str">
            <v>BE GOOD</v>
          </cell>
          <cell r="N2439">
            <v>449.9</v>
          </cell>
        </row>
        <row r="2440">
          <cell r="A2440" t="str">
            <v>QC25A306</v>
          </cell>
          <cell r="B2440" t="str">
            <v>PT Caballero</v>
          </cell>
          <cell r="C2440" t="str">
            <v>SUDADERA</v>
          </cell>
          <cell r="D2440" t="str">
            <v>ADVANCED 2</v>
          </cell>
          <cell r="E2440" t="str">
            <v>OTOÑO INVIERNO 2019</v>
          </cell>
          <cell r="F2440" t="str">
            <v>42 SEMANA</v>
          </cell>
          <cell r="G2440" t="str">
            <v>CAPUCHA</v>
          </cell>
          <cell r="H2440" t="str">
            <v>MANGA LARGA</v>
          </cell>
          <cell r="I2440" t="str">
            <v>REBAJA</v>
          </cell>
          <cell r="J2440" t="str">
            <v>POLYESTER</v>
          </cell>
          <cell r="K2440" t="str">
            <v>MAGIC</v>
          </cell>
          <cell r="L2440" t="str">
            <v>LANZAMIENTO</v>
          </cell>
          <cell r="M2440" t="str">
            <v>BE GOOD</v>
          </cell>
          <cell r="N2440">
            <v>499.9</v>
          </cell>
        </row>
        <row r="2441">
          <cell r="A2441" t="str">
            <v>QC25A318</v>
          </cell>
          <cell r="B2441" t="str">
            <v>PT Caballero</v>
          </cell>
          <cell r="C2441" t="str">
            <v>SUDADERA</v>
          </cell>
          <cell r="D2441" t="str">
            <v>TRENDY</v>
          </cell>
          <cell r="E2441" t="str">
            <v>PRIMAVERA VERANO 2020</v>
          </cell>
          <cell r="F2441" t="str">
            <v>13 SEMANA</v>
          </cell>
          <cell r="G2441" t="str">
            <v>CAPUCHA</v>
          </cell>
          <cell r="H2441" t="str">
            <v>MANGA LARGA</v>
          </cell>
          <cell r="I2441" t="str">
            <v>LINEA</v>
          </cell>
          <cell r="J2441" t="str">
            <v>POLYESTER</v>
          </cell>
          <cell r="K2441" t="str">
            <v>SAILOR</v>
          </cell>
          <cell r="L2441" t="str">
            <v>LANZAMIENTO</v>
          </cell>
          <cell r="M2441" t="str">
            <v>BE GOOD</v>
          </cell>
          <cell r="N2441">
            <v>349.9</v>
          </cell>
        </row>
        <row r="2442">
          <cell r="A2442" t="str">
            <v>QC25A319</v>
          </cell>
          <cell r="B2442" t="str">
            <v>PT Caballero</v>
          </cell>
          <cell r="C2442" t="str">
            <v>SUDADERA</v>
          </cell>
          <cell r="D2442" t="str">
            <v>TRENDY</v>
          </cell>
          <cell r="E2442" t="str">
            <v>PRIMAVERA VERANO 2020</v>
          </cell>
          <cell r="F2442" t="str">
            <v>13 SEMANA</v>
          </cell>
          <cell r="G2442" t="str">
            <v>CAPUCHA</v>
          </cell>
          <cell r="H2442" t="str">
            <v>MANGA LARGA</v>
          </cell>
          <cell r="I2442" t="str">
            <v>LINEA</v>
          </cell>
          <cell r="J2442" t="str">
            <v>POLYESTER</v>
          </cell>
          <cell r="K2442" t="str">
            <v>SAILOR</v>
          </cell>
          <cell r="L2442" t="str">
            <v>LANZAMIENTO</v>
          </cell>
          <cell r="M2442" t="str">
            <v>BE GOOD</v>
          </cell>
          <cell r="N2442">
            <v>349.9</v>
          </cell>
        </row>
        <row r="2443">
          <cell r="A2443" t="str">
            <v>QC25A320</v>
          </cell>
          <cell r="B2443" t="str">
            <v>PT Caballero</v>
          </cell>
          <cell r="C2443" t="str">
            <v>SUDADERA</v>
          </cell>
          <cell r="D2443" t="str">
            <v>ADVANCE</v>
          </cell>
          <cell r="E2443" t="str">
            <v>OTOÑO INVIERNO 2020</v>
          </cell>
          <cell r="F2443" t="str">
            <v>35 SEMANA</v>
          </cell>
          <cell r="G2443" t="str">
            <v>CUELLO REDONDO</v>
          </cell>
          <cell r="H2443" t="str">
            <v>MANGA LARGA</v>
          </cell>
          <cell r="I2443" t="str">
            <v>LINEA</v>
          </cell>
          <cell r="J2443" t="str">
            <v>ALGODON</v>
          </cell>
          <cell r="K2443" t="str">
            <v>ATEMPORAL</v>
          </cell>
          <cell r="L2443" t="str">
            <v>LANZAMIENTO</v>
          </cell>
          <cell r="M2443" t="str">
            <v>GRUPO EMPRESARIAL MEMUN SA DE</v>
          </cell>
          <cell r="N2443">
            <v>359.9</v>
          </cell>
        </row>
        <row r="2444">
          <cell r="A2444" t="str">
            <v>QC25A321</v>
          </cell>
          <cell r="B2444" t="str">
            <v>PT Caballero</v>
          </cell>
          <cell r="C2444" t="str">
            <v>SUDADERA</v>
          </cell>
          <cell r="D2444" t="str">
            <v>ADVANCE</v>
          </cell>
          <cell r="E2444" t="str">
            <v>OTOÑO INVIERNO 2020</v>
          </cell>
          <cell r="F2444" t="str">
            <v>37 SEMANA</v>
          </cell>
          <cell r="G2444" t="str">
            <v>CUELLO ALTO</v>
          </cell>
          <cell r="H2444" t="str">
            <v>MANGA LARGA</v>
          </cell>
          <cell r="I2444" t="str">
            <v>LINEA</v>
          </cell>
          <cell r="J2444" t="str">
            <v>ALGODON</v>
          </cell>
          <cell r="K2444" t="str">
            <v>ATEMPORAL</v>
          </cell>
          <cell r="L2444" t="str">
            <v>LANZAMIENTO</v>
          </cell>
          <cell r="M2444" t="str">
            <v>GRUPO EMPRESARIAL MEMUN SA DE</v>
          </cell>
          <cell r="N2444">
            <v>419.9</v>
          </cell>
        </row>
        <row r="2445">
          <cell r="A2445" t="str">
            <v>QC25A322</v>
          </cell>
          <cell r="B2445" t="str">
            <v>PT Caballero</v>
          </cell>
          <cell r="C2445" t="str">
            <v>SUDADERA</v>
          </cell>
          <cell r="D2445" t="str">
            <v>ADVANCE</v>
          </cell>
          <cell r="E2445" t="str">
            <v>OTOÑO INVIERNO 2020</v>
          </cell>
          <cell r="F2445" t="str">
            <v>36 SEMANA</v>
          </cell>
          <cell r="G2445" t="str">
            <v>CAPUCHA</v>
          </cell>
          <cell r="H2445" t="str">
            <v>MANGA CORTA</v>
          </cell>
          <cell r="I2445" t="str">
            <v>LINEA</v>
          </cell>
          <cell r="J2445" t="str">
            <v>ALGODON</v>
          </cell>
          <cell r="K2445" t="str">
            <v>ATEMPORAL</v>
          </cell>
          <cell r="L2445" t="str">
            <v>LANZAMIENTO</v>
          </cell>
          <cell r="M2445" t="str">
            <v>GRUPO EMPRESARIAL MEMUN SA DE</v>
          </cell>
          <cell r="N2445">
            <v>359.9</v>
          </cell>
        </row>
        <row r="2446">
          <cell r="A2446" t="str">
            <v>QC25A323</v>
          </cell>
          <cell r="B2446" t="str">
            <v>PT Caballero</v>
          </cell>
          <cell r="C2446" t="str">
            <v>SUDADERA</v>
          </cell>
          <cell r="D2446" t="str">
            <v>ADVANCE</v>
          </cell>
          <cell r="E2446" t="str">
            <v>OTOÑO INVIERNO 2020</v>
          </cell>
          <cell r="F2446" t="str">
            <v>37 SEMANA</v>
          </cell>
          <cell r="G2446" t="str">
            <v>CAPUCHA</v>
          </cell>
          <cell r="H2446" t="str">
            <v>MANGA LARGA</v>
          </cell>
          <cell r="I2446" t="str">
            <v>LINEA</v>
          </cell>
          <cell r="J2446" t="str">
            <v>ALGODON</v>
          </cell>
          <cell r="K2446" t="str">
            <v>ATEMPORAL</v>
          </cell>
          <cell r="L2446" t="str">
            <v>LANZAMIENTO</v>
          </cell>
          <cell r="M2446" t="str">
            <v>GRUPO EMPRESARIAL MEMUN SA DE</v>
          </cell>
          <cell r="N2446">
            <v>419.9</v>
          </cell>
        </row>
        <row r="2447">
          <cell r="A2447" t="str">
            <v>QC25A338</v>
          </cell>
          <cell r="B2447" t="str">
            <v>PT Caballero</v>
          </cell>
          <cell r="C2447" t="str">
            <v>SUDADERA</v>
          </cell>
          <cell r="D2447" t="str">
            <v>ADVANCED</v>
          </cell>
          <cell r="E2447" t="str">
            <v>OTOÑO INVIERNO 2020</v>
          </cell>
          <cell r="F2447" t="str">
            <v>54 SEMANA</v>
          </cell>
          <cell r="G2447" t="str">
            <v>CUELLO REDONDO</v>
          </cell>
          <cell r="H2447" t="str">
            <v>MANGA LARGA</v>
          </cell>
          <cell r="I2447" t="str">
            <v>LINEA</v>
          </cell>
          <cell r="J2447" t="str">
            <v>-</v>
          </cell>
          <cell r="K2447" t="str">
            <v>ATEMPORAL</v>
          </cell>
          <cell r="L2447" t="str">
            <v>LANZAMIENTO</v>
          </cell>
          <cell r="M2447" t="str">
            <v>CREMBO FASHION</v>
          </cell>
          <cell r="N2447">
            <v>349.9</v>
          </cell>
        </row>
        <row r="2448">
          <cell r="A2448" t="str">
            <v>QC260939</v>
          </cell>
          <cell r="B2448" t="str">
            <v>PT Caballero</v>
          </cell>
          <cell r="C2448" t="str">
            <v>SWEATER</v>
          </cell>
          <cell r="D2448" t="str">
            <v>-</v>
          </cell>
          <cell r="E2448" t="str">
            <v>OTOÑO INVIERNO 2020</v>
          </cell>
          <cell r="F2448" t="str">
            <v>41 SEMANA</v>
          </cell>
          <cell r="G2448" t="str">
            <v>CUELLO REDONDO</v>
          </cell>
          <cell r="H2448" t="str">
            <v>MANGA LARGA</v>
          </cell>
          <cell r="I2448" t="str">
            <v>LINEA</v>
          </cell>
          <cell r="J2448" t="str">
            <v>-</v>
          </cell>
          <cell r="K2448">
            <v>0</v>
          </cell>
          <cell r="L2448" t="str">
            <v>LANZAMIENTO</v>
          </cell>
          <cell r="M2448" t="str">
            <v>ELIAS</v>
          </cell>
          <cell r="N2448">
            <v>649.9</v>
          </cell>
        </row>
        <row r="2449">
          <cell r="A2449" t="str">
            <v>QC260940</v>
          </cell>
          <cell r="B2449" t="str">
            <v>PT Caballero</v>
          </cell>
          <cell r="C2449" t="str">
            <v>SWEATER</v>
          </cell>
          <cell r="D2449">
            <v>0</v>
          </cell>
          <cell r="E2449" t="str">
            <v>OTOÑO INVIERNO 2020</v>
          </cell>
          <cell r="F2449" t="str">
            <v>54 SEMANA</v>
          </cell>
          <cell r="G2449" t="str">
            <v>CUELLO REDONDO</v>
          </cell>
          <cell r="H2449" t="str">
            <v>MANGA LARGA</v>
          </cell>
          <cell r="I2449" t="str">
            <v>LINEA</v>
          </cell>
          <cell r="J2449" t="str">
            <v>-</v>
          </cell>
          <cell r="K2449">
            <v>0</v>
          </cell>
          <cell r="L2449" t="str">
            <v>LANZAMIENTO</v>
          </cell>
          <cell r="M2449" t="str">
            <v>ELIAS</v>
          </cell>
          <cell r="N2449">
            <v>649.9</v>
          </cell>
        </row>
        <row r="2450">
          <cell r="A2450" t="str">
            <v>QC260941</v>
          </cell>
          <cell r="B2450" t="str">
            <v>PT Caballero</v>
          </cell>
          <cell r="C2450" t="str">
            <v>SWEATER</v>
          </cell>
          <cell r="D2450" t="str">
            <v>-</v>
          </cell>
          <cell r="E2450" t="str">
            <v>OTOÑO INVIERNO 2020</v>
          </cell>
          <cell r="F2450" t="str">
            <v>41 SEMANA</v>
          </cell>
          <cell r="G2450" t="str">
            <v>CUELLO REDONDO</v>
          </cell>
          <cell r="H2450" t="str">
            <v>MANGA LARGA</v>
          </cell>
          <cell r="I2450" t="str">
            <v>LINEA</v>
          </cell>
          <cell r="J2450" t="str">
            <v>-</v>
          </cell>
          <cell r="K2450">
            <v>0</v>
          </cell>
          <cell r="L2450" t="str">
            <v>LANZAMIENTO</v>
          </cell>
          <cell r="M2450" t="str">
            <v>ELIAS</v>
          </cell>
          <cell r="N2450">
            <v>649.9</v>
          </cell>
        </row>
        <row r="2451">
          <cell r="A2451" t="str">
            <v>QC260942</v>
          </cell>
          <cell r="B2451" t="str">
            <v>PT Caballero</v>
          </cell>
          <cell r="C2451" t="str">
            <v>SWEATER</v>
          </cell>
          <cell r="D2451">
            <v>0</v>
          </cell>
          <cell r="E2451" t="str">
            <v>OTOÑO INVIERNO 2020</v>
          </cell>
          <cell r="F2451" t="str">
            <v>54 SEMANA</v>
          </cell>
          <cell r="G2451" t="str">
            <v>CUELLO REDONDO</v>
          </cell>
          <cell r="H2451" t="str">
            <v>MANGA LARGA</v>
          </cell>
          <cell r="I2451" t="str">
            <v>LINEA</v>
          </cell>
          <cell r="J2451" t="str">
            <v>-</v>
          </cell>
          <cell r="K2451">
            <v>0</v>
          </cell>
          <cell r="L2451" t="str">
            <v>LANZAMIENTO</v>
          </cell>
          <cell r="M2451" t="str">
            <v>ELIAS</v>
          </cell>
          <cell r="N2451">
            <v>649.9</v>
          </cell>
        </row>
        <row r="2452">
          <cell r="A2452" t="str">
            <v>QC260943</v>
          </cell>
          <cell r="B2452" t="str">
            <v>PT Caballero</v>
          </cell>
          <cell r="C2452" t="str">
            <v>SWEATER</v>
          </cell>
          <cell r="D2452">
            <v>0</v>
          </cell>
          <cell r="E2452" t="str">
            <v>OTOÑO INVIERNO 2020</v>
          </cell>
          <cell r="F2452" t="str">
            <v>54 SEMANA</v>
          </cell>
          <cell r="G2452" t="str">
            <v>CUELLO REDONDO</v>
          </cell>
          <cell r="H2452" t="str">
            <v>MANGA LARGA</v>
          </cell>
          <cell r="I2452" t="str">
            <v>LINEA</v>
          </cell>
          <cell r="J2452" t="str">
            <v>-</v>
          </cell>
          <cell r="K2452">
            <v>0</v>
          </cell>
          <cell r="L2452" t="str">
            <v>LANZAMIENTO</v>
          </cell>
          <cell r="M2452" t="str">
            <v>ELIAS</v>
          </cell>
          <cell r="N2452">
            <v>649.9</v>
          </cell>
        </row>
        <row r="2453">
          <cell r="A2453" t="str">
            <v>QC260944</v>
          </cell>
          <cell r="B2453" t="str">
            <v>PT Caballero</v>
          </cell>
          <cell r="C2453" t="str">
            <v>SWEATER</v>
          </cell>
          <cell r="D2453">
            <v>0</v>
          </cell>
          <cell r="E2453" t="str">
            <v>OTOÑO INVIERNO 2020</v>
          </cell>
          <cell r="F2453" t="str">
            <v>54 SEMANA</v>
          </cell>
          <cell r="G2453" t="str">
            <v>CUELLO REDONDO</v>
          </cell>
          <cell r="H2453" t="str">
            <v>MANGA LARGA</v>
          </cell>
          <cell r="I2453" t="str">
            <v>LINEA</v>
          </cell>
          <cell r="J2453" t="str">
            <v>-</v>
          </cell>
          <cell r="K2453">
            <v>0</v>
          </cell>
          <cell r="L2453" t="str">
            <v>LANZAMIENTO</v>
          </cell>
          <cell r="M2453" t="str">
            <v>ELIAS</v>
          </cell>
          <cell r="N2453">
            <v>649.9</v>
          </cell>
        </row>
        <row r="2454">
          <cell r="A2454" t="str">
            <v>QC260945</v>
          </cell>
          <cell r="B2454" t="str">
            <v>PT Caballero</v>
          </cell>
          <cell r="C2454" t="str">
            <v>SWEATER</v>
          </cell>
          <cell r="D2454">
            <v>0</v>
          </cell>
          <cell r="E2454" t="str">
            <v>OTOÑO INVIERNO 2020</v>
          </cell>
          <cell r="F2454" t="str">
            <v>54 SEMANA</v>
          </cell>
          <cell r="G2454" t="str">
            <v>CUELLO REDONDO</v>
          </cell>
          <cell r="H2454" t="str">
            <v>MANGA LARGA</v>
          </cell>
          <cell r="I2454" t="str">
            <v>LINEA</v>
          </cell>
          <cell r="J2454" t="str">
            <v>-</v>
          </cell>
          <cell r="K2454">
            <v>0</v>
          </cell>
          <cell r="L2454" t="str">
            <v>LANZAMIENTO</v>
          </cell>
          <cell r="M2454" t="str">
            <v>ELIAS</v>
          </cell>
          <cell r="N2454">
            <v>649.9</v>
          </cell>
        </row>
        <row r="2455">
          <cell r="A2455" t="str">
            <v>QC26A342</v>
          </cell>
          <cell r="B2455" t="str">
            <v>PT Caballero</v>
          </cell>
          <cell r="C2455" t="str">
            <v>SWEATER</v>
          </cell>
          <cell r="D2455" t="str">
            <v>VANGUARDIA</v>
          </cell>
          <cell r="E2455" t="str">
            <v>OTOÑO INVIERNO 2016</v>
          </cell>
          <cell r="F2455" t="str">
            <v>47 SEMANA</v>
          </cell>
          <cell r="G2455" t="str">
            <v>CUELLO ALTO</v>
          </cell>
          <cell r="H2455" t="str">
            <v>MANGA LARGA</v>
          </cell>
          <cell r="I2455" t="str">
            <v>REBAJA</v>
          </cell>
          <cell r="J2455" t="str">
            <v>TEJIDO</v>
          </cell>
          <cell r="K2455" t="str">
            <v>SAMURAI</v>
          </cell>
          <cell r="L2455" t="str">
            <v>LANZAMIENTO</v>
          </cell>
          <cell r="M2455" t="str">
            <v>RNT 23</v>
          </cell>
          <cell r="N2455">
            <v>599.9</v>
          </cell>
        </row>
        <row r="2456">
          <cell r="A2456" t="str">
            <v>QC26A348</v>
          </cell>
          <cell r="B2456" t="str">
            <v>PT Caballero</v>
          </cell>
          <cell r="C2456" t="str">
            <v>SWEATER</v>
          </cell>
          <cell r="D2456" t="str">
            <v>VANGUARDIA</v>
          </cell>
          <cell r="E2456" t="str">
            <v>OTOÑO INVIERNO 2016</v>
          </cell>
          <cell r="F2456" t="str">
            <v>36 SEMANA</v>
          </cell>
          <cell r="G2456" t="str">
            <v>CUELLO REDONDO</v>
          </cell>
          <cell r="H2456" t="str">
            <v>MANGA LARGA</v>
          </cell>
          <cell r="I2456" t="str">
            <v>REBAJA</v>
          </cell>
          <cell r="J2456" t="str">
            <v>TEJIDO</v>
          </cell>
          <cell r="K2456" t="str">
            <v>VIAJERO</v>
          </cell>
          <cell r="L2456" t="str">
            <v>LANZAMIENTO</v>
          </cell>
          <cell r="M2456" t="str">
            <v>SAPIR</v>
          </cell>
          <cell r="N2456">
            <v>149.9</v>
          </cell>
        </row>
        <row r="2457">
          <cell r="A2457" t="str">
            <v>QC26A349</v>
          </cell>
          <cell r="B2457" t="str">
            <v>PT Caballero</v>
          </cell>
          <cell r="C2457" t="str">
            <v>SWEATER</v>
          </cell>
          <cell r="D2457" t="str">
            <v>VANGUARDIA</v>
          </cell>
          <cell r="E2457" t="str">
            <v>OTOÑO INVIERNO 2016</v>
          </cell>
          <cell r="F2457" t="str">
            <v>36 SEMANA</v>
          </cell>
          <cell r="G2457" t="str">
            <v>CUELLO REDONDO</v>
          </cell>
          <cell r="H2457" t="str">
            <v>MANGA LARGA</v>
          </cell>
          <cell r="I2457" t="str">
            <v>REBAJA</v>
          </cell>
          <cell r="J2457" t="str">
            <v>TEJIDO</v>
          </cell>
          <cell r="K2457" t="str">
            <v>VIAJERO</v>
          </cell>
          <cell r="L2457" t="str">
            <v>LANZAMIENTO</v>
          </cell>
          <cell r="M2457" t="str">
            <v>SAPIR</v>
          </cell>
          <cell r="N2457">
            <v>149.9</v>
          </cell>
        </row>
        <row r="2458">
          <cell r="A2458" t="str">
            <v>QC26A356</v>
          </cell>
          <cell r="B2458" t="str">
            <v>PT Caballero</v>
          </cell>
          <cell r="C2458" t="str">
            <v>SWEATER</v>
          </cell>
          <cell r="D2458" t="str">
            <v>VANGUARDIA</v>
          </cell>
          <cell r="E2458" t="str">
            <v>OTOÑO INVIERNO 2016</v>
          </cell>
          <cell r="F2458" t="str">
            <v>40 SEMANA</v>
          </cell>
          <cell r="G2458" t="str">
            <v>CUELLO REDONDO</v>
          </cell>
          <cell r="H2458" t="str">
            <v>MANGA LARGA</v>
          </cell>
          <cell r="I2458" t="str">
            <v>REBAJA</v>
          </cell>
          <cell r="J2458" t="str">
            <v>Varios</v>
          </cell>
          <cell r="K2458" t="str">
            <v>ICEBERG</v>
          </cell>
          <cell r="L2458" t="str">
            <v>LANZAMIENTO</v>
          </cell>
          <cell r="M2458" t="str">
            <v>SAPIR</v>
          </cell>
          <cell r="N2458">
            <v>349.9</v>
          </cell>
        </row>
        <row r="2459">
          <cell r="A2459" t="str">
            <v>QC26A364</v>
          </cell>
          <cell r="B2459" t="str">
            <v>PT Caballero</v>
          </cell>
          <cell r="C2459" t="str">
            <v>SWEATER</v>
          </cell>
          <cell r="D2459" t="str">
            <v>VANGUARDIA</v>
          </cell>
          <cell r="E2459" t="str">
            <v>OTOÑO INVIERNO 2016</v>
          </cell>
          <cell r="F2459" t="str">
            <v>52 SEMANA</v>
          </cell>
          <cell r="G2459" t="str">
            <v>CUELLO V</v>
          </cell>
          <cell r="H2459" t="str">
            <v>MANGA LARGA</v>
          </cell>
          <cell r="I2459" t="str">
            <v>REBAJA</v>
          </cell>
          <cell r="J2459" t="str">
            <v>Varios</v>
          </cell>
          <cell r="K2459" t="str">
            <v>ICEBERG</v>
          </cell>
          <cell r="L2459" t="str">
            <v>LANZAMIENTO</v>
          </cell>
          <cell r="M2459" t="str">
            <v>KENVELO</v>
          </cell>
          <cell r="N2459">
            <v>399.9</v>
          </cell>
        </row>
        <row r="2460">
          <cell r="A2460" t="str">
            <v>QC26A366</v>
          </cell>
          <cell r="B2460" t="str">
            <v>PT Caballero</v>
          </cell>
          <cell r="C2460" t="str">
            <v>SWEATER</v>
          </cell>
          <cell r="D2460" t="str">
            <v>VANGUARDIA</v>
          </cell>
          <cell r="E2460" t="str">
            <v>OTOÑO INVIERNO 2016</v>
          </cell>
          <cell r="F2460" t="str">
            <v>53 SEMANA</v>
          </cell>
          <cell r="G2460" t="str">
            <v>CUELLO REDONDO</v>
          </cell>
          <cell r="H2460" t="str">
            <v>MANGA LARGA</v>
          </cell>
          <cell r="I2460" t="str">
            <v>REBAJA</v>
          </cell>
          <cell r="J2460" t="str">
            <v>Varios</v>
          </cell>
          <cell r="K2460" t="str">
            <v>ICEBERG</v>
          </cell>
          <cell r="L2460" t="str">
            <v>LANZAMIENTO</v>
          </cell>
          <cell r="M2460" t="str">
            <v>KENVELO</v>
          </cell>
          <cell r="N2460">
            <v>349.9</v>
          </cell>
        </row>
        <row r="2461">
          <cell r="A2461" t="str">
            <v>QC26A369</v>
          </cell>
          <cell r="B2461" t="str">
            <v>PT Caballero</v>
          </cell>
          <cell r="C2461" t="str">
            <v>SWEATER</v>
          </cell>
          <cell r="D2461" t="str">
            <v>VANGUARDIA</v>
          </cell>
          <cell r="E2461" t="str">
            <v>OTOÑO INVIERNO 2016</v>
          </cell>
          <cell r="F2461" t="str">
            <v>52 SEMANA</v>
          </cell>
          <cell r="G2461" t="str">
            <v>CAPUCHA</v>
          </cell>
          <cell r="H2461" t="str">
            <v>MANGA LARGA</v>
          </cell>
          <cell r="I2461" t="str">
            <v>REBAJA</v>
          </cell>
          <cell r="J2461" t="str">
            <v>Varios</v>
          </cell>
          <cell r="K2461" t="str">
            <v>ICEBERG</v>
          </cell>
          <cell r="L2461" t="str">
            <v>LANZAMIENTO</v>
          </cell>
          <cell r="M2461" t="str">
            <v>KENVELO</v>
          </cell>
          <cell r="N2461">
            <v>399.9</v>
          </cell>
        </row>
        <row r="2462">
          <cell r="A2462" t="str">
            <v>QC26A376</v>
          </cell>
          <cell r="B2462" t="str">
            <v>PT Caballero</v>
          </cell>
          <cell r="C2462" t="str">
            <v>SWEATER</v>
          </cell>
          <cell r="D2462" t="str">
            <v>ADVANCE</v>
          </cell>
          <cell r="E2462" t="str">
            <v>OTOÑO INVIERNO 2018</v>
          </cell>
          <cell r="F2462" t="str">
            <v>41 SEMANA</v>
          </cell>
          <cell r="G2462">
            <v>0</v>
          </cell>
          <cell r="H2462" t="str">
            <v>MANGA LARGA</v>
          </cell>
          <cell r="I2462" t="str">
            <v>REBAJA</v>
          </cell>
          <cell r="J2462" t="str">
            <v>Varios</v>
          </cell>
          <cell r="K2462" t="str">
            <v>NATURALEZA HUMANA</v>
          </cell>
          <cell r="L2462" t="str">
            <v>LANZAMIENTO</v>
          </cell>
          <cell r="M2462" t="str">
            <v>BONGWOR</v>
          </cell>
          <cell r="N2462">
            <v>349.9</v>
          </cell>
        </row>
        <row r="2463">
          <cell r="A2463" t="str">
            <v>QC26A380</v>
          </cell>
          <cell r="B2463" t="str">
            <v>PT Caballero</v>
          </cell>
          <cell r="C2463" t="str">
            <v>SWEATER</v>
          </cell>
          <cell r="D2463" t="str">
            <v>CORE</v>
          </cell>
          <cell r="E2463" t="str">
            <v>OTOÑO INVIERNO 2019</v>
          </cell>
          <cell r="F2463" t="str">
            <v>20 SEMANA</v>
          </cell>
          <cell r="G2463" t="str">
            <v>CUELLO REDONDO</v>
          </cell>
          <cell r="H2463" t="str">
            <v>MANGA LARGA</v>
          </cell>
          <cell r="I2463" t="str">
            <v>REBAJA</v>
          </cell>
          <cell r="J2463" t="str">
            <v>Varios</v>
          </cell>
          <cell r="K2463" t="str">
            <v>BASICOS</v>
          </cell>
          <cell r="L2463" t="str">
            <v>LANZAMIENTO</v>
          </cell>
          <cell r="M2463" t="str">
            <v>Q BA FASHION</v>
          </cell>
          <cell r="N2463">
            <v>349.9</v>
          </cell>
        </row>
        <row r="2464">
          <cell r="A2464" t="str">
            <v>QC26A381</v>
          </cell>
          <cell r="B2464" t="str">
            <v>PT Caballero</v>
          </cell>
          <cell r="C2464" t="str">
            <v>SWEATER</v>
          </cell>
          <cell r="D2464" t="str">
            <v>CORE</v>
          </cell>
          <cell r="E2464" t="str">
            <v>OTOÑO INVIERNO 2019</v>
          </cell>
          <cell r="F2464" t="str">
            <v>20 SEMANA</v>
          </cell>
          <cell r="G2464" t="str">
            <v>CUELLO V</v>
          </cell>
          <cell r="H2464" t="str">
            <v>MANGA LARGA</v>
          </cell>
          <cell r="I2464" t="str">
            <v>REBAJA</v>
          </cell>
          <cell r="J2464" t="str">
            <v>Varios</v>
          </cell>
          <cell r="K2464" t="str">
            <v>BASICOS</v>
          </cell>
          <cell r="L2464" t="str">
            <v>LANZAMIENTO</v>
          </cell>
          <cell r="M2464" t="str">
            <v>Q BA FASHION</v>
          </cell>
          <cell r="N2464">
            <v>349.9</v>
          </cell>
        </row>
        <row r="2465">
          <cell r="A2465" t="str">
            <v>QC26A383</v>
          </cell>
          <cell r="B2465" t="str">
            <v>PT Caballero</v>
          </cell>
          <cell r="C2465" t="str">
            <v>SWEATER</v>
          </cell>
          <cell r="D2465" t="str">
            <v>CORE</v>
          </cell>
          <cell r="E2465" t="str">
            <v>OTOÑO INVIERNO 2018</v>
          </cell>
          <cell r="F2465" t="str">
            <v>39 SEMANA</v>
          </cell>
          <cell r="G2465" t="str">
            <v>CUELLO ALTO</v>
          </cell>
          <cell r="H2465" t="str">
            <v>MANGA LARGA</v>
          </cell>
          <cell r="I2465" t="str">
            <v>REBAJA</v>
          </cell>
          <cell r="J2465" t="str">
            <v>ACRILICO</v>
          </cell>
          <cell r="K2465" t="str">
            <v>PENSADOR</v>
          </cell>
          <cell r="L2465" t="str">
            <v>LANZAMIENTO</v>
          </cell>
          <cell r="M2465" t="str">
            <v>XIN YA NI</v>
          </cell>
          <cell r="N2465">
            <v>299.89999999999998</v>
          </cell>
        </row>
        <row r="2466">
          <cell r="A2466" t="str">
            <v>QC26A385</v>
          </cell>
          <cell r="B2466" t="str">
            <v>PT Caballero</v>
          </cell>
          <cell r="C2466" t="str">
            <v>SWEATER</v>
          </cell>
          <cell r="D2466" t="str">
            <v>CORE</v>
          </cell>
          <cell r="E2466" t="str">
            <v>OTOÑO INVIERNO 2018</v>
          </cell>
          <cell r="F2466" t="str">
            <v>34 SEMANA</v>
          </cell>
          <cell r="G2466" t="str">
            <v>CUELLO REDONDO</v>
          </cell>
          <cell r="H2466" t="str">
            <v>MANGA LARGA</v>
          </cell>
          <cell r="I2466" t="str">
            <v>REBAJA</v>
          </cell>
          <cell r="J2466" t="str">
            <v>Varios</v>
          </cell>
          <cell r="K2466" t="str">
            <v>COLLEGE</v>
          </cell>
          <cell r="L2466" t="str">
            <v>LANZAMIENTO</v>
          </cell>
          <cell r="M2466" t="str">
            <v>SAPIR</v>
          </cell>
          <cell r="N2466">
            <v>299.89999999999998</v>
          </cell>
        </row>
        <row r="2467">
          <cell r="A2467" t="str">
            <v>QC26A387</v>
          </cell>
          <cell r="B2467" t="str">
            <v>PT Caballero</v>
          </cell>
          <cell r="C2467" t="str">
            <v>SWEATER</v>
          </cell>
          <cell r="D2467" t="str">
            <v>TRENDY</v>
          </cell>
          <cell r="E2467" t="str">
            <v>OTOÑO INVIERNO 2018</v>
          </cell>
          <cell r="F2467" t="str">
            <v>41 SEMANA</v>
          </cell>
          <cell r="G2467" t="str">
            <v>CUELLO V</v>
          </cell>
          <cell r="H2467" t="str">
            <v>MANGA LARGA</v>
          </cell>
          <cell r="I2467" t="str">
            <v>REBAJA</v>
          </cell>
          <cell r="J2467" t="str">
            <v>POLYESTER</v>
          </cell>
          <cell r="K2467" t="str">
            <v>COLLEGE</v>
          </cell>
          <cell r="L2467" t="str">
            <v>LANZAMIENTO</v>
          </cell>
          <cell r="M2467" t="str">
            <v>SAPIR</v>
          </cell>
          <cell r="N2467">
            <v>299.89999999999998</v>
          </cell>
        </row>
        <row r="2468">
          <cell r="A2468" t="str">
            <v>QC26A388</v>
          </cell>
          <cell r="B2468" t="str">
            <v>PT Caballero</v>
          </cell>
          <cell r="C2468" t="str">
            <v>SWEATER</v>
          </cell>
          <cell r="D2468" t="str">
            <v>TRENDY</v>
          </cell>
          <cell r="E2468" t="str">
            <v>OTOÑO INVIERNO 2018</v>
          </cell>
          <cell r="F2468" t="str">
            <v>49 SEMANA</v>
          </cell>
          <cell r="G2468" t="str">
            <v>CUELLO REDONDO</v>
          </cell>
          <cell r="H2468" t="str">
            <v>MANGA LARGA</v>
          </cell>
          <cell r="I2468" t="str">
            <v>REBAJA</v>
          </cell>
          <cell r="J2468" t="str">
            <v>POLYESTER</v>
          </cell>
          <cell r="K2468" t="str">
            <v>COMUNIDAD GLOBAL</v>
          </cell>
          <cell r="L2468" t="str">
            <v>LANZAMIENTO</v>
          </cell>
          <cell r="M2468" t="str">
            <v>SAPIR</v>
          </cell>
          <cell r="N2468">
            <v>349.9</v>
          </cell>
        </row>
        <row r="2469">
          <cell r="A2469" t="str">
            <v>QC26A389</v>
          </cell>
          <cell r="B2469" t="str">
            <v>PT Caballero</v>
          </cell>
          <cell r="C2469" t="str">
            <v>SWEATER</v>
          </cell>
          <cell r="D2469" t="str">
            <v>TRENDY</v>
          </cell>
          <cell r="E2469" t="str">
            <v>OTOÑO INVIERNO 2018</v>
          </cell>
          <cell r="F2469" t="str">
            <v>49 SEMANA</v>
          </cell>
          <cell r="G2469" t="str">
            <v>CUELLO REDONDO</v>
          </cell>
          <cell r="H2469" t="str">
            <v>MANGA LARGA</v>
          </cell>
          <cell r="I2469" t="str">
            <v>REBAJA</v>
          </cell>
          <cell r="J2469" t="str">
            <v>POLYESTER</v>
          </cell>
          <cell r="K2469" t="str">
            <v>NATURALEZA HUMANA</v>
          </cell>
          <cell r="L2469" t="str">
            <v>LANZAMIENTO</v>
          </cell>
          <cell r="M2469" t="str">
            <v>SAPIR</v>
          </cell>
          <cell r="N2469">
            <v>299.89999999999998</v>
          </cell>
        </row>
        <row r="2470">
          <cell r="A2470" t="str">
            <v>QC26A390</v>
          </cell>
          <cell r="B2470" t="str">
            <v>PT Caballero</v>
          </cell>
          <cell r="C2470" t="str">
            <v>SWEATER</v>
          </cell>
          <cell r="D2470" t="str">
            <v>TRENDY</v>
          </cell>
          <cell r="E2470" t="str">
            <v>OTOÑO INVIERNO 2018</v>
          </cell>
          <cell r="F2470" t="str">
            <v>49 SEMANA</v>
          </cell>
          <cell r="G2470" t="str">
            <v>CUELLO REDONDO</v>
          </cell>
          <cell r="H2470" t="str">
            <v>MANGA LARGA</v>
          </cell>
          <cell r="I2470" t="str">
            <v>REBAJA</v>
          </cell>
          <cell r="J2470" t="str">
            <v>POLYESTER</v>
          </cell>
          <cell r="K2470" t="str">
            <v>NATURALEZA HUMANA</v>
          </cell>
          <cell r="L2470" t="str">
            <v>LANZAMIENTO</v>
          </cell>
          <cell r="M2470" t="str">
            <v>SAPIR</v>
          </cell>
          <cell r="N2470">
            <v>299.89999999999998</v>
          </cell>
        </row>
        <row r="2471">
          <cell r="A2471" t="str">
            <v>QC26A391</v>
          </cell>
          <cell r="B2471" t="str">
            <v>PT Caballero</v>
          </cell>
          <cell r="C2471" t="str">
            <v>SWEATER</v>
          </cell>
          <cell r="D2471" t="str">
            <v>TRENDY</v>
          </cell>
          <cell r="E2471" t="str">
            <v>OTOÑO INVIERNO 2018</v>
          </cell>
          <cell r="F2471" t="str">
            <v>49 SEMANA</v>
          </cell>
          <cell r="G2471" t="str">
            <v>CUELLO REDONDO</v>
          </cell>
          <cell r="H2471" t="str">
            <v>MANGA LARGA</v>
          </cell>
          <cell r="I2471" t="str">
            <v>REBAJA</v>
          </cell>
          <cell r="J2471" t="str">
            <v>POLYESTER</v>
          </cell>
          <cell r="K2471" t="str">
            <v>NATURALEZA HUMANA</v>
          </cell>
          <cell r="L2471" t="str">
            <v>LANZAMIENTO</v>
          </cell>
          <cell r="M2471" t="str">
            <v>SAPIR</v>
          </cell>
          <cell r="N2471">
            <v>299.89999999999998</v>
          </cell>
        </row>
        <row r="2472">
          <cell r="A2472" t="str">
            <v>QC26A393</v>
          </cell>
          <cell r="B2472" t="str">
            <v>PT Caballero</v>
          </cell>
          <cell r="C2472" t="str">
            <v>SWEATER</v>
          </cell>
          <cell r="D2472" t="str">
            <v>TRENDY</v>
          </cell>
          <cell r="E2472" t="str">
            <v>OTOÑO INVIERNO 2018</v>
          </cell>
          <cell r="F2472" t="str">
            <v>50 SEMANA</v>
          </cell>
          <cell r="G2472" t="str">
            <v>CUELLO REDONDO</v>
          </cell>
          <cell r="H2472" t="str">
            <v>MANGA LARGA</v>
          </cell>
          <cell r="I2472" t="str">
            <v>REBAJA</v>
          </cell>
          <cell r="J2472" t="str">
            <v>POLYESTER</v>
          </cell>
          <cell r="K2472" t="str">
            <v>NATURALEZA HUMANA</v>
          </cell>
          <cell r="L2472" t="str">
            <v>LANZAMIENTO</v>
          </cell>
          <cell r="M2472" t="str">
            <v>SAPIR</v>
          </cell>
          <cell r="N2472">
            <v>299.89999999999998</v>
          </cell>
        </row>
        <row r="2473">
          <cell r="A2473" t="str">
            <v>QC26A934</v>
          </cell>
          <cell r="B2473" t="str">
            <v>PT Caballero</v>
          </cell>
          <cell r="C2473" t="str">
            <v>SWEATER</v>
          </cell>
          <cell r="D2473" t="str">
            <v>CORE</v>
          </cell>
          <cell r="E2473" t="str">
            <v>OTOÑO INVIERNO 2019</v>
          </cell>
          <cell r="F2473" t="str">
            <v>38 SEMANA</v>
          </cell>
          <cell r="G2473" t="str">
            <v>CAPUCHA</v>
          </cell>
          <cell r="H2473" t="str">
            <v>MANGA LARGA</v>
          </cell>
          <cell r="I2473" t="str">
            <v>REBAJA</v>
          </cell>
          <cell r="J2473" t="str">
            <v>POLYESTER</v>
          </cell>
          <cell r="K2473" t="str">
            <v>BASICOS</v>
          </cell>
          <cell r="L2473" t="str">
            <v>LANZAMIENTO</v>
          </cell>
          <cell r="M2473" t="str">
            <v>VIJAY</v>
          </cell>
          <cell r="N2473">
            <v>349.9</v>
          </cell>
        </row>
        <row r="2474">
          <cell r="A2474" t="str">
            <v>QC26A935</v>
          </cell>
          <cell r="B2474" t="str">
            <v>PT Caballero</v>
          </cell>
          <cell r="C2474" t="str">
            <v>SWEATER</v>
          </cell>
          <cell r="D2474" t="str">
            <v>CORE</v>
          </cell>
          <cell r="E2474" t="str">
            <v>OTOÑO INVIERNO 2019</v>
          </cell>
          <cell r="F2474" t="str">
            <v>43 SEMANA</v>
          </cell>
          <cell r="G2474" t="str">
            <v>CUELLO REDONDO</v>
          </cell>
          <cell r="H2474" t="str">
            <v>MANGA LARGA</v>
          </cell>
          <cell r="I2474" t="str">
            <v>REBAJA</v>
          </cell>
          <cell r="J2474" t="str">
            <v>POLYESTER</v>
          </cell>
          <cell r="K2474" t="str">
            <v>BASICOS</v>
          </cell>
          <cell r="L2474" t="str">
            <v>LANZAMIENTO</v>
          </cell>
          <cell r="M2474" t="str">
            <v>VIJAY</v>
          </cell>
          <cell r="N2474">
            <v>299.89999999999998</v>
          </cell>
        </row>
        <row r="2475">
          <cell r="A2475" t="str">
            <v>QC26A936</v>
          </cell>
          <cell r="B2475" t="str">
            <v>PT Caballero</v>
          </cell>
          <cell r="C2475" t="str">
            <v>SWEATER</v>
          </cell>
          <cell r="D2475" t="str">
            <v>CORE</v>
          </cell>
          <cell r="E2475" t="str">
            <v>OTOÑO INVIERNO 2019</v>
          </cell>
          <cell r="F2475" t="str">
            <v>47 SEMANA</v>
          </cell>
          <cell r="G2475" t="str">
            <v>CAPUCHA</v>
          </cell>
          <cell r="H2475" t="str">
            <v>MANGA LARGA</v>
          </cell>
          <cell r="I2475" t="str">
            <v>REBAJA</v>
          </cell>
          <cell r="J2475" t="str">
            <v>POLYESTER</v>
          </cell>
          <cell r="K2475" t="str">
            <v>BASICOS</v>
          </cell>
          <cell r="L2475" t="str">
            <v>LANZAMIENTO</v>
          </cell>
          <cell r="M2475" t="str">
            <v>VIJAY</v>
          </cell>
          <cell r="N2475">
            <v>299.89999999999998</v>
          </cell>
        </row>
        <row r="2476">
          <cell r="A2476" t="str">
            <v>QC26A937</v>
          </cell>
          <cell r="B2476" t="str">
            <v>PT Caballero</v>
          </cell>
          <cell r="C2476" t="str">
            <v>SWEATER</v>
          </cell>
          <cell r="D2476" t="str">
            <v>CORE</v>
          </cell>
          <cell r="E2476" t="str">
            <v>OTOÑO INVIERNO 2019</v>
          </cell>
          <cell r="F2476" t="str">
            <v>42 SEMANA</v>
          </cell>
          <cell r="G2476" t="str">
            <v>CUELLO ALTO</v>
          </cell>
          <cell r="H2476" t="str">
            <v>MANGA LARGA</v>
          </cell>
          <cell r="I2476" t="str">
            <v>REBAJA</v>
          </cell>
          <cell r="J2476" t="str">
            <v>POLYESTER</v>
          </cell>
          <cell r="K2476" t="str">
            <v>BASICOS</v>
          </cell>
          <cell r="L2476" t="str">
            <v>LANZAMIENTO</v>
          </cell>
          <cell r="M2476" t="str">
            <v>VIJAY</v>
          </cell>
          <cell r="N2476">
            <v>349.9</v>
          </cell>
        </row>
        <row r="2477">
          <cell r="A2477" t="str">
            <v>QC26A938</v>
          </cell>
          <cell r="B2477" t="str">
            <v>PT Caballero</v>
          </cell>
          <cell r="C2477" t="str">
            <v>SWEATER</v>
          </cell>
          <cell r="D2477" t="str">
            <v>CORE</v>
          </cell>
          <cell r="E2477" t="str">
            <v>OTOÑO INVIERNO 2019</v>
          </cell>
          <cell r="F2477" t="str">
            <v>50 SEMANA</v>
          </cell>
          <cell r="G2477" t="str">
            <v>CUELLO ALTO</v>
          </cell>
          <cell r="H2477" t="str">
            <v>MANGA LARGA</v>
          </cell>
          <cell r="I2477" t="str">
            <v>REBAJA</v>
          </cell>
          <cell r="J2477" t="str">
            <v>POLYESTER</v>
          </cell>
          <cell r="K2477" t="str">
            <v>BASICOS</v>
          </cell>
          <cell r="L2477" t="str">
            <v>LANZAMIENTO</v>
          </cell>
          <cell r="M2477" t="str">
            <v>VIJAY</v>
          </cell>
          <cell r="N2477">
            <v>299.89999999999998</v>
          </cell>
        </row>
        <row r="2478">
          <cell r="A2478" t="str">
            <v>QC26T381</v>
          </cell>
          <cell r="B2478" t="str">
            <v>PT Caballero</v>
          </cell>
          <cell r="C2478" t="str">
            <v>SWEATER</v>
          </cell>
          <cell r="D2478" t="str">
            <v>MODELAJE</v>
          </cell>
          <cell r="E2478" t="str">
            <v>OTOÑO INVIERNO 2014</v>
          </cell>
          <cell r="F2478" t="str">
            <v>39 SEMANA</v>
          </cell>
          <cell r="G2478">
            <v>0</v>
          </cell>
          <cell r="H2478" t="str">
            <v>MANGA LARGA</v>
          </cell>
          <cell r="I2478" t="str">
            <v>REBAJA</v>
          </cell>
          <cell r="J2478" t="str">
            <v>TEJIDO</v>
          </cell>
          <cell r="K2478" t="str">
            <v>-</v>
          </cell>
          <cell r="L2478" t="str">
            <v>-</v>
          </cell>
          <cell r="M2478" t="str">
            <v>MUNDO JOVEN</v>
          </cell>
          <cell r="N2478">
            <v>479.9</v>
          </cell>
        </row>
        <row r="2479">
          <cell r="A2479" t="str">
            <v>QC26T386</v>
          </cell>
          <cell r="B2479" t="str">
            <v>PT Caballero</v>
          </cell>
          <cell r="C2479" t="str">
            <v>SWEATER</v>
          </cell>
          <cell r="D2479" t="str">
            <v>MODELAJE</v>
          </cell>
          <cell r="E2479" t="str">
            <v>OTOÑO INVIERNO 2014</v>
          </cell>
          <cell r="F2479" t="str">
            <v>46 SEMANA</v>
          </cell>
          <cell r="G2479">
            <v>0</v>
          </cell>
          <cell r="H2479" t="str">
            <v>MANGA LARGA</v>
          </cell>
          <cell r="I2479" t="str">
            <v>REBAJA</v>
          </cell>
          <cell r="J2479" t="str">
            <v>TEJIDO</v>
          </cell>
          <cell r="K2479" t="str">
            <v>-</v>
          </cell>
          <cell r="L2479" t="str">
            <v>-</v>
          </cell>
          <cell r="M2479" t="str">
            <v>MUNDO JOVEN</v>
          </cell>
          <cell r="N2479">
            <v>599.9</v>
          </cell>
        </row>
        <row r="2480">
          <cell r="A2480" t="str">
            <v>QC28A082</v>
          </cell>
          <cell r="B2480" t="str">
            <v>PT Caballero</v>
          </cell>
          <cell r="C2480" t="str">
            <v>ZAPATO</v>
          </cell>
          <cell r="D2480" t="str">
            <v>MODELAJE</v>
          </cell>
          <cell r="E2480" t="str">
            <v>OTOÑO INVIERNO 2019</v>
          </cell>
          <cell r="F2480" t="str">
            <v>35 SEMANA</v>
          </cell>
          <cell r="G2480">
            <v>0</v>
          </cell>
          <cell r="H2480" t="str">
            <v>-</v>
          </cell>
          <cell r="I2480" t="str">
            <v>LINEA</v>
          </cell>
          <cell r="J2480" t="str">
            <v>Varios</v>
          </cell>
          <cell r="K2480">
            <v>0</v>
          </cell>
          <cell r="L2480" t="str">
            <v>-</v>
          </cell>
          <cell r="M2480" t="str">
            <v>ANC BBEACON</v>
          </cell>
          <cell r="N2480">
            <v>649.9</v>
          </cell>
        </row>
        <row r="2481">
          <cell r="A2481" t="str">
            <v>QC28A083</v>
          </cell>
          <cell r="B2481" t="str">
            <v>PT Caballero</v>
          </cell>
          <cell r="C2481" t="str">
            <v>ZAPATO</v>
          </cell>
          <cell r="D2481" t="str">
            <v>MODELAJE</v>
          </cell>
          <cell r="E2481" t="str">
            <v>OTOÑO INVIERNO 2019</v>
          </cell>
          <cell r="F2481" t="str">
            <v>35 SEMANA</v>
          </cell>
          <cell r="G2481">
            <v>0</v>
          </cell>
          <cell r="H2481" t="str">
            <v>-</v>
          </cell>
          <cell r="I2481" t="str">
            <v>LINEA</v>
          </cell>
          <cell r="J2481" t="str">
            <v>Varios</v>
          </cell>
          <cell r="K2481">
            <v>0</v>
          </cell>
          <cell r="L2481" t="str">
            <v>-</v>
          </cell>
          <cell r="M2481" t="str">
            <v>ANC BBEACON</v>
          </cell>
          <cell r="N2481">
            <v>649.9</v>
          </cell>
        </row>
        <row r="2482">
          <cell r="A2482" t="str">
            <v>QC28A084</v>
          </cell>
          <cell r="B2482" t="str">
            <v>PT Caballero</v>
          </cell>
          <cell r="C2482" t="str">
            <v>ZAPATO</v>
          </cell>
          <cell r="D2482" t="str">
            <v>MODELAJE</v>
          </cell>
          <cell r="E2482" t="str">
            <v>OTOÑO INVIERNO 2019</v>
          </cell>
          <cell r="F2482" t="str">
            <v>35 SEMANA</v>
          </cell>
          <cell r="G2482">
            <v>0</v>
          </cell>
          <cell r="H2482" t="str">
            <v>-</v>
          </cell>
          <cell r="I2482" t="str">
            <v>LINEA</v>
          </cell>
          <cell r="J2482" t="str">
            <v>Varios</v>
          </cell>
          <cell r="K2482">
            <v>0</v>
          </cell>
          <cell r="L2482" t="str">
            <v>-</v>
          </cell>
          <cell r="M2482" t="str">
            <v>ANC BBEACON</v>
          </cell>
          <cell r="N2482">
            <v>599.9</v>
          </cell>
        </row>
        <row r="2483">
          <cell r="A2483" t="str">
            <v>QC28A085</v>
          </cell>
          <cell r="B2483" t="str">
            <v>PT Caballero</v>
          </cell>
          <cell r="C2483" t="str">
            <v>ZAPATO</v>
          </cell>
          <cell r="D2483" t="str">
            <v>MODELAJE</v>
          </cell>
          <cell r="E2483" t="str">
            <v>OTOÑO INVIERNO 2019</v>
          </cell>
          <cell r="F2483" t="str">
            <v>35 SEMANA</v>
          </cell>
          <cell r="G2483">
            <v>0</v>
          </cell>
          <cell r="H2483" t="str">
            <v>-</v>
          </cell>
          <cell r="I2483" t="str">
            <v>LINEA</v>
          </cell>
          <cell r="J2483" t="str">
            <v>Varios</v>
          </cell>
          <cell r="K2483">
            <v>0</v>
          </cell>
          <cell r="L2483" t="str">
            <v>-</v>
          </cell>
          <cell r="M2483" t="str">
            <v>ANC BBEACON</v>
          </cell>
          <cell r="N2483">
            <v>749.9</v>
          </cell>
        </row>
        <row r="2484">
          <cell r="A2484" t="str">
            <v>QC28A086</v>
          </cell>
          <cell r="B2484" t="str">
            <v>PT Caballero</v>
          </cell>
          <cell r="C2484" t="str">
            <v>ZAPATO</v>
          </cell>
          <cell r="D2484" t="str">
            <v>MODELAJE</v>
          </cell>
          <cell r="E2484" t="str">
            <v>OTOÑO INVIERNO 2019</v>
          </cell>
          <cell r="F2484" t="str">
            <v>35 SEMANA</v>
          </cell>
          <cell r="G2484">
            <v>0</v>
          </cell>
          <cell r="H2484" t="str">
            <v>-</v>
          </cell>
          <cell r="I2484" t="str">
            <v>LINEA</v>
          </cell>
          <cell r="J2484" t="str">
            <v>Varios</v>
          </cell>
          <cell r="K2484">
            <v>0</v>
          </cell>
          <cell r="L2484" t="str">
            <v>-</v>
          </cell>
          <cell r="M2484" t="str">
            <v>ANC BBEACON</v>
          </cell>
          <cell r="N2484">
            <v>599.9</v>
          </cell>
        </row>
        <row r="2485">
          <cell r="A2485" t="str">
            <v>QC28A087</v>
          </cell>
          <cell r="B2485" t="str">
            <v>PT Caballero</v>
          </cell>
          <cell r="C2485" t="str">
            <v>ZAPATO</v>
          </cell>
          <cell r="D2485" t="str">
            <v>MODELAJE</v>
          </cell>
          <cell r="E2485" t="str">
            <v>OTOÑO INVIERNO 2019</v>
          </cell>
          <cell r="F2485" t="str">
            <v>35 SEMANA</v>
          </cell>
          <cell r="G2485">
            <v>0</v>
          </cell>
          <cell r="H2485" t="str">
            <v>-</v>
          </cell>
          <cell r="I2485" t="str">
            <v>LINEA</v>
          </cell>
          <cell r="J2485" t="str">
            <v>Varios</v>
          </cell>
          <cell r="K2485">
            <v>0</v>
          </cell>
          <cell r="L2485" t="str">
            <v>-</v>
          </cell>
          <cell r="M2485" t="str">
            <v>ANC BBEACON</v>
          </cell>
          <cell r="N2485">
            <v>499.9</v>
          </cell>
        </row>
        <row r="2486">
          <cell r="A2486" t="str">
            <v>QC28A088</v>
          </cell>
          <cell r="B2486" t="str">
            <v>PT Caballero</v>
          </cell>
          <cell r="C2486" t="str">
            <v>ZAPATO</v>
          </cell>
          <cell r="D2486" t="str">
            <v>MODELAJE</v>
          </cell>
          <cell r="E2486" t="str">
            <v>OTOÑO INVIERNO 2019</v>
          </cell>
          <cell r="F2486" t="str">
            <v>35 SEMANA</v>
          </cell>
          <cell r="G2486">
            <v>0</v>
          </cell>
          <cell r="H2486" t="str">
            <v>-</v>
          </cell>
          <cell r="I2486" t="str">
            <v>LINEA</v>
          </cell>
          <cell r="J2486" t="str">
            <v>Varios</v>
          </cell>
          <cell r="K2486">
            <v>0</v>
          </cell>
          <cell r="L2486" t="str">
            <v>-</v>
          </cell>
          <cell r="M2486" t="str">
            <v>ANC BBEACON</v>
          </cell>
          <cell r="N2486">
            <v>499.9</v>
          </cell>
        </row>
        <row r="2487">
          <cell r="A2487" t="str">
            <v>QC28A089</v>
          </cell>
          <cell r="B2487" t="str">
            <v>PT Caballero</v>
          </cell>
          <cell r="C2487" t="str">
            <v>ZAPATO</v>
          </cell>
          <cell r="D2487" t="str">
            <v>MODELAJE</v>
          </cell>
          <cell r="E2487" t="str">
            <v>OTOÑO INVIERNO 2019</v>
          </cell>
          <cell r="F2487" t="str">
            <v>35 SEMANA</v>
          </cell>
          <cell r="G2487">
            <v>0</v>
          </cell>
          <cell r="H2487" t="str">
            <v>-</v>
          </cell>
          <cell r="I2487" t="str">
            <v>LINEA</v>
          </cell>
          <cell r="J2487" t="str">
            <v>Varios</v>
          </cell>
          <cell r="K2487">
            <v>0</v>
          </cell>
          <cell r="L2487" t="str">
            <v>-</v>
          </cell>
          <cell r="M2487" t="str">
            <v>ANC BBEACON</v>
          </cell>
          <cell r="N2487">
            <v>499.9</v>
          </cell>
        </row>
        <row r="2488">
          <cell r="A2488" t="str">
            <v>QC28A091</v>
          </cell>
          <cell r="B2488" t="str">
            <v>PT Caballero</v>
          </cell>
          <cell r="C2488" t="str">
            <v>ZAPATO</v>
          </cell>
          <cell r="D2488" t="str">
            <v>MODELAJE</v>
          </cell>
          <cell r="E2488" t="str">
            <v>OTOÑO INVIERNO 2019</v>
          </cell>
          <cell r="F2488" t="str">
            <v>54 SEMANA</v>
          </cell>
          <cell r="G2488">
            <v>0</v>
          </cell>
          <cell r="H2488" t="str">
            <v>-</v>
          </cell>
          <cell r="I2488" t="str">
            <v>LINEA</v>
          </cell>
          <cell r="J2488" t="str">
            <v>Varios</v>
          </cell>
          <cell r="K2488">
            <v>0</v>
          </cell>
          <cell r="L2488" t="str">
            <v>-</v>
          </cell>
          <cell r="M2488" t="str">
            <v>ANC BBEACON</v>
          </cell>
          <cell r="N2488">
            <v>849.9</v>
          </cell>
        </row>
        <row r="2489">
          <cell r="A2489" t="str">
            <v>QC28A092</v>
          </cell>
          <cell r="B2489" t="str">
            <v>PT Caballero</v>
          </cell>
          <cell r="C2489" t="str">
            <v>ZAPATO</v>
          </cell>
          <cell r="D2489" t="str">
            <v>MODELAJE</v>
          </cell>
          <cell r="E2489" t="str">
            <v>OTOÑO INVIERNO 2019</v>
          </cell>
          <cell r="F2489" t="str">
            <v>54 SEMANA</v>
          </cell>
          <cell r="G2489">
            <v>0</v>
          </cell>
          <cell r="H2489" t="str">
            <v>-</v>
          </cell>
          <cell r="I2489" t="str">
            <v>LINEA</v>
          </cell>
          <cell r="J2489" t="str">
            <v>Varios</v>
          </cell>
          <cell r="K2489">
            <v>0</v>
          </cell>
          <cell r="L2489" t="str">
            <v>-</v>
          </cell>
          <cell r="M2489" t="str">
            <v>ANC BBEACON</v>
          </cell>
          <cell r="N2489">
            <v>849.9</v>
          </cell>
        </row>
        <row r="2490">
          <cell r="A2490" t="str">
            <v>QC28A095</v>
          </cell>
          <cell r="B2490" t="str">
            <v>PT Caballero</v>
          </cell>
          <cell r="C2490" t="str">
            <v>ZAPATO</v>
          </cell>
          <cell r="D2490" t="str">
            <v>MODELAJE</v>
          </cell>
          <cell r="E2490" t="str">
            <v>OTOÑO INVIERNO 2019</v>
          </cell>
          <cell r="F2490" t="str">
            <v>54 SEMANA</v>
          </cell>
          <cell r="G2490">
            <v>0</v>
          </cell>
          <cell r="H2490" t="str">
            <v>-</v>
          </cell>
          <cell r="I2490" t="str">
            <v>LINEA</v>
          </cell>
          <cell r="J2490" t="str">
            <v>Varios</v>
          </cell>
          <cell r="K2490">
            <v>0</v>
          </cell>
          <cell r="L2490" t="str">
            <v>-</v>
          </cell>
          <cell r="M2490" t="str">
            <v>ANC BBEACON</v>
          </cell>
          <cell r="N2490">
            <v>649.9</v>
          </cell>
        </row>
        <row r="2491">
          <cell r="A2491" t="str">
            <v>QC28A096</v>
          </cell>
          <cell r="B2491" t="str">
            <v>PT Caballero</v>
          </cell>
          <cell r="C2491" t="str">
            <v>ZAPATO</v>
          </cell>
          <cell r="D2491" t="str">
            <v>MODELAJE</v>
          </cell>
          <cell r="E2491" t="str">
            <v>OTOÑO INVIERNO 2019</v>
          </cell>
          <cell r="F2491" t="str">
            <v>54 SEMANA</v>
          </cell>
          <cell r="G2491">
            <v>0</v>
          </cell>
          <cell r="H2491" t="str">
            <v>-</v>
          </cell>
          <cell r="I2491" t="str">
            <v>LINEA</v>
          </cell>
          <cell r="J2491" t="str">
            <v>Varios</v>
          </cell>
          <cell r="K2491">
            <v>0</v>
          </cell>
          <cell r="L2491" t="str">
            <v>-</v>
          </cell>
          <cell r="M2491" t="str">
            <v>ANC BBEACON</v>
          </cell>
          <cell r="N2491">
            <v>649.9</v>
          </cell>
        </row>
        <row r="2492">
          <cell r="A2492" t="str">
            <v>QC30A048</v>
          </cell>
          <cell r="B2492" t="str">
            <v>PT Caballero</v>
          </cell>
          <cell r="C2492" t="str">
            <v>SACO</v>
          </cell>
          <cell r="D2492" t="str">
            <v>VANGUARDIA</v>
          </cell>
          <cell r="E2492" t="str">
            <v>OTOÑO INVIERNO 2017</v>
          </cell>
          <cell r="F2492" t="str">
            <v>41 SEMANA</v>
          </cell>
          <cell r="G2492" t="str">
            <v>CUELLO V</v>
          </cell>
          <cell r="H2492" t="str">
            <v>MANGA LARGA</v>
          </cell>
          <cell r="I2492" t="str">
            <v>REBAJA</v>
          </cell>
          <cell r="J2492" t="str">
            <v>POLYESTER</v>
          </cell>
          <cell r="K2492">
            <v>0</v>
          </cell>
          <cell r="L2492" t="str">
            <v>-</v>
          </cell>
          <cell r="M2492" t="str">
            <v>ROOSVELT</v>
          </cell>
          <cell r="N2492">
            <v>749.9</v>
          </cell>
        </row>
        <row r="2493">
          <cell r="A2493" t="str">
            <v>QC38A001</v>
          </cell>
          <cell r="B2493" t="str">
            <v>PT Caballero</v>
          </cell>
          <cell r="C2493" t="str">
            <v>PULSERA</v>
          </cell>
          <cell r="D2493" t="str">
            <v>-</v>
          </cell>
          <cell r="E2493" t="str">
            <v>OTOÑO INVIERNO 2019</v>
          </cell>
          <cell r="F2493" t="str">
            <v>37 SEMANA</v>
          </cell>
          <cell r="G2493" t="str">
            <v>-</v>
          </cell>
          <cell r="H2493" t="str">
            <v>-</v>
          </cell>
          <cell r="I2493" t="str">
            <v>LINEA</v>
          </cell>
          <cell r="J2493" t="str">
            <v>Varios</v>
          </cell>
          <cell r="K2493" t="str">
            <v>-</v>
          </cell>
          <cell r="L2493" t="str">
            <v>-</v>
          </cell>
          <cell r="M2493" t="str">
            <v>JACZE</v>
          </cell>
          <cell r="N2493">
            <v>69</v>
          </cell>
        </row>
        <row r="2494">
          <cell r="A2494" t="str">
            <v>QC38A002</v>
          </cell>
          <cell r="B2494" t="str">
            <v>PT Caballero</v>
          </cell>
          <cell r="C2494" t="str">
            <v>PULSERA</v>
          </cell>
          <cell r="D2494" t="str">
            <v>-</v>
          </cell>
          <cell r="E2494" t="str">
            <v>OTOÑO INVIERNO 2019</v>
          </cell>
          <cell r="F2494" t="str">
            <v>37 SEMANA</v>
          </cell>
          <cell r="G2494" t="str">
            <v>-</v>
          </cell>
          <cell r="H2494" t="str">
            <v>-</v>
          </cell>
          <cell r="I2494" t="str">
            <v>LINEA</v>
          </cell>
          <cell r="J2494" t="str">
            <v>Varios</v>
          </cell>
          <cell r="K2494" t="str">
            <v>-</v>
          </cell>
          <cell r="L2494" t="str">
            <v>-</v>
          </cell>
          <cell r="M2494" t="str">
            <v>JACZE</v>
          </cell>
          <cell r="N2494">
            <v>69</v>
          </cell>
        </row>
        <row r="2495">
          <cell r="A2495" t="str">
            <v>QC38A003</v>
          </cell>
          <cell r="B2495" t="str">
            <v>PT Caballero</v>
          </cell>
          <cell r="C2495" t="str">
            <v>PULSERA</v>
          </cell>
          <cell r="D2495" t="str">
            <v>-</v>
          </cell>
          <cell r="E2495" t="str">
            <v>OTOÑO INVIERNO 2019</v>
          </cell>
          <cell r="F2495" t="str">
            <v>37 SEMANA</v>
          </cell>
          <cell r="G2495" t="str">
            <v>-</v>
          </cell>
          <cell r="H2495" t="str">
            <v>-</v>
          </cell>
          <cell r="I2495" t="str">
            <v>LINEA</v>
          </cell>
          <cell r="J2495" t="str">
            <v>Varios</v>
          </cell>
          <cell r="K2495" t="str">
            <v>-</v>
          </cell>
          <cell r="L2495" t="str">
            <v>-</v>
          </cell>
          <cell r="M2495" t="str">
            <v>JACZE</v>
          </cell>
          <cell r="N2495">
            <v>69</v>
          </cell>
        </row>
        <row r="2496">
          <cell r="A2496" t="str">
            <v>QC38A004</v>
          </cell>
          <cell r="B2496" t="str">
            <v>PT Caballero</v>
          </cell>
          <cell r="C2496" t="str">
            <v>PULSERA</v>
          </cell>
          <cell r="D2496" t="str">
            <v>-</v>
          </cell>
          <cell r="E2496" t="str">
            <v>OTOÑO INVIERNO 2019</v>
          </cell>
          <cell r="F2496" t="str">
            <v>37 SEMANA</v>
          </cell>
          <cell r="G2496" t="str">
            <v>-</v>
          </cell>
          <cell r="H2496" t="str">
            <v>-</v>
          </cell>
          <cell r="I2496" t="str">
            <v>LINEA</v>
          </cell>
          <cell r="J2496" t="str">
            <v>Varios</v>
          </cell>
          <cell r="K2496" t="str">
            <v>-</v>
          </cell>
          <cell r="L2496" t="str">
            <v>-</v>
          </cell>
          <cell r="M2496" t="str">
            <v>JACZE</v>
          </cell>
          <cell r="N2496">
            <v>69</v>
          </cell>
        </row>
        <row r="2497">
          <cell r="A2497" t="str">
            <v>QC38A005</v>
          </cell>
          <cell r="B2497" t="str">
            <v>PT Caballero</v>
          </cell>
          <cell r="C2497" t="str">
            <v>PULSERA</v>
          </cell>
          <cell r="D2497" t="str">
            <v>-</v>
          </cell>
          <cell r="E2497" t="str">
            <v>OTOÑO INVIERNO 2019</v>
          </cell>
          <cell r="F2497" t="str">
            <v>37 SEMANA</v>
          </cell>
          <cell r="G2497" t="str">
            <v>-</v>
          </cell>
          <cell r="H2497" t="str">
            <v>-</v>
          </cell>
          <cell r="I2497" t="str">
            <v>LINEA</v>
          </cell>
          <cell r="J2497" t="str">
            <v>Varios</v>
          </cell>
          <cell r="K2497" t="str">
            <v>-</v>
          </cell>
          <cell r="L2497" t="str">
            <v>-</v>
          </cell>
          <cell r="M2497" t="str">
            <v>JACZE</v>
          </cell>
          <cell r="N2497">
            <v>69</v>
          </cell>
        </row>
        <row r="2498">
          <cell r="A2498" t="str">
            <v>QC38A006</v>
          </cell>
          <cell r="B2498" t="str">
            <v>PT Caballero</v>
          </cell>
          <cell r="C2498" t="str">
            <v>PULSERA</v>
          </cell>
          <cell r="D2498" t="str">
            <v>-</v>
          </cell>
          <cell r="E2498" t="str">
            <v>OTOÑO INVIERNO 2019</v>
          </cell>
          <cell r="F2498" t="str">
            <v>37 SEMANA</v>
          </cell>
          <cell r="G2498" t="str">
            <v>-</v>
          </cell>
          <cell r="H2498" t="str">
            <v>-</v>
          </cell>
          <cell r="I2498" t="str">
            <v>LINEA</v>
          </cell>
          <cell r="J2498" t="str">
            <v>Varios</v>
          </cell>
          <cell r="K2498" t="str">
            <v>-</v>
          </cell>
          <cell r="L2498" t="str">
            <v>-</v>
          </cell>
          <cell r="M2498" t="str">
            <v>JACZE</v>
          </cell>
          <cell r="N2498">
            <v>69</v>
          </cell>
        </row>
        <row r="2499">
          <cell r="A2499" t="str">
            <v>QC38A007</v>
          </cell>
          <cell r="B2499" t="str">
            <v>PT Caballero</v>
          </cell>
          <cell r="C2499" t="str">
            <v>PULSERA</v>
          </cell>
          <cell r="D2499" t="str">
            <v>-</v>
          </cell>
          <cell r="E2499" t="str">
            <v>OTOÑO INVIERNO 2019</v>
          </cell>
          <cell r="F2499" t="str">
            <v>37 SEMANA</v>
          </cell>
          <cell r="G2499" t="str">
            <v>-</v>
          </cell>
          <cell r="H2499" t="str">
            <v>-</v>
          </cell>
          <cell r="I2499" t="str">
            <v>LINEA</v>
          </cell>
          <cell r="J2499" t="str">
            <v>Varios</v>
          </cell>
          <cell r="K2499" t="str">
            <v>-</v>
          </cell>
          <cell r="L2499" t="str">
            <v>-</v>
          </cell>
          <cell r="M2499" t="str">
            <v>JACZE</v>
          </cell>
          <cell r="N2499">
            <v>69</v>
          </cell>
        </row>
        <row r="2500">
          <cell r="A2500" t="str">
            <v>QC38A008</v>
          </cell>
          <cell r="B2500" t="str">
            <v>PT Caballero</v>
          </cell>
          <cell r="C2500" t="str">
            <v>PULSERA</v>
          </cell>
          <cell r="D2500" t="str">
            <v>-</v>
          </cell>
          <cell r="E2500" t="str">
            <v>OTOÑO INVIERNO 2019</v>
          </cell>
          <cell r="F2500" t="str">
            <v>37 SEMANA</v>
          </cell>
          <cell r="G2500" t="str">
            <v>-</v>
          </cell>
          <cell r="H2500" t="str">
            <v>-</v>
          </cell>
          <cell r="I2500" t="str">
            <v>LINEA</v>
          </cell>
          <cell r="J2500" t="str">
            <v>Varios</v>
          </cell>
          <cell r="K2500" t="str">
            <v>-</v>
          </cell>
          <cell r="L2500" t="str">
            <v>-</v>
          </cell>
          <cell r="M2500" t="str">
            <v>JACZE</v>
          </cell>
          <cell r="N2500">
            <v>69</v>
          </cell>
        </row>
        <row r="2501">
          <cell r="A2501" t="str">
            <v>QC38A009</v>
          </cell>
          <cell r="B2501" t="str">
            <v>PT Caballero</v>
          </cell>
          <cell r="C2501" t="str">
            <v>PULSERA</v>
          </cell>
          <cell r="D2501" t="str">
            <v>-</v>
          </cell>
          <cell r="E2501" t="str">
            <v>OTOÑO INVIERNO 2019</v>
          </cell>
          <cell r="F2501" t="str">
            <v>37 SEMANA</v>
          </cell>
          <cell r="G2501" t="str">
            <v>-</v>
          </cell>
          <cell r="H2501" t="str">
            <v>-</v>
          </cell>
          <cell r="I2501" t="str">
            <v>LINEA</v>
          </cell>
          <cell r="J2501" t="str">
            <v>Varios</v>
          </cell>
          <cell r="K2501" t="str">
            <v>-</v>
          </cell>
          <cell r="L2501" t="str">
            <v>-</v>
          </cell>
          <cell r="M2501" t="str">
            <v>JACZE</v>
          </cell>
          <cell r="N2501">
            <v>69</v>
          </cell>
        </row>
        <row r="2502">
          <cell r="A2502" t="str">
            <v>QC38A010</v>
          </cell>
          <cell r="B2502" t="str">
            <v>PT Caballero</v>
          </cell>
          <cell r="C2502" t="str">
            <v>PULSERA</v>
          </cell>
          <cell r="D2502" t="str">
            <v>-</v>
          </cell>
          <cell r="E2502" t="str">
            <v>OTOÑO INVIERNO 2019</v>
          </cell>
          <cell r="F2502" t="str">
            <v>37 SEMANA</v>
          </cell>
          <cell r="G2502" t="str">
            <v>-</v>
          </cell>
          <cell r="H2502" t="str">
            <v>-</v>
          </cell>
          <cell r="I2502" t="str">
            <v>LINEA</v>
          </cell>
          <cell r="J2502" t="str">
            <v>Varios</v>
          </cell>
          <cell r="K2502" t="str">
            <v>-</v>
          </cell>
          <cell r="L2502" t="str">
            <v>-</v>
          </cell>
          <cell r="M2502" t="str">
            <v>JACZE</v>
          </cell>
          <cell r="N2502">
            <v>69</v>
          </cell>
        </row>
        <row r="2503">
          <cell r="A2503" t="str">
            <v>QC38A011</v>
          </cell>
          <cell r="B2503" t="str">
            <v>PT Caballero</v>
          </cell>
          <cell r="C2503" t="str">
            <v>PULSERA</v>
          </cell>
          <cell r="D2503" t="str">
            <v>-</v>
          </cell>
          <cell r="E2503" t="str">
            <v>OTOÑO INVIERNO 2019</v>
          </cell>
          <cell r="F2503" t="str">
            <v>37 SEMANA</v>
          </cell>
          <cell r="G2503" t="str">
            <v>-</v>
          </cell>
          <cell r="H2503" t="str">
            <v>-</v>
          </cell>
          <cell r="I2503" t="str">
            <v>LINEA</v>
          </cell>
          <cell r="J2503" t="str">
            <v>Varios</v>
          </cell>
          <cell r="K2503" t="str">
            <v>-</v>
          </cell>
          <cell r="L2503" t="str">
            <v>-</v>
          </cell>
          <cell r="M2503" t="str">
            <v>JACZE</v>
          </cell>
          <cell r="N2503">
            <v>69</v>
          </cell>
        </row>
        <row r="2504">
          <cell r="A2504" t="str">
            <v>QC38A012</v>
          </cell>
          <cell r="B2504" t="str">
            <v>PT Caballero</v>
          </cell>
          <cell r="C2504" t="str">
            <v>PULSERA</v>
          </cell>
          <cell r="D2504" t="str">
            <v>-</v>
          </cell>
          <cell r="E2504" t="str">
            <v>OTOÑO INVIERNO 2019</v>
          </cell>
          <cell r="F2504" t="str">
            <v>37 SEMANA</v>
          </cell>
          <cell r="G2504" t="str">
            <v>-</v>
          </cell>
          <cell r="H2504" t="str">
            <v>-</v>
          </cell>
          <cell r="I2504" t="str">
            <v>LINEA</v>
          </cell>
          <cell r="J2504" t="str">
            <v>Varios</v>
          </cell>
          <cell r="K2504" t="str">
            <v>-</v>
          </cell>
          <cell r="L2504" t="str">
            <v>-</v>
          </cell>
          <cell r="M2504" t="str">
            <v>JACZE</v>
          </cell>
          <cell r="N2504">
            <v>69</v>
          </cell>
        </row>
        <row r="2505">
          <cell r="A2505" t="str">
            <v>QC38A013</v>
          </cell>
          <cell r="B2505" t="str">
            <v>PT Caballero</v>
          </cell>
          <cell r="C2505" t="str">
            <v>PULSERA</v>
          </cell>
          <cell r="D2505" t="str">
            <v>-</v>
          </cell>
          <cell r="E2505" t="str">
            <v>OTOÑO INVIERNO 2019</v>
          </cell>
          <cell r="F2505" t="str">
            <v>37 SEMANA</v>
          </cell>
          <cell r="G2505" t="str">
            <v>-</v>
          </cell>
          <cell r="H2505" t="str">
            <v>-</v>
          </cell>
          <cell r="I2505" t="str">
            <v>LINEA</v>
          </cell>
          <cell r="J2505" t="str">
            <v>Varios</v>
          </cell>
          <cell r="K2505" t="str">
            <v>-</v>
          </cell>
          <cell r="L2505" t="str">
            <v>-</v>
          </cell>
          <cell r="M2505" t="str">
            <v>JACZE</v>
          </cell>
          <cell r="N2505">
            <v>69</v>
          </cell>
        </row>
        <row r="2506">
          <cell r="A2506" t="str">
            <v>QC38A014</v>
          </cell>
          <cell r="B2506" t="str">
            <v>PT Caballero</v>
          </cell>
          <cell r="C2506" t="str">
            <v>PULSERA</v>
          </cell>
          <cell r="D2506" t="str">
            <v>-</v>
          </cell>
          <cell r="E2506" t="str">
            <v>OTOÑO INVIERNO 2019</v>
          </cell>
          <cell r="F2506" t="str">
            <v>37 SEMANA</v>
          </cell>
          <cell r="G2506" t="str">
            <v>-</v>
          </cell>
          <cell r="H2506" t="str">
            <v>-</v>
          </cell>
          <cell r="I2506" t="str">
            <v>LINEA</v>
          </cell>
          <cell r="J2506" t="str">
            <v>Varios</v>
          </cell>
          <cell r="K2506" t="str">
            <v>-</v>
          </cell>
          <cell r="L2506" t="str">
            <v>-</v>
          </cell>
          <cell r="M2506" t="str">
            <v>JACZE</v>
          </cell>
          <cell r="N2506">
            <v>69</v>
          </cell>
        </row>
        <row r="2507">
          <cell r="A2507" t="str">
            <v>QC38A015</v>
          </cell>
          <cell r="B2507" t="str">
            <v>PT Caballero</v>
          </cell>
          <cell r="C2507" t="str">
            <v>PULSERA</v>
          </cell>
          <cell r="D2507" t="str">
            <v>-</v>
          </cell>
          <cell r="E2507" t="str">
            <v>OTOÑO INVIERNO 2019</v>
          </cell>
          <cell r="F2507" t="str">
            <v>37 SEMANA</v>
          </cell>
          <cell r="G2507" t="str">
            <v>-</v>
          </cell>
          <cell r="H2507" t="str">
            <v>-</v>
          </cell>
          <cell r="I2507" t="str">
            <v>LINEA</v>
          </cell>
          <cell r="J2507" t="str">
            <v>Varios</v>
          </cell>
          <cell r="K2507" t="str">
            <v>-</v>
          </cell>
          <cell r="L2507" t="str">
            <v>-</v>
          </cell>
          <cell r="M2507" t="str">
            <v>JACZE</v>
          </cell>
          <cell r="N2507">
            <v>69</v>
          </cell>
        </row>
        <row r="2508">
          <cell r="A2508" t="str">
            <v>QC38A016</v>
          </cell>
          <cell r="B2508" t="str">
            <v>PT Caballero</v>
          </cell>
          <cell r="C2508" t="str">
            <v>PULSERA</v>
          </cell>
          <cell r="D2508" t="str">
            <v>-</v>
          </cell>
          <cell r="E2508" t="str">
            <v>OTOÑO INVIERNO 2019</v>
          </cell>
          <cell r="F2508" t="str">
            <v>37 SEMANA</v>
          </cell>
          <cell r="G2508" t="str">
            <v>-</v>
          </cell>
          <cell r="H2508" t="str">
            <v>-</v>
          </cell>
          <cell r="I2508" t="str">
            <v>LINEA</v>
          </cell>
          <cell r="J2508" t="str">
            <v>Varios</v>
          </cell>
          <cell r="K2508" t="str">
            <v>-</v>
          </cell>
          <cell r="L2508" t="str">
            <v>-</v>
          </cell>
          <cell r="M2508" t="str">
            <v>JACZE</v>
          </cell>
          <cell r="N2508">
            <v>69</v>
          </cell>
        </row>
        <row r="2509">
          <cell r="A2509" t="str">
            <v>QC38A017</v>
          </cell>
          <cell r="B2509" t="str">
            <v>PT Caballero</v>
          </cell>
          <cell r="C2509" t="str">
            <v>PULSERA</v>
          </cell>
          <cell r="D2509" t="str">
            <v>-</v>
          </cell>
          <cell r="E2509" t="str">
            <v>OTOÑO INVIERNO 2019</v>
          </cell>
          <cell r="F2509" t="str">
            <v>37 SEMANA</v>
          </cell>
          <cell r="G2509" t="str">
            <v>-</v>
          </cell>
          <cell r="H2509" t="str">
            <v>-</v>
          </cell>
          <cell r="I2509" t="str">
            <v>LINEA</v>
          </cell>
          <cell r="J2509" t="str">
            <v>Varios</v>
          </cell>
          <cell r="K2509" t="str">
            <v>-</v>
          </cell>
          <cell r="L2509" t="str">
            <v>-</v>
          </cell>
          <cell r="M2509" t="str">
            <v>JACZE</v>
          </cell>
          <cell r="N2509">
            <v>69</v>
          </cell>
        </row>
        <row r="2510">
          <cell r="A2510" t="str">
            <v>QC38A018</v>
          </cell>
          <cell r="B2510" t="str">
            <v>PT Caballero</v>
          </cell>
          <cell r="C2510" t="str">
            <v>PULSERA</v>
          </cell>
          <cell r="D2510" t="str">
            <v>-</v>
          </cell>
          <cell r="E2510" t="str">
            <v>OTOÑO INVIERNO 2019</v>
          </cell>
          <cell r="F2510" t="str">
            <v>37 SEMANA</v>
          </cell>
          <cell r="G2510" t="str">
            <v>-</v>
          </cell>
          <cell r="H2510" t="str">
            <v>-</v>
          </cell>
          <cell r="I2510" t="str">
            <v>LINEA</v>
          </cell>
          <cell r="J2510" t="str">
            <v>Varios</v>
          </cell>
          <cell r="K2510" t="str">
            <v>-</v>
          </cell>
          <cell r="L2510" t="str">
            <v>-</v>
          </cell>
          <cell r="M2510" t="str">
            <v>JACZE</v>
          </cell>
          <cell r="N2510">
            <v>69</v>
          </cell>
        </row>
        <row r="2511">
          <cell r="A2511" t="str">
            <v>QC38A019</v>
          </cell>
          <cell r="B2511" t="str">
            <v>PT Caballero</v>
          </cell>
          <cell r="C2511" t="str">
            <v>PULSERA</v>
          </cell>
          <cell r="D2511" t="str">
            <v>-</v>
          </cell>
          <cell r="E2511" t="str">
            <v>OTOÑO INVIERNO 2019</v>
          </cell>
          <cell r="F2511" t="str">
            <v>37 SEMANA</v>
          </cell>
          <cell r="G2511" t="str">
            <v>-</v>
          </cell>
          <cell r="H2511" t="str">
            <v>-</v>
          </cell>
          <cell r="I2511" t="str">
            <v>LINEA</v>
          </cell>
          <cell r="J2511" t="str">
            <v>Varios</v>
          </cell>
          <cell r="K2511" t="str">
            <v>-</v>
          </cell>
          <cell r="L2511" t="str">
            <v>-</v>
          </cell>
          <cell r="M2511" t="str">
            <v>JACZE</v>
          </cell>
          <cell r="N2511">
            <v>69</v>
          </cell>
        </row>
        <row r="2512">
          <cell r="A2512" t="str">
            <v>QC38A020</v>
          </cell>
          <cell r="B2512" t="str">
            <v>PT Caballero</v>
          </cell>
          <cell r="C2512" t="str">
            <v>PULSERA</v>
          </cell>
          <cell r="D2512" t="str">
            <v>-</v>
          </cell>
          <cell r="E2512" t="str">
            <v>OTOÑO INVIERNO 2019</v>
          </cell>
          <cell r="F2512" t="str">
            <v>37 SEMANA</v>
          </cell>
          <cell r="G2512" t="str">
            <v>-</v>
          </cell>
          <cell r="H2512" t="str">
            <v>-</v>
          </cell>
          <cell r="I2512" t="str">
            <v>LINEA</v>
          </cell>
          <cell r="J2512" t="str">
            <v>Varios</v>
          </cell>
          <cell r="K2512" t="str">
            <v>-</v>
          </cell>
          <cell r="L2512" t="str">
            <v>-</v>
          </cell>
          <cell r="M2512" t="str">
            <v>JACZE</v>
          </cell>
          <cell r="N2512">
            <v>69</v>
          </cell>
        </row>
        <row r="2513">
          <cell r="A2513" t="str">
            <v>QC38A021</v>
          </cell>
          <cell r="B2513" t="str">
            <v>PT Caballero</v>
          </cell>
          <cell r="C2513" t="str">
            <v>PULSERA</v>
          </cell>
          <cell r="D2513" t="str">
            <v>-</v>
          </cell>
          <cell r="E2513" t="str">
            <v>OTOÑO INVIERNO 2019</v>
          </cell>
          <cell r="F2513" t="str">
            <v>37 SEMANA</v>
          </cell>
          <cell r="G2513" t="str">
            <v>-</v>
          </cell>
          <cell r="H2513" t="str">
            <v>-</v>
          </cell>
          <cell r="I2513" t="str">
            <v>LINEA</v>
          </cell>
          <cell r="J2513" t="str">
            <v>Varios</v>
          </cell>
          <cell r="K2513" t="str">
            <v>-</v>
          </cell>
          <cell r="L2513" t="str">
            <v>-</v>
          </cell>
          <cell r="M2513" t="str">
            <v>JACZE</v>
          </cell>
          <cell r="N2513">
            <v>199</v>
          </cell>
        </row>
        <row r="2514">
          <cell r="A2514" t="str">
            <v>QC38A022</v>
          </cell>
          <cell r="B2514" t="str">
            <v>PT Caballero</v>
          </cell>
          <cell r="C2514" t="str">
            <v>PULSERA</v>
          </cell>
          <cell r="D2514" t="str">
            <v>-</v>
          </cell>
          <cell r="E2514" t="str">
            <v>OTOÑO INVIERNO 2019</v>
          </cell>
          <cell r="F2514" t="str">
            <v>37 SEMANA</v>
          </cell>
          <cell r="G2514" t="str">
            <v>-</v>
          </cell>
          <cell r="H2514" t="str">
            <v>-</v>
          </cell>
          <cell r="I2514" t="str">
            <v>LINEA</v>
          </cell>
          <cell r="J2514" t="str">
            <v>Varios</v>
          </cell>
          <cell r="K2514" t="str">
            <v>-</v>
          </cell>
          <cell r="L2514" t="str">
            <v>-</v>
          </cell>
          <cell r="M2514" t="str">
            <v>JACZE</v>
          </cell>
          <cell r="N2514">
            <v>199</v>
          </cell>
        </row>
        <row r="2515">
          <cell r="A2515" t="str">
            <v>QC38A023</v>
          </cell>
          <cell r="B2515" t="str">
            <v>PT Caballero</v>
          </cell>
          <cell r="C2515" t="str">
            <v>PULSERA</v>
          </cell>
          <cell r="D2515" t="str">
            <v>-</v>
          </cell>
          <cell r="E2515" t="str">
            <v>OTOÑO INVIERNO 2019</v>
          </cell>
          <cell r="F2515" t="str">
            <v>37 SEMANA</v>
          </cell>
          <cell r="G2515" t="str">
            <v>-</v>
          </cell>
          <cell r="H2515" t="str">
            <v>-</v>
          </cell>
          <cell r="I2515" t="str">
            <v>LINEA</v>
          </cell>
          <cell r="J2515" t="str">
            <v>Varios</v>
          </cell>
          <cell r="K2515" t="str">
            <v>-</v>
          </cell>
          <cell r="L2515" t="str">
            <v>-</v>
          </cell>
          <cell r="M2515" t="str">
            <v>JACZE</v>
          </cell>
          <cell r="N2515">
            <v>199</v>
          </cell>
        </row>
        <row r="2516">
          <cell r="A2516" t="str">
            <v>QC38A024</v>
          </cell>
          <cell r="B2516" t="str">
            <v>PT Caballero</v>
          </cell>
          <cell r="C2516" t="str">
            <v>PULSERA</v>
          </cell>
          <cell r="D2516" t="str">
            <v>-</v>
          </cell>
          <cell r="E2516" t="str">
            <v>OTOÑO INVIERNO 2019</v>
          </cell>
          <cell r="F2516" t="str">
            <v>37 SEMANA</v>
          </cell>
          <cell r="G2516" t="str">
            <v>-</v>
          </cell>
          <cell r="H2516" t="str">
            <v>-</v>
          </cell>
          <cell r="I2516" t="str">
            <v>LINEA</v>
          </cell>
          <cell r="J2516" t="str">
            <v>Varios</v>
          </cell>
          <cell r="K2516" t="str">
            <v>-</v>
          </cell>
          <cell r="L2516" t="str">
            <v>-</v>
          </cell>
          <cell r="M2516" t="str">
            <v>JACZE</v>
          </cell>
          <cell r="N2516">
            <v>199</v>
          </cell>
        </row>
        <row r="2517">
          <cell r="A2517" t="str">
            <v>QC38A025</v>
          </cell>
          <cell r="B2517" t="str">
            <v>PT Caballero</v>
          </cell>
          <cell r="C2517" t="str">
            <v>PULSERA</v>
          </cell>
          <cell r="D2517" t="str">
            <v>-</v>
          </cell>
          <cell r="E2517" t="str">
            <v>OTOÑO INVIERNO 2019</v>
          </cell>
          <cell r="F2517" t="str">
            <v>34 SEMANA</v>
          </cell>
          <cell r="G2517" t="str">
            <v>-</v>
          </cell>
          <cell r="H2517" t="str">
            <v>-</v>
          </cell>
          <cell r="I2517" t="str">
            <v>LINEA</v>
          </cell>
          <cell r="J2517" t="str">
            <v>Varios</v>
          </cell>
          <cell r="K2517" t="str">
            <v>-</v>
          </cell>
          <cell r="L2517" t="str">
            <v>-</v>
          </cell>
          <cell r="M2517" t="str">
            <v>JACZE</v>
          </cell>
          <cell r="N2517">
            <v>199</v>
          </cell>
        </row>
        <row r="2518">
          <cell r="A2518" t="str">
            <v>QC52A001</v>
          </cell>
          <cell r="B2518" t="str">
            <v>PT Caballero</v>
          </cell>
          <cell r="C2518" t="str">
            <v>PORTA-TABLETS</v>
          </cell>
          <cell r="D2518" t="str">
            <v>MODELAJE</v>
          </cell>
          <cell r="E2518" t="str">
            <v>OTOÑO INVIERNO 2012</v>
          </cell>
          <cell r="F2518" t="str">
            <v>45 SEMANA</v>
          </cell>
          <cell r="G2518" t="str">
            <v>-</v>
          </cell>
          <cell r="H2518" t="str">
            <v>-</v>
          </cell>
          <cell r="I2518" t="str">
            <v>REBAJA</v>
          </cell>
          <cell r="J2518" t="str">
            <v>-</v>
          </cell>
          <cell r="K2518" t="str">
            <v>-</v>
          </cell>
          <cell r="L2518" t="str">
            <v>-</v>
          </cell>
          <cell r="M2518" t="str">
            <v>FERNANDO PALOMAR</v>
          </cell>
          <cell r="N2518">
            <v>289.89999999999998</v>
          </cell>
        </row>
        <row r="2519">
          <cell r="A2519" t="str">
            <v>QC54A004</v>
          </cell>
          <cell r="B2519" t="str">
            <v>PT Caballero</v>
          </cell>
          <cell r="C2519" t="str">
            <v>TRAJE DE BAÑO</v>
          </cell>
          <cell r="D2519" t="str">
            <v>ADVANCE</v>
          </cell>
          <cell r="E2519" t="str">
            <v>PRIMAVERA VERANO 2018</v>
          </cell>
          <cell r="F2519" t="str">
            <v>8 SEMANA</v>
          </cell>
          <cell r="G2519">
            <v>0</v>
          </cell>
          <cell r="H2519" t="str">
            <v>NO APLICA</v>
          </cell>
          <cell r="I2519" t="str">
            <v>REBAJA</v>
          </cell>
          <cell r="J2519" t="str">
            <v>POLYESTER</v>
          </cell>
          <cell r="K2519" t="str">
            <v>PSICOTROPICAL</v>
          </cell>
          <cell r="L2519" t="str">
            <v>LANZAMIENTO</v>
          </cell>
          <cell r="M2519" t="str">
            <v>CREMBO FASHION</v>
          </cell>
          <cell r="N2519">
            <v>249.9</v>
          </cell>
        </row>
        <row r="2520">
          <cell r="A2520" t="str">
            <v>QC54A023</v>
          </cell>
          <cell r="B2520" t="str">
            <v>PT Caballero</v>
          </cell>
          <cell r="C2520" t="str">
            <v>TRAJE DE BAÑO</v>
          </cell>
          <cell r="D2520" t="str">
            <v>TRENDY</v>
          </cell>
          <cell r="E2520" t="str">
            <v>PRIMAVERA VERANO 2019</v>
          </cell>
          <cell r="F2520" t="str">
            <v>10 SEMANA</v>
          </cell>
          <cell r="G2520">
            <v>0</v>
          </cell>
          <cell r="H2520" t="str">
            <v>NO APLICA</v>
          </cell>
          <cell r="I2520" t="str">
            <v>REBAJA</v>
          </cell>
          <cell r="J2520" t="str">
            <v>POLYESTER</v>
          </cell>
          <cell r="K2520" t="str">
            <v>RESORT</v>
          </cell>
          <cell r="L2520" t="str">
            <v>LANZAMIENTO</v>
          </cell>
          <cell r="M2520" t="str">
            <v>CREMBO FASHION</v>
          </cell>
          <cell r="N2520">
            <v>279.89999999999998</v>
          </cell>
        </row>
        <row r="2521">
          <cell r="A2521" t="str">
            <v>QC54A024</v>
          </cell>
          <cell r="B2521" t="str">
            <v>PT Caballero</v>
          </cell>
          <cell r="C2521" t="str">
            <v>TRAJE DE BAÑO</v>
          </cell>
          <cell r="D2521" t="str">
            <v>TRENDY</v>
          </cell>
          <cell r="E2521" t="str">
            <v>PRIMAVERA VERANO 2020</v>
          </cell>
          <cell r="F2521" t="str">
            <v>9 SEMANA</v>
          </cell>
          <cell r="G2521">
            <v>0</v>
          </cell>
          <cell r="H2521" t="str">
            <v>NO APLICA</v>
          </cell>
          <cell r="I2521" t="str">
            <v>REBAJA</v>
          </cell>
          <cell r="J2521" t="str">
            <v>POLYESTER</v>
          </cell>
          <cell r="K2521" t="str">
            <v>NEO CYTRIC</v>
          </cell>
          <cell r="L2521" t="str">
            <v>LANZAMIENTO</v>
          </cell>
          <cell r="M2521" t="str">
            <v>CREMBO FASHION</v>
          </cell>
          <cell r="N2521">
            <v>279.89999999999998</v>
          </cell>
        </row>
        <row r="2522">
          <cell r="A2522" t="str">
            <v>QC54A025</v>
          </cell>
          <cell r="B2522" t="str">
            <v>PT Caballero</v>
          </cell>
          <cell r="C2522" t="str">
            <v>TRAJE DE BAÑO</v>
          </cell>
          <cell r="D2522" t="str">
            <v>TRENDY</v>
          </cell>
          <cell r="E2522" t="str">
            <v>PRIMAVERA VERANO 2020</v>
          </cell>
          <cell r="F2522" t="str">
            <v>13 SEMANA</v>
          </cell>
          <cell r="G2522">
            <v>0</v>
          </cell>
          <cell r="H2522" t="str">
            <v>NO APLICA</v>
          </cell>
          <cell r="I2522" t="str">
            <v>LINEA</v>
          </cell>
          <cell r="J2522" t="str">
            <v>POLYESTER</v>
          </cell>
          <cell r="K2522" t="str">
            <v>SURF</v>
          </cell>
          <cell r="L2522" t="str">
            <v>LANZAMIENTO</v>
          </cell>
          <cell r="M2522" t="str">
            <v>COLIN VALLE LORENA</v>
          </cell>
          <cell r="N2522">
            <v>349.9</v>
          </cell>
        </row>
        <row r="2523">
          <cell r="A2523" t="str">
            <v>QC54A029</v>
          </cell>
          <cell r="B2523" t="str">
            <v>PT Caballero</v>
          </cell>
          <cell r="C2523" t="str">
            <v>TRAJE DE BAÑO</v>
          </cell>
          <cell r="D2523" t="str">
            <v>TRENDY</v>
          </cell>
          <cell r="E2523" t="str">
            <v>PRIMAVERA VERANO 2020</v>
          </cell>
          <cell r="F2523" t="str">
            <v>13 SEMANA</v>
          </cell>
          <cell r="G2523">
            <v>0</v>
          </cell>
          <cell r="H2523" t="str">
            <v>NO APLICA</v>
          </cell>
          <cell r="I2523" t="str">
            <v>LINEA</v>
          </cell>
          <cell r="J2523" t="str">
            <v>POLYESTER</v>
          </cell>
          <cell r="K2523" t="str">
            <v>SAILOR</v>
          </cell>
          <cell r="L2523" t="str">
            <v>LANZAMIENTO</v>
          </cell>
          <cell r="M2523" t="str">
            <v>COLIN VALLE LORENA</v>
          </cell>
          <cell r="N2523">
            <v>349.9</v>
          </cell>
        </row>
        <row r="2524">
          <cell r="A2524" t="str">
            <v>QC62A001</v>
          </cell>
          <cell r="B2524" t="str">
            <v>PT Caballero</v>
          </cell>
          <cell r="C2524" t="str">
            <v>CUBREBOCAS</v>
          </cell>
          <cell r="D2524" t="str">
            <v>MODELAJE</v>
          </cell>
          <cell r="E2524" t="str">
            <v>PRIMAVERA VERANO 2020</v>
          </cell>
          <cell r="F2524" t="str">
            <v>26 SEMANA</v>
          </cell>
          <cell r="G2524">
            <v>0</v>
          </cell>
          <cell r="H2524" t="str">
            <v>-</v>
          </cell>
          <cell r="I2524" t="str">
            <v>LINEA</v>
          </cell>
          <cell r="J2524" t="str">
            <v>POLYESTER</v>
          </cell>
          <cell r="K2524" t="str">
            <v>ATEMPORAL</v>
          </cell>
          <cell r="L2524" t="str">
            <v>LANZAMIENTO</v>
          </cell>
          <cell r="M2524" t="str">
            <v>ROUSH &amp; VALENTINA</v>
          </cell>
          <cell r="N2524">
            <v>49.9</v>
          </cell>
        </row>
        <row r="2525">
          <cell r="A2525" t="str">
            <v>QC62A002</v>
          </cell>
          <cell r="B2525" t="str">
            <v>PT Caballero</v>
          </cell>
          <cell r="C2525" t="str">
            <v>CUBREBOCAS</v>
          </cell>
          <cell r="D2525" t="str">
            <v>MODELAJE</v>
          </cell>
          <cell r="E2525" t="str">
            <v>PRIMAVERA VERANO 2020</v>
          </cell>
          <cell r="F2525" t="str">
            <v>31 SEMANA</v>
          </cell>
          <cell r="G2525">
            <v>0</v>
          </cell>
          <cell r="H2525" t="str">
            <v>-</v>
          </cell>
          <cell r="I2525" t="str">
            <v>LINEA</v>
          </cell>
          <cell r="J2525" t="str">
            <v>POLYESTER</v>
          </cell>
          <cell r="K2525" t="str">
            <v>ATEMPORAL</v>
          </cell>
          <cell r="L2525" t="str">
            <v>LANZAMIENTO</v>
          </cell>
          <cell r="M2525" t="str">
            <v>ROUSH &amp; VALENTINA</v>
          </cell>
          <cell r="N2525">
            <v>49.9</v>
          </cell>
        </row>
        <row r="2526">
          <cell r="A2526" t="str">
            <v>QC62A003</v>
          </cell>
          <cell r="B2526" t="str">
            <v>PT Caballero</v>
          </cell>
          <cell r="C2526" t="str">
            <v>CUBREBOCAS</v>
          </cell>
          <cell r="D2526" t="str">
            <v>MODELAJE</v>
          </cell>
          <cell r="E2526" t="str">
            <v>PRIMAVERA VERANO 2020</v>
          </cell>
          <cell r="F2526" t="str">
            <v>31 SEMANA</v>
          </cell>
          <cell r="G2526">
            <v>0</v>
          </cell>
          <cell r="H2526" t="str">
            <v>-</v>
          </cell>
          <cell r="I2526" t="str">
            <v>LINEA</v>
          </cell>
          <cell r="J2526" t="str">
            <v>POLYESTER</v>
          </cell>
          <cell r="K2526" t="str">
            <v>ATEMPORAL</v>
          </cell>
          <cell r="L2526" t="str">
            <v>LANZAMIENTO</v>
          </cell>
          <cell r="M2526" t="str">
            <v>ROUSH &amp; VALENTINA</v>
          </cell>
          <cell r="N2526">
            <v>49.9</v>
          </cell>
        </row>
        <row r="2527">
          <cell r="A2527" t="str">
            <v>QC62A004</v>
          </cell>
          <cell r="B2527" t="str">
            <v>PT Caballero</v>
          </cell>
          <cell r="C2527" t="str">
            <v>CUBREBOCAS</v>
          </cell>
          <cell r="D2527" t="str">
            <v>MODELAJE</v>
          </cell>
          <cell r="E2527" t="str">
            <v>PRIMAVERA VERANO 2020</v>
          </cell>
          <cell r="F2527" t="str">
            <v>31 SEMANA</v>
          </cell>
          <cell r="G2527">
            <v>0</v>
          </cell>
          <cell r="H2527" t="str">
            <v>-</v>
          </cell>
          <cell r="I2527" t="str">
            <v>LINEA</v>
          </cell>
          <cell r="J2527" t="str">
            <v>POLYESTER</v>
          </cell>
          <cell r="K2527" t="str">
            <v>ATEMPORAL</v>
          </cell>
          <cell r="L2527" t="str">
            <v>LANZAMIENTO</v>
          </cell>
          <cell r="M2527" t="str">
            <v>ROUSH &amp; VALENTINA</v>
          </cell>
          <cell r="N2527">
            <v>49.9</v>
          </cell>
        </row>
        <row r="2528">
          <cell r="A2528" t="str">
            <v>QC62A007</v>
          </cell>
          <cell r="B2528" t="str">
            <v>PT Caballero</v>
          </cell>
          <cell r="C2528" t="str">
            <v>CUBREBOCAS</v>
          </cell>
          <cell r="D2528" t="str">
            <v>MODELAJE</v>
          </cell>
          <cell r="E2528" t="str">
            <v>PRIMAVERA VERANO 2020</v>
          </cell>
          <cell r="F2528" t="str">
            <v>27 SEMANA</v>
          </cell>
          <cell r="G2528">
            <v>0</v>
          </cell>
          <cell r="H2528" t="str">
            <v>-</v>
          </cell>
          <cell r="I2528" t="str">
            <v>LINEA</v>
          </cell>
          <cell r="J2528" t="str">
            <v>POLYESTER</v>
          </cell>
          <cell r="K2528" t="str">
            <v>ATEMPORAL</v>
          </cell>
          <cell r="L2528" t="str">
            <v>LANZAMIENTO</v>
          </cell>
          <cell r="M2528" t="str">
            <v>ROUSH &amp; VALENTINA</v>
          </cell>
          <cell r="N2528">
            <v>119.9</v>
          </cell>
        </row>
        <row r="2529">
          <cell r="A2529" t="str">
            <v>QC62A008</v>
          </cell>
          <cell r="B2529" t="str">
            <v>PT Caballero</v>
          </cell>
          <cell r="C2529" t="str">
            <v>CUBREBOCAS</v>
          </cell>
          <cell r="D2529" t="str">
            <v>MODELAJE</v>
          </cell>
          <cell r="E2529" t="str">
            <v>PRIMAVERA VERANO 2020</v>
          </cell>
          <cell r="F2529" t="str">
            <v>22 SEMANA</v>
          </cell>
          <cell r="G2529">
            <v>0</v>
          </cell>
          <cell r="H2529" t="str">
            <v>-</v>
          </cell>
          <cell r="I2529" t="str">
            <v>LINEA</v>
          </cell>
          <cell r="J2529" t="str">
            <v>POLYESTER</v>
          </cell>
          <cell r="K2529" t="str">
            <v>ATEMPORAL</v>
          </cell>
          <cell r="L2529" t="str">
            <v>LANZAMIENTO</v>
          </cell>
          <cell r="M2529" t="str">
            <v>ROUSH &amp; VALENTINA</v>
          </cell>
          <cell r="N2529">
            <v>109.9</v>
          </cell>
        </row>
        <row r="2530">
          <cell r="A2530" t="str">
            <v>QC62A010</v>
          </cell>
          <cell r="B2530" t="str">
            <v>PT Dama</v>
          </cell>
          <cell r="C2530" t="str">
            <v>CUBREBOCAS</v>
          </cell>
          <cell r="D2530" t="str">
            <v>MODELAJE</v>
          </cell>
          <cell r="E2530" t="str">
            <v>PRIMAVERA VERANO 2020</v>
          </cell>
          <cell r="F2530" t="str">
            <v>31 SEMANA</v>
          </cell>
          <cell r="G2530">
            <v>0</v>
          </cell>
          <cell r="H2530" t="str">
            <v>-</v>
          </cell>
          <cell r="I2530" t="str">
            <v>LINEA</v>
          </cell>
          <cell r="J2530" t="str">
            <v>ALGODON</v>
          </cell>
          <cell r="K2530" t="str">
            <v>ATEMPORAL</v>
          </cell>
          <cell r="L2530" t="str">
            <v>LANZAMIENTO</v>
          </cell>
          <cell r="M2530" t="str">
            <v>ROUSH &amp; VALENTINA</v>
          </cell>
          <cell r="N2530">
            <v>49.9</v>
          </cell>
        </row>
        <row r="2531">
          <cell r="A2531" t="str">
            <v>QC62A011</v>
          </cell>
          <cell r="B2531" t="str">
            <v>PT Dama</v>
          </cell>
          <cell r="C2531" t="str">
            <v>CUBREBOCAS</v>
          </cell>
          <cell r="D2531" t="str">
            <v>MODELAJE</v>
          </cell>
          <cell r="E2531" t="str">
            <v>PRIMAVERA VERANO 2020</v>
          </cell>
          <cell r="F2531" t="str">
            <v>54 SEMANA</v>
          </cell>
          <cell r="G2531">
            <v>0</v>
          </cell>
          <cell r="H2531" t="str">
            <v>-</v>
          </cell>
          <cell r="I2531" t="str">
            <v>LINEA</v>
          </cell>
          <cell r="J2531" t="str">
            <v>ALGODON</v>
          </cell>
          <cell r="K2531" t="str">
            <v>ATEMPORAL</v>
          </cell>
          <cell r="L2531" t="str">
            <v>LANZAMIENTO</v>
          </cell>
          <cell r="M2531" t="str">
            <v>ROUSH &amp; VALENTINA</v>
          </cell>
          <cell r="N2531">
            <v>49.9</v>
          </cell>
        </row>
        <row r="2532">
          <cell r="A2532" t="str">
            <v>QC62A012</v>
          </cell>
          <cell r="B2532" t="str">
            <v>PT Dama</v>
          </cell>
          <cell r="C2532" t="str">
            <v>CUBREBOCAS</v>
          </cell>
          <cell r="D2532" t="str">
            <v>MODELAJE</v>
          </cell>
          <cell r="E2532" t="str">
            <v>PRIMAVERA VERANO 2020</v>
          </cell>
          <cell r="F2532" t="str">
            <v>54 SEMANA</v>
          </cell>
          <cell r="G2532">
            <v>0</v>
          </cell>
          <cell r="H2532" t="str">
            <v>-</v>
          </cell>
          <cell r="I2532" t="str">
            <v>LINEA</v>
          </cell>
          <cell r="J2532" t="str">
            <v>ALGODON</v>
          </cell>
          <cell r="K2532" t="str">
            <v>ATEMPORAL</v>
          </cell>
          <cell r="L2532" t="str">
            <v>LANZAMIENTO</v>
          </cell>
          <cell r="M2532" t="str">
            <v>ROUSH &amp; VALENTINA</v>
          </cell>
          <cell r="N2532">
            <v>49.9</v>
          </cell>
        </row>
        <row r="2533">
          <cell r="A2533" t="str">
            <v>QC62A013</v>
          </cell>
          <cell r="B2533" t="str">
            <v>PT Dama</v>
          </cell>
          <cell r="C2533" t="str">
            <v>CUBREBOCAS</v>
          </cell>
          <cell r="D2533" t="str">
            <v>MODELAJE</v>
          </cell>
          <cell r="E2533" t="str">
            <v>PRIMAVERA VERANO 2020</v>
          </cell>
          <cell r="F2533" t="str">
            <v>54 SEMANA</v>
          </cell>
          <cell r="G2533">
            <v>0</v>
          </cell>
          <cell r="H2533" t="str">
            <v>-</v>
          </cell>
          <cell r="I2533" t="str">
            <v>LINEA</v>
          </cell>
          <cell r="J2533" t="str">
            <v>ALGODON</v>
          </cell>
          <cell r="K2533" t="str">
            <v>ATEMPORAL</v>
          </cell>
          <cell r="L2533" t="str">
            <v>LANZAMIENTO</v>
          </cell>
          <cell r="M2533" t="str">
            <v>ROUSH &amp; VALENTINA</v>
          </cell>
          <cell r="N2533">
            <v>49.9</v>
          </cell>
        </row>
        <row r="2534">
          <cell r="A2534" t="str">
            <v>QC62A014</v>
          </cell>
          <cell r="B2534" t="str">
            <v>PT Dama</v>
          </cell>
          <cell r="C2534" t="str">
            <v>CUBREBOCAS</v>
          </cell>
          <cell r="D2534" t="str">
            <v>MODELAJE</v>
          </cell>
          <cell r="E2534" t="str">
            <v>PRIMAVERA VERANO 2020</v>
          </cell>
          <cell r="F2534" t="str">
            <v>54 SEMANA</v>
          </cell>
          <cell r="G2534">
            <v>0</v>
          </cell>
          <cell r="H2534" t="str">
            <v>-</v>
          </cell>
          <cell r="I2534" t="str">
            <v>LINEA</v>
          </cell>
          <cell r="J2534" t="str">
            <v>ALGODON</v>
          </cell>
          <cell r="K2534" t="str">
            <v>ATEMPORAL</v>
          </cell>
          <cell r="L2534" t="str">
            <v>LANZAMIENTO</v>
          </cell>
          <cell r="M2534" t="str">
            <v>ROUSH &amp; VALENTINA</v>
          </cell>
          <cell r="N2534">
            <v>49.9</v>
          </cell>
        </row>
        <row r="2535">
          <cell r="A2535" t="str">
            <v>QC62A015</v>
          </cell>
          <cell r="B2535" t="str">
            <v>PT Dama</v>
          </cell>
          <cell r="C2535" t="str">
            <v>CUBREBOCAS</v>
          </cell>
          <cell r="D2535" t="str">
            <v>MODELAJE</v>
          </cell>
          <cell r="E2535" t="str">
            <v>PRIMAVERA VERANO 2020</v>
          </cell>
          <cell r="F2535" t="str">
            <v>54 SEMANA</v>
          </cell>
          <cell r="G2535">
            <v>0</v>
          </cell>
          <cell r="H2535" t="str">
            <v>-</v>
          </cell>
          <cell r="I2535" t="str">
            <v>LINEA</v>
          </cell>
          <cell r="J2535" t="str">
            <v>ALGODON</v>
          </cell>
          <cell r="K2535" t="str">
            <v>ATEMPORAL</v>
          </cell>
          <cell r="L2535" t="str">
            <v>LANZAMIENTO</v>
          </cell>
          <cell r="M2535" t="str">
            <v>ROUSH &amp; VALENTINA</v>
          </cell>
          <cell r="N2535">
            <v>49.9</v>
          </cell>
        </row>
        <row r="2536">
          <cell r="A2536" t="str">
            <v>QC62A016</v>
          </cell>
          <cell r="B2536" t="str">
            <v>PT Dama</v>
          </cell>
          <cell r="C2536" t="str">
            <v>CUBREBOCAS</v>
          </cell>
          <cell r="D2536" t="str">
            <v>MODELAJE</v>
          </cell>
          <cell r="E2536" t="str">
            <v>PRIMAVERA VERANO 2020</v>
          </cell>
          <cell r="F2536" t="str">
            <v>30 SEMANA</v>
          </cell>
          <cell r="G2536">
            <v>0</v>
          </cell>
          <cell r="H2536" t="str">
            <v>-</v>
          </cell>
          <cell r="I2536" t="str">
            <v>LINEA</v>
          </cell>
          <cell r="J2536" t="str">
            <v>ALGODON</v>
          </cell>
          <cell r="K2536" t="str">
            <v>ATEMPORAL</v>
          </cell>
          <cell r="L2536" t="str">
            <v>LANZAMIENTO</v>
          </cell>
          <cell r="M2536" t="str">
            <v>ROUSH &amp; VALENTINA</v>
          </cell>
          <cell r="N2536">
            <v>49.9</v>
          </cell>
        </row>
        <row r="2537">
          <cell r="A2537" t="str">
            <v>QC62A017</v>
          </cell>
          <cell r="B2537" t="str">
            <v>PT Dama</v>
          </cell>
          <cell r="C2537" t="str">
            <v>CUBREBOCAS</v>
          </cell>
          <cell r="D2537" t="str">
            <v>MODELAJE</v>
          </cell>
          <cell r="E2537" t="str">
            <v>PRIMAVERA VERANO 2020</v>
          </cell>
          <cell r="F2537" t="str">
            <v>30 SEMANA</v>
          </cell>
          <cell r="G2537">
            <v>0</v>
          </cell>
          <cell r="H2537" t="str">
            <v>-</v>
          </cell>
          <cell r="I2537" t="str">
            <v>LINEA</v>
          </cell>
          <cell r="J2537" t="str">
            <v>ALGODON</v>
          </cell>
          <cell r="K2537" t="str">
            <v>ATEMPORAL</v>
          </cell>
          <cell r="L2537" t="str">
            <v>LANZAMIENTO</v>
          </cell>
          <cell r="M2537" t="str">
            <v>ROUSH &amp; VALENTINA</v>
          </cell>
          <cell r="N2537">
            <v>49.9</v>
          </cell>
        </row>
        <row r="2538">
          <cell r="A2538" t="str">
            <v>QC62A018</v>
          </cell>
          <cell r="B2538" t="str">
            <v>PT Dama</v>
          </cell>
          <cell r="C2538" t="str">
            <v>CUBREBOCAS</v>
          </cell>
          <cell r="D2538" t="str">
            <v>MODELAJE</v>
          </cell>
          <cell r="E2538" t="str">
            <v>PRIMAVERA VERANO 2020</v>
          </cell>
          <cell r="F2538" t="str">
            <v>31 SEMANA</v>
          </cell>
          <cell r="G2538">
            <v>0</v>
          </cell>
          <cell r="H2538" t="str">
            <v>-</v>
          </cell>
          <cell r="I2538" t="str">
            <v>LINEA</v>
          </cell>
          <cell r="J2538" t="str">
            <v>ALGODON</v>
          </cell>
          <cell r="K2538" t="str">
            <v>ATEMPORAL</v>
          </cell>
          <cell r="L2538" t="str">
            <v>LANZAMIENTO</v>
          </cell>
          <cell r="M2538" t="str">
            <v>ROUSH &amp; VALENTINA</v>
          </cell>
          <cell r="N2538">
            <v>49.9</v>
          </cell>
        </row>
        <row r="2539">
          <cell r="A2539" t="str">
            <v>QC62A019</v>
          </cell>
          <cell r="B2539" t="str">
            <v>PT Dama</v>
          </cell>
          <cell r="C2539" t="str">
            <v>CUBREBOCAS</v>
          </cell>
          <cell r="D2539" t="str">
            <v>MODELAJE</v>
          </cell>
          <cell r="E2539" t="str">
            <v>PRIMAVERA VERANO 2020</v>
          </cell>
          <cell r="F2539" t="str">
            <v>30 SEMANA</v>
          </cell>
          <cell r="G2539">
            <v>0</v>
          </cell>
          <cell r="H2539" t="str">
            <v>-</v>
          </cell>
          <cell r="I2539" t="str">
            <v>LINEA</v>
          </cell>
          <cell r="J2539" t="str">
            <v>ALGODON</v>
          </cell>
          <cell r="K2539" t="str">
            <v>ATEMPORAL</v>
          </cell>
          <cell r="L2539" t="str">
            <v>LANZAMIENTO</v>
          </cell>
          <cell r="M2539" t="str">
            <v>ROUSH &amp; VALENTINA</v>
          </cell>
          <cell r="N2539">
            <v>49.9</v>
          </cell>
        </row>
        <row r="2540">
          <cell r="A2540" t="str">
            <v>QC62A020</v>
          </cell>
          <cell r="B2540" t="str">
            <v>PT Caballero</v>
          </cell>
          <cell r="C2540" t="str">
            <v>CUBREBOCAS</v>
          </cell>
          <cell r="D2540" t="str">
            <v>MODELAJE</v>
          </cell>
          <cell r="E2540" t="str">
            <v>PRIMAVERA VERANO 2020</v>
          </cell>
          <cell r="F2540" t="str">
            <v>30 SEMANA</v>
          </cell>
          <cell r="G2540">
            <v>0</v>
          </cell>
          <cell r="H2540" t="str">
            <v>-</v>
          </cell>
          <cell r="I2540" t="str">
            <v>LINEA</v>
          </cell>
          <cell r="J2540" t="str">
            <v>POLYESTER</v>
          </cell>
          <cell r="K2540" t="str">
            <v>ATEMPORAL</v>
          </cell>
          <cell r="L2540" t="str">
            <v>LANZAMIENTO</v>
          </cell>
          <cell r="M2540" t="str">
            <v>ROUSH &amp; VALENTINA</v>
          </cell>
          <cell r="N2540">
            <v>119.9</v>
          </cell>
        </row>
        <row r="2541">
          <cell r="A2541" t="str">
            <v>QC62A021</v>
          </cell>
          <cell r="B2541" t="str">
            <v>PT Caballero</v>
          </cell>
          <cell r="C2541" t="str">
            <v>CUBREBOCAS</v>
          </cell>
          <cell r="D2541" t="str">
            <v>MODELAJE</v>
          </cell>
          <cell r="E2541" t="str">
            <v>OTOÑO INVIERNO 2020</v>
          </cell>
          <cell r="F2541" t="str">
            <v>36 SEMANA</v>
          </cell>
          <cell r="G2541">
            <v>0</v>
          </cell>
          <cell r="H2541" t="str">
            <v>-</v>
          </cell>
          <cell r="I2541" t="str">
            <v>LINEA</v>
          </cell>
          <cell r="J2541" t="str">
            <v>POLIESTER DIGITAL</v>
          </cell>
          <cell r="K2541" t="str">
            <v>ATEMPORAL</v>
          </cell>
          <cell r="L2541" t="str">
            <v>LANZAMIENTO</v>
          </cell>
          <cell r="M2541" t="str">
            <v>ROUSH &amp; VALENTINA</v>
          </cell>
          <cell r="N2541">
            <v>49.9</v>
          </cell>
        </row>
        <row r="2542">
          <cell r="A2542" t="str">
            <v>QC62A022</v>
          </cell>
          <cell r="B2542" t="str">
            <v>PT Caballero</v>
          </cell>
          <cell r="C2542" t="str">
            <v>CUBREBOCAS</v>
          </cell>
          <cell r="D2542" t="str">
            <v>MODELAJE</v>
          </cell>
          <cell r="E2542" t="str">
            <v>OTOÑO INVIERNO 2020</v>
          </cell>
          <cell r="F2542" t="str">
            <v>36 SEMANA</v>
          </cell>
          <cell r="G2542">
            <v>0</v>
          </cell>
          <cell r="H2542" t="str">
            <v>-</v>
          </cell>
          <cell r="I2542" t="str">
            <v>LINEA</v>
          </cell>
          <cell r="J2542" t="str">
            <v>POLIESTER DIGITAL</v>
          </cell>
          <cell r="K2542" t="str">
            <v>ATEMPORAL</v>
          </cell>
          <cell r="L2542" t="str">
            <v>LANZAMIENTO</v>
          </cell>
          <cell r="M2542" t="str">
            <v>ROUSH &amp; VALENTINA</v>
          </cell>
          <cell r="N2542">
            <v>49.9</v>
          </cell>
        </row>
        <row r="2543">
          <cell r="A2543" t="str">
            <v>QC62A023</v>
          </cell>
          <cell r="B2543" t="str">
            <v>PT Caballero</v>
          </cell>
          <cell r="C2543" t="str">
            <v>CUBREBOCAS</v>
          </cell>
          <cell r="D2543" t="str">
            <v>MODELAJE</v>
          </cell>
          <cell r="E2543" t="str">
            <v>OTOÑO INVIERNO 2020</v>
          </cell>
          <cell r="F2543" t="str">
            <v>33 SEMANA</v>
          </cell>
          <cell r="G2543">
            <v>0</v>
          </cell>
          <cell r="H2543" t="str">
            <v>-</v>
          </cell>
          <cell r="I2543" t="str">
            <v>LINEA</v>
          </cell>
          <cell r="J2543" t="str">
            <v>POLIESTER DIGITAL</v>
          </cell>
          <cell r="K2543" t="str">
            <v>ATEMPORAL</v>
          </cell>
          <cell r="L2543" t="str">
            <v>LANZAMIENTO</v>
          </cell>
          <cell r="M2543" t="str">
            <v>ROUSH &amp; VALENTINA</v>
          </cell>
          <cell r="N2543">
            <v>49.9</v>
          </cell>
        </row>
        <row r="2544">
          <cell r="A2544" t="str">
            <v>QC62A024</v>
          </cell>
          <cell r="B2544" t="str">
            <v>PT Caballero</v>
          </cell>
          <cell r="C2544" t="str">
            <v>CUBREBOCAS</v>
          </cell>
          <cell r="D2544" t="str">
            <v>MODELAJE</v>
          </cell>
          <cell r="E2544" t="str">
            <v>OTOÑO INVIERNO 2020</v>
          </cell>
          <cell r="F2544" t="str">
            <v>36 SEMANA</v>
          </cell>
          <cell r="G2544">
            <v>0</v>
          </cell>
          <cell r="H2544" t="str">
            <v>-</v>
          </cell>
          <cell r="I2544" t="str">
            <v>LINEA</v>
          </cell>
          <cell r="J2544" t="str">
            <v>POLIESTER DIGITAL</v>
          </cell>
          <cell r="K2544" t="str">
            <v>ATEMPORAL</v>
          </cell>
          <cell r="L2544" t="str">
            <v>LANZAMIENTO</v>
          </cell>
          <cell r="M2544" t="str">
            <v>ROUSH &amp; VALENTINA</v>
          </cell>
          <cell r="N2544">
            <v>49.9</v>
          </cell>
        </row>
        <row r="2545">
          <cell r="A2545" t="str">
            <v>QC62A025</v>
          </cell>
          <cell r="B2545" t="str">
            <v>PT Caballero</v>
          </cell>
          <cell r="C2545" t="str">
            <v>CUBREBOCAS</v>
          </cell>
          <cell r="D2545" t="str">
            <v>MODELAJE</v>
          </cell>
          <cell r="E2545" t="str">
            <v>OTOÑO INVIERNO 2020</v>
          </cell>
          <cell r="F2545" t="str">
            <v>33 SEMANA</v>
          </cell>
          <cell r="G2545">
            <v>0</v>
          </cell>
          <cell r="H2545" t="str">
            <v>-</v>
          </cell>
          <cell r="I2545" t="str">
            <v>LINEA</v>
          </cell>
          <cell r="J2545" t="str">
            <v>POLIESTER DIGITAL</v>
          </cell>
          <cell r="K2545" t="str">
            <v>ATEMPORAL</v>
          </cell>
          <cell r="L2545" t="str">
            <v>LANZAMIENTO</v>
          </cell>
          <cell r="M2545" t="str">
            <v>ROUSH &amp; VALENTINA</v>
          </cell>
          <cell r="N2545">
            <v>49.9</v>
          </cell>
        </row>
        <row r="2546">
          <cell r="A2546" t="str">
            <v>QC62A026</v>
          </cell>
          <cell r="B2546" t="str">
            <v>PT Caballero</v>
          </cell>
          <cell r="C2546" t="str">
            <v>CUBREBOCAS</v>
          </cell>
          <cell r="D2546" t="str">
            <v>MODELAJE</v>
          </cell>
          <cell r="E2546" t="str">
            <v>OTOÑO INVIERNO 2020</v>
          </cell>
          <cell r="F2546" t="str">
            <v>36 SEMANA</v>
          </cell>
          <cell r="G2546">
            <v>0</v>
          </cell>
          <cell r="H2546" t="str">
            <v>-</v>
          </cell>
          <cell r="I2546" t="str">
            <v>LINEA</v>
          </cell>
          <cell r="J2546" t="str">
            <v>POLIESTER DIGITAL</v>
          </cell>
          <cell r="K2546" t="str">
            <v>ATEMPORAL</v>
          </cell>
          <cell r="L2546" t="str">
            <v>LANZAMIENTO</v>
          </cell>
          <cell r="M2546" t="str">
            <v>ROUSH &amp; VALENTINA</v>
          </cell>
          <cell r="N2546">
            <v>49.9</v>
          </cell>
        </row>
        <row r="2547">
          <cell r="A2547" t="str">
            <v>QC62A027</v>
          </cell>
          <cell r="B2547" t="str">
            <v>PT Caballero</v>
          </cell>
          <cell r="C2547" t="str">
            <v>CUBREBOCAS</v>
          </cell>
          <cell r="D2547" t="str">
            <v>MODELAJE</v>
          </cell>
          <cell r="E2547" t="str">
            <v>OTOÑO INVIERNO 2020</v>
          </cell>
          <cell r="F2547" t="str">
            <v>33 SEMANA</v>
          </cell>
          <cell r="G2547">
            <v>0</v>
          </cell>
          <cell r="H2547" t="str">
            <v>-</v>
          </cell>
          <cell r="I2547" t="str">
            <v>LINEA</v>
          </cell>
          <cell r="J2547" t="str">
            <v>POLIESTER DIGITAL</v>
          </cell>
          <cell r="K2547" t="str">
            <v>ATEMPORAL</v>
          </cell>
          <cell r="L2547" t="str">
            <v>LANZAMIENTO</v>
          </cell>
          <cell r="M2547" t="str">
            <v>ROUSH &amp; VALENTINA</v>
          </cell>
          <cell r="N2547">
            <v>49.9</v>
          </cell>
        </row>
        <row r="2548">
          <cell r="A2548" t="str">
            <v>QC62A028</v>
          </cell>
          <cell r="B2548" t="str">
            <v>PT Caballero</v>
          </cell>
          <cell r="C2548" t="str">
            <v>CUBREBOCAS</v>
          </cell>
          <cell r="D2548" t="str">
            <v>MODELAJE</v>
          </cell>
          <cell r="E2548" t="str">
            <v>OTOÑO INVIERNO 2020</v>
          </cell>
          <cell r="F2548" t="str">
            <v>33 SEMANA</v>
          </cell>
          <cell r="G2548">
            <v>0</v>
          </cell>
          <cell r="H2548" t="str">
            <v>-</v>
          </cell>
          <cell r="I2548" t="str">
            <v>LINEA</v>
          </cell>
          <cell r="J2548" t="str">
            <v>POLIESTER DIGITAL</v>
          </cell>
          <cell r="K2548" t="str">
            <v>ATEMPORAL</v>
          </cell>
          <cell r="L2548" t="str">
            <v>LANZAMIENTO</v>
          </cell>
          <cell r="M2548" t="str">
            <v>ROUSH &amp; VALENTINA</v>
          </cell>
          <cell r="N2548">
            <v>49.9</v>
          </cell>
        </row>
        <row r="2549">
          <cell r="A2549" t="str">
            <v>QC62A029</v>
          </cell>
          <cell r="B2549" t="str">
            <v>PT Caballero</v>
          </cell>
          <cell r="C2549" t="str">
            <v>CUBREBOCAS</v>
          </cell>
          <cell r="D2549" t="str">
            <v>MODELAJE</v>
          </cell>
          <cell r="E2549" t="str">
            <v>OTOÑO INVIERNO 2020</v>
          </cell>
          <cell r="F2549" t="str">
            <v>36 SEMANA</v>
          </cell>
          <cell r="G2549">
            <v>0</v>
          </cell>
          <cell r="H2549" t="str">
            <v>-</v>
          </cell>
          <cell r="I2549" t="str">
            <v>LINEA</v>
          </cell>
          <cell r="J2549" t="str">
            <v>POLIESTER DIGITAL</v>
          </cell>
          <cell r="K2549" t="str">
            <v>ATEMPORAL</v>
          </cell>
          <cell r="L2549" t="str">
            <v>LANZAMIENTO</v>
          </cell>
          <cell r="M2549" t="str">
            <v>ROUSH &amp; VALENTINA</v>
          </cell>
          <cell r="N2549">
            <v>49.9</v>
          </cell>
        </row>
        <row r="2550">
          <cell r="A2550" t="str">
            <v>QC62A030</v>
          </cell>
          <cell r="B2550" t="str">
            <v>PT Caballero</v>
          </cell>
          <cell r="C2550" t="str">
            <v>CUBREBOCAS</v>
          </cell>
          <cell r="D2550" t="str">
            <v>MODELAJE</v>
          </cell>
          <cell r="E2550" t="str">
            <v>OTOÑO INVIERNO 2020</v>
          </cell>
          <cell r="F2550" t="str">
            <v>36 SEMANA</v>
          </cell>
          <cell r="G2550">
            <v>0</v>
          </cell>
          <cell r="H2550" t="str">
            <v>-</v>
          </cell>
          <cell r="I2550" t="str">
            <v>LINEA</v>
          </cell>
          <cell r="J2550" t="str">
            <v>POLIESTER DIGITAL</v>
          </cell>
          <cell r="K2550" t="str">
            <v>ATEMPORAL</v>
          </cell>
          <cell r="L2550" t="str">
            <v>LANZAMIENTO</v>
          </cell>
          <cell r="M2550" t="str">
            <v>ROUSH &amp; VALENTINA</v>
          </cell>
          <cell r="N2550">
            <v>109.9</v>
          </cell>
        </row>
        <row r="2551">
          <cell r="A2551" t="str">
            <v>QC62A031</v>
          </cell>
          <cell r="B2551" t="str">
            <v>PT Caballero</v>
          </cell>
          <cell r="C2551" t="str">
            <v>CUBREBOCAS</v>
          </cell>
          <cell r="D2551" t="str">
            <v>MODELAJE</v>
          </cell>
          <cell r="E2551" t="str">
            <v>OTOÑO INVIERNO 2020</v>
          </cell>
          <cell r="F2551" t="str">
            <v>36 SEMANA</v>
          </cell>
          <cell r="G2551">
            <v>0</v>
          </cell>
          <cell r="H2551" t="str">
            <v>-</v>
          </cell>
          <cell r="I2551" t="str">
            <v>LINEA</v>
          </cell>
          <cell r="J2551" t="str">
            <v>POLIESTER DIGITAL</v>
          </cell>
          <cell r="K2551" t="str">
            <v>ATEMPORAL</v>
          </cell>
          <cell r="L2551" t="str">
            <v>LANZAMIENTO</v>
          </cell>
          <cell r="M2551" t="str">
            <v>ROUSH &amp; VALENTINA</v>
          </cell>
          <cell r="N2551">
            <v>109.9</v>
          </cell>
        </row>
        <row r="2552">
          <cell r="A2552" t="str">
            <v>QC62A032</v>
          </cell>
          <cell r="B2552" t="str">
            <v>PT Caballero</v>
          </cell>
          <cell r="C2552" t="str">
            <v>CUBREBOCAS</v>
          </cell>
          <cell r="D2552" t="str">
            <v>MODELAJE</v>
          </cell>
          <cell r="E2552" t="str">
            <v>OTOÑO INVIERNO 2020</v>
          </cell>
          <cell r="F2552" t="str">
            <v>36 SEMANA</v>
          </cell>
          <cell r="G2552">
            <v>0</v>
          </cell>
          <cell r="H2552" t="str">
            <v>-</v>
          </cell>
          <cell r="I2552" t="str">
            <v>LINEA</v>
          </cell>
          <cell r="J2552" t="str">
            <v>POLIESTER DIGITAL</v>
          </cell>
          <cell r="K2552" t="str">
            <v>ATEMPORAL</v>
          </cell>
          <cell r="L2552" t="str">
            <v>LANZAMIENTO</v>
          </cell>
          <cell r="M2552" t="str">
            <v>ROUSH &amp; VALENTINA</v>
          </cell>
          <cell r="N2552">
            <v>109.9</v>
          </cell>
        </row>
        <row r="2553">
          <cell r="A2553" t="str">
            <v>QC86A001</v>
          </cell>
          <cell r="B2553" t="str">
            <v>PT Caballero</v>
          </cell>
          <cell r="C2553" t="str">
            <v>PERFUME</v>
          </cell>
          <cell r="D2553" t="str">
            <v>-</v>
          </cell>
          <cell r="E2553" t="str">
            <v>OTOÑO INVIERNO 2019</v>
          </cell>
          <cell r="F2553" t="str">
            <v>54 SEMANA</v>
          </cell>
          <cell r="G2553" t="str">
            <v>-</v>
          </cell>
          <cell r="H2553" t="str">
            <v>-</v>
          </cell>
          <cell r="I2553" t="str">
            <v>LINEA</v>
          </cell>
          <cell r="J2553" t="str">
            <v>-</v>
          </cell>
          <cell r="K2553" t="str">
            <v>-</v>
          </cell>
          <cell r="L2553" t="str">
            <v>-</v>
          </cell>
          <cell r="M2553" t="str">
            <v>GRUPO PERFUMEROS DE MEXICO</v>
          </cell>
          <cell r="N2553">
            <v>79.900000000000006</v>
          </cell>
        </row>
        <row r="2554">
          <cell r="A2554" t="str">
            <v>QC86A002</v>
          </cell>
          <cell r="B2554" t="str">
            <v>PT Caballero</v>
          </cell>
          <cell r="C2554" t="str">
            <v>PERFUME</v>
          </cell>
          <cell r="D2554" t="str">
            <v>-</v>
          </cell>
          <cell r="E2554" t="str">
            <v>OTOÑO INVIERNO 2019</v>
          </cell>
          <cell r="F2554" t="str">
            <v>54 SEMANA</v>
          </cell>
          <cell r="G2554" t="str">
            <v>-</v>
          </cell>
          <cell r="H2554" t="str">
            <v>-</v>
          </cell>
          <cell r="I2554" t="str">
            <v>LINEA</v>
          </cell>
          <cell r="J2554" t="str">
            <v>-</v>
          </cell>
          <cell r="K2554" t="str">
            <v>-</v>
          </cell>
          <cell r="L2554" t="str">
            <v>-</v>
          </cell>
          <cell r="M2554" t="str">
            <v>GRUPO PERFUMEROS DE MEXICO</v>
          </cell>
          <cell r="N2554">
            <v>79.900000000000006</v>
          </cell>
        </row>
        <row r="2555">
          <cell r="A2555" t="str">
            <v>QD01C008</v>
          </cell>
          <cell r="B2555" t="str">
            <v>PT Dama</v>
          </cell>
          <cell r="C2555" t="str">
            <v>CONJUNTO</v>
          </cell>
          <cell r="D2555" t="str">
            <v>TRENDY</v>
          </cell>
          <cell r="E2555" t="str">
            <v>OTOÑO INVIERNO 2019</v>
          </cell>
          <cell r="F2555" t="str">
            <v>42 SEMANA</v>
          </cell>
          <cell r="G2555" t="str">
            <v>PIJAMA</v>
          </cell>
          <cell r="H2555" t="str">
            <v>MANGA LARGA</v>
          </cell>
          <cell r="I2555" t="str">
            <v>REBAJA</v>
          </cell>
          <cell r="J2555" t="str">
            <v>ALGODON</v>
          </cell>
          <cell r="K2555" t="str">
            <v>LICENCIAS</v>
          </cell>
          <cell r="L2555" t="str">
            <v>LANZAMIENTO</v>
          </cell>
          <cell r="M2555" t="str">
            <v>E-FASHION</v>
          </cell>
          <cell r="N2555">
            <v>499.9</v>
          </cell>
        </row>
        <row r="2556">
          <cell r="A2556" t="str">
            <v>QD01C009</v>
          </cell>
          <cell r="B2556" t="str">
            <v>PT Dama</v>
          </cell>
          <cell r="C2556" t="str">
            <v>CONJUNTO</v>
          </cell>
          <cell r="D2556" t="str">
            <v>TRENDY</v>
          </cell>
          <cell r="E2556" t="str">
            <v>OTOÑO INVIERNO 2019</v>
          </cell>
          <cell r="F2556" t="str">
            <v>42 SEMANA</v>
          </cell>
          <cell r="G2556" t="str">
            <v>PIJAMA</v>
          </cell>
          <cell r="H2556" t="str">
            <v>MANGA LARGA</v>
          </cell>
          <cell r="I2556" t="str">
            <v>REBAJA</v>
          </cell>
          <cell r="J2556" t="str">
            <v>ALGODON</v>
          </cell>
          <cell r="K2556" t="str">
            <v>LICENCIAS</v>
          </cell>
          <cell r="L2556" t="str">
            <v>LANZAMIENTO</v>
          </cell>
          <cell r="M2556" t="str">
            <v>E-FASHION</v>
          </cell>
          <cell r="N2556">
            <v>499.9</v>
          </cell>
        </row>
        <row r="2557">
          <cell r="A2557" t="str">
            <v>QD01C010</v>
          </cell>
          <cell r="B2557" t="str">
            <v>PT Dama</v>
          </cell>
          <cell r="C2557" t="str">
            <v>CONJUNTO</v>
          </cell>
          <cell r="D2557" t="str">
            <v>TRENDY</v>
          </cell>
          <cell r="E2557" t="str">
            <v>OTOÑO INVIERNO 2019</v>
          </cell>
          <cell r="F2557" t="str">
            <v>42 SEMANA</v>
          </cell>
          <cell r="G2557" t="str">
            <v>PIJAMA</v>
          </cell>
          <cell r="H2557" t="str">
            <v>MANGA LARGA</v>
          </cell>
          <cell r="I2557" t="str">
            <v>REBAJA</v>
          </cell>
          <cell r="J2557" t="str">
            <v>ALGODON</v>
          </cell>
          <cell r="K2557" t="str">
            <v>LICENCIAS</v>
          </cell>
          <cell r="L2557" t="str">
            <v>LANZAMIENTO</v>
          </cell>
          <cell r="M2557" t="str">
            <v>E-FASHION</v>
          </cell>
          <cell r="N2557">
            <v>499.9</v>
          </cell>
        </row>
        <row r="2558">
          <cell r="A2558" t="str">
            <v>QD01C011</v>
          </cell>
          <cell r="B2558" t="str">
            <v>PT Dama</v>
          </cell>
          <cell r="C2558" t="str">
            <v>CONJUNTO</v>
          </cell>
          <cell r="D2558" t="str">
            <v>TRENDY</v>
          </cell>
          <cell r="E2558" t="str">
            <v>PRIMAVERA VERANO 2020</v>
          </cell>
          <cell r="F2558" t="str">
            <v>54 SEMANA</v>
          </cell>
          <cell r="G2558" t="str">
            <v>RELAXED FIT FLARE</v>
          </cell>
          <cell r="H2558" t="str">
            <v>NO APLICA</v>
          </cell>
          <cell r="I2558" t="str">
            <v>LINEA</v>
          </cell>
          <cell r="J2558" t="str">
            <v>POLYESTER</v>
          </cell>
          <cell r="K2558" t="str">
            <v>SURF</v>
          </cell>
          <cell r="L2558" t="str">
            <v>LANZAMIENTO</v>
          </cell>
          <cell r="M2558" t="str">
            <v>KENVELO</v>
          </cell>
          <cell r="N2558">
            <v>499.9</v>
          </cell>
        </row>
        <row r="2559">
          <cell r="A2559" t="str">
            <v>QD01C012</v>
          </cell>
          <cell r="B2559" t="str">
            <v>PT Dama</v>
          </cell>
          <cell r="C2559" t="str">
            <v>CONJUNTO</v>
          </cell>
          <cell r="D2559" t="str">
            <v>TRENDY</v>
          </cell>
          <cell r="E2559" t="str">
            <v>PRIMAVERA VERANO 2020</v>
          </cell>
          <cell r="F2559" t="str">
            <v>12 SEMANA</v>
          </cell>
          <cell r="G2559" t="str">
            <v>RELAXED FIT FLARE</v>
          </cell>
          <cell r="H2559" t="str">
            <v>NO APLICA</v>
          </cell>
          <cell r="I2559" t="str">
            <v>LINEA</v>
          </cell>
          <cell r="J2559" t="str">
            <v>POLYESTER</v>
          </cell>
          <cell r="K2559" t="str">
            <v>HIPPIE</v>
          </cell>
          <cell r="L2559" t="str">
            <v>LANZAMIENTO</v>
          </cell>
          <cell r="M2559" t="str">
            <v>KENVELO</v>
          </cell>
          <cell r="N2559">
            <v>399.9</v>
          </cell>
        </row>
        <row r="2560">
          <cell r="A2560" t="str">
            <v>QD01C013</v>
          </cell>
          <cell r="B2560" t="str">
            <v>PT Dama</v>
          </cell>
          <cell r="C2560" t="str">
            <v>CONJUNTO</v>
          </cell>
          <cell r="D2560" t="str">
            <v>TRENDY</v>
          </cell>
          <cell r="E2560" t="str">
            <v>PRIMAVERA VERANO 2020</v>
          </cell>
          <cell r="F2560" t="str">
            <v>54 SEMANA</v>
          </cell>
          <cell r="G2560" t="str">
            <v>RELAXED FIT FLARE</v>
          </cell>
          <cell r="H2560" t="str">
            <v>NO APLICA</v>
          </cell>
          <cell r="I2560" t="str">
            <v>LINEA</v>
          </cell>
          <cell r="J2560" t="str">
            <v>POLYESTER</v>
          </cell>
          <cell r="K2560" t="str">
            <v>HIPPIE</v>
          </cell>
          <cell r="L2560" t="str">
            <v>LANZAMIENTO</v>
          </cell>
          <cell r="M2560" t="str">
            <v>KENVELO</v>
          </cell>
          <cell r="N2560">
            <v>399.9</v>
          </cell>
        </row>
        <row r="2561">
          <cell r="A2561" t="str">
            <v>QD01C014</v>
          </cell>
          <cell r="B2561" t="str">
            <v>PT Dama</v>
          </cell>
          <cell r="C2561" t="str">
            <v>CONJUNTO</v>
          </cell>
          <cell r="D2561" t="str">
            <v>TRENDY</v>
          </cell>
          <cell r="E2561" t="str">
            <v>PRIMAVERA VERANO 2020</v>
          </cell>
          <cell r="F2561" t="str">
            <v>54 SEMANA</v>
          </cell>
          <cell r="G2561" t="str">
            <v>RELAXED FIT FLARE</v>
          </cell>
          <cell r="H2561" t="str">
            <v>NO APLICA</v>
          </cell>
          <cell r="I2561" t="str">
            <v>LINEA</v>
          </cell>
          <cell r="J2561" t="str">
            <v>POLYESTER</v>
          </cell>
          <cell r="K2561" t="str">
            <v>HIPPIE</v>
          </cell>
          <cell r="L2561" t="str">
            <v>LANZAMIENTO</v>
          </cell>
          <cell r="M2561" t="str">
            <v>KENVELO</v>
          </cell>
          <cell r="N2561">
            <v>399.9</v>
          </cell>
        </row>
        <row r="2562">
          <cell r="A2562" t="str">
            <v>QD01C015</v>
          </cell>
          <cell r="B2562" t="str">
            <v>PT Dama</v>
          </cell>
          <cell r="C2562" t="str">
            <v>CONJUNTO</v>
          </cell>
          <cell r="D2562" t="str">
            <v>TRENDY</v>
          </cell>
          <cell r="E2562" t="str">
            <v>PRIMAVERA VERANO 2020</v>
          </cell>
          <cell r="F2562" t="str">
            <v>54 SEMANA</v>
          </cell>
          <cell r="G2562" t="str">
            <v>RELAXED FIT FLARE</v>
          </cell>
          <cell r="H2562" t="str">
            <v>NO APLICA</v>
          </cell>
          <cell r="I2562" t="str">
            <v>LINEA</v>
          </cell>
          <cell r="J2562" t="str">
            <v>POLYESTER</v>
          </cell>
          <cell r="K2562" t="str">
            <v>HIPPIE</v>
          </cell>
          <cell r="L2562" t="str">
            <v>LANZAMIENTO</v>
          </cell>
          <cell r="M2562" t="str">
            <v>KENVELO</v>
          </cell>
          <cell r="N2562">
            <v>399.9</v>
          </cell>
        </row>
        <row r="2563">
          <cell r="A2563" t="str">
            <v>QD01C016</v>
          </cell>
          <cell r="B2563" t="str">
            <v>PT Dama</v>
          </cell>
          <cell r="C2563" t="str">
            <v>CONJUNTO</v>
          </cell>
          <cell r="D2563" t="str">
            <v>TRENDY</v>
          </cell>
          <cell r="E2563" t="str">
            <v>PRIMAVERA VERANO 2020</v>
          </cell>
          <cell r="F2563" t="str">
            <v>54 SEMANA</v>
          </cell>
          <cell r="G2563" t="str">
            <v>RELAXED FIT FLARE</v>
          </cell>
          <cell r="H2563" t="str">
            <v>NO APLICA</v>
          </cell>
          <cell r="I2563" t="str">
            <v>LINEA</v>
          </cell>
          <cell r="J2563" t="str">
            <v>POLYESTER</v>
          </cell>
          <cell r="K2563" t="str">
            <v>HIPPIE</v>
          </cell>
          <cell r="L2563" t="str">
            <v>LANZAMIENTO</v>
          </cell>
          <cell r="M2563" t="str">
            <v>KENVELO</v>
          </cell>
          <cell r="N2563">
            <v>399.9</v>
          </cell>
        </row>
        <row r="2564">
          <cell r="A2564" t="str">
            <v>QD02A044</v>
          </cell>
          <cell r="B2564" t="str">
            <v>PT Dama</v>
          </cell>
          <cell r="C2564" t="str">
            <v>SHORT</v>
          </cell>
          <cell r="D2564" t="str">
            <v>MODELAJE</v>
          </cell>
          <cell r="E2564" t="str">
            <v>PRIMAVERA VERANO 2013</v>
          </cell>
          <cell r="F2564" t="str">
            <v>6 SEMANA</v>
          </cell>
          <cell r="G2564">
            <v>0</v>
          </cell>
          <cell r="H2564" t="str">
            <v>-</v>
          </cell>
          <cell r="I2564" t="str">
            <v>REBAJA</v>
          </cell>
          <cell r="J2564" t="str">
            <v>ALGODON</v>
          </cell>
          <cell r="K2564">
            <v>0</v>
          </cell>
          <cell r="L2564" t="str">
            <v>-</v>
          </cell>
          <cell r="M2564" t="str">
            <v>ESTAM</v>
          </cell>
          <cell r="N2564">
            <v>299.89999999999998</v>
          </cell>
        </row>
        <row r="2565">
          <cell r="A2565" t="str">
            <v>QD02A045</v>
          </cell>
          <cell r="B2565" t="str">
            <v>PT Dama</v>
          </cell>
          <cell r="C2565" t="str">
            <v>SHORT</v>
          </cell>
          <cell r="D2565" t="str">
            <v>MODELAJE</v>
          </cell>
          <cell r="E2565" t="str">
            <v>PRIMAVERA VERANO 2013</v>
          </cell>
          <cell r="F2565" t="str">
            <v>10 SEMANA</v>
          </cell>
          <cell r="G2565">
            <v>0</v>
          </cell>
          <cell r="H2565" t="str">
            <v>-</v>
          </cell>
          <cell r="I2565" t="str">
            <v>LINEA</v>
          </cell>
          <cell r="J2565" t="str">
            <v>ALGODON</v>
          </cell>
          <cell r="K2565">
            <v>0</v>
          </cell>
          <cell r="L2565" t="str">
            <v>-</v>
          </cell>
          <cell r="M2565" t="str">
            <v>COS</v>
          </cell>
          <cell r="N2565">
            <v>249.9</v>
          </cell>
        </row>
        <row r="2566">
          <cell r="A2566" t="str">
            <v>QD02A052</v>
          </cell>
          <cell r="B2566" t="str">
            <v>PT Dama</v>
          </cell>
          <cell r="C2566" t="str">
            <v>SHORT</v>
          </cell>
          <cell r="D2566" t="str">
            <v>MODELAJE</v>
          </cell>
          <cell r="E2566" t="str">
            <v>PRIMAVERA VERANO 2013</v>
          </cell>
          <cell r="F2566" t="str">
            <v>17 SEMANA</v>
          </cell>
          <cell r="G2566">
            <v>0</v>
          </cell>
          <cell r="H2566" t="str">
            <v>-</v>
          </cell>
          <cell r="I2566" t="str">
            <v>REBAJA</v>
          </cell>
          <cell r="J2566" t="str">
            <v>ALGODON</v>
          </cell>
          <cell r="K2566">
            <v>0</v>
          </cell>
          <cell r="L2566" t="str">
            <v>-</v>
          </cell>
          <cell r="M2566" t="str">
            <v>COS</v>
          </cell>
          <cell r="N2566">
            <v>299.89999999999998</v>
          </cell>
        </row>
        <row r="2567">
          <cell r="A2567" t="str">
            <v>QD02A059</v>
          </cell>
          <cell r="B2567" t="str">
            <v>PT Dama</v>
          </cell>
          <cell r="C2567" t="str">
            <v>SHORT</v>
          </cell>
          <cell r="D2567" t="str">
            <v>MODELAJE</v>
          </cell>
          <cell r="E2567" t="str">
            <v>PRIMAVERA VERANO 2014</v>
          </cell>
          <cell r="F2567" t="str">
            <v>22 SEMANA</v>
          </cell>
          <cell r="G2567">
            <v>0</v>
          </cell>
          <cell r="H2567" t="str">
            <v>-</v>
          </cell>
          <cell r="I2567" t="str">
            <v>REBAJA</v>
          </cell>
          <cell r="J2567" t="str">
            <v>GABARDINA</v>
          </cell>
          <cell r="K2567" t="str">
            <v>AMERICAN MEMORIES</v>
          </cell>
          <cell r="L2567" t="str">
            <v>RESURTIDO</v>
          </cell>
          <cell r="M2567" t="str">
            <v>CI SONO</v>
          </cell>
          <cell r="N2567">
            <v>299.89999999999998</v>
          </cell>
        </row>
        <row r="2568">
          <cell r="A2568" t="str">
            <v>QD02A075</v>
          </cell>
          <cell r="B2568" t="str">
            <v>PT Dama</v>
          </cell>
          <cell r="C2568" t="str">
            <v>SHORT</v>
          </cell>
          <cell r="D2568" t="str">
            <v>VANGUARDIA</v>
          </cell>
          <cell r="E2568" t="str">
            <v>PRIMAVERA VERANO 2015</v>
          </cell>
          <cell r="F2568" t="str">
            <v>12 SEMANA</v>
          </cell>
          <cell r="G2568">
            <v>0</v>
          </cell>
          <cell r="H2568" t="str">
            <v>-</v>
          </cell>
          <cell r="I2568" t="str">
            <v>REBAJA</v>
          </cell>
          <cell r="J2568" t="str">
            <v>POLYESTER</v>
          </cell>
          <cell r="K2568">
            <v>0</v>
          </cell>
          <cell r="L2568" t="str">
            <v>LANZAMIENTO</v>
          </cell>
          <cell r="M2568" t="str">
            <v>CI SONO</v>
          </cell>
          <cell r="N2568">
            <v>249.9</v>
          </cell>
        </row>
        <row r="2569">
          <cell r="A2569" t="str">
            <v>QD02A080</v>
          </cell>
          <cell r="B2569" t="str">
            <v>PT Dama</v>
          </cell>
          <cell r="C2569" t="str">
            <v>SHORT</v>
          </cell>
          <cell r="D2569" t="str">
            <v>VANGUARDIA</v>
          </cell>
          <cell r="E2569" t="str">
            <v>PRIMAVERA VERANO 2015</v>
          </cell>
          <cell r="F2569" t="str">
            <v>13 SEMANA</v>
          </cell>
          <cell r="G2569">
            <v>0</v>
          </cell>
          <cell r="H2569" t="str">
            <v>-</v>
          </cell>
          <cell r="I2569" t="str">
            <v>REBAJA</v>
          </cell>
          <cell r="J2569" t="str">
            <v>POLYESTER</v>
          </cell>
          <cell r="K2569" t="str">
            <v>BLOCK COLORS</v>
          </cell>
          <cell r="L2569" t="str">
            <v>LANZAMIENTO</v>
          </cell>
          <cell r="M2569" t="str">
            <v>CI SONO</v>
          </cell>
          <cell r="N2569">
            <v>269.89999999999998</v>
          </cell>
        </row>
        <row r="2570">
          <cell r="A2570" t="str">
            <v>QD02A084</v>
          </cell>
          <cell r="B2570" t="str">
            <v>PT Dama</v>
          </cell>
          <cell r="C2570" t="str">
            <v>SHORT</v>
          </cell>
          <cell r="D2570" t="str">
            <v>LOW PRICE</v>
          </cell>
          <cell r="E2570" t="str">
            <v>PRIMAVERA VERANO 2015</v>
          </cell>
          <cell r="F2570" t="str">
            <v>15 SEMANA</v>
          </cell>
          <cell r="G2570">
            <v>0</v>
          </cell>
          <cell r="H2570" t="str">
            <v>-</v>
          </cell>
          <cell r="I2570" t="str">
            <v>REBAJA</v>
          </cell>
          <cell r="J2570" t="str">
            <v>ALGODON</v>
          </cell>
          <cell r="K2570" t="str">
            <v>BLOCK COLORS</v>
          </cell>
          <cell r="L2570" t="str">
            <v>LANZAMIENTO</v>
          </cell>
          <cell r="M2570" t="str">
            <v>TASHA APPAREL</v>
          </cell>
          <cell r="N2570">
            <v>199.9</v>
          </cell>
        </row>
        <row r="2571">
          <cell r="A2571" t="str">
            <v>QD02A088</v>
          </cell>
          <cell r="B2571" t="str">
            <v>PT Dama</v>
          </cell>
          <cell r="C2571" t="str">
            <v>SHORT</v>
          </cell>
          <cell r="D2571" t="str">
            <v>LOW PRICE</v>
          </cell>
          <cell r="E2571" t="str">
            <v>PRIMAVERA VERANO 2015</v>
          </cell>
          <cell r="F2571" t="str">
            <v>16 SEMANA</v>
          </cell>
          <cell r="G2571">
            <v>0</v>
          </cell>
          <cell r="H2571" t="str">
            <v>-</v>
          </cell>
          <cell r="I2571" t="str">
            <v>REBAJA</v>
          </cell>
          <cell r="J2571" t="str">
            <v>ALGODON</v>
          </cell>
          <cell r="K2571" t="str">
            <v>PARADISE</v>
          </cell>
          <cell r="L2571" t="str">
            <v>LANZAMIENTO</v>
          </cell>
          <cell r="M2571" t="str">
            <v>NINA ROSSI</v>
          </cell>
          <cell r="N2571">
            <v>299.89999999999998</v>
          </cell>
        </row>
        <row r="2572">
          <cell r="A2572" t="str">
            <v>QD02A089</v>
          </cell>
          <cell r="B2572" t="str">
            <v>PT Dama</v>
          </cell>
          <cell r="C2572" t="str">
            <v>SHORT</v>
          </cell>
          <cell r="D2572" t="str">
            <v>LOW PRICE</v>
          </cell>
          <cell r="E2572" t="str">
            <v>PRIMAVERA VERANO 2015</v>
          </cell>
          <cell r="F2572" t="str">
            <v>15 SEMANA</v>
          </cell>
          <cell r="G2572">
            <v>0</v>
          </cell>
          <cell r="H2572" t="str">
            <v>-</v>
          </cell>
          <cell r="I2572" t="str">
            <v>REBAJA</v>
          </cell>
          <cell r="J2572" t="str">
            <v>ALGODON</v>
          </cell>
          <cell r="K2572">
            <v>0</v>
          </cell>
          <cell r="L2572" t="str">
            <v>LANZAMIENTO</v>
          </cell>
          <cell r="M2572" t="str">
            <v>ELIAS</v>
          </cell>
          <cell r="N2572">
            <v>229.9</v>
          </cell>
        </row>
        <row r="2573">
          <cell r="A2573" t="str">
            <v>QD02A090</v>
          </cell>
          <cell r="B2573" t="str">
            <v>PT Dama</v>
          </cell>
          <cell r="C2573" t="str">
            <v>SHORT</v>
          </cell>
          <cell r="D2573" t="str">
            <v>LOW PRICE</v>
          </cell>
          <cell r="E2573" t="str">
            <v>PRIMAVERA VERANO 2015</v>
          </cell>
          <cell r="F2573" t="str">
            <v>15 SEMANA</v>
          </cell>
          <cell r="G2573">
            <v>0</v>
          </cell>
          <cell r="H2573" t="str">
            <v>-</v>
          </cell>
          <cell r="I2573" t="str">
            <v>REBAJA</v>
          </cell>
          <cell r="J2573" t="str">
            <v>ALGODON</v>
          </cell>
          <cell r="K2573">
            <v>0</v>
          </cell>
          <cell r="L2573" t="str">
            <v>LANZAMIENTO</v>
          </cell>
          <cell r="M2573" t="str">
            <v>ELIAS</v>
          </cell>
          <cell r="N2573">
            <v>229.9</v>
          </cell>
        </row>
        <row r="2574">
          <cell r="A2574" t="str">
            <v>QD02A099</v>
          </cell>
          <cell r="B2574" t="str">
            <v>PT Dama</v>
          </cell>
          <cell r="C2574" t="str">
            <v>SHORT</v>
          </cell>
          <cell r="D2574" t="str">
            <v>VANGUARDIA</v>
          </cell>
          <cell r="E2574" t="str">
            <v>PRIMAVERA VERANO 2016</v>
          </cell>
          <cell r="F2574" t="str">
            <v>15 SEMANA</v>
          </cell>
          <cell r="G2574">
            <v>0</v>
          </cell>
          <cell r="H2574" t="str">
            <v>-</v>
          </cell>
          <cell r="I2574" t="str">
            <v>REBAJA</v>
          </cell>
          <cell r="J2574" t="str">
            <v>ALGODON</v>
          </cell>
          <cell r="K2574" t="str">
            <v>ENERGY FLOWER</v>
          </cell>
          <cell r="L2574" t="str">
            <v>LANZAMIENTO</v>
          </cell>
          <cell r="M2574" t="str">
            <v>CI SONO</v>
          </cell>
          <cell r="N2574">
            <v>349.9</v>
          </cell>
        </row>
        <row r="2575">
          <cell r="A2575" t="str">
            <v>QD02A101</v>
          </cell>
          <cell r="B2575" t="str">
            <v>PT Dama</v>
          </cell>
          <cell r="C2575" t="str">
            <v>SHORT</v>
          </cell>
          <cell r="D2575" t="str">
            <v>VANGUARDIA</v>
          </cell>
          <cell r="E2575" t="str">
            <v>PRIMAVERA VERANO 2016</v>
          </cell>
          <cell r="F2575" t="str">
            <v>16 SEMANA</v>
          </cell>
          <cell r="G2575">
            <v>0</v>
          </cell>
          <cell r="H2575" t="str">
            <v>-</v>
          </cell>
          <cell r="I2575" t="str">
            <v>REBAJA</v>
          </cell>
          <cell r="J2575" t="str">
            <v>ALGODON</v>
          </cell>
          <cell r="K2575" t="str">
            <v>ENERGY FLOWER</v>
          </cell>
          <cell r="L2575" t="str">
            <v>LANZAMIENTO</v>
          </cell>
          <cell r="M2575" t="str">
            <v>CI SONO</v>
          </cell>
          <cell r="N2575">
            <v>399.9</v>
          </cell>
        </row>
        <row r="2576">
          <cell r="A2576" t="str">
            <v>QD02A110</v>
          </cell>
          <cell r="B2576" t="str">
            <v>PT Dama</v>
          </cell>
          <cell r="C2576" t="str">
            <v>SHORT</v>
          </cell>
          <cell r="D2576" t="str">
            <v>LOW PRICE</v>
          </cell>
          <cell r="E2576" t="str">
            <v>PRIMAVERA VERANO 2016</v>
          </cell>
          <cell r="F2576" t="str">
            <v>24 SEMANA</v>
          </cell>
          <cell r="G2576">
            <v>0</v>
          </cell>
          <cell r="H2576" t="str">
            <v>-</v>
          </cell>
          <cell r="I2576" t="str">
            <v>REBAJA</v>
          </cell>
          <cell r="J2576" t="str">
            <v>MEZCLILLA</v>
          </cell>
          <cell r="K2576" t="str">
            <v>ENERGY FLOWER</v>
          </cell>
          <cell r="L2576" t="str">
            <v>LANZAMIENTO</v>
          </cell>
          <cell r="M2576" t="str">
            <v>ELIAS</v>
          </cell>
          <cell r="N2576">
            <v>199.9</v>
          </cell>
        </row>
        <row r="2577">
          <cell r="A2577" t="str">
            <v>QD02A111</v>
          </cell>
          <cell r="B2577" t="str">
            <v>PT Dama</v>
          </cell>
          <cell r="C2577" t="str">
            <v>SHORT</v>
          </cell>
          <cell r="D2577" t="str">
            <v>LOW PRICE</v>
          </cell>
          <cell r="E2577" t="str">
            <v>PRIMAVERA VERANO 2016</v>
          </cell>
          <cell r="F2577" t="str">
            <v>24 SEMANA</v>
          </cell>
          <cell r="G2577">
            <v>0</v>
          </cell>
          <cell r="H2577" t="str">
            <v>-</v>
          </cell>
          <cell r="I2577" t="str">
            <v>REBAJA</v>
          </cell>
          <cell r="J2577" t="str">
            <v>MEZCLILLA</v>
          </cell>
          <cell r="K2577" t="str">
            <v>ENERGY FLOWER</v>
          </cell>
          <cell r="L2577" t="str">
            <v>LANZAMIENTO</v>
          </cell>
          <cell r="M2577" t="str">
            <v>ELIAS</v>
          </cell>
          <cell r="N2577">
            <v>199.9</v>
          </cell>
        </row>
        <row r="2578">
          <cell r="A2578" t="str">
            <v>QD02A112</v>
          </cell>
          <cell r="B2578" t="str">
            <v>PT Dama</v>
          </cell>
          <cell r="C2578" t="str">
            <v>SHORT</v>
          </cell>
          <cell r="D2578" t="str">
            <v>LOW PRICE</v>
          </cell>
          <cell r="E2578" t="str">
            <v>PRIMAVERA VERANO 2016</v>
          </cell>
          <cell r="F2578" t="str">
            <v>19 SEMANA</v>
          </cell>
          <cell r="G2578">
            <v>0</v>
          </cell>
          <cell r="H2578" t="str">
            <v>-</v>
          </cell>
          <cell r="I2578" t="str">
            <v>REBAJA</v>
          </cell>
          <cell r="J2578" t="str">
            <v>MEZCLILLA</v>
          </cell>
          <cell r="K2578" t="str">
            <v>ENERGY FLOWER</v>
          </cell>
          <cell r="L2578" t="str">
            <v>LANZAMIENTO</v>
          </cell>
          <cell r="M2578" t="str">
            <v>ELIAS</v>
          </cell>
          <cell r="N2578">
            <v>199.9</v>
          </cell>
        </row>
        <row r="2579">
          <cell r="A2579" t="str">
            <v>QD02A116</v>
          </cell>
          <cell r="B2579" t="str">
            <v>PT Dama</v>
          </cell>
          <cell r="C2579" t="str">
            <v>SHORT</v>
          </cell>
          <cell r="D2579" t="str">
            <v>VANGUARDIA</v>
          </cell>
          <cell r="E2579" t="str">
            <v>OTOÑO INVIERNO 2016</v>
          </cell>
          <cell r="F2579" t="str">
            <v>14 SEMANA</v>
          </cell>
          <cell r="G2579" t="str">
            <v>Varios</v>
          </cell>
          <cell r="H2579" t="str">
            <v>NO APLICA</v>
          </cell>
          <cell r="I2579" t="str">
            <v>REBAJA</v>
          </cell>
          <cell r="J2579" t="str">
            <v>Varios</v>
          </cell>
          <cell r="K2579" t="str">
            <v>ARTIFICE</v>
          </cell>
          <cell r="L2579" t="str">
            <v>LANZAMIENTO</v>
          </cell>
          <cell r="M2579" t="str">
            <v>KIM - 4 CNTR</v>
          </cell>
          <cell r="N2579">
            <v>349.9</v>
          </cell>
        </row>
        <row r="2580">
          <cell r="A2580" t="str">
            <v>QD02A117</v>
          </cell>
          <cell r="B2580" t="str">
            <v>PT Dama</v>
          </cell>
          <cell r="C2580" t="str">
            <v>SHORT</v>
          </cell>
          <cell r="D2580" t="str">
            <v>VANGUARDIA</v>
          </cell>
          <cell r="E2580" t="str">
            <v>PRIMAVERA VERANO 2017</v>
          </cell>
          <cell r="F2580" t="str">
            <v>5 SEMANA</v>
          </cell>
          <cell r="G2580">
            <v>0</v>
          </cell>
          <cell r="H2580" t="str">
            <v>NO APLICA</v>
          </cell>
          <cell r="I2580" t="str">
            <v>REBAJA</v>
          </cell>
          <cell r="J2580" t="str">
            <v>MEZCLILLA</v>
          </cell>
          <cell r="K2580" t="str">
            <v>MONET</v>
          </cell>
          <cell r="L2580" t="str">
            <v>LANZAMIENTO</v>
          </cell>
          <cell r="M2580" t="str">
            <v>ELIAS</v>
          </cell>
          <cell r="N2580">
            <v>399.9</v>
          </cell>
        </row>
        <row r="2581">
          <cell r="A2581" t="str">
            <v>QD02A126</v>
          </cell>
          <cell r="B2581" t="str">
            <v>PT Dama</v>
          </cell>
          <cell r="C2581" t="str">
            <v>SHORT</v>
          </cell>
          <cell r="D2581" t="str">
            <v>VANGUARDIA</v>
          </cell>
          <cell r="E2581" t="str">
            <v>PRIMAVERA VERANO 2017</v>
          </cell>
          <cell r="F2581" t="str">
            <v>18 SEMANA</v>
          </cell>
          <cell r="G2581">
            <v>0</v>
          </cell>
          <cell r="H2581" t="str">
            <v>NO APLICA</v>
          </cell>
          <cell r="I2581" t="str">
            <v>REBAJA</v>
          </cell>
          <cell r="J2581" t="str">
            <v>ALGODON</v>
          </cell>
          <cell r="K2581" t="str">
            <v>CALIFORNIA DREAM</v>
          </cell>
          <cell r="L2581" t="str">
            <v>LANZAMIENTO</v>
          </cell>
          <cell r="M2581" t="str">
            <v>ELIAS</v>
          </cell>
          <cell r="N2581">
            <v>349.9</v>
          </cell>
        </row>
        <row r="2582">
          <cell r="A2582" t="str">
            <v>QD02A127</v>
          </cell>
          <cell r="B2582" t="str">
            <v>PT Dama</v>
          </cell>
          <cell r="C2582" t="str">
            <v>SHORT</v>
          </cell>
          <cell r="D2582" t="str">
            <v>VANGUARDIA</v>
          </cell>
          <cell r="E2582" t="str">
            <v>PRIMAVERA VERANO 2017</v>
          </cell>
          <cell r="F2582" t="str">
            <v>23 SEMANA</v>
          </cell>
          <cell r="G2582">
            <v>0</v>
          </cell>
          <cell r="H2582" t="str">
            <v>NO APLICA</v>
          </cell>
          <cell r="I2582" t="str">
            <v>REBAJA</v>
          </cell>
          <cell r="J2582" t="str">
            <v>GABARDINA</v>
          </cell>
          <cell r="K2582" t="str">
            <v>CALIFORNIA DREAM</v>
          </cell>
          <cell r="L2582" t="str">
            <v>LANZAMIENTO</v>
          </cell>
          <cell r="M2582" t="str">
            <v>ELIAS</v>
          </cell>
          <cell r="N2582">
            <v>349.9</v>
          </cell>
        </row>
        <row r="2583">
          <cell r="A2583" t="str">
            <v>QD02A129</v>
          </cell>
          <cell r="B2583" t="str">
            <v>PT Dama</v>
          </cell>
          <cell r="C2583" t="str">
            <v>SHORT</v>
          </cell>
          <cell r="D2583" t="str">
            <v>VANGUARDIA</v>
          </cell>
          <cell r="E2583" t="str">
            <v>PRIMAVERA VERANO 2017</v>
          </cell>
          <cell r="F2583" t="str">
            <v>23 SEMANA</v>
          </cell>
          <cell r="G2583">
            <v>0</v>
          </cell>
          <cell r="H2583" t="str">
            <v>NO APLICA</v>
          </cell>
          <cell r="I2583" t="str">
            <v>REBAJA</v>
          </cell>
          <cell r="J2583" t="str">
            <v>GABARDINA</v>
          </cell>
          <cell r="K2583" t="str">
            <v>CALIFORNIA DREAM</v>
          </cell>
          <cell r="L2583" t="str">
            <v>LANZAMIENTO</v>
          </cell>
          <cell r="M2583" t="str">
            <v>ELIAS</v>
          </cell>
          <cell r="N2583">
            <v>349.9</v>
          </cell>
        </row>
        <row r="2584">
          <cell r="A2584" t="str">
            <v>QD02A144</v>
          </cell>
          <cell r="B2584" t="str">
            <v>PT Dama</v>
          </cell>
          <cell r="C2584" t="str">
            <v>SHORT</v>
          </cell>
          <cell r="D2584" t="str">
            <v>TRENDY</v>
          </cell>
          <cell r="E2584" t="str">
            <v>PRIMAVERA VERANO 2018</v>
          </cell>
          <cell r="F2584" t="str">
            <v>4 SEMANA</v>
          </cell>
          <cell r="G2584">
            <v>0</v>
          </cell>
          <cell r="H2584" t="str">
            <v>NO APLICA</v>
          </cell>
          <cell r="I2584" t="str">
            <v>REBAJA</v>
          </cell>
          <cell r="J2584" t="str">
            <v>Varios</v>
          </cell>
          <cell r="K2584" t="str">
            <v>ACTIVE WEAR</v>
          </cell>
          <cell r="L2584" t="str">
            <v>LANZAMIENTO</v>
          </cell>
          <cell r="M2584" t="str">
            <v>GR &amp; PR INC</v>
          </cell>
          <cell r="N2584">
            <v>249.9</v>
          </cell>
        </row>
        <row r="2585">
          <cell r="A2585" t="str">
            <v>QD02A147</v>
          </cell>
          <cell r="B2585" t="str">
            <v>PT Dama</v>
          </cell>
          <cell r="C2585" t="str">
            <v>SHORT</v>
          </cell>
          <cell r="D2585" t="str">
            <v>ADVANCE</v>
          </cell>
          <cell r="E2585" t="str">
            <v>PRIMAVERA VERANO 2018</v>
          </cell>
          <cell r="F2585" t="str">
            <v>6 SEMANA</v>
          </cell>
          <cell r="G2585">
            <v>0</v>
          </cell>
          <cell r="H2585" t="str">
            <v>NO APLICA</v>
          </cell>
          <cell r="I2585" t="str">
            <v>REBAJA</v>
          </cell>
          <cell r="J2585" t="str">
            <v>POLYESTER</v>
          </cell>
          <cell r="K2585" t="str">
            <v>BOHO</v>
          </cell>
          <cell r="L2585" t="str">
            <v>LANZAMIENTO</v>
          </cell>
          <cell r="M2585" t="str">
            <v>ELIAS</v>
          </cell>
          <cell r="N2585">
            <v>199.9</v>
          </cell>
        </row>
        <row r="2586">
          <cell r="A2586" t="str">
            <v>QD02A149</v>
          </cell>
          <cell r="B2586" t="str">
            <v>PT Dama</v>
          </cell>
          <cell r="C2586" t="str">
            <v>SHORT</v>
          </cell>
          <cell r="D2586" t="str">
            <v>TRENDY</v>
          </cell>
          <cell r="E2586" t="str">
            <v>PRIMAVERA VERANO 2018</v>
          </cell>
          <cell r="F2586" t="str">
            <v>10 SEMANA</v>
          </cell>
          <cell r="G2586">
            <v>0</v>
          </cell>
          <cell r="H2586" t="str">
            <v>NO APLICA</v>
          </cell>
          <cell r="I2586" t="str">
            <v>REBAJA</v>
          </cell>
          <cell r="J2586" t="str">
            <v>LINO</v>
          </cell>
          <cell r="K2586" t="str">
            <v>BOHO</v>
          </cell>
          <cell r="L2586" t="str">
            <v>LANZAMIENTO</v>
          </cell>
          <cell r="M2586" t="str">
            <v>CI SONO</v>
          </cell>
          <cell r="N2586">
            <v>299.89999999999998</v>
          </cell>
        </row>
        <row r="2587">
          <cell r="A2587" t="str">
            <v>QD02A150</v>
          </cell>
          <cell r="B2587" t="str">
            <v>PT Dama</v>
          </cell>
          <cell r="C2587" t="str">
            <v>SHORT</v>
          </cell>
          <cell r="D2587" t="str">
            <v>TRENDY</v>
          </cell>
          <cell r="E2587" t="str">
            <v>PRIMAVERA VERANO 2018</v>
          </cell>
          <cell r="F2587" t="str">
            <v>17 SEMANA</v>
          </cell>
          <cell r="G2587">
            <v>0</v>
          </cell>
          <cell r="H2587" t="str">
            <v>NO APLICA</v>
          </cell>
          <cell r="I2587" t="str">
            <v>REBAJA</v>
          </cell>
          <cell r="J2587" t="str">
            <v>VISCOSA</v>
          </cell>
          <cell r="K2587" t="str">
            <v>NEOENERGY</v>
          </cell>
          <cell r="L2587" t="str">
            <v>LANZAMIENTO</v>
          </cell>
          <cell r="M2587" t="str">
            <v>J&amp;H</v>
          </cell>
          <cell r="N2587">
            <v>249.9</v>
          </cell>
        </row>
        <row r="2588">
          <cell r="A2588" t="str">
            <v>QD02A151</v>
          </cell>
          <cell r="B2588" t="str">
            <v>PT Dama</v>
          </cell>
          <cell r="C2588" t="str">
            <v>SHORT</v>
          </cell>
          <cell r="D2588" t="str">
            <v>TRENDY</v>
          </cell>
          <cell r="E2588" t="str">
            <v>PRIMAVERA VERANO 2018</v>
          </cell>
          <cell r="F2588" t="str">
            <v>16 SEMANA</v>
          </cell>
          <cell r="G2588">
            <v>0</v>
          </cell>
          <cell r="H2588" t="str">
            <v>NO APLICA</v>
          </cell>
          <cell r="I2588" t="str">
            <v>REBAJA</v>
          </cell>
          <cell r="J2588" t="str">
            <v>VISCOSA</v>
          </cell>
          <cell r="K2588" t="str">
            <v>NEOENERGY</v>
          </cell>
          <cell r="L2588" t="str">
            <v>LANZAMIENTO</v>
          </cell>
          <cell r="M2588" t="str">
            <v>J&amp;H</v>
          </cell>
          <cell r="N2588">
            <v>249.9</v>
          </cell>
        </row>
        <row r="2589">
          <cell r="A2589" t="str">
            <v>QD02A156</v>
          </cell>
          <cell r="B2589" t="str">
            <v>PT Dama</v>
          </cell>
          <cell r="C2589" t="str">
            <v>SHORT</v>
          </cell>
          <cell r="D2589" t="str">
            <v>TRENDY</v>
          </cell>
          <cell r="E2589" t="str">
            <v>OTOÑO INVIERNO 2018</v>
          </cell>
          <cell r="F2589" t="str">
            <v>34 SEMANA</v>
          </cell>
          <cell r="G2589">
            <v>0</v>
          </cell>
          <cell r="H2589" t="str">
            <v>NO APLICA</v>
          </cell>
          <cell r="I2589" t="str">
            <v>REBAJA</v>
          </cell>
          <cell r="J2589" t="str">
            <v>MEZCLILLA</v>
          </cell>
          <cell r="K2589" t="str">
            <v>DENIM</v>
          </cell>
          <cell r="L2589" t="str">
            <v>LANZAMIENTO</v>
          </cell>
          <cell r="M2589" t="str">
            <v>MING FANG JEANS</v>
          </cell>
          <cell r="N2589">
            <v>349.9</v>
          </cell>
        </row>
        <row r="2590">
          <cell r="A2590" t="str">
            <v>QD02A157</v>
          </cell>
          <cell r="B2590" t="str">
            <v>PT Dama</v>
          </cell>
          <cell r="C2590" t="str">
            <v>SHORT</v>
          </cell>
          <cell r="D2590" t="str">
            <v>TRENDY</v>
          </cell>
          <cell r="E2590" t="str">
            <v>OTOÑO INVIERNO 2018</v>
          </cell>
          <cell r="F2590" t="str">
            <v>34 SEMANA</v>
          </cell>
          <cell r="G2590">
            <v>0</v>
          </cell>
          <cell r="H2590" t="str">
            <v>NO APLICA</v>
          </cell>
          <cell r="I2590" t="str">
            <v>REBAJA</v>
          </cell>
          <cell r="J2590" t="str">
            <v>MEZCLILLA</v>
          </cell>
          <cell r="K2590" t="str">
            <v>DENIM</v>
          </cell>
          <cell r="L2590" t="str">
            <v>LANZAMIENTO</v>
          </cell>
          <cell r="M2590" t="str">
            <v>MING FANG JEANS</v>
          </cell>
          <cell r="N2590">
            <v>269.89999999999998</v>
          </cell>
        </row>
        <row r="2591">
          <cell r="A2591" t="str">
            <v>QD02A158</v>
          </cell>
          <cell r="B2591" t="str">
            <v>PT Dama</v>
          </cell>
          <cell r="C2591" t="str">
            <v>SHORT</v>
          </cell>
          <cell r="D2591" t="str">
            <v>TRENDY</v>
          </cell>
          <cell r="E2591" t="str">
            <v>OTOÑO INVIERNO 2018</v>
          </cell>
          <cell r="F2591" t="str">
            <v>34 SEMANA</v>
          </cell>
          <cell r="G2591">
            <v>0</v>
          </cell>
          <cell r="H2591" t="str">
            <v>NO APLICA</v>
          </cell>
          <cell r="I2591" t="str">
            <v>REBAJA</v>
          </cell>
          <cell r="J2591" t="str">
            <v>MEZCLILLA</v>
          </cell>
          <cell r="K2591" t="str">
            <v>DENIM</v>
          </cell>
          <cell r="L2591" t="str">
            <v>LANZAMIENTO</v>
          </cell>
          <cell r="M2591" t="str">
            <v>MING FANG JEANS</v>
          </cell>
          <cell r="N2591">
            <v>269.89999999999998</v>
          </cell>
        </row>
        <row r="2592">
          <cell r="A2592" t="str">
            <v>QD02A161</v>
          </cell>
          <cell r="B2592" t="str">
            <v>PT Dama</v>
          </cell>
          <cell r="C2592" t="str">
            <v>SHORT</v>
          </cell>
          <cell r="D2592" t="str">
            <v>ADVANCE</v>
          </cell>
          <cell r="E2592" t="str">
            <v>OTOÑO INVIERNO 2018</v>
          </cell>
          <cell r="F2592" t="str">
            <v>45 SEMANA</v>
          </cell>
          <cell r="G2592">
            <v>0</v>
          </cell>
          <cell r="H2592" t="str">
            <v>NO APLICA</v>
          </cell>
          <cell r="I2592" t="str">
            <v>REBAJA</v>
          </cell>
          <cell r="J2592" t="str">
            <v>ALGODON</v>
          </cell>
          <cell r="K2592" t="str">
            <v>COMUNIDAD GLOBAL</v>
          </cell>
          <cell r="L2592" t="str">
            <v>LANZAMIENTO</v>
          </cell>
          <cell r="M2592" t="str">
            <v>GR &amp; PR INC</v>
          </cell>
          <cell r="N2592">
            <v>169.9</v>
          </cell>
        </row>
        <row r="2593">
          <cell r="A2593" t="str">
            <v>QD02A166</v>
          </cell>
          <cell r="B2593" t="str">
            <v>PT Dama</v>
          </cell>
          <cell r="C2593" t="str">
            <v>SHORT</v>
          </cell>
          <cell r="D2593" t="str">
            <v>TRENDY</v>
          </cell>
          <cell r="E2593" t="str">
            <v>PRIMAVERA VERANO 2019</v>
          </cell>
          <cell r="F2593" t="str">
            <v>6 SEMANA</v>
          </cell>
          <cell r="G2593">
            <v>0</v>
          </cell>
          <cell r="H2593" t="str">
            <v>NO APLICA</v>
          </cell>
          <cell r="I2593" t="str">
            <v>REBAJA</v>
          </cell>
          <cell r="J2593" t="str">
            <v>POLYESTER</v>
          </cell>
          <cell r="K2593" t="str">
            <v>VINTAGE STRIPES</v>
          </cell>
          <cell r="L2593" t="str">
            <v>LANZAMIENTO</v>
          </cell>
          <cell r="M2593" t="str">
            <v>CI SONO</v>
          </cell>
          <cell r="N2593">
            <v>349.9</v>
          </cell>
        </row>
        <row r="2594">
          <cell r="A2594" t="str">
            <v>QD02A168</v>
          </cell>
          <cell r="B2594" t="str">
            <v>PT Dama</v>
          </cell>
          <cell r="C2594" t="str">
            <v>SHORT</v>
          </cell>
          <cell r="D2594" t="str">
            <v>TRENDY</v>
          </cell>
          <cell r="E2594" t="str">
            <v>PRIMAVERA VERANO 2019</v>
          </cell>
          <cell r="F2594" t="str">
            <v>12 SEMANA</v>
          </cell>
          <cell r="G2594">
            <v>0</v>
          </cell>
          <cell r="H2594" t="str">
            <v>NO APLICA</v>
          </cell>
          <cell r="I2594" t="str">
            <v>REBAJA</v>
          </cell>
          <cell r="J2594" t="str">
            <v>POLYESTER</v>
          </cell>
          <cell r="K2594" t="str">
            <v>VINTAGE STRIPES</v>
          </cell>
          <cell r="L2594" t="str">
            <v>LANZAMIENTO</v>
          </cell>
          <cell r="M2594" t="str">
            <v>CI SONO</v>
          </cell>
          <cell r="N2594">
            <v>299.89999999999998</v>
          </cell>
        </row>
        <row r="2595">
          <cell r="A2595" t="str">
            <v>QD02A169</v>
          </cell>
          <cell r="B2595" t="str">
            <v>PT Dama</v>
          </cell>
          <cell r="C2595" t="str">
            <v>SHORT</v>
          </cell>
          <cell r="D2595" t="str">
            <v>TRENDY</v>
          </cell>
          <cell r="E2595" t="str">
            <v>PRIMAVERA VERANO 2019</v>
          </cell>
          <cell r="F2595" t="str">
            <v>12 SEMANA</v>
          </cell>
          <cell r="G2595">
            <v>0</v>
          </cell>
          <cell r="H2595" t="str">
            <v>NO APLICA</v>
          </cell>
          <cell r="I2595" t="str">
            <v>REBAJA</v>
          </cell>
          <cell r="J2595" t="str">
            <v>MEZCLILLA</v>
          </cell>
          <cell r="K2595" t="str">
            <v>DENIM</v>
          </cell>
          <cell r="L2595" t="str">
            <v>LANZAMIENTO</v>
          </cell>
          <cell r="M2595" t="str">
            <v>CI SONO</v>
          </cell>
          <cell r="N2595">
            <v>349.9</v>
          </cell>
        </row>
        <row r="2596">
          <cell r="A2596" t="str">
            <v>QD02A170</v>
          </cell>
          <cell r="B2596" t="str">
            <v>PT Dama</v>
          </cell>
          <cell r="C2596" t="str">
            <v>SHORT</v>
          </cell>
          <cell r="D2596" t="str">
            <v>TRENDY</v>
          </cell>
          <cell r="E2596" t="str">
            <v>PRIMAVERA VERANO 2019</v>
          </cell>
          <cell r="F2596" t="str">
            <v>12 SEMANA</v>
          </cell>
          <cell r="G2596">
            <v>0</v>
          </cell>
          <cell r="H2596" t="str">
            <v>NO APLICA</v>
          </cell>
          <cell r="I2596" t="str">
            <v>REBAJA</v>
          </cell>
          <cell r="J2596" t="str">
            <v>MEZCLILLA</v>
          </cell>
          <cell r="K2596" t="str">
            <v>DENIM</v>
          </cell>
          <cell r="L2596" t="str">
            <v>LANZAMIENTO</v>
          </cell>
          <cell r="M2596" t="str">
            <v>CI SONO</v>
          </cell>
          <cell r="N2596">
            <v>349.9</v>
          </cell>
        </row>
        <row r="2597">
          <cell r="A2597" t="str">
            <v>QD02A171</v>
          </cell>
          <cell r="B2597" t="str">
            <v>PT Dama</v>
          </cell>
          <cell r="C2597" t="str">
            <v>SHORT</v>
          </cell>
          <cell r="D2597" t="str">
            <v>ADVANCE</v>
          </cell>
          <cell r="E2597" t="str">
            <v>PRIMAVERA VERANO 2019</v>
          </cell>
          <cell r="F2597" t="str">
            <v>17 SEMANA</v>
          </cell>
          <cell r="G2597">
            <v>0</v>
          </cell>
          <cell r="H2597" t="str">
            <v>NO APLICA</v>
          </cell>
          <cell r="I2597" t="str">
            <v>REBAJA</v>
          </cell>
          <cell r="J2597" t="str">
            <v>POLYESTER</v>
          </cell>
          <cell r="K2597" t="str">
            <v>VINTAGE STRIPES</v>
          </cell>
          <cell r="L2597" t="str">
            <v>LANZAMIENTO</v>
          </cell>
          <cell r="M2597" t="str">
            <v>ELIAS</v>
          </cell>
          <cell r="N2597">
            <v>299.89999999999998</v>
          </cell>
        </row>
        <row r="2598">
          <cell r="A2598" t="str">
            <v>QD02A172</v>
          </cell>
          <cell r="B2598" t="str">
            <v>PT Dama</v>
          </cell>
          <cell r="C2598" t="str">
            <v>SHORT</v>
          </cell>
          <cell r="D2598" t="str">
            <v>CORE</v>
          </cell>
          <cell r="E2598" t="str">
            <v>PRIMAVERA VERANO 2019</v>
          </cell>
          <cell r="F2598" t="str">
            <v>16 SEMANA</v>
          </cell>
          <cell r="G2598">
            <v>0</v>
          </cell>
          <cell r="H2598" t="str">
            <v>NO APLICA</v>
          </cell>
          <cell r="I2598" t="str">
            <v>REBAJA</v>
          </cell>
          <cell r="J2598" t="str">
            <v>MEZCLILLA</v>
          </cell>
          <cell r="K2598" t="str">
            <v>DENIM</v>
          </cell>
          <cell r="L2598" t="str">
            <v>LANZAMIENTO</v>
          </cell>
          <cell r="M2598" t="str">
            <v>ELIAS</v>
          </cell>
          <cell r="N2598">
            <v>199.9</v>
          </cell>
        </row>
        <row r="2599">
          <cell r="A2599" t="str">
            <v>QD02A182</v>
          </cell>
          <cell r="B2599" t="str">
            <v>PT Dama</v>
          </cell>
          <cell r="C2599" t="str">
            <v>SHORT</v>
          </cell>
          <cell r="D2599" t="str">
            <v>ADVANCE</v>
          </cell>
          <cell r="E2599" t="str">
            <v>PRIMAVERA VERANO 2020</v>
          </cell>
          <cell r="F2599" t="str">
            <v>30 SEMANA</v>
          </cell>
          <cell r="G2599">
            <v>0</v>
          </cell>
          <cell r="H2599" t="str">
            <v>NO APLICA</v>
          </cell>
          <cell r="I2599" t="str">
            <v>LINEA</v>
          </cell>
          <cell r="J2599" t="str">
            <v>VISCOSA</v>
          </cell>
          <cell r="K2599" t="str">
            <v>SURF</v>
          </cell>
          <cell r="L2599" t="str">
            <v>LANZAMIENTO</v>
          </cell>
          <cell r="M2599" t="str">
            <v>Varios</v>
          </cell>
          <cell r="N2599">
            <v>249.9</v>
          </cell>
        </row>
        <row r="2600">
          <cell r="A2600" t="str">
            <v>QD02O005</v>
          </cell>
          <cell r="B2600" t="str">
            <v>PT Dama</v>
          </cell>
          <cell r="C2600" t="str">
            <v>SHORT</v>
          </cell>
          <cell r="D2600" t="str">
            <v>CORE</v>
          </cell>
          <cell r="E2600" t="str">
            <v>PRIMAVERA VERANO 2020</v>
          </cell>
          <cell r="F2600" t="str">
            <v>30 SEMANA</v>
          </cell>
          <cell r="G2600">
            <v>0</v>
          </cell>
          <cell r="H2600" t="str">
            <v>NO APLICA</v>
          </cell>
          <cell r="I2600" t="str">
            <v>LINEA</v>
          </cell>
          <cell r="J2600" t="str">
            <v>ALGODON</v>
          </cell>
          <cell r="K2600" t="str">
            <v>BASICOS</v>
          </cell>
          <cell r="L2600" t="str">
            <v>LANZAMIENTO</v>
          </cell>
          <cell r="M2600" t="str">
            <v>LIMITED, S.A. DE C.V.</v>
          </cell>
          <cell r="N2600">
            <v>199.9</v>
          </cell>
        </row>
        <row r="2601">
          <cell r="A2601" t="str">
            <v>QD03A097</v>
          </cell>
          <cell r="B2601" t="str">
            <v>PT Dama</v>
          </cell>
          <cell r="C2601" t="str">
            <v>BLUSA</v>
          </cell>
          <cell r="D2601" t="str">
            <v>Varios</v>
          </cell>
          <cell r="E2601" t="str">
            <v>PRIMAVERA VERANO 2017</v>
          </cell>
          <cell r="F2601" t="str">
            <v>49 SEMANA</v>
          </cell>
          <cell r="G2601" t="str">
            <v>CUELLO V</v>
          </cell>
          <cell r="H2601" t="str">
            <v>SIN MANGA</v>
          </cell>
          <cell r="I2601" t="str">
            <v>REBAJA</v>
          </cell>
          <cell r="J2601" t="str">
            <v>Varios</v>
          </cell>
          <cell r="K2601">
            <v>0</v>
          </cell>
          <cell r="L2601" t="str">
            <v>LANZAMIENTO</v>
          </cell>
          <cell r="M2601" t="str">
            <v>IMPULSORA</v>
          </cell>
          <cell r="N2601">
            <v>399.9</v>
          </cell>
        </row>
        <row r="2602">
          <cell r="A2602" t="str">
            <v>QD03A112</v>
          </cell>
          <cell r="B2602" t="str">
            <v>PT Dama</v>
          </cell>
          <cell r="C2602" t="str">
            <v>BLUSA</v>
          </cell>
          <cell r="D2602" t="str">
            <v>VANGUARDIA</v>
          </cell>
          <cell r="E2602" t="str">
            <v>PRIMAVERA VERANO 2017</v>
          </cell>
          <cell r="F2602" t="str">
            <v>6 SEMANA</v>
          </cell>
          <cell r="G2602" t="str">
            <v>CUELLO V</v>
          </cell>
          <cell r="H2602" t="str">
            <v>MANGA LARGA</v>
          </cell>
          <cell r="I2602" t="str">
            <v>REBAJA</v>
          </cell>
          <cell r="J2602" t="str">
            <v>VISCOSA</v>
          </cell>
          <cell r="K2602" t="str">
            <v>MONET</v>
          </cell>
          <cell r="L2602" t="str">
            <v>LANZAMIENTO</v>
          </cell>
          <cell r="M2602" t="str">
            <v>DIVA</v>
          </cell>
          <cell r="N2602">
            <v>329.9</v>
          </cell>
        </row>
        <row r="2603">
          <cell r="A2603" t="str">
            <v>QD03A113</v>
          </cell>
          <cell r="B2603" t="str">
            <v>PT Dama</v>
          </cell>
          <cell r="C2603" t="str">
            <v>BLUSA</v>
          </cell>
          <cell r="D2603" t="str">
            <v>VANGUARDIA</v>
          </cell>
          <cell r="E2603" t="str">
            <v>PRIMAVERA VERANO 2017</v>
          </cell>
          <cell r="F2603" t="str">
            <v>6 SEMANA</v>
          </cell>
          <cell r="G2603" t="str">
            <v>CUELLO V</v>
          </cell>
          <cell r="H2603" t="str">
            <v>MANGA LARGA</v>
          </cell>
          <cell r="I2603" t="str">
            <v>REBAJA</v>
          </cell>
          <cell r="J2603" t="str">
            <v>VISCOSA</v>
          </cell>
          <cell r="K2603" t="str">
            <v>MONET</v>
          </cell>
          <cell r="L2603" t="str">
            <v>LANZAMIENTO</v>
          </cell>
          <cell r="M2603" t="str">
            <v>DIVA</v>
          </cell>
          <cell r="N2603">
            <v>399.9</v>
          </cell>
        </row>
        <row r="2604">
          <cell r="A2604" t="str">
            <v>QD03A115</v>
          </cell>
          <cell r="B2604" t="str">
            <v>PT Dama</v>
          </cell>
          <cell r="C2604" t="str">
            <v>BLUSA</v>
          </cell>
          <cell r="D2604" t="str">
            <v>VANGUARDIA</v>
          </cell>
          <cell r="E2604" t="str">
            <v>PRIMAVERA VERANO 2017</v>
          </cell>
          <cell r="F2604" t="str">
            <v>13 SEMANA</v>
          </cell>
          <cell r="G2604" t="str">
            <v>CUELLO V</v>
          </cell>
          <cell r="H2604" t="str">
            <v>MANGA LARGA</v>
          </cell>
          <cell r="I2604" t="str">
            <v>REBAJA</v>
          </cell>
          <cell r="J2604" t="str">
            <v>VISCOSA</v>
          </cell>
          <cell r="K2604" t="str">
            <v>MONET</v>
          </cell>
          <cell r="L2604" t="str">
            <v>LANZAMIENTO</v>
          </cell>
          <cell r="M2604" t="str">
            <v>DIVA</v>
          </cell>
          <cell r="N2604">
            <v>299.89999999999998</v>
          </cell>
        </row>
        <row r="2605">
          <cell r="A2605" t="str">
            <v>QD03A322</v>
          </cell>
          <cell r="B2605" t="str">
            <v>PT Dama</v>
          </cell>
          <cell r="C2605" t="str">
            <v>BLUSA</v>
          </cell>
          <cell r="D2605" t="str">
            <v>BASICO</v>
          </cell>
          <cell r="E2605" t="str">
            <v>PRIMAVERA VERANO 2006</v>
          </cell>
          <cell r="F2605" t="str">
            <v>-</v>
          </cell>
          <cell r="G2605">
            <v>0</v>
          </cell>
          <cell r="H2605" t="str">
            <v>-</v>
          </cell>
          <cell r="I2605" t="str">
            <v>REBAJA</v>
          </cell>
          <cell r="J2605" t="str">
            <v>CHIFON</v>
          </cell>
          <cell r="K2605" t="str">
            <v>-</v>
          </cell>
          <cell r="L2605" t="str">
            <v>-</v>
          </cell>
          <cell r="M2605" t="str">
            <v>LIMITED, S.A. DE C.V.</v>
          </cell>
          <cell r="N2605">
            <v>299.89999999999998</v>
          </cell>
        </row>
        <row r="2606">
          <cell r="A2606" t="str">
            <v>QD03A567</v>
          </cell>
          <cell r="B2606" t="str">
            <v>PT Dama</v>
          </cell>
          <cell r="C2606" t="str">
            <v>BLUSA</v>
          </cell>
          <cell r="D2606" t="str">
            <v>VANGUARDIA</v>
          </cell>
          <cell r="E2606" t="str">
            <v>OTOÑO INVIERNO 2012</v>
          </cell>
          <cell r="F2606" t="str">
            <v>24 SEMANA</v>
          </cell>
          <cell r="G2606" t="str">
            <v>CUELLO REDONDO</v>
          </cell>
          <cell r="H2606" t="str">
            <v>TIRANTES</v>
          </cell>
          <cell r="I2606" t="str">
            <v>REBAJA</v>
          </cell>
          <cell r="J2606" t="str">
            <v>RAYON</v>
          </cell>
          <cell r="K2606" t="str">
            <v>-</v>
          </cell>
          <cell r="L2606" t="str">
            <v>-</v>
          </cell>
          <cell r="M2606" t="str">
            <v>ESTAM</v>
          </cell>
          <cell r="N2606">
            <v>49.9</v>
          </cell>
        </row>
        <row r="2607">
          <cell r="A2607" t="str">
            <v>QD03A667</v>
          </cell>
          <cell r="B2607" t="str">
            <v>PT Dama</v>
          </cell>
          <cell r="C2607" t="str">
            <v>BLUSA</v>
          </cell>
          <cell r="D2607" t="str">
            <v>MODELAJE</v>
          </cell>
          <cell r="E2607" t="str">
            <v>PRIMAVERA VERANO 2013</v>
          </cell>
          <cell r="F2607" t="str">
            <v>13 SEMANA</v>
          </cell>
          <cell r="G2607" t="str">
            <v>CUELLO REDONDO</v>
          </cell>
          <cell r="H2607" t="str">
            <v>MANGA LARGA</v>
          </cell>
          <cell r="I2607" t="str">
            <v>REBAJA</v>
          </cell>
          <cell r="J2607" t="str">
            <v>ALGODON</v>
          </cell>
          <cell r="K2607">
            <v>0</v>
          </cell>
          <cell r="L2607" t="str">
            <v>-</v>
          </cell>
          <cell r="M2607" t="str">
            <v>CI SONO</v>
          </cell>
          <cell r="N2607">
            <v>299.89999999999998</v>
          </cell>
        </row>
        <row r="2608">
          <cell r="A2608" t="str">
            <v>QD03A719</v>
          </cell>
          <cell r="B2608" t="str">
            <v>PT Dama</v>
          </cell>
          <cell r="C2608" t="str">
            <v>BLUSA</v>
          </cell>
          <cell r="D2608" t="str">
            <v>VANGUARDIA</v>
          </cell>
          <cell r="E2608" t="str">
            <v>TRANSICION O - I  2013</v>
          </cell>
          <cell r="F2608" t="str">
            <v>24 SEMANA</v>
          </cell>
          <cell r="G2608" t="str">
            <v>CUELLO REDONDO</v>
          </cell>
          <cell r="H2608" t="str">
            <v>SIN MANGA</v>
          </cell>
          <cell r="I2608" t="str">
            <v>REBAJA</v>
          </cell>
          <cell r="J2608" t="str">
            <v>POLYESTER</v>
          </cell>
          <cell r="K2608" t="str">
            <v>WILD THING</v>
          </cell>
          <cell r="L2608" t="str">
            <v>-</v>
          </cell>
          <cell r="M2608" t="str">
            <v>COS</v>
          </cell>
          <cell r="N2608">
            <v>299.89999999999998</v>
          </cell>
        </row>
        <row r="2609">
          <cell r="A2609" t="str">
            <v>QD03A819</v>
          </cell>
          <cell r="B2609" t="str">
            <v>PT Dama</v>
          </cell>
          <cell r="C2609" t="str">
            <v>BLUSA</v>
          </cell>
          <cell r="D2609" t="str">
            <v>VANGUARDIA</v>
          </cell>
          <cell r="E2609" t="str">
            <v>OTOÑO INVIERNO 2014</v>
          </cell>
          <cell r="F2609" t="str">
            <v>43 SEMANA</v>
          </cell>
          <cell r="G2609" t="str">
            <v>CUELLO REDONDO</v>
          </cell>
          <cell r="H2609" t="str">
            <v>SIN MANGA</v>
          </cell>
          <cell r="I2609" t="str">
            <v>REBAJA</v>
          </cell>
          <cell r="J2609" t="str">
            <v>POLYESTER</v>
          </cell>
          <cell r="K2609" t="str">
            <v>TRIBAL</v>
          </cell>
          <cell r="L2609" t="str">
            <v>LANZAMIENTO</v>
          </cell>
          <cell r="M2609" t="str">
            <v>COS</v>
          </cell>
          <cell r="N2609">
            <v>329.9</v>
          </cell>
        </row>
        <row r="2610">
          <cell r="A2610" t="str">
            <v>QD03A840</v>
          </cell>
          <cell r="B2610" t="str">
            <v>PT Dama</v>
          </cell>
          <cell r="C2610" t="str">
            <v>BLUSA</v>
          </cell>
          <cell r="D2610" t="str">
            <v>LOW PRICE</v>
          </cell>
          <cell r="E2610" t="str">
            <v>PRIMAVERA VERANO 2014</v>
          </cell>
          <cell r="F2610" t="str">
            <v>21 SEMANA</v>
          </cell>
          <cell r="G2610" t="str">
            <v>CUELLO REDONDO</v>
          </cell>
          <cell r="H2610" t="str">
            <v>SIN MANGA</v>
          </cell>
          <cell r="I2610" t="str">
            <v>REBAJA</v>
          </cell>
          <cell r="J2610" t="str">
            <v>POLYESTER</v>
          </cell>
          <cell r="K2610" t="str">
            <v>BASICOS</v>
          </cell>
          <cell r="L2610" t="str">
            <v>LANZAMIENTO</v>
          </cell>
          <cell r="M2610" t="str">
            <v>AMBIANCE</v>
          </cell>
          <cell r="N2610">
            <v>169.9</v>
          </cell>
        </row>
        <row r="2611">
          <cell r="A2611" t="str">
            <v>QD03A895</v>
          </cell>
          <cell r="B2611" t="str">
            <v>PT Dama</v>
          </cell>
          <cell r="C2611" t="str">
            <v>BLUSA</v>
          </cell>
          <cell r="D2611" t="str">
            <v>VANGUARDIA</v>
          </cell>
          <cell r="E2611" t="str">
            <v>PRIMAVERA VERANO 2015</v>
          </cell>
          <cell r="F2611" t="str">
            <v>52 SEMANA</v>
          </cell>
          <cell r="G2611" t="str">
            <v>CUELLO REDONDO</v>
          </cell>
          <cell r="H2611" t="str">
            <v>SIN MANGA</v>
          </cell>
          <cell r="I2611" t="str">
            <v>REBAJA</v>
          </cell>
          <cell r="J2611" t="str">
            <v>POLYESTER</v>
          </cell>
          <cell r="K2611" t="str">
            <v>PAUSE</v>
          </cell>
          <cell r="L2611" t="str">
            <v>LANZAMIENTO</v>
          </cell>
          <cell r="M2611" t="str">
            <v>INTERNATIONAL PRIVATE</v>
          </cell>
          <cell r="N2611">
            <v>199.9</v>
          </cell>
        </row>
        <row r="2612">
          <cell r="A2612" t="str">
            <v>QD03A929</v>
          </cell>
          <cell r="B2612" t="str">
            <v>PT Dama</v>
          </cell>
          <cell r="C2612" t="str">
            <v>BLUSA</v>
          </cell>
          <cell r="D2612" t="str">
            <v>VANGUARDIA</v>
          </cell>
          <cell r="E2612" t="str">
            <v>PRIMAVERA VERANO 2015</v>
          </cell>
          <cell r="F2612" t="str">
            <v>11 SEMANA</v>
          </cell>
          <cell r="G2612" t="str">
            <v>CUELLO REDONDO</v>
          </cell>
          <cell r="H2612" t="str">
            <v>MANGA CORTA</v>
          </cell>
          <cell r="I2612" t="str">
            <v>REBAJA</v>
          </cell>
          <cell r="J2612" t="str">
            <v>ALGODON</v>
          </cell>
          <cell r="K2612" t="str">
            <v>PARADISE</v>
          </cell>
          <cell r="L2612" t="str">
            <v>LANZAMIENTO</v>
          </cell>
          <cell r="M2612" t="str">
            <v>ESTAM</v>
          </cell>
          <cell r="N2612">
            <v>269.89999999999998</v>
          </cell>
        </row>
        <row r="2613">
          <cell r="A2613" t="str">
            <v>QD03A991</v>
          </cell>
          <cell r="B2613" t="str">
            <v>PT Dama</v>
          </cell>
          <cell r="C2613" t="str">
            <v>BLUSA</v>
          </cell>
          <cell r="D2613" t="str">
            <v>VANGUARDIA</v>
          </cell>
          <cell r="E2613" t="str">
            <v>PRIMAVERA VERANO 2015</v>
          </cell>
          <cell r="F2613" t="str">
            <v>17 SEMANA</v>
          </cell>
          <cell r="G2613" t="str">
            <v>CUELLO REDONDO</v>
          </cell>
          <cell r="H2613" t="str">
            <v>SIN MANGA</v>
          </cell>
          <cell r="I2613" t="str">
            <v>REBAJA</v>
          </cell>
          <cell r="J2613" t="str">
            <v>POLYESTER</v>
          </cell>
          <cell r="K2613">
            <v>0</v>
          </cell>
          <cell r="L2613" t="str">
            <v>LANZAMIENTO</v>
          </cell>
          <cell r="M2613" t="str">
            <v>MUNDO JOVEN</v>
          </cell>
          <cell r="N2613">
            <v>279.89999999999998</v>
          </cell>
        </row>
        <row r="2614">
          <cell r="A2614" t="str">
            <v>QD03B011</v>
          </cell>
          <cell r="B2614" t="str">
            <v>PT Dama</v>
          </cell>
          <cell r="C2614" t="str">
            <v>BLUSA</v>
          </cell>
          <cell r="D2614" t="str">
            <v>LOW PRICE</v>
          </cell>
          <cell r="E2614" t="str">
            <v>OTOÑO INVIERNO 2015</v>
          </cell>
          <cell r="F2614" t="str">
            <v>7 SEMANA</v>
          </cell>
          <cell r="G2614" t="str">
            <v>CUELLO REDONDO</v>
          </cell>
          <cell r="H2614" t="str">
            <v>TIRANTES</v>
          </cell>
          <cell r="I2614" t="str">
            <v>REBAJA</v>
          </cell>
          <cell r="J2614" t="str">
            <v>POLYESTER</v>
          </cell>
          <cell r="K2614">
            <v>0</v>
          </cell>
          <cell r="L2614" t="str">
            <v>LANZAMIENTO</v>
          </cell>
          <cell r="M2614" t="str">
            <v>DIVA</v>
          </cell>
          <cell r="N2614">
            <v>199.9</v>
          </cell>
        </row>
        <row r="2615">
          <cell r="A2615" t="str">
            <v>QD03B063</v>
          </cell>
          <cell r="B2615" t="str">
            <v>PT Dama</v>
          </cell>
          <cell r="C2615" t="str">
            <v>BLUSA</v>
          </cell>
          <cell r="D2615" t="str">
            <v>VANGUARDIA</v>
          </cell>
          <cell r="E2615" t="str">
            <v>OTOÑO INVIERNO 2015</v>
          </cell>
          <cell r="F2615" t="str">
            <v>45 SEMANA</v>
          </cell>
          <cell r="G2615" t="str">
            <v>CUELLO V</v>
          </cell>
          <cell r="H2615" t="str">
            <v>MANGA LARGA</v>
          </cell>
          <cell r="I2615" t="str">
            <v>REBAJA</v>
          </cell>
          <cell r="J2615" t="str">
            <v>POLYESTER</v>
          </cell>
          <cell r="K2615" t="str">
            <v>CITY PUNK</v>
          </cell>
          <cell r="L2615" t="str">
            <v>RESURTIDO</v>
          </cell>
          <cell r="M2615" t="str">
            <v>AMBIANCE</v>
          </cell>
          <cell r="N2615">
            <v>299.89999999999998</v>
          </cell>
        </row>
        <row r="2616">
          <cell r="A2616" t="str">
            <v>QD03B095</v>
          </cell>
          <cell r="B2616" t="str">
            <v>PT Dama</v>
          </cell>
          <cell r="C2616" t="str">
            <v>BLUSA</v>
          </cell>
          <cell r="D2616" t="str">
            <v>BASICO</v>
          </cell>
          <cell r="E2616" t="str">
            <v>PRIMAVERA VERANO 2016</v>
          </cell>
          <cell r="F2616" t="str">
            <v>52 SEMANA</v>
          </cell>
          <cell r="G2616" t="str">
            <v>CUELLO REDONDO</v>
          </cell>
          <cell r="H2616" t="str">
            <v>SIN MANGA</v>
          </cell>
          <cell r="I2616" t="str">
            <v>REBAJA</v>
          </cell>
          <cell r="J2616" t="str">
            <v>VISCOSA</v>
          </cell>
          <cell r="K2616" t="str">
            <v>BASICOS</v>
          </cell>
          <cell r="L2616" t="str">
            <v>LANZAMIENTO</v>
          </cell>
          <cell r="M2616" t="str">
            <v>VICENTE SANCHEZ GOMEZ</v>
          </cell>
          <cell r="N2616">
            <v>179.9</v>
          </cell>
        </row>
        <row r="2617">
          <cell r="A2617" t="str">
            <v>QD03B101</v>
          </cell>
          <cell r="B2617" t="str">
            <v>PT Dama</v>
          </cell>
          <cell r="C2617" t="str">
            <v>BLUSA</v>
          </cell>
          <cell r="D2617" t="str">
            <v>VANGUARDIA</v>
          </cell>
          <cell r="E2617" t="str">
            <v>PRIMAVERA VERANO 2016</v>
          </cell>
          <cell r="F2617" t="str">
            <v>6 SEMANA</v>
          </cell>
          <cell r="G2617" t="str">
            <v>CUELLO REDONDO</v>
          </cell>
          <cell r="H2617" t="str">
            <v>MANGA 3/4</v>
          </cell>
          <cell r="I2617" t="str">
            <v>REBAJA</v>
          </cell>
          <cell r="J2617" t="str">
            <v>POLYESTER</v>
          </cell>
          <cell r="K2617" t="str">
            <v>ATLETICAOS</v>
          </cell>
          <cell r="L2617" t="str">
            <v>LANZAMIENTO</v>
          </cell>
          <cell r="M2617" t="str">
            <v>BONDED</v>
          </cell>
          <cell r="N2617">
            <v>299.89999999999998</v>
          </cell>
        </row>
        <row r="2618">
          <cell r="A2618" t="str">
            <v>QD03B103</v>
          </cell>
          <cell r="B2618" t="str">
            <v>PT Dama</v>
          </cell>
          <cell r="C2618" t="str">
            <v>BLUSA</v>
          </cell>
          <cell r="D2618" t="str">
            <v>VANGUARDIA</v>
          </cell>
          <cell r="E2618" t="str">
            <v>PRIMAVERA VERANO 2016</v>
          </cell>
          <cell r="F2618" t="str">
            <v>14 SEMANA</v>
          </cell>
          <cell r="G2618" t="str">
            <v>CUELLO REDONDO</v>
          </cell>
          <cell r="H2618" t="str">
            <v>MANGA 3/4</v>
          </cell>
          <cell r="I2618" t="str">
            <v>REBAJA</v>
          </cell>
          <cell r="J2618" t="str">
            <v>POLYESTER</v>
          </cell>
          <cell r="K2618" t="str">
            <v>ATLETICAOS</v>
          </cell>
          <cell r="L2618" t="str">
            <v>LANZAMIENTO</v>
          </cell>
          <cell r="M2618" t="str">
            <v>BONDED</v>
          </cell>
          <cell r="N2618">
            <v>299.89999999999998</v>
          </cell>
        </row>
        <row r="2619">
          <cell r="A2619" t="str">
            <v>QD03B131</v>
          </cell>
          <cell r="B2619" t="str">
            <v>PT Dama</v>
          </cell>
          <cell r="C2619" t="str">
            <v>BLUSA</v>
          </cell>
          <cell r="D2619" t="str">
            <v>BASICO</v>
          </cell>
          <cell r="E2619" t="str">
            <v>PRIMAVERA VERANO 2016</v>
          </cell>
          <cell r="F2619" t="str">
            <v>6 SEMANA</v>
          </cell>
          <cell r="G2619" t="str">
            <v>CUELLO REDONDO</v>
          </cell>
          <cell r="H2619" t="str">
            <v>MANGA CORTA</v>
          </cell>
          <cell r="I2619" t="str">
            <v>REBAJA</v>
          </cell>
          <cell r="J2619" t="str">
            <v>VISCOSA</v>
          </cell>
          <cell r="K2619">
            <v>0</v>
          </cell>
          <cell r="L2619" t="str">
            <v>LANZAMIENTO</v>
          </cell>
          <cell r="M2619" t="str">
            <v>VICENTE SANCHEZ GOMEZ</v>
          </cell>
          <cell r="N2619">
            <v>179.9</v>
          </cell>
        </row>
        <row r="2620">
          <cell r="A2620" t="str">
            <v>QD03B144</v>
          </cell>
          <cell r="B2620" t="str">
            <v>PT Dama</v>
          </cell>
          <cell r="C2620" t="str">
            <v>BLUSA</v>
          </cell>
          <cell r="D2620" t="str">
            <v>LOW PRICE</v>
          </cell>
          <cell r="E2620" t="str">
            <v>PRIMAVERA VERANO 2016</v>
          </cell>
          <cell r="F2620" t="str">
            <v>17 SEMANA</v>
          </cell>
          <cell r="G2620" t="str">
            <v>CUELLO REDONDO</v>
          </cell>
          <cell r="H2620" t="str">
            <v>SIN MANGA</v>
          </cell>
          <cell r="I2620" t="str">
            <v>REBAJA</v>
          </cell>
          <cell r="J2620" t="str">
            <v>ALGODON</v>
          </cell>
          <cell r="K2620" t="str">
            <v>70´S SHOW</v>
          </cell>
          <cell r="L2620" t="str">
            <v>LANZAMIENTO</v>
          </cell>
          <cell r="M2620" t="str">
            <v>IRIS</v>
          </cell>
          <cell r="N2620">
            <v>199.9</v>
          </cell>
        </row>
        <row r="2621">
          <cell r="A2621" t="str">
            <v>QD03B157</v>
          </cell>
          <cell r="B2621" t="str">
            <v>PT Dama</v>
          </cell>
          <cell r="C2621" t="str">
            <v>BLUSA</v>
          </cell>
          <cell r="D2621" t="str">
            <v>VANGUARDIA</v>
          </cell>
          <cell r="E2621" t="str">
            <v>OTOÑO INVIERNO 2015</v>
          </cell>
          <cell r="F2621" t="str">
            <v>52 SEMANA</v>
          </cell>
          <cell r="G2621" t="str">
            <v>CUELLO REDONDO</v>
          </cell>
          <cell r="H2621" t="str">
            <v>MANGA 3/4</v>
          </cell>
          <cell r="I2621" t="str">
            <v>REBAJA</v>
          </cell>
          <cell r="J2621" t="str">
            <v>POLYESTER</v>
          </cell>
          <cell r="K2621" t="str">
            <v>ATLETICAOS</v>
          </cell>
          <cell r="L2621" t="str">
            <v>LANZAMIENTO</v>
          </cell>
          <cell r="M2621" t="str">
            <v>ESTAM</v>
          </cell>
          <cell r="N2621">
            <v>279.89999999999998</v>
          </cell>
        </row>
        <row r="2622">
          <cell r="A2622" t="str">
            <v>QD03B164</v>
          </cell>
          <cell r="B2622" t="str">
            <v>PT Dama</v>
          </cell>
          <cell r="C2622" t="str">
            <v>BLUSA</v>
          </cell>
          <cell r="D2622" t="str">
            <v>BASICO</v>
          </cell>
          <cell r="E2622" t="str">
            <v>PRIMAVERA VERANO 2016</v>
          </cell>
          <cell r="F2622" t="str">
            <v>8 SEMANA</v>
          </cell>
          <cell r="G2622" t="str">
            <v>CUELLO REDONDO</v>
          </cell>
          <cell r="H2622" t="str">
            <v>MANGA CORTA</v>
          </cell>
          <cell r="I2622" t="str">
            <v>REBAJA</v>
          </cell>
          <cell r="J2622" t="str">
            <v>POLYESTER</v>
          </cell>
          <cell r="K2622">
            <v>0</v>
          </cell>
          <cell r="L2622" t="str">
            <v>LANZAMIENTO</v>
          </cell>
          <cell r="M2622" t="str">
            <v>COS</v>
          </cell>
          <cell r="N2622">
            <v>229.9</v>
          </cell>
        </row>
        <row r="2623">
          <cell r="A2623" t="str">
            <v>QD03B169</v>
          </cell>
          <cell r="B2623" t="str">
            <v>PT Dama</v>
          </cell>
          <cell r="C2623" t="str">
            <v>BLUSA</v>
          </cell>
          <cell r="D2623" t="str">
            <v>VANGUARDIA</v>
          </cell>
          <cell r="E2623" t="str">
            <v>PRIMAVERA VERANO 2016</v>
          </cell>
          <cell r="F2623" t="str">
            <v>11 SEMANA</v>
          </cell>
          <cell r="G2623" t="str">
            <v>CUELLO REDONDO</v>
          </cell>
          <cell r="H2623" t="str">
            <v>SIN MANGA</v>
          </cell>
          <cell r="I2623" t="str">
            <v>REBAJA</v>
          </cell>
          <cell r="J2623" t="str">
            <v>VISCOSA</v>
          </cell>
          <cell r="K2623" t="str">
            <v>ENERGY FLOWER</v>
          </cell>
          <cell r="L2623" t="str">
            <v>LANZAMIENTO</v>
          </cell>
          <cell r="M2623" t="str">
            <v>COS</v>
          </cell>
          <cell r="N2623">
            <v>229.9</v>
          </cell>
        </row>
        <row r="2624">
          <cell r="A2624" t="str">
            <v>QD03B175</v>
          </cell>
          <cell r="B2624" t="str">
            <v>PT Dama</v>
          </cell>
          <cell r="C2624" t="str">
            <v>BLUSA</v>
          </cell>
          <cell r="D2624" t="str">
            <v>LOW PRICE</v>
          </cell>
          <cell r="E2624" t="str">
            <v>PRIMAVERA VERANO 2016</v>
          </cell>
          <cell r="F2624" t="str">
            <v>7 SEMANA</v>
          </cell>
          <cell r="G2624" t="str">
            <v>CUELLO REDONDO</v>
          </cell>
          <cell r="H2624" t="str">
            <v>MANGA LARGA</v>
          </cell>
          <cell r="I2624" t="str">
            <v>REBAJA</v>
          </cell>
          <cell r="J2624" t="str">
            <v>Varios</v>
          </cell>
          <cell r="K2624" t="str">
            <v>70´S SHOW</v>
          </cell>
          <cell r="L2624" t="str">
            <v>LANZAMIENTO</v>
          </cell>
          <cell r="M2624" t="str">
            <v>ELIAS</v>
          </cell>
          <cell r="N2624">
            <v>229.9</v>
          </cell>
        </row>
        <row r="2625">
          <cell r="A2625" t="str">
            <v>QD03B184</v>
          </cell>
          <cell r="B2625" t="str">
            <v>PT Dama</v>
          </cell>
          <cell r="C2625" t="str">
            <v>BLUSA</v>
          </cell>
          <cell r="D2625" t="str">
            <v>LOW PRICE</v>
          </cell>
          <cell r="E2625" t="str">
            <v>PRIMAVERA VERANO 2016</v>
          </cell>
          <cell r="F2625" t="str">
            <v>17 SEMANA</v>
          </cell>
          <cell r="G2625" t="str">
            <v>CUELLO REDONDO</v>
          </cell>
          <cell r="H2625" t="str">
            <v>SIN MANGA</v>
          </cell>
          <cell r="I2625" t="str">
            <v>REBAJA</v>
          </cell>
          <cell r="J2625" t="str">
            <v>POLYESTER</v>
          </cell>
          <cell r="K2625" t="str">
            <v>TOKYO TEAM</v>
          </cell>
          <cell r="L2625" t="str">
            <v>LANZAMIENTO</v>
          </cell>
          <cell r="M2625" t="str">
            <v>FILAKIA</v>
          </cell>
          <cell r="N2625">
            <v>229.9</v>
          </cell>
        </row>
        <row r="2626">
          <cell r="A2626" t="str">
            <v>QD03B185</v>
          </cell>
          <cell r="B2626" t="str">
            <v>PT Dama</v>
          </cell>
          <cell r="C2626" t="str">
            <v>BLUSA</v>
          </cell>
          <cell r="D2626" t="str">
            <v>LOW PRICE</v>
          </cell>
          <cell r="E2626" t="str">
            <v>PRIMAVERA VERANO 2016</v>
          </cell>
          <cell r="F2626" t="str">
            <v>17 SEMANA</v>
          </cell>
          <cell r="G2626" t="str">
            <v>CUELLO REDONDO</v>
          </cell>
          <cell r="H2626" t="str">
            <v>SIN MANGA</v>
          </cell>
          <cell r="I2626" t="str">
            <v>REBAJA</v>
          </cell>
          <cell r="J2626" t="str">
            <v>POLYESTER</v>
          </cell>
          <cell r="K2626" t="str">
            <v>ENERGY FLOWER</v>
          </cell>
          <cell r="L2626" t="str">
            <v>LANZAMIENTO</v>
          </cell>
          <cell r="M2626" t="str">
            <v>FILAKIA</v>
          </cell>
          <cell r="N2626">
            <v>229.9</v>
          </cell>
        </row>
        <row r="2627">
          <cell r="A2627" t="str">
            <v>QD03B187</v>
          </cell>
          <cell r="B2627" t="str">
            <v>PT Dama</v>
          </cell>
          <cell r="C2627" t="str">
            <v>BLUSA</v>
          </cell>
          <cell r="D2627" t="str">
            <v>BASICO</v>
          </cell>
          <cell r="E2627" t="str">
            <v>PRIMAVERA VERANO 2016</v>
          </cell>
          <cell r="F2627" t="str">
            <v>35 SEMANA</v>
          </cell>
          <cell r="G2627" t="str">
            <v>CUELLO REDONDO</v>
          </cell>
          <cell r="H2627" t="str">
            <v>SIN MANGA</v>
          </cell>
          <cell r="I2627" t="str">
            <v>REBAJA</v>
          </cell>
          <cell r="J2627" t="str">
            <v>POLYESTER</v>
          </cell>
          <cell r="K2627">
            <v>0</v>
          </cell>
          <cell r="L2627" t="str">
            <v>LANZAMIENTO</v>
          </cell>
          <cell r="M2627" t="str">
            <v>FILAKIA</v>
          </cell>
          <cell r="N2627">
            <v>179.9</v>
          </cell>
        </row>
        <row r="2628">
          <cell r="A2628" t="str">
            <v>QD03B190</v>
          </cell>
          <cell r="B2628" t="str">
            <v>PT Dama</v>
          </cell>
          <cell r="C2628" t="str">
            <v>BLUSA</v>
          </cell>
          <cell r="D2628" t="str">
            <v>LOW PRICE</v>
          </cell>
          <cell r="E2628" t="str">
            <v>OTOÑO INVIERNO 2016</v>
          </cell>
          <cell r="F2628" t="str">
            <v>48 SEMANA</v>
          </cell>
          <cell r="G2628" t="str">
            <v>CUELLO REDONDO</v>
          </cell>
          <cell r="H2628" t="str">
            <v>MANGA 3/4</v>
          </cell>
          <cell r="I2628" t="str">
            <v>REBAJA</v>
          </cell>
          <cell r="J2628" t="str">
            <v>POLYESTER</v>
          </cell>
          <cell r="K2628" t="str">
            <v>ENERGY FLOWER</v>
          </cell>
          <cell r="L2628" t="str">
            <v>LANZAMIENTO</v>
          </cell>
          <cell r="M2628" t="str">
            <v>FILAKIA</v>
          </cell>
          <cell r="N2628">
            <v>199.9</v>
          </cell>
        </row>
        <row r="2629">
          <cell r="A2629" t="str">
            <v>QD03B212</v>
          </cell>
          <cell r="B2629" t="str">
            <v>PT Dama</v>
          </cell>
          <cell r="C2629" t="str">
            <v>BLUSA</v>
          </cell>
          <cell r="D2629" t="str">
            <v>VANGUARDIA</v>
          </cell>
          <cell r="E2629" t="str">
            <v>PRIMAVERA VERANO 2016</v>
          </cell>
          <cell r="F2629" t="str">
            <v>16 SEMANA</v>
          </cell>
          <cell r="G2629" t="str">
            <v>CUELLO REDONDO</v>
          </cell>
          <cell r="H2629" t="str">
            <v>SIN MANGA</v>
          </cell>
          <cell r="I2629" t="str">
            <v>REBAJA</v>
          </cell>
          <cell r="J2629" t="str">
            <v>POLYESTER</v>
          </cell>
          <cell r="K2629" t="str">
            <v>70´S SHOW</v>
          </cell>
          <cell r="L2629" t="str">
            <v>LANZAMIENTO</v>
          </cell>
          <cell r="M2629" t="str">
            <v>HEART &amp; HIPS</v>
          </cell>
          <cell r="N2629">
            <v>279.89999999999998</v>
          </cell>
        </row>
        <row r="2630">
          <cell r="A2630" t="str">
            <v>QD03B223</v>
          </cell>
          <cell r="B2630" t="str">
            <v>PT Dama</v>
          </cell>
          <cell r="C2630" t="str">
            <v>BLUSA</v>
          </cell>
          <cell r="D2630" t="str">
            <v>LOW PRICE</v>
          </cell>
          <cell r="E2630" t="str">
            <v>PRIMAVERA VERANO 2016</v>
          </cell>
          <cell r="F2630" t="str">
            <v>21 SEMANA</v>
          </cell>
          <cell r="G2630" t="str">
            <v>CUELLO REDONDO</v>
          </cell>
          <cell r="H2630" t="str">
            <v>SIN MANGA</v>
          </cell>
          <cell r="I2630" t="str">
            <v>REBAJA</v>
          </cell>
          <cell r="J2630" t="str">
            <v>POLYESTER</v>
          </cell>
          <cell r="K2630" t="str">
            <v>ENERGY FLOWER</v>
          </cell>
          <cell r="L2630" t="str">
            <v>LANZAMIENTO</v>
          </cell>
          <cell r="M2630" t="str">
            <v>COS</v>
          </cell>
          <cell r="N2630">
            <v>199.9</v>
          </cell>
        </row>
        <row r="2631">
          <cell r="A2631" t="str">
            <v>QD03B237</v>
          </cell>
          <cell r="B2631" t="str">
            <v>PT Dama</v>
          </cell>
          <cell r="C2631" t="str">
            <v>BLUSA</v>
          </cell>
          <cell r="D2631" t="str">
            <v>VANGUARDIA</v>
          </cell>
          <cell r="E2631" t="str">
            <v>PRIMAVERA VERANO 2016</v>
          </cell>
          <cell r="F2631" t="str">
            <v>20 SEMANA</v>
          </cell>
          <cell r="G2631">
            <v>0</v>
          </cell>
          <cell r="H2631" t="str">
            <v>MANGA CORTA</v>
          </cell>
          <cell r="I2631" t="str">
            <v>REBAJA</v>
          </cell>
          <cell r="J2631" t="str">
            <v>RAYON</v>
          </cell>
          <cell r="K2631" t="str">
            <v>70 SHOW</v>
          </cell>
          <cell r="L2631" t="str">
            <v>LANZAMIENTO</v>
          </cell>
          <cell r="M2631" t="str">
            <v>COHETES EN EL AGUA, S.A. DE C.</v>
          </cell>
          <cell r="N2631">
            <v>349.9</v>
          </cell>
        </row>
        <row r="2632">
          <cell r="A2632" t="str">
            <v>QD03B245</v>
          </cell>
          <cell r="B2632" t="str">
            <v>PT Dama</v>
          </cell>
          <cell r="C2632" t="str">
            <v>BLUSA</v>
          </cell>
          <cell r="D2632" t="str">
            <v>LOW PRICE</v>
          </cell>
          <cell r="E2632" t="str">
            <v>PRIMAVERA VERANO 2016</v>
          </cell>
          <cell r="F2632" t="str">
            <v>22 SEMANA</v>
          </cell>
          <cell r="G2632">
            <v>0</v>
          </cell>
          <cell r="H2632" t="str">
            <v>MANGA 3/4</v>
          </cell>
          <cell r="I2632" t="str">
            <v>REBAJA</v>
          </cell>
          <cell r="J2632" t="str">
            <v>VISCOSA</v>
          </cell>
          <cell r="K2632" t="str">
            <v>70 SHOW</v>
          </cell>
          <cell r="L2632" t="str">
            <v>LANZAMIENTO</v>
          </cell>
          <cell r="M2632" t="str">
            <v>AMBIANCE</v>
          </cell>
          <cell r="N2632">
            <v>269.89999999999998</v>
          </cell>
        </row>
        <row r="2633">
          <cell r="A2633" t="str">
            <v>QD03B263</v>
          </cell>
          <cell r="B2633" t="str">
            <v>PT Dama</v>
          </cell>
          <cell r="C2633" t="str">
            <v>BLUSA</v>
          </cell>
          <cell r="D2633" t="str">
            <v>VANGUARDIA</v>
          </cell>
          <cell r="E2633" t="str">
            <v>PRIMAVERA VERANO 2016</v>
          </cell>
          <cell r="F2633" t="str">
            <v>28 SEMANA</v>
          </cell>
          <cell r="G2633">
            <v>0</v>
          </cell>
          <cell r="H2633" t="str">
            <v>TIRANTES</v>
          </cell>
          <cell r="I2633" t="str">
            <v>REBAJA</v>
          </cell>
          <cell r="J2633" t="str">
            <v>RAYON</v>
          </cell>
          <cell r="K2633" t="str">
            <v>70´S SHOW</v>
          </cell>
          <cell r="L2633" t="str">
            <v>LANZAMIENTO</v>
          </cell>
          <cell r="M2633" t="str">
            <v>ANN´S</v>
          </cell>
          <cell r="N2633">
            <v>299.89999999999998</v>
          </cell>
        </row>
        <row r="2634">
          <cell r="A2634" t="str">
            <v>QD03B292</v>
          </cell>
          <cell r="B2634" t="str">
            <v>PT Dama</v>
          </cell>
          <cell r="C2634" t="str">
            <v>BLUSA</v>
          </cell>
          <cell r="D2634" t="str">
            <v>BASICO</v>
          </cell>
          <cell r="E2634" t="str">
            <v>OTOÑO INVIERNO 2016</v>
          </cell>
          <cell r="F2634" t="str">
            <v>40 SEMANA</v>
          </cell>
          <cell r="G2634" t="str">
            <v>CUELLO REDONDO</v>
          </cell>
          <cell r="H2634" t="str">
            <v>MANGA 3/4</v>
          </cell>
          <cell r="I2634" t="str">
            <v>REBAJA</v>
          </cell>
          <cell r="J2634" t="str">
            <v>POLYESTER</v>
          </cell>
          <cell r="K2634">
            <v>0</v>
          </cell>
          <cell r="L2634" t="str">
            <v>LANZAMIENTO</v>
          </cell>
          <cell r="M2634" t="str">
            <v>VICENTE SANCHEZ GOMEZ</v>
          </cell>
          <cell r="N2634">
            <v>199.9</v>
          </cell>
        </row>
        <row r="2635">
          <cell r="A2635" t="str">
            <v>QD03B293</v>
          </cell>
          <cell r="B2635" t="str">
            <v>PT Dama</v>
          </cell>
          <cell r="C2635" t="str">
            <v>BLUSA</v>
          </cell>
          <cell r="D2635" t="str">
            <v>LOW PRICE</v>
          </cell>
          <cell r="E2635" t="str">
            <v>OTOÑO INVIERNO 2016</v>
          </cell>
          <cell r="F2635" t="str">
            <v>33 SEMANA</v>
          </cell>
          <cell r="G2635" t="str">
            <v>CUELLO REDONDO</v>
          </cell>
          <cell r="H2635" t="str">
            <v>MANGA 3/4</v>
          </cell>
          <cell r="I2635" t="str">
            <v>REBAJA</v>
          </cell>
          <cell r="J2635" t="str">
            <v>POLYESTER</v>
          </cell>
          <cell r="K2635">
            <v>0</v>
          </cell>
          <cell r="L2635" t="str">
            <v>LANZAMIENTO</v>
          </cell>
          <cell r="M2635" t="str">
            <v>ELIAS</v>
          </cell>
          <cell r="N2635">
            <v>179.9</v>
          </cell>
        </row>
        <row r="2636">
          <cell r="A2636" t="str">
            <v>QD03B317</v>
          </cell>
          <cell r="B2636" t="str">
            <v>PT Dama</v>
          </cell>
          <cell r="C2636" t="str">
            <v>BLUSA</v>
          </cell>
          <cell r="D2636" t="str">
            <v>VANGUARDIA</v>
          </cell>
          <cell r="E2636" t="str">
            <v>OTOÑO INVIERNO 2016</v>
          </cell>
          <cell r="F2636" t="str">
            <v>41 SEMANA</v>
          </cell>
          <cell r="G2636" t="str">
            <v>CUELLO REDONDO</v>
          </cell>
          <cell r="H2636" t="str">
            <v>MANGA LARGA</v>
          </cell>
          <cell r="I2636" t="str">
            <v>REBAJA</v>
          </cell>
          <cell r="J2636" t="str">
            <v>Varios</v>
          </cell>
          <cell r="K2636" t="str">
            <v>ARTIFICE</v>
          </cell>
          <cell r="L2636" t="str">
            <v>LANZAMIENTO</v>
          </cell>
          <cell r="M2636" t="str">
            <v>Y &amp; S</v>
          </cell>
          <cell r="N2636">
            <v>299.89999999999998</v>
          </cell>
        </row>
        <row r="2637">
          <cell r="A2637" t="str">
            <v>QD03B356</v>
          </cell>
          <cell r="B2637" t="str">
            <v>PT Dama</v>
          </cell>
          <cell r="C2637" t="str">
            <v>BLUSA</v>
          </cell>
          <cell r="D2637" t="str">
            <v>VANGUARDIA</v>
          </cell>
          <cell r="E2637" t="str">
            <v>OTOÑO INVIERNO 2016</v>
          </cell>
          <cell r="F2637" t="str">
            <v>38 SEMANA</v>
          </cell>
          <cell r="G2637" t="str">
            <v>CUELLO V</v>
          </cell>
          <cell r="H2637" t="str">
            <v>SIN MANGA</v>
          </cell>
          <cell r="I2637" t="str">
            <v>REBAJA</v>
          </cell>
          <cell r="J2637" t="str">
            <v>VISCOSA</v>
          </cell>
          <cell r="K2637" t="str">
            <v>ARTIFICE</v>
          </cell>
          <cell r="L2637" t="str">
            <v>LANZAMIENTO</v>
          </cell>
          <cell r="M2637" t="str">
            <v>SHARLIZE</v>
          </cell>
          <cell r="N2637">
            <v>279.89999999999998</v>
          </cell>
        </row>
        <row r="2638">
          <cell r="A2638" t="str">
            <v>QD03B369</v>
          </cell>
          <cell r="B2638" t="str">
            <v>PT Dama</v>
          </cell>
          <cell r="C2638" t="str">
            <v>BLUSA</v>
          </cell>
          <cell r="D2638" t="str">
            <v>LOW PRICE</v>
          </cell>
          <cell r="E2638" t="str">
            <v>OTOÑO INVIERNO 2016</v>
          </cell>
          <cell r="F2638" t="str">
            <v>50 SEMANA</v>
          </cell>
          <cell r="G2638" t="str">
            <v>CUELLO REDONDO</v>
          </cell>
          <cell r="H2638" t="str">
            <v>SIN MANGA</v>
          </cell>
          <cell r="I2638" t="str">
            <v>REBAJA</v>
          </cell>
          <cell r="J2638" t="str">
            <v>POLYESTER</v>
          </cell>
          <cell r="K2638" t="str">
            <v>ARTIFICE</v>
          </cell>
          <cell r="L2638" t="str">
            <v>LANZAMIENTO</v>
          </cell>
          <cell r="M2638" t="str">
            <v>ELIAS</v>
          </cell>
          <cell r="N2638">
            <v>199.9</v>
          </cell>
        </row>
        <row r="2639">
          <cell r="A2639" t="str">
            <v>QD03B376</v>
          </cell>
          <cell r="B2639" t="str">
            <v>PT Dama</v>
          </cell>
          <cell r="C2639" t="str">
            <v>BLUSA</v>
          </cell>
          <cell r="D2639" t="str">
            <v>VANGUARDIA</v>
          </cell>
          <cell r="E2639" t="str">
            <v>PRIMAVERA VERANO 2017</v>
          </cell>
          <cell r="F2639" t="str">
            <v>13 SEMANA</v>
          </cell>
          <cell r="G2639" t="str">
            <v>CUELLO V</v>
          </cell>
          <cell r="H2639" t="str">
            <v>TIRANTES</v>
          </cell>
          <cell r="I2639" t="str">
            <v>REBAJA</v>
          </cell>
          <cell r="J2639" t="str">
            <v>VISCOSA</v>
          </cell>
          <cell r="K2639" t="str">
            <v>MONET</v>
          </cell>
          <cell r="L2639" t="str">
            <v>LANZAMIENTO</v>
          </cell>
          <cell r="M2639" t="str">
            <v>ELIAS</v>
          </cell>
          <cell r="N2639">
            <v>279.89999999999998</v>
          </cell>
        </row>
        <row r="2640">
          <cell r="A2640" t="str">
            <v>QD03B378</v>
          </cell>
          <cell r="B2640" t="str">
            <v>PT Dama</v>
          </cell>
          <cell r="C2640" t="str">
            <v>BLUSA</v>
          </cell>
          <cell r="D2640" t="str">
            <v>LOW PRICE</v>
          </cell>
          <cell r="E2640" t="str">
            <v>PRIMAVERA VERANO 2017</v>
          </cell>
          <cell r="F2640" t="str">
            <v>13 SEMANA</v>
          </cell>
          <cell r="G2640" t="str">
            <v>CUELLO V</v>
          </cell>
          <cell r="H2640" t="str">
            <v>MANGA CORTA</v>
          </cell>
          <cell r="I2640" t="str">
            <v>REBAJA</v>
          </cell>
          <cell r="J2640" t="str">
            <v>POLYESTER</v>
          </cell>
          <cell r="K2640" t="str">
            <v>MONET</v>
          </cell>
          <cell r="L2640" t="str">
            <v>LANZAMIENTO</v>
          </cell>
          <cell r="M2640" t="str">
            <v>ELIAS</v>
          </cell>
          <cell r="N2640">
            <v>179.9</v>
          </cell>
        </row>
        <row r="2641">
          <cell r="A2641" t="str">
            <v>QD03B386</v>
          </cell>
          <cell r="B2641" t="str">
            <v>PT Dama</v>
          </cell>
          <cell r="C2641" t="str">
            <v>BLUSA</v>
          </cell>
          <cell r="D2641" t="str">
            <v>VANGUARDIA</v>
          </cell>
          <cell r="E2641" t="str">
            <v>PRIMAVERA VERANO 2017</v>
          </cell>
          <cell r="F2641" t="str">
            <v>11 SEMANA</v>
          </cell>
          <cell r="G2641" t="str">
            <v>CUELLO REDONDO</v>
          </cell>
          <cell r="H2641" t="str">
            <v>MANGA LARGA</v>
          </cell>
          <cell r="I2641" t="str">
            <v>REBAJA</v>
          </cell>
          <cell r="J2641" t="str">
            <v>VISCOSA</v>
          </cell>
          <cell r="K2641" t="str">
            <v>MONET</v>
          </cell>
          <cell r="L2641" t="str">
            <v>LANZAMIENTO</v>
          </cell>
          <cell r="M2641" t="str">
            <v>SAPIR</v>
          </cell>
          <cell r="N2641">
            <v>299.89999999999998</v>
          </cell>
        </row>
        <row r="2642">
          <cell r="A2642" t="str">
            <v>QD03B396</v>
          </cell>
          <cell r="B2642" t="str">
            <v>PT Dama</v>
          </cell>
          <cell r="C2642" t="str">
            <v>BLUSA</v>
          </cell>
          <cell r="D2642" t="str">
            <v>VANGUARDIA</v>
          </cell>
          <cell r="E2642" t="str">
            <v>PRIMAVERA VERANO 2017</v>
          </cell>
          <cell r="F2642" t="str">
            <v>14 SEMANA</v>
          </cell>
          <cell r="G2642" t="str">
            <v>CUELLO REDONDO</v>
          </cell>
          <cell r="H2642" t="str">
            <v>MANGA CORTA</v>
          </cell>
          <cell r="I2642" t="str">
            <v>REBAJA</v>
          </cell>
          <cell r="J2642" t="str">
            <v>ALGODON</v>
          </cell>
          <cell r="K2642" t="str">
            <v>MIX CULTURE</v>
          </cell>
          <cell r="L2642" t="str">
            <v>LANZAMIENTO</v>
          </cell>
          <cell r="M2642" t="str">
            <v>ELIAS</v>
          </cell>
          <cell r="N2642">
            <v>349.9</v>
          </cell>
        </row>
        <row r="2643">
          <cell r="A2643" t="str">
            <v>QD03B410</v>
          </cell>
          <cell r="B2643" t="str">
            <v>PT Dama</v>
          </cell>
          <cell r="C2643" t="str">
            <v>BLUSA</v>
          </cell>
          <cell r="D2643" t="str">
            <v>VANGUARDIA</v>
          </cell>
          <cell r="E2643" t="str">
            <v>OTOÑO INVIERNO 2017</v>
          </cell>
          <cell r="F2643" t="str">
            <v>33 SEMANA</v>
          </cell>
          <cell r="G2643" t="str">
            <v>CUELLO V</v>
          </cell>
          <cell r="H2643" t="str">
            <v>MANGA LARGA</v>
          </cell>
          <cell r="I2643" t="str">
            <v>REBAJA</v>
          </cell>
          <cell r="J2643" t="str">
            <v>ALGODON</v>
          </cell>
          <cell r="K2643" t="str">
            <v>DENIM</v>
          </cell>
          <cell r="L2643" t="str">
            <v>LANZAMIENTO</v>
          </cell>
          <cell r="M2643" t="str">
            <v>CI SONO</v>
          </cell>
          <cell r="N2643">
            <v>399.9</v>
          </cell>
        </row>
        <row r="2644">
          <cell r="A2644" t="str">
            <v>QD03B413</v>
          </cell>
          <cell r="B2644" t="str">
            <v>PT Dama</v>
          </cell>
          <cell r="C2644" t="str">
            <v>BLUSA</v>
          </cell>
          <cell r="D2644" t="str">
            <v>VANGUARDIA</v>
          </cell>
          <cell r="E2644" t="str">
            <v>PRIMAVERA VERANO 2017</v>
          </cell>
          <cell r="F2644" t="str">
            <v>15 SEMANA</v>
          </cell>
          <cell r="G2644" t="str">
            <v>CUELLO V</v>
          </cell>
          <cell r="H2644" t="str">
            <v>MANGA LARGA</v>
          </cell>
          <cell r="I2644" t="str">
            <v>REBAJA</v>
          </cell>
          <cell r="J2644" t="str">
            <v>ALGODON</v>
          </cell>
          <cell r="K2644" t="str">
            <v>RUBIK</v>
          </cell>
          <cell r="L2644" t="str">
            <v>LANZAMIENTO</v>
          </cell>
          <cell r="M2644" t="str">
            <v>ELIAS</v>
          </cell>
          <cell r="N2644">
            <v>449.9</v>
          </cell>
        </row>
        <row r="2645">
          <cell r="A2645" t="str">
            <v>QD03B418</v>
          </cell>
          <cell r="B2645" t="str">
            <v>PT Dama</v>
          </cell>
          <cell r="C2645" t="str">
            <v>BLUSA</v>
          </cell>
          <cell r="D2645" t="str">
            <v>BASICO</v>
          </cell>
          <cell r="E2645" t="str">
            <v>PRIMAVERA VERANO 2017</v>
          </cell>
          <cell r="F2645" t="str">
            <v>14 SEMANA</v>
          </cell>
          <cell r="G2645" t="str">
            <v>CUELLO REDONDO</v>
          </cell>
          <cell r="H2645" t="str">
            <v>MANGA CORTA</v>
          </cell>
          <cell r="I2645" t="str">
            <v>REBAJA</v>
          </cell>
          <cell r="J2645" t="str">
            <v>VISCOSA</v>
          </cell>
          <cell r="K2645">
            <v>0</v>
          </cell>
          <cell r="L2645" t="str">
            <v>LANZAMIENTO</v>
          </cell>
          <cell r="M2645" t="str">
            <v>SAPIR</v>
          </cell>
          <cell r="N2645">
            <v>199.9</v>
          </cell>
        </row>
        <row r="2646">
          <cell r="A2646" t="str">
            <v>QD03B420</v>
          </cell>
          <cell r="B2646" t="str">
            <v>PT Dama</v>
          </cell>
          <cell r="C2646" t="str">
            <v>BLUSA</v>
          </cell>
          <cell r="D2646" t="str">
            <v>LOW PRICE</v>
          </cell>
          <cell r="E2646" t="str">
            <v>PRIMAVERA VERANO 2017</v>
          </cell>
          <cell r="F2646" t="str">
            <v>21 SEMANA</v>
          </cell>
          <cell r="G2646" t="str">
            <v>CUELLO V</v>
          </cell>
          <cell r="H2646" t="str">
            <v>TIRANTES</v>
          </cell>
          <cell r="I2646" t="str">
            <v>REBAJA</v>
          </cell>
          <cell r="J2646" t="str">
            <v>POLYESTER</v>
          </cell>
          <cell r="K2646" t="str">
            <v>MONET</v>
          </cell>
          <cell r="L2646" t="str">
            <v>LANZAMIENTO</v>
          </cell>
          <cell r="M2646" t="str">
            <v>ELIAS</v>
          </cell>
          <cell r="N2646">
            <v>199.9</v>
          </cell>
        </row>
        <row r="2647">
          <cell r="A2647" t="str">
            <v>QD03B425</v>
          </cell>
          <cell r="B2647" t="str">
            <v>PT Dama</v>
          </cell>
          <cell r="C2647" t="str">
            <v>BLUSA</v>
          </cell>
          <cell r="D2647" t="str">
            <v>VANGUARDIA</v>
          </cell>
          <cell r="E2647" t="str">
            <v>PRIMAVERA VERANO 2017</v>
          </cell>
          <cell r="F2647" t="str">
            <v>15 SEMANA</v>
          </cell>
          <cell r="G2647" t="str">
            <v>CUELLO V</v>
          </cell>
          <cell r="H2647" t="str">
            <v>MANGA LARGA</v>
          </cell>
          <cell r="I2647" t="str">
            <v>REBAJA</v>
          </cell>
          <cell r="J2647" t="str">
            <v>ALGODON</v>
          </cell>
          <cell r="K2647" t="str">
            <v>RUBIK</v>
          </cell>
          <cell r="L2647" t="str">
            <v>LANZAMIENTO</v>
          </cell>
          <cell r="M2647" t="str">
            <v>ELIAS</v>
          </cell>
          <cell r="N2647">
            <v>449.9</v>
          </cell>
        </row>
        <row r="2648">
          <cell r="A2648" t="str">
            <v>QD03B443</v>
          </cell>
          <cell r="B2648" t="str">
            <v>PT Dama</v>
          </cell>
          <cell r="C2648" t="str">
            <v>BLUSA</v>
          </cell>
          <cell r="D2648" t="str">
            <v>VANGUARDIA</v>
          </cell>
          <cell r="E2648" t="str">
            <v>OTOÑO INVIERNO 2017</v>
          </cell>
          <cell r="F2648" t="str">
            <v>47 SEMANA</v>
          </cell>
          <cell r="G2648" t="str">
            <v>CUELLO V</v>
          </cell>
          <cell r="H2648" t="str">
            <v>MANGA LARGA</v>
          </cell>
          <cell r="I2648" t="str">
            <v>REBAJA</v>
          </cell>
          <cell r="J2648" t="str">
            <v>VISCOSA</v>
          </cell>
          <cell r="K2648" t="str">
            <v>BOHEMIA URBANA</v>
          </cell>
          <cell r="L2648" t="str">
            <v>LANZAMIENTO</v>
          </cell>
          <cell r="M2648" t="str">
            <v>ELIAS</v>
          </cell>
          <cell r="N2648">
            <v>279.89999999999998</v>
          </cell>
        </row>
        <row r="2649">
          <cell r="A2649" t="str">
            <v>QD03B451</v>
          </cell>
          <cell r="B2649" t="str">
            <v>PT Dama</v>
          </cell>
          <cell r="C2649" t="str">
            <v>BLUSA</v>
          </cell>
          <cell r="D2649" t="str">
            <v>VANGUARDIA</v>
          </cell>
          <cell r="E2649" t="str">
            <v>PRIMAVERA VERANO 2018</v>
          </cell>
          <cell r="F2649" t="str">
            <v>4 SEMANA</v>
          </cell>
          <cell r="G2649" t="str">
            <v>CUELLO REDONDO</v>
          </cell>
          <cell r="H2649" t="str">
            <v>SIN MANGA</v>
          </cell>
          <cell r="I2649" t="str">
            <v>REBAJA</v>
          </cell>
          <cell r="J2649" t="str">
            <v>VISCOSA</v>
          </cell>
          <cell r="K2649" t="str">
            <v>BOHEMIA URBANA</v>
          </cell>
          <cell r="L2649" t="str">
            <v>LANZAMIENTO</v>
          </cell>
          <cell r="M2649" t="str">
            <v>ELIAS</v>
          </cell>
          <cell r="N2649">
            <v>249.9</v>
          </cell>
        </row>
        <row r="2650">
          <cell r="A2650" t="str">
            <v>QD03B453</v>
          </cell>
          <cell r="B2650" t="str">
            <v>PT Dama</v>
          </cell>
          <cell r="C2650" t="str">
            <v>BLUSA</v>
          </cell>
          <cell r="D2650" t="str">
            <v>VANGUARDIA</v>
          </cell>
          <cell r="E2650" t="str">
            <v>OTOÑO INVIERNO 2017</v>
          </cell>
          <cell r="F2650" t="str">
            <v>47 SEMANA</v>
          </cell>
          <cell r="G2650" t="str">
            <v>CUELLO V</v>
          </cell>
          <cell r="H2650" t="str">
            <v>MANGA LARGA</v>
          </cell>
          <cell r="I2650" t="str">
            <v>REBAJA</v>
          </cell>
          <cell r="J2650" t="str">
            <v>VISCOSA</v>
          </cell>
          <cell r="K2650" t="str">
            <v>BOHEMIA URBANA</v>
          </cell>
          <cell r="L2650" t="str">
            <v>LANZAMIENTO</v>
          </cell>
          <cell r="M2650" t="str">
            <v>ELIAS</v>
          </cell>
          <cell r="N2650">
            <v>299.89999999999998</v>
          </cell>
        </row>
        <row r="2651">
          <cell r="A2651" t="str">
            <v>QD03B454</v>
          </cell>
          <cell r="B2651" t="str">
            <v>PT Dama</v>
          </cell>
          <cell r="C2651" t="str">
            <v>BLUSA</v>
          </cell>
          <cell r="D2651" t="str">
            <v>VANGUARDIA</v>
          </cell>
          <cell r="E2651" t="str">
            <v>PRIMAVERA VERANO 2018</v>
          </cell>
          <cell r="F2651" t="str">
            <v>5 SEMANA</v>
          </cell>
          <cell r="G2651" t="str">
            <v>CUELLO REDONDO</v>
          </cell>
          <cell r="H2651" t="str">
            <v>MANGA LARGA</v>
          </cell>
          <cell r="I2651" t="str">
            <v>REBAJA</v>
          </cell>
          <cell r="J2651" t="str">
            <v>ALGODON</v>
          </cell>
          <cell r="K2651" t="str">
            <v>BOHEMIA URBANA</v>
          </cell>
          <cell r="L2651" t="str">
            <v>LANZAMIENTO</v>
          </cell>
          <cell r="M2651" t="str">
            <v>ELIAS</v>
          </cell>
          <cell r="N2651">
            <v>299.89999999999998</v>
          </cell>
        </row>
        <row r="2652">
          <cell r="A2652" t="str">
            <v>QD03B455</v>
          </cell>
          <cell r="B2652" t="str">
            <v>PT Dama</v>
          </cell>
          <cell r="C2652" t="str">
            <v>BLUSA</v>
          </cell>
          <cell r="D2652" t="str">
            <v>VANGUARDIA</v>
          </cell>
          <cell r="E2652" t="str">
            <v>PRIMAVERA VERANO 2018</v>
          </cell>
          <cell r="F2652" t="str">
            <v>3 SEMANA</v>
          </cell>
          <cell r="G2652" t="str">
            <v>CUELLO V</v>
          </cell>
          <cell r="H2652" t="str">
            <v>SIN MANGA</v>
          </cell>
          <cell r="I2652" t="str">
            <v>REBAJA</v>
          </cell>
          <cell r="J2652" t="str">
            <v>VISCOSA</v>
          </cell>
          <cell r="K2652" t="str">
            <v>BOHEMIA URBANA</v>
          </cell>
          <cell r="L2652" t="str">
            <v>LANZAMIENTO</v>
          </cell>
          <cell r="M2652" t="str">
            <v>ELIAS</v>
          </cell>
          <cell r="N2652">
            <v>299.89999999999998</v>
          </cell>
        </row>
        <row r="2653">
          <cell r="A2653" t="str">
            <v>QD03B456</v>
          </cell>
          <cell r="B2653" t="str">
            <v>PT Dama</v>
          </cell>
          <cell r="C2653" t="str">
            <v>BLUSA</v>
          </cell>
          <cell r="D2653" t="str">
            <v>VANGUARDIA</v>
          </cell>
          <cell r="E2653" t="str">
            <v>PRIMAVERA VERANO 2018</v>
          </cell>
          <cell r="F2653" t="str">
            <v>4 SEMANA</v>
          </cell>
          <cell r="G2653" t="str">
            <v>CUELLO REDONDO</v>
          </cell>
          <cell r="H2653" t="str">
            <v>MANGA 3/4</v>
          </cell>
          <cell r="I2653" t="str">
            <v>REBAJA</v>
          </cell>
          <cell r="J2653" t="str">
            <v>VISCOSA</v>
          </cell>
          <cell r="K2653" t="str">
            <v>BOHEMIA URBANA</v>
          </cell>
          <cell r="L2653" t="str">
            <v>LANZAMIENTO</v>
          </cell>
          <cell r="M2653" t="str">
            <v>ELIAS</v>
          </cell>
          <cell r="N2653">
            <v>299.89999999999998</v>
          </cell>
        </row>
        <row r="2654">
          <cell r="A2654" t="str">
            <v>QD03B457</v>
          </cell>
          <cell r="B2654" t="str">
            <v>PT Dama</v>
          </cell>
          <cell r="C2654" t="str">
            <v>BLUSA</v>
          </cell>
          <cell r="D2654" t="str">
            <v>VANGUARDIA</v>
          </cell>
          <cell r="E2654" t="str">
            <v>PRIMAVERA VERANO 2018</v>
          </cell>
          <cell r="F2654" t="str">
            <v>3 SEMANA</v>
          </cell>
          <cell r="G2654" t="str">
            <v>CUELLO REDONDO</v>
          </cell>
          <cell r="H2654" t="str">
            <v>SIN MANGA</v>
          </cell>
          <cell r="I2654" t="str">
            <v>REBAJA</v>
          </cell>
          <cell r="J2654" t="str">
            <v>ALGODON</v>
          </cell>
          <cell r="K2654" t="str">
            <v>BOHEMIA URBANA</v>
          </cell>
          <cell r="L2654" t="str">
            <v>LANZAMIENTO</v>
          </cell>
          <cell r="M2654" t="str">
            <v>ELIAS</v>
          </cell>
          <cell r="N2654">
            <v>199.9</v>
          </cell>
        </row>
        <row r="2655">
          <cell r="A2655" t="str">
            <v>QD03B463</v>
          </cell>
          <cell r="B2655" t="str">
            <v>PT Dama</v>
          </cell>
          <cell r="C2655" t="str">
            <v>BLUSA</v>
          </cell>
          <cell r="D2655" t="str">
            <v>VANGUARDIA</v>
          </cell>
          <cell r="E2655" t="str">
            <v>PRIMAVERA VERANO 2018</v>
          </cell>
          <cell r="F2655" t="str">
            <v>3 SEMANA</v>
          </cell>
          <cell r="G2655" t="str">
            <v>CUELLO REDONDO</v>
          </cell>
          <cell r="H2655" t="str">
            <v>MANGA LARGA</v>
          </cell>
          <cell r="I2655" t="str">
            <v>REBAJA</v>
          </cell>
          <cell r="J2655" t="str">
            <v>ALGODON</v>
          </cell>
          <cell r="K2655" t="str">
            <v>BOHEMIA URBANA</v>
          </cell>
          <cell r="L2655" t="str">
            <v>LANZAMIENTO</v>
          </cell>
          <cell r="M2655" t="str">
            <v>ELIAS</v>
          </cell>
          <cell r="N2655">
            <v>299.89999999999998</v>
          </cell>
        </row>
        <row r="2656">
          <cell r="A2656" t="str">
            <v>QD03B472</v>
          </cell>
          <cell r="B2656" t="str">
            <v>PT Dama</v>
          </cell>
          <cell r="C2656" t="str">
            <v>BLUSA</v>
          </cell>
          <cell r="D2656" t="str">
            <v>LOW PRICE</v>
          </cell>
          <cell r="E2656" t="str">
            <v>PRIMAVERA VERANO 2017</v>
          </cell>
          <cell r="F2656" t="str">
            <v>22 SEMANA</v>
          </cell>
          <cell r="G2656" t="str">
            <v>CUELLO REDONDO</v>
          </cell>
          <cell r="H2656" t="str">
            <v>SIN MANGA</v>
          </cell>
          <cell r="I2656" t="str">
            <v>REBAJA</v>
          </cell>
          <cell r="J2656" t="str">
            <v>POLYESTER</v>
          </cell>
          <cell r="K2656" t="str">
            <v>CALIFORNIA DREAM</v>
          </cell>
          <cell r="L2656" t="str">
            <v>LANZAMIENTO</v>
          </cell>
          <cell r="M2656" t="str">
            <v>ELIAS</v>
          </cell>
          <cell r="N2656">
            <v>179.9</v>
          </cell>
        </row>
        <row r="2657">
          <cell r="A2657" t="str">
            <v>QD03B477</v>
          </cell>
          <cell r="B2657" t="str">
            <v>PT Dama</v>
          </cell>
          <cell r="C2657" t="str">
            <v>BLUSA</v>
          </cell>
          <cell r="D2657" t="str">
            <v>VANGUARDIA</v>
          </cell>
          <cell r="E2657" t="str">
            <v>PRIMAVERA VERANO 2017</v>
          </cell>
          <cell r="F2657" t="str">
            <v>21 SEMANA</v>
          </cell>
          <cell r="G2657" t="str">
            <v>CUELLO REDONDO</v>
          </cell>
          <cell r="H2657" t="str">
            <v>SIN MANGA</v>
          </cell>
          <cell r="I2657" t="str">
            <v>REBAJA</v>
          </cell>
          <cell r="J2657" t="str">
            <v>VISCOSA</v>
          </cell>
          <cell r="K2657" t="str">
            <v>MIX CULTURE</v>
          </cell>
          <cell r="L2657" t="str">
            <v>LANZAMIENTO</v>
          </cell>
          <cell r="M2657" t="str">
            <v>SAPIR</v>
          </cell>
          <cell r="N2657">
            <v>279.89999999999998</v>
          </cell>
        </row>
        <row r="2658">
          <cell r="A2658" t="str">
            <v>QD03B480</v>
          </cell>
          <cell r="B2658" t="str">
            <v>PT Dama</v>
          </cell>
          <cell r="C2658" t="str">
            <v>BLUSA</v>
          </cell>
          <cell r="D2658" t="str">
            <v>VANGUARDIA</v>
          </cell>
          <cell r="E2658" t="str">
            <v>OTOÑO INVIERNO 2017</v>
          </cell>
          <cell r="F2658" t="str">
            <v>30 SEMANA</v>
          </cell>
          <cell r="G2658" t="str">
            <v>CUELLO V</v>
          </cell>
          <cell r="H2658" t="str">
            <v>MANGA LARGA</v>
          </cell>
          <cell r="I2658" t="str">
            <v>REBAJA</v>
          </cell>
          <cell r="J2658" t="str">
            <v>VISCOSA</v>
          </cell>
          <cell r="K2658" t="str">
            <v>BOHEMIA URBANA</v>
          </cell>
          <cell r="L2658" t="str">
            <v>LANZAMIENTO</v>
          </cell>
          <cell r="M2658" t="str">
            <v>ELIAS</v>
          </cell>
          <cell r="N2658">
            <v>299.89999999999998</v>
          </cell>
        </row>
        <row r="2659">
          <cell r="A2659" t="str">
            <v>QD03B499</v>
          </cell>
          <cell r="B2659" t="str">
            <v>PT Dama</v>
          </cell>
          <cell r="C2659" t="str">
            <v>BLUSA</v>
          </cell>
          <cell r="D2659" t="str">
            <v>VANGUARDIA</v>
          </cell>
          <cell r="E2659" t="str">
            <v>PRIMAVERA VERANO 2017</v>
          </cell>
          <cell r="F2659" t="str">
            <v>30 SEMANA</v>
          </cell>
          <cell r="G2659" t="str">
            <v>CUELLO V</v>
          </cell>
          <cell r="H2659" t="str">
            <v>TIRANTES</v>
          </cell>
          <cell r="I2659" t="str">
            <v>REBAJA</v>
          </cell>
          <cell r="J2659" t="str">
            <v>ALGODON</v>
          </cell>
          <cell r="K2659" t="str">
            <v>CALIFORNIA DREAM</v>
          </cell>
          <cell r="L2659" t="str">
            <v>LANZAMIENTO</v>
          </cell>
          <cell r="M2659" t="str">
            <v>ELIAS</v>
          </cell>
          <cell r="N2659">
            <v>199.9</v>
          </cell>
        </row>
        <row r="2660">
          <cell r="A2660" t="str">
            <v>QD03B503</v>
          </cell>
          <cell r="B2660" t="str">
            <v>PT Dama</v>
          </cell>
          <cell r="C2660" t="str">
            <v>BLUSA</v>
          </cell>
          <cell r="D2660" t="str">
            <v>VANGUARDIA</v>
          </cell>
          <cell r="E2660" t="str">
            <v>OTOÑO INVIERNO 2017</v>
          </cell>
          <cell r="F2660" t="str">
            <v>32 SEMANA</v>
          </cell>
          <cell r="G2660" t="str">
            <v>CUELLO ALTO</v>
          </cell>
          <cell r="H2660" t="str">
            <v>SIN MANGA</v>
          </cell>
          <cell r="I2660" t="str">
            <v>REBAJA</v>
          </cell>
          <cell r="J2660" t="str">
            <v>NYLON</v>
          </cell>
          <cell r="K2660" t="str">
            <v>BOHEMIA URBANA</v>
          </cell>
          <cell r="L2660" t="str">
            <v>LANZAMIENTO</v>
          </cell>
          <cell r="M2660" t="str">
            <v>ELIAS</v>
          </cell>
          <cell r="N2660">
            <v>179.9</v>
          </cell>
        </row>
        <row r="2661">
          <cell r="A2661" t="str">
            <v>QD03B510</v>
          </cell>
          <cell r="B2661" t="str">
            <v>PT Dama</v>
          </cell>
          <cell r="C2661" t="str">
            <v>BLUSA</v>
          </cell>
          <cell r="D2661" t="str">
            <v>VANGUARDIA</v>
          </cell>
          <cell r="E2661" t="str">
            <v>OTOÑO INVIERNO 2017</v>
          </cell>
          <cell r="F2661" t="str">
            <v>32 SEMANA</v>
          </cell>
          <cell r="G2661" t="str">
            <v>CUELLO V</v>
          </cell>
          <cell r="H2661" t="str">
            <v>SIN MANGA</v>
          </cell>
          <cell r="I2661" t="str">
            <v>REBAJA</v>
          </cell>
          <cell r="J2661" t="str">
            <v>POLYESTER</v>
          </cell>
          <cell r="K2661" t="str">
            <v>GRUNGE</v>
          </cell>
          <cell r="L2661" t="str">
            <v>LANZAMIENTO</v>
          </cell>
          <cell r="M2661" t="str">
            <v>ELIAS</v>
          </cell>
          <cell r="N2661">
            <v>199.9</v>
          </cell>
        </row>
        <row r="2662">
          <cell r="A2662" t="str">
            <v>QD03B511</v>
          </cell>
          <cell r="B2662" t="str">
            <v>PT Dama</v>
          </cell>
          <cell r="C2662" t="str">
            <v>BLUSA</v>
          </cell>
          <cell r="D2662" t="str">
            <v>VANGUARDIA</v>
          </cell>
          <cell r="E2662" t="str">
            <v>OTOÑO INVIERNO 2017</v>
          </cell>
          <cell r="F2662" t="str">
            <v>30 SEMANA</v>
          </cell>
          <cell r="G2662" t="str">
            <v>CUELLO REDONDO</v>
          </cell>
          <cell r="H2662" t="str">
            <v>MANGA CORTA</v>
          </cell>
          <cell r="I2662" t="str">
            <v>REBAJA</v>
          </cell>
          <cell r="J2662" t="str">
            <v>POLYESTER</v>
          </cell>
          <cell r="K2662" t="str">
            <v>GRUNGE</v>
          </cell>
          <cell r="L2662" t="str">
            <v>LANZAMIENTO</v>
          </cell>
          <cell r="M2662" t="str">
            <v>ELIAS</v>
          </cell>
          <cell r="N2662">
            <v>199.9</v>
          </cell>
        </row>
        <row r="2663">
          <cell r="A2663" t="str">
            <v>QD03B513</v>
          </cell>
          <cell r="B2663" t="str">
            <v>PT Dama</v>
          </cell>
          <cell r="C2663" t="str">
            <v>BLUSA</v>
          </cell>
          <cell r="D2663" t="str">
            <v>VANGUARDIA</v>
          </cell>
          <cell r="E2663" t="str">
            <v>OTOÑO INVIERNO 2017</v>
          </cell>
          <cell r="F2663" t="str">
            <v>30 SEMANA</v>
          </cell>
          <cell r="G2663" t="str">
            <v>CUELLO V</v>
          </cell>
          <cell r="H2663" t="str">
            <v>MANGA LARGA</v>
          </cell>
          <cell r="I2663" t="str">
            <v>REBAJA</v>
          </cell>
          <cell r="J2663" t="str">
            <v>ALGODON</v>
          </cell>
          <cell r="K2663" t="str">
            <v>GRUNGE</v>
          </cell>
          <cell r="L2663" t="str">
            <v>LANZAMIENTO</v>
          </cell>
          <cell r="M2663" t="str">
            <v>ELIAS</v>
          </cell>
          <cell r="N2663">
            <v>249.9</v>
          </cell>
        </row>
        <row r="2664">
          <cell r="A2664" t="str">
            <v>QD03B534</v>
          </cell>
          <cell r="B2664" t="str">
            <v>PT Dama</v>
          </cell>
          <cell r="C2664" t="str">
            <v>BLUSA</v>
          </cell>
          <cell r="D2664" t="str">
            <v>VANGUARDIA</v>
          </cell>
          <cell r="E2664" t="str">
            <v>OTOÑO INVIERNO 2017</v>
          </cell>
          <cell r="F2664" t="str">
            <v>38 SEMANA</v>
          </cell>
          <cell r="G2664" t="str">
            <v>CUELLO V</v>
          </cell>
          <cell r="H2664" t="str">
            <v>MANGA LARGA</v>
          </cell>
          <cell r="I2664" t="str">
            <v>REBAJA</v>
          </cell>
          <cell r="J2664" t="str">
            <v>MEZCLILLA</v>
          </cell>
          <cell r="K2664" t="str">
            <v>DENIM</v>
          </cell>
          <cell r="L2664" t="str">
            <v>LANZAMIENTO</v>
          </cell>
          <cell r="M2664" t="str">
            <v>SAPIR</v>
          </cell>
          <cell r="N2664">
            <v>369.9</v>
          </cell>
        </row>
        <row r="2665">
          <cell r="A2665" t="str">
            <v>QD03B535</v>
          </cell>
          <cell r="B2665" t="str">
            <v>PT Dama</v>
          </cell>
          <cell r="C2665" t="str">
            <v>BLUSA</v>
          </cell>
          <cell r="D2665" t="str">
            <v>VANGUARDIA</v>
          </cell>
          <cell r="E2665" t="str">
            <v>OTOÑO INVIERNO 2017</v>
          </cell>
          <cell r="F2665" t="str">
            <v>39 SEMANA</v>
          </cell>
          <cell r="G2665" t="str">
            <v>CUELLO REDONDO</v>
          </cell>
          <cell r="H2665" t="str">
            <v>MANGA LARGA</v>
          </cell>
          <cell r="I2665" t="str">
            <v>REBAJA</v>
          </cell>
          <cell r="J2665" t="str">
            <v>VISCOSA</v>
          </cell>
          <cell r="K2665" t="str">
            <v>BOHEMIA URBANA</v>
          </cell>
          <cell r="L2665" t="str">
            <v>LANZAMIENTO</v>
          </cell>
          <cell r="M2665" t="str">
            <v>SAPIR</v>
          </cell>
          <cell r="N2665">
            <v>349.9</v>
          </cell>
        </row>
        <row r="2666">
          <cell r="A2666" t="str">
            <v>QD03B541</v>
          </cell>
          <cell r="B2666" t="str">
            <v>PT Dama</v>
          </cell>
          <cell r="C2666" t="str">
            <v>BLUSA</v>
          </cell>
          <cell r="D2666" t="str">
            <v>VANGUARDIA</v>
          </cell>
          <cell r="E2666" t="str">
            <v>OTOÑO INVIERNO 2017</v>
          </cell>
          <cell r="F2666" t="str">
            <v>39 SEMANA</v>
          </cell>
          <cell r="G2666" t="str">
            <v>CUELLO V</v>
          </cell>
          <cell r="H2666" t="str">
            <v>MANGA LARGA</v>
          </cell>
          <cell r="I2666" t="str">
            <v>REBAJA</v>
          </cell>
          <cell r="J2666" t="str">
            <v>ALGODON</v>
          </cell>
          <cell r="K2666" t="str">
            <v>MILITARY CHIC</v>
          </cell>
          <cell r="L2666" t="str">
            <v>LANZAMIENTO</v>
          </cell>
          <cell r="M2666" t="str">
            <v>ELIAS</v>
          </cell>
          <cell r="N2666">
            <v>399.9</v>
          </cell>
        </row>
        <row r="2667">
          <cell r="A2667" t="str">
            <v>QD03B545</v>
          </cell>
          <cell r="B2667" t="str">
            <v>PT Dama</v>
          </cell>
          <cell r="C2667" t="str">
            <v>BLUSA</v>
          </cell>
          <cell r="D2667" t="str">
            <v>VANGUARDIA</v>
          </cell>
          <cell r="E2667" t="str">
            <v>OTOÑO INVIERNO 2017</v>
          </cell>
          <cell r="F2667" t="str">
            <v>44 SEMANA</v>
          </cell>
          <cell r="G2667" t="str">
            <v>CUELLO V</v>
          </cell>
          <cell r="H2667" t="str">
            <v>MANGA LARGA</v>
          </cell>
          <cell r="I2667" t="str">
            <v>REBAJA</v>
          </cell>
          <cell r="J2667" t="str">
            <v>ALGODON</v>
          </cell>
          <cell r="K2667" t="str">
            <v>BOHEMIA URBANA</v>
          </cell>
          <cell r="L2667" t="str">
            <v>LANZAMIENTO</v>
          </cell>
          <cell r="M2667" t="str">
            <v>ELIAS</v>
          </cell>
          <cell r="N2667">
            <v>449.9</v>
          </cell>
        </row>
        <row r="2668">
          <cell r="A2668" t="str">
            <v>QD03B546</v>
          </cell>
          <cell r="B2668" t="str">
            <v>PT Dama</v>
          </cell>
          <cell r="C2668" t="str">
            <v>BLUSA</v>
          </cell>
          <cell r="D2668" t="str">
            <v>VANGUARDIA</v>
          </cell>
          <cell r="E2668" t="str">
            <v>OTOÑO INVIERNO 2017</v>
          </cell>
          <cell r="F2668" t="str">
            <v>44 SEMANA</v>
          </cell>
          <cell r="G2668" t="str">
            <v>CUELLO V</v>
          </cell>
          <cell r="H2668" t="str">
            <v>MANGA LARGA</v>
          </cell>
          <cell r="I2668" t="str">
            <v>REBAJA</v>
          </cell>
          <cell r="J2668" t="str">
            <v>ALGODON</v>
          </cell>
          <cell r="K2668" t="str">
            <v>BOHEMIA URBANA</v>
          </cell>
          <cell r="L2668" t="str">
            <v>LANZAMIENTO</v>
          </cell>
          <cell r="M2668" t="str">
            <v>ELIAS</v>
          </cell>
          <cell r="N2668">
            <v>449.9</v>
          </cell>
        </row>
        <row r="2669">
          <cell r="A2669" t="str">
            <v>QD03B547</v>
          </cell>
          <cell r="B2669" t="str">
            <v>PT Dama</v>
          </cell>
          <cell r="C2669" t="str">
            <v>BLUSA</v>
          </cell>
          <cell r="D2669" t="str">
            <v>VANGUARDIA</v>
          </cell>
          <cell r="E2669" t="str">
            <v>OTOÑO INVIERNO 2017</v>
          </cell>
          <cell r="F2669" t="str">
            <v>44 SEMANA</v>
          </cell>
          <cell r="G2669" t="str">
            <v>CUELLO V</v>
          </cell>
          <cell r="H2669" t="str">
            <v>MANGA LARGA</v>
          </cell>
          <cell r="I2669" t="str">
            <v>REBAJA</v>
          </cell>
          <cell r="J2669" t="str">
            <v>ALGODON</v>
          </cell>
          <cell r="K2669" t="str">
            <v>BOHEMIA URBANA</v>
          </cell>
          <cell r="L2669" t="str">
            <v>LANZAMIENTO</v>
          </cell>
          <cell r="M2669" t="str">
            <v>ELIAS</v>
          </cell>
          <cell r="N2669">
            <v>449.9</v>
          </cell>
        </row>
        <row r="2670">
          <cell r="A2670" t="str">
            <v>QD03B548</v>
          </cell>
          <cell r="B2670" t="str">
            <v>PT Dama</v>
          </cell>
          <cell r="C2670" t="str">
            <v>BLUSA</v>
          </cell>
          <cell r="D2670" t="str">
            <v>VANGUARDIA</v>
          </cell>
          <cell r="E2670" t="str">
            <v>OTOÑO INVIERNO 2017</v>
          </cell>
          <cell r="F2670" t="str">
            <v>43 SEMANA</v>
          </cell>
          <cell r="G2670" t="str">
            <v>CUELLO V</v>
          </cell>
          <cell r="H2670" t="str">
            <v>MANGA LARGA</v>
          </cell>
          <cell r="I2670" t="str">
            <v>REBAJA</v>
          </cell>
          <cell r="J2670" t="str">
            <v>POLYESTER</v>
          </cell>
          <cell r="K2670" t="str">
            <v>BOHEMIA URBANA</v>
          </cell>
          <cell r="L2670" t="str">
            <v>LANZAMIENTO</v>
          </cell>
          <cell r="M2670" t="str">
            <v>ELIAS</v>
          </cell>
          <cell r="N2670">
            <v>449.9</v>
          </cell>
        </row>
        <row r="2671">
          <cell r="A2671" t="str">
            <v>QD03B549</v>
          </cell>
          <cell r="B2671" t="str">
            <v>PT Dama</v>
          </cell>
          <cell r="C2671" t="str">
            <v>BLUSA</v>
          </cell>
          <cell r="D2671" t="str">
            <v>VANGUARDIA</v>
          </cell>
          <cell r="E2671" t="str">
            <v>OTOÑO INVIERNO 2017</v>
          </cell>
          <cell r="F2671" t="str">
            <v>43 SEMANA</v>
          </cell>
          <cell r="G2671" t="str">
            <v>CUELLO V</v>
          </cell>
          <cell r="H2671" t="str">
            <v>MANGA LARGA</v>
          </cell>
          <cell r="I2671" t="str">
            <v>REBAJA</v>
          </cell>
          <cell r="J2671" t="str">
            <v>ALGODON</v>
          </cell>
          <cell r="K2671" t="str">
            <v>BOHEMIA URBANA</v>
          </cell>
          <cell r="L2671" t="str">
            <v>LANZAMIENTO</v>
          </cell>
          <cell r="M2671" t="str">
            <v>ELIAS</v>
          </cell>
          <cell r="N2671">
            <v>449.9</v>
          </cell>
        </row>
        <row r="2672">
          <cell r="A2672" t="str">
            <v>QD03B550</v>
          </cell>
          <cell r="B2672" t="str">
            <v>PT Dama</v>
          </cell>
          <cell r="C2672" t="str">
            <v>BLUSA</v>
          </cell>
          <cell r="D2672" t="str">
            <v>VANGUARDIA</v>
          </cell>
          <cell r="E2672" t="str">
            <v>OTOÑO INVIERNO 2017</v>
          </cell>
          <cell r="F2672" t="str">
            <v>43 SEMANA</v>
          </cell>
          <cell r="G2672" t="str">
            <v>CUELLO V</v>
          </cell>
          <cell r="H2672" t="str">
            <v>MANGA LARGA</v>
          </cell>
          <cell r="I2672" t="str">
            <v>REBAJA</v>
          </cell>
          <cell r="J2672" t="str">
            <v>ALGODON</v>
          </cell>
          <cell r="K2672" t="str">
            <v>BOHEMIA URBANA</v>
          </cell>
          <cell r="L2672" t="str">
            <v>LANZAMIENTO</v>
          </cell>
          <cell r="M2672" t="str">
            <v>ELIAS</v>
          </cell>
          <cell r="N2672">
            <v>449.9</v>
          </cell>
        </row>
        <row r="2673">
          <cell r="A2673" t="str">
            <v>QD03B556</v>
          </cell>
          <cell r="B2673" t="str">
            <v>PT Dama</v>
          </cell>
          <cell r="C2673" t="str">
            <v>BLUSA</v>
          </cell>
          <cell r="D2673" t="str">
            <v>ADVANCE</v>
          </cell>
          <cell r="E2673" t="str">
            <v>PRIMAVERA VERANO 2018</v>
          </cell>
          <cell r="F2673" t="str">
            <v>3 SEMANA</v>
          </cell>
          <cell r="G2673" t="str">
            <v>CUELLO V</v>
          </cell>
          <cell r="H2673" t="str">
            <v>SIN MANGA</v>
          </cell>
          <cell r="I2673" t="str">
            <v>REBAJA</v>
          </cell>
          <cell r="J2673" t="str">
            <v>VISCOSA</v>
          </cell>
          <cell r="K2673" t="str">
            <v>BOHO</v>
          </cell>
          <cell r="L2673" t="str">
            <v>LANZAMIENTO</v>
          </cell>
          <cell r="M2673" t="str">
            <v>ELIAS</v>
          </cell>
          <cell r="N2673">
            <v>249.9</v>
          </cell>
        </row>
        <row r="2674">
          <cell r="A2674" t="str">
            <v>QD03B559</v>
          </cell>
          <cell r="B2674" t="str">
            <v>PT Dama</v>
          </cell>
          <cell r="C2674" t="str">
            <v>BLUSA</v>
          </cell>
          <cell r="D2674" t="str">
            <v>ADVANCE</v>
          </cell>
          <cell r="E2674" t="str">
            <v>PRIMAVERA VERANO 2018</v>
          </cell>
          <cell r="F2674" t="str">
            <v>5 SEMANA</v>
          </cell>
          <cell r="G2674" t="str">
            <v>CUELLO REDONDO</v>
          </cell>
          <cell r="H2674" t="str">
            <v>TIRANTES</v>
          </cell>
          <cell r="I2674" t="str">
            <v>REBAJA</v>
          </cell>
          <cell r="J2674" t="str">
            <v>VISCOSA</v>
          </cell>
          <cell r="K2674" t="str">
            <v>BOHO</v>
          </cell>
          <cell r="L2674" t="str">
            <v>LANZAMIENTO</v>
          </cell>
          <cell r="M2674" t="str">
            <v>AMBIANCE</v>
          </cell>
          <cell r="N2674">
            <v>199.9</v>
          </cell>
        </row>
        <row r="2675">
          <cell r="A2675" t="str">
            <v>QD03B560</v>
          </cell>
          <cell r="B2675" t="str">
            <v>PT Dama</v>
          </cell>
          <cell r="C2675" t="str">
            <v>BLUSA</v>
          </cell>
          <cell r="D2675" t="str">
            <v>ADVANCE</v>
          </cell>
          <cell r="E2675" t="str">
            <v>PRIMAVERA VERANO 2018</v>
          </cell>
          <cell r="F2675" t="str">
            <v>5 SEMANA</v>
          </cell>
          <cell r="G2675" t="str">
            <v>CUELLO REDONDO</v>
          </cell>
          <cell r="H2675" t="str">
            <v>TIRANTES</v>
          </cell>
          <cell r="I2675" t="str">
            <v>REBAJA</v>
          </cell>
          <cell r="J2675" t="str">
            <v>POLYESTER</v>
          </cell>
          <cell r="K2675" t="str">
            <v>BOHO</v>
          </cell>
          <cell r="L2675" t="str">
            <v>LANZAMIENTO</v>
          </cell>
          <cell r="M2675" t="str">
            <v>AMBIANCE</v>
          </cell>
          <cell r="N2675">
            <v>199.9</v>
          </cell>
        </row>
        <row r="2676">
          <cell r="A2676" t="str">
            <v>QD03B563</v>
          </cell>
          <cell r="B2676" t="str">
            <v>PT Dama</v>
          </cell>
          <cell r="C2676" t="str">
            <v>BLUSA</v>
          </cell>
          <cell r="D2676" t="str">
            <v>TRENDY</v>
          </cell>
          <cell r="E2676" t="str">
            <v>PRIMAVERA VERANO 2018</v>
          </cell>
          <cell r="F2676" t="str">
            <v>49 SEMANA</v>
          </cell>
          <cell r="G2676" t="str">
            <v>CUELLO REDONDO</v>
          </cell>
          <cell r="H2676" t="str">
            <v>MANGA LARGA</v>
          </cell>
          <cell r="I2676" t="str">
            <v>REBAJA</v>
          </cell>
          <cell r="J2676" t="str">
            <v>VISCOSA</v>
          </cell>
          <cell r="K2676" t="str">
            <v>DARK BOHO</v>
          </cell>
          <cell r="L2676" t="str">
            <v>LANZAMIENTO</v>
          </cell>
          <cell r="M2676" t="str">
            <v>SAPIR</v>
          </cell>
          <cell r="N2676">
            <v>269.89999999999998</v>
          </cell>
        </row>
        <row r="2677">
          <cell r="A2677" t="str">
            <v>QD03B565</v>
          </cell>
          <cell r="B2677" t="str">
            <v>PT Dama</v>
          </cell>
          <cell r="C2677" t="str">
            <v>BLUSA</v>
          </cell>
          <cell r="D2677" t="str">
            <v>VANGUARDIA</v>
          </cell>
          <cell r="E2677" t="str">
            <v>OTOÑO INVIERNO 2017</v>
          </cell>
          <cell r="F2677" t="str">
            <v>49 SEMANA</v>
          </cell>
          <cell r="G2677" t="str">
            <v>CUELLO V</v>
          </cell>
          <cell r="H2677" t="str">
            <v>MANGA LARGA</v>
          </cell>
          <cell r="I2677" t="str">
            <v>REBAJA</v>
          </cell>
          <cell r="J2677" t="str">
            <v>ALGODON</v>
          </cell>
          <cell r="K2677" t="str">
            <v>REBEL</v>
          </cell>
          <cell r="L2677" t="str">
            <v>LANZAMIENTO</v>
          </cell>
          <cell r="M2677" t="str">
            <v>CI SONO</v>
          </cell>
          <cell r="N2677">
            <v>449.9</v>
          </cell>
        </row>
        <row r="2678">
          <cell r="A2678" t="str">
            <v>QD03B566</v>
          </cell>
          <cell r="B2678" t="str">
            <v>PT Dama</v>
          </cell>
          <cell r="C2678" t="str">
            <v>BLUSA</v>
          </cell>
          <cell r="D2678" t="str">
            <v>TRENDY</v>
          </cell>
          <cell r="E2678" t="str">
            <v>PRIMAVERA VERANO 2018</v>
          </cell>
          <cell r="F2678" t="str">
            <v>7 SEMANA</v>
          </cell>
          <cell r="G2678" t="str">
            <v>CUELLO REDONDO</v>
          </cell>
          <cell r="H2678" t="str">
            <v>MANGA LARGA</v>
          </cell>
          <cell r="I2678" t="str">
            <v>REBAJA</v>
          </cell>
          <cell r="J2678" t="str">
            <v>POLYESTER</v>
          </cell>
          <cell r="K2678" t="str">
            <v>BOHO</v>
          </cell>
          <cell r="L2678" t="str">
            <v>LANZAMIENTO</v>
          </cell>
          <cell r="M2678" t="str">
            <v>ELIAS</v>
          </cell>
          <cell r="N2678">
            <v>449.9</v>
          </cell>
        </row>
        <row r="2679">
          <cell r="A2679" t="str">
            <v>QD03B567</v>
          </cell>
          <cell r="B2679" t="str">
            <v>PT Dama</v>
          </cell>
          <cell r="C2679" t="str">
            <v>BLUSA</v>
          </cell>
          <cell r="D2679" t="str">
            <v>TRENDY</v>
          </cell>
          <cell r="E2679" t="str">
            <v>PRIMAVERA VERANO 2018</v>
          </cell>
          <cell r="F2679" t="str">
            <v>8 SEMANA</v>
          </cell>
          <cell r="G2679" t="str">
            <v>CUELLO REDONDO</v>
          </cell>
          <cell r="H2679" t="str">
            <v>MANGA LARGA</v>
          </cell>
          <cell r="I2679" t="str">
            <v>REBAJA</v>
          </cell>
          <cell r="J2679" t="str">
            <v>ALGODON</v>
          </cell>
          <cell r="K2679" t="str">
            <v>BOHO</v>
          </cell>
          <cell r="L2679" t="str">
            <v>LANZAMIENTO</v>
          </cell>
          <cell r="M2679" t="str">
            <v>ELIAS</v>
          </cell>
          <cell r="N2679">
            <v>449.9</v>
          </cell>
        </row>
        <row r="2680">
          <cell r="A2680" t="str">
            <v>QD03B568</v>
          </cell>
          <cell r="B2680" t="str">
            <v>PT Dama</v>
          </cell>
          <cell r="C2680" t="str">
            <v>BLUSA</v>
          </cell>
          <cell r="D2680" t="str">
            <v>TRENDY</v>
          </cell>
          <cell r="E2680" t="str">
            <v>PRIMAVERA VERANO 2018</v>
          </cell>
          <cell r="F2680" t="str">
            <v>8 SEMANA</v>
          </cell>
          <cell r="G2680" t="str">
            <v>CUELLO V</v>
          </cell>
          <cell r="H2680" t="str">
            <v>MANGA LARGA</v>
          </cell>
          <cell r="I2680" t="str">
            <v>REBAJA</v>
          </cell>
          <cell r="J2680" t="str">
            <v>POLYESTER</v>
          </cell>
          <cell r="K2680" t="str">
            <v>NEOENERGY</v>
          </cell>
          <cell r="L2680" t="str">
            <v>LANZAMIENTO</v>
          </cell>
          <cell r="M2680" t="str">
            <v>ELIAS</v>
          </cell>
          <cell r="N2680">
            <v>449.9</v>
          </cell>
        </row>
        <row r="2681">
          <cell r="A2681" t="str">
            <v>QD03B569</v>
          </cell>
          <cell r="B2681" t="str">
            <v>PT Dama</v>
          </cell>
          <cell r="C2681" t="str">
            <v>BLUSA</v>
          </cell>
          <cell r="D2681" t="str">
            <v>TRENDY</v>
          </cell>
          <cell r="E2681" t="str">
            <v>PRIMAVERA VERANO 2018</v>
          </cell>
          <cell r="F2681" t="str">
            <v>7 SEMANA</v>
          </cell>
          <cell r="G2681" t="str">
            <v>CUELLO V</v>
          </cell>
          <cell r="H2681" t="str">
            <v>MANGA LARGA</v>
          </cell>
          <cell r="I2681" t="str">
            <v>REBAJA</v>
          </cell>
          <cell r="J2681" t="str">
            <v>ALGODON</v>
          </cell>
          <cell r="K2681" t="str">
            <v>NEOENERGY</v>
          </cell>
          <cell r="L2681" t="str">
            <v>LANZAMIENTO</v>
          </cell>
          <cell r="M2681" t="str">
            <v>ELIAS</v>
          </cell>
          <cell r="N2681">
            <v>449.9</v>
          </cell>
        </row>
        <row r="2682">
          <cell r="A2682" t="str">
            <v>QD03B571</v>
          </cell>
          <cell r="B2682" t="str">
            <v>PT Dama</v>
          </cell>
          <cell r="C2682" t="str">
            <v>BLUSA</v>
          </cell>
          <cell r="D2682" t="str">
            <v>TRENDY</v>
          </cell>
          <cell r="E2682" t="str">
            <v>PRIMAVERA VERANO 2018</v>
          </cell>
          <cell r="F2682" t="str">
            <v>3 SEMANA</v>
          </cell>
          <cell r="G2682" t="str">
            <v>CUELLO V</v>
          </cell>
          <cell r="H2682" t="str">
            <v>MANGA LARGA</v>
          </cell>
          <cell r="I2682" t="str">
            <v>REBAJA</v>
          </cell>
          <cell r="J2682" t="str">
            <v>ALGODON</v>
          </cell>
          <cell r="K2682" t="str">
            <v>DENIM</v>
          </cell>
          <cell r="L2682" t="str">
            <v>LANZAMIENTO</v>
          </cell>
          <cell r="M2682" t="str">
            <v>ELIAS</v>
          </cell>
          <cell r="N2682">
            <v>279.89999999999998</v>
          </cell>
        </row>
        <row r="2683">
          <cell r="A2683" t="str">
            <v>QD03B573</v>
          </cell>
          <cell r="B2683" t="str">
            <v>PT Dama</v>
          </cell>
          <cell r="C2683" t="str">
            <v>BLUSA</v>
          </cell>
          <cell r="D2683" t="str">
            <v>TRENDY</v>
          </cell>
          <cell r="E2683" t="str">
            <v>PRIMAVERA VERANO 2018</v>
          </cell>
          <cell r="F2683" t="str">
            <v>3 SEMANA</v>
          </cell>
          <cell r="G2683" t="str">
            <v>CUELLO V</v>
          </cell>
          <cell r="H2683" t="str">
            <v>MANGA LARGA</v>
          </cell>
          <cell r="I2683" t="str">
            <v>REBAJA</v>
          </cell>
          <cell r="J2683" t="str">
            <v>ALGODON</v>
          </cell>
          <cell r="K2683" t="str">
            <v>DENIM</v>
          </cell>
          <cell r="L2683" t="str">
            <v>LANZAMIENTO</v>
          </cell>
          <cell r="M2683" t="str">
            <v>ELIAS</v>
          </cell>
          <cell r="N2683">
            <v>279.89999999999998</v>
          </cell>
        </row>
        <row r="2684">
          <cell r="A2684" t="str">
            <v>QD03B575</v>
          </cell>
          <cell r="B2684" t="str">
            <v>PT Dama</v>
          </cell>
          <cell r="C2684" t="str">
            <v>BLUSA</v>
          </cell>
          <cell r="D2684" t="str">
            <v>TRENDY</v>
          </cell>
          <cell r="E2684" t="str">
            <v>PRIMAVERA VERANO 2018</v>
          </cell>
          <cell r="F2684" t="str">
            <v>3 SEMANA</v>
          </cell>
          <cell r="G2684" t="str">
            <v>CUELLO REDONDO</v>
          </cell>
          <cell r="H2684" t="str">
            <v>MANGA LARGA</v>
          </cell>
          <cell r="I2684" t="str">
            <v>REBAJA</v>
          </cell>
          <cell r="J2684" t="str">
            <v>POLYESTER</v>
          </cell>
          <cell r="K2684" t="str">
            <v>NEOENERGY</v>
          </cell>
          <cell r="L2684" t="str">
            <v>LANZAMIENTO</v>
          </cell>
          <cell r="M2684" t="str">
            <v>SAPIR</v>
          </cell>
          <cell r="N2684">
            <v>249.9</v>
          </cell>
        </row>
        <row r="2685">
          <cell r="A2685" t="str">
            <v>QD03B578</v>
          </cell>
          <cell r="B2685" t="str">
            <v>PT Dama</v>
          </cell>
          <cell r="C2685" t="str">
            <v>BLUSA</v>
          </cell>
          <cell r="D2685" t="str">
            <v>TRENDY</v>
          </cell>
          <cell r="E2685" t="str">
            <v>PRIMAVERA VERANO 2018</v>
          </cell>
          <cell r="F2685" t="str">
            <v>2 SEMANA</v>
          </cell>
          <cell r="G2685" t="str">
            <v>CUELLO REDONDO</v>
          </cell>
          <cell r="H2685" t="str">
            <v>MANGA LARGA</v>
          </cell>
          <cell r="I2685" t="str">
            <v>REBAJA</v>
          </cell>
          <cell r="J2685" t="str">
            <v>POLYESTER</v>
          </cell>
          <cell r="K2685" t="str">
            <v>NEOENERGY</v>
          </cell>
          <cell r="L2685" t="str">
            <v>LANZAMIENTO</v>
          </cell>
          <cell r="M2685" t="str">
            <v>SAPIR</v>
          </cell>
          <cell r="N2685">
            <v>249.9</v>
          </cell>
        </row>
        <row r="2686">
          <cell r="A2686" t="str">
            <v>QD03B580</v>
          </cell>
          <cell r="B2686" t="str">
            <v>PT Dama</v>
          </cell>
          <cell r="C2686" t="str">
            <v>BLUSA</v>
          </cell>
          <cell r="D2686" t="str">
            <v>TRENDY</v>
          </cell>
          <cell r="E2686" t="str">
            <v>PRIMAVERA VERANO 2018</v>
          </cell>
          <cell r="F2686" t="str">
            <v>3 SEMANA</v>
          </cell>
          <cell r="G2686" t="str">
            <v>CUELLO REDONDO</v>
          </cell>
          <cell r="H2686" t="str">
            <v>MANGA LARGA</v>
          </cell>
          <cell r="I2686" t="str">
            <v>REBAJA</v>
          </cell>
          <cell r="J2686" t="str">
            <v>POLYESTER</v>
          </cell>
          <cell r="K2686" t="str">
            <v>SECRET GARDEN</v>
          </cell>
          <cell r="L2686" t="str">
            <v>LANZAMIENTO</v>
          </cell>
          <cell r="M2686" t="str">
            <v>SAPIR</v>
          </cell>
          <cell r="N2686">
            <v>199.9</v>
          </cell>
        </row>
        <row r="2687">
          <cell r="A2687" t="str">
            <v>QD03B581</v>
          </cell>
          <cell r="B2687" t="str">
            <v>PT Dama</v>
          </cell>
          <cell r="C2687" t="str">
            <v>BLUSA</v>
          </cell>
          <cell r="D2687" t="str">
            <v>TRENDY</v>
          </cell>
          <cell r="E2687" t="str">
            <v>PRIMAVERA VERANO 2018</v>
          </cell>
          <cell r="F2687" t="str">
            <v>4 SEMANA</v>
          </cell>
          <cell r="G2687" t="str">
            <v>CUELLO V</v>
          </cell>
          <cell r="H2687" t="str">
            <v>MANGA LARGA</v>
          </cell>
          <cell r="I2687" t="str">
            <v>REBAJA</v>
          </cell>
          <cell r="J2687" t="str">
            <v>POLYESTER</v>
          </cell>
          <cell r="K2687" t="str">
            <v>BOHO</v>
          </cell>
          <cell r="L2687" t="str">
            <v>LANZAMIENTO</v>
          </cell>
          <cell r="M2687" t="str">
            <v>SAPIR</v>
          </cell>
          <cell r="N2687">
            <v>249.9</v>
          </cell>
        </row>
        <row r="2688">
          <cell r="A2688" t="str">
            <v>QD03B586</v>
          </cell>
          <cell r="B2688" t="str">
            <v>PT Dama</v>
          </cell>
          <cell r="C2688" t="str">
            <v>BLUSA</v>
          </cell>
          <cell r="D2688" t="str">
            <v>TRENDY</v>
          </cell>
          <cell r="E2688" t="str">
            <v>PRIMAVERA VERANO 2018</v>
          </cell>
          <cell r="F2688" t="str">
            <v>4 SEMANA</v>
          </cell>
          <cell r="G2688" t="str">
            <v>CUELLO REDONDO</v>
          </cell>
          <cell r="H2688" t="str">
            <v>MANGA CORTA</v>
          </cell>
          <cell r="I2688" t="str">
            <v>REBAJA</v>
          </cell>
          <cell r="J2688" t="str">
            <v>POLYESTER</v>
          </cell>
          <cell r="K2688" t="str">
            <v>SECRET GARDEN</v>
          </cell>
          <cell r="L2688" t="str">
            <v>LANZAMIENTO</v>
          </cell>
          <cell r="M2688" t="str">
            <v>SAPIR</v>
          </cell>
          <cell r="N2688">
            <v>129.9</v>
          </cell>
        </row>
        <row r="2689">
          <cell r="A2689" t="str">
            <v>QD03B588</v>
          </cell>
          <cell r="B2689" t="str">
            <v>PT Dama</v>
          </cell>
          <cell r="C2689" t="str">
            <v>BLUSA</v>
          </cell>
          <cell r="D2689" t="str">
            <v>TRENDY</v>
          </cell>
          <cell r="E2689" t="str">
            <v>PRIMAVERA VERANO 2018</v>
          </cell>
          <cell r="F2689" t="str">
            <v>9 SEMANA</v>
          </cell>
          <cell r="G2689" t="str">
            <v>CUELLO REDONDO</v>
          </cell>
          <cell r="H2689" t="str">
            <v>MANGA LARGA</v>
          </cell>
          <cell r="I2689" t="str">
            <v>REBAJA</v>
          </cell>
          <cell r="J2689" t="str">
            <v>ALGODON</v>
          </cell>
          <cell r="K2689" t="str">
            <v>BOHO</v>
          </cell>
          <cell r="L2689" t="str">
            <v>LANZAMIENTO</v>
          </cell>
          <cell r="M2689" t="str">
            <v>ELIAS</v>
          </cell>
          <cell r="N2689">
            <v>449.9</v>
          </cell>
        </row>
        <row r="2690">
          <cell r="A2690" t="str">
            <v>QD03B591</v>
          </cell>
          <cell r="B2690" t="str">
            <v>PT Dama</v>
          </cell>
          <cell r="C2690" t="str">
            <v>BLUSA</v>
          </cell>
          <cell r="D2690" t="str">
            <v>TRENDY</v>
          </cell>
          <cell r="E2690" t="str">
            <v>PRIMAVERA VERANO 2018</v>
          </cell>
          <cell r="F2690" t="str">
            <v>10 SEMANA</v>
          </cell>
          <cell r="G2690" t="str">
            <v>CUELLO REDONDO</v>
          </cell>
          <cell r="H2690" t="str">
            <v>MANGA CORTA</v>
          </cell>
          <cell r="I2690" t="str">
            <v>REBAJA</v>
          </cell>
          <cell r="J2690" t="str">
            <v>POLYESTER</v>
          </cell>
          <cell r="K2690" t="str">
            <v>BOHO</v>
          </cell>
          <cell r="L2690" t="str">
            <v>LANZAMIENTO</v>
          </cell>
          <cell r="M2690" t="str">
            <v>CI SONO</v>
          </cell>
          <cell r="N2690">
            <v>299.89999999999998</v>
          </cell>
        </row>
        <row r="2691">
          <cell r="A2691" t="str">
            <v>QD03B594</v>
          </cell>
          <cell r="B2691" t="str">
            <v>PT Dama</v>
          </cell>
          <cell r="C2691" t="str">
            <v>BLUSA</v>
          </cell>
          <cell r="D2691" t="str">
            <v>TRENDY</v>
          </cell>
          <cell r="E2691" t="str">
            <v>PRIMAVERA VERANO 2018</v>
          </cell>
          <cell r="F2691" t="str">
            <v>9 SEMANA</v>
          </cell>
          <cell r="G2691" t="str">
            <v>CUELLO ALTO</v>
          </cell>
          <cell r="H2691" t="str">
            <v>MANGA LARGA</v>
          </cell>
          <cell r="I2691" t="str">
            <v>REBAJA</v>
          </cell>
          <cell r="J2691" t="str">
            <v>MEZCLILLA</v>
          </cell>
          <cell r="K2691" t="str">
            <v>DENIM</v>
          </cell>
          <cell r="L2691" t="str">
            <v>LANZAMIENTO</v>
          </cell>
          <cell r="M2691" t="str">
            <v>SAPIR</v>
          </cell>
          <cell r="N2691">
            <v>429.9</v>
          </cell>
        </row>
        <row r="2692">
          <cell r="A2692" t="str">
            <v>QD03B596</v>
          </cell>
          <cell r="B2692" t="str">
            <v>PT Dama</v>
          </cell>
          <cell r="C2692" t="str">
            <v>BLUSA</v>
          </cell>
          <cell r="D2692" t="str">
            <v>TRENDY</v>
          </cell>
          <cell r="E2692" t="str">
            <v>PRIMAVERA VERANO 2018</v>
          </cell>
          <cell r="F2692" t="str">
            <v>10 SEMANA</v>
          </cell>
          <cell r="G2692" t="str">
            <v>CUELLO V</v>
          </cell>
          <cell r="H2692" t="str">
            <v>MANGA LARGA</v>
          </cell>
          <cell r="I2692" t="str">
            <v>REBAJA</v>
          </cell>
          <cell r="J2692" t="str">
            <v>POLYESTER</v>
          </cell>
          <cell r="K2692" t="str">
            <v>BOHO</v>
          </cell>
          <cell r="L2692" t="str">
            <v>LANZAMIENTO</v>
          </cell>
          <cell r="M2692" t="str">
            <v>SAPIR</v>
          </cell>
          <cell r="N2692">
            <v>299.89999999999998</v>
          </cell>
        </row>
        <row r="2693">
          <cell r="A2693" t="str">
            <v>QD03B598</v>
          </cell>
          <cell r="B2693" t="str">
            <v>PT Dama</v>
          </cell>
          <cell r="C2693" t="str">
            <v>BLUSA</v>
          </cell>
          <cell r="D2693" t="str">
            <v>TRENDY</v>
          </cell>
          <cell r="E2693" t="str">
            <v>PRIMAVERA VERANO 2018</v>
          </cell>
          <cell r="F2693" t="str">
            <v>10 SEMANA</v>
          </cell>
          <cell r="G2693" t="str">
            <v>CUELLO REDONDO</v>
          </cell>
          <cell r="H2693" t="str">
            <v>MANGA LARGA</v>
          </cell>
          <cell r="I2693" t="str">
            <v>REBAJA</v>
          </cell>
          <cell r="J2693" t="str">
            <v>POLYESTER</v>
          </cell>
          <cell r="K2693" t="str">
            <v>DARK BOHO</v>
          </cell>
          <cell r="L2693" t="str">
            <v>LANZAMIENTO</v>
          </cell>
          <cell r="M2693" t="str">
            <v>SAPIR</v>
          </cell>
          <cell r="N2693">
            <v>129.9</v>
          </cell>
        </row>
        <row r="2694">
          <cell r="A2694" t="str">
            <v>QD03B599</v>
          </cell>
          <cell r="B2694" t="str">
            <v>PT Dama</v>
          </cell>
          <cell r="C2694" t="str">
            <v>BLUSA</v>
          </cell>
          <cell r="D2694" t="str">
            <v>TRENDY</v>
          </cell>
          <cell r="E2694" t="str">
            <v>PRIMAVERA VERANO 2018</v>
          </cell>
          <cell r="F2694" t="str">
            <v>11 SEMANA</v>
          </cell>
          <cell r="G2694" t="str">
            <v>CUELLO REDONDO</v>
          </cell>
          <cell r="H2694" t="str">
            <v>MANGA LARGA</v>
          </cell>
          <cell r="I2694" t="str">
            <v>REBAJA</v>
          </cell>
          <cell r="J2694" t="str">
            <v>POLYESTER</v>
          </cell>
          <cell r="K2694" t="str">
            <v>NEOENERGY</v>
          </cell>
          <cell r="L2694" t="str">
            <v>LANZAMIENTO</v>
          </cell>
          <cell r="M2694" t="str">
            <v>SAPIR</v>
          </cell>
          <cell r="N2694">
            <v>299.89999999999998</v>
          </cell>
        </row>
        <row r="2695">
          <cell r="A2695" t="str">
            <v>QD03B600</v>
          </cell>
          <cell r="B2695" t="str">
            <v>PT Dama</v>
          </cell>
          <cell r="C2695" t="str">
            <v>BLUSA</v>
          </cell>
          <cell r="D2695" t="str">
            <v>TRENDY</v>
          </cell>
          <cell r="E2695" t="str">
            <v>PRIMAVERA VERANO 2018</v>
          </cell>
          <cell r="F2695" t="str">
            <v>11 SEMANA</v>
          </cell>
          <cell r="G2695" t="str">
            <v>HOMBRO DESCUBIERTO</v>
          </cell>
          <cell r="H2695" t="str">
            <v>MANGA CORTA</v>
          </cell>
          <cell r="I2695" t="str">
            <v>REBAJA</v>
          </cell>
          <cell r="J2695" t="str">
            <v>POLYESTER</v>
          </cell>
          <cell r="K2695" t="str">
            <v>SECRET GARDEN</v>
          </cell>
          <cell r="L2695" t="str">
            <v>LANZAMIENTO</v>
          </cell>
          <cell r="M2695" t="str">
            <v>SAPIR</v>
          </cell>
          <cell r="N2695">
            <v>249.9</v>
          </cell>
        </row>
        <row r="2696">
          <cell r="A2696" t="str">
            <v>QD03B601</v>
          </cell>
          <cell r="B2696" t="str">
            <v>PT Dama</v>
          </cell>
          <cell r="C2696" t="str">
            <v>BLUSA</v>
          </cell>
          <cell r="D2696" t="str">
            <v>TRENDY</v>
          </cell>
          <cell r="E2696" t="str">
            <v>PRIMAVERA VERANO 2018</v>
          </cell>
          <cell r="F2696" t="str">
            <v>11 SEMANA</v>
          </cell>
          <cell r="G2696" t="str">
            <v>CUELLO V</v>
          </cell>
          <cell r="H2696" t="str">
            <v>MANGA LARGA</v>
          </cell>
          <cell r="I2696" t="str">
            <v>REBAJA</v>
          </cell>
          <cell r="J2696" t="str">
            <v>POLYESTER</v>
          </cell>
          <cell r="K2696" t="str">
            <v>NEOENERGY</v>
          </cell>
          <cell r="L2696" t="str">
            <v>LANZAMIENTO</v>
          </cell>
          <cell r="M2696" t="str">
            <v>SAPIR</v>
          </cell>
          <cell r="N2696">
            <v>199.9</v>
          </cell>
        </row>
        <row r="2697">
          <cell r="A2697" t="str">
            <v>QD03B605</v>
          </cell>
          <cell r="B2697" t="str">
            <v>PT Dama</v>
          </cell>
          <cell r="C2697" t="str">
            <v>BLUSA</v>
          </cell>
          <cell r="D2697" t="str">
            <v>TRENDY</v>
          </cell>
          <cell r="E2697" t="str">
            <v>PRIMAVERA VERANO 2018</v>
          </cell>
          <cell r="F2697" t="str">
            <v>10 SEMANA</v>
          </cell>
          <cell r="G2697" t="str">
            <v>HOMBRO DESCUBIERTO</v>
          </cell>
          <cell r="H2697" t="str">
            <v>MANGA LARGA</v>
          </cell>
          <cell r="I2697" t="str">
            <v>REBAJA</v>
          </cell>
          <cell r="J2697" t="str">
            <v>ALGODON</v>
          </cell>
          <cell r="K2697" t="str">
            <v>NEOENERGY</v>
          </cell>
          <cell r="L2697" t="str">
            <v>LANZAMIENTO</v>
          </cell>
          <cell r="M2697" t="str">
            <v>CI SONO</v>
          </cell>
          <cell r="N2697">
            <v>399.9</v>
          </cell>
        </row>
        <row r="2698">
          <cell r="A2698" t="str">
            <v>QD03B606</v>
          </cell>
          <cell r="B2698" t="str">
            <v>PT Dama</v>
          </cell>
          <cell r="C2698" t="str">
            <v>BLUSA</v>
          </cell>
          <cell r="D2698" t="str">
            <v>TRENDY</v>
          </cell>
          <cell r="E2698" t="str">
            <v>PRIMAVERA VERANO 2018</v>
          </cell>
          <cell r="F2698" t="str">
            <v>10 SEMANA</v>
          </cell>
          <cell r="G2698" t="str">
            <v>HOMBRO DESCUBIERTO</v>
          </cell>
          <cell r="H2698" t="str">
            <v>MANGA 3/4</v>
          </cell>
          <cell r="I2698" t="str">
            <v>REBAJA</v>
          </cell>
          <cell r="J2698" t="str">
            <v>ALGODON</v>
          </cell>
          <cell r="K2698" t="str">
            <v>NEOENERGY</v>
          </cell>
          <cell r="L2698" t="str">
            <v>LANZAMIENTO</v>
          </cell>
          <cell r="M2698" t="str">
            <v>CI SONO</v>
          </cell>
          <cell r="N2698">
            <v>399.9</v>
          </cell>
        </row>
        <row r="2699">
          <cell r="A2699" t="str">
            <v>QD03B607</v>
          </cell>
          <cell r="B2699" t="str">
            <v>PT Dama</v>
          </cell>
          <cell r="C2699" t="str">
            <v>BLUSA</v>
          </cell>
          <cell r="D2699" t="str">
            <v>TRENDY</v>
          </cell>
          <cell r="E2699" t="str">
            <v>PRIMAVERA VERANO 2018</v>
          </cell>
          <cell r="F2699" t="str">
            <v>10 SEMANA</v>
          </cell>
          <cell r="G2699" t="str">
            <v>CUELLO ALTO</v>
          </cell>
          <cell r="H2699" t="str">
            <v>SIN MANGA</v>
          </cell>
          <cell r="I2699" t="str">
            <v>REBAJA</v>
          </cell>
          <cell r="J2699" t="str">
            <v>ALGODON</v>
          </cell>
          <cell r="K2699" t="str">
            <v>NEOENERGY</v>
          </cell>
          <cell r="L2699" t="str">
            <v>LANZAMIENTO</v>
          </cell>
          <cell r="M2699" t="str">
            <v>CI SONO</v>
          </cell>
          <cell r="N2699">
            <v>399.9</v>
          </cell>
        </row>
        <row r="2700">
          <cell r="A2700" t="str">
            <v>QD03B614</v>
          </cell>
          <cell r="B2700" t="str">
            <v>PT Dama</v>
          </cell>
          <cell r="C2700" t="str">
            <v>BLUSA</v>
          </cell>
          <cell r="D2700" t="str">
            <v>Varios</v>
          </cell>
          <cell r="E2700" t="str">
            <v>OTOÑO INVIERNO 2018</v>
          </cell>
          <cell r="F2700" t="str">
            <v>54 SEMANA</v>
          </cell>
          <cell r="G2700" t="str">
            <v>CUELLO REDONDO</v>
          </cell>
          <cell r="H2700" t="str">
            <v>MANGA LARGA</v>
          </cell>
          <cell r="I2700" t="str">
            <v>LINEA</v>
          </cell>
          <cell r="J2700" t="str">
            <v>Varios</v>
          </cell>
          <cell r="K2700">
            <v>0</v>
          </cell>
          <cell r="L2700" t="str">
            <v>LANZAMIENTO</v>
          </cell>
          <cell r="M2700" t="str">
            <v>JW SHAN FASHION CO</v>
          </cell>
          <cell r="N2700">
            <v>329.9</v>
          </cell>
        </row>
        <row r="2701">
          <cell r="A2701" t="str">
            <v>QD03B620</v>
          </cell>
          <cell r="B2701" t="str">
            <v>PT Dama</v>
          </cell>
          <cell r="C2701" t="str">
            <v>BLUSA</v>
          </cell>
          <cell r="D2701" t="str">
            <v>TRENDY</v>
          </cell>
          <cell r="E2701" t="str">
            <v>PRIMAVERA VERANO 2018</v>
          </cell>
          <cell r="F2701" t="str">
            <v>15 SEMANA</v>
          </cell>
          <cell r="G2701" t="str">
            <v>CUELLO REDONDO</v>
          </cell>
          <cell r="H2701" t="str">
            <v>MANGA LARGA</v>
          </cell>
          <cell r="I2701" t="str">
            <v>REBAJA</v>
          </cell>
          <cell r="J2701" t="str">
            <v>ALGODON</v>
          </cell>
          <cell r="K2701" t="str">
            <v>NEOENERGY</v>
          </cell>
          <cell r="L2701" t="str">
            <v>LANZAMIENTO</v>
          </cell>
          <cell r="M2701" t="str">
            <v>J&amp;H</v>
          </cell>
          <cell r="N2701">
            <v>249.9</v>
          </cell>
        </row>
        <row r="2702">
          <cell r="A2702" t="str">
            <v>QD03B622</v>
          </cell>
          <cell r="B2702" t="str">
            <v>PT Dama</v>
          </cell>
          <cell r="C2702" t="str">
            <v>BLUSA</v>
          </cell>
          <cell r="D2702" t="str">
            <v>TRENDY</v>
          </cell>
          <cell r="E2702" t="str">
            <v>PRIMAVERA VERANO 2018</v>
          </cell>
          <cell r="F2702" t="str">
            <v>15 SEMANA</v>
          </cell>
          <cell r="G2702" t="str">
            <v>CUELLO REDONDO</v>
          </cell>
          <cell r="H2702" t="str">
            <v>MANGA LARGA</v>
          </cell>
          <cell r="I2702" t="str">
            <v>REBAJA</v>
          </cell>
          <cell r="J2702" t="str">
            <v>ALGODON</v>
          </cell>
          <cell r="K2702" t="str">
            <v>NEOENERGY</v>
          </cell>
          <cell r="L2702" t="str">
            <v>LANZAMIENTO</v>
          </cell>
          <cell r="M2702" t="str">
            <v>J&amp;H</v>
          </cell>
          <cell r="N2702">
            <v>299.89999999999998</v>
          </cell>
        </row>
        <row r="2703">
          <cell r="A2703" t="str">
            <v>QD03B625</v>
          </cell>
          <cell r="B2703" t="str">
            <v>PT Dama</v>
          </cell>
          <cell r="C2703" t="str">
            <v>BLUSA</v>
          </cell>
          <cell r="D2703" t="str">
            <v>TRENDY</v>
          </cell>
          <cell r="E2703" t="str">
            <v>PRIMAVERA VERANO 2018</v>
          </cell>
          <cell r="F2703" t="str">
            <v>15 SEMANA</v>
          </cell>
          <cell r="G2703" t="str">
            <v>CUELLO REDONDO</v>
          </cell>
          <cell r="H2703" t="str">
            <v>MANGA CORTA</v>
          </cell>
          <cell r="I2703" t="str">
            <v>REBAJA</v>
          </cell>
          <cell r="J2703" t="str">
            <v>RAYON</v>
          </cell>
          <cell r="K2703" t="str">
            <v>BOHO</v>
          </cell>
          <cell r="L2703" t="str">
            <v>LANZAMIENTO</v>
          </cell>
          <cell r="M2703" t="str">
            <v>J&amp;H</v>
          </cell>
          <cell r="N2703">
            <v>299.89999999999998</v>
          </cell>
        </row>
        <row r="2704">
          <cell r="A2704" t="str">
            <v>QD03B628</v>
          </cell>
          <cell r="B2704" t="str">
            <v>PT Dama</v>
          </cell>
          <cell r="C2704" t="str">
            <v>BLUSA</v>
          </cell>
          <cell r="D2704" t="str">
            <v>TRENDY</v>
          </cell>
          <cell r="E2704" t="str">
            <v>OTOÑO INVIERNO 2018</v>
          </cell>
          <cell r="F2704" t="str">
            <v>34 SEMANA</v>
          </cell>
          <cell r="G2704" t="str">
            <v>CUELLO V</v>
          </cell>
          <cell r="H2704" t="str">
            <v>MANGA LARGA</v>
          </cell>
          <cell r="I2704" t="str">
            <v>REBAJA</v>
          </cell>
          <cell r="J2704" t="str">
            <v>MEZCLILLA</v>
          </cell>
          <cell r="K2704" t="str">
            <v>DENIM</v>
          </cell>
          <cell r="L2704" t="str">
            <v>LANZAMIENTO</v>
          </cell>
          <cell r="M2704" t="str">
            <v>MING FANG JEANS</v>
          </cell>
          <cell r="N2704">
            <v>349.9</v>
          </cell>
        </row>
        <row r="2705">
          <cell r="A2705" t="str">
            <v>QD03B632</v>
          </cell>
          <cell r="B2705" t="str">
            <v>PT Dama</v>
          </cell>
          <cell r="C2705" t="str">
            <v>BLUSA</v>
          </cell>
          <cell r="D2705" t="str">
            <v>TRENDY</v>
          </cell>
          <cell r="E2705" t="str">
            <v>OTOÑO INVIERNO 2018</v>
          </cell>
          <cell r="F2705" t="str">
            <v>34 SEMANA</v>
          </cell>
          <cell r="G2705" t="str">
            <v>CUELLO V</v>
          </cell>
          <cell r="H2705" t="str">
            <v>MANGA CORTA</v>
          </cell>
          <cell r="I2705" t="str">
            <v>REBAJA</v>
          </cell>
          <cell r="J2705" t="str">
            <v>MEZCLILLA</v>
          </cell>
          <cell r="K2705" t="str">
            <v>DENIM</v>
          </cell>
          <cell r="L2705" t="str">
            <v>LANZAMIENTO</v>
          </cell>
          <cell r="M2705" t="str">
            <v>YI MEI FASHION</v>
          </cell>
          <cell r="N2705">
            <v>249.9</v>
          </cell>
        </row>
        <row r="2706">
          <cell r="A2706" t="str">
            <v>QD03B633</v>
          </cell>
          <cell r="B2706" t="str">
            <v>PT Dama</v>
          </cell>
          <cell r="C2706" t="str">
            <v>BLUSA</v>
          </cell>
          <cell r="D2706" t="str">
            <v>TRENDY</v>
          </cell>
          <cell r="E2706" t="str">
            <v>OTOÑO INVIERNO 2018</v>
          </cell>
          <cell r="F2706" t="str">
            <v>34 SEMANA</v>
          </cell>
          <cell r="G2706" t="str">
            <v>CUELLO REDONDO</v>
          </cell>
          <cell r="H2706" t="str">
            <v>MANGA CORTA</v>
          </cell>
          <cell r="I2706" t="str">
            <v>REBAJA</v>
          </cell>
          <cell r="J2706" t="str">
            <v>MEZCLILLA</v>
          </cell>
          <cell r="K2706" t="str">
            <v>DENIM</v>
          </cell>
          <cell r="L2706" t="str">
            <v>LANZAMIENTO</v>
          </cell>
          <cell r="M2706" t="str">
            <v>YI MEI FASHION</v>
          </cell>
          <cell r="N2706">
            <v>249.9</v>
          </cell>
        </row>
        <row r="2707">
          <cell r="A2707" t="str">
            <v>QD03B634</v>
          </cell>
          <cell r="B2707" t="str">
            <v>PT Dama</v>
          </cell>
          <cell r="C2707" t="str">
            <v>BLUSA</v>
          </cell>
          <cell r="D2707" t="str">
            <v>TRENDY</v>
          </cell>
          <cell r="E2707" t="str">
            <v>OTOÑO INVIERNO 2018</v>
          </cell>
          <cell r="F2707" t="str">
            <v>34 SEMANA</v>
          </cell>
          <cell r="G2707" t="str">
            <v>CUELLO V</v>
          </cell>
          <cell r="H2707" t="str">
            <v>MANGA CORTA</v>
          </cell>
          <cell r="I2707" t="str">
            <v>REBAJA</v>
          </cell>
          <cell r="J2707" t="str">
            <v>MEZCLILLA</v>
          </cell>
          <cell r="K2707" t="str">
            <v>DENIM</v>
          </cell>
          <cell r="L2707" t="str">
            <v>LANZAMIENTO</v>
          </cell>
          <cell r="M2707" t="str">
            <v>YI MEI FASHION</v>
          </cell>
          <cell r="N2707">
            <v>249.9</v>
          </cell>
        </row>
        <row r="2708">
          <cell r="A2708" t="str">
            <v>QD03B636</v>
          </cell>
          <cell r="B2708" t="str">
            <v>PT Dama</v>
          </cell>
          <cell r="C2708" t="str">
            <v>BLUSA</v>
          </cell>
          <cell r="D2708" t="str">
            <v>TRENDY</v>
          </cell>
          <cell r="E2708" t="str">
            <v>PRIMAVERA VERANO 2018</v>
          </cell>
          <cell r="F2708" t="str">
            <v>15 SEMANA</v>
          </cell>
          <cell r="G2708" t="str">
            <v>CUELLO REDONDO</v>
          </cell>
          <cell r="H2708" t="str">
            <v>SIN MANGA</v>
          </cell>
          <cell r="I2708" t="str">
            <v>REBAJA</v>
          </cell>
          <cell r="J2708" t="str">
            <v>POLYESTER</v>
          </cell>
          <cell r="K2708" t="str">
            <v>NEOENERGY</v>
          </cell>
          <cell r="L2708" t="str">
            <v>LANZAMIENTO</v>
          </cell>
          <cell r="M2708" t="str">
            <v>SAPIR</v>
          </cell>
          <cell r="N2708">
            <v>299.89999999999998</v>
          </cell>
        </row>
        <row r="2709">
          <cell r="A2709" t="str">
            <v>QD03B637</v>
          </cell>
          <cell r="B2709" t="str">
            <v>PT Dama</v>
          </cell>
          <cell r="C2709" t="str">
            <v>BLUSA</v>
          </cell>
          <cell r="D2709" t="str">
            <v>TRENDY</v>
          </cell>
          <cell r="E2709" t="str">
            <v>PRIMAVERA VERANO 2018</v>
          </cell>
          <cell r="F2709" t="str">
            <v>15 SEMANA</v>
          </cell>
          <cell r="G2709" t="str">
            <v>HOMBRO DESCUBIERTO</v>
          </cell>
          <cell r="H2709" t="str">
            <v>MANGA LARGA</v>
          </cell>
          <cell r="I2709" t="str">
            <v>REBAJA</v>
          </cell>
          <cell r="J2709" t="str">
            <v>POLYESTER</v>
          </cell>
          <cell r="K2709" t="str">
            <v>SECRET GARDEN</v>
          </cell>
          <cell r="L2709" t="str">
            <v>LANZAMIENTO</v>
          </cell>
          <cell r="M2709" t="str">
            <v>SAPIR</v>
          </cell>
          <cell r="N2709">
            <v>299.89999999999998</v>
          </cell>
        </row>
        <row r="2710">
          <cell r="A2710" t="str">
            <v>QD03B639</v>
          </cell>
          <cell r="B2710" t="str">
            <v>PT Dama</v>
          </cell>
          <cell r="C2710" t="str">
            <v>BLUSA</v>
          </cell>
          <cell r="D2710" t="str">
            <v>TRENDY</v>
          </cell>
          <cell r="E2710" t="str">
            <v>PRIMAVERA VERANO 2018</v>
          </cell>
          <cell r="F2710" t="str">
            <v>15 SEMANA</v>
          </cell>
          <cell r="G2710" t="str">
            <v>HOMBRO DESCUBIERTO</v>
          </cell>
          <cell r="H2710" t="str">
            <v>MANGA CORTA</v>
          </cell>
          <cell r="I2710" t="str">
            <v>REBAJA</v>
          </cell>
          <cell r="J2710" t="str">
            <v>ALGODON</v>
          </cell>
          <cell r="K2710" t="str">
            <v>NEOENERGY</v>
          </cell>
          <cell r="L2710" t="str">
            <v>LANZAMIENTO</v>
          </cell>
          <cell r="M2710" t="str">
            <v>SAPIR</v>
          </cell>
          <cell r="N2710">
            <v>279.89999999999998</v>
          </cell>
        </row>
        <row r="2711">
          <cell r="A2711" t="str">
            <v>QD03B640</v>
          </cell>
          <cell r="B2711" t="str">
            <v>PT Dama</v>
          </cell>
          <cell r="C2711" t="str">
            <v>BLUSA</v>
          </cell>
          <cell r="D2711" t="str">
            <v>TRENDY</v>
          </cell>
          <cell r="E2711" t="str">
            <v>PRIMAVERA VERANO 2018</v>
          </cell>
          <cell r="F2711" t="str">
            <v>15 SEMANA</v>
          </cell>
          <cell r="G2711" t="str">
            <v>HOMBRO DESCUBIERTO</v>
          </cell>
          <cell r="H2711" t="str">
            <v>MANGA LARGA</v>
          </cell>
          <cell r="I2711" t="str">
            <v>REBAJA</v>
          </cell>
          <cell r="J2711" t="str">
            <v>POLYESTER</v>
          </cell>
          <cell r="K2711" t="str">
            <v>SECRET GARDEN</v>
          </cell>
          <cell r="L2711" t="str">
            <v>LANZAMIENTO</v>
          </cell>
          <cell r="M2711" t="str">
            <v>SAPIR</v>
          </cell>
          <cell r="N2711">
            <v>299.89999999999998</v>
          </cell>
        </row>
        <row r="2712">
          <cell r="A2712" t="str">
            <v>QD03B641</v>
          </cell>
          <cell r="B2712" t="str">
            <v>PT Dama</v>
          </cell>
          <cell r="C2712" t="str">
            <v>BLUSA</v>
          </cell>
          <cell r="D2712" t="str">
            <v>TRENDY</v>
          </cell>
          <cell r="E2712" t="str">
            <v>PRIMAVERA VERANO 2018</v>
          </cell>
          <cell r="F2712" t="str">
            <v>15 SEMANA</v>
          </cell>
          <cell r="G2712" t="str">
            <v>HOMBRO DESCUBIERTO</v>
          </cell>
          <cell r="H2712" t="str">
            <v>MANGA LARGA</v>
          </cell>
          <cell r="I2712" t="str">
            <v>REBAJA</v>
          </cell>
          <cell r="J2712" t="str">
            <v>ALGODON</v>
          </cell>
          <cell r="K2712" t="str">
            <v>NEOENERGY</v>
          </cell>
          <cell r="L2712" t="str">
            <v>LANZAMIENTO</v>
          </cell>
          <cell r="M2712" t="str">
            <v>SAPIR</v>
          </cell>
          <cell r="N2712">
            <v>269.89999999999998</v>
          </cell>
        </row>
        <row r="2713">
          <cell r="A2713" t="str">
            <v>QD03B642</v>
          </cell>
          <cell r="B2713" t="str">
            <v>PT Dama</v>
          </cell>
          <cell r="C2713" t="str">
            <v>BLUSA</v>
          </cell>
          <cell r="D2713" t="str">
            <v>TRENDY</v>
          </cell>
          <cell r="E2713" t="str">
            <v>PRIMAVERA VERANO 2018</v>
          </cell>
          <cell r="F2713" t="str">
            <v>16 SEMANA</v>
          </cell>
          <cell r="G2713" t="str">
            <v>HOMBRO DESCUBIERTO</v>
          </cell>
          <cell r="H2713" t="str">
            <v>MANGA CORTA</v>
          </cell>
          <cell r="I2713" t="str">
            <v>REBAJA</v>
          </cell>
          <cell r="J2713" t="str">
            <v>ALGODON</v>
          </cell>
          <cell r="K2713" t="str">
            <v>NEOENERGY</v>
          </cell>
          <cell r="L2713" t="str">
            <v>LANZAMIENTO</v>
          </cell>
          <cell r="M2713" t="str">
            <v>SAPIR</v>
          </cell>
          <cell r="N2713">
            <v>249.9</v>
          </cell>
        </row>
        <row r="2714">
          <cell r="A2714" t="str">
            <v>QD03B646</v>
          </cell>
          <cell r="B2714" t="str">
            <v>PT Dama</v>
          </cell>
          <cell r="C2714" t="str">
            <v>BLUSA</v>
          </cell>
          <cell r="D2714" t="str">
            <v>TRENDY</v>
          </cell>
          <cell r="E2714" t="str">
            <v>PRIMAVERA VERANO 2018</v>
          </cell>
          <cell r="F2714" t="str">
            <v>17 SEMANA</v>
          </cell>
          <cell r="G2714" t="str">
            <v>CUELLO V</v>
          </cell>
          <cell r="H2714" t="str">
            <v>MANGA LARGA</v>
          </cell>
          <cell r="I2714" t="str">
            <v>REBAJA</v>
          </cell>
          <cell r="J2714" t="str">
            <v>POLYESTER</v>
          </cell>
          <cell r="K2714" t="str">
            <v>BOHO</v>
          </cell>
          <cell r="L2714" t="str">
            <v>LANZAMIENTO</v>
          </cell>
          <cell r="M2714" t="str">
            <v>SAPIR</v>
          </cell>
          <cell r="N2714">
            <v>269.89999999999998</v>
          </cell>
        </row>
        <row r="2715">
          <cell r="A2715" t="str">
            <v>QD03B648</v>
          </cell>
          <cell r="B2715" t="str">
            <v>PT Dama</v>
          </cell>
          <cell r="C2715" t="str">
            <v>BLUSA</v>
          </cell>
          <cell r="D2715" t="str">
            <v>TRENDY</v>
          </cell>
          <cell r="E2715" t="str">
            <v>PRIMAVERA VERANO 2018</v>
          </cell>
          <cell r="F2715" t="str">
            <v>17 SEMANA</v>
          </cell>
          <cell r="G2715" t="str">
            <v>CUELLO V</v>
          </cell>
          <cell r="H2715" t="str">
            <v>SIN MANGA</v>
          </cell>
          <cell r="I2715" t="str">
            <v>REBAJA</v>
          </cell>
          <cell r="J2715" t="str">
            <v>VISCOSA</v>
          </cell>
          <cell r="K2715" t="str">
            <v>SECRET GARDEN</v>
          </cell>
          <cell r="L2715" t="str">
            <v>LANZAMIENTO</v>
          </cell>
          <cell r="M2715" t="str">
            <v>SAPIR</v>
          </cell>
          <cell r="N2715">
            <v>299.89999999999998</v>
          </cell>
        </row>
        <row r="2716">
          <cell r="A2716" t="str">
            <v>QD03B649</v>
          </cell>
          <cell r="B2716" t="str">
            <v>PT Dama</v>
          </cell>
          <cell r="C2716" t="str">
            <v>BLUSA</v>
          </cell>
          <cell r="D2716" t="str">
            <v>TRENDY</v>
          </cell>
          <cell r="E2716" t="str">
            <v>PRIMAVERA VERANO 2018</v>
          </cell>
          <cell r="F2716" t="str">
            <v>17 SEMANA</v>
          </cell>
          <cell r="G2716" t="str">
            <v>CUELLO REDONDO</v>
          </cell>
          <cell r="H2716" t="str">
            <v>SIN MANGA</v>
          </cell>
          <cell r="I2716" t="str">
            <v>REBAJA</v>
          </cell>
          <cell r="J2716" t="str">
            <v>POLYESTER</v>
          </cell>
          <cell r="K2716" t="str">
            <v>NEOENERGY</v>
          </cell>
          <cell r="L2716" t="str">
            <v>LANZAMIENTO</v>
          </cell>
          <cell r="M2716" t="str">
            <v>SAPIR</v>
          </cell>
          <cell r="N2716">
            <v>269.89999999999998</v>
          </cell>
        </row>
        <row r="2717">
          <cell r="A2717" t="str">
            <v>QD03B650</v>
          </cell>
          <cell r="B2717" t="str">
            <v>PT Dama</v>
          </cell>
          <cell r="C2717" t="str">
            <v>BLUSA</v>
          </cell>
          <cell r="D2717" t="str">
            <v>TRENDY</v>
          </cell>
          <cell r="E2717" t="str">
            <v>PRIMAVERA VERANO 2018</v>
          </cell>
          <cell r="F2717" t="str">
            <v>17 SEMANA</v>
          </cell>
          <cell r="G2717" t="str">
            <v>HOMBRO DESCUBIERTO</v>
          </cell>
          <cell r="H2717" t="str">
            <v>MANGA LARGA</v>
          </cell>
          <cell r="I2717" t="str">
            <v>REBAJA</v>
          </cell>
          <cell r="J2717" t="str">
            <v>POLYESTER</v>
          </cell>
          <cell r="K2717" t="str">
            <v>NEOENERGY</v>
          </cell>
          <cell r="L2717" t="str">
            <v>LANZAMIENTO</v>
          </cell>
          <cell r="M2717" t="str">
            <v>SAPIR</v>
          </cell>
          <cell r="N2717">
            <v>269.89999999999998</v>
          </cell>
        </row>
        <row r="2718">
          <cell r="A2718" t="str">
            <v>QD03B652</v>
          </cell>
          <cell r="B2718" t="str">
            <v>PT Dama</v>
          </cell>
          <cell r="C2718" t="str">
            <v>BLUSA</v>
          </cell>
          <cell r="D2718" t="str">
            <v>TRENDY</v>
          </cell>
          <cell r="E2718" t="str">
            <v>PRIMAVERA VERANO 2018</v>
          </cell>
          <cell r="F2718" t="str">
            <v>18 SEMANA</v>
          </cell>
          <cell r="G2718" t="str">
            <v>CUELLO REDONDO</v>
          </cell>
          <cell r="H2718" t="str">
            <v>SIN MANGA</v>
          </cell>
          <cell r="I2718" t="str">
            <v>REBAJA</v>
          </cell>
          <cell r="J2718" t="str">
            <v>VISCOSA</v>
          </cell>
          <cell r="K2718" t="str">
            <v>BOHO</v>
          </cell>
          <cell r="L2718" t="str">
            <v>LANZAMIENTO</v>
          </cell>
          <cell r="M2718" t="str">
            <v>SAPIR</v>
          </cell>
          <cell r="N2718">
            <v>279.89999999999998</v>
          </cell>
        </row>
        <row r="2719">
          <cell r="A2719" t="str">
            <v>QD03B653</v>
          </cell>
          <cell r="B2719" t="str">
            <v>PT Dama</v>
          </cell>
          <cell r="C2719" t="str">
            <v>BLUSA</v>
          </cell>
          <cell r="D2719" t="str">
            <v>TRENDY</v>
          </cell>
          <cell r="E2719" t="str">
            <v>PRIMAVERA VERANO 2018</v>
          </cell>
          <cell r="F2719" t="str">
            <v>18 SEMANA</v>
          </cell>
          <cell r="G2719" t="str">
            <v>CUELLO REDONDO</v>
          </cell>
          <cell r="H2719" t="str">
            <v>TIRANTES</v>
          </cell>
          <cell r="I2719" t="str">
            <v>REBAJA</v>
          </cell>
          <cell r="J2719" t="str">
            <v>ALGODON</v>
          </cell>
          <cell r="K2719" t="str">
            <v>BOHO</v>
          </cell>
          <cell r="L2719" t="str">
            <v>LANZAMIENTO</v>
          </cell>
          <cell r="M2719" t="str">
            <v>SAPIR</v>
          </cell>
          <cell r="N2719">
            <v>269.89999999999998</v>
          </cell>
        </row>
        <row r="2720">
          <cell r="A2720" t="str">
            <v>QD03B654</v>
          </cell>
          <cell r="B2720" t="str">
            <v>PT Dama</v>
          </cell>
          <cell r="C2720" t="str">
            <v>BLUSA</v>
          </cell>
          <cell r="D2720" t="str">
            <v>TRENDY</v>
          </cell>
          <cell r="E2720" t="str">
            <v>PRIMAVERA VERANO 2018</v>
          </cell>
          <cell r="F2720" t="str">
            <v>18 SEMANA</v>
          </cell>
          <cell r="G2720" t="str">
            <v>CUELLO REDONDO</v>
          </cell>
          <cell r="H2720" t="str">
            <v>TIRANTES</v>
          </cell>
          <cell r="I2720" t="str">
            <v>REBAJA</v>
          </cell>
          <cell r="J2720" t="str">
            <v>VISCOSA</v>
          </cell>
          <cell r="K2720" t="str">
            <v>BOHO</v>
          </cell>
          <cell r="L2720" t="str">
            <v>LANZAMIENTO</v>
          </cell>
          <cell r="M2720" t="str">
            <v>SAPIR</v>
          </cell>
          <cell r="N2720">
            <v>299.89999999999998</v>
          </cell>
        </row>
        <row r="2721">
          <cell r="A2721" t="str">
            <v>QD03B657</v>
          </cell>
          <cell r="B2721" t="str">
            <v>PT Dama</v>
          </cell>
          <cell r="C2721" t="str">
            <v>BLUSA</v>
          </cell>
          <cell r="D2721" t="str">
            <v>TRENDY</v>
          </cell>
          <cell r="E2721" t="str">
            <v>PRIMAVERA VERANO 2018</v>
          </cell>
          <cell r="F2721" t="str">
            <v>17 SEMANA</v>
          </cell>
          <cell r="G2721" t="str">
            <v>HOMBRO DESCUBIERTO</v>
          </cell>
          <cell r="H2721" t="str">
            <v>MANGA LARGA</v>
          </cell>
          <cell r="I2721" t="str">
            <v>REBAJA</v>
          </cell>
          <cell r="J2721" t="str">
            <v>POLYESTER</v>
          </cell>
          <cell r="K2721" t="str">
            <v>NEOENERGY</v>
          </cell>
          <cell r="L2721" t="str">
            <v>LANZAMIENTO</v>
          </cell>
          <cell r="M2721" t="str">
            <v>ELIAS</v>
          </cell>
          <cell r="N2721">
            <v>279.89999999999998</v>
          </cell>
        </row>
        <row r="2722">
          <cell r="A2722" t="str">
            <v>QD03B658</v>
          </cell>
          <cell r="B2722" t="str">
            <v>PT Dama</v>
          </cell>
          <cell r="C2722" t="str">
            <v>BLUSA</v>
          </cell>
          <cell r="D2722" t="str">
            <v>TRENDY</v>
          </cell>
          <cell r="E2722" t="str">
            <v>PRIMAVERA VERANO 2018</v>
          </cell>
          <cell r="F2722" t="str">
            <v>18 SEMANA</v>
          </cell>
          <cell r="G2722" t="str">
            <v>HOMBRO DESCUBIERTO</v>
          </cell>
          <cell r="H2722" t="str">
            <v>MANGA 3/4</v>
          </cell>
          <cell r="I2722" t="str">
            <v>REBAJA</v>
          </cell>
          <cell r="J2722" t="str">
            <v>POLYESTER</v>
          </cell>
          <cell r="K2722" t="str">
            <v>NEOENERGY</v>
          </cell>
          <cell r="L2722" t="str">
            <v>LANZAMIENTO</v>
          </cell>
          <cell r="M2722" t="str">
            <v>ELIAS</v>
          </cell>
          <cell r="N2722">
            <v>279.89999999999998</v>
          </cell>
        </row>
        <row r="2723">
          <cell r="A2723" t="str">
            <v>QD03B661</v>
          </cell>
          <cell r="B2723" t="str">
            <v>PT Dama</v>
          </cell>
          <cell r="C2723" t="str">
            <v>BLUSA</v>
          </cell>
          <cell r="D2723" t="str">
            <v>ADVANCE</v>
          </cell>
          <cell r="E2723" t="str">
            <v>PRIMAVERA VERANO 2018</v>
          </cell>
          <cell r="F2723" t="str">
            <v>19 SEMANA</v>
          </cell>
          <cell r="G2723" t="str">
            <v>CUELLO REDONDO</v>
          </cell>
          <cell r="H2723" t="str">
            <v>SIN MANGA</v>
          </cell>
          <cell r="I2723" t="str">
            <v>REBAJA</v>
          </cell>
          <cell r="J2723" t="str">
            <v>VISCOSA</v>
          </cell>
          <cell r="K2723" t="str">
            <v>BOHO</v>
          </cell>
          <cell r="L2723" t="str">
            <v>LANZAMIENTO</v>
          </cell>
          <cell r="M2723" t="str">
            <v>ELIAS</v>
          </cell>
          <cell r="N2723">
            <v>179.9</v>
          </cell>
        </row>
        <row r="2724">
          <cell r="A2724" t="str">
            <v>QD03B663</v>
          </cell>
          <cell r="B2724" t="str">
            <v>PT Dama</v>
          </cell>
          <cell r="C2724" t="str">
            <v>BLUSA</v>
          </cell>
          <cell r="D2724" t="str">
            <v>ADVANCE</v>
          </cell>
          <cell r="E2724" t="str">
            <v>PRIMAVERA VERANO 2018</v>
          </cell>
          <cell r="F2724" t="str">
            <v>24 SEMANA</v>
          </cell>
          <cell r="G2724" t="str">
            <v>CUELLO V</v>
          </cell>
          <cell r="H2724" t="str">
            <v>TIRANTES</v>
          </cell>
          <cell r="I2724" t="str">
            <v>REBAJA</v>
          </cell>
          <cell r="J2724" t="str">
            <v>POLYESTER</v>
          </cell>
          <cell r="K2724" t="str">
            <v>NEOENERGY</v>
          </cell>
          <cell r="L2724" t="str">
            <v>LANZAMIENTO</v>
          </cell>
          <cell r="M2724" t="str">
            <v>ELIAS</v>
          </cell>
          <cell r="N2724">
            <v>199.9</v>
          </cell>
        </row>
        <row r="2725">
          <cell r="A2725" t="str">
            <v>QD03B664</v>
          </cell>
          <cell r="B2725" t="str">
            <v>PT Dama</v>
          </cell>
          <cell r="C2725" t="str">
            <v>BLUSA</v>
          </cell>
          <cell r="D2725" t="str">
            <v>ADVANCE</v>
          </cell>
          <cell r="E2725" t="str">
            <v>PRIMAVERA VERANO 2018</v>
          </cell>
          <cell r="F2725" t="str">
            <v>23 SEMANA</v>
          </cell>
          <cell r="G2725" t="str">
            <v>CUELLO V</v>
          </cell>
          <cell r="H2725" t="str">
            <v>MANGA 3/4</v>
          </cell>
          <cell r="I2725" t="str">
            <v>REBAJA</v>
          </cell>
          <cell r="J2725" t="str">
            <v>POLYESTER</v>
          </cell>
          <cell r="K2725" t="str">
            <v>NEOENERGY</v>
          </cell>
          <cell r="L2725" t="str">
            <v>LANZAMIENTO</v>
          </cell>
          <cell r="M2725" t="str">
            <v>ELIAS</v>
          </cell>
          <cell r="N2725">
            <v>249.9</v>
          </cell>
        </row>
        <row r="2726">
          <cell r="A2726" t="str">
            <v>QD03B665</v>
          </cell>
          <cell r="B2726" t="str">
            <v>PT Dama</v>
          </cell>
          <cell r="C2726" t="str">
            <v>BLUSA</v>
          </cell>
          <cell r="D2726" t="str">
            <v>ADVANCE</v>
          </cell>
          <cell r="E2726" t="str">
            <v>PRIMAVERA VERANO 2018</v>
          </cell>
          <cell r="F2726" t="str">
            <v>34 SEMANA</v>
          </cell>
          <cell r="G2726" t="str">
            <v>CUELLO V</v>
          </cell>
          <cell r="H2726" t="str">
            <v>TIRANTES</v>
          </cell>
          <cell r="I2726" t="str">
            <v>REBAJA</v>
          </cell>
          <cell r="J2726" t="str">
            <v>POLYESTER</v>
          </cell>
          <cell r="K2726" t="str">
            <v>BOHO</v>
          </cell>
          <cell r="L2726" t="str">
            <v>LANZAMIENTO</v>
          </cell>
          <cell r="M2726" t="str">
            <v>ELIAS</v>
          </cell>
          <cell r="N2726">
            <v>179.9</v>
          </cell>
        </row>
        <row r="2727">
          <cell r="A2727" t="str">
            <v>QD03B666</v>
          </cell>
          <cell r="B2727" t="str">
            <v>PT Dama</v>
          </cell>
          <cell r="C2727" t="str">
            <v>BLUSA</v>
          </cell>
          <cell r="D2727" t="str">
            <v>ADVANCE</v>
          </cell>
          <cell r="E2727" t="str">
            <v>PRIMAVERA VERANO 2018</v>
          </cell>
          <cell r="F2727" t="str">
            <v>32 SEMANA</v>
          </cell>
          <cell r="G2727" t="str">
            <v>CUELLO REDONDO</v>
          </cell>
          <cell r="H2727" t="str">
            <v>MANGA CORTA</v>
          </cell>
          <cell r="I2727" t="str">
            <v>REBAJA</v>
          </cell>
          <cell r="J2727" t="str">
            <v>POLYESTER</v>
          </cell>
          <cell r="K2727" t="str">
            <v>BOHO</v>
          </cell>
          <cell r="L2727" t="str">
            <v>LANZAMIENTO</v>
          </cell>
          <cell r="M2727" t="str">
            <v>ELIAS</v>
          </cell>
          <cell r="N2727">
            <v>179.9</v>
          </cell>
        </row>
        <row r="2728">
          <cell r="A2728" t="str">
            <v>QD03B667</v>
          </cell>
          <cell r="B2728" t="str">
            <v>PT Dama</v>
          </cell>
          <cell r="C2728" t="str">
            <v>BLUSA</v>
          </cell>
          <cell r="D2728" t="str">
            <v>CORE</v>
          </cell>
          <cell r="E2728" t="str">
            <v>PRIMAVERA VERANO 2019</v>
          </cell>
          <cell r="F2728" t="str">
            <v>6 SEMANA</v>
          </cell>
          <cell r="G2728" t="str">
            <v>HOMBRO DESCUBIERTO</v>
          </cell>
          <cell r="H2728" t="str">
            <v>MANGA CORTA</v>
          </cell>
          <cell r="I2728" t="str">
            <v>REBAJA</v>
          </cell>
          <cell r="J2728" t="str">
            <v>VISCOSA</v>
          </cell>
          <cell r="K2728" t="str">
            <v>BASICOS</v>
          </cell>
          <cell r="L2728" t="str">
            <v>LANZAMIENTO</v>
          </cell>
          <cell r="M2728" t="str">
            <v>CHICO</v>
          </cell>
          <cell r="N2728">
            <v>199.9</v>
          </cell>
        </row>
        <row r="2729">
          <cell r="A2729" t="str">
            <v>QD03B668</v>
          </cell>
          <cell r="B2729" t="str">
            <v>PT Dama</v>
          </cell>
          <cell r="C2729" t="str">
            <v>BLUSA</v>
          </cell>
          <cell r="D2729" t="str">
            <v>CORE</v>
          </cell>
          <cell r="E2729" t="str">
            <v>PRIMAVERA VERANO 2019</v>
          </cell>
          <cell r="F2729" t="str">
            <v>6 SEMANA</v>
          </cell>
          <cell r="G2729" t="str">
            <v>CUELLO REDONDO</v>
          </cell>
          <cell r="H2729" t="str">
            <v>SIN MANGA</v>
          </cell>
          <cell r="I2729" t="str">
            <v>REBAJA</v>
          </cell>
          <cell r="J2729" t="str">
            <v>VISCOSA</v>
          </cell>
          <cell r="K2729" t="str">
            <v>BASICOS</v>
          </cell>
          <cell r="L2729" t="str">
            <v>LANZAMIENTO</v>
          </cell>
          <cell r="M2729" t="str">
            <v>CHICO</v>
          </cell>
          <cell r="N2729">
            <v>199.9</v>
          </cell>
        </row>
        <row r="2730">
          <cell r="A2730" t="str">
            <v>QD03B669</v>
          </cell>
          <cell r="B2730" t="str">
            <v>PT Dama</v>
          </cell>
          <cell r="C2730" t="str">
            <v>BLUSA</v>
          </cell>
          <cell r="D2730" t="str">
            <v>CORE</v>
          </cell>
          <cell r="E2730" t="str">
            <v>PRIMAVERA VERANO 2019</v>
          </cell>
          <cell r="F2730" t="str">
            <v>7 SEMANA</v>
          </cell>
          <cell r="G2730" t="str">
            <v>CUELLO REDONDO</v>
          </cell>
          <cell r="H2730" t="str">
            <v>TIRANTES</v>
          </cell>
          <cell r="I2730" t="str">
            <v>REBAJA</v>
          </cell>
          <cell r="J2730" t="str">
            <v>POLYESTER</v>
          </cell>
          <cell r="K2730" t="str">
            <v>BASICOS</v>
          </cell>
          <cell r="L2730" t="str">
            <v>LANZAMIENTO</v>
          </cell>
          <cell r="M2730" t="str">
            <v>CHICO</v>
          </cell>
          <cell r="N2730">
            <v>199.9</v>
          </cell>
        </row>
        <row r="2731">
          <cell r="A2731" t="str">
            <v>QD03B670</v>
          </cell>
          <cell r="B2731" t="str">
            <v>PT Dama</v>
          </cell>
          <cell r="C2731" t="str">
            <v>BLUSA</v>
          </cell>
          <cell r="D2731" t="str">
            <v>CORE</v>
          </cell>
          <cell r="E2731" t="str">
            <v>PRIMAVERA VERANO 2019</v>
          </cell>
          <cell r="F2731" t="str">
            <v>4 SEMANA</v>
          </cell>
          <cell r="G2731" t="str">
            <v>CUELLO V</v>
          </cell>
          <cell r="H2731" t="str">
            <v>SIN MANGA</v>
          </cell>
          <cell r="I2731" t="str">
            <v>REBAJA</v>
          </cell>
          <cell r="J2731" t="str">
            <v>VISCOSA</v>
          </cell>
          <cell r="K2731" t="str">
            <v>BASICOS</v>
          </cell>
          <cell r="L2731" t="str">
            <v>LANZAMIENTO</v>
          </cell>
          <cell r="M2731" t="str">
            <v>CHICO</v>
          </cell>
          <cell r="N2731">
            <v>199.9</v>
          </cell>
        </row>
        <row r="2732">
          <cell r="A2732" t="str">
            <v>QD03B671</v>
          </cell>
          <cell r="B2732" t="str">
            <v>PT Dama</v>
          </cell>
          <cell r="C2732" t="str">
            <v>BLUSA</v>
          </cell>
          <cell r="D2732" t="str">
            <v>CORE</v>
          </cell>
          <cell r="E2732" t="str">
            <v>PRIMAVERA VERANO 2019</v>
          </cell>
          <cell r="F2732" t="str">
            <v>4 SEMANA</v>
          </cell>
          <cell r="G2732" t="str">
            <v>CUELLO V</v>
          </cell>
          <cell r="H2732" t="str">
            <v>MANGA CORTA</v>
          </cell>
          <cell r="I2732" t="str">
            <v>REBAJA</v>
          </cell>
          <cell r="J2732" t="str">
            <v>VISCOSA</v>
          </cell>
          <cell r="K2732" t="str">
            <v>BASICOS</v>
          </cell>
          <cell r="L2732" t="str">
            <v>LANZAMIENTO</v>
          </cell>
          <cell r="M2732" t="str">
            <v>CHICO</v>
          </cell>
          <cell r="N2732">
            <v>199.9</v>
          </cell>
        </row>
        <row r="2733">
          <cell r="A2733" t="str">
            <v>QD03B672</v>
          </cell>
          <cell r="B2733" t="str">
            <v>PT Dama</v>
          </cell>
          <cell r="C2733" t="str">
            <v>BLUSA</v>
          </cell>
          <cell r="D2733" t="str">
            <v>TRENDY</v>
          </cell>
          <cell r="E2733" t="str">
            <v>PRIMAVERA VERANO 2019</v>
          </cell>
          <cell r="F2733" t="str">
            <v>6 SEMANA</v>
          </cell>
          <cell r="G2733" t="str">
            <v>CUELLO REDONDO</v>
          </cell>
          <cell r="H2733" t="str">
            <v>MANGA CORTA</v>
          </cell>
          <cell r="I2733" t="str">
            <v>REBAJA</v>
          </cell>
          <cell r="J2733" t="str">
            <v>ALGODON</v>
          </cell>
          <cell r="K2733" t="str">
            <v>NATURALEZA HUMANA</v>
          </cell>
          <cell r="L2733" t="str">
            <v>LANZAMIENTO</v>
          </cell>
          <cell r="M2733" t="str">
            <v>CHICO</v>
          </cell>
          <cell r="N2733">
            <v>199.9</v>
          </cell>
        </row>
        <row r="2734">
          <cell r="A2734" t="str">
            <v>QD03B673</v>
          </cell>
          <cell r="B2734" t="str">
            <v>PT Dama</v>
          </cell>
          <cell r="C2734" t="str">
            <v>BLUSA</v>
          </cell>
          <cell r="D2734" t="str">
            <v>TRENDY</v>
          </cell>
          <cell r="E2734" t="str">
            <v>PRIMAVERA VERANO 2019</v>
          </cell>
          <cell r="F2734" t="str">
            <v>6 SEMANA</v>
          </cell>
          <cell r="G2734" t="str">
            <v>HOMBRO DESCUBIERTO</v>
          </cell>
          <cell r="H2734" t="str">
            <v>MANGA 3/4</v>
          </cell>
          <cell r="I2734" t="str">
            <v>REBAJA</v>
          </cell>
          <cell r="J2734" t="str">
            <v>ALGODON</v>
          </cell>
          <cell r="K2734" t="str">
            <v>NATURALEZA HUMANA</v>
          </cell>
          <cell r="L2734" t="str">
            <v>LANZAMIENTO</v>
          </cell>
          <cell r="M2734" t="str">
            <v>CHICO</v>
          </cell>
          <cell r="N2734">
            <v>249.9</v>
          </cell>
        </row>
        <row r="2735">
          <cell r="A2735" t="str">
            <v>QD03B674</v>
          </cell>
          <cell r="B2735" t="str">
            <v>PT Dama</v>
          </cell>
          <cell r="C2735" t="str">
            <v>BLUSA</v>
          </cell>
          <cell r="D2735" t="str">
            <v>TRENDY</v>
          </cell>
          <cell r="E2735" t="str">
            <v>OTOÑO INVIERNO 2018</v>
          </cell>
          <cell r="F2735" t="str">
            <v>11 SEMANA</v>
          </cell>
          <cell r="G2735" t="str">
            <v>CUELLO V</v>
          </cell>
          <cell r="H2735" t="str">
            <v>MANGA LARGA</v>
          </cell>
          <cell r="I2735" t="str">
            <v>REBAJA</v>
          </cell>
          <cell r="J2735" t="str">
            <v>ALGODON</v>
          </cell>
          <cell r="K2735" t="str">
            <v>NATURALEZA HUMANA</v>
          </cell>
          <cell r="L2735" t="str">
            <v>LANZAMIENTO</v>
          </cell>
          <cell r="M2735" t="str">
            <v>Y &amp; S</v>
          </cell>
          <cell r="N2735">
            <v>279.89999999999998</v>
          </cell>
        </row>
        <row r="2736">
          <cell r="A2736" t="str">
            <v>QD03B676</v>
          </cell>
          <cell r="B2736" t="str">
            <v>PT Dama</v>
          </cell>
          <cell r="C2736" t="str">
            <v>BLUSA</v>
          </cell>
          <cell r="D2736" t="str">
            <v>TRENDY</v>
          </cell>
          <cell r="E2736" t="str">
            <v>PRIMAVERA VERANO 2018</v>
          </cell>
          <cell r="F2736" t="str">
            <v>32 SEMANA</v>
          </cell>
          <cell r="G2736" t="str">
            <v>CUELLO REDONDO</v>
          </cell>
          <cell r="H2736" t="str">
            <v>SIN MANGA</v>
          </cell>
          <cell r="I2736" t="str">
            <v>REBAJA</v>
          </cell>
          <cell r="J2736" t="str">
            <v>ALGODON</v>
          </cell>
          <cell r="K2736" t="str">
            <v>PSICOTROPICAL</v>
          </cell>
          <cell r="L2736" t="str">
            <v>LANZAMIENTO</v>
          </cell>
          <cell r="M2736" t="str">
            <v>J&amp;H</v>
          </cell>
          <cell r="N2736">
            <v>299.89999999999998</v>
          </cell>
        </row>
        <row r="2737">
          <cell r="A2737" t="str">
            <v>QD03B677</v>
          </cell>
          <cell r="B2737" t="str">
            <v>PT Dama</v>
          </cell>
          <cell r="C2737" t="str">
            <v>BLUSA</v>
          </cell>
          <cell r="D2737" t="str">
            <v>ADVANCE</v>
          </cell>
          <cell r="E2737" t="str">
            <v>OTOÑO INVIERNO 2018</v>
          </cell>
          <cell r="F2737" t="str">
            <v>34 SEMANA</v>
          </cell>
          <cell r="G2737" t="str">
            <v>CUELLO REDONDO</v>
          </cell>
          <cell r="H2737" t="str">
            <v>MANGA CORTA</v>
          </cell>
          <cell r="I2737" t="str">
            <v>REBAJA</v>
          </cell>
          <cell r="J2737" t="str">
            <v>Varios</v>
          </cell>
          <cell r="K2737" t="str">
            <v>COLLEGE</v>
          </cell>
          <cell r="L2737" t="str">
            <v>LANZAMIENTO</v>
          </cell>
          <cell r="M2737" t="str">
            <v>SAPIR</v>
          </cell>
          <cell r="N2737">
            <v>249.9</v>
          </cell>
        </row>
        <row r="2738">
          <cell r="A2738" t="str">
            <v>QD03B678</v>
          </cell>
          <cell r="B2738" t="str">
            <v>PT Dama</v>
          </cell>
          <cell r="C2738" t="str">
            <v>BLUSA</v>
          </cell>
          <cell r="D2738" t="str">
            <v>TRENDY</v>
          </cell>
          <cell r="E2738" t="str">
            <v>OTOÑO INVIERNO 2018</v>
          </cell>
          <cell r="F2738" t="str">
            <v>34 SEMANA</v>
          </cell>
          <cell r="G2738" t="str">
            <v>CUELLO REDONDO</v>
          </cell>
          <cell r="H2738" t="str">
            <v>SIN MANGA</v>
          </cell>
          <cell r="I2738" t="str">
            <v>REBAJA</v>
          </cell>
          <cell r="J2738" t="str">
            <v>Varios</v>
          </cell>
          <cell r="K2738" t="str">
            <v>PENSADOR</v>
          </cell>
          <cell r="L2738" t="str">
            <v>LANZAMIENTO</v>
          </cell>
          <cell r="M2738" t="str">
            <v>SAPIR</v>
          </cell>
          <cell r="N2738">
            <v>279.89999999999998</v>
          </cell>
        </row>
        <row r="2739">
          <cell r="A2739" t="str">
            <v>QD03B679</v>
          </cell>
          <cell r="B2739" t="str">
            <v>PT Dama</v>
          </cell>
          <cell r="C2739" t="str">
            <v>BLUSA</v>
          </cell>
          <cell r="D2739" t="str">
            <v>TRENDY</v>
          </cell>
          <cell r="E2739" t="str">
            <v>OTOÑO INVIERNO 2018</v>
          </cell>
          <cell r="F2739" t="str">
            <v>34 SEMANA</v>
          </cell>
          <cell r="G2739" t="str">
            <v>CUELLO V</v>
          </cell>
          <cell r="H2739" t="str">
            <v>MANGA LARGA</v>
          </cell>
          <cell r="I2739" t="str">
            <v>REBAJA</v>
          </cell>
          <cell r="J2739" t="str">
            <v>Varios</v>
          </cell>
          <cell r="K2739" t="str">
            <v>PENSADOR</v>
          </cell>
          <cell r="L2739" t="str">
            <v>LANZAMIENTO</v>
          </cell>
          <cell r="M2739" t="str">
            <v>SAPIR</v>
          </cell>
          <cell r="N2739">
            <v>299.89999999999998</v>
          </cell>
        </row>
        <row r="2740">
          <cell r="A2740" t="str">
            <v>QD03B681</v>
          </cell>
          <cell r="B2740" t="str">
            <v>PT Dama</v>
          </cell>
          <cell r="C2740" t="str">
            <v>BLUSA</v>
          </cell>
          <cell r="D2740" t="str">
            <v>TRENDY</v>
          </cell>
          <cell r="E2740" t="str">
            <v>OTOÑO INVIERNO 2018</v>
          </cell>
          <cell r="F2740" t="str">
            <v>40 SEMANA</v>
          </cell>
          <cell r="G2740" t="str">
            <v>CUELLO V</v>
          </cell>
          <cell r="H2740" t="str">
            <v>MANGA LARGA</v>
          </cell>
          <cell r="I2740" t="str">
            <v>REBAJA</v>
          </cell>
          <cell r="J2740" t="str">
            <v>ALGODON</v>
          </cell>
          <cell r="K2740" t="str">
            <v>COLLEGE</v>
          </cell>
          <cell r="L2740" t="str">
            <v>LANZAMIENTO</v>
          </cell>
          <cell r="M2740" t="str">
            <v>ELIAS</v>
          </cell>
          <cell r="N2740">
            <v>449.9</v>
          </cell>
        </row>
        <row r="2741">
          <cell r="A2741" t="str">
            <v>QD03B682</v>
          </cell>
          <cell r="B2741" t="str">
            <v>PT Dama</v>
          </cell>
          <cell r="C2741" t="str">
            <v>BLUSA</v>
          </cell>
          <cell r="D2741" t="str">
            <v>TRENDY</v>
          </cell>
          <cell r="E2741" t="str">
            <v>OTOÑO INVIERNO 2018</v>
          </cell>
          <cell r="F2741" t="str">
            <v>40 SEMANA</v>
          </cell>
          <cell r="G2741" t="str">
            <v>CUELLO V</v>
          </cell>
          <cell r="H2741" t="str">
            <v>MANGA LARGA</v>
          </cell>
          <cell r="I2741" t="str">
            <v>REBAJA</v>
          </cell>
          <cell r="J2741" t="str">
            <v>ALGODON</v>
          </cell>
          <cell r="K2741" t="str">
            <v>COLLEGE</v>
          </cell>
          <cell r="L2741" t="str">
            <v>LANZAMIENTO</v>
          </cell>
          <cell r="M2741" t="str">
            <v>ELIAS</v>
          </cell>
          <cell r="N2741">
            <v>449.9</v>
          </cell>
        </row>
        <row r="2742">
          <cell r="A2742" t="str">
            <v>QD03B683</v>
          </cell>
          <cell r="B2742" t="str">
            <v>PT Dama</v>
          </cell>
          <cell r="C2742" t="str">
            <v>BLUSA</v>
          </cell>
          <cell r="D2742" t="str">
            <v>TRENDY</v>
          </cell>
          <cell r="E2742" t="str">
            <v>OTOÑO INVIERNO 2018</v>
          </cell>
          <cell r="F2742" t="str">
            <v>41 SEMANA</v>
          </cell>
          <cell r="G2742" t="str">
            <v>CUELLO V</v>
          </cell>
          <cell r="H2742" t="str">
            <v>MANGA LARGA</v>
          </cell>
          <cell r="I2742" t="str">
            <v>REBAJA</v>
          </cell>
          <cell r="J2742" t="str">
            <v>ALGODON</v>
          </cell>
          <cell r="K2742" t="str">
            <v>PENSADOR</v>
          </cell>
          <cell r="L2742" t="str">
            <v>LANZAMIENTO</v>
          </cell>
          <cell r="M2742" t="str">
            <v>ELIAS</v>
          </cell>
          <cell r="N2742">
            <v>399.9</v>
          </cell>
        </row>
        <row r="2743">
          <cell r="A2743" t="str">
            <v>QD03B695</v>
          </cell>
          <cell r="B2743" t="str">
            <v>PT Dama</v>
          </cell>
          <cell r="C2743" t="str">
            <v>BLUSA</v>
          </cell>
          <cell r="D2743" t="str">
            <v>TRENDY</v>
          </cell>
          <cell r="E2743" t="str">
            <v>OTOÑO INVIERNO 2018</v>
          </cell>
          <cell r="F2743" t="str">
            <v>42 SEMANA</v>
          </cell>
          <cell r="G2743" t="str">
            <v>CUELLO V</v>
          </cell>
          <cell r="H2743" t="str">
            <v>MANGA LARGA</v>
          </cell>
          <cell r="I2743" t="str">
            <v>REBAJA</v>
          </cell>
          <cell r="J2743" t="str">
            <v>ALGODON</v>
          </cell>
          <cell r="K2743" t="str">
            <v>NATURALEZA HUMANA</v>
          </cell>
          <cell r="L2743" t="str">
            <v>LANZAMIENTO</v>
          </cell>
          <cell r="M2743" t="str">
            <v>SAPIR</v>
          </cell>
          <cell r="N2743">
            <v>299.89999999999998</v>
          </cell>
        </row>
        <row r="2744">
          <cell r="A2744" t="str">
            <v>QD03B696</v>
          </cell>
          <cell r="B2744" t="str">
            <v>PT Dama</v>
          </cell>
          <cell r="C2744" t="str">
            <v>BLUSA</v>
          </cell>
          <cell r="D2744" t="str">
            <v>TRENDY</v>
          </cell>
          <cell r="E2744" t="str">
            <v>OTOÑO INVIERNO 2018</v>
          </cell>
          <cell r="F2744" t="str">
            <v>40 SEMANA</v>
          </cell>
          <cell r="G2744" t="str">
            <v>CUELLO ALTO</v>
          </cell>
          <cell r="H2744" t="str">
            <v>MANGA LARGA</v>
          </cell>
          <cell r="I2744" t="str">
            <v>REBAJA</v>
          </cell>
          <cell r="J2744" t="str">
            <v>ALGODON</v>
          </cell>
          <cell r="K2744" t="str">
            <v>COMUNIDAD GLOBAL</v>
          </cell>
          <cell r="L2744" t="str">
            <v>LANZAMIENTO</v>
          </cell>
          <cell r="M2744" t="str">
            <v>SAPIR</v>
          </cell>
          <cell r="N2744">
            <v>249.9</v>
          </cell>
        </row>
        <row r="2745">
          <cell r="A2745" t="str">
            <v>QD03B699</v>
          </cell>
          <cell r="B2745" t="str">
            <v>PT Dama</v>
          </cell>
          <cell r="C2745" t="str">
            <v>BLUSA</v>
          </cell>
          <cell r="D2745" t="str">
            <v>TRENDY</v>
          </cell>
          <cell r="E2745" t="str">
            <v>OTOÑO INVIERNO 2018</v>
          </cell>
          <cell r="F2745" t="str">
            <v>41 SEMANA</v>
          </cell>
          <cell r="G2745" t="str">
            <v>CUELLO V</v>
          </cell>
          <cell r="H2745" t="str">
            <v>MANGA LARGA</v>
          </cell>
          <cell r="I2745" t="str">
            <v>REBAJA</v>
          </cell>
          <cell r="J2745" t="str">
            <v>ALGODON</v>
          </cell>
          <cell r="K2745" t="str">
            <v>COLLEGE</v>
          </cell>
          <cell r="L2745" t="str">
            <v>LANZAMIENTO</v>
          </cell>
          <cell r="M2745" t="str">
            <v>ELIAS</v>
          </cell>
          <cell r="N2745">
            <v>449.9</v>
          </cell>
        </row>
        <row r="2746">
          <cell r="A2746" t="str">
            <v>QD03B700</v>
          </cell>
          <cell r="B2746" t="str">
            <v>PT Dama</v>
          </cell>
          <cell r="C2746" t="str">
            <v>BLUSA</v>
          </cell>
          <cell r="D2746" t="str">
            <v>CORE</v>
          </cell>
          <cell r="E2746" t="str">
            <v>OTOÑO INVIERNO 2018</v>
          </cell>
          <cell r="F2746" t="str">
            <v>42 SEMANA</v>
          </cell>
          <cell r="G2746" t="str">
            <v>CUELLO V</v>
          </cell>
          <cell r="H2746" t="str">
            <v>MANGA LARGA</v>
          </cell>
          <cell r="I2746" t="str">
            <v>REBAJA</v>
          </cell>
          <cell r="J2746" t="str">
            <v>ALGODON</v>
          </cell>
          <cell r="K2746" t="str">
            <v>BASICOS</v>
          </cell>
          <cell r="L2746" t="str">
            <v>LANZAMIENTO</v>
          </cell>
          <cell r="M2746" t="str">
            <v>ELIAS</v>
          </cell>
          <cell r="N2746">
            <v>229.9</v>
          </cell>
        </row>
        <row r="2747">
          <cell r="A2747" t="str">
            <v>QD03B701</v>
          </cell>
          <cell r="B2747" t="str">
            <v>PT Dama</v>
          </cell>
          <cell r="C2747" t="str">
            <v>BLUSA</v>
          </cell>
          <cell r="D2747" t="str">
            <v>TRENDY</v>
          </cell>
          <cell r="E2747" t="str">
            <v>OTOÑO INVIERNO 2018</v>
          </cell>
          <cell r="F2747" t="str">
            <v>42 SEMANA</v>
          </cell>
          <cell r="G2747" t="str">
            <v>CUELLO V</v>
          </cell>
          <cell r="H2747" t="str">
            <v>MANGA CORTA</v>
          </cell>
          <cell r="I2747" t="str">
            <v>REBAJA</v>
          </cell>
          <cell r="J2747" t="str">
            <v>POLYESTER</v>
          </cell>
          <cell r="K2747" t="str">
            <v>NATURALEZA HUMANA</v>
          </cell>
          <cell r="L2747" t="str">
            <v>LANZAMIENTO</v>
          </cell>
          <cell r="M2747" t="str">
            <v>ELIAS</v>
          </cell>
          <cell r="N2747">
            <v>249.9</v>
          </cell>
        </row>
        <row r="2748">
          <cell r="A2748" t="str">
            <v>QD03B702</v>
          </cell>
          <cell r="B2748" t="str">
            <v>PT Dama</v>
          </cell>
          <cell r="C2748" t="str">
            <v>BLUSA</v>
          </cell>
          <cell r="D2748" t="str">
            <v>ADVANCE</v>
          </cell>
          <cell r="E2748" t="str">
            <v>OTOÑO INVIERNO 2018</v>
          </cell>
          <cell r="F2748" t="str">
            <v>44 SEMANA</v>
          </cell>
          <cell r="G2748" t="str">
            <v>CUELLO V</v>
          </cell>
          <cell r="H2748" t="str">
            <v>MANGA CORTA</v>
          </cell>
          <cell r="I2748" t="str">
            <v>REBAJA</v>
          </cell>
          <cell r="J2748" t="str">
            <v>POLYESTER</v>
          </cell>
          <cell r="K2748" t="str">
            <v>PENSADOR</v>
          </cell>
          <cell r="L2748" t="str">
            <v>LANZAMIENTO</v>
          </cell>
          <cell r="M2748" t="str">
            <v>ELIAS</v>
          </cell>
          <cell r="N2748">
            <v>249.9</v>
          </cell>
        </row>
        <row r="2749">
          <cell r="A2749" t="str">
            <v>QD03B703</v>
          </cell>
          <cell r="B2749" t="str">
            <v>PT Dama</v>
          </cell>
          <cell r="C2749" t="str">
            <v>BLUSA</v>
          </cell>
          <cell r="D2749" t="str">
            <v>TRENDY</v>
          </cell>
          <cell r="E2749" t="str">
            <v>OTOÑO INVIERNO 2018</v>
          </cell>
          <cell r="F2749" t="str">
            <v>44 SEMANA</v>
          </cell>
          <cell r="G2749" t="str">
            <v>CUELLO REDONDO</v>
          </cell>
          <cell r="H2749" t="str">
            <v>MANGA LARGA</v>
          </cell>
          <cell r="I2749" t="str">
            <v>REBAJA</v>
          </cell>
          <cell r="J2749" t="str">
            <v>POLYESTER</v>
          </cell>
          <cell r="K2749" t="str">
            <v>COMUNIDAD GLOBAL</v>
          </cell>
          <cell r="L2749" t="str">
            <v>LANZAMIENTO</v>
          </cell>
          <cell r="M2749" t="str">
            <v>SAPIR</v>
          </cell>
          <cell r="N2749">
            <v>299.89999999999998</v>
          </cell>
        </row>
        <row r="2750">
          <cell r="A2750" t="str">
            <v>QD03B707</v>
          </cell>
          <cell r="B2750" t="str">
            <v>PT Dama</v>
          </cell>
          <cell r="C2750" t="str">
            <v>BLUSA</v>
          </cell>
          <cell r="D2750" t="str">
            <v>ADVANCE</v>
          </cell>
          <cell r="E2750" t="str">
            <v>OTOÑO INVIERNO 2018</v>
          </cell>
          <cell r="F2750" t="str">
            <v>46 SEMANA</v>
          </cell>
          <cell r="G2750" t="str">
            <v>CUELLO V</v>
          </cell>
          <cell r="H2750" t="str">
            <v>TIRANTES</v>
          </cell>
          <cell r="I2750" t="str">
            <v>REBAJA</v>
          </cell>
          <cell r="J2750" t="str">
            <v>POLYESTER</v>
          </cell>
          <cell r="K2750" t="str">
            <v>NATURALEZA HUMANA</v>
          </cell>
          <cell r="L2750" t="str">
            <v>LANZAMIENTO</v>
          </cell>
          <cell r="M2750" t="str">
            <v>ELIAS</v>
          </cell>
          <cell r="N2750">
            <v>229.9</v>
          </cell>
        </row>
        <row r="2751">
          <cell r="A2751" t="str">
            <v>QD03B708</v>
          </cell>
          <cell r="B2751" t="str">
            <v>PT Dama</v>
          </cell>
          <cell r="C2751" t="str">
            <v>BLUSA</v>
          </cell>
          <cell r="D2751" t="str">
            <v>ADVANCE</v>
          </cell>
          <cell r="E2751" t="str">
            <v>OTOÑO INVIERNO 2018</v>
          </cell>
          <cell r="F2751" t="str">
            <v>44 SEMANA</v>
          </cell>
          <cell r="G2751" t="str">
            <v>HOMBRO DESCUBIERTO</v>
          </cell>
          <cell r="H2751" t="str">
            <v>MANGA 3/4</v>
          </cell>
          <cell r="I2751" t="str">
            <v>REBAJA</v>
          </cell>
          <cell r="J2751" t="str">
            <v>POLYESTER</v>
          </cell>
          <cell r="K2751" t="str">
            <v>NATURALEZA HUMANA</v>
          </cell>
          <cell r="L2751" t="str">
            <v>LANZAMIENTO</v>
          </cell>
          <cell r="M2751" t="str">
            <v>ELIAS</v>
          </cell>
          <cell r="N2751">
            <v>229.9</v>
          </cell>
        </row>
        <row r="2752">
          <cell r="A2752" t="str">
            <v>QD03B709</v>
          </cell>
          <cell r="B2752" t="str">
            <v>PT Dama</v>
          </cell>
          <cell r="C2752" t="str">
            <v>BLUSA</v>
          </cell>
          <cell r="D2752" t="str">
            <v>ADVANCE</v>
          </cell>
          <cell r="E2752" t="str">
            <v>OTOÑO INVIERNO 2018</v>
          </cell>
          <cell r="F2752" t="str">
            <v>44 SEMANA</v>
          </cell>
          <cell r="G2752" t="str">
            <v>HOMBRO DESCUBIERTO</v>
          </cell>
          <cell r="H2752" t="str">
            <v>SIN MANGA</v>
          </cell>
          <cell r="I2752" t="str">
            <v>REBAJA</v>
          </cell>
          <cell r="J2752" t="str">
            <v>POLYESTER</v>
          </cell>
          <cell r="K2752" t="str">
            <v>NATURALEZA HUMANA</v>
          </cell>
          <cell r="L2752" t="str">
            <v>LANZAMIENTO</v>
          </cell>
          <cell r="M2752" t="str">
            <v>ELIAS</v>
          </cell>
          <cell r="N2752">
            <v>229.9</v>
          </cell>
        </row>
        <row r="2753">
          <cell r="A2753" t="str">
            <v>QD03B710</v>
          </cell>
          <cell r="B2753" t="str">
            <v>PT Dama</v>
          </cell>
          <cell r="C2753" t="str">
            <v>BLUSA</v>
          </cell>
          <cell r="D2753" t="str">
            <v>ADVANCE</v>
          </cell>
          <cell r="E2753" t="str">
            <v>OTOÑO INVIERNO 2018</v>
          </cell>
          <cell r="F2753" t="str">
            <v>46 SEMANA</v>
          </cell>
          <cell r="G2753" t="str">
            <v>CUELLO REDONDO</v>
          </cell>
          <cell r="H2753" t="str">
            <v>MANGA CORTA</v>
          </cell>
          <cell r="I2753" t="str">
            <v>REBAJA</v>
          </cell>
          <cell r="J2753" t="str">
            <v>VISCOSA</v>
          </cell>
          <cell r="K2753" t="str">
            <v>NATURALEZA HUMANA</v>
          </cell>
          <cell r="L2753" t="str">
            <v>LANZAMIENTO</v>
          </cell>
          <cell r="M2753" t="str">
            <v>ELIAS</v>
          </cell>
          <cell r="N2753">
            <v>229.9</v>
          </cell>
        </row>
        <row r="2754">
          <cell r="A2754" t="str">
            <v>QD03B711</v>
          </cell>
          <cell r="B2754" t="str">
            <v>PT Dama</v>
          </cell>
          <cell r="C2754" t="str">
            <v>BLUSA</v>
          </cell>
          <cell r="D2754" t="str">
            <v>TRENDY</v>
          </cell>
          <cell r="E2754" t="str">
            <v>PRIMAVERA VERANO 2019</v>
          </cell>
          <cell r="F2754" t="str">
            <v>4 SEMANA</v>
          </cell>
          <cell r="G2754" t="str">
            <v>CUELLO ALTO</v>
          </cell>
          <cell r="H2754" t="str">
            <v>SIN MANGA</v>
          </cell>
          <cell r="I2754" t="str">
            <v>REBAJA</v>
          </cell>
          <cell r="J2754" t="str">
            <v>POLYESTER</v>
          </cell>
          <cell r="K2754" t="str">
            <v>RESORT</v>
          </cell>
          <cell r="L2754" t="str">
            <v>LANZAMIENTO</v>
          </cell>
          <cell r="M2754" t="str">
            <v>SAPIR</v>
          </cell>
          <cell r="N2754">
            <v>169.9</v>
          </cell>
        </row>
        <row r="2755">
          <cell r="A2755" t="str">
            <v>QD03B712</v>
          </cell>
          <cell r="B2755" t="str">
            <v>PT Dama</v>
          </cell>
          <cell r="C2755" t="str">
            <v>BLUSA</v>
          </cell>
          <cell r="D2755" t="str">
            <v>TRENDY</v>
          </cell>
          <cell r="E2755" t="str">
            <v>PRIMAVERA VERANO 2019</v>
          </cell>
          <cell r="F2755" t="str">
            <v>4 SEMANA</v>
          </cell>
          <cell r="G2755" t="str">
            <v>CUELLO V</v>
          </cell>
          <cell r="H2755" t="str">
            <v>MANGA CORTA</v>
          </cell>
          <cell r="I2755" t="str">
            <v>REBAJA</v>
          </cell>
          <cell r="J2755" t="str">
            <v>VISCOSA</v>
          </cell>
          <cell r="K2755" t="str">
            <v>RESORT</v>
          </cell>
          <cell r="L2755" t="str">
            <v>LANZAMIENTO</v>
          </cell>
          <cell r="M2755" t="str">
            <v>SAPIR</v>
          </cell>
          <cell r="N2755">
            <v>249.9</v>
          </cell>
        </row>
        <row r="2756">
          <cell r="A2756" t="str">
            <v>QD03B714</v>
          </cell>
          <cell r="B2756" t="str">
            <v>PT Dama</v>
          </cell>
          <cell r="C2756" t="str">
            <v>BLUSA</v>
          </cell>
          <cell r="D2756" t="str">
            <v>TRENDY</v>
          </cell>
          <cell r="E2756" t="str">
            <v>PRIMAVERA VERANO 2019</v>
          </cell>
          <cell r="F2756" t="str">
            <v>4 SEMANA</v>
          </cell>
          <cell r="G2756" t="str">
            <v>CUELLO REDONDO</v>
          </cell>
          <cell r="H2756" t="str">
            <v>MANGA 3/4</v>
          </cell>
          <cell r="I2756" t="str">
            <v>REBAJA</v>
          </cell>
          <cell r="J2756" t="str">
            <v>POLYESTER</v>
          </cell>
          <cell r="K2756" t="str">
            <v>RESORT</v>
          </cell>
          <cell r="L2756" t="str">
            <v>LANZAMIENTO</v>
          </cell>
          <cell r="M2756" t="str">
            <v>SAPIR</v>
          </cell>
          <cell r="N2756">
            <v>249.9</v>
          </cell>
        </row>
        <row r="2757">
          <cell r="A2757" t="str">
            <v>QD03B723</v>
          </cell>
          <cell r="B2757" t="str">
            <v>PT Dama</v>
          </cell>
          <cell r="C2757" t="str">
            <v>BLUSA</v>
          </cell>
          <cell r="D2757" t="str">
            <v>ADVANCE</v>
          </cell>
          <cell r="E2757" t="str">
            <v>OTOÑO INVIERNO 2018</v>
          </cell>
          <cell r="F2757" t="str">
            <v>46 SEMANA</v>
          </cell>
          <cell r="G2757" t="str">
            <v>CUELLO V</v>
          </cell>
          <cell r="H2757" t="str">
            <v>MANGA 3/4</v>
          </cell>
          <cell r="I2757" t="str">
            <v>REBAJA</v>
          </cell>
          <cell r="J2757" t="str">
            <v>POLYESTER</v>
          </cell>
          <cell r="K2757" t="str">
            <v>NATURALEZA HUMANA</v>
          </cell>
          <cell r="L2757" t="str">
            <v>LANZAMIENTO</v>
          </cell>
          <cell r="M2757" t="str">
            <v>ELIAS</v>
          </cell>
          <cell r="N2757">
            <v>199.9</v>
          </cell>
        </row>
        <row r="2758">
          <cell r="A2758" t="str">
            <v>QD03B725</v>
          </cell>
          <cell r="B2758" t="str">
            <v>PT Dama</v>
          </cell>
          <cell r="C2758" t="str">
            <v>BLUSA</v>
          </cell>
          <cell r="D2758" t="str">
            <v>ADVANCE</v>
          </cell>
          <cell r="E2758" t="str">
            <v>OTOÑO INVIERNO 2018</v>
          </cell>
          <cell r="F2758" t="str">
            <v>46 SEMANA</v>
          </cell>
          <cell r="G2758" t="str">
            <v>CUELLO V</v>
          </cell>
          <cell r="H2758" t="str">
            <v>MANGA CORTA</v>
          </cell>
          <cell r="I2758" t="str">
            <v>REBAJA</v>
          </cell>
          <cell r="J2758" t="str">
            <v>POLYESTER</v>
          </cell>
          <cell r="K2758" t="str">
            <v>NATURALEZA HUMANA</v>
          </cell>
          <cell r="L2758" t="str">
            <v>LANZAMIENTO</v>
          </cell>
          <cell r="M2758" t="str">
            <v>ELIAS</v>
          </cell>
          <cell r="N2758">
            <v>199.9</v>
          </cell>
        </row>
        <row r="2759">
          <cell r="A2759" t="str">
            <v>QD03B726</v>
          </cell>
          <cell r="B2759" t="str">
            <v>PT Dama</v>
          </cell>
          <cell r="C2759" t="str">
            <v>BLUSA</v>
          </cell>
          <cell r="D2759" t="str">
            <v>ADVANCE</v>
          </cell>
          <cell r="E2759" t="str">
            <v>OTOÑO INVIERNO 2018</v>
          </cell>
          <cell r="F2759" t="str">
            <v>47 SEMANA</v>
          </cell>
          <cell r="G2759" t="str">
            <v>CUELLO REDONDO</v>
          </cell>
          <cell r="H2759" t="str">
            <v>MANGA 3/4</v>
          </cell>
          <cell r="I2759" t="str">
            <v>REBAJA</v>
          </cell>
          <cell r="J2759" t="str">
            <v>POLYESTER</v>
          </cell>
          <cell r="K2759" t="str">
            <v>NATURALEZA HUMANA</v>
          </cell>
          <cell r="L2759" t="str">
            <v>LANZAMIENTO</v>
          </cell>
          <cell r="M2759" t="str">
            <v>ELIAS</v>
          </cell>
          <cell r="N2759">
            <v>199.9</v>
          </cell>
        </row>
        <row r="2760">
          <cell r="A2760" t="str">
            <v>QD03B729</v>
          </cell>
          <cell r="B2760" t="str">
            <v>PT Dama</v>
          </cell>
          <cell r="C2760" t="str">
            <v>BLUSA</v>
          </cell>
          <cell r="D2760" t="str">
            <v>TRENDY</v>
          </cell>
          <cell r="E2760" t="str">
            <v>PRIMAVERA VERANO 2019</v>
          </cell>
          <cell r="F2760" t="str">
            <v>11 SEMANA</v>
          </cell>
          <cell r="G2760" t="str">
            <v>HOMBRO DESCUBIERTO</v>
          </cell>
          <cell r="H2760" t="str">
            <v>MANGA LARGA</v>
          </cell>
          <cell r="I2760" t="str">
            <v>REBAJA</v>
          </cell>
          <cell r="J2760" t="str">
            <v>POLYESTER</v>
          </cell>
          <cell r="K2760" t="str">
            <v>VINTAGE STRIPES</v>
          </cell>
          <cell r="L2760" t="str">
            <v>LANZAMIENTO</v>
          </cell>
          <cell r="M2760" t="str">
            <v>COS</v>
          </cell>
          <cell r="N2760">
            <v>249.9</v>
          </cell>
        </row>
        <row r="2761">
          <cell r="A2761" t="str">
            <v>QD03B730</v>
          </cell>
          <cell r="B2761" t="str">
            <v>PT Dama</v>
          </cell>
          <cell r="C2761" t="str">
            <v>BLUSA</v>
          </cell>
          <cell r="D2761" t="str">
            <v>TRENDY</v>
          </cell>
          <cell r="E2761" t="str">
            <v>PRIMAVERA VERANO 2019</v>
          </cell>
          <cell r="F2761" t="str">
            <v>9 SEMANA</v>
          </cell>
          <cell r="G2761" t="str">
            <v>HOMBRO DESCUBIERTO</v>
          </cell>
          <cell r="H2761" t="str">
            <v>MANGA CORTA</v>
          </cell>
          <cell r="I2761" t="str">
            <v>REBAJA</v>
          </cell>
          <cell r="J2761" t="str">
            <v>POLYESTER</v>
          </cell>
          <cell r="K2761" t="str">
            <v>VINTAGE STRIPES</v>
          </cell>
          <cell r="L2761" t="str">
            <v>LANZAMIENTO</v>
          </cell>
          <cell r="M2761" t="str">
            <v>COS</v>
          </cell>
          <cell r="N2761">
            <v>249.9</v>
          </cell>
        </row>
        <row r="2762">
          <cell r="A2762" t="str">
            <v>QD03B732</v>
          </cell>
          <cell r="B2762" t="str">
            <v>PT Dama</v>
          </cell>
          <cell r="C2762" t="str">
            <v>BLUSA</v>
          </cell>
          <cell r="D2762" t="str">
            <v>TRENDY</v>
          </cell>
          <cell r="E2762" t="str">
            <v>PRIMAVERA VERANO 2019</v>
          </cell>
          <cell r="F2762" t="str">
            <v>7 SEMANA</v>
          </cell>
          <cell r="G2762" t="str">
            <v>HOMBRO DESCUBIERTO</v>
          </cell>
          <cell r="H2762" t="str">
            <v>MANGA CORTA</v>
          </cell>
          <cell r="I2762" t="str">
            <v>REBAJA</v>
          </cell>
          <cell r="J2762" t="str">
            <v>POLYESTER</v>
          </cell>
          <cell r="K2762" t="str">
            <v>RESORT</v>
          </cell>
          <cell r="L2762" t="str">
            <v>LANZAMIENTO</v>
          </cell>
          <cell r="M2762" t="str">
            <v>COS</v>
          </cell>
          <cell r="N2762">
            <v>229.9</v>
          </cell>
        </row>
        <row r="2763">
          <cell r="A2763" t="str">
            <v>QD03B733</v>
          </cell>
          <cell r="B2763" t="str">
            <v>PT Dama</v>
          </cell>
          <cell r="C2763" t="str">
            <v>BLUSA</v>
          </cell>
          <cell r="D2763" t="str">
            <v>TRENDY</v>
          </cell>
          <cell r="E2763" t="str">
            <v>PRIMAVERA VERANO 2019</v>
          </cell>
          <cell r="F2763" t="str">
            <v>7 SEMANA</v>
          </cell>
          <cell r="G2763" t="str">
            <v>CUELLO REDONDO</v>
          </cell>
          <cell r="H2763" t="str">
            <v>MANGA CORTA</v>
          </cell>
          <cell r="I2763" t="str">
            <v>REBAJA</v>
          </cell>
          <cell r="J2763" t="str">
            <v>POLYESTER</v>
          </cell>
          <cell r="K2763" t="str">
            <v>RESORT</v>
          </cell>
          <cell r="L2763" t="str">
            <v>LANZAMIENTO</v>
          </cell>
          <cell r="M2763" t="str">
            <v>COS</v>
          </cell>
          <cell r="N2763">
            <v>229.9</v>
          </cell>
        </row>
        <row r="2764">
          <cell r="A2764" t="str">
            <v>QD03B734</v>
          </cell>
          <cell r="B2764" t="str">
            <v>PT Dama</v>
          </cell>
          <cell r="C2764" t="str">
            <v>BLUSA</v>
          </cell>
          <cell r="D2764" t="str">
            <v>TRENDY</v>
          </cell>
          <cell r="E2764" t="str">
            <v>PRIMAVERA VERANO 2019</v>
          </cell>
          <cell r="F2764" t="str">
            <v>7 SEMANA</v>
          </cell>
          <cell r="G2764" t="str">
            <v>HOMBRO DESCUBIERTO</v>
          </cell>
          <cell r="H2764" t="str">
            <v>MANGA CORTA</v>
          </cell>
          <cell r="I2764" t="str">
            <v>REBAJA</v>
          </cell>
          <cell r="J2764" t="str">
            <v>POLYESTER</v>
          </cell>
          <cell r="K2764" t="str">
            <v>RESORT</v>
          </cell>
          <cell r="L2764" t="str">
            <v>LANZAMIENTO</v>
          </cell>
          <cell r="M2764" t="str">
            <v>COS</v>
          </cell>
          <cell r="N2764">
            <v>229.9</v>
          </cell>
        </row>
        <row r="2765">
          <cell r="A2765" t="str">
            <v>QD03B735</v>
          </cell>
          <cell r="B2765" t="str">
            <v>PT Dama</v>
          </cell>
          <cell r="C2765" t="str">
            <v>BLUSA</v>
          </cell>
          <cell r="D2765" t="str">
            <v>TRENDY</v>
          </cell>
          <cell r="E2765" t="str">
            <v>PRIMAVERA VERANO 2019</v>
          </cell>
          <cell r="F2765" t="str">
            <v>7 SEMANA</v>
          </cell>
          <cell r="G2765" t="str">
            <v>CUELLO V</v>
          </cell>
          <cell r="H2765" t="str">
            <v>TIRANTES</v>
          </cell>
          <cell r="I2765" t="str">
            <v>REBAJA</v>
          </cell>
          <cell r="J2765" t="str">
            <v>VISCOSA</v>
          </cell>
          <cell r="K2765" t="str">
            <v>RESORT</v>
          </cell>
          <cell r="L2765" t="str">
            <v>LANZAMIENTO</v>
          </cell>
          <cell r="M2765" t="str">
            <v>COS</v>
          </cell>
          <cell r="N2765">
            <v>249.9</v>
          </cell>
        </row>
        <row r="2766">
          <cell r="A2766" t="str">
            <v>QD03B750</v>
          </cell>
          <cell r="B2766" t="str">
            <v>PT Dama</v>
          </cell>
          <cell r="C2766" t="str">
            <v>BLUSA</v>
          </cell>
          <cell r="D2766" t="str">
            <v>TRENDY</v>
          </cell>
          <cell r="E2766" t="str">
            <v>PRIMAVERA VERANO 2019</v>
          </cell>
          <cell r="F2766" t="str">
            <v>4 SEMANA</v>
          </cell>
          <cell r="G2766" t="str">
            <v>CUELLO ALTO</v>
          </cell>
          <cell r="H2766" t="str">
            <v>MANGA LARGA</v>
          </cell>
          <cell r="I2766" t="str">
            <v>REBAJA</v>
          </cell>
          <cell r="J2766" t="str">
            <v>ALGODON</v>
          </cell>
          <cell r="K2766" t="str">
            <v>VINTAGE STRIPES</v>
          </cell>
          <cell r="L2766" t="str">
            <v>LANZAMIENTO</v>
          </cell>
          <cell r="M2766" t="str">
            <v>ELIAS</v>
          </cell>
          <cell r="N2766">
            <v>299.89999999999998</v>
          </cell>
        </row>
        <row r="2767">
          <cell r="A2767" t="str">
            <v>QD03B751</v>
          </cell>
          <cell r="B2767" t="str">
            <v>PT Dama</v>
          </cell>
          <cell r="C2767" t="str">
            <v>BLUSA</v>
          </cell>
          <cell r="D2767" t="str">
            <v>TRENDY</v>
          </cell>
          <cell r="E2767" t="str">
            <v>PRIMAVERA VERANO 2019</v>
          </cell>
          <cell r="F2767" t="str">
            <v>4 SEMANA</v>
          </cell>
          <cell r="G2767" t="str">
            <v>CUELLO ALTO</v>
          </cell>
          <cell r="H2767" t="str">
            <v>MANGA LARGA</v>
          </cell>
          <cell r="I2767" t="str">
            <v>REBAJA</v>
          </cell>
          <cell r="J2767" t="str">
            <v>POLYESTER</v>
          </cell>
          <cell r="K2767" t="str">
            <v>VINTAGE STRIPES</v>
          </cell>
          <cell r="L2767" t="str">
            <v>LANZAMIENTO</v>
          </cell>
          <cell r="M2767" t="str">
            <v>ELIAS</v>
          </cell>
          <cell r="N2767">
            <v>269.89999999999998</v>
          </cell>
        </row>
        <row r="2768">
          <cell r="A2768" t="str">
            <v>QD03B752</v>
          </cell>
          <cell r="B2768" t="str">
            <v>PT Dama</v>
          </cell>
          <cell r="C2768" t="str">
            <v>BLUSA</v>
          </cell>
          <cell r="D2768" t="str">
            <v>TRENDY</v>
          </cell>
          <cell r="E2768" t="str">
            <v>PRIMAVERA VERANO 2019</v>
          </cell>
          <cell r="F2768" t="str">
            <v>4 SEMANA</v>
          </cell>
          <cell r="G2768" t="str">
            <v>CUELLO ALTO</v>
          </cell>
          <cell r="H2768" t="str">
            <v>MANGA LARGA</v>
          </cell>
          <cell r="I2768" t="str">
            <v>REBAJA</v>
          </cell>
          <cell r="J2768" t="str">
            <v>POLYESTER</v>
          </cell>
          <cell r="K2768" t="str">
            <v>VINTAGE STRIPES</v>
          </cell>
          <cell r="L2768" t="str">
            <v>LANZAMIENTO</v>
          </cell>
          <cell r="M2768" t="str">
            <v>ELIAS</v>
          </cell>
          <cell r="N2768">
            <v>299.89999999999998</v>
          </cell>
        </row>
        <row r="2769">
          <cell r="A2769" t="str">
            <v>QD03B753</v>
          </cell>
          <cell r="B2769" t="str">
            <v>PT Dama</v>
          </cell>
          <cell r="C2769" t="str">
            <v>BLUSA</v>
          </cell>
          <cell r="D2769" t="str">
            <v>TRENDY</v>
          </cell>
          <cell r="E2769" t="str">
            <v>OTOÑO INVIERNO 2018</v>
          </cell>
          <cell r="F2769" t="str">
            <v>50 SEMANA</v>
          </cell>
          <cell r="G2769" t="str">
            <v>CUELLO ALTO</v>
          </cell>
          <cell r="H2769" t="str">
            <v>MANGA LARGA</v>
          </cell>
          <cell r="I2769" t="str">
            <v>REBAJA</v>
          </cell>
          <cell r="J2769" t="str">
            <v>VISCOSA</v>
          </cell>
          <cell r="K2769" t="str">
            <v>PENSADOR</v>
          </cell>
          <cell r="L2769" t="str">
            <v>LANZAMIENTO</v>
          </cell>
          <cell r="M2769" t="str">
            <v>ELIAS</v>
          </cell>
          <cell r="N2769">
            <v>299.89999999999998</v>
          </cell>
        </row>
        <row r="2770">
          <cell r="A2770" t="str">
            <v>QD03B754</v>
          </cell>
          <cell r="B2770" t="str">
            <v>PT Dama</v>
          </cell>
          <cell r="C2770" t="str">
            <v>BLUSA</v>
          </cell>
          <cell r="D2770" t="str">
            <v>TRENDY</v>
          </cell>
          <cell r="E2770" t="str">
            <v>OTOÑO INVIERNO 2018</v>
          </cell>
          <cell r="F2770" t="str">
            <v>52 SEMANA</v>
          </cell>
          <cell r="G2770" t="str">
            <v>CUELLO ALTO</v>
          </cell>
          <cell r="H2770" t="str">
            <v>MANGA LARGA</v>
          </cell>
          <cell r="I2770" t="str">
            <v>REBAJA</v>
          </cell>
          <cell r="J2770" t="str">
            <v>VISCOSA</v>
          </cell>
          <cell r="K2770" t="str">
            <v>NATURALEZA HUMANA</v>
          </cell>
          <cell r="L2770" t="str">
            <v>LANZAMIENTO</v>
          </cell>
          <cell r="M2770" t="str">
            <v>ELIAS</v>
          </cell>
          <cell r="N2770">
            <v>299.89999999999998</v>
          </cell>
        </row>
        <row r="2771">
          <cell r="A2771" t="str">
            <v>QD03B755</v>
          </cell>
          <cell r="B2771" t="str">
            <v>PT Dama</v>
          </cell>
          <cell r="C2771" t="str">
            <v>BLUSA</v>
          </cell>
          <cell r="D2771" t="str">
            <v>TRENDY</v>
          </cell>
          <cell r="E2771" t="str">
            <v>PRIMAVERA VERANO 2019</v>
          </cell>
          <cell r="F2771" t="str">
            <v>4 SEMANA</v>
          </cell>
          <cell r="G2771" t="str">
            <v>CUELLO ALTO</v>
          </cell>
          <cell r="H2771" t="str">
            <v>MANGA LARGA</v>
          </cell>
          <cell r="I2771" t="str">
            <v>REBAJA</v>
          </cell>
          <cell r="J2771" t="str">
            <v>VISCOSA</v>
          </cell>
          <cell r="K2771" t="str">
            <v>VINTAGE STRIPES</v>
          </cell>
          <cell r="L2771" t="str">
            <v>LANZAMIENTO</v>
          </cell>
          <cell r="M2771" t="str">
            <v>ELIAS</v>
          </cell>
          <cell r="N2771">
            <v>299.89999999999998</v>
          </cell>
        </row>
        <row r="2772">
          <cell r="A2772" t="str">
            <v>QD03B769</v>
          </cell>
          <cell r="B2772" t="str">
            <v>PT Dama</v>
          </cell>
          <cell r="C2772" t="str">
            <v>BLUSA</v>
          </cell>
          <cell r="D2772" t="str">
            <v>CORE</v>
          </cell>
          <cell r="E2772" t="str">
            <v>PRIMAVERA VERANO 2019</v>
          </cell>
          <cell r="F2772" t="str">
            <v>15 SEMANA</v>
          </cell>
          <cell r="G2772" t="str">
            <v>CUELLO REDONDO</v>
          </cell>
          <cell r="H2772" t="str">
            <v>SIN MANGA</v>
          </cell>
          <cell r="I2772" t="str">
            <v>REBAJA</v>
          </cell>
          <cell r="J2772" t="str">
            <v>POLYESTER</v>
          </cell>
          <cell r="K2772" t="str">
            <v>RESORT</v>
          </cell>
          <cell r="L2772" t="str">
            <v>LANZAMIENTO</v>
          </cell>
          <cell r="M2772" t="str">
            <v>COS</v>
          </cell>
          <cell r="N2772">
            <v>199.9</v>
          </cell>
        </row>
        <row r="2773">
          <cell r="A2773" t="str">
            <v>QD03B770</v>
          </cell>
          <cell r="B2773" t="str">
            <v>PT Dama</v>
          </cell>
          <cell r="C2773" t="str">
            <v>BLUSA</v>
          </cell>
          <cell r="D2773" t="str">
            <v>CORE</v>
          </cell>
          <cell r="E2773" t="str">
            <v>PRIMAVERA VERANO 2019</v>
          </cell>
          <cell r="F2773" t="str">
            <v>14 SEMANA</v>
          </cell>
          <cell r="G2773" t="str">
            <v>CUELLO REDONDO</v>
          </cell>
          <cell r="H2773" t="str">
            <v>SIN MANGA</v>
          </cell>
          <cell r="I2773" t="str">
            <v>REBAJA</v>
          </cell>
          <cell r="J2773" t="str">
            <v>POLYESTER</v>
          </cell>
          <cell r="K2773" t="str">
            <v>RESORT</v>
          </cell>
          <cell r="L2773" t="str">
            <v>LANZAMIENTO</v>
          </cell>
          <cell r="M2773" t="str">
            <v>COS</v>
          </cell>
          <cell r="N2773">
            <v>199.9</v>
          </cell>
        </row>
        <row r="2774">
          <cell r="A2774" t="str">
            <v>QD03B771</v>
          </cell>
          <cell r="B2774" t="str">
            <v>PT Dama</v>
          </cell>
          <cell r="C2774" t="str">
            <v>BLUSA</v>
          </cell>
          <cell r="D2774" t="str">
            <v>CORE</v>
          </cell>
          <cell r="E2774" t="str">
            <v>PRIMAVERA VERANO 2019</v>
          </cell>
          <cell r="F2774" t="str">
            <v>15 SEMANA</v>
          </cell>
          <cell r="G2774" t="str">
            <v>CUELLO REDONDO</v>
          </cell>
          <cell r="H2774" t="str">
            <v>MANGA CORTA</v>
          </cell>
          <cell r="I2774" t="str">
            <v>REBAJA</v>
          </cell>
          <cell r="J2774" t="str">
            <v>POLYESTER</v>
          </cell>
          <cell r="K2774" t="str">
            <v>RESORT</v>
          </cell>
          <cell r="L2774" t="str">
            <v>LANZAMIENTO</v>
          </cell>
          <cell r="M2774" t="str">
            <v>COS</v>
          </cell>
          <cell r="N2774">
            <v>199.9</v>
          </cell>
        </row>
        <row r="2775">
          <cell r="A2775" t="str">
            <v>QD03B772</v>
          </cell>
          <cell r="B2775" t="str">
            <v>PT Dama</v>
          </cell>
          <cell r="C2775" t="str">
            <v>BLUSA</v>
          </cell>
          <cell r="D2775" t="str">
            <v>ADVANCE</v>
          </cell>
          <cell r="E2775" t="str">
            <v>PRIMAVERA VERANO 2019</v>
          </cell>
          <cell r="F2775" t="str">
            <v>15 SEMANA</v>
          </cell>
          <cell r="G2775" t="str">
            <v>HOMBRO DESCUBIERTO</v>
          </cell>
          <cell r="H2775" t="str">
            <v>MANGA CORTA</v>
          </cell>
          <cell r="I2775" t="str">
            <v>REBAJA</v>
          </cell>
          <cell r="J2775" t="str">
            <v>POLYESTER</v>
          </cell>
          <cell r="K2775" t="str">
            <v>RESORT</v>
          </cell>
          <cell r="L2775" t="str">
            <v>LANZAMIENTO</v>
          </cell>
          <cell r="M2775" t="str">
            <v>COS</v>
          </cell>
          <cell r="N2775">
            <v>229.9</v>
          </cell>
        </row>
        <row r="2776">
          <cell r="A2776" t="str">
            <v>QD03B774</v>
          </cell>
          <cell r="B2776" t="str">
            <v>PT Dama</v>
          </cell>
          <cell r="C2776" t="str">
            <v>BLUSA</v>
          </cell>
          <cell r="D2776" t="str">
            <v>CORE</v>
          </cell>
          <cell r="E2776" t="str">
            <v>PRIMAVERA VERANO 2019</v>
          </cell>
          <cell r="F2776" t="str">
            <v>15 SEMANA</v>
          </cell>
          <cell r="G2776" t="str">
            <v>CUELLO REDONDO</v>
          </cell>
          <cell r="H2776" t="str">
            <v>TIRANTES</v>
          </cell>
          <cell r="I2776" t="str">
            <v>REBAJA</v>
          </cell>
          <cell r="J2776" t="str">
            <v>POLYESTER</v>
          </cell>
          <cell r="K2776" t="str">
            <v>RESORT</v>
          </cell>
          <cell r="L2776" t="str">
            <v>LANZAMIENTO</v>
          </cell>
          <cell r="M2776" t="str">
            <v>COS</v>
          </cell>
          <cell r="N2776">
            <v>199.9</v>
          </cell>
        </row>
        <row r="2777">
          <cell r="A2777" t="str">
            <v>QD03B775</v>
          </cell>
          <cell r="B2777" t="str">
            <v>PT Dama</v>
          </cell>
          <cell r="C2777" t="str">
            <v>BLUSA</v>
          </cell>
          <cell r="D2777" t="str">
            <v>ADVANCE</v>
          </cell>
          <cell r="E2777" t="str">
            <v>PRIMAVERA VERANO 2019</v>
          </cell>
          <cell r="F2777" t="str">
            <v>13 SEMANA</v>
          </cell>
          <cell r="G2777" t="str">
            <v>CUELLO REDONDO</v>
          </cell>
          <cell r="H2777" t="str">
            <v>TIRANTES</v>
          </cell>
          <cell r="I2777" t="str">
            <v>REBAJA</v>
          </cell>
          <cell r="J2777" t="str">
            <v>POLYESTER</v>
          </cell>
          <cell r="K2777" t="str">
            <v>RESORT</v>
          </cell>
          <cell r="L2777" t="str">
            <v>LANZAMIENTO</v>
          </cell>
          <cell r="M2777" t="str">
            <v>COS</v>
          </cell>
          <cell r="N2777">
            <v>229.9</v>
          </cell>
        </row>
        <row r="2778">
          <cell r="A2778" t="str">
            <v>QD03B776</v>
          </cell>
          <cell r="B2778" t="str">
            <v>PT Dama</v>
          </cell>
          <cell r="C2778" t="str">
            <v>BLUSA</v>
          </cell>
          <cell r="D2778" t="str">
            <v>ADVANCE</v>
          </cell>
          <cell r="E2778" t="str">
            <v>PRIMAVERA VERANO 2019</v>
          </cell>
          <cell r="F2778" t="str">
            <v>23 SEMANA</v>
          </cell>
          <cell r="G2778" t="str">
            <v>CUELLO ALTO</v>
          </cell>
          <cell r="H2778" t="str">
            <v>SIN MANGA</v>
          </cell>
          <cell r="I2778" t="str">
            <v>REBAJA</v>
          </cell>
          <cell r="J2778" t="str">
            <v>POLYESTER</v>
          </cell>
          <cell r="K2778" t="str">
            <v>RESORT</v>
          </cell>
          <cell r="L2778" t="str">
            <v>LANZAMIENTO</v>
          </cell>
          <cell r="M2778" t="str">
            <v>ELIAS</v>
          </cell>
          <cell r="N2778">
            <v>199.9</v>
          </cell>
        </row>
        <row r="2779">
          <cell r="A2779" t="str">
            <v>QD03B789</v>
          </cell>
          <cell r="B2779" t="str">
            <v>PT Dama</v>
          </cell>
          <cell r="C2779" t="str">
            <v>BLUSA</v>
          </cell>
          <cell r="D2779" t="str">
            <v>TRENDY</v>
          </cell>
          <cell r="E2779" t="str">
            <v>PRIMAVERA VERANO 2019</v>
          </cell>
          <cell r="F2779" t="str">
            <v>20 SEMANA</v>
          </cell>
          <cell r="G2779" t="str">
            <v>CUELLO REDONDO</v>
          </cell>
          <cell r="H2779" t="str">
            <v>SIN MANGA</v>
          </cell>
          <cell r="I2779" t="str">
            <v>REBAJA</v>
          </cell>
          <cell r="J2779" t="str">
            <v>VISCOSA</v>
          </cell>
          <cell r="K2779" t="str">
            <v>RESORT</v>
          </cell>
          <cell r="L2779" t="str">
            <v>LANZAMIENTO</v>
          </cell>
          <cell r="M2779" t="str">
            <v>COS</v>
          </cell>
          <cell r="N2779">
            <v>249.9</v>
          </cell>
        </row>
        <row r="2780">
          <cell r="A2780" t="str">
            <v>QD03B790</v>
          </cell>
          <cell r="B2780" t="str">
            <v>PT Dama</v>
          </cell>
          <cell r="C2780" t="str">
            <v>BLUSA</v>
          </cell>
          <cell r="D2780" t="str">
            <v>TRENDY</v>
          </cell>
          <cell r="E2780" t="str">
            <v>PRIMAVERA VERANO 2019</v>
          </cell>
          <cell r="F2780" t="str">
            <v>18 SEMANA</v>
          </cell>
          <cell r="G2780" t="str">
            <v>CUELLO REDONDO</v>
          </cell>
          <cell r="H2780" t="str">
            <v>SIN MANGA</v>
          </cell>
          <cell r="I2780" t="str">
            <v>REBAJA</v>
          </cell>
          <cell r="J2780" t="str">
            <v>VISCOSA</v>
          </cell>
          <cell r="K2780" t="str">
            <v>RESORT</v>
          </cell>
          <cell r="L2780" t="str">
            <v>LANZAMIENTO</v>
          </cell>
          <cell r="M2780" t="str">
            <v>COS</v>
          </cell>
          <cell r="N2780">
            <v>249.9</v>
          </cell>
        </row>
        <row r="2781">
          <cell r="A2781" t="str">
            <v>QD03B791</v>
          </cell>
          <cell r="B2781" t="str">
            <v>PT Dama</v>
          </cell>
          <cell r="C2781" t="str">
            <v>BLUSA</v>
          </cell>
          <cell r="D2781" t="str">
            <v>TRENDY</v>
          </cell>
          <cell r="E2781" t="str">
            <v>PRIMAVERA VERANO 2019</v>
          </cell>
          <cell r="F2781" t="str">
            <v>23 SEMANA</v>
          </cell>
          <cell r="G2781" t="str">
            <v>CUELLO V</v>
          </cell>
          <cell r="H2781" t="str">
            <v>SIN MANGA</v>
          </cell>
          <cell r="I2781" t="str">
            <v>REBAJA</v>
          </cell>
          <cell r="J2781" t="str">
            <v>VISCOSA</v>
          </cell>
          <cell r="K2781" t="str">
            <v>RESORT</v>
          </cell>
          <cell r="L2781" t="str">
            <v>LANZAMIENTO</v>
          </cell>
          <cell r="M2781" t="str">
            <v>COS</v>
          </cell>
          <cell r="N2781">
            <v>249.9</v>
          </cell>
        </row>
        <row r="2782">
          <cell r="A2782" t="str">
            <v>QD03B792</v>
          </cell>
          <cell r="B2782" t="str">
            <v>PT Dama</v>
          </cell>
          <cell r="C2782" t="str">
            <v>BLUSA</v>
          </cell>
          <cell r="D2782" t="str">
            <v>TRENDY</v>
          </cell>
          <cell r="E2782" t="str">
            <v>PRIMAVERA VERANO 2019</v>
          </cell>
          <cell r="F2782" t="str">
            <v>23 SEMANA</v>
          </cell>
          <cell r="G2782" t="str">
            <v>CUELLO V</v>
          </cell>
          <cell r="H2782" t="str">
            <v>MANGA CORTA</v>
          </cell>
          <cell r="I2782" t="str">
            <v>REBAJA</v>
          </cell>
          <cell r="J2782" t="str">
            <v>VISCOSA</v>
          </cell>
          <cell r="K2782" t="str">
            <v>RESORT</v>
          </cell>
          <cell r="L2782" t="str">
            <v>LANZAMIENTO</v>
          </cell>
          <cell r="M2782" t="str">
            <v>COS</v>
          </cell>
          <cell r="N2782">
            <v>299.89999999999998</v>
          </cell>
        </row>
        <row r="2783">
          <cell r="A2783" t="str">
            <v>QD03B793</v>
          </cell>
          <cell r="B2783" t="str">
            <v>PT Dama</v>
          </cell>
          <cell r="C2783" t="str">
            <v>BLUSA</v>
          </cell>
          <cell r="D2783" t="str">
            <v>TRENDY</v>
          </cell>
          <cell r="E2783" t="str">
            <v>PRIMAVERA VERANO 2019</v>
          </cell>
          <cell r="F2783" t="str">
            <v>23 SEMANA</v>
          </cell>
          <cell r="G2783" t="str">
            <v>CUELLO V</v>
          </cell>
          <cell r="H2783" t="str">
            <v>MANGA CORTA</v>
          </cell>
          <cell r="I2783" t="str">
            <v>REBAJA</v>
          </cell>
          <cell r="J2783" t="str">
            <v>POLYESTER</v>
          </cell>
          <cell r="K2783" t="str">
            <v>VINTAGE STRIPES</v>
          </cell>
          <cell r="L2783" t="str">
            <v>LANZAMIENTO</v>
          </cell>
          <cell r="M2783" t="str">
            <v>COS</v>
          </cell>
          <cell r="N2783">
            <v>249.9</v>
          </cell>
        </row>
        <row r="2784">
          <cell r="A2784" t="str">
            <v>QD03B794</v>
          </cell>
          <cell r="B2784" t="str">
            <v>PT Dama</v>
          </cell>
          <cell r="C2784" t="str">
            <v>BLUSA</v>
          </cell>
          <cell r="D2784" t="str">
            <v>ADVANCE</v>
          </cell>
          <cell r="E2784" t="str">
            <v>PRIMAVERA VERANO 2019</v>
          </cell>
          <cell r="F2784" t="str">
            <v>19 SEMANA</v>
          </cell>
          <cell r="G2784" t="str">
            <v>CUELLO REDONDO</v>
          </cell>
          <cell r="H2784" t="str">
            <v>SIN MANGA</v>
          </cell>
          <cell r="I2784" t="str">
            <v>REBAJA</v>
          </cell>
          <cell r="J2784" t="str">
            <v>ALGODON</v>
          </cell>
          <cell r="K2784" t="str">
            <v>RESORT</v>
          </cell>
          <cell r="L2784" t="str">
            <v>LANZAMIENTO</v>
          </cell>
          <cell r="M2784" t="str">
            <v>ELIAS</v>
          </cell>
          <cell r="N2784">
            <v>169.9</v>
          </cell>
        </row>
        <row r="2785">
          <cell r="A2785" t="str">
            <v>QD03B795</v>
          </cell>
          <cell r="B2785" t="str">
            <v>PT Dama</v>
          </cell>
          <cell r="C2785" t="str">
            <v>BLUSA</v>
          </cell>
          <cell r="D2785" t="str">
            <v>ADVANCE</v>
          </cell>
          <cell r="E2785" t="str">
            <v>PRIMAVERA VERANO 2019</v>
          </cell>
          <cell r="F2785" t="str">
            <v>19 SEMANA</v>
          </cell>
          <cell r="G2785" t="str">
            <v>HOMBRO DESCUBIERTO</v>
          </cell>
          <cell r="H2785" t="str">
            <v>MANGA CORTA</v>
          </cell>
          <cell r="I2785" t="str">
            <v>REBAJA</v>
          </cell>
          <cell r="J2785" t="str">
            <v>VISCOSA</v>
          </cell>
          <cell r="K2785" t="str">
            <v>SENSORIAL</v>
          </cell>
          <cell r="L2785" t="str">
            <v>LANZAMIENTO</v>
          </cell>
          <cell r="M2785" t="str">
            <v>HEART &amp; HIPS</v>
          </cell>
          <cell r="N2785">
            <v>249.9</v>
          </cell>
        </row>
        <row r="2786">
          <cell r="A2786" t="str">
            <v>QD03B796</v>
          </cell>
          <cell r="B2786" t="str">
            <v>PT Dama</v>
          </cell>
          <cell r="C2786" t="str">
            <v>BLUSA</v>
          </cell>
          <cell r="D2786" t="str">
            <v>TRENDY</v>
          </cell>
          <cell r="E2786" t="str">
            <v>OTOÑO INVIERNO 2019</v>
          </cell>
          <cell r="F2786" t="str">
            <v>29 SEMANA</v>
          </cell>
          <cell r="G2786" t="str">
            <v>CUELLO V</v>
          </cell>
          <cell r="H2786" t="str">
            <v>TIRANTES</v>
          </cell>
          <cell r="I2786" t="str">
            <v>REBAJA</v>
          </cell>
          <cell r="J2786" t="str">
            <v>VISCOSA</v>
          </cell>
          <cell r="K2786" t="str">
            <v>CAMBRIDGE</v>
          </cell>
          <cell r="L2786" t="str">
            <v>LANZAMIENTO</v>
          </cell>
          <cell r="M2786" t="str">
            <v>HEART &amp; HIPS</v>
          </cell>
          <cell r="N2786">
            <v>349.9</v>
          </cell>
        </row>
        <row r="2787">
          <cell r="A2787" t="str">
            <v>QD03B797</v>
          </cell>
          <cell r="B2787" t="str">
            <v>PT Dama</v>
          </cell>
          <cell r="C2787" t="str">
            <v>BLUSA</v>
          </cell>
          <cell r="D2787" t="str">
            <v>TRENDY</v>
          </cell>
          <cell r="E2787" t="str">
            <v>OTOÑO INVIERNO 2019</v>
          </cell>
          <cell r="F2787" t="str">
            <v>30 SEMANA</v>
          </cell>
          <cell r="G2787" t="str">
            <v>CUELLO V</v>
          </cell>
          <cell r="H2787" t="str">
            <v>TIRANTES</v>
          </cell>
          <cell r="I2787" t="str">
            <v>REBAJA</v>
          </cell>
          <cell r="J2787" t="str">
            <v>VISCOSA</v>
          </cell>
          <cell r="K2787" t="str">
            <v>CAMBRIDGE</v>
          </cell>
          <cell r="L2787" t="str">
            <v>LANZAMIENTO</v>
          </cell>
          <cell r="M2787" t="str">
            <v>HEART &amp; HIPS</v>
          </cell>
          <cell r="N2787">
            <v>249.9</v>
          </cell>
        </row>
        <row r="2788">
          <cell r="A2788" t="str">
            <v>QD03B798</v>
          </cell>
          <cell r="B2788" t="str">
            <v>PT Dama</v>
          </cell>
          <cell r="C2788" t="str">
            <v>BLUSA</v>
          </cell>
          <cell r="D2788" t="str">
            <v>CORE</v>
          </cell>
          <cell r="E2788" t="str">
            <v>OTOÑO INVIERNO 2019</v>
          </cell>
          <cell r="F2788" t="str">
            <v>33 SEMANA</v>
          </cell>
          <cell r="G2788" t="str">
            <v>CUELLO V</v>
          </cell>
          <cell r="H2788" t="str">
            <v>MANGA LARGA</v>
          </cell>
          <cell r="I2788" t="str">
            <v>REBAJA</v>
          </cell>
          <cell r="J2788" t="str">
            <v>VISCOSA</v>
          </cell>
          <cell r="K2788" t="str">
            <v>BASICOS</v>
          </cell>
          <cell r="L2788" t="str">
            <v>LANZAMIENTO</v>
          </cell>
          <cell r="M2788" t="str">
            <v>CHICO</v>
          </cell>
          <cell r="N2788">
            <v>249.9</v>
          </cell>
        </row>
        <row r="2789">
          <cell r="A2789" t="str">
            <v>QD03B799</v>
          </cell>
          <cell r="B2789" t="str">
            <v>PT Dama</v>
          </cell>
          <cell r="C2789" t="str">
            <v>BLUSA</v>
          </cell>
          <cell r="D2789" t="str">
            <v>CORE</v>
          </cell>
          <cell r="E2789" t="str">
            <v>OTOÑO INVIERNO 2019</v>
          </cell>
          <cell r="F2789" t="str">
            <v>48 SEMANA</v>
          </cell>
          <cell r="G2789" t="str">
            <v>CUELLO V</v>
          </cell>
          <cell r="H2789" t="str">
            <v>MANGA LARGA</v>
          </cell>
          <cell r="I2789" t="str">
            <v>REBAJA</v>
          </cell>
          <cell r="J2789" t="str">
            <v>VISCOSA</v>
          </cell>
          <cell r="K2789" t="str">
            <v>BASICOS</v>
          </cell>
          <cell r="L2789" t="str">
            <v>LANZAMIENTO</v>
          </cell>
          <cell r="M2789" t="str">
            <v>CHICO</v>
          </cell>
          <cell r="N2789">
            <v>249.9</v>
          </cell>
        </row>
        <row r="2790">
          <cell r="A2790" t="str">
            <v>QD03B800</v>
          </cell>
          <cell r="B2790" t="str">
            <v>PT Dama</v>
          </cell>
          <cell r="C2790" t="str">
            <v>BLUSA</v>
          </cell>
          <cell r="D2790" t="str">
            <v>CORE</v>
          </cell>
          <cell r="E2790" t="str">
            <v>OTOÑO INVIERNO 2019</v>
          </cell>
          <cell r="F2790" t="str">
            <v>33 SEMANA</v>
          </cell>
          <cell r="G2790" t="str">
            <v>CUELLO V</v>
          </cell>
          <cell r="H2790" t="str">
            <v>MANGA LARGA</v>
          </cell>
          <cell r="I2790" t="str">
            <v>REBAJA</v>
          </cell>
          <cell r="J2790" t="str">
            <v>VISCOSA</v>
          </cell>
          <cell r="K2790" t="str">
            <v>BASICOS</v>
          </cell>
          <cell r="L2790" t="str">
            <v>LANZAMIENTO</v>
          </cell>
          <cell r="M2790" t="str">
            <v>CHICO</v>
          </cell>
          <cell r="N2790">
            <v>249.9</v>
          </cell>
        </row>
        <row r="2791">
          <cell r="A2791" t="str">
            <v>QD03B801</v>
          </cell>
          <cell r="B2791" t="str">
            <v>PT Dama</v>
          </cell>
          <cell r="C2791" t="str">
            <v>BLUSA</v>
          </cell>
          <cell r="D2791" t="str">
            <v>CORE</v>
          </cell>
          <cell r="E2791" t="str">
            <v>OTOÑO INVIERNO 2019</v>
          </cell>
          <cell r="F2791" t="str">
            <v>35 SEMANA</v>
          </cell>
          <cell r="G2791" t="str">
            <v>CUELLO V</v>
          </cell>
          <cell r="H2791" t="str">
            <v>MANGA LARGA</v>
          </cell>
          <cell r="I2791" t="str">
            <v>REBAJA</v>
          </cell>
          <cell r="J2791" t="str">
            <v>VISCOSA</v>
          </cell>
          <cell r="K2791" t="str">
            <v>BASICOS</v>
          </cell>
          <cell r="L2791" t="str">
            <v>LANZAMIENTO</v>
          </cell>
          <cell r="M2791" t="str">
            <v>CHICO</v>
          </cell>
          <cell r="N2791">
            <v>249.9</v>
          </cell>
        </row>
        <row r="2792">
          <cell r="A2792" t="str">
            <v>QD03B802</v>
          </cell>
          <cell r="B2792" t="str">
            <v>PT Dama</v>
          </cell>
          <cell r="C2792" t="str">
            <v>BLUSA</v>
          </cell>
          <cell r="D2792" t="str">
            <v>CORE</v>
          </cell>
          <cell r="E2792" t="str">
            <v>OTOÑO INVIERNO 2019</v>
          </cell>
          <cell r="F2792" t="str">
            <v>48 SEMANA</v>
          </cell>
          <cell r="G2792" t="str">
            <v>CUELLO V</v>
          </cell>
          <cell r="H2792" t="str">
            <v>MANGA LARGA</v>
          </cell>
          <cell r="I2792" t="str">
            <v>REBAJA</v>
          </cell>
          <cell r="J2792" t="str">
            <v>VISCOSA</v>
          </cell>
          <cell r="K2792" t="str">
            <v>BASICOS</v>
          </cell>
          <cell r="L2792" t="str">
            <v>LANZAMIENTO</v>
          </cell>
          <cell r="M2792" t="str">
            <v>CHICO</v>
          </cell>
          <cell r="N2792">
            <v>249.9</v>
          </cell>
        </row>
        <row r="2793">
          <cell r="A2793" t="str">
            <v>QD03B803</v>
          </cell>
          <cell r="B2793" t="str">
            <v>PT Dama</v>
          </cell>
          <cell r="C2793" t="str">
            <v>BLUSA</v>
          </cell>
          <cell r="D2793" t="str">
            <v>ADVANCE</v>
          </cell>
          <cell r="E2793" t="str">
            <v>OTOÑO INVIERNO 2019</v>
          </cell>
          <cell r="F2793" t="str">
            <v>30 SEMANA</v>
          </cell>
          <cell r="G2793" t="str">
            <v>CUELLO REDONDO</v>
          </cell>
          <cell r="H2793" t="str">
            <v>SIN MANGA</v>
          </cell>
          <cell r="I2793" t="str">
            <v>REBAJA</v>
          </cell>
          <cell r="J2793" t="str">
            <v>POLYESTER</v>
          </cell>
          <cell r="K2793">
            <v>0</v>
          </cell>
          <cell r="L2793" t="str">
            <v>LANZAMIENTO</v>
          </cell>
          <cell r="M2793" t="str">
            <v>ELIAS</v>
          </cell>
          <cell r="N2793">
            <v>199.9</v>
          </cell>
        </row>
        <row r="2794">
          <cell r="A2794" t="str">
            <v>QD03B804</v>
          </cell>
          <cell r="B2794" t="str">
            <v>PT Dama</v>
          </cell>
          <cell r="C2794" t="str">
            <v>BLUSA</v>
          </cell>
          <cell r="D2794" t="str">
            <v>ADVANCE</v>
          </cell>
          <cell r="E2794" t="str">
            <v>OTOÑO INVIERNO 2019</v>
          </cell>
          <cell r="F2794" t="str">
            <v>30 SEMANA</v>
          </cell>
          <cell r="G2794" t="str">
            <v>CUELLO V</v>
          </cell>
          <cell r="H2794" t="str">
            <v>MANGA LARGA</v>
          </cell>
          <cell r="I2794" t="str">
            <v>REBAJA</v>
          </cell>
          <cell r="J2794" t="str">
            <v>POLYESTER</v>
          </cell>
          <cell r="K2794">
            <v>0</v>
          </cell>
          <cell r="L2794" t="str">
            <v>LANZAMIENTO</v>
          </cell>
          <cell r="M2794" t="str">
            <v>ELIAS</v>
          </cell>
          <cell r="N2794">
            <v>249.9</v>
          </cell>
        </row>
        <row r="2795">
          <cell r="A2795" t="str">
            <v>QD03B805</v>
          </cell>
          <cell r="B2795" t="str">
            <v>PT Dama</v>
          </cell>
          <cell r="C2795" t="str">
            <v>BLUSA</v>
          </cell>
          <cell r="D2795" t="str">
            <v>ADVANCE</v>
          </cell>
          <cell r="E2795" t="str">
            <v>OTOÑO INVIERNO 2019</v>
          </cell>
          <cell r="F2795" t="str">
            <v>30 SEMANA</v>
          </cell>
          <cell r="G2795" t="str">
            <v>CUELLO REDONDO</v>
          </cell>
          <cell r="H2795" t="str">
            <v>TIRANTES</v>
          </cell>
          <cell r="I2795" t="str">
            <v>REBAJA</v>
          </cell>
          <cell r="J2795" t="str">
            <v>POLYESTER</v>
          </cell>
          <cell r="K2795">
            <v>0</v>
          </cell>
          <cell r="L2795" t="str">
            <v>LANZAMIENTO</v>
          </cell>
          <cell r="M2795" t="str">
            <v>ELIAS</v>
          </cell>
          <cell r="N2795">
            <v>169.9</v>
          </cell>
        </row>
        <row r="2796">
          <cell r="A2796" t="str">
            <v>QD03B806</v>
          </cell>
          <cell r="B2796" t="str">
            <v>PT Dama</v>
          </cell>
          <cell r="C2796" t="str">
            <v>BLUSA</v>
          </cell>
          <cell r="D2796" t="str">
            <v>CORE</v>
          </cell>
          <cell r="E2796" t="str">
            <v>OTOÑO INVIERNO 2019</v>
          </cell>
          <cell r="F2796" t="str">
            <v>31 SEMANA</v>
          </cell>
          <cell r="G2796" t="str">
            <v>CUELLO REDONDO</v>
          </cell>
          <cell r="H2796" t="str">
            <v>MANGA LARGA</v>
          </cell>
          <cell r="I2796" t="str">
            <v>REBAJA</v>
          </cell>
          <cell r="J2796" t="str">
            <v>POLYESTER</v>
          </cell>
          <cell r="K2796">
            <v>0</v>
          </cell>
          <cell r="L2796" t="str">
            <v>LANZAMIENTO</v>
          </cell>
          <cell r="M2796" t="str">
            <v>ELIAS</v>
          </cell>
          <cell r="N2796">
            <v>169.9</v>
          </cell>
        </row>
        <row r="2797">
          <cell r="A2797" t="str">
            <v>QD03B807</v>
          </cell>
          <cell r="B2797" t="str">
            <v>PT Dama</v>
          </cell>
          <cell r="C2797" t="str">
            <v>BLUSA</v>
          </cell>
          <cell r="D2797" t="str">
            <v>TRENDY</v>
          </cell>
          <cell r="E2797" t="str">
            <v>OTOÑO INVIERNO 2019</v>
          </cell>
          <cell r="F2797" t="str">
            <v>35 SEMANA</v>
          </cell>
          <cell r="G2797" t="str">
            <v>HOMBRO DESCUBIERTO</v>
          </cell>
          <cell r="H2797" t="str">
            <v>MANGA CORTA</v>
          </cell>
          <cell r="I2797" t="str">
            <v>REBAJA</v>
          </cell>
          <cell r="J2797" t="str">
            <v>LINO</v>
          </cell>
          <cell r="K2797">
            <v>0</v>
          </cell>
          <cell r="L2797" t="str">
            <v>LANZAMIENTO</v>
          </cell>
          <cell r="M2797" t="str">
            <v>HEART &amp; HIPS</v>
          </cell>
          <cell r="N2797">
            <v>299.89999999999998</v>
          </cell>
        </row>
        <row r="2798">
          <cell r="A2798" t="str">
            <v>QD03B808</v>
          </cell>
          <cell r="B2798" t="str">
            <v>PT Dama</v>
          </cell>
          <cell r="C2798" t="str">
            <v>BLUSA</v>
          </cell>
          <cell r="D2798" t="str">
            <v>TRENDY</v>
          </cell>
          <cell r="E2798" t="str">
            <v>OTOÑO INVIERNO 2019</v>
          </cell>
          <cell r="F2798" t="str">
            <v>42 SEMANA</v>
          </cell>
          <cell r="G2798" t="str">
            <v>CUELLO V</v>
          </cell>
          <cell r="H2798" t="str">
            <v>MANGA LARGA</v>
          </cell>
          <cell r="I2798" t="str">
            <v>REBAJA</v>
          </cell>
          <cell r="J2798" t="str">
            <v>RAYON</v>
          </cell>
          <cell r="K2798" t="str">
            <v>CAMBRIDGE</v>
          </cell>
          <cell r="L2798" t="str">
            <v>LANZAMIENTO</v>
          </cell>
          <cell r="M2798" t="str">
            <v>COS</v>
          </cell>
          <cell r="N2798">
            <v>299.89999999999998</v>
          </cell>
        </row>
        <row r="2799">
          <cell r="A2799" t="str">
            <v>QD03B810</v>
          </cell>
          <cell r="B2799" t="str">
            <v>PT Dama</v>
          </cell>
          <cell r="C2799" t="str">
            <v>BLUSA</v>
          </cell>
          <cell r="D2799" t="str">
            <v>TRENDY</v>
          </cell>
          <cell r="E2799" t="str">
            <v>OTOÑO INVIERNO 2019</v>
          </cell>
          <cell r="F2799" t="str">
            <v>43 SEMANA</v>
          </cell>
          <cell r="G2799" t="str">
            <v>CUELLO V</v>
          </cell>
          <cell r="H2799" t="str">
            <v>SIN MANGA</v>
          </cell>
          <cell r="I2799" t="str">
            <v>REBAJA</v>
          </cell>
          <cell r="J2799" t="str">
            <v>RAYON</v>
          </cell>
          <cell r="K2799" t="str">
            <v>CAMBRIDGE</v>
          </cell>
          <cell r="L2799" t="str">
            <v>LANZAMIENTO</v>
          </cell>
          <cell r="M2799" t="str">
            <v>COS</v>
          </cell>
          <cell r="N2799">
            <v>299.89999999999998</v>
          </cell>
        </row>
        <row r="2800">
          <cell r="A2800" t="str">
            <v>QD03B811</v>
          </cell>
          <cell r="B2800" t="str">
            <v>PT Dama</v>
          </cell>
          <cell r="C2800" t="str">
            <v>BLUSA</v>
          </cell>
          <cell r="D2800" t="str">
            <v>TRENDY</v>
          </cell>
          <cell r="E2800" t="str">
            <v>OTOÑO INVIERNO 2019</v>
          </cell>
          <cell r="F2800" t="str">
            <v>42 SEMANA</v>
          </cell>
          <cell r="G2800" t="str">
            <v>CUELLO V</v>
          </cell>
          <cell r="H2800" t="str">
            <v>SIN MANGA</v>
          </cell>
          <cell r="I2800" t="str">
            <v>REBAJA</v>
          </cell>
          <cell r="J2800" t="str">
            <v>RAYON</v>
          </cell>
          <cell r="K2800" t="str">
            <v>CAMBRIDGE</v>
          </cell>
          <cell r="L2800" t="str">
            <v>LANZAMIENTO</v>
          </cell>
          <cell r="M2800" t="str">
            <v>COS</v>
          </cell>
          <cell r="N2800">
            <v>299.89999999999998</v>
          </cell>
        </row>
        <row r="2801">
          <cell r="A2801" t="str">
            <v>QD03B812</v>
          </cell>
          <cell r="B2801" t="str">
            <v>PT Dama</v>
          </cell>
          <cell r="C2801" t="str">
            <v>BLUSA</v>
          </cell>
          <cell r="D2801" t="str">
            <v>TRENDY</v>
          </cell>
          <cell r="E2801" t="str">
            <v>OTOÑO INVIERNO 2019</v>
          </cell>
          <cell r="F2801" t="str">
            <v>42 SEMANA</v>
          </cell>
          <cell r="G2801" t="str">
            <v>CUELLO V</v>
          </cell>
          <cell r="H2801" t="str">
            <v>MANGA CORTA</v>
          </cell>
          <cell r="I2801" t="str">
            <v>REBAJA</v>
          </cell>
          <cell r="J2801" t="str">
            <v>RAYON</v>
          </cell>
          <cell r="K2801" t="str">
            <v>CAMBRIDGE</v>
          </cell>
          <cell r="L2801" t="str">
            <v>LANZAMIENTO</v>
          </cell>
          <cell r="M2801" t="str">
            <v>COS</v>
          </cell>
          <cell r="N2801">
            <v>299.89999999999998</v>
          </cell>
        </row>
        <row r="2802">
          <cell r="A2802" t="str">
            <v>QD03B813</v>
          </cell>
          <cell r="B2802" t="str">
            <v>PT Dama</v>
          </cell>
          <cell r="C2802" t="str">
            <v>BLUSA</v>
          </cell>
          <cell r="D2802" t="str">
            <v>ADVANCE</v>
          </cell>
          <cell r="E2802" t="str">
            <v>OTOÑO INVIERNO 2019</v>
          </cell>
          <cell r="F2802" t="str">
            <v>39 SEMANA</v>
          </cell>
          <cell r="G2802" t="str">
            <v>CUELLO REDONDO</v>
          </cell>
          <cell r="H2802" t="str">
            <v>MANGA LARGA</v>
          </cell>
          <cell r="I2802" t="str">
            <v>REBAJA</v>
          </cell>
          <cell r="J2802" t="str">
            <v>POLYESTER</v>
          </cell>
          <cell r="K2802">
            <v>0</v>
          </cell>
          <cell r="L2802" t="str">
            <v>LANZAMIENTO</v>
          </cell>
          <cell r="M2802" t="str">
            <v>ELIAS</v>
          </cell>
          <cell r="N2802">
            <v>199.9</v>
          </cell>
        </row>
        <row r="2803">
          <cell r="A2803" t="str">
            <v>QD03B814</v>
          </cell>
          <cell r="B2803" t="str">
            <v>PT Dama</v>
          </cell>
          <cell r="C2803" t="str">
            <v>BLUSA</v>
          </cell>
          <cell r="D2803" t="str">
            <v>ADVANCE</v>
          </cell>
          <cell r="E2803" t="str">
            <v>OTOÑO INVIERNO 2019</v>
          </cell>
          <cell r="F2803" t="str">
            <v>46 SEMANA</v>
          </cell>
          <cell r="G2803" t="str">
            <v>CUELLO V</v>
          </cell>
          <cell r="H2803" t="str">
            <v>MANGA CORTA</v>
          </cell>
          <cell r="I2803" t="str">
            <v>REBAJA</v>
          </cell>
          <cell r="J2803" t="str">
            <v>POLYESTER</v>
          </cell>
          <cell r="K2803">
            <v>0</v>
          </cell>
          <cell r="L2803" t="str">
            <v>LANZAMIENTO</v>
          </cell>
          <cell r="M2803" t="str">
            <v>ELIAS</v>
          </cell>
          <cell r="N2803">
            <v>179.9</v>
          </cell>
        </row>
        <row r="2804">
          <cell r="A2804" t="str">
            <v>QD03B815</v>
          </cell>
          <cell r="B2804" t="str">
            <v>PT Dama</v>
          </cell>
          <cell r="C2804" t="str">
            <v>BLUSA</v>
          </cell>
          <cell r="D2804" t="str">
            <v>ADVANCE</v>
          </cell>
          <cell r="E2804" t="str">
            <v>OTOÑO INVIERNO 2019</v>
          </cell>
          <cell r="F2804" t="str">
            <v>40 SEMANA</v>
          </cell>
          <cell r="G2804" t="str">
            <v>CUELLO V</v>
          </cell>
          <cell r="H2804" t="str">
            <v>MANGA CORTA</v>
          </cell>
          <cell r="I2804" t="str">
            <v>REBAJA</v>
          </cell>
          <cell r="J2804" t="str">
            <v>POLYESTER</v>
          </cell>
          <cell r="K2804">
            <v>0</v>
          </cell>
          <cell r="L2804" t="str">
            <v>LANZAMIENTO</v>
          </cell>
          <cell r="M2804" t="str">
            <v>ELIAS</v>
          </cell>
          <cell r="N2804">
            <v>279.89999999999998</v>
          </cell>
        </row>
        <row r="2805">
          <cell r="A2805" t="str">
            <v>QD03B816</v>
          </cell>
          <cell r="B2805" t="str">
            <v>PT Dama</v>
          </cell>
          <cell r="C2805" t="str">
            <v>BLUSA</v>
          </cell>
          <cell r="D2805" t="str">
            <v>TRENDY</v>
          </cell>
          <cell r="E2805" t="str">
            <v>OTOÑO INVIERNO 2019</v>
          </cell>
          <cell r="F2805" t="str">
            <v>39 SEMANA</v>
          </cell>
          <cell r="G2805" t="str">
            <v>CUELLO REDONDO</v>
          </cell>
          <cell r="H2805" t="str">
            <v>MANGA LARGA</v>
          </cell>
          <cell r="I2805" t="str">
            <v>REBAJA</v>
          </cell>
          <cell r="J2805" t="str">
            <v>VISCOSA</v>
          </cell>
          <cell r="K2805" t="str">
            <v>CAMBRIDGE</v>
          </cell>
          <cell r="L2805" t="str">
            <v>LANZAMIENTO</v>
          </cell>
          <cell r="M2805" t="str">
            <v>AMBIANCE</v>
          </cell>
          <cell r="N2805">
            <v>229.9</v>
          </cell>
        </row>
        <row r="2806">
          <cell r="A2806" t="str">
            <v>QD03B817</v>
          </cell>
          <cell r="B2806" t="str">
            <v>PT Dama</v>
          </cell>
          <cell r="C2806" t="str">
            <v>BLUSA</v>
          </cell>
          <cell r="D2806" t="str">
            <v>TRENDY</v>
          </cell>
          <cell r="E2806" t="str">
            <v>OTOÑO INVIERNO 2019</v>
          </cell>
          <cell r="F2806" t="str">
            <v>38 SEMANA</v>
          </cell>
          <cell r="G2806" t="str">
            <v>CUELLO V</v>
          </cell>
          <cell r="H2806" t="str">
            <v>MANGA LARGA</v>
          </cell>
          <cell r="I2806" t="str">
            <v>REBAJA</v>
          </cell>
          <cell r="J2806" t="str">
            <v>VISCOSA</v>
          </cell>
          <cell r="K2806" t="str">
            <v>CAMBRIDGE</v>
          </cell>
          <cell r="L2806" t="str">
            <v>LANZAMIENTO</v>
          </cell>
          <cell r="M2806" t="str">
            <v>AMBIANCE</v>
          </cell>
          <cell r="N2806">
            <v>279.89999999999998</v>
          </cell>
        </row>
        <row r="2807">
          <cell r="A2807" t="str">
            <v>QD03B819</v>
          </cell>
          <cell r="B2807" t="str">
            <v>PT Dama</v>
          </cell>
          <cell r="C2807" t="str">
            <v>BLUSA</v>
          </cell>
          <cell r="D2807" t="str">
            <v>CORE</v>
          </cell>
          <cell r="E2807" t="str">
            <v>OTOÑO INVIERNO 2019</v>
          </cell>
          <cell r="F2807" t="str">
            <v>43 SEMANA</v>
          </cell>
          <cell r="G2807" t="str">
            <v>CUELLO REDONDO</v>
          </cell>
          <cell r="H2807" t="str">
            <v>SIN MANGA</v>
          </cell>
          <cell r="I2807" t="str">
            <v>REBAJA</v>
          </cell>
          <cell r="J2807" t="str">
            <v>RAYON</v>
          </cell>
          <cell r="K2807" t="str">
            <v>BASICOS</v>
          </cell>
          <cell r="L2807" t="str">
            <v>LANZAMIENTO</v>
          </cell>
          <cell r="M2807" t="str">
            <v>COS</v>
          </cell>
          <cell r="N2807">
            <v>199.9</v>
          </cell>
        </row>
        <row r="2808">
          <cell r="A2808" t="str">
            <v>QD03B820</v>
          </cell>
          <cell r="B2808" t="str">
            <v>PT Dama</v>
          </cell>
          <cell r="C2808" t="str">
            <v>BLUSA</v>
          </cell>
          <cell r="D2808" t="str">
            <v>TRENDY</v>
          </cell>
          <cell r="E2808" t="str">
            <v>OTOÑO INVIERNO 2019</v>
          </cell>
          <cell r="F2808" t="str">
            <v>43 SEMANA</v>
          </cell>
          <cell r="G2808" t="str">
            <v>CUELLO V</v>
          </cell>
          <cell r="H2808" t="str">
            <v>MANGA CORTA</v>
          </cell>
          <cell r="I2808" t="str">
            <v>REBAJA</v>
          </cell>
          <cell r="J2808" t="str">
            <v>RAYON</v>
          </cell>
          <cell r="K2808" t="str">
            <v>CAMBRIDGE</v>
          </cell>
          <cell r="L2808" t="str">
            <v>LANZAMIENTO</v>
          </cell>
          <cell r="M2808" t="str">
            <v>COS</v>
          </cell>
          <cell r="N2808">
            <v>299.89999999999998</v>
          </cell>
        </row>
        <row r="2809">
          <cell r="A2809" t="str">
            <v>QD03B821</v>
          </cell>
          <cell r="B2809" t="str">
            <v>PT Dama</v>
          </cell>
          <cell r="C2809" t="str">
            <v>BLUSA</v>
          </cell>
          <cell r="D2809" t="str">
            <v>TRENDY</v>
          </cell>
          <cell r="E2809" t="str">
            <v>OTOÑO INVIERNO 2019</v>
          </cell>
          <cell r="F2809" t="str">
            <v>43 SEMANA</v>
          </cell>
          <cell r="G2809" t="str">
            <v>CUELLO REDONDO</v>
          </cell>
          <cell r="H2809" t="str">
            <v>MANGA CORTA</v>
          </cell>
          <cell r="I2809" t="str">
            <v>REBAJA</v>
          </cell>
          <cell r="J2809" t="str">
            <v>RAYON</v>
          </cell>
          <cell r="K2809" t="str">
            <v>WILD</v>
          </cell>
          <cell r="L2809" t="str">
            <v>LANZAMIENTO</v>
          </cell>
          <cell r="M2809" t="str">
            <v>COS</v>
          </cell>
          <cell r="N2809">
            <v>259.89999999999998</v>
          </cell>
        </row>
        <row r="2810">
          <cell r="A2810" t="str">
            <v>QD03B822</v>
          </cell>
          <cell r="B2810" t="str">
            <v>PT Dama</v>
          </cell>
          <cell r="C2810" t="str">
            <v>BLUSA</v>
          </cell>
          <cell r="D2810" t="str">
            <v>TRENDY</v>
          </cell>
          <cell r="E2810" t="str">
            <v>OTOÑO INVIERNO 2019</v>
          </cell>
          <cell r="F2810" t="str">
            <v>39 SEMANA</v>
          </cell>
          <cell r="G2810" t="str">
            <v>CUELLO V</v>
          </cell>
          <cell r="H2810" t="str">
            <v>MANGA LARGA</v>
          </cell>
          <cell r="I2810" t="str">
            <v>REBAJA</v>
          </cell>
          <cell r="J2810" t="str">
            <v>VISCOSA</v>
          </cell>
          <cell r="K2810" t="str">
            <v>CAMBRIDGE</v>
          </cell>
          <cell r="L2810" t="str">
            <v>LANZAMIENTO</v>
          </cell>
          <cell r="M2810" t="str">
            <v>AMBIANCE</v>
          </cell>
          <cell r="N2810">
            <v>349.9</v>
          </cell>
        </row>
        <row r="2811">
          <cell r="A2811" t="str">
            <v>QD03B823</v>
          </cell>
          <cell r="B2811" t="str">
            <v>PT Dama</v>
          </cell>
          <cell r="C2811" t="str">
            <v>BLUSA</v>
          </cell>
          <cell r="D2811" t="str">
            <v>TRENDY</v>
          </cell>
          <cell r="E2811" t="str">
            <v>OTOÑO INVIERNO 2019</v>
          </cell>
          <cell r="F2811" t="str">
            <v>38 SEMANA</v>
          </cell>
          <cell r="G2811" t="str">
            <v>CUELLO V</v>
          </cell>
          <cell r="H2811" t="str">
            <v>MANGA LARGA</v>
          </cell>
          <cell r="I2811" t="str">
            <v>REBAJA</v>
          </cell>
          <cell r="J2811" t="str">
            <v>VISCOSA</v>
          </cell>
          <cell r="K2811" t="str">
            <v>CAMBRIDGE</v>
          </cell>
          <cell r="L2811" t="str">
            <v>LANZAMIENTO</v>
          </cell>
          <cell r="M2811" t="str">
            <v>AMBIANCE</v>
          </cell>
          <cell r="N2811">
            <v>299.89999999999998</v>
          </cell>
        </row>
        <row r="2812">
          <cell r="A2812" t="str">
            <v>QD03B827</v>
          </cell>
          <cell r="B2812" t="str">
            <v>PT Dama</v>
          </cell>
          <cell r="C2812" t="str">
            <v>BLUSA</v>
          </cell>
          <cell r="D2812" t="str">
            <v>Varios</v>
          </cell>
          <cell r="E2812" t="str">
            <v>OTOÑO INVIERNO 2019</v>
          </cell>
          <cell r="F2812" t="str">
            <v>43 SEMANA</v>
          </cell>
          <cell r="G2812" t="str">
            <v>CUELLO REDONDO</v>
          </cell>
          <cell r="H2812" t="str">
            <v>SIN MANGA</v>
          </cell>
          <cell r="I2812" t="str">
            <v>REBAJA</v>
          </cell>
          <cell r="J2812" t="str">
            <v>RAYON</v>
          </cell>
          <cell r="K2812">
            <v>0</v>
          </cell>
          <cell r="L2812" t="str">
            <v>LANZAMIENTO</v>
          </cell>
          <cell r="M2812" t="str">
            <v>COS</v>
          </cell>
          <cell r="N2812">
            <v>229.9</v>
          </cell>
        </row>
        <row r="2813">
          <cell r="A2813" t="str">
            <v>QD03B828</v>
          </cell>
          <cell r="B2813" t="str">
            <v>PT Dama</v>
          </cell>
          <cell r="C2813" t="str">
            <v>BLUSA</v>
          </cell>
          <cell r="D2813" t="str">
            <v>CORE</v>
          </cell>
          <cell r="E2813" t="str">
            <v>PRIMAVERA VERANO 2020</v>
          </cell>
          <cell r="F2813" t="str">
            <v>4 SEMANA</v>
          </cell>
          <cell r="G2813" t="str">
            <v>CUELLO V</v>
          </cell>
          <cell r="H2813" t="str">
            <v>TIRANTES</v>
          </cell>
          <cell r="I2813" t="str">
            <v>REBAJA</v>
          </cell>
          <cell r="J2813" t="str">
            <v>VISCOSA</v>
          </cell>
          <cell r="K2813" t="str">
            <v>MINIMALISTA</v>
          </cell>
          <cell r="L2813" t="str">
            <v>LANZAMIENTO</v>
          </cell>
          <cell r="M2813" t="str">
            <v>ZAZA</v>
          </cell>
          <cell r="N2813">
            <v>199.9</v>
          </cell>
        </row>
        <row r="2814">
          <cell r="A2814" t="str">
            <v>QD03B829</v>
          </cell>
          <cell r="B2814" t="str">
            <v>PT Dama</v>
          </cell>
          <cell r="C2814" t="str">
            <v>BLUSA</v>
          </cell>
          <cell r="D2814" t="str">
            <v>CORE</v>
          </cell>
          <cell r="E2814" t="str">
            <v>PRIMAVERA VERANO 2020</v>
          </cell>
          <cell r="F2814" t="str">
            <v>7 SEMANA</v>
          </cell>
          <cell r="G2814" t="str">
            <v>CUELLO REDONDO</v>
          </cell>
          <cell r="H2814" t="str">
            <v>SIN MANGA</v>
          </cell>
          <cell r="I2814" t="str">
            <v>REBAJA</v>
          </cell>
          <cell r="J2814" t="str">
            <v>VISCOSA</v>
          </cell>
          <cell r="K2814" t="str">
            <v>MINIMALISTA</v>
          </cell>
          <cell r="L2814" t="str">
            <v>LANZAMIENTO</v>
          </cell>
          <cell r="M2814" t="str">
            <v>ZAZA</v>
          </cell>
          <cell r="N2814">
            <v>199.9</v>
          </cell>
        </row>
        <row r="2815">
          <cell r="A2815" t="str">
            <v>QD03B830</v>
          </cell>
          <cell r="B2815" t="str">
            <v>PT Dama</v>
          </cell>
          <cell r="C2815" t="str">
            <v>BLUSA</v>
          </cell>
          <cell r="D2815" t="str">
            <v>CORE</v>
          </cell>
          <cell r="E2815" t="str">
            <v>PRIMAVERA VERANO 2020</v>
          </cell>
          <cell r="F2815" t="str">
            <v>4 SEMANA</v>
          </cell>
          <cell r="G2815" t="str">
            <v>CUELLO REDONDO</v>
          </cell>
          <cell r="H2815" t="str">
            <v>SIN MANGA</v>
          </cell>
          <cell r="I2815" t="str">
            <v>REBAJA</v>
          </cell>
          <cell r="J2815" t="str">
            <v>VISCOSA</v>
          </cell>
          <cell r="K2815" t="str">
            <v>MINIMALISTA</v>
          </cell>
          <cell r="L2815" t="str">
            <v>LANZAMIENTO</v>
          </cell>
          <cell r="M2815" t="str">
            <v>ZAZA</v>
          </cell>
          <cell r="N2815">
            <v>199.9</v>
          </cell>
        </row>
        <row r="2816">
          <cell r="A2816" t="str">
            <v>QD03B831</v>
          </cell>
          <cell r="B2816" t="str">
            <v>PT Dama</v>
          </cell>
          <cell r="C2816" t="str">
            <v>BLUSA</v>
          </cell>
          <cell r="D2816" t="str">
            <v>CORE</v>
          </cell>
          <cell r="E2816" t="str">
            <v>PRIMAVERA VERANO 2020</v>
          </cell>
          <cell r="F2816" t="str">
            <v>4 SEMANA</v>
          </cell>
          <cell r="G2816" t="str">
            <v>Varios</v>
          </cell>
          <cell r="H2816" t="str">
            <v>MANGA CORTA</v>
          </cell>
          <cell r="I2816" t="str">
            <v>REBAJA</v>
          </cell>
          <cell r="J2816" t="str">
            <v>VISCOSA</v>
          </cell>
          <cell r="K2816" t="str">
            <v>MINIMALISTA</v>
          </cell>
          <cell r="L2816" t="str">
            <v>LANZAMIENTO</v>
          </cell>
          <cell r="M2816" t="str">
            <v>ZAZA</v>
          </cell>
          <cell r="N2816">
            <v>199.9</v>
          </cell>
        </row>
        <row r="2817">
          <cell r="A2817" t="str">
            <v>QD03B832</v>
          </cell>
          <cell r="B2817" t="str">
            <v>PT Dama</v>
          </cell>
          <cell r="C2817" t="str">
            <v>BLUSA</v>
          </cell>
          <cell r="D2817" t="str">
            <v>ADVANCE</v>
          </cell>
          <cell r="E2817" t="str">
            <v>PRIMAVERA VERANO 2020</v>
          </cell>
          <cell r="F2817" t="str">
            <v>3 SEMANA</v>
          </cell>
          <cell r="G2817" t="str">
            <v>HOMBRO DESCUBIERTO</v>
          </cell>
          <cell r="H2817" t="str">
            <v>MANGA CORTA</v>
          </cell>
          <cell r="I2817" t="str">
            <v>REBAJA</v>
          </cell>
          <cell r="J2817" t="str">
            <v>VISCOSA</v>
          </cell>
          <cell r="K2817" t="str">
            <v>MINIMALISTA</v>
          </cell>
          <cell r="L2817" t="str">
            <v>LANZAMIENTO</v>
          </cell>
          <cell r="M2817" t="str">
            <v>CREACIONES Y DISEÑOS TEXTIL</v>
          </cell>
          <cell r="N2817">
            <v>249.9</v>
          </cell>
        </row>
        <row r="2818">
          <cell r="A2818" t="str">
            <v>QD03B833</v>
          </cell>
          <cell r="B2818" t="str">
            <v>PT Dama</v>
          </cell>
          <cell r="C2818" t="str">
            <v>BLUSA</v>
          </cell>
          <cell r="D2818" t="str">
            <v>ADVANCE</v>
          </cell>
          <cell r="E2818" t="str">
            <v>PRIMAVERA VERANO 2020</v>
          </cell>
          <cell r="F2818" t="str">
            <v>3 SEMANA</v>
          </cell>
          <cell r="G2818" t="str">
            <v>CUELLO V</v>
          </cell>
          <cell r="H2818" t="str">
            <v>MANGA CORTA</v>
          </cell>
          <cell r="I2818" t="str">
            <v>REBAJA</v>
          </cell>
          <cell r="J2818" t="str">
            <v>VISCOSA</v>
          </cell>
          <cell r="K2818" t="str">
            <v>MINIMALISTA</v>
          </cell>
          <cell r="L2818" t="str">
            <v>LANZAMIENTO</v>
          </cell>
          <cell r="M2818" t="str">
            <v>CREACIONES Y DISEÑOS TEXTIL</v>
          </cell>
          <cell r="N2818">
            <v>249.9</v>
          </cell>
        </row>
        <row r="2819">
          <cell r="A2819" t="str">
            <v>QD03B835</v>
          </cell>
          <cell r="B2819" t="str">
            <v>PT Dama</v>
          </cell>
          <cell r="C2819" t="str">
            <v>BLUSA</v>
          </cell>
          <cell r="D2819" t="str">
            <v>ADVANCE</v>
          </cell>
          <cell r="E2819" t="str">
            <v>PRIMAVERA VERANO 2020</v>
          </cell>
          <cell r="F2819" t="str">
            <v>10 SEMANA</v>
          </cell>
          <cell r="G2819" t="str">
            <v>CUELLO V</v>
          </cell>
          <cell r="H2819" t="str">
            <v>MANGA LARGA</v>
          </cell>
          <cell r="I2819" t="str">
            <v>REBAJA</v>
          </cell>
          <cell r="J2819" t="str">
            <v>VISCOSA</v>
          </cell>
          <cell r="K2819" t="str">
            <v>NEO CYTRIC</v>
          </cell>
          <cell r="L2819" t="str">
            <v>LANZAMIENTO</v>
          </cell>
          <cell r="M2819" t="str">
            <v>CREACIONES Y DISEÑOS TEXTIL</v>
          </cell>
          <cell r="N2819">
            <v>299.89999999999998</v>
          </cell>
        </row>
        <row r="2820">
          <cell r="A2820" t="str">
            <v>QD03B836</v>
          </cell>
          <cell r="B2820" t="str">
            <v>PT Dama</v>
          </cell>
          <cell r="C2820" t="str">
            <v>BLUSA</v>
          </cell>
          <cell r="D2820" t="str">
            <v>ADVANCE</v>
          </cell>
          <cell r="E2820" t="str">
            <v>PRIMAVERA VERANO 2020</v>
          </cell>
          <cell r="F2820" t="str">
            <v>10 SEMANA</v>
          </cell>
          <cell r="G2820" t="str">
            <v>CUELLO REDONDO</v>
          </cell>
          <cell r="H2820" t="str">
            <v>MANGA CORTA</v>
          </cell>
          <cell r="I2820" t="str">
            <v>REBAJA</v>
          </cell>
          <cell r="J2820" t="str">
            <v>VISCOSA</v>
          </cell>
          <cell r="K2820" t="str">
            <v>SAILOR</v>
          </cell>
          <cell r="L2820" t="str">
            <v>LANZAMIENTO</v>
          </cell>
          <cell r="M2820" t="str">
            <v>CREACIONES Y DISEÑOS TEXTIL</v>
          </cell>
          <cell r="N2820">
            <v>249.9</v>
          </cell>
        </row>
        <row r="2821">
          <cell r="A2821" t="str">
            <v>QD03B837</v>
          </cell>
          <cell r="B2821" t="str">
            <v>PT Dama</v>
          </cell>
          <cell r="C2821" t="str">
            <v>BLUSA</v>
          </cell>
          <cell r="D2821" t="str">
            <v>ADVANCE</v>
          </cell>
          <cell r="E2821" t="str">
            <v>PRIMAVERA VERANO 2020</v>
          </cell>
          <cell r="F2821" t="str">
            <v>10 SEMANA</v>
          </cell>
          <cell r="G2821" t="str">
            <v>CUELLO REDONDO</v>
          </cell>
          <cell r="H2821" t="str">
            <v>MANGA CORTA</v>
          </cell>
          <cell r="I2821" t="str">
            <v>REBAJA</v>
          </cell>
          <cell r="J2821" t="str">
            <v>VISCOSA</v>
          </cell>
          <cell r="K2821" t="str">
            <v>SAILOR</v>
          </cell>
          <cell r="L2821" t="str">
            <v>LANZAMIENTO</v>
          </cell>
          <cell r="M2821" t="str">
            <v>CREACIONES Y DISEÑOS TEXTIL</v>
          </cell>
          <cell r="N2821">
            <v>249.9</v>
          </cell>
        </row>
        <row r="2822">
          <cell r="A2822" t="str">
            <v>QD03B838</v>
          </cell>
          <cell r="B2822" t="str">
            <v>PT Dama</v>
          </cell>
          <cell r="C2822" t="str">
            <v>BLUSA</v>
          </cell>
          <cell r="D2822" t="str">
            <v>ADVANCE</v>
          </cell>
          <cell r="E2822" t="str">
            <v>PRIMAVERA VERANO 2020</v>
          </cell>
          <cell r="F2822" t="str">
            <v>9 SEMANA</v>
          </cell>
          <cell r="G2822" t="str">
            <v>CUELLO REDONDO</v>
          </cell>
          <cell r="H2822" t="str">
            <v>TIRANTES</v>
          </cell>
          <cell r="I2822" t="str">
            <v>REBAJA</v>
          </cell>
          <cell r="J2822" t="str">
            <v>VISCOSA</v>
          </cell>
          <cell r="K2822" t="str">
            <v>SAILOR</v>
          </cell>
          <cell r="L2822" t="str">
            <v>LANZAMIENTO</v>
          </cell>
          <cell r="M2822" t="str">
            <v>COS</v>
          </cell>
          <cell r="N2822">
            <v>279.89999999999998</v>
          </cell>
        </row>
        <row r="2823">
          <cell r="A2823" t="str">
            <v>QD03B839</v>
          </cell>
          <cell r="B2823" t="str">
            <v>PT Dama</v>
          </cell>
          <cell r="C2823" t="str">
            <v>BLUSA</v>
          </cell>
          <cell r="D2823" t="str">
            <v>ADVANCE</v>
          </cell>
          <cell r="E2823" t="str">
            <v>PRIMAVERA VERANO 2020</v>
          </cell>
          <cell r="F2823" t="str">
            <v>11 SEMANA</v>
          </cell>
          <cell r="G2823" t="str">
            <v>CUELLO V</v>
          </cell>
          <cell r="H2823" t="str">
            <v>TIRANTES</v>
          </cell>
          <cell r="I2823" t="str">
            <v>LINEA</v>
          </cell>
          <cell r="J2823" t="str">
            <v>POLYESTER</v>
          </cell>
          <cell r="K2823" t="str">
            <v>SAILOR</v>
          </cell>
          <cell r="L2823" t="str">
            <v>LANZAMIENTO</v>
          </cell>
          <cell r="M2823" t="str">
            <v>COS</v>
          </cell>
          <cell r="N2823">
            <v>249.9</v>
          </cell>
        </row>
        <row r="2824">
          <cell r="A2824" t="str">
            <v>QD03B840</v>
          </cell>
          <cell r="B2824" t="str">
            <v>PT Dama</v>
          </cell>
          <cell r="C2824" t="str">
            <v>BLUSA</v>
          </cell>
          <cell r="D2824" t="str">
            <v>ADVANCE</v>
          </cell>
          <cell r="E2824" t="str">
            <v>PRIMAVERA VERANO 2020</v>
          </cell>
          <cell r="F2824" t="str">
            <v>7 SEMANA</v>
          </cell>
          <cell r="G2824" t="str">
            <v>CUELLO REDONDO</v>
          </cell>
          <cell r="H2824" t="str">
            <v>MANGA CORTA</v>
          </cell>
          <cell r="I2824" t="str">
            <v>REBAJA</v>
          </cell>
          <cell r="J2824" t="str">
            <v>VISCOSA</v>
          </cell>
          <cell r="K2824" t="str">
            <v>MINIMALISTA</v>
          </cell>
          <cell r="L2824" t="str">
            <v>LANZAMIENTO</v>
          </cell>
          <cell r="M2824" t="str">
            <v>CREACIONES Y DISEÑOS TEXTIL</v>
          </cell>
          <cell r="N2824">
            <v>249.9</v>
          </cell>
        </row>
        <row r="2825">
          <cell r="A2825" t="str">
            <v>QD03B841</v>
          </cell>
          <cell r="B2825" t="str">
            <v>PT Dama</v>
          </cell>
          <cell r="C2825" t="str">
            <v>BLUSA</v>
          </cell>
          <cell r="D2825" t="str">
            <v>ADVANCE</v>
          </cell>
          <cell r="E2825" t="str">
            <v>PRIMAVERA VERANO 2020</v>
          </cell>
          <cell r="F2825" t="str">
            <v>30 SEMANA</v>
          </cell>
          <cell r="G2825" t="str">
            <v>CUELLO REDONDO</v>
          </cell>
          <cell r="H2825" t="str">
            <v>MANGA CORTA</v>
          </cell>
          <cell r="I2825" t="str">
            <v>LINEA</v>
          </cell>
          <cell r="J2825" t="str">
            <v>VISCOSA</v>
          </cell>
          <cell r="K2825" t="str">
            <v>MINIMALISTA</v>
          </cell>
          <cell r="L2825" t="str">
            <v>LANZAMIENTO</v>
          </cell>
          <cell r="M2825" t="str">
            <v>Varios</v>
          </cell>
          <cell r="N2825">
            <v>229.9</v>
          </cell>
        </row>
        <row r="2826">
          <cell r="A2826" t="str">
            <v>QD03B842</v>
          </cell>
          <cell r="B2826" t="str">
            <v>PT Dama</v>
          </cell>
          <cell r="C2826" t="str">
            <v>BLUSA</v>
          </cell>
          <cell r="D2826" t="str">
            <v>ADVANCE</v>
          </cell>
          <cell r="E2826" t="str">
            <v>PRIMAVERA VERANO 2020</v>
          </cell>
          <cell r="F2826" t="str">
            <v>30 SEMANA</v>
          </cell>
          <cell r="G2826" t="str">
            <v>CUELLO REDONDO</v>
          </cell>
          <cell r="H2826" t="str">
            <v>SIN MANGA</v>
          </cell>
          <cell r="I2826" t="str">
            <v>LINEA</v>
          </cell>
          <cell r="J2826" t="str">
            <v>VISCOSA</v>
          </cell>
          <cell r="K2826" t="str">
            <v>MINIMALISTA</v>
          </cell>
          <cell r="L2826" t="str">
            <v>LANZAMIENTO</v>
          </cell>
          <cell r="M2826" t="str">
            <v>Varios</v>
          </cell>
          <cell r="N2826">
            <v>229.9</v>
          </cell>
        </row>
        <row r="2827">
          <cell r="A2827" t="str">
            <v>QD03B843</v>
          </cell>
          <cell r="B2827" t="str">
            <v>PT Dama</v>
          </cell>
          <cell r="C2827" t="str">
            <v>BLUSA</v>
          </cell>
          <cell r="D2827" t="str">
            <v>ADVANCE</v>
          </cell>
          <cell r="E2827" t="str">
            <v>OTOÑO INVIERNO 2020</v>
          </cell>
          <cell r="F2827" t="str">
            <v>33 SEMANA</v>
          </cell>
          <cell r="G2827" t="str">
            <v>CUELLO REDONDO</v>
          </cell>
          <cell r="H2827" t="str">
            <v>MANGA CORTA</v>
          </cell>
          <cell r="I2827" t="str">
            <v>LINEA</v>
          </cell>
          <cell r="J2827" t="str">
            <v>VISCOSA</v>
          </cell>
          <cell r="K2827" t="str">
            <v>MINIMALISTA</v>
          </cell>
          <cell r="L2827" t="str">
            <v>LANZAMIENTO</v>
          </cell>
          <cell r="M2827" t="str">
            <v>Varios</v>
          </cell>
          <cell r="N2827">
            <v>279.89999999999998</v>
          </cell>
        </row>
        <row r="2828">
          <cell r="A2828" t="str">
            <v>QD03B844</v>
          </cell>
          <cell r="B2828" t="str">
            <v>PT Dama</v>
          </cell>
          <cell r="C2828" t="str">
            <v>BLUSA</v>
          </cell>
          <cell r="D2828" t="str">
            <v>ADVANCE</v>
          </cell>
          <cell r="E2828" t="str">
            <v>OTOÑO INVIERNO 2020</v>
          </cell>
          <cell r="F2828" t="str">
            <v>33 SEMANA</v>
          </cell>
          <cell r="G2828" t="str">
            <v>CUELLO V</v>
          </cell>
          <cell r="H2828" t="str">
            <v>SIN MANGA</v>
          </cell>
          <cell r="I2828" t="str">
            <v>LINEA</v>
          </cell>
          <cell r="J2828" t="str">
            <v>VISCOSA</v>
          </cell>
          <cell r="K2828" t="str">
            <v>NEO CYTRIC</v>
          </cell>
          <cell r="L2828" t="str">
            <v>LANZAMIENTO</v>
          </cell>
          <cell r="M2828" t="str">
            <v>Varios</v>
          </cell>
          <cell r="N2828">
            <v>279.89999999999998</v>
          </cell>
        </row>
        <row r="2829">
          <cell r="A2829" t="str">
            <v>QD03B845</v>
          </cell>
          <cell r="B2829" t="str">
            <v>PT Dama</v>
          </cell>
          <cell r="C2829" t="str">
            <v>BLUSA</v>
          </cell>
          <cell r="D2829" t="str">
            <v>ADVANCE</v>
          </cell>
          <cell r="E2829" t="str">
            <v>PRIMAVERA VERANO 2020</v>
          </cell>
          <cell r="F2829" t="str">
            <v>10 SEMANA</v>
          </cell>
          <cell r="G2829" t="str">
            <v>CUELLO V</v>
          </cell>
          <cell r="H2829" t="str">
            <v>MANGA 3/4</v>
          </cell>
          <cell r="I2829" t="str">
            <v>REBAJA</v>
          </cell>
          <cell r="J2829" t="str">
            <v>VISCOSA</v>
          </cell>
          <cell r="K2829" t="str">
            <v>SAILOR</v>
          </cell>
          <cell r="L2829" t="str">
            <v>LANZAMIENTO</v>
          </cell>
          <cell r="M2829" t="str">
            <v>COS</v>
          </cell>
          <cell r="N2829">
            <v>249.9</v>
          </cell>
        </row>
        <row r="2830">
          <cell r="A2830" t="str">
            <v>QD03B846</v>
          </cell>
          <cell r="B2830" t="str">
            <v>PT Dama</v>
          </cell>
          <cell r="C2830" t="str">
            <v>BLUSA</v>
          </cell>
          <cell r="D2830" t="str">
            <v>ADVANCE</v>
          </cell>
          <cell r="E2830" t="str">
            <v>PRIMAVERA VERANO 2020</v>
          </cell>
          <cell r="F2830" t="str">
            <v>10 SEMANA</v>
          </cell>
          <cell r="G2830" t="str">
            <v>CUELLO V</v>
          </cell>
          <cell r="H2830" t="str">
            <v>MANGA 3/4</v>
          </cell>
          <cell r="I2830" t="str">
            <v>REBAJA</v>
          </cell>
          <cell r="J2830" t="str">
            <v>VISCOSA</v>
          </cell>
          <cell r="K2830" t="str">
            <v>SAILOR</v>
          </cell>
          <cell r="L2830" t="str">
            <v>LANZAMIENTO</v>
          </cell>
          <cell r="M2830" t="str">
            <v>Varios</v>
          </cell>
          <cell r="N2830">
            <v>249.9</v>
          </cell>
        </row>
        <row r="2831">
          <cell r="A2831" t="str">
            <v>QD03B847</v>
          </cell>
          <cell r="B2831" t="str">
            <v>PT Dama</v>
          </cell>
          <cell r="C2831" t="str">
            <v>BLUSA</v>
          </cell>
          <cell r="D2831" t="str">
            <v>ADVANCE</v>
          </cell>
          <cell r="E2831" t="str">
            <v>PRIMAVERA VERANO 2020</v>
          </cell>
          <cell r="F2831" t="str">
            <v>9 SEMANA</v>
          </cell>
          <cell r="G2831" t="str">
            <v>CUELLO V</v>
          </cell>
          <cell r="H2831" t="str">
            <v>MANGA 3/4</v>
          </cell>
          <cell r="I2831" t="str">
            <v>REBAJA</v>
          </cell>
          <cell r="J2831" t="str">
            <v>VISCOSA</v>
          </cell>
          <cell r="K2831" t="str">
            <v>SAILOR</v>
          </cell>
          <cell r="L2831" t="str">
            <v>LANZAMIENTO</v>
          </cell>
          <cell r="M2831" t="str">
            <v>Varios</v>
          </cell>
          <cell r="N2831">
            <v>249.9</v>
          </cell>
        </row>
        <row r="2832">
          <cell r="A2832" t="str">
            <v>QD03B848</v>
          </cell>
          <cell r="B2832" t="str">
            <v>PT Dama</v>
          </cell>
          <cell r="C2832" t="str">
            <v>BLUSA</v>
          </cell>
          <cell r="D2832" t="str">
            <v>ADVANCE</v>
          </cell>
          <cell r="E2832" t="str">
            <v>PRIMAVERA VERANO 2020</v>
          </cell>
          <cell r="F2832" t="str">
            <v>15 SEMANA</v>
          </cell>
          <cell r="G2832" t="str">
            <v>CUELLO ALTO</v>
          </cell>
          <cell r="H2832" t="str">
            <v>MANGA LARGA</v>
          </cell>
          <cell r="I2832" t="str">
            <v>LINEA</v>
          </cell>
          <cell r="J2832" t="str">
            <v>VISCOSA</v>
          </cell>
          <cell r="K2832">
            <v>0</v>
          </cell>
          <cell r="L2832" t="str">
            <v>LANZAMIENTO</v>
          </cell>
          <cell r="M2832" t="str">
            <v>RUBI</v>
          </cell>
          <cell r="N2832">
            <v>399.9</v>
          </cell>
        </row>
        <row r="2833">
          <cell r="A2833" t="str">
            <v>QD03B849</v>
          </cell>
          <cell r="B2833" t="str">
            <v>PT Dama</v>
          </cell>
          <cell r="C2833" t="str">
            <v>BLUSA</v>
          </cell>
          <cell r="D2833" t="str">
            <v>TRENDY</v>
          </cell>
          <cell r="E2833" t="str">
            <v>PRIMAVERA VERANO 2020</v>
          </cell>
          <cell r="F2833" t="str">
            <v>14 SEMANA</v>
          </cell>
          <cell r="G2833" t="str">
            <v>CUELLO ALTO</v>
          </cell>
          <cell r="H2833" t="str">
            <v>MANGA LARGA</v>
          </cell>
          <cell r="I2833" t="str">
            <v>LINEA</v>
          </cell>
          <cell r="J2833" t="str">
            <v>ALGODON</v>
          </cell>
          <cell r="K2833">
            <v>0</v>
          </cell>
          <cell r="L2833" t="str">
            <v>LANZAMIENTO</v>
          </cell>
          <cell r="M2833" t="str">
            <v>RUBI</v>
          </cell>
          <cell r="N2833">
            <v>399.9</v>
          </cell>
        </row>
        <row r="2834">
          <cell r="A2834" t="str">
            <v>QD03B850</v>
          </cell>
          <cell r="B2834" t="str">
            <v>PT Dama</v>
          </cell>
          <cell r="C2834" t="str">
            <v>BLUSA</v>
          </cell>
          <cell r="D2834" t="str">
            <v>ADVANCE</v>
          </cell>
          <cell r="E2834" t="str">
            <v>PRIMAVERA VERANO 2020</v>
          </cell>
          <cell r="F2834" t="str">
            <v>14 SEMANA</v>
          </cell>
          <cell r="G2834" t="str">
            <v>CUELLO ALTO</v>
          </cell>
          <cell r="H2834" t="str">
            <v>MANGA LARGA</v>
          </cell>
          <cell r="I2834" t="str">
            <v>LINEA</v>
          </cell>
          <cell r="J2834" t="str">
            <v>ALGODON</v>
          </cell>
          <cell r="K2834" t="str">
            <v>NEO CYTRIC</v>
          </cell>
          <cell r="L2834" t="str">
            <v>LANZAMIENTO</v>
          </cell>
          <cell r="M2834" t="str">
            <v>COS</v>
          </cell>
          <cell r="N2834">
            <v>369.9</v>
          </cell>
        </row>
        <row r="2835">
          <cell r="A2835" t="str">
            <v>QD03B851</v>
          </cell>
          <cell r="B2835" t="str">
            <v>PT Dama</v>
          </cell>
          <cell r="C2835" t="str">
            <v>BLUSA</v>
          </cell>
          <cell r="D2835" t="str">
            <v>ADVANCE</v>
          </cell>
          <cell r="E2835" t="str">
            <v>PRIMAVERA VERANO 2020</v>
          </cell>
          <cell r="F2835" t="str">
            <v>14 SEMANA</v>
          </cell>
          <cell r="G2835" t="str">
            <v>CUELLO ALTO</v>
          </cell>
          <cell r="H2835" t="str">
            <v>MANGA LARGA</v>
          </cell>
          <cell r="I2835" t="str">
            <v>LINEA</v>
          </cell>
          <cell r="J2835" t="str">
            <v>ALGODON</v>
          </cell>
          <cell r="K2835" t="str">
            <v>SURF</v>
          </cell>
          <cell r="L2835" t="str">
            <v>LANZAMIENTO</v>
          </cell>
          <cell r="M2835" t="str">
            <v>COS</v>
          </cell>
          <cell r="N2835">
            <v>299.89999999999998</v>
          </cell>
        </row>
        <row r="2836">
          <cell r="A2836" t="str">
            <v>QD03B857</v>
          </cell>
          <cell r="B2836" t="str">
            <v>PT Dama</v>
          </cell>
          <cell r="C2836" t="str">
            <v>BLUSA</v>
          </cell>
          <cell r="D2836" t="str">
            <v>CORE</v>
          </cell>
          <cell r="E2836" t="str">
            <v>PRIMAVERA VERANO 2020</v>
          </cell>
          <cell r="F2836" t="str">
            <v>22 SEMANA</v>
          </cell>
          <cell r="G2836" t="str">
            <v>CUELLO REDONDO</v>
          </cell>
          <cell r="H2836" t="str">
            <v>SIN MANGA</v>
          </cell>
          <cell r="I2836" t="str">
            <v>LINEA</v>
          </cell>
          <cell r="J2836" t="str">
            <v>ALGODON</v>
          </cell>
          <cell r="K2836" t="str">
            <v>BASICOS</v>
          </cell>
          <cell r="L2836" t="str">
            <v>LANZAMIENTO</v>
          </cell>
          <cell r="M2836" t="str">
            <v>COS</v>
          </cell>
          <cell r="N2836">
            <v>199.9</v>
          </cell>
        </row>
        <row r="2837">
          <cell r="A2837" t="str">
            <v>QD03K028</v>
          </cell>
          <cell r="B2837" t="str">
            <v>PT Dama</v>
          </cell>
          <cell r="C2837" t="str">
            <v>BLUSA</v>
          </cell>
          <cell r="D2837" t="str">
            <v>CORE</v>
          </cell>
          <cell r="E2837" t="str">
            <v>PRIMAVERA VERANO 2020</v>
          </cell>
          <cell r="F2837" t="str">
            <v>12 SEMANA</v>
          </cell>
          <cell r="G2837">
            <v>0</v>
          </cell>
          <cell r="H2837" t="str">
            <v>-</v>
          </cell>
          <cell r="I2837" t="str">
            <v>LINEA</v>
          </cell>
          <cell r="J2837" t="str">
            <v>Varios</v>
          </cell>
          <cell r="K2837" t="str">
            <v>HIPPIE</v>
          </cell>
          <cell r="L2837" t="str">
            <v>-</v>
          </cell>
          <cell r="M2837" t="str">
            <v>COS</v>
          </cell>
          <cell r="N2837">
            <v>199.9</v>
          </cell>
        </row>
        <row r="2838">
          <cell r="A2838" t="str">
            <v>QD03K029</v>
          </cell>
          <cell r="B2838" t="str">
            <v>PT Dama</v>
          </cell>
          <cell r="C2838" t="str">
            <v>BLUSA</v>
          </cell>
          <cell r="D2838" t="str">
            <v>ADVANCE</v>
          </cell>
          <cell r="E2838" t="str">
            <v>PRIMAVERA VERANO 2020</v>
          </cell>
          <cell r="F2838" t="str">
            <v>14 SEMANA</v>
          </cell>
          <cell r="G2838">
            <v>0</v>
          </cell>
          <cell r="H2838" t="str">
            <v>-</v>
          </cell>
          <cell r="I2838" t="str">
            <v>LINEA</v>
          </cell>
          <cell r="J2838" t="str">
            <v>Varios</v>
          </cell>
          <cell r="K2838" t="str">
            <v>HIPPIE</v>
          </cell>
          <cell r="L2838" t="str">
            <v>-</v>
          </cell>
          <cell r="M2838" t="str">
            <v>COS</v>
          </cell>
          <cell r="N2838">
            <v>249.9</v>
          </cell>
        </row>
        <row r="2839">
          <cell r="A2839" t="str">
            <v>QD05A200</v>
          </cell>
          <cell r="B2839" t="str">
            <v>PT Dama</v>
          </cell>
          <cell r="C2839" t="str">
            <v>BUFANDA - OBLONG - PASHMINA</v>
          </cell>
          <cell r="D2839" t="str">
            <v>MODELAJE</v>
          </cell>
          <cell r="E2839" t="str">
            <v>OTOÑO INVIERNO 2014</v>
          </cell>
          <cell r="F2839" t="str">
            <v>49 SEMANA</v>
          </cell>
          <cell r="G2839">
            <v>0</v>
          </cell>
          <cell r="H2839" t="str">
            <v>-</v>
          </cell>
          <cell r="I2839" t="str">
            <v>REBAJA</v>
          </cell>
          <cell r="J2839" t="str">
            <v>POLYESTER</v>
          </cell>
          <cell r="K2839">
            <v>0</v>
          </cell>
          <cell r="L2839" t="str">
            <v>LANZAMIENTO</v>
          </cell>
          <cell r="M2839" t="str">
            <v>SUNS TRADING</v>
          </cell>
          <cell r="N2839">
            <v>169.9</v>
          </cell>
        </row>
        <row r="2840">
          <cell r="A2840" t="str">
            <v>QD05A225</v>
          </cell>
          <cell r="B2840" t="str">
            <v>PT Dama</v>
          </cell>
          <cell r="C2840" t="str">
            <v>CUBREBOCAS</v>
          </cell>
          <cell r="D2840" t="str">
            <v>MODELAJE</v>
          </cell>
          <cell r="E2840" t="str">
            <v>PRIMAVERA VERANO 2020</v>
          </cell>
          <cell r="F2840" t="str">
            <v>16 SEMANA</v>
          </cell>
          <cell r="G2840">
            <v>0</v>
          </cell>
          <cell r="H2840" t="str">
            <v>-</v>
          </cell>
          <cell r="I2840" t="str">
            <v>LINEA</v>
          </cell>
          <cell r="J2840" t="str">
            <v>POLYESTER</v>
          </cell>
          <cell r="K2840" t="str">
            <v>ATEMPORAL</v>
          </cell>
          <cell r="L2840" t="str">
            <v>LANZAMIENTO</v>
          </cell>
          <cell r="M2840" t="str">
            <v>ROUSH &amp; VALENTINA</v>
          </cell>
          <cell r="N2840">
            <v>39.9</v>
          </cell>
        </row>
        <row r="2841">
          <cell r="A2841" t="str">
            <v>QD05A226</v>
          </cell>
          <cell r="B2841" t="str">
            <v>PT Dama</v>
          </cell>
          <cell r="C2841" t="str">
            <v>CUBREBOCAS</v>
          </cell>
          <cell r="D2841" t="str">
            <v>MODELAJE</v>
          </cell>
          <cell r="E2841" t="str">
            <v>PRIMAVERA VERANO 2020</v>
          </cell>
          <cell r="F2841" t="str">
            <v>16 SEMANA</v>
          </cell>
          <cell r="G2841">
            <v>0</v>
          </cell>
          <cell r="H2841" t="str">
            <v>-</v>
          </cell>
          <cell r="I2841" t="str">
            <v>LINEA</v>
          </cell>
          <cell r="J2841" t="str">
            <v>POLYESTER</v>
          </cell>
          <cell r="K2841" t="str">
            <v>ATEMPORAL</v>
          </cell>
          <cell r="L2841" t="str">
            <v>LANZAMIENTO</v>
          </cell>
          <cell r="M2841" t="str">
            <v>ROUSH &amp; VALENTINA</v>
          </cell>
          <cell r="N2841">
            <v>39.9</v>
          </cell>
        </row>
        <row r="2842">
          <cell r="A2842" t="str">
            <v>QD05A227</v>
          </cell>
          <cell r="B2842" t="str">
            <v>PT Dama</v>
          </cell>
          <cell r="C2842" t="str">
            <v>CUBREBOCAS</v>
          </cell>
          <cell r="D2842" t="str">
            <v>MODELAJE</v>
          </cell>
          <cell r="E2842" t="str">
            <v>PRIMAVERA VERANO 2020</v>
          </cell>
          <cell r="F2842" t="str">
            <v>16 SEMANA</v>
          </cell>
          <cell r="G2842">
            <v>0</v>
          </cell>
          <cell r="H2842" t="str">
            <v>-</v>
          </cell>
          <cell r="I2842" t="str">
            <v>LINEA</v>
          </cell>
          <cell r="J2842" t="str">
            <v>POLYESTER</v>
          </cell>
          <cell r="K2842" t="str">
            <v>ATEMPORAL</v>
          </cell>
          <cell r="L2842" t="str">
            <v>LANZAMIENTO</v>
          </cell>
          <cell r="M2842" t="str">
            <v>ROUSH &amp; VALENTINA</v>
          </cell>
          <cell r="N2842">
            <v>39.9</v>
          </cell>
        </row>
        <row r="2843">
          <cell r="A2843" t="str">
            <v>QD09A090</v>
          </cell>
          <cell r="B2843" t="str">
            <v>PT Dama</v>
          </cell>
          <cell r="C2843" t="str">
            <v>ABRIGO</v>
          </cell>
          <cell r="D2843" t="str">
            <v>VANGUARDIA</v>
          </cell>
          <cell r="E2843" t="str">
            <v>OTOÑO INVIERNO 2015</v>
          </cell>
          <cell r="F2843" t="str">
            <v>54 SEMANA</v>
          </cell>
          <cell r="G2843" t="str">
            <v>POLO</v>
          </cell>
          <cell r="H2843" t="str">
            <v>MANGA LARGA</v>
          </cell>
          <cell r="I2843" t="str">
            <v>REBAJA</v>
          </cell>
          <cell r="J2843" t="str">
            <v>ALGODON</v>
          </cell>
          <cell r="K2843">
            <v>0</v>
          </cell>
          <cell r="L2843" t="str">
            <v>LANZAMIENTO</v>
          </cell>
          <cell r="M2843" t="str">
            <v>ELIAS</v>
          </cell>
          <cell r="N2843">
            <v>499.9</v>
          </cell>
        </row>
        <row r="2844">
          <cell r="A2844" t="str">
            <v>QD09A102</v>
          </cell>
          <cell r="B2844" t="str">
            <v>PT Dama</v>
          </cell>
          <cell r="C2844" t="str">
            <v>ABRIGO</v>
          </cell>
          <cell r="D2844" t="str">
            <v>VANGUARDIA</v>
          </cell>
          <cell r="E2844" t="str">
            <v>OTOÑO INVIERNO 2017</v>
          </cell>
          <cell r="F2844" t="str">
            <v>38 SEMANA</v>
          </cell>
          <cell r="G2844" t="str">
            <v>CUELLO V</v>
          </cell>
          <cell r="H2844" t="str">
            <v>MANGA LARGA</v>
          </cell>
          <cell r="I2844" t="str">
            <v>REBAJA</v>
          </cell>
          <cell r="J2844" t="str">
            <v>Varios</v>
          </cell>
          <cell r="K2844">
            <v>0</v>
          </cell>
          <cell r="L2844" t="str">
            <v>LANZAMIENTO</v>
          </cell>
          <cell r="M2844" t="str">
            <v>ROOSVELT</v>
          </cell>
          <cell r="N2844">
            <v>699.9</v>
          </cell>
        </row>
        <row r="2845">
          <cell r="A2845" t="str">
            <v>QD09A103</v>
          </cell>
          <cell r="B2845" t="str">
            <v>PT Dama</v>
          </cell>
          <cell r="C2845" t="str">
            <v>ABRIGO</v>
          </cell>
          <cell r="D2845" t="str">
            <v>VANGUARDIA</v>
          </cell>
          <cell r="E2845" t="str">
            <v>OTOÑO INVIERNO 2017</v>
          </cell>
          <cell r="F2845" t="str">
            <v>41 SEMANA</v>
          </cell>
          <cell r="G2845" t="str">
            <v>CUELLO V</v>
          </cell>
          <cell r="H2845" t="str">
            <v>MANGA LARGA</v>
          </cell>
          <cell r="I2845" t="str">
            <v>REBAJA</v>
          </cell>
          <cell r="J2845" t="str">
            <v>Varios</v>
          </cell>
          <cell r="K2845">
            <v>0</v>
          </cell>
          <cell r="L2845" t="str">
            <v>LANZAMIENTO</v>
          </cell>
          <cell r="M2845" t="str">
            <v>ROOSVELT</v>
          </cell>
          <cell r="N2845">
            <v>699.9</v>
          </cell>
        </row>
        <row r="2846">
          <cell r="A2846" t="str">
            <v>QD09A111</v>
          </cell>
          <cell r="B2846" t="str">
            <v>PT Dama</v>
          </cell>
          <cell r="C2846" t="str">
            <v>ABRIGO</v>
          </cell>
          <cell r="D2846" t="str">
            <v>TRENDY</v>
          </cell>
          <cell r="E2846" t="str">
            <v>OTOÑO INVIERNO 2018</v>
          </cell>
          <cell r="F2846" t="str">
            <v>47 SEMANA</v>
          </cell>
          <cell r="G2846" t="str">
            <v>CUELLO V</v>
          </cell>
          <cell r="H2846" t="str">
            <v>MANGA LARGA</v>
          </cell>
          <cell r="I2846" t="str">
            <v>REBAJA</v>
          </cell>
          <cell r="J2846" t="str">
            <v>POLYESTER</v>
          </cell>
          <cell r="K2846" t="str">
            <v>NATURALEZA HUMANA</v>
          </cell>
          <cell r="L2846" t="str">
            <v>LANZAMIENTO</v>
          </cell>
          <cell r="M2846" t="str">
            <v>SAPIR</v>
          </cell>
          <cell r="N2846">
            <v>599.9</v>
          </cell>
        </row>
        <row r="2847">
          <cell r="A2847" t="str">
            <v>QD09A112</v>
          </cell>
          <cell r="B2847" t="str">
            <v>PT Dama</v>
          </cell>
          <cell r="C2847" t="str">
            <v>ABRIGO</v>
          </cell>
          <cell r="D2847" t="str">
            <v>TRENDY</v>
          </cell>
          <cell r="E2847" t="str">
            <v>OTOÑO INVIERNO 2018</v>
          </cell>
          <cell r="F2847" t="str">
            <v>47 SEMANA</v>
          </cell>
          <cell r="G2847" t="str">
            <v>CUELLO V</v>
          </cell>
          <cell r="H2847" t="str">
            <v>MANGA LARGA</v>
          </cell>
          <cell r="I2847" t="str">
            <v>REBAJA</v>
          </cell>
          <cell r="J2847" t="str">
            <v>POLYESTER</v>
          </cell>
          <cell r="K2847" t="str">
            <v>NATURALEZA HUMANA</v>
          </cell>
          <cell r="L2847" t="str">
            <v>LANZAMIENTO</v>
          </cell>
          <cell r="M2847" t="str">
            <v>SAPIR</v>
          </cell>
          <cell r="N2847">
            <v>749.9</v>
          </cell>
        </row>
        <row r="2848">
          <cell r="A2848" t="str">
            <v>QD09A116</v>
          </cell>
          <cell r="B2848" t="str">
            <v>PT Dama</v>
          </cell>
          <cell r="C2848" t="str">
            <v>ABRIGO</v>
          </cell>
          <cell r="D2848" t="str">
            <v>TRENDY</v>
          </cell>
          <cell r="E2848" t="str">
            <v>OTOÑO INVIERNO 2019</v>
          </cell>
          <cell r="F2848" t="str">
            <v>41 SEMANA</v>
          </cell>
          <cell r="G2848" t="str">
            <v>CUELLO V</v>
          </cell>
          <cell r="H2848" t="str">
            <v>MANGA LARGA</v>
          </cell>
          <cell r="I2848" t="str">
            <v>REBAJA</v>
          </cell>
          <cell r="J2848" t="str">
            <v>POLYESTER</v>
          </cell>
          <cell r="K2848">
            <v>0</v>
          </cell>
          <cell r="L2848" t="str">
            <v>LANZAMIENTO</v>
          </cell>
          <cell r="M2848" t="str">
            <v>ARICCI</v>
          </cell>
          <cell r="N2848">
            <v>799.9</v>
          </cell>
        </row>
        <row r="2849">
          <cell r="A2849" t="str">
            <v>QD09A118</v>
          </cell>
          <cell r="B2849" t="str">
            <v>PT Dama</v>
          </cell>
          <cell r="C2849" t="str">
            <v>ABRIGO</v>
          </cell>
          <cell r="D2849" t="str">
            <v>TRENDY</v>
          </cell>
          <cell r="E2849" t="str">
            <v>OTOÑO INVIERNO 2019</v>
          </cell>
          <cell r="F2849" t="str">
            <v>44 SEMANA</v>
          </cell>
          <cell r="G2849" t="str">
            <v>CAPUCHA</v>
          </cell>
          <cell r="H2849" t="str">
            <v>MANGA LARGA</v>
          </cell>
          <cell r="I2849" t="str">
            <v>REBAJA</v>
          </cell>
          <cell r="J2849" t="str">
            <v>POLYESTER</v>
          </cell>
          <cell r="K2849">
            <v>0</v>
          </cell>
          <cell r="L2849" t="str">
            <v>LANZAMIENTO</v>
          </cell>
          <cell r="M2849" t="str">
            <v>ARICCI</v>
          </cell>
          <cell r="N2849">
            <v>749.9</v>
          </cell>
        </row>
        <row r="2850">
          <cell r="A2850" t="str">
            <v>QD10A013</v>
          </cell>
          <cell r="B2850" t="str">
            <v>PT Dama</v>
          </cell>
          <cell r="C2850" t="str">
            <v>PONCHO</v>
          </cell>
          <cell r="D2850" t="str">
            <v>VANGUARDIA</v>
          </cell>
          <cell r="E2850" t="str">
            <v>PRIMAVERA VERANO 2017</v>
          </cell>
          <cell r="F2850" t="str">
            <v>15 SEMANA</v>
          </cell>
          <cell r="G2850">
            <v>0</v>
          </cell>
          <cell r="H2850" t="str">
            <v>SIN MANGA</v>
          </cell>
          <cell r="I2850" t="str">
            <v>REBAJA</v>
          </cell>
          <cell r="J2850" t="str">
            <v>ALGODON</v>
          </cell>
          <cell r="K2850" t="str">
            <v>MIX CULTURE</v>
          </cell>
          <cell r="L2850" t="str">
            <v>LANZAMIENTO</v>
          </cell>
          <cell r="M2850" t="str">
            <v>JOIA ACCESSORIES</v>
          </cell>
          <cell r="N2850">
            <v>299.89999999999998</v>
          </cell>
        </row>
        <row r="2851">
          <cell r="A2851" t="str">
            <v>QD10A019</v>
          </cell>
          <cell r="B2851" t="str">
            <v>PT Dama</v>
          </cell>
          <cell r="C2851" t="str">
            <v>PONCHO</v>
          </cell>
          <cell r="D2851" t="str">
            <v>VANGUARDIA</v>
          </cell>
          <cell r="E2851" t="str">
            <v>PRIMAVERA VERANO 2017</v>
          </cell>
          <cell r="F2851" t="str">
            <v>16 SEMANA</v>
          </cell>
          <cell r="G2851">
            <v>0</v>
          </cell>
          <cell r="H2851" t="str">
            <v>SIN MANGA</v>
          </cell>
          <cell r="I2851" t="str">
            <v>REBAJA</v>
          </cell>
          <cell r="J2851" t="str">
            <v>ALGODON</v>
          </cell>
          <cell r="K2851" t="str">
            <v>MIX CULTURE</v>
          </cell>
          <cell r="L2851" t="str">
            <v>LANZAMIENTO</v>
          </cell>
          <cell r="M2851" t="str">
            <v>JOIA ACCESSORIES</v>
          </cell>
          <cell r="N2851">
            <v>329.9</v>
          </cell>
        </row>
        <row r="2852">
          <cell r="A2852" t="str">
            <v>QD10A028</v>
          </cell>
          <cell r="B2852" t="str">
            <v>PT Dama</v>
          </cell>
          <cell r="C2852" t="str">
            <v>PONCHO</v>
          </cell>
          <cell r="D2852" t="str">
            <v>VANGUARDIA</v>
          </cell>
          <cell r="E2852" t="str">
            <v>OTOÑO INVIERNO 2017</v>
          </cell>
          <cell r="F2852" t="str">
            <v>40 SEMANA</v>
          </cell>
          <cell r="G2852">
            <v>0</v>
          </cell>
          <cell r="H2852" t="str">
            <v>SIN MANGA</v>
          </cell>
          <cell r="I2852" t="str">
            <v>REBAJA</v>
          </cell>
          <cell r="J2852" t="str">
            <v>POLYESTER</v>
          </cell>
          <cell r="K2852" t="str">
            <v>BOHEMIA URBANA</v>
          </cell>
          <cell r="L2852" t="str">
            <v>LANZAMIENTO</v>
          </cell>
          <cell r="M2852" t="str">
            <v>JOIA ACCESSORIES</v>
          </cell>
          <cell r="N2852">
            <v>449.9</v>
          </cell>
        </row>
        <row r="2853">
          <cell r="A2853" t="str">
            <v>QD12A108</v>
          </cell>
          <cell r="B2853" t="str">
            <v>PT Dama</v>
          </cell>
          <cell r="C2853" t="str">
            <v>CINTURON</v>
          </cell>
          <cell r="D2853" t="str">
            <v>MODELAJE</v>
          </cell>
          <cell r="E2853" t="str">
            <v>OTOÑO INVIERNO 2014</v>
          </cell>
          <cell r="F2853" t="str">
            <v>41 SEMANA</v>
          </cell>
          <cell r="G2853">
            <v>0</v>
          </cell>
          <cell r="H2853" t="str">
            <v>-</v>
          </cell>
          <cell r="I2853" t="str">
            <v>REBAJA</v>
          </cell>
          <cell r="J2853" t="str">
            <v>Varios</v>
          </cell>
          <cell r="K2853" t="str">
            <v>COLLEGE</v>
          </cell>
          <cell r="L2853" t="str">
            <v>LANZAMIENTO</v>
          </cell>
          <cell r="M2853" t="str">
            <v>DISENOS DE MODA, S. A. DE C</v>
          </cell>
          <cell r="N2853">
            <v>99.9</v>
          </cell>
        </row>
        <row r="2854">
          <cell r="A2854" t="str">
            <v>QD12A227</v>
          </cell>
          <cell r="B2854" t="str">
            <v>PT Dama</v>
          </cell>
          <cell r="C2854" t="str">
            <v>CINTURON</v>
          </cell>
          <cell r="D2854" t="str">
            <v>MODELAJE</v>
          </cell>
          <cell r="E2854" t="str">
            <v>OTOÑO INVIERNO 2015</v>
          </cell>
          <cell r="F2854" t="str">
            <v>45 SEMANA</v>
          </cell>
          <cell r="G2854">
            <v>0</v>
          </cell>
          <cell r="H2854" t="str">
            <v>-</v>
          </cell>
          <cell r="I2854" t="str">
            <v>REBAJA</v>
          </cell>
          <cell r="J2854" t="str">
            <v>PU</v>
          </cell>
          <cell r="K2854" t="str">
            <v>MIAMI SURF</v>
          </cell>
          <cell r="L2854" t="str">
            <v>LANZAMIENTO</v>
          </cell>
          <cell r="M2854" t="str">
            <v>DISENOS DE MODA, S. A. DE C</v>
          </cell>
          <cell r="N2854">
            <v>149.9</v>
          </cell>
        </row>
        <row r="2855">
          <cell r="A2855" t="str">
            <v>QD12A241</v>
          </cell>
          <cell r="B2855" t="str">
            <v>PT Dama</v>
          </cell>
          <cell r="C2855" t="str">
            <v>CINTURON</v>
          </cell>
          <cell r="D2855" t="str">
            <v>MODELAJE</v>
          </cell>
          <cell r="E2855" t="str">
            <v>OTOÑO INVIERNO 2016</v>
          </cell>
          <cell r="F2855" t="str">
            <v>32 SEMANA</v>
          </cell>
          <cell r="G2855" t="str">
            <v>-</v>
          </cell>
          <cell r="H2855" t="str">
            <v>-</v>
          </cell>
          <cell r="I2855" t="str">
            <v>REBAJA</v>
          </cell>
          <cell r="J2855" t="str">
            <v>PU</v>
          </cell>
          <cell r="K2855" t="str">
            <v>-</v>
          </cell>
          <cell r="L2855" t="str">
            <v>LANZAMIENTO</v>
          </cell>
          <cell r="M2855" t="str">
            <v>JOIA ACCESSORIES</v>
          </cell>
          <cell r="N2855">
            <v>229.9</v>
          </cell>
        </row>
        <row r="2856">
          <cell r="A2856" t="str">
            <v>QD13A075</v>
          </cell>
          <cell r="B2856" t="str">
            <v>PT Dama</v>
          </cell>
          <cell r="C2856" t="str">
            <v>CHALECO</v>
          </cell>
          <cell r="D2856" t="str">
            <v>VANGUARDIA</v>
          </cell>
          <cell r="E2856" t="str">
            <v>OTOÑO INVIERNO 2016</v>
          </cell>
          <cell r="F2856" t="str">
            <v>41 SEMANA</v>
          </cell>
          <cell r="G2856" t="str">
            <v>CAPUCHA</v>
          </cell>
          <cell r="H2856" t="str">
            <v>SIN MANGA</v>
          </cell>
          <cell r="I2856" t="str">
            <v>REBAJA</v>
          </cell>
          <cell r="J2856" t="str">
            <v>Varios</v>
          </cell>
          <cell r="K2856" t="str">
            <v>ARTICO</v>
          </cell>
          <cell r="L2856" t="str">
            <v>LANZAMIENTO</v>
          </cell>
          <cell r="M2856" t="str">
            <v>SAPIR</v>
          </cell>
          <cell r="N2856">
            <v>449.9</v>
          </cell>
        </row>
        <row r="2857">
          <cell r="A2857" t="str">
            <v>QD13A076</v>
          </cell>
          <cell r="B2857" t="str">
            <v>PT Dama</v>
          </cell>
          <cell r="C2857" t="str">
            <v>CHALECO</v>
          </cell>
          <cell r="D2857" t="str">
            <v>VANGUARDIA</v>
          </cell>
          <cell r="E2857" t="str">
            <v>OTOÑO INVIERNO 2016</v>
          </cell>
          <cell r="F2857" t="str">
            <v>44 SEMANA</v>
          </cell>
          <cell r="G2857" t="str">
            <v>CUELLO V</v>
          </cell>
          <cell r="H2857" t="str">
            <v>SIN MANGA</v>
          </cell>
          <cell r="I2857" t="str">
            <v>REBAJA</v>
          </cell>
          <cell r="J2857" t="str">
            <v>Varios</v>
          </cell>
          <cell r="K2857" t="str">
            <v>DRAMA DECADENTE</v>
          </cell>
          <cell r="L2857" t="str">
            <v>LANZAMIENTO</v>
          </cell>
          <cell r="M2857" t="str">
            <v>SAPIR</v>
          </cell>
          <cell r="N2857">
            <v>349.9</v>
          </cell>
        </row>
        <row r="2858">
          <cell r="A2858" t="str">
            <v>QD13A082</v>
          </cell>
          <cell r="B2858" t="str">
            <v>PT Dama</v>
          </cell>
          <cell r="C2858" t="str">
            <v>CHALECO</v>
          </cell>
          <cell r="D2858" t="str">
            <v>VANGUARDIA</v>
          </cell>
          <cell r="E2858" t="str">
            <v>OTOÑO INVIERNO 2017</v>
          </cell>
          <cell r="F2858" t="str">
            <v>41 SEMANA</v>
          </cell>
          <cell r="G2858" t="str">
            <v>CUELLO V</v>
          </cell>
          <cell r="H2858" t="str">
            <v>SIN MANGA</v>
          </cell>
          <cell r="I2858" t="str">
            <v>REBAJA</v>
          </cell>
          <cell r="J2858" t="str">
            <v>Varios</v>
          </cell>
          <cell r="K2858">
            <v>0</v>
          </cell>
          <cell r="L2858" t="str">
            <v>LANZAMIENTO</v>
          </cell>
          <cell r="M2858" t="str">
            <v>ROOSVELT</v>
          </cell>
          <cell r="N2858">
            <v>599.9</v>
          </cell>
        </row>
        <row r="2859">
          <cell r="A2859" t="str">
            <v>QD13A089</v>
          </cell>
          <cell r="B2859" t="str">
            <v>PT Dama</v>
          </cell>
          <cell r="C2859" t="str">
            <v>CHALECO</v>
          </cell>
          <cell r="D2859" t="str">
            <v>VANGUARDIA</v>
          </cell>
          <cell r="E2859" t="str">
            <v>PRIMAVERA VERANO 2017</v>
          </cell>
          <cell r="F2859" t="str">
            <v>6 SEMANA</v>
          </cell>
          <cell r="G2859" t="str">
            <v>CUELLO V</v>
          </cell>
          <cell r="H2859" t="str">
            <v>SIN MANGA</v>
          </cell>
          <cell r="I2859" t="str">
            <v>REBAJA</v>
          </cell>
          <cell r="J2859" t="str">
            <v>ALGODON</v>
          </cell>
          <cell r="K2859" t="str">
            <v>MONET</v>
          </cell>
          <cell r="L2859" t="str">
            <v>LANZAMIENTO</v>
          </cell>
          <cell r="M2859" t="str">
            <v>ANN´S</v>
          </cell>
          <cell r="N2859">
            <v>399.9</v>
          </cell>
        </row>
        <row r="2860">
          <cell r="A2860" t="str">
            <v>QD13A090</v>
          </cell>
          <cell r="B2860" t="str">
            <v>PT Dama</v>
          </cell>
          <cell r="C2860" t="str">
            <v>CHALECO</v>
          </cell>
          <cell r="D2860" t="str">
            <v>VANGUARDIA</v>
          </cell>
          <cell r="E2860" t="str">
            <v>PRIMAVERA VERANO 2017</v>
          </cell>
          <cell r="F2860" t="str">
            <v>8 SEMANA</v>
          </cell>
          <cell r="G2860" t="str">
            <v>CUELLO V</v>
          </cell>
          <cell r="H2860" t="str">
            <v>SIN MANGA</v>
          </cell>
          <cell r="I2860" t="str">
            <v>REBAJA</v>
          </cell>
          <cell r="J2860" t="str">
            <v>ALGODON</v>
          </cell>
          <cell r="K2860" t="str">
            <v>MONET</v>
          </cell>
          <cell r="L2860" t="str">
            <v>LANZAMIENTO</v>
          </cell>
          <cell r="M2860" t="str">
            <v>ELIAS</v>
          </cell>
          <cell r="N2860">
            <v>199.9</v>
          </cell>
        </row>
        <row r="2861">
          <cell r="A2861" t="str">
            <v>QD13A097</v>
          </cell>
          <cell r="B2861" t="str">
            <v>PT Dama</v>
          </cell>
          <cell r="C2861" t="str">
            <v>CHALECO</v>
          </cell>
          <cell r="D2861" t="str">
            <v>VANGUARDIA</v>
          </cell>
          <cell r="E2861" t="str">
            <v>OTOÑO INVIERNO 2017</v>
          </cell>
          <cell r="F2861" t="str">
            <v>43 SEMANA</v>
          </cell>
          <cell r="G2861" t="str">
            <v>CUELLO V</v>
          </cell>
          <cell r="H2861" t="str">
            <v>SIN MANGA</v>
          </cell>
          <cell r="I2861" t="str">
            <v>REBAJA</v>
          </cell>
          <cell r="J2861" t="str">
            <v>POLYESTER</v>
          </cell>
          <cell r="K2861" t="str">
            <v>BOHEMIA URBANA</v>
          </cell>
          <cell r="L2861" t="str">
            <v>LANZAMIENTO</v>
          </cell>
          <cell r="M2861" t="str">
            <v>SAPIR</v>
          </cell>
          <cell r="N2861">
            <v>349.9</v>
          </cell>
        </row>
        <row r="2862">
          <cell r="A2862" t="str">
            <v>QD13B025</v>
          </cell>
          <cell r="B2862" t="str">
            <v>PT Dama</v>
          </cell>
          <cell r="C2862" t="str">
            <v>CHALECO</v>
          </cell>
          <cell r="D2862" t="str">
            <v>VANGUARDIA</v>
          </cell>
          <cell r="E2862" t="str">
            <v>OTOÑO INVIERNO 2016</v>
          </cell>
          <cell r="F2862" t="str">
            <v>46 SEMANA</v>
          </cell>
          <cell r="G2862">
            <v>0</v>
          </cell>
          <cell r="H2862" t="str">
            <v>SIN MANGA</v>
          </cell>
          <cell r="I2862" t="str">
            <v>REBAJA</v>
          </cell>
          <cell r="J2862" t="str">
            <v>TEJIDO</v>
          </cell>
          <cell r="K2862" t="str">
            <v>ARTIFICE</v>
          </cell>
          <cell r="L2862" t="str">
            <v>LANZAMIENTO</v>
          </cell>
          <cell r="M2862" t="str">
            <v>HOLLYWOOD</v>
          </cell>
          <cell r="N2862">
            <v>349.9</v>
          </cell>
        </row>
        <row r="2863">
          <cell r="A2863" t="str">
            <v>QD13B029</v>
          </cell>
          <cell r="B2863" t="str">
            <v>PT Dama</v>
          </cell>
          <cell r="C2863" t="str">
            <v>CHALECO</v>
          </cell>
          <cell r="D2863" t="str">
            <v>VANGUARDIA</v>
          </cell>
          <cell r="E2863" t="str">
            <v>OTOÑO INVIERNO 2016</v>
          </cell>
          <cell r="F2863" t="str">
            <v>29 SEMANA</v>
          </cell>
          <cell r="G2863">
            <v>0</v>
          </cell>
          <cell r="H2863" t="str">
            <v>SIN MANGA</v>
          </cell>
          <cell r="I2863" t="str">
            <v>REBAJA</v>
          </cell>
          <cell r="J2863" t="str">
            <v>POLYESTER</v>
          </cell>
          <cell r="K2863">
            <v>0</v>
          </cell>
          <cell r="L2863" t="str">
            <v>LANZAMIENTO</v>
          </cell>
          <cell r="M2863" t="str">
            <v>SAPIR</v>
          </cell>
          <cell r="N2863">
            <v>399.9</v>
          </cell>
        </row>
        <row r="2864">
          <cell r="A2864" t="str">
            <v>QD13B056</v>
          </cell>
          <cell r="B2864" t="str">
            <v>PT Dama</v>
          </cell>
          <cell r="C2864" t="str">
            <v>CHALECO</v>
          </cell>
          <cell r="D2864" t="str">
            <v>VANGUARDIA</v>
          </cell>
          <cell r="E2864" t="str">
            <v>OTOÑO INVIERNO 2017</v>
          </cell>
          <cell r="F2864" t="str">
            <v>45 SEMANA</v>
          </cell>
          <cell r="G2864" t="str">
            <v>CAPUCHA</v>
          </cell>
          <cell r="H2864" t="str">
            <v>SIN MANGA</v>
          </cell>
          <cell r="I2864" t="str">
            <v>REBAJA</v>
          </cell>
          <cell r="J2864" t="str">
            <v>GABARDINA</v>
          </cell>
          <cell r="K2864">
            <v>0</v>
          </cell>
          <cell r="L2864" t="str">
            <v>LANZAMIENTO</v>
          </cell>
          <cell r="M2864" t="str">
            <v>ELIAS</v>
          </cell>
          <cell r="N2864">
            <v>499.9</v>
          </cell>
        </row>
        <row r="2865">
          <cell r="A2865" t="str">
            <v>QD13B065</v>
          </cell>
          <cell r="B2865" t="str">
            <v>PT Dama</v>
          </cell>
          <cell r="C2865" t="str">
            <v>CHALECO</v>
          </cell>
          <cell r="D2865" t="str">
            <v>VANGUARDIA</v>
          </cell>
          <cell r="E2865" t="str">
            <v>OTOÑO INVIERNO 2017</v>
          </cell>
          <cell r="F2865" t="str">
            <v>32 SEMANA</v>
          </cell>
          <cell r="G2865" t="str">
            <v>CAPUCHA</v>
          </cell>
          <cell r="H2865" t="str">
            <v>SIN MANGA</v>
          </cell>
          <cell r="I2865" t="str">
            <v>REBAJA</v>
          </cell>
          <cell r="J2865" t="str">
            <v>ALGODON</v>
          </cell>
          <cell r="K2865" t="str">
            <v>BOHEMIA URBANA</v>
          </cell>
          <cell r="L2865" t="str">
            <v>LANZAMIENTO</v>
          </cell>
          <cell r="M2865" t="str">
            <v>ELIAS</v>
          </cell>
          <cell r="N2865">
            <v>399.9</v>
          </cell>
        </row>
        <row r="2866">
          <cell r="A2866" t="str">
            <v>QD13B067</v>
          </cell>
          <cell r="B2866" t="str">
            <v>PT Dama</v>
          </cell>
          <cell r="C2866" t="str">
            <v>CHALECO</v>
          </cell>
          <cell r="D2866" t="str">
            <v>VANGUARDIA</v>
          </cell>
          <cell r="E2866" t="str">
            <v>OTOÑO INVIERNO 2017</v>
          </cell>
          <cell r="F2866" t="str">
            <v>31 SEMANA</v>
          </cell>
          <cell r="G2866" t="str">
            <v>CUELLO V</v>
          </cell>
          <cell r="H2866" t="str">
            <v>SIN MANGA</v>
          </cell>
          <cell r="I2866" t="str">
            <v>REBAJA</v>
          </cell>
          <cell r="J2866" t="str">
            <v>ALGODON</v>
          </cell>
          <cell r="K2866" t="str">
            <v>MILITARY CHIC</v>
          </cell>
          <cell r="L2866" t="str">
            <v>LANZAMIENTO</v>
          </cell>
          <cell r="M2866" t="str">
            <v>ELIAS</v>
          </cell>
          <cell r="N2866">
            <v>349.9</v>
          </cell>
        </row>
        <row r="2867">
          <cell r="A2867" t="str">
            <v>QD13B073</v>
          </cell>
          <cell r="B2867" t="str">
            <v>PT Dama</v>
          </cell>
          <cell r="C2867" t="str">
            <v>CHALECO</v>
          </cell>
          <cell r="D2867" t="str">
            <v>VANGUARDIA</v>
          </cell>
          <cell r="E2867" t="str">
            <v>OTOÑO INVIERNO 2017</v>
          </cell>
          <cell r="F2867" t="str">
            <v>45 SEMANA</v>
          </cell>
          <cell r="G2867" t="str">
            <v>CUELLO ALTO</v>
          </cell>
          <cell r="H2867" t="str">
            <v>SIN MANGA</v>
          </cell>
          <cell r="I2867" t="str">
            <v>REBAJA</v>
          </cell>
          <cell r="J2867" t="str">
            <v>POLYESTER</v>
          </cell>
          <cell r="K2867" t="str">
            <v>URBAN SPORT</v>
          </cell>
          <cell r="L2867" t="str">
            <v>LANZAMIENTO</v>
          </cell>
          <cell r="M2867" t="str">
            <v>SAPIR</v>
          </cell>
          <cell r="N2867">
            <v>399.9</v>
          </cell>
        </row>
        <row r="2868">
          <cell r="A2868" t="str">
            <v>QD13B074</v>
          </cell>
          <cell r="B2868" t="str">
            <v>PT Dama</v>
          </cell>
          <cell r="C2868" t="str">
            <v>CHALECO</v>
          </cell>
          <cell r="D2868" t="str">
            <v>CORE</v>
          </cell>
          <cell r="E2868" t="str">
            <v>PRIMAVERA VERANO 2018</v>
          </cell>
          <cell r="F2868" t="str">
            <v>10 SEMANA</v>
          </cell>
          <cell r="G2868" t="str">
            <v>CUELLO ALTO</v>
          </cell>
          <cell r="H2868" t="str">
            <v>SIN MANGA</v>
          </cell>
          <cell r="I2868" t="str">
            <v>REBAJA</v>
          </cell>
          <cell r="J2868" t="str">
            <v>POLYESTER</v>
          </cell>
          <cell r="K2868" t="str">
            <v>BASICOS</v>
          </cell>
          <cell r="L2868" t="str">
            <v>LANZAMIENTO</v>
          </cell>
          <cell r="M2868" t="str">
            <v>CREMBO FASHION</v>
          </cell>
          <cell r="N2868">
            <v>449.9</v>
          </cell>
        </row>
        <row r="2869">
          <cell r="A2869" t="str">
            <v>QD13B075</v>
          </cell>
          <cell r="B2869" t="str">
            <v>PT Dama</v>
          </cell>
          <cell r="C2869" t="str">
            <v>CHALECO</v>
          </cell>
          <cell r="D2869" t="str">
            <v>CORE</v>
          </cell>
          <cell r="E2869" t="str">
            <v>OTOÑO INVIERNO 2018</v>
          </cell>
          <cell r="F2869" t="str">
            <v>42 SEMANA</v>
          </cell>
          <cell r="G2869" t="str">
            <v>CUELLO ALTO</v>
          </cell>
          <cell r="H2869" t="str">
            <v>SIN MANGA</v>
          </cell>
          <cell r="I2869" t="str">
            <v>REBAJA</v>
          </cell>
          <cell r="J2869" t="str">
            <v>NYLON</v>
          </cell>
          <cell r="K2869" t="str">
            <v>BASICOS</v>
          </cell>
          <cell r="L2869" t="str">
            <v>LANZAMIENTO</v>
          </cell>
          <cell r="M2869" t="str">
            <v>DAVID</v>
          </cell>
          <cell r="N2869">
            <v>399.9</v>
          </cell>
        </row>
        <row r="2870">
          <cell r="A2870" t="str">
            <v>QD13B077</v>
          </cell>
          <cell r="B2870" t="str">
            <v>PT Dama</v>
          </cell>
          <cell r="C2870" t="str">
            <v>CHALECO</v>
          </cell>
          <cell r="D2870" t="str">
            <v>TRENDY</v>
          </cell>
          <cell r="E2870" t="str">
            <v>OTOÑO INVIERNO 2018</v>
          </cell>
          <cell r="F2870" t="str">
            <v>47 SEMANA</v>
          </cell>
          <cell r="G2870" t="str">
            <v>CORTA</v>
          </cell>
          <cell r="H2870" t="str">
            <v>SIN MANGA</v>
          </cell>
          <cell r="I2870" t="str">
            <v>REBAJA</v>
          </cell>
          <cell r="J2870" t="str">
            <v>NYLON LIGERO</v>
          </cell>
          <cell r="K2870" t="str">
            <v>NATURALEZA HUMANA</v>
          </cell>
          <cell r="L2870" t="str">
            <v>LANZAMIENTO</v>
          </cell>
          <cell r="M2870" t="str">
            <v>JENY</v>
          </cell>
          <cell r="N2870">
            <v>749.9</v>
          </cell>
        </row>
        <row r="2871">
          <cell r="A2871" t="str">
            <v>QD13B079</v>
          </cell>
          <cell r="B2871" t="str">
            <v>PT Dama</v>
          </cell>
          <cell r="C2871" t="str">
            <v>CHALECO</v>
          </cell>
          <cell r="D2871" t="str">
            <v>TRENDY</v>
          </cell>
          <cell r="E2871" t="str">
            <v>OTOÑO INVIERNO 2018</v>
          </cell>
          <cell r="F2871" t="str">
            <v>46 SEMANA</v>
          </cell>
          <cell r="G2871" t="str">
            <v>CAPUCHA</v>
          </cell>
          <cell r="H2871" t="str">
            <v>SIN MANGA</v>
          </cell>
          <cell r="I2871" t="str">
            <v>REBAJA</v>
          </cell>
          <cell r="J2871" t="str">
            <v>NYLON LIGERO</v>
          </cell>
          <cell r="K2871" t="str">
            <v>NATURALEZA HUMANA</v>
          </cell>
          <cell r="L2871" t="str">
            <v>LANZAMIENTO</v>
          </cell>
          <cell r="M2871" t="str">
            <v>JESSI</v>
          </cell>
          <cell r="N2871">
            <v>749.9</v>
          </cell>
        </row>
        <row r="2872">
          <cell r="A2872" t="str">
            <v>QD13B082</v>
          </cell>
          <cell r="B2872" t="str">
            <v>PT Dama</v>
          </cell>
          <cell r="C2872" t="str">
            <v>CHALECO</v>
          </cell>
          <cell r="D2872" t="str">
            <v>TRENDY</v>
          </cell>
          <cell r="E2872" t="str">
            <v>OTOÑO INVIERNO 2018</v>
          </cell>
          <cell r="F2872" t="str">
            <v>34 SEMANA</v>
          </cell>
          <cell r="G2872" t="str">
            <v>CUELLO V</v>
          </cell>
          <cell r="H2872" t="str">
            <v>SIN MANGA</v>
          </cell>
          <cell r="I2872" t="str">
            <v>REBAJA</v>
          </cell>
          <cell r="J2872" t="str">
            <v>Varios</v>
          </cell>
          <cell r="K2872" t="str">
            <v>PENSADOR</v>
          </cell>
          <cell r="L2872" t="str">
            <v>LANZAMIENTO</v>
          </cell>
          <cell r="M2872" t="str">
            <v>SAPIR</v>
          </cell>
          <cell r="N2872">
            <v>399.9</v>
          </cell>
        </row>
        <row r="2873">
          <cell r="A2873" t="str">
            <v>QD13B087</v>
          </cell>
          <cell r="B2873" t="str">
            <v>PT Dama</v>
          </cell>
          <cell r="C2873" t="str">
            <v>CHALECO</v>
          </cell>
          <cell r="D2873" t="str">
            <v>CORE</v>
          </cell>
          <cell r="E2873" t="str">
            <v>OTOÑO INVIERNO 2018</v>
          </cell>
          <cell r="F2873" t="str">
            <v>47 SEMANA</v>
          </cell>
          <cell r="G2873" t="str">
            <v>CAPUCHA</v>
          </cell>
          <cell r="H2873" t="str">
            <v>SIN MANGA</v>
          </cell>
          <cell r="I2873" t="str">
            <v>REBAJA</v>
          </cell>
          <cell r="J2873" t="str">
            <v>POLYESTER</v>
          </cell>
          <cell r="K2873" t="str">
            <v>BASICOS</v>
          </cell>
          <cell r="L2873" t="str">
            <v>LANZAMIENTO</v>
          </cell>
          <cell r="M2873" t="str">
            <v>SAPIR</v>
          </cell>
          <cell r="N2873">
            <v>399.9</v>
          </cell>
        </row>
        <row r="2874">
          <cell r="A2874" t="str">
            <v>QD13B088</v>
          </cell>
          <cell r="B2874" t="str">
            <v>PT Dama</v>
          </cell>
          <cell r="C2874" t="str">
            <v>CHALECO</v>
          </cell>
          <cell r="D2874" t="str">
            <v>ADVANCE</v>
          </cell>
          <cell r="E2874" t="str">
            <v>PRIMAVERA VERANO 2019</v>
          </cell>
          <cell r="F2874" t="str">
            <v>14 SEMANA</v>
          </cell>
          <cell r="G2874" t="str">
            <v>CUELLO V</v>
          </cell>
          <cell r="H2874" t="str">
            <v>SIN MANGA</v>
          </cell>
          <cell r="I2874" t="str">
            <v>REBAJA</v>
          </cell>
          <cell r="J2874" t="str">
            <v>MEZCLILLA</v>
          </cell>
          <cell r="K2874" t="str">
            <v>DENIM</v>
          </cell>
          <cell r="L2874" t="str">
            <v>LANZAMIENTO</v>
          </cell>
          <cell r="M2874" t="str">
            <v>ELIAS</v>
          </cell>
          <cell r="N2874">
            <v>299.89999999999998</v>
          </cell>
        </row>
        <row r="2875">
          <cell r="A2875" t="str">
            <v>QD13B089</v>
          </cell>
          <cell r="B2875" t="str">
            <v>PT Dama</v>
          </cell>
          <cell r="C2875" t="str">
            <v>CHALECO</v>
          </cell>
          <cell r="D2875" t="str">
            <v>CLEAN</v>
          </cell>
          <cell r="E2875" t="str">
            <v>OTOÑO INVIERNO 2019</v>
          </cell>
          <cell r="F2875" t="str">
            <v>37 SEMANA</v>
          </cell>
          <cell r="G2875" t="str">
            <v>CUELLO ALTO</v>
          </cell>
          <cell r="H2875" t="str">
            <v>SIN MANGA</v>
          </cell>
          <cell r="I2875" t="str">
            <v>REBAJA</v>
          </cell>
          <cell r="J2875" t="str">
            <v>POLYESTER</v>
          </cell>
          <cell r="K2875">
            <v>0</v>
          </cell>
          <cell r="L2875" t="str">
            <v>LANZAMIENTO</v>
          </cell>
          <cell r="M2875" t="str">
            <v>CHAO YUE</v>
          </cell>
          <cell r="N2875">
            <v>299.89999999999998</v>
          </cell>
        </row>
        <row r="2876">
          <cell r="A2876" t="str">
            <v>QD13B090</v>
          </cell>
          <cell r="B2876" t="str">
            <v>PT Dama</v>
          </cell>
          <cell r="C2876" t="str">
            <v>CHALECO</v>
          </cell>
          <cell r="D2876" t="str">
            <v>TRENDY</v>
          </cell>
          <cell r="E2876" t="str">
            <v>OTOÑO INVIERNO 2019</v>
          </cell>
          <cell r="F2876" t="str">
            <v>21 SEMANA</v>
          </cell>
          <cell r="G2876" t="str">
            <v>CUELLO ALTO</v>
          </cell>
          <cell r="H2876" t="str">
            <v>NO APLICA</v>
          </cell>
          <cell r="I2876" t="str">
            <v>REBAJA</v>
          </cell>
          <cell r="J2876" t="str">
            <v>POLYESTER</v>
          </cell>
          <cell r="K2876">
            <v>0</v>
          </cell>
          <cell r="L2876" t="str">
            <v>LANZAMIENTO</v>
          </cell>
          <cell r="M2876" t="str">
            <v>SAPIR</v>
          </cell>
          <cell r="N2876">
            <v>399.9</v>
          </cell>
        </row>
        <row r="2877">
          <cell r="A2877" t="str">
            <v>QD13B091</v>
          </cell>
          <cell r="B2877" t="str">
            <v>PT Dama</v>
          </cell>
          <cell r="C2877" t="str">
            <v>CHALECO</v>
          </cell>
          <cell r="D2877" t="str">
            <v>CORE</v>
          </cell>
          <cell r="E2877" t="str">
            <v>OTOÑO INVIERNO 2019</v>
          </cell>
          <cell r="F2877" t="str">
            <v>28 SEMANA</v>
          </cell>
          <cell r="G2877" t="str">
            <v>CUELLO ALTO</v>
          </cell>
          <cell r="H2877" t="str">
            <v>NO APLICA</v>
          </cell>
          <cell r="I2877" t="str">
            <v>REBAJA</v>
          </cell>
          <cell r="J2877" t="str">
            <v>NYLON</v>
          </cell>
          <cell r="K2877">
            <v>0</v>
          </cell>
          <cell r="L2877" t="str">
            <v>LANZAMIENTO</v>
          </cell>
          <cell r="M2877" t="str">
            <v>ELIAS</v>
          </cell>
          <cell r="N2877">
            <v>399.9</v>
          </cell>
        </row>
        <row r="2878">
          <cell r="A2878" t="str">
            <v>QD13B092</v>
          </cell>
          <cell r="B2878" t="str">
            <v>PT Dama</v>
          </cell>
          <cell r="C2878" t="str">
            <v>CHALECO</v>
          </cell>
          <cell r="D2878" t="str">
            <v>CORE</v>
          </cell>
          <cell r="E2878" t="str">
            <v>OTOÑO INVIERNO 2019</v>
          </cell>
          <cell r="F2878" t="str">
            <v>37 SEMANA</v>
          </cell>
          <cell r="G2878" t="str">
            <v>CUELLO ALTO</v>
          </cell>
          <cell r="H2878" t="str">
            <v>NO APLICA</v>
          </cell>
          <cell r="I2878" t="str">
            <v>LINEA</v>
          </cell>
          <cell r="J2878" t="str">
            <v>NYLON</v>
          </cell>
          <cell r="K2878">
            <v>0</v>
          </cell>
          <cell r="L2878" t="str">
            <v>DEVOLUCION 2</v>
          </cell>
          <cell r="M2878" t="str">
            <v>SAPIR</v>
          </cell>
          <cell r="N2878">
            <v>499.9</v>
          </cell>
        </row>
        <row r="2879">
          <cell r="A2879" t="str">
            <v>QD13B095</v>
          </cell>
          <cell r="B2879" t="str">
            <v>PT Dama</v>
          </cell>
          <cell r="C2879" t="str">
            <v>CHALECO</v>
          </cell>
          <cell r="D2879" t="str">
            <v>TRENDY</v>
          </cell>
          <cell r="E2879" t="str">
            <v>OTOÑO INVIERNO 2019</v>
          </cell>
          <cell r="F2879" t="str">
            <v>45 SEMANA</v>
          </cell>
          <cell r="G2879" t="str">
            <v>CUELLO ALTO</v>
          </cell>
          <cell r="H2879" t="str">
            <v>NO APLICA</v>
          </cell>
          <cell r="I2879" t="str">
            <v>REBAJA</v>
          </cell>
          <cell r="J2879" t="str">
            <v>NYLON</v>
          </cell>
          <cell r="K2879">
            <v>0</v>
          </cell>
          <cell r="L2879" t="str">
            <v>DEVOLUCION</v>
          </cell>
          <cell r="M2879" t="str">
            <v>SANDY</v>
          </cell>
          <cell r="N2879">
            <v>449.9</v>
          </cell>
        </row>
        <row r="2880">
          <cell r="A2880" t="str">
            <v>QD13B096</v>
          </cell>
          <cell r="B2880" t="str">
            <v>PT Dama</v>
          </cell>
          <cell r="C2880" t="str">
            <v>CHALECO</v>
          </cell>
          <cell r="D2880" t="str">
            <v>CORE</v>
          </cell>
          <cell r="E2880" t="str">
            <v>OTOÑO INVIERNO 2019</v>
          </cell>
          <cell r="F2880" t="str">
            <v>42 SEMANA</v>
          </cell>
          <cell r="G2880" t="str">
            <v>CUELLO ALTO</v>
          </cell>
          <cell r="H2880" t="str">
            <v>NO APLICA</v>
          </cell>
          <cell r="I2880" t="str">
            <v>REBAJA</v>
          </cell>
          <cell r="J2880" t="str">
            <v>NYLON</v>
          </cell>
          <cell r="K2880">
            <v>0</v>
          </cell>
          <cell r="L2880" t="str">
            <v>DEVOLUCION</v>
          </cell>
          <cell r="M2880" t="str">
            <v>SANDY</v>
          </cell>
          <cell r="N2880">
            <v>399.9</v>
          </cell>
        </row>
        <row r="2881">
          <cell r="A2881" t="str">
            <v>QD13B097</v>
          </cell>
          <cell r="B2881" t="str">
            <v>PT Dama</v>
          </cell>
          <cell r="C2881" t="str">
            <v>CHALECO</v>
          </cell>
          <cell r="D2881" t="str">
            <v>CORE</v>
          </cell>
          <cell r="E2881" t="str">
            <v>OTOÑO INVIERNO 2019</v>
          </cell>
          <cell r="F2881" t="str">
            <v>37 SEMANA</v>
          </cell>
          <cell r="G2881" t="str">
            <v>CUELLO ALTO</v>
          </cell>
          <cell r="H2881" t="str">
            <v>NO APLICA</v>
          </cell>
          <cell r="I2881" t="str">
            <v>REBAJA</v>
          </cell>
          <cell r="J2881" t="str">
            <v>NYLON</v>
          </cell>
          <cell r="K2881">
            <v>0</v>
          </cell>
          <cell r="L2881" t="str">
            <v>LANZAMIENTO</v>
          </cell>
          <cell r="M2881" t="str">
            <v>SANDY</v>
          </cell>
          <cell r="N2881">
            <v>299.89999999999998</v>
          </cell>
        </row>
        <row r="2882">
          <cell r="A2882" t="str">
            <v>QD14A227</v>
          </cell>
          <cell r="B2882" t="str">
            <v>PT Dama</v>
          </cell>
          <cell r="C2882" t="str">
            <v>CHAMARRA</v>
          </cell>
          <cell r="D2882" t="str">
            <v>MODELAJE</v>
          </cell>
          <cell r="E2882" t="str">
            <v>OTOÑO INVIERNO 2013</v>
          </cell>
          <cell r="F2882" t="str">
            <v>51 SEMANA</v>
          </cell>
          <cell r="G2882">
            <v>0</v>
          </cell>
          <cell r="H2882" t="str">
            <v>MANGA LARGA</v>
          </cell>
          <cell r="I2882" t="str">
            <v>REBAJA</v>
          </cell>
          <cell r="J2882" t="str">
            <v>PIEL</v>
          </cell>
          <cell r="K2882">
            <v>0</v>
          </cell>
          <cell r="L2882" t="str">
            <v>-</v>
          </cell>
          <cell r="M2882" t="str">
            <v>CI SONO</v>
          </cell>
          <cell r="N2882">
            <v>499.9</v>
          </cell>
        </row>
        <row r="2883">
          <cell r="A2883" t="str">
            <v>QD14A250</v>
          </cell>
          <cell r="B2883" t="str">
            <v>PT Dama</v>
          </cell>
          <cell r="C2883" t="str">
            <v>CHAMARRA</v>
          </cell>
          <cell r="D2883" t="str">
            <v>MODELAJE</v>
          </cell>
          <cell r="E2883" t="str">
            <v>OTOÑO INVIERNO 2014</v>
          </cell>
          <cell r="F2883" t="str">
            <v>2 SEMANA</v>
          </cell>
          <cell r="G2883">
            <v>0</v>
          </cell>
          <cell r="H2883" t="str">
            <v>MANGA LARGA</v>
          </cell>
          <cell r="I2883" t="str">
            <v>REBAJA</v>
          </cell>
          <cell r="J2883" t="str">
            <v>GABARDINA C PU</v>
          </cell>
          <cell r="K2883">
            <v>0</v>
          </cell>
          <cell r="L2883" t="str">
            <v>-</v>
          </cell>
          <cell r="M2883" t="str">
            <v>MUNDO JOVEN</v>
          </cell>
          <cell r="N2883">
            <v>699.9</v>
          </cell>
        </row>
        <row r="2884">
          <cell r="A2884" t="str">
            <v>QD14A393</v>
          </cell>
          <cell r="B2884" t="str">
            <v>PT Dama</v>
          </cell>
          <cell r="C2884" t="str">
            <v>CHAMARRA</v>
          </cell>
          <cell r="D2884" t="str">
            <v>VANGUARDIA</v>
          </cell>
          <cell r="E2884" t="str">
            <v>OTOÑO INVIERNO 2015</v>
          </cell>
          <cell r="F2884" t="str">
            <v>22 SEMANA</v>
          </cell>
          <cell r="G2884" t="str">
            <v>CUELLO ALTO</v>
          </cell>
          <cell r="H2884" t="str">
            <v>MANGA LARGA</v>
          </cell>
          <cell r="I2884" t="str">
            <v>REBAJA</v>
          </cell>
          <cell r="J2884" t="str">
            <v>PU</v>
          </cell>
          <cell r="K2884">
            <v>0</v>
          </cell>
          <cell r="L2884" t="str">
            <v>LANZAMIENTO</v>
          </cell>
          <cell r="M2884" t="str">
            <v>MUNDO JOVEN</v>
          </cell>
          <cell r="N2884">
            <v>599.9</v>
          </cell>
        </row>
        <row r="2885">
          <cell r="A2885" t="str">
            <v>QD14A499</v>
          </cell>
          <cell r="B2885" t="str">
            <v>PT Dama</v>
          </cell>
          <cell r="C2885" t="str">
            <v>CHAMARRA</v>
          </cell>
          <cell r="D2885" t="str">
            <v>VANGUARDIA</v>
          </cell>
          <cell r="E2885" t="str">
            <v>PRIMAVERA VERANO 2016</v>
          </cell>
          <cell r="F2885" t="str">
            <v>17 SEMANA</v>
          </cell>
          <cell r="G2885" t="str">
            <v>CUELLO REDONDO</v>
          </cell>
          <cell r="H2885" t="str">
            <v>MANGA LARGA</v>
          </cell>
          <cell r="I2885" t="str">
            <v>REBAJA</v>
          </cell>
          <cell r="J2885" t="str">
            <v>NYLON</v>
          </cell>
          <cell r="K2885" t="str">
            <v>ENERGY FLOWER</v>
          </cell>
          <cell r="L2885" t="str">
            <v>LANZAMIENTO</v>
          </cell>
          <cell r="M2885" t="str">
            <v>SAPIR</v>
          </cell>
          <cell r="N2885">
            <v>399.9</v>
          </cell>
        </row>
        <row r="2886">
          <cell r="A2886" t="str">
            <v>QD14A500</v>
          </cell>
          <cell r="B2886" t="str">
            <v>PT Dama</v>
          </cell>
          <cell r="C2886" t="str">
            <v>CHAMARRA</v>
          </cell>
          <cell r="D2886" t="str">
            <v>VANGUARDIA</v>
          </cell>
          <cell r="E2886" t="str">
            <v>PRIMAVERA VERANO 2016</v>
          </cell>
          <cell r="F2886" t="str">
            <v>17 SEMANA</v>
          </cell>
          <cell r="G2886" t="str">
            <v>CUELLO REDONDO</v>
          </cell>
          <cell r="H2886" t="str">
            <v>MANGA LARGA</v>
          </cell>
          <cell r="I2886" t="str">
            <v>REBAJA</v>
          </cell>
          <cell r="J2886" t="str">
            <v>NYLON</v>
          </cell>
          <cell r="K2886" t="str">
            <v>ENERGY FLOWER</v>
          </cell>
          <cell r="L2886" t="str">
            <v>LANZAMIENTO</v>
          </cell>
          <cell r="M2886" t="str">
            <v>SAPIR</v>
          </cell>
          <cell r="N2886">
            <v>399.9</v>
          </cell>
        </row>
        <row r="2887">
          <cell r="A2887" t="str">
            <v>QD14A502</v>
          </cell>
          <cell r="B2887" t="str">
            <v>PT Dama</v>
          </cell>
          <cell r="C2887" t="str">
            <v>CHAMARRA</v>
          </cell>
          <cell r="D2887" t="str">
            <v>VANGUARDIA</v>
          </cell>
          <cell r="E2887" t="str">
            <v>PRIMAVERA VERANO 2016</v>
          </cell>
          <cell r="F2887" t="str">
            <v>17 SEMANA</v>
          </cell>
          <cell r="G2887" t="str">
            <v>CUELLO REDONDO</v>
          </cell>
          <cell r="H2887" t="str">
            <v>MANGA LARGA</v>
          </cell>
          <cell r="I2887" t="str">
            <v>REBAJA</v>
          </cell>
          <cell r="J2887" t="str">
            <v>NYLON</v>
          </cell>
          <cell r="K2887" t="str">
            <v>ENERGY FLOWER</v>
          </cell>
          <cell r="L2887" t="str">
            <v>LANZAMIENTO</v>
          </cell>
          <cell r="M2887" t="str">
            <v>SAPIR</v>
          </cell>
          <cell r="N2887">
            <v>399.9</v>
          </cell>
        </row>
        <row r="2888">
          <cell r="A2888" t="str">
            <v>QD14A508</v>
          </cell>
          <cell r="B2888" t="str">
            <v>PT Dama</v>
          </cell>
          <cell r="C2888" t="str">
            <v>CHAMARRA</v>
          </cell>
          <cell r="D2888" t="str">
            <v>TRENDY</v>
          </cell>
          <cell r="E2888" t="str">
            <v>OTOÑO INVIERNO 2016</v>
          </cell>
          <cell r="F2888" t="str">
            <v>29 SEMANA</v>
          </cell>
          <cell r="G2888">
            <v>0</v>
          </cell>
          <cell r="H2888" t="str">
            <v>MANGA LARGA</v>
          </cell>
          <cell r="I2888" t="str">
            <v>REBAJA</v>
          </cell>
          <cell r="J2888" t="str">
            <v>-</v>
          </cell>
          <cell r="K2888">
            <v>0</v>
          </cell>
          <cell r="L2888" t="str">
            <v>LANZAMIENTO</v>
          </cell>
          <cell r="M2888" t="str">
            <v>SAPIR</v>
          </cell>
          <cell r="N2888">
            <v>499.9</v>
          </cell>
        </row>
        <row r="2889">
          <cell r="A2889" t="str">
            <v>QD14A564</v>
          </cell>
          <cell r="B2889" t="str">
            <v>PT Dama</v>
          </cell>
          <cell r="C2889" t="str">
            <v>CHAMARRA</v>
          </cell>
          <cell r="D2889" t="str">
            <v>VANGUARDIA</v>
          </cell>
          <cell r="E2889" t="str">
            <v>OTOÑO INVIERNO 2016</v>
          </cell>
          <cell r="F2889" t="str">
            <v>46 SEMANA</v>
          </cell>
          <cell r="G2889" t="str">
            <v>CUELLO ALTO</v>
          </cell>
          <cell r="H2889" t="str">
            <v>MANGA LARGA</v>
          </cell>
          <cell r="I2889" t="str">
            <v>REBAJA</v>
          </cell>
          <cell r="J2889" t="str">
            <v>Varios</v>
          </cell>
          <cell r="K2889" t="str">
            <v>ARTICO</v>
          </cell>
          <cell r="L2889" t="str">
            <v>LANZAMIENTO</v>
          </cell>
          <cell r="M2889" t="str">
            <v>VIJAY</v>
          </cell>
          <cell r="N2889">
            <v>699.9</v>
          </cell>
        </row>
        <row r="2890">
          <cell r="A2890" t="str">
            <v>QD14A591</v>
          </cell>
          <cell r="B2890" t="str">
            <v>PT Dama</v>
          </cell>
          <cell r="C2890" t="str">
            <v>CHAMARRA</v>
          </cell>
          <cell r="D2890" t="str">
            <v>VANGUARDIA</v>
          </cell>
          <cell r="E2890" t="str">
            <v>PRIMAVERA VERANO 2017</v>
          </cell>
          <cell r="F2890" t="str">
            <v>7 SEMANA</v>
          </cell>
          <cell r="G2890" t="str">
            <v>CAPUCHA</v>
          </cell>
          <cell r="H2890" t="str">
            <v>MANGA LARGA</v>
          </cell>
          <cell r="I2890" t="str">
            <v>REBAJA</v>
          </cell>
          <cell r="J2890" t="str">
            <v>POLYESTER</v>
          </cell>
          <cell r="K2890" t="str">
            <v>MONET</v>
          </cell>
          <cell r="L2890" t="str">
            <v>LANZAMIENTO</v>
          </cell>
          <cell r="M2890" t="str">
            <v>AMBIANCE</v>
          </cell>
          <cell r="N2890">
            <v>399.9</v>
          </cell>
        </row>
        <row r="2891">
          <cell r="A2891" t="str">
            <v>QD14A592</v>
          </cell>
          <cell r="B2891" t="str">
            <v>PT Dama</v>
          </cell>
          <cell r="C2891" t="str">
            <v>CHAMARRA</v>
          </cell>
          <cell r="D2891" t="str">
            <v>VANGUARDIA</v>
          </cell>
          <cell r="E2891" t="str">
            <v>PRIMAVERA VERANO 2017</v>
          </cell>
          <cell r="F2891" t="str">
            <v>54 SEMANA</v>
          </cell>
          <cell r="G2891" t="str">
            <v>CUELLO REDONDO</v>
          </cell>
          <cell r="H2891" t="str">
            <v>MANGA LARGA</v>
          </cell>
          <cell r="I2891" t="str">
            <v>REBAJA</v>
          </cell>
          <cell r="J2891" t="str">
            <v>POLYESTER</v>
          </cell>
          <cell r="K2891" t="str">
            <v>MONET</v>
          </cell>
          <cell r="L2891" t="str">
            <v>LANZAMIENTO</v>
          </cell>
          <cell r="M2891" t="str">
            <v>AMBIANCE</v>
          </cell>
          <cell r="N2891">
            <v>349.9</v>
          </cell>
        </row>
        <row r="2892">
          <cell r="A2892" t="str">
            <v>QD14A595</v>
          </cell>
          <cell r="B2892" t="str">
            <v>PT Dama</v>
          </cell>
          <cell r="C2892" t="str">
            <v>CHAMARRA</v>
          </cell>
          <cell r="D2892" t="str">
            <v>VANGUARDIA</v>
          </cell>
          <cell r="E2892" t="str">
            <v>PRIMAVERA VERANO 2017</v>
          </cell>
          <cell r="F2892" t="str">
            <v>6 SEMANA</v>
          </cell>
          <cell r="G2892" t="str">
            <v>CUELLO REDONDO</v>
          </cell>
          <cell r="H2892" t="str">
            <v>MANGA LARGA</v>
          </cell>
          <cell r="I2892" t="str">
            <v>REBAJA</v>
          </cell>
          <cell r="J2892" t="str">
            <v>NYLON</v>
          </cell>
          <cell r="K2892" t="str">
            <v>CHAMPAGNE</v>
          </cell>
          <cell r="L2892" t="str">
            <v>LANZAMIENTO</v>
          </cell>
          <cell r="M2892" t="str">
            <v>CREMBO FASHION</v>
          </cell>
          <cell r="N2892">
            <v>699.9</v>
          </cell>
        </row>
        <row r="2893">
          <cell r="A2893" t="str">
            <v>QD14A597</v>
          </cell>
          <cell r="B2893" t="str">
            <v>PT Dama</v>
          </cell>
          <cell r="C2893" t="str">
            <v>CHAMARRA</v>
          </cell>
          <cell r="D2893" t="str">
            <v>VANGUARDIA</v>
          </cell>
          <cell r="E2893" t="str">
            <v>PRIMAVERA VERANO 2017</v>
          </cell>
          <cell r="F2893" t="str">
            <v>8 SEMANA</v>
          </cell>
          <cell r="G2893" t="str">
            <v>CUELLO REDONDO</v>
          </cell>
          <cell r="H2893" t="str">
            <v>MANGA LARGA</v>
          </cell>
          <cell r="I2893" t="str">
            <v>REBAJA</v>
          </cell>
          <cell r="J2893" t="str">
            <v>NYLON</v>
          </cell>
          <cell r="K2893" t="str">
            <v>CHAMPAGNE</v>
          </cell>
          <cell r="L2893" t="str">
            <v>LANZAMIENTO</v>
          </cell>
          <cell r="M2893" t="str">
            <v>CREMBO FASHION</v>
          </cell>
          <cell r="N2893">
            <v>499.9</v>
          </cell>
        </row>
        <row r="2894">
          <cell r="A2894" t="str">
            <v>QD14A598</v>
          </cell>
          <cell r="B2894" t="str">
            <v>PT Dama</v>
          </cell>
          <cell r="C2894" t="str">
            <v>CHAMARRA</v>
          </cell>
          <cell r="D2894" t="str">
            <v>VANGUARDIA</v>
          </cell>
          <cell r="E2894" t="str">
            <v>PRIMAVERA VERANO 2017</v>
          </cell>
          <cell r="F2894" t="str">
            <v>8 SEMANA</v>
          </cell>
          <cell r="G2894" t="str">
            <v>CUELLO REDONDO</v>
          </cell>
          <cell r="H2894" t="str">
            <v>MANGA LARGA</v>
          </cell>
          <cell r="I2894" t="str">
            <v>REBAJA</v>
          </cell>
          <cell r="J2894" t="str">
            <v>Varios</v>
          </cell>
          <cell r="K2894" t="str">
            <v>MIX CULTURE</v>
          </cell>
          <cell r="L2894" t="str">
            <v>LANZAMIENTO</v>
          </cell>
          <cell r="M2894" t="str">
            <v>SAPIR</v>
          </cell>
          <cell r="N2894">
            <v>299.89999999999998</v>
          </cell>
        </row>
        <row r="2895">
          <cell r="A2895" t="str">
            <v>QD14A604</v>
          </cell>
          <cell r="B2895" t="str">
            <v>PT Dama</v>
          </cell>
          <cell r="C2895" t="str">
            <v>CHAMARRA</v>
          </cell>
          <cell r="D2895" t="str">
            <v>VANGUARDIA</v>
          </cell>
          <cell r="E2895" t="str">
            <v>OTOÑO INVIERNO 2017</v>
          </cell>
          <cell r="F2895" t="str">
            <v>30 SEMANA</v>
          </cell>
          <cell r="G2895" t="str">
            <v>CUELLO REDONDO</v>
          </cell>
          <cell r="H2895" t="str">
            <v>MANGA LARGA</v>
          </cell>
          <cell r="I2895" t="str">
            <v>REBAJA</v>
          </cell>
          <cell r="J2895" t="str">
            <v>NYLON LIGERO</v>
          </cell>
          <cell r="K2895" t="str">
            <v>BOHEMIA URBANA</v>
          </cell>
          <cell r="L2895" t="str">
            <v>LANZAMIENTO</v>
          </cell>
          <cell r="M2895" t="str">
            <v>CI SONO</v>
          </cell>
          <cell r="N2895">
            <v>399.9</v>
          </cell>
        </row>
        <row r="2896">
          <cell r="A2896" t="str">
            <v>QD14A608</v>
          </cell>
          <cell r="B2896" t="str">
            <v>PT Dama</v>
          </cell>
          <cell r="C2896" t="str">
            <v>CHAMARRA</v>
          </cell>
          <cell r="D2896" t="str">
            <v>VANGUARDIA</v>
          </cell>
          <cell r="E2896" t="str">
            <v>PRIMAVERA VERANO 2017</v>
          </cell>
          <cell r="F2896" t="str">
            <v>21 SEMANA</v>
          </cell>
          <cell r="G2896" t="str">
            <v>CUELLO REDONDO</v>
          </cell>
          <cell r="H2896" t="str">
            <v>MANGA LARGA</v>
          </cell>
          <cell r="I2896" t="str">
            <v>REBAJA</v>
          </cell>
          <cell r="J2896" t="str">
            <v>POLYESTER</v>
          </cell>
          <cell r="K2896" t="str">
            <v>MIX CULTURE</v>
          </cell>
          <cell r="L2896" t="str">
            <v>LANZAMIENTO</v>
          </cell>
          <cell r="M2896" t="str">
            <v>CREMBO FASHION</v>
          </cell>
          <cell r="N2896">
            <v>399.9</v>
          </cell>
        </row>
        <row r="2897">
          <cell r="A2897" t="str">
            <v>QD14A609</v>
          </cell>
          <cell r="B2897" t="str">
            <v>PT Dama</v>
          </cell>
          <cell r="C2897" t="str">
            <v>CHAMARRA</v>
          </cell>
          <cell r="D2897" t="str">
            <v>VANGUARDIA</v>
          </cell>
          <cell r="E2897" t="str">
            <v>PRIMAVERA VERANO 2017</v>
          </cell>
          <cell r="F2897" t="str">
            <v>21 SEMANA</v>
          </cell>
          <cell r="G2897" t="str">
            <v>CUELLO REDONDO</v>
          </cell>
          <cell r="H2897" t="str">
            <v>MANGA LARGA</v>
          </cell>
          <cell r="I2897" t="str">
            <v>REBAJA</v>
          </cell>
          <cell r="J2897" t="str">
            <v>POLYESTER</v>
          </cell>
          <cell r="K2897" t="str">
            <v>MIX CULTURE</v>
          </cell>
          <cell r="L2897" t="str">
            <v>LANZAMIENTO</v>
          </cell>
          <cell r="M2897" t="str">
            <v>CREMBO FASHION</v>
          </cell>
          <cell r="N2897">
            <v>499.9</v>
          </cell>
        </row>
        <row r="2898">
          <cell r="A2898" t="str">
            <v>QD14A612</v>
          </cell>
          <cell r="B2898" t="str">
            <v>PT Dama</v>
          </cell>
          <cell r="C2898" t="str">
            <v>CHAMARRA</v>
          </cell>
          <cell r="D2898" t="str">
            <v>VANGUARDIA</v>
          </cell>
          <cell r="E2898" t="str">
            <v>OTOÑO INVIERNO 2017</v>
          </cell>
          <cell r="F2898" t="str">
            <v>47 SEMANA</v>
          </cell>
          <cell r="G2898" t="str">
            <v>CAPUCHA</v>
          </cell>
          <cell r="H2898" t="str">
            <v>MANGA LARGA</v>
          </cell>
          <cell r="I2898" t="str">
            <v>REBAJA</v>
          </cell>
          <cell r="J2898" t="str">
            <v>GABARDINA PESADA</v>
          </cell>
          <cell r="K2898" t="str">
            <v>MILITARY CHIC</v>
          </cell>
          <cell r="L2898" t="str">
            <v>LANZAMIENTO</v>
          </cell>
          <cell r="M2898" t="str">
            <v>ROOSVELT</v>
          </cell>
          <cell r="N2898">
            <v>699.9</v>
          </cell>
        </row>
        <row r="2899">
          <cell r="A2899" t="str">
            <v>QD14A613</v>
          </cell>
          <cell r="B2899" t="str">
            <v>PT Dama</v>
          </cell>
          <cell r="C2899" t="str">
            <v>CHAMARRA</v>
          </cell>
          <cell r="D2899" t="str">
            <v>VANGUARDIA</v>
          </cell>
          <cell r="E2899" t="str">
            <v>OTOÑO INVIERNO 2017</v>
          </cell>
          <cell r="F2899" t="str">
            <v>38 SEMANA</v>
          </cell>
          <cell r="G2899" t="str">
            <v>CAPUCHA</v>
          </cell>
          <cell r="H2899" t="str">
            <v>MANGA LARGA</v>
          </cell>
          <cell r="I2899" t="str">
            <v>REBAJA</v>
          </cell>
          <cell r="J2899" t="str">
            <v>PARCHES</v>
          </cell>
          <cell r="K2899" t="str">
            <v>MILITARY CHIC</v>
          </cell>
          <cell r="L2899" t="str">
            <v>LANZAMIENTO</v>
          </cell>
          <cell r="M2899" t="str">
            <v>ROOSVELT</v>
          </cell>
          <cell r="N2899">
            <v>599.9</v>
          </cell>
        </row>
        <row r="2900">
          <cell r="A2900" t="str">
            <v>QD14A614</v>
          </cell>
          <cell r="B2900" t="str">
            <v>PT Dama</v>
          </cell>
          <cell r="C2900" t="str">
            <v>CHAMARRA</v>
          </cell>
          <cell r="D2900" t="str">
            <v>VANGUARDIA</v>
          </cell>
          <cell r="E2900" t="str">
            <v>OTOÑO INVIERNO 2017</v>
          </cell>
          <cell r="F2900" t="str">
            <v>38 SEMANA</v>
          </cell>
          <cell r="G2900" t="str">
            <v>CAPUCHA</v>
          </cell>
          <cell r="H2900" t="str">
            <v>MANGA LARGA</v>
          </cell>
          <cell r="I2900" t="str">
            <v>REBAJA</v>
          </cell>
          <cell r="J2900" t="str">
            <v>CAMUFLAJE</v>
          </cell>
          <cell r="K2900" t="str">
            <v>MILITARY CHIC</v>
          </cell>
          <cell r="L2900" t="str">
            <v>LANZAMIENTO</v>
          </cell>
          <cell r="M2900" t="str">
            <v>ROOSVELT</v>
          </cell>
          <cell r="N2900">
            <v>599.9</v>
          </cell>
        </row>
        <row r="2901">
          <cell r="A2901" t="str">
            <v>QD14A622</v>
          </cell>
          <cell r="B2901" t="str">
            <v>PT Dama</v>
          </cell>
          <cell r="C2901" t="str">
            <v>CHAMARRA</v>
          </cell>
          <cell r="D2901" t="str">
            <v>VANGUARDIA</v>
          </cell>
          <cell r="E2901" t="str">
            <v>OTOÑO INVIERNO 2017</v>
          </cell>
          <cell r="F2901" t="str">
            <v>40 SEMANA</v>
          </cell>
          <cell r="G2901" t="str">
            <v>CUELLO V</v>
          </cell>
          <cell r="H2901" t="str">
            <v>MANGA LARGA</v>
          </cell>
          <cell r="I2901" t="str">
            <v>REBAJA</v>
          </cell>
          <cell r="J2901" t="str">
            <v>GABARDINA LIGERA</v>
          </cell>
          <cell r="K2901" t="str">
            <v>MILITARY CHIC</v>
          </cell>
          <cell r="L2901" t="str">
            <v>LANZAMIENTO</v>
          </cell>
          <cell r="M2901" t="str">
            <v>ELIAS</v>
          </cell>
          <cell r="N2901">
            <v>499.9</v>
          </cell>
        </row>
        <row r="2902">
          <cell r="A2902" t="str">
            <v>QD14A623</v>
          </cell>
          <cell r="B2902" t="str">
            <v>PT Dama</v>
          </cell>
          <cell r="C2902" t="str">
            <v>CHAMARRA</v>
          </cell>
          <cell r="D2902" t="str">
            <v>VANGUARDIA</v>
          </cell>
          <cell r="E2902" t="str">
            <v>OTOÑO INVIERNO 2017</v>
          </cell>
          <cell r="F2902" t="str">
            <v>40 SEMANA</v>
          </cell>
          <cell r="G2902" t="str">
            <v>CUELLO V</v>
          </cell>
          <cell r="H2902" t="str">
            <v>MANGA LARGA</v>
          </cell>
          <cell r="I2902" t="str">
            <v>REBAJA</v>
          </cell>
          <cell r="J2902" t="str">
            <v>GABARDINA LIGERA</v>
          </cell>
          <cell r="K2902" t="str">
            <v>MILITARY CHIC</v>
          </cell>
          <cell r="L2902" t="str">
            <v>LANZAMIENTO</v>
          </cell>
          <cell r="M2902" t="str">
            <v>ELIAS</v>
          </cell>
          <cell r="N2902">
            <v>499.9</v>
          </cell>
        </row>
        <row r="2903">
          <cell r="A2903" t="str">
            <v>QD14A624</v>
          </cell>
          <cell r="B2903" t="str">
            <v>PT Dama</v>
          </cell>
          <cell r="C2903" t="str">
            <v>CHAMARRA</v>
          </cell>
          <cell r="D2903" t="str">
            <v>VANGUARDIA</v>
          </cell>
          <cell r="E2903" t="str">
            <v>OTOÑO INVIERNO 2017</v>
          </cell>
          <cell r="F2903" t="str">
            <v>40 SEMANA</v>
          </cell>
          <cell r="G2903" t="str">
            <v>CAPUCHA</v>
          </cell>
          <cell r="H2903" t="str">
            <v>MANGA LARGA</v>
          </cell>
          <cell r="I2903" t="str">
            <v>REBAJA</v>
          </cell>
          <cell r="J2903" t="str">
            <v>GABARDINA LIGERA</v>
          </cell>
          <cell r="K2903" t="str">
            <v>MILITARY CHIC</v>
          </cell>
          <cell r="L2903" t="str">
            <v>LANZAMIENTO</v>
          </cell>
          <cell r="M2903" t="str">
            <v>ELIAS</v>
          </cell>
          <cell r="N2903">
            <v>499.9</v>
          </cell>
        </row>
        <row r="2904">
          <cell r="A2904" t="str">
            <v>QD14A625</v>
          </cell>
          <cell r="B2904" t="str">
            <v>PT Dama</v>
          </cell>
          <cell r="C2904" t="str">
            <v>CHAMARRA</v>
          </cell>
          <cell r="D2904" t="str">
            <v>VANGUARDIA</v>
          </cell>
          <cell r="E2904" t="str">
            <v>OTOÑO INVIERNO 2017</v>
          </cell>
          <cell r="F2904" t="str">
            <v>39 SEMANA</v>
          </cell>
          <cell r="G2904" t="str">
            <v>CUELLO V</v>
          </cell>
          <cell r="H2904" t="str">
            <v>MANGA LARGA</v>
          </cell>
          <cell r="I2904" t="str">
            <v>REBAJA</v>
          </cell>
          <cell r="J2904" t="str">
            <v>GABARDINA LIGERA</v>
          </cell>
          <cell r="K2904" t="str">
            <v>MILITARY CHIC</v>
          </cell>
          <cell r="L2904" t="str">
            <v>LANZAMIENTO</v>
          </cell>
          <cell r="M2904" t="str">
            <v>ELIAS</v>
          </cell>
          <cell r="N2904">
            <v>499.9</v>
          </cell>
        </row>
        <row r="2905">
          <cell r="A2905" t="str">
            <v>QD14A626</v>
          </cell>
          <cell r="B2905" t="str">
            <v>PT Dama</v>
          </cell>
          <cell r="C2905" t="str">
            <v>CHAMARRA</v>
          </cell>
          <cell r="D2905" t="str">
            <v>VANGUARDIA</v>
          </cell>
          <cell r="E2905" t="str">
            <v>OTOÑO INVIERNO 2017</v>
          </cell>
          <cell r="F2905" t="str">
            <v>40 SEMANA</v>
          </cell>
          <cell r="G2905" t="str">
            <v>CUELLO V</v>
          </cell>
          <cell r="H2905" t="str">
            <v>MANGA LARGA</v>
          </cell>
          <cell r="I2905" t="str">
            <v>REBAJA</v>
          </cell>
          <cell r="J2905" t="str">
            <v>GABARDINA</v>
          </cell>
          <cell r="K2905" t="str">
            <v>MILITARY CHIC</v>
          </cell>
          <cell r="L2905" t="str">
            <v>LANZAMIENTO</v>
          </cell>
          <cell r="M2905" t="str">
            <v>ELIAS</v>
          </cell>
          <cell r="N2905">
            <v>499.9</v>
          </cell>
        </row>
        <row r="2906">
          <cell r="A2906" t="str">
            <v>QD14A627</v>
          </cell>
          <cell r="B2906" t="str">
            <v>PT Dama</v>
          </cell>
          <cell r="C2906" t="str">
            <v>CHAMARRA</v>
          </cell>
          <cell r="D2906" t="str">
            <v>VANGUARDIA</v>
          </cell>
          <cell r="E2906" t="str">
            <v>OTOÑO INVIERNO 2017</v>
          </cell>
          <cell r="F2906" t="str">
            <v>39 SEMANA</v>
          </cell>
          <cell r="G2906" t="str">
            <v>CUELLO V</v>
          </cell>
          <cell r="H2906" t="str">
            <v>MANGA LARGA</v>
          </cell>
          <cell r="I2906" t="str">
            <v>REBAJA</v>
          </cell>
          <cell r="J2906" t="str">
            <v>MEZCLILLA</v>
          </cell>
          <cell r="K2906" t="str">
            <v>DENIM</v>
          </cell>
          <cell r="L2906" t="str">
            <v>LANZAMIENTO</v>
          </cell>
          <cell r="M2906" t="str">
            <v>ELIAS</v>
          </cell>
          <cell r="N2906">
            <v>399.9</v>
          </cell>
        </row>
        <row r="2907">
          <cell r="A2907" t="str">
            <v>QD14A628</v>
          </cell>
          <cell r="B2907" t="str">
            <v>PT Dama</v>
          </cell>
          <cell r="C2907" t="str">
            <v>CHAMARRA</v>
          </cell>
          <cell r="D2907" t="str">
            <v>VANGUARDIA</v>
          </cell>
          <cell r="E2907" t="str">
            <v>OTOÑO INVIERNO 2017</v>
          </cell>
          <cell r="F2907" t="str">
            <v>39 SEMANA</v>
          </cell>
          <cell r="G2907" t="str">
            <v>CUELLO V</v>
          </cell>
          <cell r="H2907" t="str">
            <v>MANGA LARGA</v>
          </cell>
          <cell r="I2907" t="str">
            <v>REBAJA</v>
          </cell>
          <cell r="J2907" t="str">
            <v>MEZCLILLA</v>
          </cell>
          <cell r="K2907" t="str">
            <v>DENIM</v>
          </cell>
          <cell r="L2907" t="str">
            <v>LANZAMIENTO</v>
          </cell>
          <cell r="M2907" t="str">
            <v>ELIAS</v>
          </cell>
          <cell r="N2907">
            <v>399.9</v>
          </cell>
        </row>
        <row r="2908">
          <cell r="A2908" t="str">
            <v>QD14A629</v>
          </cell>
          <cell r="B2908" t="str">
            <v>PT Dama</v>
          </cell>
          <cell r="C2908" t="str">
            <v>CHAMARRA</v>
          </cell>
          <cell r="D2908" t="str">
            <v>Varios</v>
          </cell>
          <cell r="E2908" t="str">
            <v>OTOÑO INVIERNO 2017</v>
          </cell>
          <cell r="F2908" t="str">
            <v>35 SEMANA</v>
          </cell>
          <cell r="G2908" t="str">
            <v>CAPUCHA</v>
          </cell>
          <cell r="H2908" t="str">
            <v>MANGA LARGA</v>
          </cell>
          <cell r="I2908" t="str">
            <v>REBAJA</v>
          </cell>
          <cell r="J2908" t="str">
            <v>PU</v>
          </cell>
          <cell r="K2908">
            <v>0</v>
          </cell>
          <cell r="L2908" t="str">
            <v>LANZAMIENTO</v>
          </cell>
          <cell r="M2908" t="str">
            <v>CREMBO FASHION</v>
          </cell>
          <cell r="N2908">
            <v>499.9</v>
          </cell>
        </row>
        <row r="2909">
          <cell r="A2909" t="str">
            <v>QD14A633</v>
          </cell>
          <cell r="B2909" t="str">
            <v>PT Dama</v>
          </cell>
          <cell r="C2909" t="str">
            <v>CHAMARRA</v>
          </cell>
          <cell r="D2909" t="str">
            <v>VANGUARDIA</v>
          </cell>
          <cell r="E2909" t="str">
            <v>OTOÑO INVIERNO 2017</v>
          </cell>
          <cell r="F2909" t="str">
            <v>38 SEMANA</v>
          </cell>
          <cell r="G2909" t="str">
            <v>CUELLO REDONDO</v>
          </cell>
          <cell r="H2909" t="str">
            <v>MANGA LARGA</v>
          </cell>
          <cell r="I2909" t="str">
            <v>REBAJA</v>
          </cell>
          <cell r="J2909" t="str">
            <v>PU</v>
          </cell>
          <cell r="K2909" t="str">
            <v>GRUNGE</v>
          </cell>
          <cell r="L2909" t="str">
            <v>LANZAMIENTO</v>
          </cell>
          <cell r="M2909" t="str">
            <v>CREMBO FASHION</v>
          </cell>
          <cell r="N2909">
            <v>499.9</v>
          </cell>
        </row>
        <row r="2910">
          <cell r="A2910" t="str">
            <v>QD14A634</v>
          </cell>
          <cell r="B2910" t="str">
            <v>PT Dama</v>
          </cell>
          <cell r="C2910" t="str">
            <v>CHAMARRA</v>
          </cell>
          <cell r="D2910" t="str">
            <v>VANGUARDIA</v>
          </cell>
          <cell r="E2910" t="str">
            <v>OTOÑO INVIERNO 2017</v>
          </cell>
          <cell r="F2910" t="str">
            <v>38 SEMANA</v>
          </cell>
          <cell r="G2910" t="str">
            <v>CUELLO REDONDO</v>
          </cell>
          <cell r="H2910" t="str">
            <v>MANGA LARGA</v>
          </cell>
          <cell r="I2910" t="str">
            <v>REBAJA</v>
          </cell>
          <cell r="J2910" t="str">
            <v>CAMUFLAJE</v>
          </cell>
          <cell r="K2910" t="str">
            <v>MILITARY CHIC</v>
          </cell>
          <cell r="L2910" t="str">
            <v>LANZAMIENTO</v>
          </cell>
          <cell r="M2910" t="str">
            <v>CREMBO FASHION</v>
          </cell>
          <cell r="N2910">
            <v>699.9</v>
          </cell>
        </row>
        <row r="2911">
          <cell r="A2911" t="str">
            <v>QD14A635</v>
          </cell>
          <cell r="B2911" t="str">
            <v>PT Dama</v>
          </cell>
          <cell r="C2911" t="str">
            <v>CHAMARRA</v>
          </cell>
          <cell r="D2911" t="str">
            <v>VANGUARDIA</v>
          </cell>
          <cell r="E2911" t="str">
            <v>OTOÑO INVIERNO 2017</v>
          </cell>
          <cell r="F2911" t="str">
            <v>38 SEMANA</v>
          </cell>
          <cell r="G2911" t="str">
            <v>CUELLO REDONDO</v>
          </cell>
          <cell r="H2911" t="str">
            <v>MANGA LARGA</v>
          </cell>
          <cell r="I2911" t="str">
            <v>REBAJA</v>
          </cell>
          <cell r="J2911" t="str">
            <v>PARCHES</v>
          </cell>
          <cell r="K2911" t="str">
            <v>MILITARY CHIC</v>
          </cell>
          <cell r="L2911" t="str">
            <v>LANZAMIENTO</v>
          </cell>
          <cell r="M2911" t="str">
            <v>CREMBO FASHION</v>
          </cell>
          <cell r="N2911">
            <v>499.9</v>
          </cell>
        </row>
        <row r="2912">
          <cell r="A2912" t="str">
            <v>QD14A641</v>
          </cell>
          <cell r="B2912" t="str">
            <v>PT Dama</v>
          </cell>
          <cell r="C2912" t="str">
            <v>CHAMARRA</v>
          </cell>
          <cell r="D2912" t="str">
            <v>VANGUARDIA</v>
          </cell>
          <cell r="E2912" t="str">
            <v>OTOÑO INVIERNO 2017</v>
          </cell>
          <cell r="F2912" t="str">
            <v>44 SEMANA</v>
          </cell>
          <cell r="G2912" t="str">
            <v>CAPUCHA</v>
          </cell>
          <cell r="H2912" t="str">
            <v>MANGA LARGA</v>
          </cell>
          <cell r="I2912" t="str">
            <v>REBAJA</v>
          </cell>
          <cell r="J2912" t="str">
            <v>PARCHES</v>
          </cell>
          <cell r="K2912" t="str">
            <v>MILITARY CHIC</v>
          </cell>
          <cell r="L2912" t="str">
            <v>LANZAMIENTO</v>
          </cell>
          <cell r="M2912" t="str">
            <v>CREMBO FASHION</v>
          </cell>
          <cell r="N2912">
            <v>699.9</v>
          </cell>
        </row>
        <row r="2913">
          <cell r="A2913" t="str">
            <v>QD14A642</v>
          </cell>
          <cell r="B2913" t="str">
            <v>PT Dama</v>
          </cell>
          <cell r="C2913" t="str">
            <v>CHAMARRA</v>
          </cell>
          <cell r="D2913" t="str">
            <v>VANGUARDIA</v>
          </cell>
          <cell r="E2913" t="str">
            <v>OTOÑO INVIERNO 2017</v>
          </cell>
          <cell r="F2913" t="str">
            <v>37 SEMANA</v>
          </cell>
          <cell r="G2913" t="str">
            <v>CUELLO REDONDO</v>
          </cell>
          <cell r="H2913" t="str">
            <v>MANGA LARGA</v>
          </cell>
          <cell r="I2913" t="str">
            <v>REBAJA</v>
          </cell>
          <cell r="J2913" t="str">
            <v>PARCHES</v>
          </cell>
          <cell r="K2913" t="str">
            <v>MILITARY CHIC</v>
          </cell>
          <cell r="L2913" t="str">
            <v>LANZAMIENTO</v>
          </cell>
          <cell r="M2913" t="str">
            <v>CREMBO FASHION</v>
          </cell>
          <cell r="N2913">
            <v>499.9</v>
          </cell>
        </row>
        <row r="2914">
          <cell r="A2914" t="str">
            <v>QD14A648</v>
          </cell>
          <cell r="B2914" t="str">
            <v>PT Dama</v>
          </cell>
          <cell r="C2914" t="str">
            <v>CHAMARRA</v>
          </cell>
          <cell r="D2914" t="str">
            <v>VANGUARDIA</v>
          </cell>
          <cell r="E2914" t="str">
            <v>OTOÑO INVIERNO 2017</v>
          </cell>
          <cell r="F2914" t="str">
            <v>39 SEMANA</v>
          </cell>
          <cell r="G2914" t="str">
            <v>CAPUCHA</v>
          </cell>
          <cell r="H2914" t="str">
            <v>MANGA LARGA</v>
          </cell>
          <cell r="I2914" t="str">
            <v>REBAJA</v>
          </cell>
          <cell r="J2914" t="str">
            <v>PARCHES</v>
          </cell>
          <cell r="K2914" t="str">
            <v>GRUNGE</v>
          </cell>
          <cell r="L2914" t="str">
            <v>LANZAMIENTO</v>
          </cell>
          <cell r="M2914" t="str">
            <v>CREMBO FASHION</v>
          </cell>
          <cell r="N2914">
            <v>499.9</v>
          </cell>
        </row>
        <row r="2915">
          <cell r="A2915" t="str">
            <v>QD14A655</v>
          </cell>
          <cell r="B2915" t="str">
            <v>PT Dama</v>
          </cell>
          <cell r="C2915" t="str">
            <v>CHAMARRA</v>
          </cell>
          <cell r="D2915" t="str">
            <v>VANGUARDIA</v>
          </cell>
          <cell r="E2915" t="str">
            <v>OTOÑO INVIERNO 2017</v>
          </cell>
          <cell r="F2915" t="str">
            <v>49 SEMANA</v>
          </cell>
          <cell r="G2915" t="str">
            <v>CUELLO V</v>
          </cell>
          <cell r="H2915" t="str">
            <v>MANGA LARGA</v>
          </cell>
          <cell r="I2915" t="str">
            <v>REBAJA</v>
          </cell>
          <cell r="J2915" t="str">
            <v>PARCHES</v>
          </cell>
          <cell r="K2915">
            <v>0</v>
          </cell>
          <cell r="L2915" t="str">
            <v>LANZAMIENTO</v>
          </cell>
          <cell r="M2915" t="str">
            <v>ELIAS</v>
          </cell>
          <cell r="N2915">
            <v>499.9</v>
          </cell>
        </row>
        <row r="2916">
          <cell r="A2916" t="str">
            <v>QD14A660</v>
          </cell>
          <cell r="B2916" t="str">
            <v>PT Dama</v>
          </cell>
          <cell r="C2916" t="str">
            <v>CHAMARRA</v>
          </cell>
          <cell r="D2916" t="str">
            <v>VANGUARDIA</v>
          </cell>
          <cell r="E2916" t="str">
            <v>OTOÑO INVIERNO 2017</v>
          </cell>
          <cell r="F2916" t="str">
            <v>45 SEMANA</v>
          </cell>
          <cell r="G2916" t="str">
            <v>CUELLO V</v>
          </cell>
          <cell r="H2916" t="str">
            <v>MANGA LARGA</v>
          </cell>
          <cell r="I2916" t="str">
            <v>REBAJA</v>
          </cell>
          <cell r="J2916" t="str">
            <v>PU</v>
          </cell>
          <cell r="K2916">
            <v>0</v>
          </cell>
          <cell r="L2916" t="str">
            <v>LANZAMIENTO</v>
          </cell>
          <cell r="M2916" t="str">
            <v>ELIAS</v>
          </cell>
          <cell r="N2916">
            <v>399.9</v>
          </cell>
        </row>
        <row r="2917">
          <cell r="A2917" t="str">
            <v>QD14A672</v>
          </cell>
          <cell r="B2917" t="str">
            <v>PT Dama</v>
          </cell>
          <cell r="C2917" t="str">
            <v>CHAMARRA</v>
          </cell>
          <cell r="D2917" t="str">
            <v>TRENDY</v>
          </cell>
          <cell r="E2917" t="str">
            <v>OTOÑO INVIERNO 2017</v>
          </cell>
          <cell r="F2917" t="str">
            <v>39 SEMANA</v>
          </cell>
          <cell r="G2917" t="str">
            <v>CUELLO ALTO</v>
          </cell>
          <cell r="H2917" t="str">
            <v>MANGA LARGA</v>
          </cell>
          <cell r="I2917" t="str">
            <v>REBAJA</v>
          </cell>
          <cell r="J2917" t="str">
            <v>-</v>
          </cell>
          <cell r="K2917" t="str">
            <v>REBEL</v>
          </cell>
          <cell r="L2917" t="str">
            <v>LANZAMIENTO</v>
          </cell>
          <cell r="M2917" t="str">
            <v>SAPIR</v>
          </cell>
          <cell r="N2917">
            <v>299.89999999999998</v>
          </cell>
        </row>
        <row r="2918">
          <cell r="A2918" t="str">
            <v>QD14A692</v>
          </cell>
          <cell r="B2918" t="str">
            <v>PT Dama</v>
          </cell>
          <cell r="C2918" t="str">
            <v>CHAMARRA</v>
          </cell>
          <cell r="D2918" t="str">
            <v>VANGUARDIA</v>
          </cell>
          <cell r="E2918" t="str">
            <v>OTOÑO INVIERNO 2017</v>
          </cell>
          <cell r="F2918" t="str">
            <v>32 SEMANA</v>
          </cell>
          <cell r="G2918" t="str">
            <v>CUELLO REDONDO</v>
          </cell>
          <cell r="H2918" t="str">
            <v>MANGA LARGA</v>
          </cell>
          <cell r="I2918" t="str">
            <v>REBAJA</v>
          </cell>
          <cell r="J2918" t="str">
            <v>NYLON LIGERO</v>
          </cell>
          <cell r="K2918" t="str">
            <v>GRUNGE</v>
          </cell>
          <cell r="L2918" t="str">
            <v>LANZAMIENTO</v>
          </cell>
          <cell r="M2918" t="str">
            <v>SAPIR</v>
          </cell>
          <cell r="N2918">
            <v>399.9</v>
          </cell>
        </row>
        <row r="2919">
          <cell r="A2919" t="str">
            <v>QD14A694</v>
          </cell>
          <cell r="B2919" t="str">
            <v>PT Dama</v>
          </cell>
          <cell r="C2919" t="str">
            <v>CHAMARRA</v>
          </cell>
          <cell r="D2919" t="str">
            <v>VANGUARDIA</v>
          </cell>
          <cell r="E2919" t="str">
            <v>OTOÑO INVIERNO 2017</v>
          </cell>
          <cell r="F2919" t="str">
            <v>35 SEMANA</v>
          </cell>
          <cell r="G2919" t="str">
            <v>CAPUCHA</v>
          </cell>
          <cell r="H2919" t="str">
            <v>MANGA LARGA</v>
          </cell>
          <cell r="I2919" t="str">
            <v>REBAJA</v>
          </cell>
          <cell r="J2919" t="str">
            <v>GABARDINA LIGERA</v>
          </cell>
          <cell r="K2919" t="str">
            <v>MILITARY CHIC</v>
          </cell>
          <cell r="L2919" t="str">
            <v>LANZAMIENTO</v>
          </cell>
          <cell r="M2919" t="str">
            <v>ELIAS</v>
          </cell>
          <cell r="N2919">
            <v>499.9</v>
          </cell>
        </row>
        <row r="2920">
          <cell r="A2920" t="str">
            <v>QD14A695</v>
          </cell>
          <cell r="B2920" t="str">
            <v>PT Dama</v>
          </cell>
          <cell r="C2920" t="str">
            <v>CHAMARRA</v>
          </cell>
          <cell r="D2920" t="str">
            <v>VANGUARDIA</v>
          </cell>
          <cell r="E2920" t="str">
            <v>OTOÑO INVIERNO 2017</v>
          </cell>
          <cell r="F2920" t="str">
            <v>33 SEMANA</v>
          </cell>
          <cell r="G2920" t="str">
            <v>CUELLO REDONDO</v>
          </cell>
          <cell r="H2920" t="str">
            <v>MANGA LARGA</v>
          </cell>
          <cell r="I2920" t="str">
            <v>REBAJA</v>
          </cell>
          <cell r="J2920" t="str">
            <v>NYLON LIGERO</v>
          </cell>
          <cell r="K2920" t="str">
            <v>DENIM</v>
          </cell>
          <cell r="L2920" t="str">
            <v>LANZAMIENTO</v>
          </cell>
          <cell r="M2920" t="str">
            <v>ELIAS</v>
          </cell>
          <cell r="N2920">
            <v>249.9</v>
          </cell>
        </row>
        <row r="2921">
          <cell r="A2921" t="str">
            <v>QD14A696</v>
          </cell>
          <cell r="B2921" t="str">
            <v>PT Dama</v>
          </cell>
          <cell r="C2921" t="str">
            <v>CHAMARRA</v>
          </cell>
          <cell r="D2921" t="str">
            <v>VANGUARDIA</v>
          </cell>
          <cell r="E2921" t="str">
            <v>OTOÑO INVIERNO 2017</v>
          </cell>
          <cell r="F2921" t="str">
            <v>34 SEMANA</v>
          </cell>
          <cell r="G2921" t="str">
            <v>CUELLO REDONDO</v>
          </cell>
          <cell r="H2921" t="str">
            <v>MANGA LARGA</v>
          </cell>
          <cell r="I2921" t="str">
            <v>REBAJA</v>
          </cell>
          <cell r="J2921" t="str">
            <v>NYLON LIGERO</v>
          </cell>
          <cell r="K2921" t="str">
            <v>MILITARY CHIC</v>
          </cell>
          <cell r="L2921" t="str">
            <v>LANZAMIENTO</v>
          </cell>
          <cell r="M2921" t="str">
            <v>ELIAS</v>
          </cell>
          <cell r="N2921">
            <v>399.9</v>
          </cell>
        </row>
        <row r="2922">
          <cell r="A2922" t="str">
            <v>QD14A700</v>
          </cell>
          <cell r="B2922" t="str">
            <v>PT Dama</v>
          </cell>
          <cell r="C2922" t="str">
            <v>CHAMARRA</v>
          </cell>
          <cell r="D2922" t="str">
            <v>VANGUARDIA</v>
          </cell>
          <cell r="E2922" t="str">
            <v>OTOÑO INVIERNO 2017</v>
          </cell>
          <cell r="F2922" t="str">
            <v>38 SEMANA</v>
          </cell>
          <cell r="G2922" t="str">
            <v>CAPUCHA</v>
          </cell>
          <cell r="H2922" t="str">
            <v>MANGA LARGA</v>
          </cell>
          <cell r="I2922" t="str">
            <v>REBAJA</v>
          </cell>
          <cell r="J2922" t="str">
            <v>NYLON LIGERO</v>
          </cell>
          <cell r="K2922" t="str">
            <v>MILITARY CHIC</v>
          </cell>
          <cell r="L2922" t="str">
            <v>LANZAMIENTO</v>
          </cell>
          <cell r="M2922" t="str">
            <v>ELIAS</v>
          </cell>
          <cell r="N2922">
            <v>399.9</v>
          </cell>
        </row>
        <row r="2923">
          <cell r="A2923" t="str">
            <v>QD14A702</v>
          </cell>
          <cell r="B2923" t="str">
            <v>PT Dama</v>
          </cell>
          <cell r="C2923" t="str">
            <v>CHAMARRA</v>
          </cell>
          <cell r="D2923" t="str">
            <v>VANGUARDIA</v>
          </cell>
          <cell r="E2923" t="str">
            <v>OTOÑO INVIERNO 2017</v>
          </cell>
          <cell r="F2923" t="str">
            <v>36 SEMANA</v>
          </cell>
          <cell r="G2923" t="str">
            <v>CUELLO REDONDO</v>
          </cell>
          <cell r="H2923" t="str">
            <v>MANGA LARGA</v>
          </cell>
          <cell r="I2923" t="str">
            <v>REBAJA</v>
          </cell>
          <cell r="J2923" t="str">
            <v>NYLON LIGERO</v>
          </cell>
          <cell r="K2923" t="str">
            <v>BOHEMIA URBANA</v>
          </cell>
          <cell r="L2923" t="str">
            <v>LANZAMIENTO</v>
          </cell>
          <cell r="M2923" t="str">
            <v>SAPIR</v>
          </cell>
          <cell r="N2923">
            <v>299.89999999999998</v>
          </cell>
        </row>
        <row r="2924">
          <cell r="A2924" t="str">
            <v>QD14A708</v>
          </cell>
          <cell r="B2924" t="str">
            <v>PT Dama</v>
          </cell>
          <cell r="C2924" t="str">
            <v>CHAMARRA</v>
          </cell>
          <cell r="D2924" t="str">
            <v>VANGUARDIA</v>
          </cell>
          <cell r="E2924" t="str">
            <v>OTOÑO INVIERNO 2017</v>
          </cell>
          <cell r="F2924" t="str">
            <v>38 SEMANA</v>
          </cell>
          <cell r="G2924" t="str">
            <v>CUELLO REDONDO</v>
          </cell>
          <cell r="H2924" t="str">
            <v>MANGA LARGA</v>
          </cell>
          <cell r="I2924" t="str">
            <v>REBAJA</v>
          </cell>
          <cell r="J2924" t="str">
            <v>MEZCLILLA</v>
          </cell>
          <cell r="K2924" t="str">
            <v>DENIM</v>
          </cell>
          <cell r="L2924" t="str">
            <v>LANZAMIENTO</v>
          </cell>
          <cell r="M2924" t="str">
            <v>ELIAS</v>
          </cell>
          <cell r="N2924">
            <v>399.9</v>
          </cell>
        </row>
        <row r="2925">
          <cell r="A2925" t="str">
            <v>QD14A712</v>
          </cell>
          <cell r="B2925" t="str">
            <v>PT Dama</v>
          </cell>
          <cell r="C2925" t="str">
            <v>SUDADERA</v>
          </cell>
          <cell r="D2925" t="str">
            <v>VANGUARDIA</v>
          </cell>
          <cell r="E2925" t="str">
            <v>OTOÑO INVIERNO 2017</v>
          </cell>
          <cell r="F2925" t="str">
            <v>39 SEMANA</v>
          </cell>
          <cell r="G2925" t="str">
            <v>CUELLO REDONDO</v>
          </cell>
          <cell r="H2925" t="str">
            <v>MANGA LARGA</v>
          </cell>
          <cell r="I2925" t="str">
            <v>REBAJA</v>
          </cell>
          <cell r="J2925" t="str">
            <v>POLYESTER</v>
          </cell>
          <cell r="K2925" t="str">
            <v>GRUNGE</v>
          </cell>
          <cell r="L2925" t="str">
            <v>LANZAMIENTO</v>
          </cell>
          <cell r="M2925" t="str">
            <v>SAPIR</v>
          </cell>
          <cell r="N2925">
            <v>349.9</v>
          </cell>
        </row>
        <row r="2926">
          <cell r="A2926" t="str">
            <v>QD14A713</v>
          </cell>
          <cell r="B2926" t="str">
            <v>PT Dama</v>
          </cell>
          <cell r="C2926" t="str">
            <v>SUDADERA</v>
          </cell>
          <cell r="D2926" t="str">
            <v>VANGUARDIA</v>
          </cell>
          <cell r="E2926" t="str">
            <v>OTOÑO INVIERNO 2017</v>
          </cell>
          <cell r="F2926" t="str">
            <v>39 SEMANA</v>
          </cell>
          <cell r="G2926" t="str">
            <v>CUELLO REDONDO</v>
          </cell>
          <cell r="H2926" t="str">
            <v>MANGA LARGA</v>
          </cell>
          <cell r="I2926" t="str">
            <v>REBAJA</v>
          </cell>
          <cell r="J2926" t="str">
            <v>POLYESTER</v>
          </cell>
          <cell r="K2926" t="str">
            <v>GRUNGE</v>
          </cell>
          <cell r="L2926" t="str">
            <v>LANZAMIENTO</v>
          </cell>
          <cell r="M2926" t="str">
            <v>SAPIR</v>
          </cell>
          <cell r="N2926">
            <v>449.9</v>
          </cell>
        </row>
        <row r="2927">
          <cell r="A2927" t="str">
            <v>QD14A714</v>
          </cell>
          <cell r="B2927" t="str">
            <v>PT Dama</v>
          </cell>
          <cell r="C2927" t="str">
            <v>CHAMARRA</v>
          </cell>
          <cell r="D2927" t="str">
            <v>VANGUARDIA</v>
          </cell>
          <cell r="E2927" t="str">
            <v>OTOÑO INVIERNO 2017</v>
          </cell>
          <cell r="F2927" t="str">
            <v>40 SEMANA</v>
          </cell>
          <cell r="G2927" t="str">
            <v>CUELLO REDONDO</v>
          </cell>
          <cell r="H2927" t="str">
            <v>MANGA LARGA</v>
          </cell>
          <cell r="I2927" t="str">
            <v>REBAJA</v>
          </cell>
          <cell r="J2927" t="str">
            <v>MEZCLILLA</v>
          </cell>
          <cell r="K2927" t="str">
            <v>DENIM</v>
          </cell>
          <cell r="L2927" t="str">
            <v>LANZAMIENTO</v>
          </cell>
          <cell r="M2927" t="str">
            <v>ELIAS</v>
          </cell>
          <cell r="N2927">
            <v>299.89999999999998</v>
          </cell>
        </row>
        <row r="2928">
          <cell r="A2928" t="str">
            <v>QD14A715</v>
          </cell>
          <cell r="B2928" t="str">
            <v>PT Dama</v>
          </cell>
          <cell r="C2928" t="str">
            <v>CHAMARRA</v>
          </cell>
          <cell r="D2928" t="str">
            <v>VANGUARDIA</v>
          </cell>
          <cell r="E2928" t="str">
            <v>OTOÑO INVIERNO 2017</v>
          </cell>
          <cell r="F2928" t="str">
            <v>46 SEMANA</v>
          </cell>
          <cell r="G2928" t="str">
            <v>CUELLO V</v>
          </cell>
          <cell r="H2928" t="str">
            <v>MANGA LARGA</v>
          </cell>
          <cell r="I2928" t="str">
            <v>REBAJA</v>
          </cell>
          <cell r="J2928" t="str">
            <v>PU</v>
          </cell>
          <cell r="K2928" t="str">
            <v>GRUNGE</v>
          </cell>
          <cell r="L2928" t="str">
            <v>LANZAMIENTO</v>
          </cell>
          <cell r="M2928" t="str">
            <v>ELIAS</v>
          </cell>
          <cell r="N2928">
            <v>399.9</v>
          </cell>
        </row>
        <row r="2929">
          <cell r="A2929" t="str">
            <v>QD14A721</v>
          </cell>
          <cell r="B2929" t="str">
            <v>PT Dama</v>
          </cell>
          <cell r="C2929" t="str">
            <v>CHAMARRA</v>
          </cell>
          <cell r="D2929" t="str">
            <v>VANGUARDIA</v>
          </cell>
          <cell r="E2929" t="str">
            <v>OTOÑO INVIERNO 2017</v>
          </cell>
          <cell r="F2929" t="str">
            <v>41 SEMANA</v>
          </cell>
          <cell r="G2929" t="str">
            <v>CUELLO V</v>
          </cell>
          <cell r="H2929" t="str">
            <v>MANGA LARGA</v>
          </cell>
          <cell r="I2929" t="str">
            <v>REBAJA</v>
          </cell>
          <cell r="J2929" t="str">
            <v>GABARDINA LIGERA</v>
          </cell>
          <cell r="K2929" t="str">
            <v>MILITARY CHIC</v>
          </cell>
          <cell r="L2929" t="str">
            <v>LANZAMIENTO</v>
          </cell>
          <cell r="M2929" t="str">
            <v>SAPIR</v>
          </cell>
          <cell r="N2929">
            <v>499.9</v>
          </cell>
        </row>
        <row r="2930">
          <cell r="A2930" t="str">
            <v>QD14A731</v>
          </cell>
          <cell r="B2930" t="str">
            <v>PT Dama</v>
          </cell>
          <cell r="C2930" t="str">
            <v>CHAMARRA</v>
          </cell>
          <cell r="D2930" t="str">
            <v>VANGUARDIA</v>
          </cell>
          <cell r="E2930" t="str">
            <v>OTOÑO INVIERNO 2017</v>
          </cell>
          <cell r="F2930" t="str">
            <v>47 SEMANA</v>
          </cell>
          <cell r="G2930" t="str">
            <v>CUELLO V</v>
          </cell>
          <cell r="H2930" t="str">
            <v>MANGA LARGA</v>
          </cell>
          <cell r="I2930" t="str">
            <v>REBAJA</v>
          </cell>
          <cell r="J2930" t="str">
            <v>PU</v>
          </cell>
          <cell r="K2930" t="str">
            <v>GRUNGE</v>
          </cell>
          <cell r="L2930" t="str">
            <v>LANZAMIENTO</v>
          </cell>
          <cell r="M2930" t="str">
            <v>ELIAS</v>
          </cell>
          <cell r="N2930">
            <v>499.9</v>
          </cell>
        </row>
        <row r="2931">
          <cell r="A2931" t="str">
            <v>QD14A734</v>
          </cell>
          <cell r="B2931" t="str">
            <v>PT Dama</v>
          </cell>
          <cell r="C2931" t="str">
            <v>CHAMARRA</v>
          </cell>
          <cell r="D2931" t="str">
            <v>VANGUARDIA</v>
          </cell>
          <cell r="E2931" t="str">
            <v>OTOÑO INVIERNO 2017</v>
          </cell>
          <cell r="F2931" t="str">
            <v>49 SEMANA</v>
          </cell>
          <cell r="G2931" t="str">
            <v>CAPUCHA</v>
          </cell>
          <cell r="H2931" t="str">
            <v>MANGA LARGA</v>
          </cell>
          <cell r="I2931" t="str">
            <v>REBAJA</v>
          </cell>
          <cell r="J2931" t="str">
            <v>GABARDINA</v>
          </cell>
          <cell r="K2931" t="str">
            <v>GRUNGE</v>
          </cell>
          <cell r="L2931" t="str">
            <v>LANZAMIENTO</v>
          </cell>
          <cell r="M2931" t="str">
            <v>ELIAS</v>
          </cell>
          <cell r="N2931">
            <v>599.9</v>
          </cell>
        </row>
        <row r="2932">
          <cell r="A2932" t="str">
            <v>QD14A741</v>
          </cell>
          <cell r="B2932" t="str">
            <v>PT Dama</v>
          </cell>
          <cell r="C2932" t="str">
            <v>CHAMARRA</v>
          </cell>
          <cell r="D2932" t="str">
            <v>TRENDY</v>
          </cell>
          <cell r="E2932" t="str">
            <v>PRIMAVERA VERANO 2018</v>
          </cell>
          <cell r="F2932" t="str">
            <v>50 SEMANA</v>
          </cell>
          <cell r="G2932" t="str">
            <v>CUELLO ALTO</v>
          </cell>
          <cell r="H2932" t="str">
            <v>MANGA CORTA</v>
          </cell>
          <cell r="I2932" t="str">
            <v>REBAJA</v>
          </cell>
          <cell r="J2932" t="str">
            <v>POLYESTER</v>
          </cell>
          <cell r="K2932" t="str">
            <v>DARK BOHO</v>
          </cell>
          <cell r="L2932" t="str">
            <v>LANZAMIENTO</v>
          </cell>
          <cell r="M2932" t="str">
            <v>ELIAS</v>
          </cell>
          <cell r="N2932">
            <v>299.89999999999998</v>
          </cell>
        </row>
        <row r="2933">
          <cell r="A2933" t="str">
            <v>QD14A742</v>
          </cell>
          <cell r="B2933" t="str">
            <v>PT Dama</v>
          </cell>
          <cell r="C2933" t="str">
            <v>CHAMARRA</v>
          </cell>
          <cell r="D2933" t="str">
            <v>TRENDY</v>
          </cell>
          <cell r="E2933" t="str">
            <v>PRIMAVERA VERANO 2018</v>
          </cell>
          <cell r="F2933" t="str">
            <v>50 SEMANA</v>
          </cell>
          <cell r="G2933" t="str">
            <v>CUELLO REDONDO</v>
          </cell>
          <cell r="H2933" t="str">
            <v>MANGA LARGA</v>
          </cell>
          <cell r="I2933" t="str">
            <v>REBAJA</v>
          </cell>
          <cell r="J2933" t="str">
            <v>POLYESTER</v>
          </cell>
          <cell r="K2933" t="str">
            <v>DARK BOHO</v>
          </cell>
          <cell r="L2933" t="str">
            <v>LANZAMIENTO</v>
          </cell>
          <cell r="M2933" t="str">
            <v>ELIAS</v>
          </cell>
          <cell r="N2933">
            <v>399.9</v>
          </cell>
        </row>
        <row r="2934">
          <cell r="A2934" t="str">
            <v>QD14A749</v>
          </cell>
          <cell r="B2934" t="str">
            <v>PT Dama</v>
          </cell>
          <cell r="C2934" t="str">
            <v>CHAMARRA</v>
          </cell>
          <cell r="D2934" t="str">
            <v>TRENDY</v>
          </cell>
          <cell r="E2934" t="str">
            <v>PRIMAVERA VERANO 2018</v>
          </cell>
          <cell r="F2934" t="str">
            <v>9 SEMANA</v>
          </cell>
          <cell r="G2934" t="str">
            <v>CUELLO V</v>
          </cell>
          <cell r="H2934" t="str">
            <v>MANGA LARGA</v>
          </cell>
          <cell r="I2934" t="str">
            <v>REBAJA</v>
          </cell>
          <cell r="J2934" t="str">
            <v>MEZCLILLA</v>
          </cell>
          <cell r="K2934" t="str">
            <v>DENIM</v>
          </cell>
          <cell r="L2934" t="str">
            <v>LANZAMIENTO</v>
          </cell>
          <cell r="M2934" t="str">
            <v>SAPIR</v>
          </cell>
          <cell r="N2934">
            <v>499.9</v>
          </cell>
        </row>
        <row r="2935">
          <cell r="A2935" t="str">
            <v>QD14A750</v>
          </cell>
          <cell r="B2935" t="str">
            <v>PT Dama</v>
          </cell>
          <cell r="C2935" t="str">
            <v>CHAMARRA</v>
          </cell>
          <cell r="D2935" t="str">
            <v>TRENDY</v>
          </cell>
          <cell r="E2935" t="str">
            <v>PRIMAVERA VERANO 2018</v>
          </cell>
          <cell r="F2935" t="str">
            <v>9 SEMANA</v>
          </cell>
          <cell r="G2935" t="str">
            <v>CUELLO V</v>
          </cell>
          <cell r="H2935" t="str">
            <v>MANGA LARGA</v>
          </cell>
          <cell r="I2935" t="str">
            <v>REBAJA</v>
          </cell>
          <cell r="J2935" t="str">
            <v>PU</v>
          </cell>
          <cell r="K2935" t="str">
            <v>DARK BOHO</v>
          </cell>
          <cell r="L2935" t="str">
            <v>LANZAMIENTO</v>
          </cell>
          <cell r="M2935" t="str">
            <v>SAPIR</v>
          </cell>
          <cell r="N2935">
            <v>699.9</v>
          </cell>
        </row>
        <row r="2936">
          <cell r="A2936" t="str">
            <v>QD14A756</v>
          </cell>
          <cell r="B2936" t="str">
            <v>PT Dama</v>
          </cell>
          <cell r="C2936" t="str">
            <v>CHAMARRA</v>
          </cell>
          <cell r="D2936" t="str">
            <v>TRENDY</v>
          </cell>
          <cell r="E2936" t="str">
            <v>OTOÑO INVIERNO 2018</v>
          </cell>
          <cell r="F2936" t="str">
            <v>34 SEMANA</v>
          </cell>
          <cell r="G2936" t="str">
            <v>CAPUCHA</v>
          </cell>
          <cell r="H2936" t="str">
            <v>MANGA LARGA</v>
          </cell>
          <cell r="I2936" t="str">
            <v>REBAJA</v>
          </cell>
          <cell r="J2936" t="str">
            <v>POLYESTER</v>
          </cell>
          <cell r="K2936" t="str">
            <v>COMUNIDAD GLOBAL</v>
          </cell>
          <cell r="L2936" t="str">
            <v>RESURTIDO</v>
          </cell>
          <cell r="M2936" t="str">
            <v>HUA MEI FASHION</v>
          </cell>
          <cell r="N2936">
            <v>899.9</v>
          </cell>
        </row>
        <row r="2937">
          <cell r="A2937" t="str">
            <v>QD14A757</v>
          </cell>
          <cell r="B2937" t="str">
            <v>PT Dama</v>
          </cell>
          <cell r="C2937" t="str">
            <v>CHAMARRA</v>
          </cell>
          <cell r="D2937" t="str">
            <v>TRENDY</v>
          </cell>
          <cell r="E2937" t="str">
            <v>OTOÑO INVIERNO 2018</v>
          </cell>
          <cell r="F2937" t="str">
            <v>34 SEMANA</v>
          </cell>
          <cell r="G2937" t="str">
            <v>CAPUCHA</v>
          </cell>
          <cell r="H2937" t="str">
            <v>MANGA LARGA</v>
          </cell>
          <cell r="I2937" t="str">
            <v>REBAJA</v>
          </cell>
          <cell r="J2937" t="str">
            <v>Varios</v>
          </cell>
          <cell r="K2937">
            <v>0</v>
          </cell>
          <cell r="L2937" t="str">
            <v>LANZAMIENTO</v>
          </cell>
          <cell r="M2937" t="str">
            <v>HUA MEI FASHION</v>
          </cell>
          <cell r="N2937">
            <v>449.9</v>
          </cell>
        </row>
        <row r="2938">
          <cell r="A2938" t="str">
            <v>QD14A758</v>
          </cell>
          <cell r="B2938" t="str">
            <v>PT Dama</v>
          </cell>
          <cell r="C2938" t="str">
            <v>CHAMARRA</v>
          </cell>
          <cell r="D2938" t="str">
            <v>TRENDY</v>
          </cell>
          <cell r="E2938" t="str">
            <v>OTOÑO INVIERNO 2019</v>
          </cell>
          <cell r="F2938" t="str">
            <v>46 SEMANA</v>
          </cell>
          <cell r="G2938" t="str">
            <v>CAPUCHA</v>
          </cell>
          <cell r="H2938" t="str">
            <v>MANGA LARGA</v>
          </cell>
          <cell r="I2938" t="str">
            <v>REBAJA</v>
          </cell>
          <cell r="J2938" t="str">
            <v>Varios</v>
          </cell>
          <cell r="K2938">
            <v>0</v>
          </cell>
          <cell r="L2938" t="str">
            <v>LANZAMIENTO</v>
          </cell>
          <cell r="M2938" t="str">
            <v>BLOSSOM</v>
          </cell>
          <cell r="N2938">
            <v>1299.9000000000001</v>
          </cell>
        </row>
        <row r="2939">
          <cell r="A2939" t="str">
            <v>QD14A760</v>
          </cell>
          <cell r="B2939" t="str">
            <v>PT Dama</v>
          </cell>
          <cell r="C2939" t="str">
            <v>CHAMARRA</v>
          </cell>
          <cell r="D2939" t="str">
            <v>CORE</v>
          </cell>
          <cell r="E2939" t="str">
            <v>OTOÑO INVIERNO 2018</v>
          </cell>
          <cell r="F2939" t="str">
            <v>51 SEMANA</v>
          </cell>
          <cell r="G2939" t="str">
            <v>CUELLO ALTO</v>
          </cell>
          <cell r="H2939" t="str">
            <v>MANGA LARGA</v>
          </cell>
          <cell r="I2939" t="str">
            <v>REBAJA</v>
          </cell>
          <cell r="J2939" t="str">
            <v>NYLON</v>
          </cell>
          <cell r="K2939" t="str">
            <v>BASICOS</v>
          </cell>
          <cell r="L2939" t="str">
            <v>LANZAMIENTO</v>
          </cell>
          <cell r="M2939" t="str">
            <v>DAVID</v>
          </cell>
          <cell r="N2939">
            <v>399.9</v>
          </cell>
        </row>
        <row r="2940">
          <cell r="A2940" t="str">
            <v>QD14A764</v>
          </cell>
          <cell r="B2940" t="str">
            <v>PT Dama</v>
          </cell>
          <cell r="C2940" t="str">
            <v>CHAMARRA</v>
          </cell>
          <cell r="D2940" t="str">
            <v>Varios</v>
          </cell>
          <cell r="E2940" t="str">
            <v>OTOÑO INVIERNO 2018</v>
          </cell>
          <cell r="F2940" t="str">
            <v>41 SEMANA</v>
          </cell>
          <cell r="G2940" t="str">
            <v>CUELLO V</v>
          </cell>
          <cell r="H2940" t="str">
            <v>MANGA LARGA</v>
          </cell>
          <cell r="I2940" t="str">
            <v>REBAJA</v>
          </cell>
          <cell r="J2940" t="str">
            <v>Varios</v>
          </cell>
          <cell r="K2940">
            <v>0</v>
          </cell>
          <cell r="L2940" t="str">
            <v>LANZAMIENTO</v>
          </cell>
          <cell r="M2940" t="str">
            <v>ELAINE</v>
          </cell>
          <cell r="N2940">
            <v>599.9</v>
          </cell>
        </row>
        <row r="2941">
          <cell r="A2941" t="str">
            <v>QD14A765</v>
          </cell>
          <cell r="B2941" t="str">
            <v>PT Dama</v>
          </cell>
          <cell r="C2941" t="str">
            <v>CHAMARRA</v>
          </cell>
          <cell r="D2941" t="str">
            <v>Varios</v>
          </cell>
          <cell r="E2941" t="str">
            <v>OTOÑO INVIERNO 2018</v>
          </cell>
          <cell r="F2941" t="str">
            <v>44 SEMANA</v>
          </cell>
          <cell r="G2941" t="str">
            <v>CAPUCHA</v>
          </cell>
          <cell r="H2941" t="str">
            <v>MANGA LARGA</v>
          </cell>
          <cell r="I2941" t="str">
            <v>REBAJA</v>
          </cell>
          <cell r="J2941" t="str">
            <v>Varios</v>
          </cell>
          <cell r="K2941">
            <v>0</v>
          </cell>
          <cell r="L2941" t="str">
            <v>LANZAMIENTO</v>
          </cell>
          <cell r="M2941" t="str">
            <v>FRANK</v>
          </cell>
          <cell r="N2941">
            <v>599.9</v>
          </cell>
        </row>
        <row r="2942">
          <cell r="A2942" t="str">
            <v>QD14A767</v>
          </cell>
          <cell r="B2942" t="str">
            <v>PT Dama</v>
          </cell>
          <cell r="C2942" t="str">
            <v>CHAMARRA</v>
          </cell>
          <cell r="D2942" t="str">
            <v>Varios</v>
          </cell>
          <cell r="E2942" t="str">
            <v>OTOÑO INVIERNO 2018</v>
          </cell>
          <cell r="F2942" t="str">
            <v>46 SEMANA</v>
          </cell>
          <cell r="G2942" t="str">
            <v>CAPUCHA</v>
          </cell>
          <cell r="H2942" t="str">
            <v>MANGA LARGA</v>
          </cell>
          <cell r="I2942" t="str">
            <v>REBAJA</v>
          </cell>
          <cell r="J2942" t="str">
            <v>Varios</v>
          </cell>
          <cell r="K2942">
            <v>0</v>
          </cell>
          <cell r="L2942" t="str">
            <v>LANZAMIENTO</v>
          </cell>
          <cell r="M2942" t="str">
            <v>FRANK</v>
          </cell>
          <cell r="N2942">
            <v>599.9</v>
          </cell>
        </row>
        <row r="2943">
          <cell r="A2943" t="str">
            <v>QD14A769</v>
          </cell>
          <cell r="B2943" t="str">
            <v>PT Dama</v>
          </cell>
          <cell r="C2943" t="str">
            <v>CHAMARRA</v>
          </cell>
          <cell r="D2943" t="str">
            <v>Varios</v>
          </cell>
          <cell r="E2943" t="str">
            <v>OTOÑO INVIERNO 2018</v>
          </cell>
          <cell r="F2943" t="str">
            <v>46 SEMANA</v>
          </cell>
          <cell r="G2943" t="str">
            <v>CAPUCHA</v>
          </cell>
          <cell r="H2943" t="str">
            <v>MANGA LARGA</v>
          </cell>
          <cell r="I2943" t="str">
            <v>REBAJA</v>
          </cell>
          <cell r="J2943" t="str">
            <v>Varios</v>
          </cell>
          <cell r="K2943">
            <v>0</v>
          </cell>
          <cell r="L2943" t="str">
            <v>LANZAMIENTO</v>
          </cell>
          <cell r="M2943" t="str">
            <v>FRANK</v>
          </cell>
          <cell r="N2943">
            <v>799.9</v>
          </cell>
        </row>
        <row r="2944">
          <cell r="A2944" t="str">
            <v>QD14A770</v>
          </cell>
          <cell r="B2944" t="str">
            <v>PT Dama</v>
          </cell>
          <cell r="C2944" t="str">
            <v>CHAMARRA</v>
          </cell>
          <cell r="D2944" t="str">
            <v>CORE</v>
          </cell>
          <cell r="E2944" t="str">
            <v>OTOÑO INVIERNO 2018</v>
          </cell>
          <cell r="F2944" t="str">
            <v>38 SEMANA</v>
          </cell>
          <cell r="G2944" t="str">
            <v>CAPUCHA</v>
          </cell>
          <cell r="H2944" t="str">
            <v>MANGA LARGA</v>
          </cell>
          <cell r="I2944" t="str">
            <v>REBAJA</v>
          </cell>
          <cell r="J2944" t="str">
            <v>Varios</v>
          </cell>
          <cell r="K2944">
            <v>0</v>
          </cell>
          <cell r="L2944" t="str">
            <v>RESURTIDO</v>
          </cell>
          <cell r="M2944" t="str">
            <v>FRANK</v>
          </cell>
          <cell r="N2944">
            <v>499.9</v>
          </cell>
        </row>
        <row r="2945">
          <cell r="A2945" t="str">
            <v>QD14A775</v>
          </cell>
          <cell r="B2945" t="str">
            <v>PT Dama</v>
          </cell>
          <cell r="C2945" t="str">
            <v>CHAMARRA</v>
          </cell>
          <cell r="D2945" t="str">
            <v>TRENDY</v>
          </cell>
          <cell r="E2945" t="str">
            <v>OTOÑO INVIERNO 2018</v>
          </cell>
          <cell r="F2945" t="str">
            <v>37 SEMANA</v>
          </cell>
          <cell r="G2945" t="str">
            <v>CUELLO V</v>
          </cell>
          <cell r="H2945" t="str">
            <v>MANGA LARGA</v>
          </cell>
          <cell r="I2945" t="str">
            <v>REBAJA</v>
          </cell>
          <cell r="J2945" t="str">
            <v>PU</v>
          </cell>
          <cell r="K2945" t="str">
            <v>COLLEGE</v>
          </cell>
          <cell r="L2945" t="str">
            <v>LANZAMIENTO</v>
          </cell>
          <cell r="M2945" t="str">
            <v>FRANK</v>
          </cell>
          <cell r="N2945">
            <v>599.9</v>
          </cell>
        </row>
        <row r="2946">
          <cell r="A2946" t="str">
            <v>QD14A781</v>
          </cell>
          <cell r="B2946" t="str">
            <v>PT Dama</v>
          </cell>
          <cell r="C2946" t="str">
            <v>CHAMARRA</v>
          </cell>
          <cell r="D2946" t="str">
            <v>TRENDY</v>
          </cell>
          <cell r="E2946" t="str">
            <v>OTOÑO INVIERNO 2018</v>
          </cell>
          <cell r="F2946" t="str">
            <v>48 SEMANA</v>
          </cell>
          <cell r="G2946" t="str">
            <v>CORTA</v>
          </cell>
          <cell r="H2946" t="str">
            <v>MANGA LARGA</v>
          </cell>
          <cell r="I2946" t="str">
            <v>REBAJA</v>
          </cell>
          <cell r="J2946" t="str">
            <v>GABARDINA LIGERA</v>
          </cell>
          <cell r="K2946" t="str">
            <v>NATURALEZA HUMANA</v>
          </cell>
          <cell r="L2946" t="str">
            <v>LANZAMIENTO</v>
          </cell>
          <cell r="M2946" t="str">
            <v>JENY</v>
          </cell>
          <cell r="N2946">
            <v>799.9</v>
          </cell>
        </row>
        <row r="2947">
          <cell r="A2947" t="str">
            <v>QD14A782</v>
          </cell>
          <cell r="B2947" t="str">
            <v>PT Dama</v>
          </cell>
          <cell r="C2947" t="str">
            <v>CHAMARRA</v>
          </cell>
          <cell r="D2947" t="str">
            <v>TRENDY</v>
          </cell>
          <cell r="E2947" t="str">
            <v>PRIMAVERA VERANO 2019</v>
          </cell>
          <cell r="F2947" t="str">
            <v>6 SEMANA</v>
          </cell>
          <cell r="G2947" t="str">
            <v>CORTA</v>
          </cell>
          <cell r="H2947" t="str">
            <v>MANGA LARGA</v>
          </cell>
          <cell r="I2947" t="str">
            <v>REBAJA</v>
          </cell>
          <cell r="J2947" t="str">
            <v>PU</v>
          </cell>
          <cell r="K2947" t="str">
            <v>NATURALEZA HUMANA</v>
          </cell>
          <cell r="L2947" t="str">
            <v>LANZAMIENTO</v>
          </cell>
          <cell r="M2947" t="str">
            <v>JENY</v>
          </cell>
          <cell r="N2947">
            <v>649.9</v>
          </cell>
        </row>
        <row r="2948">
          <cell r="A2948" t="str">
            <v>QD14A784</v>
          </cell>
          <cell r="B2948" t="str">
            <v>PT Dama</v>
          </cell>
          <cell r="C2948" t="str">
            <v>CHAMARRA</v>
          </cell>
          <cell r="D2948" t="str">
            <v>Varios</v>
          </cell>
          <cell r="E2948" t="str">
            <v>OTOÑO INVIERNO 2018</v>
          </cell>
          <cell r="F2948" t="str">
            <v>41 SEMANA</v>
          </cell>
          <cell r="G2948" t="str">
            <v>CORTA</v>
          </cell>
          <cell r="H2948" t="str">
            <v>MANGA LARGA</v>
          </cell>
          <cell r="I2948" t="str">
            <v>REBAJA</v>
          </cell>
          <cell r="J2948" t="str">
            <v>Varios</v>
          </cell>
          <cell r="K2948">
            <v>0</v>
          </cell>
          <cell r="L2948" t="str">
            <v>LANZAMIENTO</v>
          </cell>
          <cell r="M2948" t="str">
            <v>MIXSISI</v>
          </cell>
          <cell r="N2948">
            <v>599.9</v>
          </cell>
        </row>
        <row r="2949">
          <cell r="A2949" t="str">
            <v>QD14A785</v>
          </cell>
          <cell r="B2949" t="str">
            <v>PT Dama</v>
          </cell>
          <cell r="C2949" t="str">
            <v>CHAMARRA</v>
          </cell>
          <cell r="D2949" t="str">
            <v>Varios</v>
          </cell>
          <cell r="E2949" t="str">
            <v>OTOÑO INVIERNO 2018</v>
          </cell>
          <cell r="F2949" t="str">
            <v>42 SEMANA</v>
          </cell>
          <cell r="G2949" t="str">
            <v>CORTA</v>
          </cell>
          <cell r="H2949" t="str">
            <v>MANGA LARGA</v>
          </cell>
          <cell r="I2949" t="str">
            <v>REBAJA</v>
          </cell>
          <cell r="J2949" t="str">
            <v>PU</v>
          </cell>
          <cell r="K2949">
            <v>0</v>
          </cell>
          <cell r="L2949" t="str">
            <v>LANZAMIENTO</v>
          </cell>
          <cell r="M2949" t="str">
            <v>MIXSISI</v>
          </cell>
          <cell r="N2949">
            <v>499.9</v>
          </cell>
        </row>
        <row r="2950">
          <cell r="A2950" t="str">
            <v>QD14A790</v>
          </cell>
          <cell r="B2950" t="str">
            <v>PT Dama</v>
          </cell>
          <cell r="C2950" t="str">
            <v>CHAMARRA</v>
          </cell>
          <cell r="D2950" t="str">
            <v>Varios</v>
          </cell>
          <cell r="E2950" t="str">
            <v>OTOÑO INVIERNO 2018</v>
          </cell>
          <cell r="F2950" t="str">
            <v>3 SEMANA</v>
          </cell>
          <cell r="G2950" t="str">
            <v>LARGO</v>
          </cell>
          <cell r="H2950" t="str">
            <v>MANGA LARGA</v>
          </cell>
          <cell r="I2950" t="str">
            <v>REBAJA</v>
          </cell>
          <cell r="J2950" t="str">
            <v>NYLON LIGERO</v>
          </cell>
          <cell r="K2950" t="str">
            <v>NATURALEZA HUMANA</v>
          </cell>
          <cell r="L2950" t="str">
            <v>LANZAMIENTO</v>
          </cell>
          <cell r="M2950" t="str">
            <v>JESSI</v>
          </cell>
          <cell r="N2950">
            <v>599.9</v>
          </cell>
        </row>
        <row r="2951">
          <cell r="A2951" t="str">
            <v>QD14A791</v>
          </cell>
          <cell r="B2951" t="str">
            <v>PT Dama</v>
          </cell>
          <cell r="C2951" t="str">
            <v>CHAMARRA</v>
          </cell>
          <cell r="D2951" t="str">
            <v>TRENDY</v>
          </cell>
          <cell r="E2951" t="str">
            <v>OTOÑO INVIERNO 2018</v>
          </cell>
          <cell r="F2951" t="str">
            <v>49 SEMANA</v>
          </cell>
          <cell r="G2951" t="str">
            <v>LARGO</v>
          </cell>
          <cell r="H2951" t="str">
            <v>MANGA LARGA</v>
          </cell>
          <cell r="I2951" t="str">
            <v>REBAJA</v>
          </cell>
          <cell r="J2951" t="str">
            <v>NYLON LIGERO</v>
          </cell>
          <cell r="K2951" t="str">
            <v>NATURALEZA HUMANA</v>
          </cell>
          <cell r="L2951" t="str">
            <v>LANZAMIENTO</v>
          </cell>
          <cell r="M2951" t="str">
            <v>JESSI</v>
          </cell>
          <cell r="N2951">
            <v>899.9</v>
          </cell>
        </row>
        <row r="2952">
          <cell r="A2952" t="str">
            <v>QD14A794</v>
          </cell>
          <cell r="B2952" t="str">
            <v>PT Dama</v>
          </cell>
          <cell r="C2952" t="str">
            <v>CHAMARRA</v>
          </cell>
          <cell r="D2952" t="str">
            <v>TRENDY</v>
          </cell>
          <cell r="E2952" t="str">
            <v>OTOÑO INVIERNO 2018</v>
          </cell>
          <cell r="F2952" t="str">
            <v>6 SEMANA</v>
          </cell>
          <cell r="G2952" t="str">
            <v>LARGO</v>
          </cell>
          <cell r="H2952" t="str">
            <v>MANGA LARGA</v>
          </cell>
          <cell r="I2952" t="str">
            <v>REBAJA</v>
          </cell>
          <cell r="J2952" t="str">
            <v>NYLON LIGERO</v>
          </cell>
          <cell r="K2952" t="str">
            <v>NATURALEZA HUMANA</v>
          </cell>
          <cell r="L2952" t="str">
            <v>LANZAMIENTO</v>
          </cell>
          <cell r="M2952" t="str">
            <v>JESSI</v>
          </cell>
          <cell r="N2952">
            <v>799.9</v>
          </cell>
        </row>
        <row r="2953">
          <cell r="A2953" t="str">
            <v>QD14A800</v>
          </cell>
          <cell r="B2953" t="str">
            <v>PT Dama</v>
          </cell>
          <cell r="C2953" t="str">
            <v>CHAMARRA</v>
          </cell>
          <cell r="D2953" t="str">
            <v>Varios</v>
          </cell>
          <cell r="E2953" t="str">
            <v>OTOÑO INVIERNO 2018</v>
          </cell>
          <cell r="F2953" t="str">
            <v>43 SEMANA</v>
          </cell>
          <cell r="G2953" t="str">
            <v>LARGO</v>
          </cell>
          <cell r="H2953" t="str">
            <v>MANGA LARGA</v>
          </cell>
          <cell r="I2953" t="str">
            <v>REBAJA</v>
          </cell>
          <cell r="J2953" t="str">
            <v>Varios</v>
          </cell>
          <cell r="K2953">
            <v>0</v>
          </cell>
          <cell r="L2953" t="str">
            <v>LANZAMIENTO</v>
          </cell>
          <cell r="M2953" t="str">
            <v>BLOSSOM</v>
          </cell>
          <cell r="N2953">
            <v>749.9</v>
          </cell>
        </row>
        <row r="2954">
          <cell r="A2954" t="str">
            <v>QD14A801</v>
          </cell>
          <cell r="B2954" t="str">
            <v>PT Dama</v>
          </cell>
          <cell r="C2954" t="str">
            <v>CHAMARRA</v>
          </cell>
          <cell r="D2954" t="str">
            <v>Varios</v>
          </cell>
          <cell r="E2954" t="str">
            <v>OTOÑO INVIERNO 2018</v>
          </cell>
          <cell r="F2954" t="str">
            <v>42 SEMANA</v>
          </cell>
          <cell r="G2954" t="str">
            <v>LARGO</v>
          </cell>
          <cell r="H2954" t="str">
            <v>MANGA LARGA</v>
          </cell>
          <cell r="I2954" t="str">
            <v>REBAJA</v>
          </cell>
          <cell r="J2954" t="str">
            <v>Varios</v>
          </cell>
          <cell r="K2954">
            <v>0</v>
          </cell>
          <cell r="L2954" t="str">
            <v>LANZAMIENTO</v>
          </cell>
          <cell r="M2954" t="str">
            <v>BLOSSOM</v>
          </cell>
          <cell r="N2954">
            <v>749.9</v>
          </cell>
        </row>
        <row r="2955">
          <cell r="A2955" t="str">
            <v>QD14A802</v>
          </cell>
          <cell r="B2955" t="str">
            <v>PT Dama</v>
          </cell>
          <cell r="C2955" t="str">
            <v>CHAMARRA</v>
          </cell>
          <cell r="D2955" t="str">
            <v>Varios</v>
          </cell>
          <cell r="E2955" t="str">
            <v>OTOÑO INVIERNO 2018</v>
          </cell>
          <cell r="F2955" t="str">
            <v>35 SEMANA</v>
          </cell>
          <cell r="G2955" t="str">
            <v>LARGO</v>
          </cell>
          <cell r="H2955" t="str">
            <v>MANGA LARGA</v>
          </cell>
          <cell r="I2955" t="str">
            <v>REBAJA</v>
          </cell>
          <cell r="J2955" t="str">
            <v>Varios</v>
          </cell>
          <cell r="K2955">
            <v>0</v>
          </cell>
          <cell r="L2955" t="str">
            <v>LANZAMIENTO</v>
          </cell>
          <cell r="M2955" t="str">
            <v>BLOSSOM</v>
          </cell>
          <cell r="N2955">
            <v>749.9</v>
          </cell>
        </row>
        <row r="2956">
          <cell r="A2956" t="str">
            <v>QD14A803</v>
          </cell>
          <cell r="B2956" t="str">
            <v>PT Dama</v>
          </cell>
          <cell r="C2956" t="str">
            <v>CHAMARRA</v>
          </cell>
          <cell r="D2956" t="str">
            <v>Varios</v>
          </cell>
          <cell r="E2956" t="str">
            <v>OTOÑO INVIERNO 2018</v>
          </cell>
          <cell r="F2956" t="str">
            <v>48 SEMANA</v>
          </cell>
          <cell r="G2956" t="str">
            <v>LARGO</v>
          </cell>
          <cell r="H2956" t="str">
            <v>MANGA LARGA</v>
          </cell>
          <cell r="I2956" t="str">
            <v>REBAJA</v>
          </cell>
          <cell r="J2956" t="str">
            <v>Varios</v>
          </cell>
          <cell r="K2956">
            <v>0</v>
          </cell>
          <cell r="L2956" t="str">
            <v>LANZAMIENTO</v>
          </cell>
          <cell r="M2956" t="str">
            <v>BLOSSOM</v>
          </cell>
          <cell r="N2956">
            <v>799.9</v>
          </cell>
        </row>
        <row r="2957">
          <cell r="A2957" t="str">
            <v>QD14A805</v>
          </cell>
          <cell r="B2957" t="str">
            <v>PT Dama</v>
          </cell>
          <cell r="C2957" t="str">
            <v>CHAMARRA</v>
          </cell>
          <cell r="D2957" t="str">
            <v>Varios</v>
          </cell>
          <cell r="E2957" t="str">
            <v>OTOÑO INVIERNO 2018</v>
          </cell>
          <cell r="F2957" t="str">
            <v>42 SEMANA</v>
          </cell>
          <cell r="G2957" t="str">
            <v>LARGO</v>
          </cell>
          <cell r="H2957" t="str">
            <v>MANGA LARGA</v>
          </cell>
          <cell r="I2957" t="str">
            <v>REBAJA</v>
          </cell>
          <cell r="J2957" t="str">
            <v>Varios</v>
          </cell>
          <cell r="K2957">
            <v>0</v>
          </cell>
          <cell r="L2957" t="str">
            <v>LANZAMIENTO</v>
          </cell>
          <cell r="M2957" t="str">
            <v>BLOSSOM</v>
          </cell>
          <cell r="N2957">
            <v>599.9</v>
          </cell>
        </row>
        <row r="2958">
          <cell r="A2958" t="str">
            <v>QD14A811</v>
          </cell>
          <cell r="B2958" t="str">
            <v>PT Dama</v>
          </cell>
          <cell r="C2958" t="str">
            <v>CHAMARRA</v>
          </cell>
          <cell r="D2958" t="str">
            <v>TRENDY</v>
          </cell>
          <cell r="E2958" t="str">
            <v>PRIMAVERA VERANO 2018</v>
          </cell>
          <cell r="F2958" t="str">
            <v>16 SEMANA</v>
          </cell>
          <cell r="G2958" t="str">
            <v>CAPUCHA</v>
          </cell>
          <cell r="H2958" t="str">
            <v>MANGA LARGA</v>
          </cell>
          <cell r="I2958" t="str">
            <v>REBAJA</v>
          </cell>
          <cell r="J2958" t="str">
            <v>POLYESTER</v>
          </cell>
          <cell r="K2958" t="str">
            <v>NEOENERGY</v>
          </cell>
          <cell r="L2958" t="str">
            <v>LANZAMIENTO</v>
          </cell>
          <cell r="M2958" t="str">
            <v>SAPIR</v>
          </cell>
          <cell r="N2958">
            <v>299.89999999999998</v>
          </cell>
        </row>
        <row r="2959">
          <cell r="A2959" t="str">
            <v>QD14A812</v>
          </cell>
          <cell r="B2959" t="str">
            <v>PT Dama</v>
          </cell>
          <cell r="C2959" t="str">
            <v>CHAMARRA</v>
          </cell>
          <cell r="D2959" t="str">
            <v>TRENDY</v>
          </cell>
          <cell r="E2959" t="str">
            <v>PRIMAVERA VERANO 2018</v>
          </cell>
          <cell r="F2959" t="str">
            <v>17 SEMANA</v>
          </cell>
          <cell r="G2959" t="str">
            <v>CAPUCHA</v>
          </cell>
          <cell r="H2959" t="str">
            <v>MANGA LARGA</v>
          </cell>
          <cell r="I2959" t="str">
            <v>REBAJA</v>
          </cell>
          <cell r="J2959" t="str">
            <v>POLYESTER</v>
          </cell>
          <cell r="K2959" t="str">
            <v>NEOENERGY</v>
          </cell>
          <cell r="L2959" t="str">
            <v>LANZAMIENTO</v>
          </cell>
          <cell r="M2959" t="str">
            <v>SAPIR</v>
          </cell>
          <cell r="N2959">
            <v>299.89999999999998</v>
          </cell>
        </row>
        <row r="2960">
          <cell r="A2960" t="str">
            <v>QD14A814</v>
          </cell>
          <cell r="B2960" t="str">
            <v>PT Dama</v>
          </cell>
          <cell r="C2960" t="str">
            <v>CHAMARRA</v>
          </cell>
          <cell r="D2960" t="str">
            <v>TRENDY</v>
          </cell>
          <cell r="E2960" t="str">
            <v>PRIMAVERA VERANO 2018</v>
          </cell>
          <cell r="F2960" t="str">
            <v>24 SEMANA</v>
          </cell>
          <cell r="G2960" t="str">
            <v>CAPUCHA</v>
          </cell>
          <cell r="H2960" t="str">
            <v>MANGA LARGA</v>
          </cell>
          <cell r="I2960" t="str">
            <v>REBAJA</v>
          </cell>
          <cell r="J2960" t="str">
            <v>POLYESTER</v>
          </cell>
          <cell r="K2960" t="str">
            <v>NEOENERGY</v>
          </cell>
          <cell r="L2960" t="str">
            <v>LANZAMIENTO</v>
          </cell>
          <cell r="M2960" t="str">
            <v>ELIAS</v>
          </cell>
          <cell r="N2960">
            <v>599.9</v>
          </cell>
        </row>
        <row r="2961">
          <cell r="A2961" t="str">
            <v>QD14A816</v>
          </cell>
          <cell r="B2961" t="str">
            <v>PT Dama</v>
          </cell>
          <cell r="C2961" t="str">
            <v>CHAMARRA</v>
          </cell>
          <cell r="D2961" t="str">
            <v>TRENDY</v>
          </cell>
          <cell r="E2961" t="str">
            <v>OTOÑO INVIERNO 2018</v>
          </cell>
          <cell r="F2961" t="str">
            <v>31 SEMANA</v>
          </cell>
          <cell r="G2961" t="str">
            <v>CUELLO REDONDO</v>
          </cell>
          <cell r="H2961" t="str">
            <v>MANGA LARGA</v>
          </cell>
          <cell r="I2961" t="str">
            <v>REBAJA</v>
          </cell>
          <cell r="J2961" t="str">
            <v>POLYESTER</v>
          </cell>
          <cell r="K2961" t="str">
            <v>NATURALEZA HUMANA</v>
          </cell>
          <cell r="L2961" t="str">
            <v>LANZAMIENTO</v>
          </cell>
          <cell r="M2961" t="str">
            <v>ELIAS</v>
          </cell>
          <cell r="N2961">
            <v>249.9</v>
          </cell>
        </row>
        <row r="2962">
          <cell r="A2962" t="str">
            <v>QD14A822</v>
          </cell>
          <cell r="B2962" t="str">
            <v>PT Dama</v>
          </cell>
          <cell r="C2962" t="str">
            <v>CHAMARRA</v>
          </cell>
          <cell r="D2962" t="str">
            <v>TRENDY</v>
          </cell>
          <cell r="E2962" t="str">
            <v>OTOÑO INVIERNO 2018</v>
          </cell>
          <cell r="F2962" t="str">
            <v>40 SEMANA</v>
          </cell>
          <cell r="G2962" t="str">
            <v>CAPUCHA</v>
          </cell>
          <cell r="H2962" t="str">
            <v>MANGA LARGA</v>
          </cell>
          <cell r="I2962" t="str">
            <v>REBAJA</v>
          </cell>
          <cell r="J2962" t="str">
            <v>POLYESTER</v>
          </cell>
          <cell r="K2962" t="str">
            <v>NATURALEZA HUMANA</v>
          </cell>
          <cell r="L2962" t="str">
            <v>LANZAMIENTO</v>
          </cell>
          <cell r="M2962" t="str">
            <v>SAPIR</v>
          </cell>
          <cell r="N2962">
            <v>749.9</v>
          </cell>
        </row>
        <row r="2963">
          <cell r="A2963" t="str">
            <v>QD14A823</v>
          </cell>
          <cell r="B2963" t="str">
            <v>PT Dama</v>
          </cell>
          <cell r="C2963" t="str">
            <v>CHAMARRA</v>
          </cell>
          <cell r="D2963" t="str">
            <v>TRENDY</v>
          </cell>
          <cell r="E2963" t="str">
            <v>OTOÑO INVIERNO 2018</v>
          </cell>
          <cell r="F2963" t="str">
            <v>41 SEMANA</v>
          </cell>
          <cell r="G2963" t="str">
            <v>CAPUCHA</v>
          </cell>
          <cell r="H2963" t="str">
            <v>MANGA LARGA</v>
          </cell>
          <cell r="I2963" t="str">
            <v>REBAJA</v>
          </cell>
          <cell r="J2963" t="str">
            <v>POLYESTER</v>
          </cell>
          <cell r="K2963" t="str">
            <v>COLLEGE</v>
          </cell>
          <cell r="L2963" t="str">
            <v>LANZAMIENTO</v>
          </cell>
          <cell r="M2963" t="str">
            <v>SAPIR</v>
          </cell>
          <cell r="N2963">
            <v>599.9</v>
          </cell>
        </row>
        <row r="2964">
          <cell r="A2964" t="str">
            <v>QD14A824</v>
          </cell>
          <cell r="B2964" t="str">
            <v>PT Dama</v>
          </cell>
          <cell r="C2964" t="str">
            <v>CHAMARRA</v>
          </cell>
          <cell r="D2964" t="str">
            <v>CORE</v>
          </cell>
          <cell r="E2964" t="str">
            <v>OTOÑO INVIERNO 2018</v>
          </cell>
          <cell r="F2964" t="str">
            <v>46 SEMANA</v>
          </cell>
          <cell r="G2964" t="str">
            <v>CAPUCHA</v>
          </cell>
          <cell r="H2964" t="str">
            <v>MANGA LARGA</v>
          </cell>
          <cell r="I2964" t="str">
            <v>REBAJA</v>
          </cell>
          <cell r="J2964" t="str">
            <v>POLYESTER</v>
          </cell>
          <cell r="K2964" t="str">
            <v>COMUNIDAD GLOBAL</v>
          </cell>
          <cell r="L2964" t="str">
            <v>LANZAMIENTO</v>
          </cell>
          <cell r="M2964" t="str">
            <v>SAPIR</v>
          </cell>
          <cell r="N2964">
            <v>499.9</v>
          </cell>
        </row>
        <row r="2965">
          <cell r="A2965" t="str">
            <v>QD14A825</v>
          </cell>
          <cell r="B2965" t="str">
            <v>PT Dama</v>
          </cell>
          <cell r="C2965" t="str">
            <v>CHAMARRA</v>
          </cell>
          <cell r="D2965" t="str">
            <v>TRENDY</v>
          </cell>
          <cell r="E2965" t="str">
            <v>OTOÑO INVIERNO 2018</v>
          </cell>
          <cell r="F2965" t="str">
            <v>42 SEMANA</v>
          </cell>
          <cell r="G2965" t="str">
            <v>CAPUCHA</v>
          </cell>
          <cell r="H2965" t="str">
            <v>MANGA LARGA</v>
          </cell>
          <cell r="I2965" t="str">
            <v>REBAJA</v>
          </cell>
          <cell r="J2965" t="str">
            <v>ALGODON</v>
          </cell>
          <cell r="K2965" t="str">
            <v>COMUNIDAD GLOBAL</v>
          </cell>
          <cell r="L2965" t="str">
            <v>LANZAMIENTO</v>
          </cell>
          <cell r="M2965" t="str">
            <v>ELIAS</v>
          </cell>
          <cell r="N2965">
            <v>449.9</v>
          </cell>
        </row>
        <row r="2966">
          <cell r="A2966" t="str">
            <v>QD14A827</v>
          </cell>
          <cell r="B2966" t="str">
            <v>PT Dama</v>
          </cell>
          <cell r="C2966" t="str">
            <v>CHAMARRA</v>
          </cell>
          <cell r="D2966" t="str">
            <v>TRENDY</v>
          </cell>
          <cell r="E2966" t="str">
            <v>OTOÑO INVIERNO 2018</v>
          </cell>
          <cell r="F2966" t="str">
            <v>41 SEMANA</v>
          </cell>
          <cell r="G2966" t="str">
            <v>CUELLO ALTO</v>
          </cell>
          <cell r="H2966" t="str">
            <v>MANGA LARGA</v>
          </cell>
          <cell r="I2966" t="str">
            <v>REBAJA</v>
          </cell>
          <cell r="J2966" t="str">
            <v>PU</v>
          </cell>
          <cell r="K2966" t="str">
            <v>COLLEGE</v>
          </cell>
          <cell r="L2966" t="str">
            <v>LANZAMIENTO</v>
          </cell>
          <cell r="M2966" t="str">
            <v>FRANK</v>
          </cell>
          <cell r="N2966">
            <v>649.9</v>
          </cell>
        </row>
        <row r="2967">
          <cell r="A2967" t="str">
            <v>QD14A829</v>
          </cell>
          <cell r="B2967" t="str">
            <v>PT Dama</v>
          </cell>
          <cell r="C2967" t="str">
            <v>CHAMARRA</v>
          </cell>
          <cell r="D2967" t="str">
            <v>TRENDY</v>
          </cell>
          <cell r="E2967" t="str">
            <v>OTOÑO INVIERNO 2018</v>
          </cell>
          <cell r="F2967" t="str">
            <v>38 SEMANA</v>
          </cell>
          <cell r="G2967" t="str">
            <v>CUELLO V</v>
          </cell>
          <cell r="H2967" t="str">
            <v>MANGA LARGA</v>
          </cell>
          <cell r="I2967" t="str">
            <v>REBAJA</v>
          </cell>
          <cell r="J2967" t="str">
            <v>POLYESTER</v>
          </cell>
          <cell r="K2967" t="str">
            <v>COMUNIDAD GLOBAL</v>
          </cell>
          <cell r="L2967" t="str">
            <v>LANZAMIENTO</v>
          </cell>
          <cell r="M2967" t="str">
            <v>SAPIR</v>
          </cell>
          <cell r="N2967">
            <v>499.9</v>
          </cell>
        </row>
        <row r="2968">
          <cell r="A2968" t="str">
            <v>QD14A830</v>
          </cell>
          <cell r="B2968" t="str">
            <v>PT Dama</v>
          </cell>
          <cell r="C2968" t="str">
            <v>CHAMARRA</v>
          </cell>
          <cell r="D2968" t="str">
            <v>TRENDY</v>
          </cell>
          <cell r="E2968" t="str">
            <v>OTOÑO INVIERNO 2018</v>
          </cell>
          <cell r="F2968" t="str">
            <v>48 SEMANA</v>
          </cell>
          <cell r="G2968" t="str">
            <v>CAPUCHA</v>
          </cell>
          <cell r="H2968" t="str">
            <v>MANGA LARGA</v>
          </cell>
          <cell r="I2968" t="str">
            <v>REBAJA</v>
          </cell>
          <cell r="J2968" t="str">
            <v>POLYESTER</v>
          </cell>
          <cell r="K2968" t="str">
            <v>COMUNIDAD GLOBAL</v>
          </cell>
          <cell r="L2968" t="str">
            <v>LANZAMIENTO</v>
          </cell>
          <cell r="M2968" t="str">
            <v>SAPIR</v>
          </cell>
          <cell r="N2968">
            <v>449.9</v>
          </cell>
        </row>
        <row r="2969">
          <cell r="A2969" t="str">
            <v>QD14A835</v>
          </cell>
          <cell r="B2969" t="str">
            <v>PT Dama</v>
          </cell>
          <cell r="C2969" t="str">
            <v>CHAMARRA</v>
          </cell>
          <cell r="D2969" t="str">
            <v>TRENDY</v>
          </cell>
          <cell r="E2969" t="str">
            <v>OTOÑO INVIERNO 2018</v>
          </cell>
          <cell r="F2969" t="str">
            <v>46 SEMANA</v>
          </cell>
          <cell r="G2969" t="str">
            <v>CAPUCHA</v>
          </cell>
          <cell r="H2969" t="str">
            <v>MANGA LARGA</v>
          </cell>
          <cell r="I2969" t="str">
            <v>REBAJA</v>
          </cell>
          <cell r="J2969" t="str">
            <v>POLYESTER</v>
          </cell>
          <cell r="K2969" t="str">
            <v>NATURALEZA HUMANA</v>
          </cell>
          <cell r="L2969" t="str">
            <v>LANZAMIENTO</v>
          </cell>
          <cell r="M2969" t="str">
            <v>ELIAS</v>
          </cell>
          <cell r="N2969">
            <v>499.9</v>
          </cell>
        </row>
        <row r="2970">
          <cell r="A2970" t="str">
            <v>QD14A836</v>
          </cell>
          <cell r="B2970" t="str">
            <v>PT Dama</v>
          </cell>
          <cell r="C2970" t="str">
            <v>CHAMARRA</v>
          </cell>
          <cell r="D2970" t="str">
            <v>TRENDY</v>
          </cell>
          <cell r="E2970" t="str">
            <v>OTOÑO INVIERNO 2018</v>
          </cell>
          <cell r="F2970" t="str">
            <v>47 SEMANA</v>
          </cell>
          <cell r="G2970" t="str">
            <v>CAPUCHA</v>
          </cell>
          <cell r="H2970" t="str">
            <v>MANGA LARGA</v>
          </cell>
          <cell r="I2970" t="str">
            <v>REBAJA</v>
          </cell>
          <cell r="J2970" t="str">
            <v>POLYESTER</v>
          </cell>
          <cell r="K2970" t="str">
            <v>NATURALEZA HUMANA</v>
          </cell>
          <cell r="L2970" t="str">
            <v>LANZAMIENTO</v>
          </cell>
          <cell r="M2970" t="str">
            <v>ELIAS</v>
          </cell>
          <cell r="N2970">
            <v>499.9</v>
          </cell>
        </row>
        <row r="2971">
          <cell r="A2971" t="str">
            <v>QD14A837</v>
          </cell>
          <cell r="B2971" t="str">
            <v>PT Dama</v>
          </cell>
          <cell r="C2971" t="str">
            <v>CHAMARRA</v>
          </cell>
          <cell r="D2971" t="str">
            <v>TRENDY</v>
          </cell>
          <cell r="E2971" t="str">
            <v>OTOÑO INVIERNO 2018</v>
          </cell>
          <cell r="F2971" t="str">
            <v>47 SEMANA</v>
          </cell>
          <cell r="G2971" t="str">
            <v>CAPUCHA</v>
          </cell>
          <cell r="H2971" t="str">
            <v>MANGA LARGA</v>
          </cell>
          <cell r="I2971" t="str">
            <v>REBAJA</v>
          </cell>
          <cell r="J2971" t="str">
            <v>POLYESTER</v>
          </cell>
          <cell r="K2971" t="str">
            <v>NATURALEZA HUMANA</v>
          </cell>
          <cell r="L2971" t="str">
            <v>LANZAMIENTO</v>
          </cell>
          <cell r="M2971" t="str">
            <v>ELIAS</v>
          </cell>
          <cell r="N2971">
            <v>499.9</v>
          </cell>
        </row>
        <row r="2972">
          <cell r="A2972" t="str">
            <v>QD14A838</v>
          </cell>
          <cell r="B2972" t="str">
            <v>PT Dama</v>
          </cell>
          <cell r="C2972" t="str">
            <v>CHAMARRA</v>
          </cell>
          <cell r="D2972" t="str">
            <v>TRENDY</v>
          </cell>
          <cell r="E2972" t="str">
            <v>OTOÑO INVIERNO 2018</v>
          </cell>
          <cell r="F2972" t="str">
            <v>46 SEMANA</v>
          </cell>
          <cell r="G2972" t="str">
            <v>CAPUCHA</v>
          </cell>
          <cell r="H2972" t="str">
            <v>MANGA LARGA</v>
          </cell>
          <cell r="I2972" t="str">
            <v>REBAJA</v>
          </cell>
          <cell r="J2972" t="str">
            <v>POLYESTER</v>
          </cell>
          <cell r="K2972" t="str">
            <v>NATURALEZA HUMANA</v>
          </cell>
          <cell r="L2972" t="str">
            <v>LANZAMIENTO</v>
          </cell>
          <cell r="M2972" t="str">
            <v>ELIAS</v>
          </cell>
          <cell r="N2972">
            <v>499.9</v>
          </cell>
        </row>
        <row r="2973">
          <cell r="A2973" t="str">
            <v>QD14A840</v>
          </cell>
          <cell r="B2973" t="str">
            <v>PT Dama</v>
          </cell>
          <cell r="C2973" t="str">
            <v>CHAMARRA</v>
          </cell>
          <cell r="D2973" t="str">
            <v>CORE</v>
          </cell>
          <cell r="E2973" t="str">
            <v>PRIMAVERA VERANO 2019</v>
          </cell>
          <cell r="F2973" t="str">
            <v>13 SEMANA</v>
          </cell>
          <cell r="G2973" t="str">
            <v>CAPUCHA</v>
          </cell>
          <cell r="H2973" t="str">
            <v>MANGA LARGA</v>
          </cell>
          <cell r="I2973" t="str">
            <v>REBAJA</v>
          </cell>
          <cell r="J2973" t="str">
            <v>POLYESTER</v>
          </cell>
          <cell r="K2973" t="str">
            <v>BASICOS</v>
          </cell>
          <cell r="L2973" t="str">
            <v>LANZAMIENTO</v>
          </cell>
          <cell r="M2973" t="str">
            <v>BLOSSOM</v>
          </cell>
          <cell r="N2973">
            <v>399.9</v>
          </cell>
        </row>
        <row r="2974">
          <cell r="A2974" t="str">
            <v>QD14A842</v>
          </cell>
          <cell r="B2974" t="str">
            <v>PT Dama</v>
          </cell>
          <cell r="C2974" t="str">
            <v>CHAMARRA</v>
          </cell>
          <cell r="D2974" t="str">
            <v>CORE</v>
          </cell>
          <cell r="E2974" t="str">
            <v>PRIMAVERA VERANO 2019</v>
          </cell>
          <cell r="F2974" t="str">
            <v>7 SEMANA</v>
          </cell>
          <cell r="G2974" t="str">
            <v>CAPUCHA</v>
          </cell>
          <cell r="H2974" t="str">
            <v>MANGA LARGA</v>
          </cell>
          <cell r="I2974" t="str">
            <v>REBAJA</v>
          </cell>
          <cell r="J2974" t="str">
            <v>NYLON</v>
          </cell>
          <cell r="K2974" t="str">
            <v>BASICOS</v>
          </cell>
          <cell r="L2974" t="str">
            <v>LANZAMIENTO</v>
          </cell>
          <cell r="M2974" t="str">
            <v>BLOSSOM</v>
          </cell>
          <cell r="N2974">
            <v>399.9</v>
          </cell>
        </row>
        <row r="2975">
          <cell r="A2975" t="str">
            <v>QD14A843</v>
          </cell>
          <cell r="B2975" t="str">
            <v>PT Dama</v>
          </cell>
          <cell r="C2975" t="str">
            <v>CHAMARRA</v>
          </cell>
          <cell r="D2975" t="str">
            <v>CORE</v>
          </cell>
          <cell r="E2975" t="str">
            <v>PRIMAVERA VERANO 2019</v>
          </cell>
          <cell r="F2975" t="str">
            <v>19 SEMANA</v>
          </cell>
          <cell r="G2975" t="str">
            <v>CAPUCHA</v>
          </cell>
          <cell r="H2975" t="str">
            <v>MANGA LARGA</v>
          </cell>
          <cell r="I2975" t="str">
            <v>REBAJA</v>
          </cell>
          <cell r="J2975" t="str">
            <v>POLYESTER</v>
          </cell>
          <cell r="K2975" t="str">
            <v>BASICOS</v>
          </cell>
          <cell r="L2975" t="str">
            <v>LANZAMIENTO</v>
          </cell>
          <cell r="M2975" t="str">
            <v>BLOSSOM</v>
          </cell>
          <cell r="N2975">
            <v>799.9</v>
          </cell>
        </row>
        <row r="2976">
          <cell r="A2976" t="str">
            <v>QD14A844</v>
          </cell>
          <cell r="B2976" t="str">
            <v>PT Dama</v>
          </cell>
          <cell r="C2976" t="str">
            <v>CHAMARRA</v>
          </cell>
          <cell r="D2976" t="str">
            <v>CORE</v>
          </cell>
          <cell r="E2976" t="str">
            <v>PRIMAVERA VERANO 2019</v>
          </cell>
          <cell r="F2976" t="str">
            <v>10 SEMANA</v>
          </cell>
          <cell r="G2976" t="str">
            <v>CAPUCHA</v>
          </cell>
          <cell r="H2976" t="str">
            <v>MANGA LARGA</v>
          </cell>
          <cell r="I2976" t="str">
            <v>REBAJA</v>
          </cell>
          <cell r="J2976" t="str">
            <v>ALGODON</v>
          </cell>
          <cell r="K2976" t="str">
            <v>BASICOS</v>
          </cell>
          <cell r="L2976" t="str">
            <v>LANZAMIENTO</v>
          </cell>
          <cell r="M2976" t="str">
            <v>BLOSSOM</v>
          </cell>
          <cell r="N2976">
            <v>399.9</v>
          </cell>
        </row>
        <row r="2977">
          <cell r="A2977" t="str">
            <v>QD14A845</v>
          </cell>
          <cell r="B2977" t="str">
            <v>PT Dama</v>
          </cell>
          <cell r="C2977" t="str">
            <v>CHAMARRA</v>
          </cell>
          <cell r="D2977" t="str">
            <v>CORE</v>
          </cell>
          <cell r="E2977" t="str">
            <v>OTOÑO INVIERNO 2018</v>
          </cell>
          <cell r="F2977" t="str">
            <v>46 SEMANA</v>
          </cell>
          <cell r="G2977" t="str">
            <v>CUELLO ALTO</v>
          </cell>
          <cell r="H2977" t="str">
            <v>MANGA LARGA</v>
          </cell>
          <cell r="I2977" t="str">
            <v>REBAJA</v>
          </cell>
          <cell r="J2977" t="str">
            <v>NYLON</v>
          </cell>
          <cell r="K2977">
            <v>0</v>
          </cell>
          <cell r="L2977" t="str">
            <v>LANZAMIENTO</v>
          </cell>
          <cell r="M2977" t="str">
            <v>FRANK</v>
          </cell>
          <cell r="N2977">
            <v>399.9</v>
          </cell>
        </row>
        <row r="2978">
          <cell r="A2978" t="str">
            <v>QD14A850</v>
          </cell>
          <cell r="B2978" t="str">
            <v>PT Dama</v>
          </cell>
          <cell r="C2978" t="str">
            <v>CHAMARRA</v>
          </cell>
          <cell r="D2978" t="str">
            <v>TRENDY</v>
          </cell>
          <cell r="E2978" t="str">
            <v>PRIMAVERA VERANO 2019</v>
          </cell>
          <cell r="F2978" t="str">
            <v>7 SEMANA</v>
          </cell>
          <cell r="G2978" t="str">
            <v>CUELLO V</v>
          </cell>
          <cell r="H2978" t="str">
            <v>MANGA LARGA</v>
          </cell>
          <cell r="I2978" t="str">
            <v>REBAJA</v>
          </cell>
          <cell r="J2978" t="str">
            <v>MEZCLILLA</v>
          </cell>
          <cell r="K2978" t="str">
            <v>DENIM</v>
          </cell>
          <cell r="L2978" t="str">
            <v>LANZAMIENTO</v>
          </cell>
          <cell r="M2978" t="str">
            <v>CI SONO</v>
          </cell>
          <cell r="N2978">
            <v>499.9</v>
          </cell>
        </row>
        <row r="2979">
          <cell r="A2979" t="str">
            <v>QD14A851</v>
          </cell>
          <cell r="B2979" t="str">
            <v>PT Dama</v>
          </cell>
          <cell r="C2979" t="str">
            <v>CHAMARRA</v>
          </cell>
          <cell r="D2979" t="str">
            <v>TRENDY</v>
          </cell>
          <cell r="E2979" t="str">
            <v>PRIMAVERA VERANO 2019</v>
          </cell>
          <cell r="F2979" t="str">
            <v>7 SEMANA</v>
          </cell>
          <cell r="G2979" t="str">
            <v>CUELLO V</v>
          </cell>
          <cell r="H2979" t="str">
            <v>MANGA LARGA</v>
          </cell>
          <cell r="I2979" t="str">
            <v>REBAJA</v>
          </cell>
          <cell r="J2979" t="str">
            <v>MEZCLILLA</v>
          </cell>
          <cell r="K2979" t="str">
            <v>DENIM</v>
          </cell>
          <cell r="L2979" t="str">
            <v>LANZAMIENTO</v>
          </cell>
          <cell r="M2979" t="str">
            <v>CI SONO</v>
          </cell>
          <cell r="N2979">
            <v>499.9</v>
          </cell>
        </row>
        <row r="2980">
          <cell r="A2980" t="str">
            <v>QD14A852</v>
          </cell>
          <cell r="B2980" t="str">
            <v>PT Dama</v>
          </cell>
          <cell r="C2980" t="str">
            <v>CHAMARRA</v>
          </cell>
          <cell r="D2980" t="str">
            <v>TRENDY</v>
          </cell>
          <cell r="E2980" t="str">
            <v>PRIMAVERA VERANO 2019</v>
          </cell>
          <cell r="F2980" t="str">
            <v>25 SEMANA</v>
          </cell>
          <cell r="G2980" t="str">
            <v>CUELLO V</v>
          </cell>
          <cell r="H2980" t="str">
            <v>MANGA LARGA</v>
          </cell>
          <cell r="I2980" t="str">
            <v>REBAJA</v>
          </cell>
          <cell r="J2980" t="str">
            <v>MEZCLILLA</v>
          </cell>
          <cell r="K2980" t="str">
            <v>RESORT</v>
          </cell>
          <cell r="L2980" t="str">
            <v>DEVOLUCION 2</v>
          </cell>
          <cell r="M2980" t="str">
            <v>ELIAS</v>
          </cell>
          <cell r="N2980">
            <v>349.9</v>
          </cell>
        </row>
        <row r="2981">
          <cell r="A2981" t="str">
            <v>QD14A860</v>
          </cell>
          <cell r="B2981" t="str">
            <v>PT Dama</v>
          </cell>
          <cell r="C2981" t="str">
            <v>CHAMARRA</v>
          </cell>
          <cell r="D2981" t="str">
            <v>CORE</v>
          </cell>
          <cell r="E2981" t="str">
            <v>PRIMAVERA VERANO 2019</v>
          </cell>
          <cell r="F2981" t="str">
            <v>6 SEMANA</v>
          </cell>
          <cell r="G2981" t="str">
            <v>CAPUCHA</v>
          </cell>
          <cell r="H2981" t="str">
            <v>MANGA LARGA</v>
          </cell>
          <cell r="I2981" t="str">
            <v>REBAJA</v>
          </cell>
          <cell r="J2981" t="str">
            <v>NYLON</v>
          </cell>
          <cell r="K2981" t="str">
            <v>RACE SPORT</v>
          </cell>
          <cell r="L2981" t="str">
            <v>LANZAMIENTO</v>
          </cell>
          <cell r="M2981" t="str">
            <v>SAPIR</v>
          </cell>
          <cell r="N2981">
            <v>299.89999999999998</v>
          </cell>
        </row>
        <row r="2982">
          <cell r="A2982" t="str">
            <v>QD14A861</v>
          </cell>
          <cell r="B2982" t="str">
            <v>PT Dama</v>
          </cell>
          <cell r="C2982" t="str">
            <v>CHAMARRA</v>
          </cell>
          <cell r="D2982" t="str">
            <v>TRENDY</v>
          </cell>
          <cell r="E2982" t="str">
            <v>PRIMAVERA VERANO 2019</v>
          </cell>
          <cell r="F2982" t="str">
            <v>6 SEMANA</v>
          </cell>
          <cell r="G2982" t="str">
            <v>CAPUCHA</v>
          </cell>
          <cell r="H2982" t="str">
            <v>MANGA LARGA</v>
          </cell>
          <cell r="I2982" t="str">
            <v>REBAJA</v>
          </cell>
          <cell r="J2982" t="str">
            <v>NYLON</v>
          </cell>
          <cell r="K2982" t="str">
            <v>RACE SPORT</v>
          </cell>
          <cell r="L2982" t="str">
            <v>LANZAMIENTO</v>
          </cell>
          <cell r="M2982" t="str">
            <v>SAPIR</v>
          </cell>
          <cell r="N2982">
            <v>449.9</v>
          </cell>
        </row>
        <row r="2983">
          <cell r="A2983" t="str">
            <v>QD14A862</v>
          </cell>
          <cell r="B2983" t="str">
            <v>PT Dama</v>
          </cell>
          <cell r="C2983" t="str">
            <v>CHAMARRA</v>
          </cell>
          <cell r="D2983" t="str">
            <v>TRENDY</v>
          </cell>
          <cell r="E2983" t="str">
            <v>PRIMAVERA VERANO 2019</v>
          </cell>
          <cell r="F2983" t="str">
            <v>6 SEMANA</v>
          </cell>
          <cell r="G2983" t="str">
            <v>CAPUCHA</v>
          </cell>
          <cell r="H2983" t="str">
            <v>MANGA LARGA</v>
          </cell>
          <cell r="I2983" t="str">
            <v>REBAJA</v>
          </cell>
          <cell r="J2983" t="str">
            <v>NYLON</v>
          </cell>
          <cell r="K2983" t="str">
            <v>RACE SPORT</v>
          </cell>
          <cell r="L2983" t="str">
            <v>LANZAMIENTO</v>
          </cell>
          <cell r="M2983" t="str">
            <v>SAPIR</v>
          </cell>
          <cell r="N2983">
            <v>449.9</v>
          </cell>
        </row>
        <row r="2984">
          <cell r="A2984" t="str">
            <v>QD14A863</v>
          </cell>
          <cell r="B2984" t="str">
            <v>PT Dama</v>
          </cell>
          <cell r="C2984" t="str">
            <v>CHAMARRA</v>
          </cell>
          <cell r="D2984" t="str">
            <v>TRENDY</v>
          </cell>
          <cell r="E2984" t="str">
            <v>PRIMAVERA VERANO 2019</v>
          </cell>
          <cell r="F2984" t="str">
            <v>8 SEMANA</v>
          </cell>
          <cell r="G2984" t="str">
            <v>CUELLO V</v>
          </cell>
          <cell r="H2984" t="str">
            <v>MANGA LARGA</v>
          </cell>
          <cell r="I2984" t="str">
            <v>REBAJA</v>
          </cell>
          <cell r="J2984" t="str">
            <v>MEZCLILLA</v>
          </cell>
          <cell r="K2984" t="str">
            <v>DENIM</v>
          </cell>
          <cell r="L2984" t="str">
            <v>LANZAMIENTO</v>
          </cell>
          <cell r="M2984" t="str">
            <v>ELIAS</v>
          </cell>
          <cell r="N2984">
            <v>599.9</v>
          </cell>
        </row>
        <row r="2985">
          <cell r="A2985" t="str">
            <v>QD14A864</v>
          </cell>
          <cell r="B2985" t="str">
            <v>PT Dama</v>
          </cell>
          <cell r="C2985" t="str">
            <v>CHAMARRA</v>
          </cell>
          <cell r="D2985" t="str">
            <v>TRENDY</v>
          </cell>
          <cell r="E2985" t="str">
            <v>OTOÑO INVIERNO 2019</v>
          </cell>
          <cell r="F2985" t="str">
            <v>35 SEMANA</v>
          </cell>
          <cell r="G2985" t="str">
            <v>CUELLO ALTO</v>
          </cell>
          <cell r="H2985" t="str">
            <v>MANGA LARGA</v>
          </cell>
          <cell r="I2985" t="str">
            <v>REBAJA</v>
          </cell>
          <cell r="J2985" t="str">
            <v>NYLON</v>
          </cell>
          <cell r="K2985" t="str">
            <v>90'S STYLE</v>
          </cell>
          <cell r="L2985" t="str">
            <v>DEVOLUCION 2</v>
          </cell>
          <cell r="M2985" t="str">
            <v>BLOSSOM</v>
          </cell>
          <cell r="N2985">
            <v>449.9</v>
          </cell>
        </row>
        <row r="2986">
          <cell r="A2986" t="str">
            <v>QD14A865</v>
          </cell>
          <cell r="B2986" t="str">
            <v>PT Dama</v>
          </cell>
          <cell r="C2986" t="str">
            <v>CHAMARRA</v>
          </cell>
          <cell r="D2986" t="str">
            <v>TRENDY</v>
          </cell>
          <cell r="E2986" t="str">
            <v>OTOÑO INVIERNO 2019</v>
          </cell>
          <cell r="F2986" t="str">
            <v>35 SEMANA</v>
          </cell>
          <cell r="G2986" t="str">
            <v>CAPUCHA</v>
          </cell>
          <cell r="H2986" t="str">
            <v>MANGA LARGA</v>
          </cell>
          <cell r="I2986" t="str">
            <v>REBAJA</v>
          </cell>
          <cell r="J2986" t="str">
            <v>NYLON</v>
          </cell>
          <cell r="K2986" t="str">
            <v>90'S STYLE</v>
          </cell>
          <cell r="L2986" t="str">
            <v>DEVOLUCION 2</v>
          </cell>
          <cell r="M2986" t="str">
            <v>BLOSSOM</v>
          </cell>
          <cell r="N2986">
            <v>449.9</v>
          </cell>
        </row>
        <row r="2987">
          <cell r="A2987" t="str">
            <v>QD14A866</v>
          </cell>
          <cell r="B2987" t="str">
            <v>PT Dama</v>
          </cell>
          <cell r="C2987" t="str">
            <v>CHAMARRA</v>
          </cell>
          <cell r="D2987" t="str">
            <v>TRENDY</v>
          </cell>
          <cell r="E2987" t="str">
            <v>OTOÑO INVIERNO 2019</v>
          </cell>
          <cell r="F2987" t="str">
            <v>49 SEMANA</v>
          </cell>
          <cell r="G2987" t="str">
            <v>CUELLO V</v>
          </cell>
          <cell r="H2987" t="str">
            <v>MANGA LARGA</v>
          </cell>
          <cell r="I2987" t="str">
            <v>REBAJA</v>
          </cell>
          <cell r="J2987" t="str">
            <v>POLYESTER</v>
          </cell>
          <cell r="K2987">
            <v>0</v>
          </cell>
          <cell r="L2987" t="str">
            <v>DEVOLUCION</v>
          </cell>
          <cell r="M2987" t="str">
            <v>WENLAND</v>
          </cell>
          <cell r="N2987">
            <v>849.9</v>
          </cell>
        </row>
        <row r="2988">
          <cell r="A2988" t="str">
            <v>QD14A867</v>
          </cell>
          <cell r="B2988" t="str">
            <v>PT Dama</v>
          </cell>
          <cell r="C2988" t="str">
            <v>CHAMARRA</v>
          </cell>
          <cell r="D2988" t="str">
            <v>TRENDY</v>
          </cell>
          <cell r="E2988" t="str">
            <v>PRIMAVERA VERANO 2019</v>
          </cell>
          <cell r="F2988" t="str">
            <v>16 SEMANA</v>
          </cell>
          <cell r="G2988" t="str">
            <v>CUELLO V</v>
          </cell>
          <cell r="H2988" t="str">
            <v>MANGA LARGA</v>
          </cell>
          <cell r="I2988" t="str">
            <v>REBAJA</v>
          </cell>
          <cell r="J2988" t="str">
            <v>MEZCLILLA</v>
          </cell>
          <cell r="K2988" t="str">
            <v>DENIM</v>
          </cell>
          <cell r="L2988" t="str">
            <v>LANZAMIENTO</v>
          </cell>
          <cell r="M2988" t="str">
            <v>ELIAS</v>
          </cell>
          <cell r="N2988">
            <v>399.9</v>
          </cell>
        </row>
        <row r="2989">
          <cell r="A2989" t="str">
            <v>QD14A868</v>
          </cell>
          <cell r="B2989" t="str">
            <v>PT Dama</v>
          </cell>
          <cell r="C2989" t="str">
            <v>CHAMARRA</v>
          </cell>
          <cell r="D2989" t="str">
            <v>TRENDY</v>
          </cell>
          <cell r="E2989" t="str">
            <v>OTOÑO INVIERNO 2019</v>
          </cell>
          <cell r="F2989" t="str">
            <v>44 SEMANA</v>
          </cell>
          <cell r="G2989" t="str">
            <v>CUELLO ALTO</v>
          </cell>
          <cell r="H2989" t="str">
            <v>MANGA LARGA</v>
          </cell>
          <cell r="I2989" t="str">
            <v>REBAJA</v>
          </cell>
          <cell r="J2989" t="str">
            <v>NYLON</v>
          </cell>
          <cell r="K2989">
            <v>0</v>
          </cell>
          <cell r="L2989" t="str">
            <v>LANZAMIENTO</v>
          </cell>
          <cell r="M2989" t="str">
            <v>BLOSSOM</v>
          </cell>
          <cell r="N2989">
            <v>699.9</v>
          </cell>
        </row>
        <row r="2990">
          <cell r="A2990" t="str">
            <v>QD14A869</v>
          </cell>
          <cell r="B2990" t="str">
            <v>PT Dama</v>
          </cell>
          <cell r="C2990" t="str">
            <v>CHAMARRA</v>
          </cell>
          <cell r="D2990" t="str">
            <v>TRENDY</v>
          </cell>
          <cell r="E2990" t="str">
            <v>OTOÑO INVIERNO 2019</v>
          </cell>
          <cell r="F2990" t="str">
            <v>44 SEMANA</v>
          </cell>
          <cell r="G2990" t="str">
            <v>CUELLO ALTO</v>
          </cell>
          <cell r="H2990" t="str">
            <v>MANGA LARGA</v>
          </cell>
          <cell r="I2990" t="str">
            <v>REBAJA</v>
          </cell>
          <cell r="J2990" t="str">
            <v>NYLON</v>
          </cell>
          <cell r="K2990">
            <v>0</v>
          </cell>
          <cell r="L2990" t="str">
            <v>DEVOLUCION</v>
          </cell>
          <cell r="M2990" t="str">
            <v>BLOSSOM</v>
          </cell>
          <cell r="N2990">
            <v>699.9</v>
          </cell>
        </row>
        <row r="2991">
          <cell r="A2991" t="str">
            <v>QD14A870</v>
          </cell>
          <cell r="B2991" t="str">
            <v>PT Dama</v>
          </cell>
          <cell r="C2991" t="str">
            <v>CHAMARRA</v>
          </cell>
          <cell r="D2991" t="str">
            <v>TRENDY</v>
          </cell>
          <cell r="E2991" t="str">
            <v>OTOÑO INVIERNO 2019</v>
          </cell>
          <cell r="F2991" t="str">
            <v>43 SEMANA</v>
          </cell>
          <cell r="G2991" t="str">
            <v>CAPUCHA</v>
          </cell>
          <cell r="H2991" t="str">
            <v>MANGA LARGA</v>
          </cell>
          <cell r="I2991" t="str">
            <v>REBAJA</v>
          </cell>
          <cell r="J2991" t="str">
            <v>NYLON</v>
          </cell>
          <cell r="K2991">
            <v>0</v>
          </cell>
          <cell r="L2991" t="str">
            <v>DEVOLUCION 2</v>
          </cell>
          <cell r="M2991" t="str">
            <v>BLOSSOM</v>
          </cell>
          <cell r="N2991">
            <v>699.9</v>
          </cell>
        </row>
        <row r="2992">
          <cell r="A2992" t="str">
            <v>QD14A871</v>
          </cell>
          <cell r="B2992" t="str">
            <v>PT Dama</v>
          </cell>
          <cell r="C2992" t="str">
            <v>CHAMARRA</v>
          </cell>
          <cell r="D2992" t="str">
            <v>TRENDY</v>
          </cell>
          <cell r="E2992" t="str">
            <v>OTOÑO INVIERNO 2019</v>
          </cell>
          <cell r="F2992" t="str">
            <v>40 SEMANA</v>
          </cell>
          <cell r="G2992" t="str">
            <v>CAPUCHA</v>
          </cell>
          <cell r="H2992" t="str">
            <v>MANGA LARGA</v>
          </cell>
          <cell r="I2992" t="str">
            <v>REBAJA</v>
          </cell>
          <cell r="J2992" t="str">
            <v>NYLON</v>
          </cell>
          <cell r="K2992">
            <v>0</v>
          </cell>
          <cell r="L2992" t="str">
            <v>DEVOLUCION 2</v>
          </cell>
          <cell r="M2992" t="str">
            <v>FRANK</v>
          </cell>
          <cell r="N2992">
            <v>999.9</v>
          </cell>
        </row>
        <row r="2993">
          <cell r="A2993" t="str">
            <v>QD14A872</v>
          </cell>
          <cell r="B2993" t="str">
            <v>PT Dama</v>
          </cell>
          <cell r="C2993" t="str">
            <v>CHAMARRA</v>
          </cell>
          <cell r="D2993" t="str">
            <v>TRENDY</v>
          </cell>
          <cell r="E2993" t="str">
            <v>OTOÑO INVIERNO 2019</v>
          </cell>
          <cell r="F2993" t="str">
            <v>37 SEMANA</v>
          </cell>
          <cell r="G2993" t="str">
            <v>CUELLO V</v>
          </cell>
          <cell r="H2993" t="str">
            <v>MANGA LARGA</v>
          </cell>
          <cell r="I2993" t="str">
            <v>REBAJA</v>
          </cell>
          <cell r="J2993" t="str">
            <v>PIEL</v>
          </cell>
          <cell r="K2993">
            <v>0</v>
          </cell>
          <cell r="L2993" t="str">
            <v>LANZAMIENTO</v>
          </cell>
          <cell r="M2993" t="str">
            <v>FRANK</v>
          </cell>
          <cell r="N2993">
            <v>799.9</v>
          </cell>
        </row>
        <row r="2994">
          <cell r="A2994" t="str">
            <v>QD14A873</v>
          </cell>
          <cell r="B2994" t="str">
            <v>PT Dama</v>
          </cell>
          <cell r="C2994" t="str">
            <v>CHAMARRA</v>
          </cell>
          <cell r="D2994" t="str">
            <v>TRENDY</v>
          </cell>
          <cell r="E2994" t="str">
            <v>OTOÑO INVIERNO 2019</v>
          </cell>
          <cell r="F2994" t="str">
            <v>31 SEMANA</v>
          </cell>
          <cell r="G2994" t="str">
            <v>CUELLO V</v>
          </cell>
          <cell r="H2994" t="str">
            <v>MANGA LARGA</v>
          </cell>
          <cell r="I2994" t="str">
            <v>REBAJA</v>
          </cell>
          <cell r="J2994" t="str">
            <v>PIEL</v>
          </cell>
          <cell r="K2994">
            <v>0</v>
          </cell>
          <cell r="L2994" t="str">
            <v>LANZAMIENTO</v>
          </cell>
          <cell r="M2994" t="str">
            <v>FRANK</v>
          </cell>
          <cell r="N2994">
            <v>799.9</v>
          </cell>
        </row>
        <row r="2995">
          <cell r="A2995" t="str">
            <v>QD14A874</v>
          </cell>
          <cell r="B2995" t="str">
            <v>PT Dama</v>
          </cell>
          <cell r="C2995" t="str">
            <v>CHAMARRA</v>
          </cell>
          <cell r="D2995" t="str">
            <v>TRENDY</v>
          </cell>
          <cell r="E2995" t="str">
            <v>OTOÑO INVIERNO 2019</v>
          </cell>
          <cell r="F2995" t="str">
            <v>35 SEMANA</v>
          </cell>
          <cell r="G2995" t="str">
            <v>CUELLO REDONDO</v>
          </cell>
          <cell r="H2995" t="str">
            <v>MANGA LARGA</v>
          </cell>
          <cell r="I2995" t="str">
            <v>REBAJA</v>
          </cell>
          <cell r="J2995" t="str">
            <v>PIEL</v>
          </cell>
          <cell r="K2995">
            <v>0</v>
          </cell>
          <cell r="L2995" t="str">
            <v>LANZAMIENTO</v>
          </cell>
          <cell r="M2995" t="str">
            <v>FRANK</v>
          </cell>
          <cell r="N2995">
            <v>699.9</v>
          </cell>
        </row>
        <row r="2996">
          <cell r="A2996" t="str">
            <v>QD14A875</v>
          </cell>
          <cell r="B2996" t="str">
            <v>PT Dama</v>
          </cell>
          <cell r="C2996" t="str">
            <v>CHAMARRA</v>
          </cell>
          <cell r="D2996" t="str">
            <v>TRENDY</v>
          </cell>
          <cell r="E2996" t="str">
            <v>OTOÑO INVIERNO 2019</v>
          </cell>
          <cell r="F2996" t="str">
            <v>48 SEMANA</v>
          </cell>
          <cell r="G2996" t="str">
            <v>CAPUCHA</v>
          </cell>
          <cell r="H2996" t="str">
            <v>MANGA LARGA</v>
          </cell>
          <cell r="I2996" t="str">
            <v>LINEA</v>
          </cell>
          <cell r="J2996" t="str">
            <v>NYLON</v>
          </cell>
          <cell r="K2996">
            <v>0</v>
          </cell>
          <cell r="L2996" t="str">
            <v>DEVOLUCION</v>
          </cell>
          <cell r="M2996" t="str">
            <v>ELAINE</v>
          </cell>
          <cell r="N2996">
            <v>849.9</v>
          </cell>
        </row>
        <row r="2997">
          <cell r="A2997" t="str">
            <v>QD14A876</v>
          </cell>
          <cell r="B2997" t="str">
            <v>PT Dama</v>
          </cell>
          <cell r="C2997" t="str">
            <v>CHAMARRA</v>
          </cell>
          <cell r="D2997" t="str">
            <v>TRENDY</v>
          </cell>
          <cell r="E2997" t="str">
            <v>OTOÑO INVIERNO 2019</v>
          </cell>
          <cell r="F2997" t="str">
            <v>44 SEMANA</v>
          </cell>
          <cell r="G2997" t="str">
            <v>CUELLO ALTO</v>
          </cell>
          <cell r="H2997" t="str">
            <v>MANGA LARGA</v>
          </cell>
          <cell r="I2997" t="str">
            <v>REBAJA</v>
          </cell>
          <cell r="J2997" t="str">
            <v>NYLON</v>
          </cell>
          <cell r="K2997">
            <v>0</v>
          </cell>
          <cell r="L2997" t="str">
            <v>DEVOLUCION 2</v>
          </cell>
          <cell r="M2997" t="str">
            <v>ELAINE</v>
          </cell>
          <cell r="N2997">
            <v>749.9</v>
          </cell>
        </row>
        <row r="2998">
          <cell r="A2998" t="str">
            <v>QD14A878</v>
          </cell>
          <cell r="B2998" t="str">
            <v>PT Dama</v>
          </cell>
          <cell r="C2998" t="str">
            <v>CHAMARRA</v>
          </cell>
          <cell r="D2998" t="str">
            <v>TRENDY</v>
          </cell>
          <cell r="E2998" t="str">
            <v>OTOÑO INVIERNO 2019</v>
          </cell>
          <cell r="F2998" t="str">
            <v>50 SEMANA</v>
          </cell>
          <cell r="G2998" t="str">
            <v>CAPUCHA</v>
          </cell>
          <cell r="H2998" t="str">
            <v>MANGA LARGA</v>
          </cell>
          <cell r="I2998" t="str">
            <v>REBAJA</v>
          </cell>
          <cell r="J2998" t="str">
            <v>NYLON</v>
          </cell>
          <cell r="K2998">
            <v>0</v>
          </cell>
          <cell r="L2998" t="str">
            <v>DEVOLUCION 2</v>
          </cell>
          <cell r="M2998" t="str">
            <v>ELAINE</v>
          </cell>
          <cell r="N2998">
            <v>749.9</v>
          </cell>
        </row>
        <row r="2999">
          <cell r="A2999" t="str">
            <v>QD14A879</v>
          </cell>
          <cell r="B2999" t="str">
            <v>PT Dama</v>
          </cell>
          <cell r="C2999" t="str">
            <v>CHAMARRA</v>
          </cell>
          <cell r="D2999" t="str">
            <v>TRENDY</v>
          </cell>
          <cell r="E2999" t="str">
            <v>OTOÑO INVIERNO 2019</v>
          </cell>
          <cell r="F2999" t="str">
            <v>49 SEMANA</v>
          </cell>
          <cell r="G2999" t="str">
            <v>CAPUCHA</v>
          </cell>
          <cell r="H2999" t="str">
            <v>MANGA LARGA</v>
          </cell>
          <cell r="I2999" t="str">
            <v>REBAJA</v>
          </cell>
          <cell r="J2999" t="str">
            <v>NYLON</v>
          </cell>
          <cell r="K2999">
            <v>0</v>
          </cell>
          <cell r="L2999" t="str">
            <v>DEVOLUCION 2</v>
          </cell>
          <cell r="M2999" t="str">
            <v>ELAINE</v>
          </cell>
          <cell r="N2999">
            <v>799.9</v>
          </cell>
        </row>
        <row r="3000">
          <cell r="A3000" t="str">
            <v>QD14A881</v>
          </cell>
          <cell r="B3000" t="str">
            <v>PT Dama</v>
          </cell>
          <cell r="C3000" t="str">
            <v>CHAMARRA</v>
          </cell>
          <cell r="D3000" t="str">
            <v>TRENDY</v>
          </cell>
          <cell r="E3000" t="str">
            <v>OTOÑO INVIERNO 2019</v>
          </cell>
          <cell r="F3000" t="str">
            <v>44 SEMANA</v>
          </cell>
          <cell r="G3000" t="str">
            <v>CAPUCHA</v>
          </cell>
          <cell r="H3000" t="str">
            <v>MANGA LARGA</v>
          </cell>
          <cell r="I3000" t="str">
            <v>REBAJA</v>
          </cell>
          <cell r="J3000" t="str">
            <v>NYLON</v>
          </cell>
          <cell r="K3000">
            <v>0</v>
          </cell>
          <cell r="L3000" t="str">
            <v>LANZAMIENTO</v>
          </cell>
          <cell r="M3000" t="str">
            <v>ELAINE</v>
          </cell>
          <cell r="N3000">
            <v>999.9</v>
          </cell>
        </row>
        <row r="3001">
          <cell r="A3001" t="str">
            <v>QD14A883</v>
          </cell>
          <cell r="B3001" t="str">
            <v>PT Dama</v>
          </cell>
          <cell r="C3001" t="str">
            <v>CHAMARRA</v>
          </cell>
          <cell r="D3001" t="str">
            <v>TRENDY</v>
          </cell>
          <cell r="E3001" t="str">
            <v>OTOÑO INVIERNO 2019</v>
          </cell>
          <cell r="F3001" t="str">
            <v>40 SEMANA</v>
          </cell>
          <cell r="G3001" t="str">
            <v>CAPUCHA</v>
          </cell>
          <cell r="H3001" t="str">
            <v>MANGA LARGA</v>
          </cell>
          <cell r="I3001" t="str">
            <v>REBAJA</v>
          </cell>
          <cell r="J3001" t="str">
            <v>NYLON</v>
          </cell>
          <cell r="K3001">
            <v>0</v>
          </cell>
          <cell r="L3001" t="str">
            <v>LANZAMIENTO</v>
          </cell>
          <cell r="M3001" t="str">
            <v>JESSI</v>
          </cell>
          <cell r="N3001">
            <v>749.9</v>
          </cell>
        </row>
        <row r="3002">
          <cell r="A3002" t="str">
            <v>QD14A884</v>
          </cell>
          <cell r="B3002" t="str">
            <v>PT Dama</v>
          </cell>
          <cell r="C3002" t="str">
            <v>CHAMARRA</v>
          </cell>
          <cell r="D3002" t="str">
            <v>TRENDY</v>
          </cell>
          <cell r="E3002" t="str">
            <v>OTOÑO INVIERNO 2019</v>
          </cell>
          <cell r="F3002" t="str">
            <v>48 SEMANA</v>
          </cell>
          <cell r="G3002" t="str">
            <v>CAPUCHA</v>
          </cell>
          <cell r="H3002" t="str">
            <v>MANGA LARGA</v>
          </cell>
          <cell r="I3002" t="str">
            <v>REBAJA</v>
          </cell>
          <cell r="J3002" t="str">
            <v>PELUCHE</v>
          </cell>
          <cell r="K3002">
            <v>0</v>
          </cell>
          <cell r="L3002" t="str">
            <v>DEVOLUCION</v>
          </cell>
          <cell r="M3002" t="str">
            <v>JESSI</v>
          </cell>
          <cell r="N3002">
            <v>749.9</v>
          </cell>
        </row>
        <row r="3003">
          <cell r="A3003" t="str">
            <v>QD14A885</v>
          </cell>
          <cell r="B3003" t="str">
            <v>PT Dama</v>
          </cell>
          <cell r="C3003" t="str">
            <v>CHAMARRA</v>
          </cell>
          <cell r="D3003" t="str">
            <v>TRENDY</v>
          </cell>
          <cell r="E3003" t="str">
            <v>OTOÑO INVIERNO 2019</v>
          </cell>
          <cell r="F3003" t="str">
            <v>48 SEMANA</v>
          </cell>
          <cell r="G3003" t="str">
            <v>CAPUCHA</v>
          </cell>
          <cell r="H3003" t="str">
            <v>MANGA LARGA</v>
          </cell>
          <cell r="I3003" t="str">
            <v>REBAJA</v>
          </cell>
          <cell r="J3003" t="str">
            <v>NYLON</v>
          </cell>
          <cell r="K3003">
            <v>0</v>
          </cell>
          <cell r="L3003" t="str">
            <v>LANZAMIENTO</v>
          </cell>
          <cell r="M3003" t="str">
            <v>JESSI</v>
          </cell>
          <cell r="N3003">
            <v>749.9</v>
          </cell>
        </row>
        <row r="3004">
          <cell r="A3004" t="str">
            <v>QD14A887</v>
          </cell>
          <cell r="B3004" t="str">
            <v>PT Dama</v>
          </cell>
          <cell r="C3004" t="str">
            <v>CHAMARRA</v>
          </cell>
          <cell r="D3004" t="str">
            <v>TRENDY</v>
          </cell>
          <cell r="E3004" t="str">
            <v>OTOÑO INVIERNO 2019</v>
          </cell>
          <cell r="F3004" t="str">
            <v>48 SEMANA</v>
          </cell>
          <cell r="G3004" t="str">
            <v>CAPUCHA</v>
          </cell>
          <cell r="H3004" t="str">
            <v>MANGA LARGA</v>
          </cell>
          <cell r="I3004" t="str">
            <v>LINEA</v>
          </cell>
          <cell r="J3004" t="str">
            <v>NYLON</v>
          </cell>
          <cell r="K3004">
            <v>0</v>
          </cell>
          <cell r="L3004" t="str">
            <v>LANZAMIENTO</v>
          </cell>
          <cell r="M3004" t="str">
            <v>JESSI</v>
          </cell>
          <cell r="N3004">
            <v>999.9</v>
          </cell>
        </row>
        <row r="3005">
          <cell r="A3005" t="str">
            <v>QD14A888</v>
          </cell>
          <cell r="B3005" t="str">
            <v>PT Dama</v>
          </cell>
          <cell r="C3005" t="str">
            <v>CHAMARRA</v>
          </cell>
          <cell r="D3005" t="str">
            <v>TRENDY</v>
          </cell>
          <cell r="E3005" t="str">
            <v>OTOÑO INVIERNO 2019</v>
          </cell>
          <cell r="F3005" t="str">
            <v>37 SEMANA</v>
          </cell>
          <cell r="G3005" t="str">
            <v>CAPUCHA</v>
          </cell>
          <cell r="H3005" t="str">
            <v>MANGA LARGA</v>
          </cell>
          <cell r="I3005" t="str">
            <v>REBAJA</v>
          </cell>
          <cell r="J3005" t="str">
            <v>NYLON</v>
          </cell>
          <cell r="K3005">
            <v>0</v>
          </cell>
          <cell r="L3005" t="str">
            <v>DEVOLUCION</v>
          </cell>
          <cell r="M3005" t="str">
            <v>JESSI</v>
          </cell>
          <cell r="N3005">
            <v>849.9</v>
          </cell>
        </row>
        <row r="3006">
          <cell r="A3006" t="str">
            <v>QD14A889</v>
          </cell>
          <cell r="B3006" t="str">
            <v>PT Dama</v>
          </cell>
          <cell r="C3006" t="str">
            <v>CHAMARRA</v>
          </cell>
          <cell r="D3006" t="str">
            <v>TRENDY</v>
          </cell>
          <cell r="E3006" t="str">
            <v>OTOÑO INVIERNO 2019</v>
          </cell>
          <cell r="F3006" t="str">
            <v>46 SEMANA</v>
          </cell>
          <cell r="G3006" t="str">
            <v>CAPUCHA</v>
          </cell>
          <cell r="H3006" t="str">
            <v>MANGA LARGA</v>
          </cell>
          <cell r="I3006" t="str">
            <v>REBAJA</v>
          </cell>
          <cell r="J3006" t="str">
            <v>NYLON</v>
          </cell>
          <cell r="K3006">
            <v>0</v>
          </cell>
          <cell r="L3006" t="str">
            <v>DEVOLUCION</v>
          </cell>
          <cell r="M3006" t="str">
            <v>JESSI</v>
          </cell>
          <cell r="N3006">
            <v>799.9</v>
          </cell>
        </row>
        <row r="3007">
          <cell r="A3007" t="str">
            <v>QD14A890</v>
          </cell>
          <cell r="B3007" t="str">
            <v>PT Dama</v>
          </cell>
          <cell r="C3007" t="str">
            <v>CHAMARRA</v>
          </cell>
          <cell r="D3007" t="str">
            <v>TRENDY</v>
          </cell>
          <cell r="E3007" t="str">
            <v>OTOÑO INVIERNO 2019</v>
          </cell>
          <cell r="F3007" t="str">
            <v>48 SEMANA</v>
          </cell>
          <cell r="G3007" t="str">
            <v>CAPUCHA</v>
          </cell>
          <cell r="H3007" t="str">
            <v>MANGA LARGA</v>
          </cell>
          <cell r="I3007" t="str">
            <v>REBAJA</v>
          </cell>
          <cell r="J3007" t="str">
            <v>NYLON</v>
          </cell>
          <cell r="K3007">
            <v>0</v>
          </cell>
          <cell r="L3007" t="str">
            <v>DEVOLUCION 2</v>
          </cell>
          <cell r="M3007" t="str">
            <v>JESSI</v>
          </cell>
          <cell r="N3007">
            <v>799.9</v>
          </cell>
        </row>
        <row r="3008">
          <cell r="A3008" t="str">
            <v>QD14A891</v>
          </cell>
          <cell r="B3008" t="str">
            <v>PT Dama</v>
          </cell>
          <cell r="C3008" t="str">
            <v>CHAMARRA</v>
          </cell>
          <cell r="D3008" t="str">
            <v>TRENDY</v>
          </cell>
          <cell r="E3008" t="str">
            <v>OTOÑO INVIERNO 2019</v>
          </cell>
          <cell r="F3008" t="str">
            <v>48 SEMANA</v>
          </cell>
          <cell r="G3008" t="str">
            <v>CAPUCHA</v>
          </cell>
          <cell r="H3008" t="str">
            <v>MANGA LARGA</v>
          </cell>
          <cell r="I3008" t="str">
            <v>REBAJA</v>
          </cell>
          <cell r="J3008" t="str">
            <v>NYLON</v>
          </cell>
          <cell r="K3008">
            <v>0</v>
          </cell>
          <cell r="L3008" t="str">
            <v>LANZAMIENTO</v>
          </cell>
          <cell r="M3008" t="str">
            <v>JESSI</v>
          </cell>
          <cell r="N3008">
            <v>799.9</v>
          </cell>
        </row>
        <row r="3009">
          <cell r="A3009" t="str">
            <v>QD14A892</v>
          </cell>
          <cell r="B3009" t="str">
            <v>PT Dama</v>
          </cell>
          <cell r="C3009" t="str">
            <v>CHAMARRA</v>
          </cell>
          <cell r="D3009" t="str">
            <v>TRENDY</v>
          </cell>
          <cell r="E3009" t="str">
            <v>OTOÑO INVIERNO 2019</v>
          </cell>
          <cell r="F3009" t="str">
            <v>40 SEMANA</v>
          </cell>
          <cell r="G3009" t="str">
            <v>CAPUCHA</v>
          </cell>
          <cell r="H3009" t="str">
            <v>MANGA LARGA</v>
          </cell>
          <cell r="I3009" t="str">
            <v>REBAJA</v>
          </cell>
          <cell r="J3009" t="str">
            <v>NYLON</v>
          </cell>
          <cell r="K3009">
            <v>0</v>
          </cell>
          <cell r="L3009" t="str">
            <v>LANZAMIENTO</v>
          </cell>
          <cell r="M3009" t="str">
            <v>JESSI</v>
          </cell>
          <cell r="N3009">
            <v>999.9</v>
          </cell>
        </row>
        <row r="3010">
          <cell r="A3010" t="str">
            <v>QD14A893</v>
          </cell>
          <cell r="B3010" t="str">
            <v>PT Dama</v>
          </cell>
          <cell r="C3010" t="str">
            <v>CHAMARRA</v>
          </cell>
          <cell r="D3010" t="str">
            <v>ADVANCE</v>
          </cell>
          <cell r="E3010" t="str">
            <v>OTOÑO INVIERNO 2020</v>
          </cell>
          <cell r="F3010" t="str">
            <v>54 SEMANA</v>
          </cell>
          <cell r="G3010" t="str">
            <v>CAPUCHA</v>
          </cell>
          <cell r="H3010" t="str">
            <v>MANGA LARGA</v>
          </cell>
          <cell r="I3010" t="str">
            <v>LINEA</v>
          </cell>
          <cell r="J3010" t="str">
            <v>NYLON</v>
          </cell>
          <cell r="K3010">
            <v>0</v>
          </cell>
          <cell r="L3010" t="str">
            <v>LANZAMIENTO</v>
          </cell>
          <cell r="M3010" t="str">
            <v>ELIAS</v>
          </cell>
          <cell r="N3010">
            <v>999.9</v>
          </cell>
        </row>
        <row r="3011">
          <cell r="A3011" t="str">
            <v>QD14A895</v>
          </cell>
          <cell r="B3011" t="str">
            <v>PT Dama</v>
          </cell>
          <cell r="C3011" t="str">
            <v>CHAMARRA</v>
          </cell>
          <cell r="D3011" t="str">
            <v>ADVANCE</v>
          </cell>
          <cell r="E3011" t="str">
            <v>OTOÑO INVIERNO 2020</v>
          </cell>
          <cell r="F3011" t="str">
            <v>42 SEMANA</v>
          </cell>
          <cell r="G3011" t="str">
            <v>CAPUCHA</v>
          </cell>
          <cell r="H3011" t="str">
            <v>MANGA LARGA</v>
          </cell>
          <cell r="I3011" t="str">
            <v>REBAJA</v>
          </cell>
          <cell r="J3011" t="str">
            <v>NYLON</v>
          </cell>
          <cell r="K3011">
            <v>0</v>
          </cell>
          <cell r="L3011" t="str">
            <v>DEVOLUCION</v>
          </cell>
          <cell r="M3011" t="str">
            <v>FRANK</v>
          </cell>
          <cell r="N3011">
            <v>999.9</v>
          </cell>
        </row>
        <row r="3012">
          <cell r="A3012" t="str">
            <v>QD14A896</v>
          </cell>
          <cell r="B3012" t="str">
            <v>PT Dama</v>
          </cell>
          <cell r="C3012" t="str">
            <v>CHAMARRA</v>
          </cell>
          <cell r="D3012" t="str">
            <v>TRENDY</v>
          </cell>
          <cell r="E3012" t="str">
            <v>OTOÑO INVIERNO 2019</v>
          </cell>
          <cell r="F3012" t="str">
            <v>41 SEMANA</v>
          </cell>
          <cell r="G3012" t="str">
            <v>CAPUCHA</v>
          </cell>
          <cell r="H3012" t="str">
            <v>MANGA LARGA</v>
          </cell>
          <cell r="I3012" t="str">
            <v>REBAJA</v>
          </cell>
          <cell r="J3012" t="str">
            <v>NYLON</v>
          </cell>
          <cell r="K3012">
            <v>0</v>
          </cell>
          <cell r="L3012" t="str">
            <v>DEVOLUCION 2</v>
          </cell>
          <cell r="M3012" t="str">
            <v>BLOSSOM</v>
          </cell>
          <cell r="N3012">
            <v>799.9</v>
          </cell>
        </row>
        <row r="3013">
          <cell r="A3013" t="str">
            <v>QD14A900</v>
          </cell>
          <cell r="B3013" t="str">
            <v>PT Dama</v>
          </cell>
          <cell r="C3013" t="str">
            <v>CHAMARRA</v>
          </cell>
          <cell r="D3013" t="str">
            <v>TRENDY</v>
          </cell>
          <cell r="E3013" t="str">
            <v>OTOÑO INVIERNO 2019</v>
          </cell>
          <cell r="F3013" t="str">
            <v>26 SEMANA</v>
          </cell>
          <cell r="G3013" t="str">
            <v>CAPUCHA</v>
          </cell>
          <cell r="H3013" t="str">
            <v>MANGA LARGA</v>
          </cell>
          <cell r="I3013" t="str">
            <v>REBAJA</v>
          </cell>
          <cell r="J3013" t="str">
            <v>POLYESTER</v>
          </cell>
          <cell r="K3013">
            <v>0</v>
          </cell>
          <cell r="L3013" t="str">
            <v>LANZAMIENTO</v>
          </cell>
          <cell r="M3013" t="str">
            <v>ELIAS</v>
          </cell>
          <cell r="N3013">
            <v>549.9</v>
          </cell>
        </row>
        <row r="3014">
          <cell r="A3014" t="str">
            <v>QD14A901</v>
          </cell>
          <cell r="B3014" t="str">
            <v>PT Dama</v>
          </cell>
          <cell r="C3014" t="str">
            <v>CHAMARRA</v>
          </cell>
          <cell r="D3014" t="str">
            <v>TRENDY</v>
          </cell>
          <cell r="E3014" t="str">
            <v>OTOÑO INVIERNO 2019</v>
          </cell>
          <cell r="F3014" t="str">
            <v>26 SEMANA</v>
          </cell>
          <cell r="G3014" t="str">
            <v>CAPUCHA</v>
          </cell>
          <cell r="H3014" t="str">
            <v>MANGA LARGA</v>
          </cell>
          <cell r="I3014" t="str">
            <v>REBAJA</v>
          </cell>
          <cell r="J3014" t="str">
            <v>ALGODON</v>
          </cell>
          <cell r="K3014">
            <v>0</v>
          </cell>
          <cell r="L3014" t="str">
            <v>LANZAMIENTO</v>
          </cell>
          <cell r="M3014" t="str">
            <v>ELIAS</v>
          </cell>
          <cell r="N3014">
            <v>549.9</v>
          </cell>
        </row>
        <row r="3015">
          <cell r="A3015" t="str">
            <v>QD14A902</v>
          </cell>
          <cell r="B3015" t="str">
            <v>PT Dama</v>
          </cell>
          <cell r="C3015" t="str">
            <v>CHAMARRA</v>
          </cell>
          <cell r="D3015" t="str">
            <v>TRENDY</v>
          </cell>
          <cell r="E3015" t="str">
            <v>OTOÑO INVIERNO 2019</v>
          </cell>
          <cell r="F3015" t="str">
            <v>33 SEMANA</v>
          </cell>
          <cell r="G3015" t="str">
            <v>CAPUCHA</v>
          </cell>
          <cell r="H3015" t="str">
            <v>MANGA LARGA</v>
          </cell>
          <cell r="I3015" t="str">
            <v>REBAJA</v>
          </cell>
          <cell r="J3015" t="str">
            <v>ALGODON</v>
          </cell>
          <cell r="K3015">
            <v>0</v>
          </cell>
          <cell r="L3015" t="str">
            <v>LANZAMIENTO</v>
          </cell>
          <cell r="M3015" t="str">
            <v>ELIAS</v>
          </cell>
          <cell r="N3015">
            <v>699.9</v>
          </cell>
        </row>
        <row r="3016">
          <cell r="A3016" t="str">
            <v>QD14A903</v>
          </cell>
          <cell r="B3016" t="str">
            <v>PT Dama</v>
          </cell>
          <cell r="C3016" t="str">
            <v>CHAMARRA</v>
          </cell>
          <cell r="D3016" t="str">
            <v>TRENDY</v>
          </cell>
          <cell r="E3016" t="str">
            <v>OTOÑO INVIERNO 2019</v>
          </cell>
          <cell r="F3016" t="str">
            <v>21 SEMANA</v>
          </cell>
          <cell r="G3016" t="str">
            <v>CAPUCHA</v>
          </cell>
          <cell r="H3016" t="str">
            <v>MANGA LARGA</v>
          </cell>
          <cell r="I3016" t="str">
            <v>REBAJA</v>
          </cell>
          <cell r="J3016" t="str">
            <v>POLYESTER</v>
          </cell>
          <cell r="K3016">
            <v>0</v>
          </cell>
          <cell r="L3016" t="str">
            <v>LANZAMIENTO</v>
          </cell>
          <cell r="M3016" t="str">
            <v>SAPIR</v>
          </cell>
          <cell r="N3016">
            <v>399.9</v>
          </cell>
        </row>
        <row r="3017">
          <cell r="A3017" t="str">
            <v>QD14A904</v>
          </cell>
          <cell r="B3017" t="str">
            <v>PT Dama</v>
          </cell>
          <cell r="C3017" t="str">
            <v>CHAMARRA</v>
          </cell>
          <cell r="D3017" t="str">
            <v>TRENDY</v>
          </cell>
          <cell r="E3017" t="str">
            <v>OTOÑO INVIERNO 2019</v>
          </cell>
          <cell r="F3017" t="str">
            <v>28 SEMANA</v>
          </cell>
          <cell r="G3017" t="str">
            <v>CUELLO REDONDO</v>
          </cell>
          <cell r="H3017" t="str">
            <v>MANGA LARGA</v>
          </cell>
          <cell r="I3017" t="str">
            <v>REBAJA</v>
          </cell>
          <cell r="J3017" t="str">
            <v>POLYESTER</v>
          </cell>
          <cell r="K3017">
            <v>0</v>
          </cell>
          <cell r="L3017" t="str">
            <v>LANZAMIENTO</v>
          </cell>
          <cell r="M3017" t="str">
            <v>ELIAS</v>
          </cell>
          <cell r="N3017">
            <v>599.9</v>
          </cell>
        </row>
        <row r="3018">
          <cell r="A3018" t="str">
            <v>QD14A908</v>
          </cell>
          <cell r="B3018" t="str">
            <v>PT Dama</v>
          </cell>
          <cell r="C3018" t="str">
            <v>CHAMARRA</v>
          </cell>
          <cell r="D3018" t="str">
            <v>TRENDY</v>
          </cell>
          <cell r="E3018" t="str">
            <v>OTOÑO INVIERNO 2019</v>
          </cell>
          <cell r="F3018" t="str">
            <v>52 SEMANA</v>
          </cell>
          <cell r="G3018" t="str">
            <v>CUELLO ALTO</v>
          </cell>
          <cell r="H3018" t="str">
            <v>MANGA LARGA</v>
          </cell>
          <cell r="I3018" t="str">
            <v>LINEA</v>
          </cell>
          <cell r="J3018" t="str">
            <v>NYLON</v>
          </cell>
          <cell r="K3018">
            <v>0</v>
          </cell>
          <cell r="L3018" t="str">
            <v>DEVOLUCION 2</v>
          </cell>
          <cell r="M3018" t="str">
            <v>SAPIR</v>
          </cell>
          <cell r="N3018">
            <v>749.9</v>
          </cell>
        </row>
        <row r="3019">
          <cell r="A3019" t="str">
            <v>QD14A912</v>
          </cell>
          <cell r="B3019" t="str">
            <v>PT Dama</v>
          </cell>
          <cell r="C3019" t="str">
            <v>CHAMARRA</v>
          </cell>
          <cell r="D3019" t="str">
            <v>CORE</v>
          </cell>
          <cell r="E3019" t="str">
            <v>OTOÑO INVIERNO 2019</v>
          </cell>
          <cell r="F3019" t="str">
            <v>39 SEMANA</v>
          </cell>
          <cell r="G3019" t="str">
            <v>CUELLO ALTO</v>
          </cell>
          <cell r="H3019" t="str">
            <v>MANGA LARGA</v>
          </cell>
          <cell r="I3019" t="str">
            <v>LINEA</v>
          </cell>
          <cell r="J3019" t="str">
            <v>NYLON</v>
          </cell>
          <cell r="K3019">
            <v>0</v>
          </cell>
          <cell r="L3019" t="str">
            <v>DEVOLUCION 2</v>
          </cell>
          <cell r="M3019" t="str">
            <v>SAPIR</v>
          </cell>
          <cell r="N3019">
            <v>599.9</v>
          </cell>
        </row>
        <row r="3020">
          <cell r="A3020" t="str">
            <v>QD14A913</v>
          </cell>
          <cell r="B3020" t="str">
            <v>PT Dama</v>
          </cell>
          <cell r="C3020" t="str">
            <v>CHAMARRA</v>
          </cell>
          <cell r="D3020" t="str">
            <v>CORE</v>
          </cell>
          <cell r="E3020" t="str">
            <v>OTOÑO INVIERNO 2019</v>
          </cell>
          <cell r="F3020" t="str">
            <v>38 SEMANA</v>
          </cell>
          <cell r="G3020" t="str">
            <v>CUELLO ALTO</v>
          </cell>
          <cell r="H3020" t="str">
            <v>MANGA LARGA</v>
          </cell>
          <cell r="I3020" t="str">
            <v>REBAJA</v>
          </cell>
          <cell r="J3020" t="str">
            <v>NYLON</v>
          </cell>
          <cell r="K3020">
            <v>0</v>
          </cell>
          <cell r="L3020" t="str">
            <v>DEVOLUCION</v>
          </cell>
          <cell r="M3020" t="str">
            <v>SAPIR</v>
          </cell>
          <cell r="N3020">
            <v>449.9</v>
          </cell>
        </row>
        <row r="3021">
          <cell r="A3021" t="str">
            <v>QD14A914</v>
          </cell>
          <cell r="B3021" t="str">
            <v>PT Dama</v>
          </cell>
          <cell r="C3021" t="str">
            <v>CHAMARRA</v>
          </cell>
          <cell r="D3021" t="str">
            <v>TRENDY</v>
          </cell>
          <cell r="E3021" t="str">
            <v>OTOÑO INVIERNO 2019</v>
          </cell>
          <cell r="F3021" t="str">
            <v>45 SEMANA</v>
          </cell>
          <cell r="G3021" t="str">
            <v>CAPUCHA</v>
          </cell>
          <cell r="H3021" t="str">
            <v>MANGA LARGA</v>
          </cell>
          <cell r="I3021" t="str">
            <v>REBAJA</v>
          </cell>
          <cell r="J3021" t="str">
            <v>NYLON</v>
          </cell>
          <cell r="K3021">
            <v>0</v>
          </cell>
          <cell r="L3021" t="str">
            <v>LANZAMIENTO</v>
          </cell>
          <cell r="M3021" t="str">
            <v>SANDY</v>
          </cell>
          <cell r="N3021">
            <v>599.9</v>
          </cell>
        </row>
        <row r="3022">
          <cell r="A3022" t="str">
            <v>QD14A915</v>
          </cell>
          <cell r="B3022" t="str">
            <v>PT Dama</v>
          </cell>
          <cell r="C3022" t="str">
            <v>CHAMARRA</v>
          </cell>
          <cell r="D3022" t="str">
            <v>TRENDY</v>
          </cell>
          <cell r="E3022" t="str">
            <v>OTOÑO INVIERNO 2019</v>
          </cell>
          <cell r="F3022" t="str">
            <v>49 SEMANA</v>
          </cell>
          <cell r="G3022" t="str">
            <v>CAPUCHA</v>
          </cell>
          <cell r="H3022" t="str">
            <v>MANGA LARGA</v>
          </cell>
          <cell r="I3022" t="str">
            <v>LINEA</v>
          </cell>
          <cell r="J3022" t="str">
            <v>NYLON</v>
          </cell>
          <cell r="K3022">
            <v>0</v>
          </cell>
          <cell r="L3022" t="str">
            <v>DEVOLUCION</v>
          </cell>
          <cell r="M3022" t="str">
            <v>SANDY</v>
          </cell>
          <cell r="N3022">
            <v>899.9</v>
          </cell>
        </row>
        <row r="3023">
          <cell r="A3023" t="str">
            <v>QD14A916</v>
          </cell>
          <cell r="B3023" t="str">
            <v>PT Dama</v>
          </cell>
          <cell r="C3023" t="str">
            <v>CHAMARRA</v>
          </cell>
          <cell r="D3023" t="str">
            <v>TRENDY</v>
          </cell>
          <cell r="E3023" t="str">
            <v>OTOÑO INVIERNO 2019</v>
          </cell>
          <cell r="F3023" t="str">
            <v>54 SEMANA</v>
          </cell>
          <cell r="G3023" t="str">
            <v>CAPUCHA</v>
          </cell>
          <cell r="H3023" t="str">
            <v>MANGA LARGA</v>
          </cell>
          <cell r="I3023" t="str">
            <v>REBAJA</v>
          </cell>
          <cell r="J3023" t="str">
            <v>NYLON</v>
          </cell>
          <cell r="K3023">
            <v>0</v>
          </cell>
          <cell r="L3023" t="str">
            <v>DEVOLUCION</v>
          </cell>
          <cell r="M3023" t="str">
            <v>SANDY</v>
          </cell>
          <cell r="N3023">
            <v>899.9</v>
          </cell>
        </row>
        <row r="3024">
          <cell r="A3024" t="str">
            <v>QD14A917</v>
          </cell>
          <cell r="B3024" t="str">
            <v>PT Dama</v>
          </cell>
          <cell r="C3024" t="str">
            <v>CHAMARRA</v>
          </cell>
          <cell r="D3024" t="str">
            <v>CORE</v>
          </cell>
          <cell r="E3024" t="str">
            <v>OTOÑO INVIERNO 2019</v>
          </cell>
          <cell r="F3024" t="str">
            <v>48 SEMANA</v>
          </cell>
          <cell r="G3024" t="str">
            <v>CAPUCHA</v>
          </cell>
          <cell r="H3024" t="str">
            <v>MANGA LARGA</v>
          </cell>
          <cell r="I3024" t="str">
            <v>REBAJA</v>
          </cell>
          <cell r="J3024" t="str">
            <v>NYLON</v>
          </cell>
          <cell r="K3024">
            <v>0</v>
          </cell>
          <cell r="L3024" t="str">
            <v>LANZAMIENTO</v>
          </cell>
          <cell r="M3024" t="str">
            <v>SANDY</v>
          </cell>
          <cell r="N3024">
            <v>899.9</v>
          </cell>
        </row>
        <row r="3025">
          <cell r="A3025" t="str">
            <v>QD14A918</v>
          </cell>
          <cell r="B3025" t="str">
            <v>PT Dama</v>
          </cell>
          <cell r="C3025" t="str">
            <v>CHAMARRA</v>
          </cell>
          <cell r="D3025" t="str">
            <v>CORE</v>
          </cell>
          <cell r="E3025" t="str">
            <v>OTOÑO INVIERNO 2019</v>
          </cell>
          <cell r="F3025" t="str">
            <v>48 SEMANA</v>
          </cell>
          <cell r="G3025" t="str">
            <v>CAPUCHA</v>
          </cell>
          <cell r="H3025" t="str">
            <v>MANGA LARGA</v>
          </cell>
          <cell r="I3025" t="str">
            <v>REBAJA</v>
          </cell>
          <cell r="J3025" t="str">
            <v>NYLON</v>
          </cell>
          <cell r="K3025">
            <v>0</v>
          </cell>
          <cell r="L3025" t="str">
            <v>DEVOLUCION</v>
          </cell>
          <cell r="M3025" t="str">
            <v>SANDY</v>
          </cell>
          <cell r="N3025">
            <v>799.9</v>
          </cell>
        </row>
        <row r="3026">
          <cell r="A3026" t="str">
            <v>QD14A925</v>
          </cell>
          <cell r="B3026" t="str">
            <v>PT Dama</v>
          </cell>
          <cell r="C3026" t="str">
            <v>CHAMARRA</v>
          </cell>
          <cell r="D3026" t="str">
            <v>TRENDY</v>
          </cell>
          <cell r="E3026" t="str">
            <v>OTOÑO INVIERNO 2019</v>
          </cell>
          <cell r="F3026" t="str">
            <v>48 SEMANA</v>
          </cell>
          <cell r="G3026" t="str">
            <v>CAPUCHA</v>
          </cell>
          <cell r="H3026" t="str">
            <v>MANGA LARGA</v>
          </cell>
          <cell r="I3026" t="str">
            <v>LINEA</v>
          </cell>
          <cell r="J3026" t="str">
            <v>POLYESTER</v>
          </cell>
          <cell r="K3026">
            <v>0</v>
          </cell>
          <cell r="L3026" t="str">
            <v>DEVOLUCION</v>
          </cell>
          <cell r="M3026" t="str">
            <v>UGLY DUCK</v>
          </cell>
          <cell r="N3026">
            <v>849.9</v>
          </cell>
        </row>
        <row r="3027">
          <cell r="A3027" t="str">
            <v>QD14A926</v>
          </cell>
          <cell r="B3027" t="str">
            <v>PT Dama</v>
          </cell>
          <cell r="C3027" t="str">
            <v>CHAMARRA</v>
          </cell>
          <cell r="D3027" t="str">
            <v>TRENDY</v>
          </cell>
          <cell r="E3027" t="str">
            <v>OTOÑO INVIERNO 2019</v>
          </cell>
          <cell r="F3027" t="str">
            <v>38 SEMANA</v>
          </cell>
          <cell r="G3027" t="str">
            <v>CAPUCHA</v>
          </cell>
          <cell r="H3027" t="str">
            <v>MANGA LARGA</v>
          </cell>
          <cell r="I3027" t="str">
            <v>REBAJA</v>
          </cell>
          <cell r="J3027" t="str">
            <v>NYLON</v>
          </cell>
          <cell r="K3027">
            <v>0</v>
          </cell>
          <cell r="L3027" t="str">
            <v>LANZAMIENTO</v>
          </cell>
          <cell r="M3027" t="str">
            <v>UGLY DUCK</v>
          </cell>
          <cell r="N3027">
            <v>799.9</v>
          </cell>
        </row>
        <row r="3028">
          <cell r="A3028" t="str">
            <v>QD14A927</v>
          </cell>
          <cell r="B3028" t="str">
            <v>PT Dama</v>
          </cell>
          <cell r="C3028" t="str">
            <v>CHAMARRA</v>
          </cell>
          <cell r="D3028" t="str">
            <v>TRENDY</v>
          </cell>
          <cell r="E3028" t="str">
            <v>OTOÑO INVIERNO 2019</v>
          </cell>
          <cell r="F3028" t="str">
            <v>54 SEMANA</v>
          </cell>
          <cell r="G3028" t="str">
            <v>CAPUCHA</v>
          </cell>
          <cell r="H3028" t="str">
            <v>MANGA LARGA</v>
          </cell>
          <cell r="I3028" t="str">
            <v>REBAJA</v>
          </cell>
          <cell r="J3028" t="str">
            <v>NYLON</v>
          </cell>
          <cell r="K3028">
            <v>0</v>
          </cell>
          <cell r="L3028" t="str">
            <v>DEVOLUCION</v>
          </cell>
          <cell r="M3028" t="str">
            <v>UGLY DUCK</v>
          </cell>
          <cell r="N3028">
            <v>549.9</v>
          </cell>
        </row>
        <row r="3029">
          <cell r="A3029" t="str">
            <v>QD14A929</v>
          </cell>
          <cell r="B3029" t="str">
            <v>PT Dama</v>
          </cell>
          <cell r="C3029" t="str">
            <v>CHAMARRA</v>
          </cell>
          <cell r="D3029" t="str">
            <v>CORE</v>
          </cell>
          <cell r="E3029" t="str">
            <v>OTOÑO INVIERNO 2019</v>
          </cell>
          <cell r="F3029" t="str">
            <v>31 SEMANA</v>
          </cell>
          <cell r="G3029" t="str">
            <v>CAPUCHA</v>
          </cell>
          <cell r="H3029" t="str">
            <v>MANGA LARGA</v>
          </cell>
          <cell r="I3029" t="str">
            <v>REBAJA</v>
          </cell>
          <cell r="J3029" t="str">
            <v>POLYESTER</v>
          </cell>
          <cell r="K3029">
            <v>0</v>
          </cell>
          <cell r="L3029" t="str">
            <v>DEVOLUCION 2</v>
          </cell>
          <cell r="M3029" t="str">
            <v>ELIAS</v>
          </cell>
          <cell r="N3029">
            <v>399.9</v>
          </cell>
        </row>
        <row r="3030">
          <cell r="A3030" t="str">
            <v>QD14A930</v>
          </cell>
          <cell r="B3030" t="str">
            <v>PT Dama</v>
          </cell>
          <cell r="C3030" t="str">
            <v>CHAMARRA</v>
          </cell>
          <cell r="D3030" t="str">
            <v>CORE</v>
          </cell>
          <cell r="E3030" t="str">
            <v>OTOÑO INVIERNO 2019</v>
          </cell>
          <cell r="F3030" t="str">
            <v>32 SEMANA</v>
          </cell>
          <cell r="G3030" t="str">
            <v>CAPUCHA</v>
          </cell>
          <cell r="H3030" t="str">
            <v>MANGA LARGA</v>
          </cell>
          <cell r="I3030" t="str">
            <v>REBAJA</v>
          </cell>
          <cell r="J3030" t="str">
            <v>POLYESTER</v>
          </cell>
          <cell r="K3030">
            <v>0</v>
          </cell>
          <cell r="L3030" t="str">
            <v>DEVOLUCION 2</v>
          </cell>
          <cell r="M3030" t="str">
            <v>ELIAS</v>
          </cell>
          <cell r="N3030">
            <v>599.9</v>
          </cell>
        </row>
        <row r="3031">
          <cell r="A3031" t="str">
            <v>QD14A931</v>
          </cell>
          <cell r="B3031" t="str">
            <v>PT Dama</v>
          </cell>
          <cell r="C3031" t="str">
            <v>CHAMARRA</v>
          </cell>
          <cell r="D3031" t="str">
            <v>CORE</v>
          </cell>
          <cell r="E3031" t="str">
            <v>OTOÑO INVIERNO 2019</v>
          </cell>
          <cell r="F3031" t="str">
            <v>31 SEMANA</v>
          </cell>
          <cell r="G3031" t="str">
            <v>CAPUCHA</v>
          </cell>
          <cell r="H3031" t="str">
            <v>MANGA LARGA</v>
          </cell>
          <cell r="I3031" t="str">
            <v>REBAJA</v>
          </cell>
          <cell r="J3031" t="str">
            <v>POLYESTER</v>
          </cell>
          <cell r="K3031">
            <v>0</v>
          </cell>
          <cell r="L3031" t="str">
            <v>DEVOLUCION 2</v>
          </cell>
          <cell r="M3031" t="str">
            <v>ELIAS</v>
          </cell>
          <cell r="N3031">
            <v>399.9</v>
          </cell>
        </row>
        <row r="3032">
          <cell r="A3032" t="str">
            <v>QD14A932</v>
          </cell>
          <cell r="B3032" t="str">
            <v>PT Dama</v>
          </cell>
          <cell r="C3032" t="str">
            <v>CHAMARRA</v>
          </cell>
          <cell r="D3032" t="str">
            <v>CORE</v>
          </cell>
          <cell r="E3032" t="str">
            <v>OTOÑO INVIERNO 2019</v>
          </cell>
          <cell r="F3032" t="str">
            <v>33 SEMANA</v>
          </cell>
          <cell r="G3032" t="str">
            <v>CAPUCHA</v>
          </cell>
          <cell r="H3032" t="str">
            <v>MANGA LARGA</v>
          </cell>
          <cell r="I3032" t="str">
            <v>REBAJA</v>
          </cell>
          <cell r="J3032" t="str">
            <v>POLYESTER</v>
          </cell>
          <cell r="K3032">
            <v>0</v>
          </cell>
          <cell r="L3032" t="str">
            <v>LANZAMIENTO</v>
          </cell>
          <cell r="M3032" t="str">
            <v>ELIAS</v>
          </cell>
          <cell r="N3032">
            <v>399.9</v>
          </cell>
        </row>
        <row r="3033">
          <cell r="A3033" t="str">
            <v>QD15A184</v>
          </cell>
          <cell r="B3033" t="str">
            <v>PT Dama</v>
          </cell>
          <cell r="C3033" t="str">
            <v>FALDA</v>
          </cell>
          <cell r="D3033" t="str">
            <v>MODELAJE</v>
          </cell>
          <cell r="E3033" t="str">
            <v>OTOÑO INVIERNO 2012</v>
          </cell>
          <cell r="F3033" t="str">
            <v>40 SEMANA</v>
          </cell>
          <cell r="G3033">
            <v>0</v>
          </cell>
          <cell r="H3033" t="str">
            <v>Varios</v>
          </cell>
          <cell r="I3033" t="str">
            <v>REBAJA</v>
          </cell>
          <cell r="J3033" t="str">
            <v>POLYESTER</v>
          </cell>
          <cell r="K3033">
            <v>0</v>
          </cell>
          <cell r="L3033" t="str">
            <v>-</v>
          </cell>
          <cell r="M3033" t="str">
            <v>STYLEBOOK</v>
          </cell>
          <cell r="N3033">
            <v>229.9</v>
          </cell>
        </row>
        <row r="3034">
          <cell r="A3034" t="str">
            <v>QD15A189</v>
          </cell>
          <cell r="B3034" t="str">
            <v>PT Dama</v>
          </cell>
          <cell r="C3034" t="str">
            <v>FALDA</v>
          </cell>
          <cell r="D3034" t="str">
            <v>MODELAJE</v>
          </cell>
          <cell r="E3034" t="str">
            <v>PRIMAVERA VERANO 2012</v>
          </cell>
          <cell r="F3034" t="str">
            <v>20 SEMANA</v>
          </cell>
          <cell r="G3034">
            <v>0</v>
          </cell>
          <cell r="H3034" t="str">
            <v>Varios</v>
          </cell>
          <cell r="I3034" t="str">
            <v>REBAJA</v>
          </cell>
          <cell r="J3034" t="str">
            <v>POLYESTER</v>
          </cell>
          <cell r="K3034">
            <v>0</v>
          </cell>
          <cell r="L3034" t="str">
            <v>-</v>
          </cell>
          <cell r="M3034" t="str">
            <v>DEBUT</v>
          </cell>
          <cell r="N3034">
            <v>249.9</v>
          </cell>
        </row>
        <row r="3035">
          <cell r="A3035" t="str">
            <v>QD15A191</v>
          </cell>
          <cell r="B3035" t="str">
            <v>PT Dama</v>
          </cell>
          <cell r="C3035" t="str">
            <v>FALDA</v>
          </cell>
          <cell r="D3035" t="str">
            <v>MODELAJE</v>
          </cell>
          <cell r="E3035" t="str">
            <v>OTOÑO INVIERNO 2012</v>
          </cell>
          <cell r="F3035" t="str">
            <v>26 SEMANA</v>
          </cell>
          <cell r="G3035">
            <v>0</v>
          </cell>
          <cell r="H3035" t="str">
            <v>Varios</v>
          </cell>
          <cell r="I3035" t="str">
            <v>REBAJA</v>
          </cell>
          <cell r="J3035" t="str">
            <v>ALGODON</v>
          </cell>
          <cell r="K3035">
            <v>0</v>
          </cell>
          <cell r="L3035" t="str">
            <v>-</v>
          </cell>
          <cell r="M3035" t="str">
            <v>STYLEBOOK</v>
          </cell>
          <cell r="N3035">
            <v>149.9</v>
          </cell>
        </row>
        <row r="3036">
          <cell r="A3036" t="str">
            <v>QD15A192</v>
          </cell>
          <cell r="B3036" t="str">
            <v>PT Dama</v>
          </cell>
          <cell r="C3036" t="str">
            <v>FALDA</v>
          </cell>
          <cell r="D3036" t="str">
            <v>BASICO</v>
          </cell>
          <cell r="E3036" t="str">
            <v>OTOÑO INVIERNO 2012</v>
          </cell>
          <cell r="F3036" t="str">
            <v>26 SEMANA</v>
          </cell>
          <cell r="G3036">
            <v>0</v>
          </cell>
          <cell r="H3036" t="str">
            <v>Varios</v>
          </cell>
          <cell r="I3036" t="str">
            <v>REBAJA</v>
          </cell>
          <cell r="J3036" t="str">
            <v>ALGODON</v>
          </cell>
          <cell r="K3036" t="str">
            <v>ETHNIC</v>
          </cell>
          <cell r="L3036" t="str">
            <v>-</v>
          </cell>
          <cell r="M3036" t="str">
            <v>AMBIANCE</v>
          </cell>
          <cell r="N3036">
            <v>229.9</v>
          </cell>
        </row>
        <row r="3037">
          <cell r="A3037" t="str">
            <v>QD15A197</v>
          </cell>
          <cell r="B3037" t="str">
            <v>PT Dama</v>
          </cell>
          <cell r="C3037" t="str">
            <v>FALDA</v>
          </cell>
          <cell r="D3037" t="str">
            <v>BASICO</v>
          </cell>
          <cell r="E3037" t="str">
            <v>PRIMAVERA VERANO 2013</v>
          </cell>
          <cell r="F3037" t="str">
            <v>9 SEMANA</v>
          </cell>
          <cell r="G3037">
            <v>0</v>
          </cell>
          <cell r="H3037" t="str">
            <v>Varios</v>
          </cell>
          <cell r="I3037" t="str">
            <v>REBAJA</v>
          </cell>
          <cell r="J3037" t="str">
            <v>ALGODON</v>
          </cell>
          <cell r="K3037">
            <v>0</v>
          </cell>
          <cell r="L3037" t="str">
            <v>-</v>
          </cell>
          <cell r="M3037" t="str">
            <v>TABIZ</v>
          </cell>
          <cell r="N3037">
            <v>99.9</v>
          </cell>
        </row>
        <row r="3038">
          <cell r="A3038" t="str">
            <v>QD15A198</v>
          </cell>
          <cell r="B3038" t="str">
            <v>PT Dama</v>
          </cell>
          <cell r="C3038" t="str">
            <v>FALDA</v>
          </cell>
          <cell r="D3038" t="str">
            <v>BASICO</v>
          </cell>
          <cell r="E3038" t="str">
            <v>PRIMAVERA VERANO 2013</v>
          </cell>
          <cell r="F3038" t="str">
            <v>12 SEMANA</v>
          </cell>
          <cell r="G3038">
            <v>0</v>
          </cell>
          <cell r="H3038" t="str">
            <v>Varios</v>
          </cell>
          <cell r="I3038" t="str">
            <v>REBAJA</v>
          </cell>
          <cell r="J3038" t="str">
            <v>ALGODON</v>
          </cell>
          <cell r="K3038" t="str">
            <v>LIQUID SUN</v>
          </cell>
          <cell r="L3038" t="str">
            <v>-</v>
          </cell>
          <cell r="M3038" t="str">
            <v>COS</v>
          </cell>
          <cell r="N3038">
            <v>259.89999999999998</v>
          </cell>
        </row>
        <row r="3039">
          <cell r="A3039" t="str">
            <v>QD15A202</v>
          </cell>
          <cell r="B3039" t="str">
            <v>PT Dama</v>
          </cell>
          <cell r="C3039" t="str">
            <v>FALDA</v>
          </cell>
          <cell r="D3039" t="str">
            <v>MODELAJE</v>
          </cell>
          <cell r="E3039" t="str">
            <v>PRIMAVERA VERANO 2013</v>
          </cell>
          <cell r="F3039" t="str">
            <v>18 SEMANA</v>
          </cell>
          <cell r="G3039">
            <v>0</v>
          </cell>
          <cell r="H3039" t="str">
            <v>Varios</v>
          </cell>
          <cell r="I3039" t="str">
            <v>REBAJA</v>
          </cell>
          <cell r="J3039" t="str">
            <v>POLYESTER</v>
          </cell>
          <cell r="K3039">
            <v>0</v>
          </cell>
          <cell r="L3039" t="str">
            <v>-</v>
          </cell>
          <cell r="M3039" t="str">
            <v>COS</v>
          </cell>
          <cell r="N3039">
            <v>249.9</v>
          </cell>
        </row>
        <row r="3040">
          <cell r="A3040" t="str">
            <v>QD15A205</v>
          </cell>
          <cell r="B3040" t="str">
            <v>PT Dama</v>
          </cell>
          <cell r="C3040" t="str">
            <v>FALDA</v>
          </cell>
          <cell r="D3040" t="str">
            <v>MODELAJE</v>
          </cell>
          <cell r="E3040" t="str">
            <v>PRIMAVERA VERANO 2014</v>
          </cell>
          <cell r="F3040" t="str">
            <v>20 SEMANA</v>
          </cell>
          <cell r="G3040">
            <v>0</v>
          </cell>
          <cell r="H3040" t="str">
            <v>Varios</v>
          </cell>
          <cell r="I3040" t="str">
            <v>REBAJA</v>
          </cell>
          <cell r="J3040" t="str">
            <v>ALGODON</v>
          </cell>
          <cell r="K3040">
            <v>0</v>
          </cell>
          <cell r="L3040" t="str">
            <v>LANZAMIENTO</v>
          </cell>
          <cell r="M3040" t="str">
            <v>COS</v>
          </cell>
          <cell r="N3040">
            <v>269.89999999999998</v>
          </cell>
        </row>
        <row r="3041">
          <cell r="A3041" t="str">
            <v>QD15A206</v>
          </cell>
          <cell r="B3041" t="str">
            <v>PT Dama</v>
          </cell>
          <cell r="C3041" t="str">
            <v>FALDA</v>
          </cell>
          <cell r="D3041" t="str">
            <v>VANGUARDIA</v>
          </cell>
          <cell r="E3041" t="str">
            <v>PRIMAVERA VERANO 2015</v>
          </cell>
          <cell r="F3041" t="str">
            <v>14 SEMANA</v>
          </cell>
          <cell r="G3041">
            <v>0</v>
          </cell>
          <cell r="H3041" t="str">
            <v>-</v>
          </cell>
          <cell r="I3041" t="str">
            <v>REBAJA</v>
          </cell>
          <cell r="J3041" t="str">
            <v>POLYESTER</v>
          </cell>
          <cell r="K3041" t="str">
            <v>PARADISE</v>
          </cell>
          <cell r="L3041" t="str">
            <v>LANZAMIENTO</v>
          </cell>
          <cell r="M3041" t="str">
            <v>TOPIA</v>
          </cell>
          <cell r="N3041">
            <v>299.89999999999998</v>
          </cell>
        </row>
        <row r="3042">
          <cell r="A3042" t="str">
            <v>QD15A207</v>
          </cell>
          <cell r="B3042" t="str">
            <v>PT Dama</v>
          </cell>
          <cell r="C3042" t="str">
            <v>FALDA</v>
          </cell>
          <cell r="D3042" t="str">
            <v>VANGUARDIA</v>
          </cell>
          <cell r="E3042" t="str">
            <v>PRIMAVERA VERANO 2015</v>
          </cell>
          <cell r="F3042" t="str">
            <v>14 SEMANA</v>
          </cell>
          <cell r="G3042">
            <v>0</v>
          </cell>
          <cell r="H3042" t="str">
            <v>-</v>
          </cell>
          <cell r="I3042" t="str">
            <v>REBAJA</v>
          </cell>
          <cell r="J3042" t="str">
            <v>POLYESTER</v>
          </cell>
          <cell r="K3042" t="str">
            <v>PARADISE</v>
          </cell>
          <cell r="L3042" t="str">
            <v>LANZAMIENTO</v>
          </cell>
          <cell r="M3042" t="str">
            <v>TOPIA</v>
          </cell>
          <cell r="N3042">
            <v>299.89999999999998</v>
          </cell>
        </row>
        <row r="3043">
          <cell r="A3043" t="str">
            <v>QD15A210</v>
          </cell>
          <cell r="B3043" t="str">
            <v>PT Dama</v>
          </cell>
          <cell r="C3043" t="str">
            <v>FALDA</v>
          </cell>
          <cell r="D3043" t="str">
            <v>VANGUARDIA</v>
          </cell>
          <cell r="E3043" t="str">
            <v>PRIMAVERA VERANO 2015</v>
          </cell>
          <cell r="F3043" t="str">
            <v>11 SEMANA</v>
          </cell>
          <cell r="G3043">
            <v>0</v>
          </cell>
          <cell r="H3043" t="str">
            <v>-</v>
          </cell>
          <cell r="I3043" t="str">
            <v>REBAJA</v>
          </cell>
          <cell r="J3043" t="str">
            <v>POLYESTER</v>
          </cell>
          <cell r="K3043" t="str">
            <v>PARADISE</v>
          </cell>
          <cell r="L3043" t="str">
            <v>LANZAMIENTO</v>
          </cell>
          <cell r="M3043" t="str">
            <v>ESTAM</v>
          </cell>
          <cell r="N3043">
            <v>299.89999999999998</v>
          </cell>
        </row>
        <row r="3044">
          <cell r="A3044" t="str">
            <v>QD15A211</v>
          </cell>
          <cell r="B3044" t="str">
            <v>PT Dama</v>
          </cell>
          <cell r="C3044" t="str">
            <v>FALDA</v>
          </cell>
          <cell r="D3044" t="str">
            <v>LOW PRICE</v>
          </cell>
          <cell r="E3044" t="str">
            <v>PRIMAVERA VERANO 2015</v>
          </cell>
          <cell r="F3044" t="str">
            <v>14 SEMANA</v>
          </cell>
          <cell r="G3044">
            <v>0</v>
          </cell>
          <cell r="H3044" t="str">
            <v>-</v>
          </cell>
          <cell r="I3044" t="str">
            <v>REBAJA</v>
          </cell>
          <cell r="J3044" t="str">
            <v>ALGODON</v>
          </cell>
          <cell r="K3044" t="str">
            <v>PARADISE</v>
          </cell>
          <cell r="L3044" t="str">
            <v>LANZAMIENTO</v>
          </cell>
          <cell r="M3044" t="str">
            <v>ELIAS</v>
          </cell>
          <cell r="N3044">
            <v>179.9</v>
          </cell>
        </row>
        <row r="3045">
          <cell r="A3045" t="str">
            <v>QD15A213</v>
          </cell>
          <cell r="B3045" t="str">
            <v>PT Dama</v>
          </cell>
          <cell r="C3045" t="str">
            <v>FALDA</v>
          </cell>
          <cell r="D3045" t="str">
            <v>LOW PRICE</v>
          </cell>
          <cell r="E3045" t="str">
            <v>OTOÑO INVIERNO 2015</v>
          </cell>
          <cell r="F3045" t="str">
            <v>28 SEMANA</v>
          </cell>
          <cell r="G3045">
            <v>0</v>
          </cell>
          <cell r="H3045" t="str">
            <v>-</v>
          </cell>
          <cell r="I3045" t="str">
            <v>REBAJA</v>
          </cell>
          <cell r="J3045" t="str">
            <v>POLYESTER</v>
          </cell>
          <cell r="K3045">
            <v>0</v>
          </cell>
          <cell r="L3045" t="str">
            <v>LANZAMIENTO</v>
          </cell>
          <cell r="M3045" t="str">
            <v>COS</v>
          </cell>
          <cell r="N3045">
            <v>179.9</v>
          </cell>
        </row>
        <row r="3046">
          <cell r="A3046" t="str">
            <v>QD15A214</v>
          </cell>
          <cell r="B3046" t="str">
            <v>PT Dama</v>
          </cell>
          <cell r="C3046" t="str">
            <v>FALDA</v>
          </cell>
          <cell r="D3046" t="str">
            <v>LOW PRICE</v>
          </cell>
          <cell r="E3046" t="str">
            <v>OTOÑO INVIERNO 2015</v>
          </cell>
          <cell r="F3046" t="str">
            <v>42 SEMANA</v>
          </cell>
          <cell r="G3046">
            <v>0</v>
          </cell>
          <cell r="H3046" t="str">
            <v>-</v>
          </cell>
          <cell r="I3046" t="str">
            <v>REBAJA</v>
          </cell>
          <cell r="J3046" t="str">
            <v>POLYESTER</v>
          </cell>
          <cell r="K3046" t="str">
            <v>CITY PUNK</v>
          </cell>
          <cell r="L3046" t="str">
            <v>LANZAMIENTO</v>
          </cell>
          <cell r="M3046" t="str">
            <v>CAPELLA APPAREL</v>
          </cell>
          <cell r="N3046">
            <v>199.9</v>
          </cell>
        </row>
        <row r="3047">
          <cell r="A3047" t="str">
            <v>QD15A217</v>
          </cell>
          <cell r="B3047" t="str">
            <v>PT Dama</v>
          </cell>
          <cell r="C3047" t="str">
            <v>FALDA</v>
          </cell>
          <cell r="D3047" t="str">
            <v>LOW PRICE</v>
          </cell>
          <cell r="E3047" t="str">
            <v>PRIMAVERA VERANO 2016</v>
          </cell>
          <cell r="F3047" t="str">
            <v>18 SEMANA</v>
          </cell>
          <cell r="G3047">
            <v>0</v>
          </cell>
          <cell r="H3047" t="str">
            <v>-</v>
          </cell>
          <cell r="I3047" t="str">
            <v>REBAJA</v>
          </cell>
          <cell r="J3047" t="str">
            <v>MEZCLILLA</v>
          </cell>
          <cell r="K3047" t="str">
            <v>70´S SHOW</v>
          </cell>
          <cell r="L3047" t="str">
            <v>LANZAMIENTO</v>
          </cell>
          <cell r="M3047" t="str">
            <v>ELIAS</v>
          </cell>
          <cell r="N3047">
            <v>379.9</v>
          </cell>
        </row>
        <row r="3048">
          <cell r="A3048" t="str">
            <v>QD15A218</v>
          </cell>
          <cell r="B3048" t="str">
            <v>PT Dama</v>
          </cell>
          <cell r="C3048" t="str">
            <v>FALDA</v>
          </cell>
          <cell r="D3048" t="str">
            <v>LOW PRICE</v>
          </cell>
          <cell r="E3048" t="str">
            <v>PRIMAVERA VERANO 2016</v>
          </cell>
          <cell r="F3048" t="str">
            <v>18 SEMANA</v>
          </cell>
          <cell r="G3048">
            <v>0</v>
          </cell>
          <cell r="H3048" t="str">
            <v>-</v>
          </cell>
          <cell r="I3048" t="str">
            <v>REBAJA</v>
          </cell>
          <cell r="J3048" t="str">
            <v>POLYESTER</v>
          </cell>
          <cell r="K3048" t="str">
            <v>ENERGY FLOWER</v>
          </cell>
          <cell r="L3048" t="str">
            <v>LANZAMIENTO</v>
          </cell>
          <cell r="M3048" t="str">
            <v>ELIAS</v>
          </cell>
          <cell r="N3048">
            <v>179.9</v>
          </cell>
        </row>
        <row r="3049">
          <cell r="A3049" t="str">
            <v>QD15A221</v>
          </cell>
          <cell r="B3049" t="str">
            <v>PT Dama</v>
          </cell>
          <cell r="C3049" t="str">
            <v>FALDA</v>
          </cell>
          <cell r="D3049" t="str">
            <v>VANGUARDIA</v>
          </cell>
          <cell r="E3049" t="str">
            <v>OTOÑO INVIERNO 2016</v>
          </cell>
          <cell r="F3049" t="str">
            <v>35 SEMANA</v>
          </cell>
          <cell r="G3049">
            <v>0</v>
          </cell>
          <cell r="H3049" t="str">
            <v>NO APLICA</v>
          </cell>
          <cell r="I3049" t="str">
            <v>REBAJA</v>
          </cell>
          <cell r="J3049" t="str">
            <v>VISCOSA</v>
          </cell>
          <cell r="K3049" t="str">
            <v>ARTIFICE</v>
          </cell>
          <cell r="L3049" t="str">
            <v>LANZAMIENTO</v>
          </cell>
          <cell r="M3049" t="str">
            <v>IRIS</v>
          </cell>
          <cell r="N3049">
            <v>299.89999999999998</v>
          </cell>
        </row>
        <row r="3050">
          <cell r="A3050" t="str">
            <v>QD15A222</v>
          </cell>
          <cell r="B3050" t="str">
            <v>PT Dama</v>
          </cell>
          <cell r="C3050" t="str">
            <v>FALDA</v>
          </cell>
          <cell r="D3050" t="str">
            <v>VANGUARDIA</v>
          </cell>
          <cell r="E3050" t="str">
            <v>PRIMAVERA VERANO 2017</v>
          </cell>
          <cell r="F3050" t="str">
            <v>49 SEMANA</v>
          </cell>
          <cell r="G3050">
            <v>0</v>
          </cell>
          <cell r="H3050" t="str">
            <v>NO APLICA</v>
          </cell>
          <cell r="I3050" t="str">
            <v>REBAJA</v>
          </cell>
          <cell r="J3050" t="str">
            <v>ALGODON</v>
          </cell>
          <cell r="K3050">
            <v>0</v>
          </cell>
          <cell r="L3050" t="str">
            <v>LANZAMIENTO</v>
          </cell>
          <cell r="M3050" t="str">
            <v>IMPULSORA</v>
          </cell>
          <cell r="N3050">
            <v>449.9</v>
          </cell>
        </row>
        <row r="3051">
          <cell r="A3051" t="str">
            <v>QD15A223</v>
          </cell>
          <cell r="B3051" t="str">
            <v>PT Dama</v>
          </cell>
          <cell r="C3051" t="str">
            <v>FALDA</v>
          </cell>
          <cell r="D3051" t="str">
            <v>TRENDY</v>
          </cell>
          <cell r="E3051" t="str">
            <v>PRIMAVERA VERANO 2018</v>
          </cell>
          <cell r="F3051" t="str">
            <v>11 SEMANA</v>
          </cell>
          <cell r="G3051">
            <v>0</v>
          </cell>
          <cell r="H3051" t="str">
            <v>NO APLICA</v>
          </cell>
          <cell r="I3051" t="str">
            <v>REBAJA</v>
          </cell>
          <cell r="J3051" t="str">
            <v>POLYESTER</v>
          </cell>
          <cell r="K3051" t="str">
            <v>DARK BOHO</v>
          </cell>
          <cell r="L3051" t="str">
            <v>LANZAMIENTO</v>
          </cell>
          <cell r="M3051" t="str">
            <v>SAPIR</v>
          </cell>
          <cell r="N3051">
            <v>399.9</v>
          </cell>
        </row>
        <row r="3052">
          <cell r="A3052" t="str">
            <v>QD15A226</v>
          </cell>
          <cell r="B3052" t="str">
            <v>PT Dama</v>
          </cell>
          <cell r="C3052" t="str">
            <v>FALDA</v>
          </cell>
          <cell r="D3052" t="str">
            <v>Varios</v>
          </cell>
          <cell r="E3052" t="str">
            <v>OTOÑO INVIERNO 2018</v>
          </cell>
          <cell r="F3052" t="str">
            <v>38 SEMANA</v>
          </cell>
          <cell r="G3052">
            <v>0</v>
          </cell>
          <cell r="H3052" t="str">
            <v>NO APLICA</v>
          </cell>
          <cell r="I3052" t="str">
            <v>REBAJA</v>
          </cell>
          <cell r="J3052" t="str">
            <v>Varios</v>
          </cell>
          <cell r="K3052">
            <v>0</v>
          </cell>
          <cell r="L3052" t="str">
            <v>LANZAMIENTO</v>
          </cell>
          <cell r="M3052" t="str">
            <v>NKM HOLDINGS LTD</v>
          </cell>
          <cell r="N3052">
            <v>299.89999999999998</v>
          </cell>
        </row>
        <row r="3053">
          <cell r="A3053" t="str">
            <v>QD15A227</v>
          </cell>
          <cell r="B3053" t="str">
            <v>PT Dama</v>
          </cell>
          <cell r="C3053" t="str">
            <v>FALDA</v>
          </cell>
          <cell r="D3053" t="str">
            <v>TRENDY</v>
          </cell>
          <cell r="E3053" t="str">
            <v>OTOÑO INVIERNO 2018</v>
          </cell>
          <cell r="F3053" t="str">
            <v>41 SEMANA</v>
          </cell>
          <cell r="G3053">
            <v>0</v>
          </cell>
          <cell r="H3053" t="str">
            <v>NO APLICA</v>
          </cell>
          <cell r="I3053" t="str">
            <v>REBAJA</v>
          </cell>
          <cell r="J3053" t="str">
            <v>POLYESTER</v>
          </cell>
          <cell r="K3053" t="str">
            <v>COLLEGE</v>
          </cell>
          <cell r="L3053" t="str">
            <v>LANZAMIENTO</v>
          </cell>
          <cell r="M3053" t="str">
            <v>SAPIR</v>
          </cell>
          <cell r="N3053">
            <v>349.9</v>
          </cell>
        </row>
        <row r="3054">
          <cell r="A3054" t="str">
            <v>QD15A228</v>
          </cell>
          <cell r="B3054" t="str">
            <v>PT Dama</v>
          </cell>
          <cell r="C3054" t="str">
            <v>FALDA</v>
          </cell>
          <cell r="D3054" t="str">
            <v>TRENDY</v>
          </cell>
          <cell r="E3054" t="str">
            <v>OTOÑO INVIERNO 2018</v>
          </cell>
          <cell r="F3054" t="str">
            <v>41 SEMANA</v>
          </cell>
          <cell r="G3054">
            <v>0</v>
          </cell>
          <cell r="H3054" t="str">
            <v>NO APLICA</v>
          </cell>
          <cell r="I3054" t="str">
            <v>REBAJA</v>
          </cell>
          <cell r="J3054" t="str">
            <v>PU</v>
          </cell>
          <cell r="K3054" t="str">
            <v>NATURALEZA HUMANA</v>
          </cell>
          <cell r="L3054" t="str">
            <v>LANZAMIENTO</v>
          </cell>
          <cell r="M3054" t="str">
            <v>SAPIR</v>
          </cell>
          <cell r="N3054">
            <v>449.9</v>
          </cell>
        </row>
        <row r="3055">
          <cell r="A3055" t="str">
            <v>QD15A230</v>
          </cell>
          <cell r="B3055" t="str">
            <v>PT Dama</v>
          </cell>
          <cell r="C3055" t="str">
            <v>FALDA</v>
          </cell>
          <cell r="D3055" t="str">
            <v>TRENDY</v>
          </cell>
          <cell r="E3055" t="str">
            <v>PRIMAVERA VERANO 2019</v>
          </cell>
          <cell r="F3055" t="str">
            <v>4 SEMANA</v>
          </cell>
          <cell r="G3055">
            <v>0</v>
          </cell>
          <cell r="H3055" t="str">
            <v>NO APLICA</v>
          </cell>
          <cell r="I3055" t="str">
            <v>REBAJA</v>
          </cell>
          <cell r="J3055" t="str">
            <v>POLYESTER</v>
          </cell>
          <cell r="K3055" t="str">
            <v>RESORT</v>
          </cell>
          <cell r="L3055" t="str">
            <v>LANZAMIENTO</v>
          </cell>
          <cell r="M3055" t="str">
            <v>SAPIR</v>
          </cell>
          <cell r="N3055">
            <v>399.9</v>
          </cell>
        </row>
        <row r="3056">
          <cell r="A3056" t="str">
            <v>QD15A231</v>
          </cell>
          <cell r="B3056" t="str">
            <v>PT Dama</v>
          </cell>
          <cell r="C3056" t="str">
            <v>FALDA</v>
          </cell>
          <cell r="D3056" t="str">
            <v>TRENDY</v>
          </cell>
          <cell r="E3056" t="str">
            <v>PRIMAVERA VERANO 2019</v>
          </cell>
          <cell r="F3056" t="str">
            <v>9 SEMANA</v>
          </cell>
          <cell r="G3056">
            <v>0</v>
          </cell>
          <cell r="H3056" t="str">
            <v>NO APLICA</v>
          </cell>
          <cell r="I3056" t="str">
            <v>REBAJA</v>
          </cell>
          <cell r="J3056" t="str">
            <v>POLYESTER</v>
          </cell>
          <cell r="K3056" t="str">
            <v>VINTAGE STRIPES</v>
          </cell>
          <cell r="L3056" t="str">
            <v>LANZAMIENTO</v>
          </cell>
          <cell r="M3056" t="str">
            <v>COS</v>
          </cell>
          <cell r="N3056">
            <v>199.9</v>
          </cell>
        </row>
        <row r="3057">
          <cell r="A3057" t="str">
            <v>QD15J157</v>
          </cell>
          <cell r="B3057" t="str">
            <v>PT Dama</v>
          </cell>
          <cell r="C3057" t="str">
            <v>FALDA</v>
          </cell>
          <cell r="D3057" t="str">
            <v>VANGUARDIA</v>
          </cell>
          <cell r="E3057" t="str">
            <v>PRIMAVERA VERANO 2016</v>
          </cell>
          <cell r="F3057" t="str">
            <v>17 SEMANA</v>
          </cell>
          <cell r="G3057">
            <v>0</v>
          </cell>
          <cell r="H3057" t="str">
            <v>-</v>
          </cell>
          <cell r="I3057" t="str">
            <v>REBAJA</v>
          </cell>
          <cell r="J3057" t="str">
            <v>MEZCLILLA</v>
          </cell>
          <cell r="K3057" t="str">
            <v>70´S SHOW</v>
          </cell>
          <cell r="L3057" t="str">
            <v>LANZAMIENTO</v>
          </cell>
          <cell r="M3057" t="str">
            <v>ELIAS</v>
          </cell>
          <cell r="N3057">
            <v>369.9</v>
          </cell>
        </row>
        <row r="3058">
          <cell r="A3058" t="str">
            <v>QD15T025</v>
          </cell>
          <cell r="B3058" t="str">
            <v>PT Dama</v>
          </cell>
          <cell r="C3058" t="str">
            <v>FALDA</v>
          </cell>
          <cell r="D3058" t="str">
            <v>BASICO</v>
          </cell>
          <cell r="E3058" t="str">
            <v>PRIMAVERA VERANO 2020</v>
          </cell>
          <cell r="F3058" t="str">
            <v>12 SEMANA</v>
          </cell>
          <cell r="G3058" t="str">
            <v>CORTA</v>
          </cell>
          <cell r="H3058" t="str">
            <v>NO APLICA</v>
          </cell>
          <cell r="I3058" t="str">
            <v>LINEA</v>
          </cell>
          <cell r="J3058" t="str">
            <v>POLYESTER</v>
          </cell>
          <cell r="K3058" t="str">
            <v>BASICOS</v>
          </cell>
          <cell r="L3058" t="str">
            <v>LANZAMIENTO</v>
          </cell>
          <cell r="M3058" t="str">
            <v>KENVELO</v>
          </cell>
          <cell r="N3058">
            <v>249.9</v>
          </cell>
        </row>
        <row r="3059">
          <cell r="A3059" t="str">
            <v>QD18A179</v>
          </cell>
          <cell r="B3059" t="str">
            <v>PT Dama</v>
          </cell>
          <cell r="C3059" t="str">
            <v>LENTES</v>
          </cell>
          <cell r="D3059" t="str">
            <v>MODELAJE</v>
          </cell>
          <cell r="E3059" t="str">
            <v>PRIMAVERA VERANO 2015</v>
          </cell>
          <cell r="F3059" t="str">
            <v>12 SEMANA</v>
          </cell>
          <cell r="G3059">
            <v>0</v>
          </cell>
          <cell r="H3059" t="str">
            <v>-</v>
          </cell>
          <cell r="I3059" t="str">
            <v>REBAJA</v>
          </cell>
          <cell r="J3059" t="str">
            <v>Varios</v>
          </cell>
          <cell r="K3059">
            <v>0</v>
          </cell>
          <cell r="L3059" t="str">
            <v>LANZAMIENTO</v>
          </cell>
          <cell r="M3059" t="str">
            <v>LUCENT</v>
          </cell>
          <cell r="N3059">
            <v>129.9</v>
          </cell>
        </row>
        <row r="3060">
          <cell r="A3060" t="str">
            <v>QD18A242</v>
          </cell>
          <cell r="B3060" t="str">
            <v>PT Dama</v>
          </cell>
          <cell r="C3060" t="str">
            <v>LENTES</v>
          </cell>
          <cell r="D3060" t="str">
            <v>MODELAJE</v>
          </cell>
          <cell r="E3060" t="str">
            <v>OTOÑO INVIERNO 2016</v>
          </cell>
          <cell r="F3060" t="str">
            <v>32 SEMANA</v>
          </cell>
          <cell r="G3060" t="str">
            <v>Varios</v>
          </cell>
          <cell r="H3060" t="str">
            <v>NO APLICA</v>
          </cell>
          <cell r="I3060" t="str">
            <v>REBAJA</v>
          </cell>
          <cell r="J3060" t="str">
            <v>Varios</v>
          </cell>
          <cell r="K3060" t="str">
            <v>70´S SHOW</v>
          </cell>
          <cell r="L3060" t="str">
            <v>LANZAMIENTO</v>
          </cell>
          <cell r="M3060" t="str">
            <v>ALARIS</v>
          </cell>
          <cell r="N3060">
            <v>199.9</v>
          </cell>
        </row>
        <row r="3061">
          <cell r="A3061" t="str">
            <v>QD18A243</v>
          </cell>
          <cell r="B3061" t="str">
            <v>PT Dama</v>
          </cell>
          <cell r="C3061" t="str">
            <v>LENTES</v>
          </cell>
          <cell r="D3061" t="str">
            <v>MODELAJE</v>
          </cell>
          <cell r="E3061" t="str">
            <v>OTOÑO INVIERNO 2016</v>
          </cell>
          <cell r="F3061" t="str">
            <v>32 SEMANA</v>
          </cell>
          <cell r="G3061" t="str">
            <v>Varios</v>
          </cell>
          <cell r="H3061" t="str">
            <v>NO APLICA</v>
          </cell>
          <cell r="I3061" t="str">
            <v>REBAJA</v>
          </cell>
          <cell r="J3061" t="str">
            <v>Varios</v>
          </cell>
          <cell r="K3061" t="str">
            <v>70´S SHOW</v>
          </cell>
          <cell r="L3061" t="str">
            <v>LANZAMIENTO</v>
          </cell>
          <cell r="M3061" t="str">
            <v>ALARIS</v>
          </cell>
          <cell r="N3061">
            <v>199.9</v>
          </cell>
        </row>
        <row r="3062">
          <cell r="A3062" t="str">
            <v>QD18A244</v>
          </cell>
          <cell r="B3062" t="str">
            <v>PT Dama</v>
          </cell>
          <cell r="C3062" t="str">
            <v>LENTES</v>
          </cell>
          <cell r="D3062" t="str">
            <v>MODELAJE</v>
          </cell>
          <cell r="E3062" t="str">
            <v>OTOÑO INVIERNO 2016</v>
          </cell>
          <cell r="F3062" t="str">
            <v>32 SEMANA</v>
          </cell>
          <cell r="G3062" t="str">
            <v>Varios</v>
          </cell>
          <cell r="H3062" t="str">
            <v>Varios</v>
          </cell>
          <cell r="I3062" t="str">
            <v>REBAJA</v>
          </cell>
          <cell r="J3062" t="str">
            <v>Varios</v>
          </cell>
          <cell r="K3062" t="str">
            <v>70´S SHOW</v>
          </cell>
          <cell r="L3062" t="str">
            <v>LANZAMIENTO</v>
          </cell>
          <cell r="M3062" t="str">
            <v>ALARIS</v>
          </cell>
          <cell r="N3062">
            <v>199.9</v>
          </cell>
        </row>
        <row r="3063">
          <cell r="A3063" t="str">
            <v>QD18A245</v>
          </cell>
          <cell r="B3063" t="str">
            <v>PT Dama</v>
          </cell>
          <cell r="C3063" t="str">
            <v>LENTES</v>
          </cell>
          <cell r="D3063" t="str">
            <v>MODELAJE</v>
          </cell>
          <cell r="E3063" t="str">
            <v>OTOÑO INVIERNO 2016</v>
          </cell>
          <cell r="F3063" t="str">
            <v>36 SEMANA</v>
          </cell>
          <cell r="G3063" t="str">
            <v>Varios</v>
          </cell>
          <cell r="H3063" t="str">
            <v>NO APLICA</v>
          </cell>
          <cell r="I3063" t="str">
            <v>REBAJA</v>
          </cell>
          <cell r="J3063" t="str">
            <v>Varios</v>
          </cell>
          <cell r="K3063" t="str">
            <v>70´S SHOW</v>
          </cell>
          <cell r="L3063" t="str">
            <v>LANZAMIENTO</v>
          </cell>
          <cell r="M3063" t="str">
            <v>ALARIS</v>
          </cell>
          <cell r="N3063">
            <v>199.9</v>
          </cell>
        </row>
        <row r="3064">
          <cell r="A3064" t="str">
            <v>QD18A260</v>
          </cell>
          <cell r="B3064" t="str">
            <v>PT Dama</v>
          </cell>
          <cell r="C3064" t="str">
            <v>LENTES</v>
          </cell>
          <cell r="D3064" t="str">
            <v>MODELAJE</v>
          </cell>
          <cell r="E3064" t="str">
            <v>OTOÑO INVIERNO 2016</v>
          </cell>
          <cell r="F3064" t="str">
            <v>29 SEMANA</v>
          </cell>
          <cell r="G3064">
            <v>0</v>
          </cell>
          <cell r="H3064" t="str">
            <v>-</v>
          </cell>
          <cell r="I3064" t="str">
            <v>REBAJA</v>
          </cell>
          <cell r="J3064" t="str">
            <v>Varios</v>
          </cell>
          <cell r="K3064">
            <v>0</v>
          </cell>
          <cell r="L3064" t="str">
            <v>LANZAMIENTO</v>
          </cell>
          <cell r="M3064" t="str">
            <v>JOIA ACCESSORIES</v>
          </cell>
          <cell r="N3064">
            <v>199.9</v>
          </cell>
        </row>
        <row r="3065">
          <cell r="A3065" t="str">
            <v>QD18A265</v>
          </cell>
          <cell r="B3065" t="str">
            <v>PT Dama</v>
          </cell>
          <cell r="C3065" t="str">
            <v>LENTES</v>
          </cell>
          <cell r="D3065" t="str">
            <v>TRENDY</v>
          </cell>
          <cell r="E3065" t="str">
            <v>PRIMAVERA VERANO 2018</v>
          </cell>
          <cell r="F3065" t="str">
            <v>54 SEMANA</v>
          </cell>
          <cell r="G3065">
            <v>0</v>
          </cell>
          <cell r="H3065" t="str">
            <v>NO APLICA</v>
          </cell>
          <cell r="I3065" t="str">
            <v>REBAJA</v>
          </cell>
          <cell r="J3065" t="str">
            <v>Varios</v>
          </cell>
          <cell r="K3065" t="str">
            <v>BOHO</v>
          </cell>
          <cell r="L3065" t="str">
            <v>LANZAMIENTO</v>
          </cell>
          <cell r="M3065" t="str">
            <v>JOIA ACCESSORIES</v>
          </cell>
          <cell r="N3065">
            <v>99.9</v>
          </cell>
        </row>
        <row r="3066">
          <cell r="A3066" t="str">
            <v>QD18A273</v>
          </cell>
          <cell r="B3066" t="str">
            <v>PT Dama</v>
          </cell>
          <cell r="C3066" t="str">
            <v>LENTES</v>
          </cell>
          <cell r="D3066" t="str">
            <v>TRENDY</v>
          </cell>
          <cell r="E3066" t="str">
            <v>PRIMAVERA VERANO 2018</v>
          </cell>
          <cell r="F3066" t="str">
            <v>54 SEMANA</v>
          </cell>
          <cell r="G3066">
            <v>0</v>
          </cell>
          <cell r="H3066" t="str">
            <v>NO APLICA</v>
          </cell>
          <cell r="I3066" t="str">
            <v>REBAJA</v>
          </cell>
          <cell r="J3066" t="str">
            <v>Varios</v>
          </cell>
          <cell r="K3066" t="str">
            <v>BOHO</v>
          </cell>
          <cell r="L3066" t="str">
            <v>LANZAMIENTO</v>
          </cell>
          <cell r="M3066" t="str">
            <v>JOIA ACCESSORIES</v>
          </cell>
          <cell r="N3066">
            <v>99.9</v>
          </cell>
        </row>
        <row r="3067">
          <cell r="A3067" t="str">
            <v>QD18A279</v>
          </cell>
          <cell r="B3067" t="str">
            <v>PT Dama</v>
          </cell>
          <cell r="C3067" t="str">
            <v>LENTES</v>
          </cell>
          <cell r="D3067" t="str">
            <v>TRENDY</v>
          </cell>
          <cell r="E3067" t="str">
            <v>PRIMAVERA VERANO 2018</v>
          </cell>
          <cell r="F3067" t="str">
            <v>54 SEMANA</v>
          </cell>
          <cell r="G3067">
            <v>0</v>
          </cell>
          <cell r="H3067" t="str">
            <v>NO APLICA</v>
          </cell>
          <cell r="I3067" t="str">
            <v>REBAJA</v>
          </cell>
          <cell r="J3067" t="str">
            <v>Varios</v>
          </cell>
          <cell r="K3067" t="str">
            <v>BOHO</v>
          </cell>
          <cell r="L3067" t="str">
            <v>LANZAMIENTO</v>
          </cell>
          <cell r="M3067" t="str">
            <v>JOIA ACCESSORIES</v>
          </cell>
          <cell r="N3067">
            <v>99.9</v>
          </cell>
        </row>
        <row r="3068">
          <cell r="A3068" t="str">
            <v>QD18A283</v>
          </cell>
          <cell r="B3068" t="str">
            <v>PT Dama</v>
          </cell>
          <cell r="C3068" t="str">
            <v>LENTES</v>
          </cell>
          <cell r="D3068" t="str">
            <v>TRENDY</v>
          </cell>
          <cell r="E3068" t="str">
            <v>PRIMAVERA VERANO 2018</v>
          </cell>
          <cell r="F3068" t="str">
            <v>54 SEMANA</v>
          </cell>
          <cell r="G3068">
            <v>0</v>
          </cell>
          <cell r="H3068" t="str">
            <v>NO APLICA</v>
          </cell>
          <cell r="I3068" t="str">
            <v>REBAJA</v>
          </cell>
          <cell r="J3068" t="str">
            <v>Varios</v>
          </cell>
          <cell r="K3068" t="str">
            <v>BOHO</v>
          </cell>
          <cell r="L3068" t="str">
            <v>LANZAMIENTO</v>
          </cell>
          <cell r="M3068" t="str">
            <v>JOIA ACCESSORIES</v>
          </cell>
          <cell r="N3068">
            <v>99.9</v>
          </cell>
        </row>
        <row r="3069">
          <cell r="A3069" t="str">
            <v>QD18A284</v>
          </cell>
          <cell r="B3069" t="str">
            <v>PT Dama</v>
          </cell>
          <cell r="C3069" t="str">
            <v>LENTES</v>
          </cell>
          <cell r="D3069" t="str">
            <v>TRENDY</v>
          </cell>
          <cell r="E3069" t="str">
            <v>PRIMAVERA VERANO 2018</v>
          </cell>
          <cell r="F3069" t="str">
            <v>54 SEMANA</v>
          </cell>
          <cell r="G3069">
            <v>0</v>
          </cell>
          <cell r="H3069" t="str">
            <v>NO APLICA</v>
          </cell>
          <cell r="I3069" t="str">
            <v>REBAJA</v>
          </cell>
          <cell r="J3069" t="str">
            <v>Varios</v>
          </cell>
          <cell r="K3069" t="str">
            <v>BOHO</v>
          </cell>
          <cell r="L3069" t="str">
            <v>LANZAMIENTO</v>
          </cell>
          <cell r="M3069" t="str">
            <v>JOIA ACCESSORIES</v>
          </cell>
          <cell r="N3069">
            <v>99.9</v>
          </cell>
        </row>
        <row r="3070">
          <cell r="A3070" t="str">
            <v>QD19A213</v>
          </cell>
          <cell r="B3070" t="str">
            <v>PT Dama</v>
          </cell>
          <cell r="C3070" t="str">
            <v>GORRA</v>
          </cell>
          <cell r="D3070" t="str">
            <v>VANGUARDIA</v>
          </cell>
          <cell r="E3070" t="str">
            <v>PRIMAVERA VERANO 2017</v>
          </cell>
          <cell r="F3070" t="str">
            <v>14 SEMANA</v>
          </cell>
          <cell r="G3070">
            <v>0</v>
          </cell>
          <cell r="H3070" t="str">
            <v>-</v>
          </cell>
          <cell r="I3070" t="str">
            <v>REBAJA</v>
          </cell>
          <cell r="J3070" t="str">
            <v>ALGODON</v>
          </cell>
          <cell r="K3070">
            <v>0</v>
          </cell>
          <cell r="L3070" t="str">
            <v>LANZAMIENTO</v>
          </cell>
          <cell r="M3070" t="str">
            <v>JOIA ACCESSORIES</v>
          </cell>
          <cell r="N3070">
            <v>249.9</v>
          </cell>
        </row>
        <row r="3071">
          <cell r="A3071" t="str">
            <v>QD21A524</v>
          </cell>
          <cell r="B3071" t="str">
            <v>PT Dama</v>
          </cell>
          <cell r="C3071" t="str">
            <v>PANTALON MEZCLILLA</v>
          </cell>
          <cell r="D3071" t="str">
            <v>LOW PRICE</v>
          </cell>
          <cell r="E3071" t="str">
            <v>PRIMAVERA VERANO 2013</v>
          </cell>
          <cell r="F3071" t="str">
            <v>51 SEMANA</v>
          </cell>
          <cell r="G3071">
            <v>0</v>
          </cell>
          <cell r="H3071" t="str">
            <v>-</v>
          </cell>
          <cell r="I3071" t="str">
            <v>REBAJA</v>
          </cell>
          <cell r="J3071" t="str">
            <v>MEZCLILLA</v>
          </cell>
          <cell r="K3071">
            <v>0</v>
          </cell>
          <cell r="L3071" t="str">
            <v>-</v>
          </cell>
          <cell r="M3071" t="str">
            <v>RUMILLA</v>
          </cell>
          <cell r="N3071">
            <v>449.9</v>
          </cell>
        </row>
        <row r="3072">
          <cell r="A3072" t="str">
            <v>QD21A545</v>
          </cell>
          <cell r="B3072" t="str">
            <v>PT Dama</v>
          </cell>
          <cell r="C3072" t="str">
            <v>VARIOS</v>
          </cell>
          <cell r="D3072" t="str">
            <v>BASICO</v>
          </cell>
          <cell r="E3072" t="str">
            <v>PRIMAVERA VERANO 2014</v>
          </cell>
          <cell r="F3072" t="str">
            <v>20 SEMANA</v>
          </cell>
          <cell r="G3072">
            <v>0</v>
          </cell>
          <cell r="H3072" t="str">
            <v>-</v>
          </cell>
          <cell r="I3072" t="str">
            <v>REBAJA</v>
          </cell>
          <cell r="J3072" t="str">
            <v>ALGODON</v>
          </cell>
          <cell r="K3072" t="str">
            <v>BASICOS</v>
          </cell>
          <cell r="L3072" t="str">
            <v>LANZAMIENTO</v>
          </cell>
          <cell r="M3072" t="str">
            <v>AMBIANCE</v>
          </cell>
          <cell r="N3072">
            <v>249.9</v>
          </cell>
        </row>
        <row r="3073">
          <cell r="A3073" t="str">
            <v>QD21A641</v>
          </cell>
          <cell r="B3073" t="str">
            <v>PT Dama</v>
          </cell>
          <cell r="C3073" t="str">
            <v>VARIOS</v>
          </cell>
          <cell r="D3073" t="str">
            <v>LOW PRICE</v>
          </cell>
          <cell r="E3073" t="str">
            <v>PRIMAVERA VERANO 2016</v>
          </cell>
          <cell r="F3073" t="str">
            <v>7 SEMANA</v>
          </cell>
          <cell r="G3073" t="str">
            <v>HAREM</v>
          </cell>
          <cell r="H3073" t="str">
            <v>-</v>
          </cell>
          <cell r="I3073" t="str">
            <v>REBAJA</v>
          </cell>
          <cell r="J3073" t="str">
            <v>ALGODON</v>
          </cell>
          <cell r="K3073" t="str">
            <v>TOKYO TEAM</v>
          </cell>
          <cell r="L3073" t="str">
            <v>LANZAMIENTO</v>
          </cell>
          <cell r="M3073" t="str">
            <v>ELIAS</v>
          </cell>
          <cell r="N3073">
            <v>399.9</v>
          </cell>
        </row>
        <row r="3074">
          <cell r="A3074" t="str">
            <v>QD21A644</v>
          </cell>
          <cell r="B3074" t="str">
            <v>PT Dama</v>
          </cell>
          <cell r="C3074" t="str">
            <v>PANTALON MEZCLILLA</v>
          </cell>
          <cell r="D3074" t="str">
            <v>VANGUARDIA</v>
          </cell>
          <cell r="E3074" t="str">
            <v>PRIMAVERA VERANO 2016</v>
          </cell>
          <cell r="F3074" t="str">
            <v>18 SEMANA</v>
          </cell>
          <cell r="G3074" t="str">
            <v>CURVY</v>
          </cell>
          <cell r="H3074" t="str">
            <v>-</v>
          </cell>
          <cell r="I3074" t="str">
            <v>REBAJA</v>
          </cell>
          <cell r="J3074" t="str">
            <v>MEZCLILLA</v>
          </cell>
          <cell r="K3074" t="str">
            <v>70´S SHOW</v>
          </cell>
          <cell r="L3074" t="str">
            <v>LANZAMIENTO</v>
          </cell>
          <cell r="M3074" t="str">
            <v>ELIAS</v>
          </cell>
          <cell r="N3074">
            <v>549.9</v>
          </cell>
        </row>
        <row r="3075">
          <cell r="A3075" t="str">
            <v>QD21A655</v>
          </cell>
          <cell r="B3075" t="str">
            <v>PT Dama</v>
          </cell>
          <cell r="C3075" t="str">
            <v>PANTALON MEZCLILLA</v>
          </cell>
          <cell r="D3075" t="str">
            <v>VANGUARDIA</v>
          </cell>
          <cell r="E3075" t="str">
            <v>OTOÑO INVIERNO 2016</v>
          </cell>
          <cell r="F3075" t="str">
            <v>41 SEMANA</v>
          </cell>
          <cell r="G3075" t="str">
            <v>JEGGINS</v>
          </cell>
          <cell r="H3075" t="str">
            <v>NO APLICA</v>
          </cell>
          <cell r="I3075" t="str">
            <v>REBAJA</v>
          </cell>
          <cell r="J3075" t="str">
            <v>MEZCLILLA</v>
          </cell>
          <cell r="K3075" t="str">
            <v>ARTICO</v>
          </cell>
          <cell r="L3075" t="str">
            <v>LANZAMIENTO</v>
          </cell>
          <cell r="M3075" t="str">
            <v>BOOM BOOM</v>
          </cell>
          <cell r="N3075">
            <v>599.9</v>
          </cell>
        </row>
        <row r="3076">
          <cell r="A3076" t="str">
            <v>QD21A677</v>
          </cell>
          <cell r="B3076" t="str">
            <v>PT Dama</v>
          </cell>
          <cell r="C3076" t="str">
            <v>PANTALON MEZCLILLA</v>
          </cell>
          <cell r="D3076" t="str">
            <v>VANGUARDIA</v>
          </cell>
          <cell r="E3076" t="str">
            <v>OTOÑO INVIERNO 2017</v>
          </cell>
          <cell r="F3076" t="str">
            <v>3 SEMANA</v>
          </cell>
          <cell r="G3076" t="str">
            <v>ENTUBADO</v>
          </cell>
          <cell r="H3076" t="str">
            <v>NO APLICA</v>
          </cell>
          <cell r="I3076" t="str">
            <v>REBAJA</v>
          </cell>
          <cell r="J3076" t="str">
            <v>MEZCLILLA</v>
          </cell>
          <cell r="K3076" t="str">
            <v>REBEL</v>
          </cell>
          <cell r="L3076" t="str">
            <v>LANZAMIENTO</v>
          </cell>
          <cell r="M3076" t="str">
            <v>CI SONO</v>
          </cell>
          <cell r="N3076">
            <v>449.9</v>
          </cell>
        </row>
        <row r="3077">
          <cell r="A3077" t="str">
            <v>QD21A682</v>
          </cell>
          <cell r="B3077" t="str">
            <v>PT Dama</v>
          </cell>
          <cell r="C3077" t="str">
            <v>PANTALON MEZCLILLA</v>
          </cell>
          <cell r="D3077" t="str">
            <v>TRENDY</v>
          </cell>
          <cell r="E3077" t="str">
            <v>PRIMAVERA VERANO 2018</v>
          </cell>
          <cell r="F3077" t="str">
            <v>6 SEMANA</v>
          </cell>
          <cell r="G3077">
            <v>0</v>
          </cell>
          <cell r="H3077" t="str">
            <v>NO APLICA</v>
          </cell>
          <cell r="I3077" t="str">
            <v>REBAJA</v>
          </cell>
          <cell r="J3077" t="str">
            <v>MEZCLILLA</v>
          </cell>
          <cell r="K3077" t="str">
            <v>DENIM</v>
          </cell>
          <cell r="L3077" t="str">
            <v>LANZAMIENTO</v>
          </cell>
          <cell r="M3077" t="str">
            <v>CI SONO</v>
          </cell>
          <cell r="N3077">
            <v>549.9</v>
          </cell>
        </row>
        <row r="3078">
          <cell r="A3078" t="str">
            <v>QD21A683</v>
          </cell>
          <cell r="B3078" t="str">
            <v>PT Dama</v>
          </cell>
          <cell r="C3078" t="str">
            <v>PANTALON MEZCLILLA</v>
          </cell>
          <cell r="D3078" t="str">
            <v>TRENDY</v>
          </cell>
          <cell r="E3078" t="str">
            <v>PRIMAVERA VERANO 2018</v>
          </cell>
          <cell r="F3078" t="str">
            <v>6 SEMANA</v>
          </cell>
          <cell r="G3078">
            <v>0</v>
          </cell>
          <cell r="H3078" t="str">
            <v>NO APLICA</v>
          </cell>
          <cell r="I3078" t="str">
            <v>REBAJA</v>
          </cell>
          <cell r="J3078" t="str">
            <v>MEZCLILLA</v>
          </cell>
          <cell r="K3078" t="str">
            <v>DENIM</v>
          </cell>
          <cell r="L3078" t="str">
            <v>LANZAMIENTO</v>
          </cell>
          <cell r="M3078" t="str">
            <v>CI SONO</v>
          </cell>
          <cell r="N3078">
            <v>449.9</v>
          </cell>
        </row>
        <row r="3079">
          <cell r="A3079" t="str">
            <v>QD21A684</v>
          </cell>
          <cell r="B3079" t="str">
            <v>PT Dama</v>
          </cell>
          <cell r="C3079" t="str">
            <v>PANTALON MEZCLILLA</v>
          </cell>
          <cell r="D3079" t="str">
            <v>TRENDY</v>
          </cell>
          <cell r="E3079" t="str">
            <v>PRIMAVERA VERANO 2018</v>
          </cell>
          <cell r="F3079" t="str">
            <v>6 SEMANA</v>
          </cell>
          <cell r="G3079">
            <v>0</v>
          </cell>
          <cell r="H3079" t="str">
            <v>NO APLICA</v>
          </cell>
          <cell r="I3079" t="str">
            <v>REBAJA</v>
          </cell>
          <cell r="J3079" t="str">
            <v>MEZCLILLA</v>
          </cell>
          <cell r="K3079" t="str">
            <v>DENIM</v>
          </cell>
          <cell r="L3079" t="str">
            <v>LANZAMIENTO</v>
          </cell>
          <cell r="M3079" t="str">
            <v>CI SONO</v>
          </cell>
          <cell r="N3079">
            <v>549.9</v>
          </cell>
        </row>
        <row r="3080">
          <cell r="A3080" t="str">
            <v>QD21A688</v>
          </cell>
          <cell r="B3080" t="str">
            <v>PT Dama</v>
          </cell>
          <cell r="C3080" t="str">
            <v>PANTALON MEZCLILLA</v>
          </cell>
          <cell r="D3080" t="str">
            <v>ADVANCE</v>
          </cell>
          <cell r="E3080" t="str">
            <v>PRIMAVERA VERANO 2018</v>
          </cell>
          <cell r="F3080" t="str">
            <v>14 SEMANA</v>
          </cell>
          <cell r="G3080" t="str">
            <v>ENTUBADO</v>
          </cell>
          <cell r="H3080" t="str">
            <v>NO APLICA</v>
          </cell>
          <cell r="I3080" t="str">
            <v>REBAJA</v>
          </cell>
          <cell r="J3080" t="str">
            <v>MEZCLILLA</v>
          </cell>
          <cell r="K3080" t="str">
            <v>DENIM</v>
          </cell>
          <cell r="L3080" t="str">
            <v>LANZAMIENTO</v>
          </cell>
          <cell r="M3080" t="str">
            <v>CI SONO</v>
          </cell>
          <cell r="N3080">
            <v>449.9</v>
          </cell>
        </row>
        <row r="3081">
          <cell r="A3081" t="str">
            <v>QD21A690</v>
          </cell>
          <cell r="B3081" t="str">
            <v>PT Dama</v>
          </cell>
          <cell r="C3081" t="str">
            <v>VARIOS</v>
          </cell>
          <cell r="D3081" t="str">
            <v>TRENDY</v>
          </cell>
          <cell r="E3081" t="str">
            <v>OTOÑO INVIERNO 2018</v>
          </cell>
          <cell r="F3081" t="str">
            <v>47 SEMANA</v>
          </cell>
          <cell r="G3081" t="str">
            <v>ENTUBADO</v>
          </cell>
          <cell r="H3081" t="str">
            <v>NO APLICA</v>
          </cell>
          <cell r="I3081" t="str">
            <v>REBAJA</v>
          </cell>
          <cell r="J3081" t="str">
            <v>ALGODON</v>
          </cell>
          <cell r="K3081" t="str">
            <v>COLLEGE</v>
          </cell>
          <cell r="L3081" t="str">
            <v>LANZAMIENTO</v>
          </cell>
          <cell r="M3081" t="str">
            <v>JEFF</v>
          </cell>
          <cell r="N3081">
            <v>399.9</v>
          </cell>
        </row>
        <row r="3082">
          <cell r="A3082" t="str">
            <v>QD21A691</v>
          </cell>
          <cell r="B3082" t="str">
            <v>PT Dama</v>
          </cell>
          <cell r="C3082" t="str">
            <v>VARIOS</v>
          </cell>
          <cell r="D3082" t="str">
            <v>TRENDY</v>
          </cell>
          <cell r="E3082" t="str">
            <v>OTOÑO INVIERNO 2018</v>
          </cell>
          <cell r="F3082" t="str">
            <v>42 SEMANA</v>
          </cell>
          <cell r="G3082" t="str">
            <v>ENTUBADO</v>
          </cell>
          <cell r="H3082" t="str">
            <v>NO APLICA</v>
          </cell>
          <cell r="I3082" t="str">
            <v>REBAJA</v>
          </cell>
          <cell r="J3082" t="str">
            <v>ALGODON</v>
          </cell>
          <cell r="K3082" t="str">
            <v>COLLEGE</v>
          </cell>
          <cell r="L3082" t="str">
            <v>LANZAMIENTO</v>
          </cell>
          <cell r="M3082" t="str">
            <v>JEFF</v>
          </cell>
          <cell r="N3082">
            <v>349.9</v>
          </cell>
        </row>
        <row r="3083">
          <cell r="A3083" t="str">
            <v>QD21A697</v>
          </cell>
          <cell r="B3083" t="str">
            <v>PT Dama</v>
          </cell>
          <cell r="C3083" t="str">
            <v>PANTALON MEZCLILLA</v>
          </cell>
          <cell r="D3083" t="str">
            <v>CORE</v>
          </cell>
          <cell r="E3083" t="str">
            <v>PRIMAVERA VERANO 2018</v>
          </cell>
          <cell r="F3083" t="str">
            <v>16 SEMANA</v>
          </cell>
          <cell r="G3083" t="str">
            <v>ENTUBADO</v>
          </cell>
          <cell r="H3083" t="str">
            <v>NO APLICA</v>
          </cell>
          <cell r="I3083" t="str">
            <v>REBAJA</v>
          </cell>
          <cell r="J3083" t="str">
            <v>MEZCLILLA</v>
          </cell>
          <cell r="K3083" t="str">
            <v>BASICOS</v>
          </cell>
          <cell r="L3083" t="str">
            <v>LANZAMIENTO</v>
          </cell>
          <cell r="M3083" t="str">
            <v>ELIAS</v>
          </cell>
          <cell r="N3083">
            <v>299.89999999999998</v>
          </cell>
        </row>
        <row r="3084">
          <cell r="A3084" t="str">
            <v>QD21A698</v>
          </cell>
          <cell r="B3084" t="str">
            <v>PT Dama</v>
          </cell>
          <cell r="C3084" t="str">
            <v>PANTALON MEZCLILLA</v>
          </cell>
          <cell r="D3084" t="str">
            <v>CORE</v>
          </cell>
          <cell r="E3084" t="str">
            <v>PRIMAVERA VERANO 2018</v>
          </cell>
          <cell r="F3084" t="str">
            <v>16 SEMANA</v>
          </cell>
          <cell r="G3084" t="str">
            <v>ENTUBADO</v>
          </cell>
          <cell r="H3084" t="str">
            <v>NO APLICA</v>
          </cell>
          <cell r="I3084" t="str">
            <v>REBAJA</v>
          </cell>
          <cell r="J3084" t="str">
            <v>MEZCLILLA</v>
          </cell>
          <cell r="K3084" t="str">
            <v>BASICOS</v>
          </cell>
          <cell r="L3084" t="str">
            <v>LANZAMIENTO</v>
          </cell>
          <cell r="M3084" t="str">
            <v>ELIAS</v>
          </cell>
          <cell r="N3084">
            <v>299.89999999999998</v>
          </cell>
        </row>
        <row r="3085">
          <cell r="A3085" t="str">
            <v>QD21A701</v>
          </cell>
          <cell r="B3085" t="str">
            <v>PT Dama</v>
          </cell>
          <cell r="C3085" t="str">
            <v>PANTALON MEZCLILLA</v>
          </cell>
          <cell r="D3085" t="str">
            <v>Varios</v>
          </cell>
          <cell r="E3085" t="str">
            <v>OTOÑO INVIERNO 2018</v>
          </cell>
          <cell r="F3085" t="str">
            <v>51 SEMANA</v>
          </cell>
          <cell r="G3085" t="str">
            <v>ENTUBADO</v>
          </cell>
          <cell r="H3085" t="str">
            <v>NO APLICA</v>
          </cell>
          <cell r="I3085" t="str">
            <v>REBAJA</v>
          </cell>
          <cell r="J3085" t="str">
            <v>MEZCLILLA</v>
          </cell>
          <cell r="K3085">
            <v>0</v>
          </cell>
          <cell r="L3085" t="str">
            <v>LANZAMIENTO</v>
          </cell>
          <cell r="M3085" t="str">
            <v>11.5 EUROPE SOURCE JEANS QUATI</v>
          </cell>
          <cell r="N3085">
            <v>549.9</v>
          </cell>
        </row>
        <row r="3086">
          <cell r="A3086" t="str">
            <v>QD21A702</v>
          </cell>
          <cell r="B3086" t="str">
            <v>PT Dama</v>
          </cell>
          <cell r="C3086" t="str">
            <v>PANTALON MEZCLILLA</v>
          </cell>
          <cell r="D3086" t="str">
            <v>Varios</v>
          </cell>
          <cell r="E3086" t="str">
            <v>OTOÑO INVIERNO 2018</v>
          </cell>
          <cell r="F3086" t="str">
            <v>51 SEMANA</v>
          </cell>
          <cell r="G3086" t="str">
            <v>ENTUBADO</v>
          </cell>
          <cell r="H3086" t="str">
            <v>NO APLICA</v>
          </cell>
          <cell r="I3086" t="str">
            <v>REBAJA</v>
          </cell>
          <cell r="J3086" t="str">
            <v>MEZCLILLA</v>
          </cell>
          <cell r="K3086">
            <v>0</v>
          </cell>
          <cell r="L3086" t="str">
            <v>LANZAMIENTO</v>
          </cell>
          <cell r="M3086" t="str">
            <v>11.5 EUROPE SOURCE JEANS QUATI</v>
          </cell>
          <cell r="N3086">
            <v>549.9</v>
          </cell>
        </row>
        <row r="3087">
          <cell r="A3087" t="str">
            <v>QD21A705</v>
          </cell>
          <cell r="B3087" t="str">
            <v>PT Dama</v>
          </cell>
          <cell r="C3087" t="str">
            <v>PANTALON MEZCLILLA</v>
          </cell>
          <cell r="D3087" t="str">
            <v>Varios</v>
          </cell>
          <cell r="E3087" t="str">
            <v>OTOÑO INVIERNO 2018</v>
          </cell>
          <cell r="F3087" t="str">
            <v>51 SEMANA</v>
          </cell>
          <cell r="G3087" t="str">
            <v>ENTUBADO</v>
          </cell>
          <cell r="H3087" t="str">
            <v>NO APLICA</v>
          </cell>
          <cell r="I3087" t="str">
            <v>REBAJA</v>
          </cell>
          <cell r="J3087" t="str">
            <v>MEZCLILLA</v>
          </cell>
          <cell r="K3087">
            <v>0</v>
          </cell>
          <cell r="L3087" t="str">
            <v>LANZAMIENTO</v>
          </cell>
          <cell r="M3087" t="str">
            <v>11.5 EUROPE SOURCE JEANS QUATI</v>
          </cell>
          <cell r="N3087">
            <v>549.9</v>
          </cell>
        </row>
        <row r="3088">
          <cell r="A3088" t="str">
            <v>QD21A715</v>
          </cell>
          <cell r="B3088" t="str">
            <v>PT Dama</v>
          </cell>
          <cell r="C3088" t="str">
            <v>PANTALON GABARDINA</v>
          </cell>
          <cell r="D3088" t="str">
            <v>ADVANCE</v>
          </cell>
          <cell r="E3088" t="str">
            <v>OTOÑO INVIERNO 2018</v>
          </cell>
          <cell r="F3088" t="str">
            <v>41 SEMANA</v>
          </cell>
          <cell r="G3088" t="str">
            <v>RECTO</v>
          </cell>
          <cell r="H3088" t="str">
            <v>NO APLICA</v>
          </cell>
          <cell r="I3088" t="str">
            <v>REBAJA</v>
          </cell>
          <cell r="J3088" t="str">
            <v>GABARDINA</v>
          </cell>
          <cell r="K3088" t="str">
            <v>PENSADOR</v>
          </cell>
          <cell r="L3088" t="str">
            <v>LANZAMIENTO</v>
          </cell>
          <cell r="M3088" t="str">
            <v>ELIAS</v>
          </cell>
          <cell r="N3088">
            <v>399.9</v>
          </cell>
        </row>
        <row r="3089">
          <cell r="A3089" t="str">
            <v>QD21A716</v>
          </cell>
          <cell r="B3089" t="str">
            <v>PT Dama</v>
          </cell>
          <cell r="C3089" t="str">
            <v>PANTALON GABARDINA</v>
          </cell>
          <cell r="D3089" t="str">
            <v>CORE</v>
          </cell>
          <cell r="E3089" t="str">
            <v>OTOÑO INVIERNO 2018</v>
          </cell>
          <cell r="F3089" t="str">
            <v>50 SEMANA</v>
          </cell>
          <cell r="G3089" t="str">
            <v>RECTO</v>
          </cell>
          <cell r="H3089" t="str">
            <v>NO APLICA</v>
          </cell>
          <cell r="I3089" t="str">
            <v>REBAJA</v>
          </cell>
          <cell r="J3089" t="str">
            <v>GABARDINA</v>
          </cell>
          <cell r="K3089" t="str">
            <v>BASICOS</v>
          </cell>
          <cell r="L3089" t="str">
            <v>RESURTIDO</v>
          </cell>
          <cell r="M3089" t="str">
            <v>ELIAS</v>
          </cell>
          <cell r="N3089">
            <v>249.9</v>
          </cell>
        </row>
        <row r="3090">
          <cell r="A3090" t="str">
            <v>QD21A718</v>
          </cell>
          <cell r="B3090" t="str">
            <v>PT Dama</v>
          </cell>
          <cell r="C3090" t="str">
            <v>PANTALON GABARDINA</v>
          </cell>
          <cell r="D3090" t="str">
            <v>CORE</v>
          </cell>
          <cell r="E3090" t="str">
            <v>OTOÑO INVIERNO 2018</v>
          </cell>
          <cell r="F3090" t="str">
            <v>41 SEMANA</v>
          </cell>
          <cell r="G3090" t="str">
            <v>RECTO</v>
          </cell>
          <cell r="H3090" t="str">
            <v>NO APLICA</v>
          </cell>
          <cell r="I3090" t="str">
            <v>REBAJA</v>
          </cell>
          <cell r="J3090" t="str">
            <v>GABARDINA</v>
          </cell>
          <cell r="K3090" t="str">
            <v>BASICOS</v>
          </cell>
          <cell r="L3090" t="str">
            <v>LANZAMIENTO</v>
          </cell>
          <cell r="M3090" t="str">
            <v>ELIAS</v>
          </cell>
          <cell r="N3090">
            <v>249.9</v>
          </cell>
        </row>
        <row r="3091">
          <cell r="A3091" t="str">
            <v>QD21A720</v>
          </cell>
          <cell r="B3091" t="str">
            <v>PT Dama</v>
          </cell>
          <cell r="C3091" t="str">
            <v>PANTALON GABARDINA</v>
          </cell>
          <cell r="D3091" t="str">
            <v>TRENDY</v>
          </cell>
          <cell r="E3091" t="str">
            <v>PRIMAVERA VERANO 2019</v>
          </cell>
          <cell r="F3091" t="str">
            <v>6 SEMANA</v>
          </cell>
          <cell r="G3091" t="str">
            <v>RECTO</v>
          </cell>
          <cell r="H3091" t="str">
            <v>NO APLICA</v>
          </cell>
          <cell r="I3091" t="str">
            <v>REBAJA</v>
          </cell>
          <cell r="J3091" t="str">
            <v>GABARDINA</v>
          </cell>
          <cell r="K3091" t="str">
            <v>RACE SPORT</v>
          </cell>
          <cell r="L3091" t="str">
            <v>LANZAMIENTO</v>
          </cell>
          <cell r="M3091" t="str">
            <v>CI SONO</v>
          </cell>
          <cell r="N3091">
            <v>399.9</v>
          </cell>
        </row>
        <row r="3092">
          <cell r="A3092" t="str">
            <v>QD21A721</v>
          </cell>
          <cell r="B3092" t="str">
            <v>PT Dama</v>
          </cell>
          <cell r="C3092" t="str">
            <v>PANTALON GABARDINA</v>
          </cell>
          <cell r="D3092" t="str">
            <v>TRENDY</v>
          </cell>
          <cell r="E3092" t="str">
            <v>PRIMAVERA VERANO 2018</v>
          </cell>
          <cell r="F3092" t="str">
            <v>6 SEMANA</v>
          </cell>
          <cell r="G3092" t="str">
            <v>RECTO</v>
          </cell>
          <cell r="H3092" t="str">
            <v>NO APLICA</v>
          </cell>
          <cell r="I3092" t="str">
            <v>REBAJA</v>
          </cell>
          <cell r="J3092" t="str">
            <v>GABARDINA</v>
          </cell>
          <cell r="K3092" t="str">
            <v>RACE SPORT</v>
          </cell>
          <cell r="L3092" t="str">
            <v>LANZAMIENTO</v>
          </cell>
          <cell r="M3092" t="str">
            <v>CI SONO</v>
          </cell>
          <cell r="N3092">
            <v>399.9</v>
          </cell>
        </row>
        <row r="3093">
          <cell r="A3093" t="str">
            <v>QD21A729</v>
          </cell>
          <cell r="B3093" t="str">
            <v>PT Dama</v>
          </cell>
          <cell r="C3093" t="str">
            <v>PANTALON GABARDINA</v>
          </cell>
          <cell r="D3093" t="str">
            <v>TRENDY</v>
          </cell>
          <cell r="E3093" t="str">
            <v>OTOÑO INVIERNO 2018</v>
          </cell>
          <cell r="F3093" t="str">
            <v>47 SEMANA</v>
          </cell>
          <cell r="G3093" t="str">
            <v>RECTO</v>
          </cell>
          <cell r="H3093" t="str">
            <v>NO APLICA</v>
          </cell>
          <cell r="I3093" t="str">
            <v>REBAJA</v>
          </cell>
          <cell r="J3093" t="str">
            <v>GABARDINA</v>
          </cell>
          <cell r="K3093" t="str">
            <v>NATURALEZA HUMANA</v>
          </cell>
          <cell r="L3093" t="str">
            <v>LANZAMIENTO</v>
          </cell>
          <cell r="M3093" t="str">
            <v>JIN BAO LI FASHION</v>
          </cell>
          <cell r="N3093">
            <v>399.9</v>
          </cell>
        </row>
        <row r="3094">
          <cell r="A3094" t="str">
            <v>QD21A741</v>
          </cell>
          <cell r="B3094" t="str">
            <v>PT Dama</v>
          </cell>
          <cell r="C3094" t="str">
            <v>VARIOS</v>
          </cell>
          <cell r="D3094" t="str">
            <v>TRENDY</v>
          </cell>
          <cell r="E3094" t="str">
            <v>PRIMAVERA VERANO 2019</v>
          </cell>
          <cell r="F3094" t="str">
            <v>15 SEMANA</v>
          </cell>
          <cell r="G3094" t="str">
            <v>RECTO</v>
          </cell>
          <cell r="H3094" t="str">
            <v>NO APLICA</v>
          </cell>
          <cell r="I3094" t="str">
            <v>REBAJA</v>
          </cell>
          <cell r="J3094" t="str">
            <v>POLYESTER</v>
          </cell>
          <cell r="K3094" t="str">
            <v>RACE SPORT</v>
          </cell>
          <cell r="L3094" t="str">
            <v>LANZAMIENTO</v>
          </cell>
          <cell r="M3094" t="str">
            <v>BOOM BOOM</v>
          </cell>
          <cell r="N3094">
            <v>449.9</v>
          </cell>
        </row>
        <row r="3095">
          <cell r="A3095" t="str">
            <v>QD21A743</v>
          </cell>
          <cell r="B3095" t="str">
            <v>PT Dama</v>
          </cell>
          <cell r="C3095" t="str">
            <v>VARIOS</v>
          </cell>
          <cell r="D3095" t="str">
            <v>TRENDY</v>
          </cell>
          <cell r="E3095" t="str">
            <v>PRIMAVERA VERANO 2019</v>
          </cell>
          <cell r="F3095" t="str">
            <v>15 SEMANA</v>
          </cell>
          <cell r="G3095" t="str">
            <v>RECTO</v>
          </cell>
          <cell r="H3095" t="str">
            <v>NO APLICA</v>
          </cell>
          <cell r="I3095" t="str">
            <v>REBAJA</v>
          </cell>
          <cell r="J3095" t="str">
            <v>POLYESTER</v>
          </cell>
          <cell r="K3095" t="str">
            <v>RACE SPORT</v>
          </cell>
          <cell r="L3095" t="str">
            <v>LANZAMIENTO</v>
          </cell>
          <cell r="M3095" t="str">
            <v>BOOM BOOM</v>
          </cell>
          <cell r="N3095">
            <v>449.9</v>
          </cell>
        </row>
        <row r="3096">
          <cell r="A3096" t="str">
            <v>QD21A745</v>
          </cell>
          <cell r="B3096" t="str">
            <v>PT Dama</v>
          </cell>
          <cell r="C3096" t="str">
            <v>VARIOS</v>
          </cell>
          <cell r="D3096" t="str">
            <v>TRENDY</v>
          </cell>
          <cell r="E3096" t="str">
            <v>PRIMAVERA VERANO 2019</v>
          </cell>
          <cell r="F3096" t="str">
            <v>15 SEMANA</v>
          </cell>
          <cell r="G3096" t="str">
            <v>RECTO</v>
          </cell>
          <cell r="H3096" t="str">
            <v>NO APLICA</v>
          </cell>
          <cell r="I3096" t="str">
            <v>REBAJA</v>
          </cell>
          <cell r="J3096" t="str">
            <v>POLYESTER</v>
          </cell>
          <cell r="K3096" t="str">
            <v>RACE SPORT</v>
          </cell>
          <cell r="L3096" t="str">
            <v>LANZAMIENTO</v>
          </cell>
          <cell r="M3096" t="str">
            <v>BOOM BOOM</v>
          </cell>
          <cell r="N3096">
            <v>449.9</v>
          </cell>
        </row>
        <row r="3097">
          <cell r="A3097" t="str">
            <v>QD21A747</v>
          </cell>
          <cell r="B3097" t="str">
            <v>PT Dama</v>
          </cell>
          <cell r="C3097" t="str">
            <v>VARIOS</v>
          </cell>
          <cell r="D3097" t="str">
            <v>TRENDY</v>
          </cell>
          <cell r="E3097" t="str">
            <v>PRIMAVERA VERANO 2019</v>
          </cell>
          <cell r="F3097" t="str">
            <v>4 SEMANA</v>
          </cell>
          <cell r="G3097" t="str">
            <v>RECTO</v>
          </cell>
          <cell r="H3097" t="str">
            <v>NO APLICA</v>
          </cell>
          <cell r="I3097" t="str">
            <v>REBAJA</v>
          </cell>
          <cell r="J3097" t="str">
            <v>POLYESTER</v>
          </cell>
          <cell r="K3097" t="str">
            <v>VINTAGE STRIPES</v>
          </cell>
          <cell r="L3097" t="str">
            <v>LANZAMIENTO</v>
          </cell>
          <cell r="M3097" t="str">
            <v>ELIAS</v>
          </cell>
          <cell r="N3097">
            <v>349.9</v>
          </cell>
        </row>
        <row r="3098">
          <cell r="A3098" t="str">
            <v>QD21A748</v>
          </cell>
          <cell r="B3098" t="str">
            <v>PT Dama</v>
          </cell>
          <cell r="C3098" t="str">
            <v>VARIOS</v>
          </cell>
          <cell r="D3098" t="str">
            <v>TRENDY</v>
          </cell>
          <cell r="E3098" t="str">
            <v>PRIMAVERA VERANO 2019</v>
          </cell>
          <cell r="F3098" t="str">
            <v>4 SEMANA</v>
          </cell>
          <cell r="G3098" t="str">
            <v>RECTO</v>
          </cell>
          <cell r="H3098" t="str">
            <v>NO APLICA</v>
          </cell>
          <cell r="I3098" t="str">
            <v>REBAJA</v>
          </cell>
          <cell r="J3098" t="str">
            <v>POLYESTER</v>
          </cell>
          <cell r="K3098" t="str">
            <v>VINTAGE STRIPES</v>
          </cell>
          <cell r="L3098" t="str">
            <v>LANZAMIENTO</v>
          </cell>
          <cell r="M3098" t="str">
            <v>ELIAS</v>
          </cell>
          <cell r="N3098">
            <v>349.9</v>
          </cell>
        </row>
        <row r="3099">
          <cell r="A3099" t="str">
            <v>QD21A749</v>
          </cell>
          <cell r="B3099" t="str">
            <v>PT Dama</v>
          </cell>
          <cell r="C3099" t="str">
            <v>PANTALON GABARDINA</v>
          </cell>
          <cell r="D3099" t="str">
            <v>ADVANCE</v>
          </cell>
          <cell r="E3099" t="str">
            <v>OTOÑO INVIERNO 2018</v>
          </cell>
          <cell r="F3099" t="str">
            <v>41 SEMANA</v>
          </cell>
          <cell r="G3099" t="str">
            <v>RECTO</v>
          </cell>
          <cell r="H3099" t="str">
            <v>NO APLICA</v>
          </cell>
          <cell r="I3099" t="str">
            <v>REBAJA</v>
          </cell>
          <cell r="J3099" t="str">
            <v>GABARDINA</v>
          </cell>
          <cell r="K3099" t="str">
            <v>PENSADOR</v>
          </cell>
          <cell r="L3099" t="str">
            <v>LANZAMIENTO</v>
          </cell>
          <cell r="M3099" t="str">
            <v>ELIAS</v>
          </cell>
          <cell r="N3099">
            <v>399.9</v>
          </cell>
        </row>
        <row r="3100">
          <cell r="A3100" t="str">
            <v>QD21A760</v>
          </cell>
          <cell r="B3100" t="str">
            <v>PT Dama</v>
          </cell>
          <cell r="C3100" t="str">
            <v>PANTALON MEZCLILLA</v>
          </cell>
          <cell r="D3100" t="str">
            <v>CORE</v>
          </cell>
          <cell r="E3100" t="str">
            <v>PRIMAVERA VERANO 2019</v>
          </cell>
          <cell r="F3100" t="str">
            <v>13 SEMANA</v>
          </cell>
          <cell r="G3100" t="str">
            <v>RECTO</v>
          </cell>
          <cell r="H3100" t="str">
            <v>NO APLICA</v>
          </cell>
          <cell r="I3100" t="str">
            <v>REBAJA</v>
          </cell>
          <cell r="J3100" t="str">
            <v>MEZCLILLA</v>
          </cell>
          <cell r="K3100" t="str">
            <v>DENIM</v>
          </cell>
          <cell r="L3100" t="str">
            <v>LANZAMIENTO</v>
          </cell>
          <cell r="M3100" t="str">
            <v>CI SONO</v>
          </cell>
          <cell r="N3100">
            <v>399.9</v>
          </cell>
        </row>
        <row r="3101">
          <cell r="A3101" t="str">
            <v>QD21A761</v>
          </cell>
          <cell r="B3101" t="str">
            <v>PT Dama</v>
          </cell>
          <cell r="C3101" t="str">
            <v>PANTALON MEZCLILLA</v>
          </cell>
          <cell r="D3101" t="str">
            <v>CORE</v>
          </cell>
          <cell r="E3101" t="str">
            <v>PRIMAVERA VERANO 2019</v>
          </cell>
          <cell r="F3101" t="str">
            <v>13 SEMANA</v>
          </cell>
          <cell r="G3101" t="str">
            <v>RECTO</v>
          </cell>
          <cell r="H3101" t="str">
            <v>NO APLICA</v>
          </cell>
          <cell r="I3101" t="str">
            <v>REBAJA</v>
          </cell>
          <cell r="J3101" t="str">
            <v>MEZCLILLA</v>
          </cell>
          <cell r="K3101" t="str">
            <v>DENIM</v>
          </cell>
          <cell r="L3101" t="str">
            <v>LANZAMIENTO</v>
          </cell>
          <cell r="M3101" t="str">
            <v>CI SONO</v>
          </cell>
          <cell r="N3101">
            <v>399.9</v>
          </cell>
        </row>
        <row r="3102">
          <cell r="A3102" t="str">
            <v>QD21A762</v>
          </cell>
          <cell r="B3102" t="str">
            <v>PT Dama</v>
          </cell>
          <cell r="C3102" t="str">
            <v>VARIOS</v>
          </cell>
          <cell r="D3102" t="str">
            <v>TRENDY</v>
          </cell>
          <cell r="E3102" t="str">
            <v>PRIMAVERA VERANO 2019</v>
          </cell>
          <cell r="F3102" t="str">
            <v>6 SEMANA</v>
          </cell>
          <cell r="G3102" t="str">
            <v>RECTO</v>
          </cell>
          <cell r="H3102" t="str">
            <v>NO APLICA</v>
          </cell>
          <cell r="I3102" t="str">
            <v>REBAJA</v>
          </cell>
          <cell r="J3102" t="str">
            <v>POLYESTER</v>
          </cell>
          <cell r="K3102" t="str">
            <v>RESORT</v>
          </cell>
          <cell r="L3102" t="str">
            <v>LANZAMIENTO</v>
          </cell>
          <cell r="M3102" t="str">
            <v>SAPIR</v>
          </cell>
          <cell r="N3102">
            <v>399.9</v>
          </cell>
        </row>
        <row r="3103">
          <cell r="A3103" t="str">
            <v>QD21A763</v>
          </cell>
          <cell r="B3103" t="str">
            <v>PT Dama</v>
          </cell>
          <cell r="C3103" t="str">
            <v>VARIOS</v>
          </cell>
          <cell r="D3103" t="str">
            <v>ADVANCE</v>
          </cell>
          <cell r="E3103" t="str">
            <v>PRIMAVERA VERANO 2019</v>
          </cell>
          <cell r="F3103" t="str">
            <v>7 SEMANA</v>
          </cell>
          <cell r="G3103" t="str">
            <v>RECTO</v>
          </cell>
          <cell r="H3103" t="str">
            <v>NO APLICA</v>
          </cell>
          <cell r="I3103" t="str">
            <v>REBAJA</v>
          </cell>
          <cell r="J3103" t="str">
            <v>ALGODON</v>
          </cell>
          <cell r="K3103" t="str">
            <v>SAFARI</v>
          </cell>
          <cell r="L3103" t="str">
            <v>LANZAMIENTO</v>
          </cell>
          <cell r="M3103" t="str">
            <v>SAPIR</v>
          </cell>
          <cell r="N3103">
            <v>449.9</v>
          </cell>
        </row>
        <row r="3104">
          <cell r="A3104" t="str">
            <v>QD21A764</v>
          </cell>
          <cell r="B3104" t="str">
            <v>PT Dama</v>
          </cell>
          <cell r="C3104" t="str">
            <v>PANTALON GABARDINA</v>
          </cell>
          <cell r="D3104" t="str">
            <v>CORE</v>
          </cell>
          <cell r="E3104" t="str">
            <v>PRIMAVERA VERANO 2019</v>
          </cell>
          <cell r="F3104" t="str">
            <v>32 SEMANA</v>
          </cell>
          <cell r="G3104" t="str">
            <v>ENTUBADO</v>
          </cell>
          <cell r="H3104" t="str">
            <v>NO APLICA</v>
          </cell>
          <cell r="I3104" t="str">
            <v>REBAJA</v>
          </cell>
          <cell r="J3104" t="str">
            <v>GABARDINA</v>
          </cell>
          <cell r="K3104" t="str">
            <v>BASICOS</v>
          </cell>
          <cell r="L3104" t="str">
            <v>RESURTIDO</v>
          </cell>
          <cell r="M3104" t="str">
            <v>ELIAS</v>
          </cell>
          <cell r="N3104">
            <v>299.89999999999998</v>
          </cell>
        </row>
        <row r="3105">
          <cell r="A3105" t="str">
            <v>QD21A765</v>
          </cell>
          <cell r="B3105" t="str">
            <v>PT Dama</v>
          </cell>
          <cell r="C3105" t="str">
            <v>VARIOS</v>
          </cell>
          <cell r="D3105" t="str">
            <v>TRENDY</v>
          </cell>
          <cell r="E3105" t="str">
            <v>PRIMAVERA VERANO 2019</v>
          </cell>
          <cell r="F3105" t="str">
            <v>17 SEMANA</v>
          </cell>
          <cell r="G3105" t="str">
            <v>RECTO</v>
          </cell>
          <cell r="H3105" t="str">
            <v>NO APLICA</v>
          </cell>
          <cell r="I3105" t="str">
            <v>REBAJA</v>
          </cell>
          <cell r="J3105" t="str">
            <v>VISCOSA</v>
          </cell>
          <cell r="K3105" t="str">
            <v>RESORT</v>
          </cell>
          <cell r="L3105" t="str">
            <v>RESURTIDO</v>
          </cell>
          <cell r="M3105" t="str">
            <v>ELIAS</v>
          </cell>
          <cell r="N3105">
            <v>299.89999999999998</v>
          </cell>
        </row>
        <row r="3106">
          <cell r="A3106" t="str">
            <v>QD21A766</v>
          </cell>
          <cell r="B3106" t="str">
            <v>PT Dama</v>
          </cell>
          <cell r="C3106" t="str">
            <v>PANTALON MEZCLILLA</v>
          </cell>
          <cell r="D3106" t="str">
            <v>CORE</v>
          </cell>
          <cell r="E3106" t="str">
            <v>PRIMAVERA VERANO 2019</v>
          </cell>
          <cell r="F3106" t="str">
            <v>20 SEMANA</v>
          </cell>
          <cell r="G3106" t="str">
            <v>ENTUBADO</v>
          </cell>
          <cell r="H3106" t="str">
            <v>NO APLICA</v>
          </cell>
          <cell r="I3106" t="str">
            <v>REBAJA</v>
          </cell>
          <cell r="J3106" t="str">
            <v>MEZCLILLA</v>
          </cell>
          <cell r="K3106" t="str">
            <v>BASICOS</v>
          </cell>
          <cell r="L3106" t="str">
            <v>RESURTIDO</v>
          </cell>
          <cell r="M3106" t="str">
            <v>ELIAS</v>
          </cell>
          <cell r="N3106">
            <v>349.9</v>
          </cell>
        </row>
        <row r="3107">
          <cell r="A3107" t="str">
            <v>QD21A768</v>
          </cell>
          <cell r="B3107" t="str">
            <v>PT Dama</v>
          </cell>
          <cell r="C3107" t="str">
            <v>PANTALON GABARDINA</v>
          </cell>
          <cell r="D3107" t="str">
            <v>CLEAN</v>
          </cell>
          <cell r="E3107" t="str">
            <v>OTOÑO INVIERNO 2019</v>
          </cell>
          <cell r="F3107" t="str">
            <v>42 SEMANA</v>
          </cell>
          <cell r="G3107" t="str">
            <v>RECTO</v>
          </cell>
          <cell r="H3107" t="str">
            <v>NO APLICA</v>
          </cell>
          <cell r="I3107" t="str">
            <v>REBAJA</v>
          </cell>
          <cell r="J3107" t="str">
            <v>GABARDINA</v>
          </cell>
          <cell r="K3107" t="str">
            <v>BASICOS</v>
          </cell>
          <cell r="L3107" t="str">
            <v>LANZAMIENTO</v>
          </cell>
          <cell r="M3107" t="str">
            <v>WADHSONS</v>
          </cell>
          <cell r="N3107">
            <v>299.89999999999998</v>
          </cell>
        </row>
        <row r="3108">
          <cell r="A3108" t="str">
            <v>QD21A769</v>
          </cell>
          <cell r="B3108" t="str">
            <v>PT Dama</v>
          </cell>
          <cell r="C3108" t="str">
            <v>PANTALON GABARDINA</v>
          </cell>
          <cell r="D3108" t="str">
            <v>CORE</v>
          </cell>
          <cell r="E3108" t="str">
            <v>OTOÑO INVIERNO 2019</v>
          </cell>
          <cell r="F3108" t="str">
            <v>51 SEMANA</v>
          </cell>
          <cell r="G3108" t="str">
            <v>RECTO</v>
          </cell>
          <cell r="H3108" t="str">
            <v>NO APLICA</v>
          </cell>
          <cell r="I3108" t="str">
            <v>LINEA</v>
          </cell>
          <cell r="J3108" t="str">
            <v>GABARDINA</v>
          </cell>
          <cell r="K3108" t="str">
            <v>BASICOS</v>
          </cell>
          <cell r="L3108" t="str">
            <v>DEVOLUCION</v>
          </cell>
          <cell r="M3108" t="str">
            <v>WADHSONS</v>
          </cell>
          <cell r="N3108">
            <v>349.9</v>
          </cell>
        </row>
        <row r="3109">
          <cell r="A3109" t="str">
            <v>QD21A770</v>
          </cell>
          <cell r="B3109" t="str">
            <v>PT Dama</v>
          </cell>
          <cell r="C3109" t="str">
            <v>PANTALON MEZCLILLA</v>
          </cell>
          <cell r="D3109" t="str">
            <v>CORE</v>
          </cell>
          <cell r="E3109" t="str">
            <v>OTOÑO INVIERNO 2019</v>
          </cell>
          <cell r="F3109" t="str">
            <v>46 SEMANA</v>
          </cell>
          <cell r="G3109" t="str">
            <v>RECTO</v>
          </cell>
          <cell r="H3109" t="str">
            <v>NO APLICA</v>
          </cell>
          <cell r="I3109" t="str">
            <v>REBAJA</v>
          </cell>
          <cell r="J3109" t="str">
            <v>MEZCLILLA</v>
          </cell>
          <cell r="K3109">
            <v>0</v>
          </cell>
          <cell r="L3109" t="str">
            <v>DEVOLUCION</v>
          </cell>
          <cell r="M3109" t="str">
            <v>WADHSONS</v>
          </cell>
          <cell r="N3109">
            <v>399.9</v>
          </cell>
        </row>
        <row r="3110">
          <cell r="A3110" t="str">
            <v>QD21A771</v>
          </cell>
          <cell r="B3110" t="str">
            <v>PT Dama</v>
          </cell>
          <cell r="C3110" t="str">
            <v>PANTALON MEZCLILLA</v>
          </cell>
          <cell r="D3110" t="str">
            <v>CORE</v>
          </cell>
          <cell r="E3110" t="str">
            <v>PRIMAVERA VERANO 2020</v>
          </cell>
          <cell r="F3110" t="str">
            <v>51 SEMANA</v>
          </cell>
          <cell r="G3110" t="str">
            <v>RECTO</v>
          </cell>
          <cell r="H3110" t="str">
            <v>NO APLICA</v>
          </cell>
          <cell r="I3110" t="str">
            <v>REBAJA</v>
          </cell>
          <cell r="J3110" t="str">
            <v>MEZCLILLA</v>
          </cell>
          <cell r="K3110">
            <v>0</v>
          </cell>
          <cell r="L3110" t="str">
            <v>DEVOLUCION</v>
          </cell>
          <cell r="M3110" t="str">
            <v>WADHSONS</v>
          </cell>
          <cell r="N3110">
            <v>349.9</v>
          </cell>
        </row>
        <row r="3111">
          <cell r="A3111" t="str">
            <v>QD21A773</v>
          </cell>
          <cell r="B3111" t="str">
            <v>PT Dama</v>
          </cell>
          <cell r="C3111" t="str">
            <v>VARIOS</v>
          </cell>
          <cell r="D3111" t="str">
            <v>TRENDY</v>
          </cell>
          <cell r="E3111" t="str">
            <v>OTOÑO INVIERNO 2019</v>
          </cell>
          <cell r="F3111" t="str">
            <v>42 SEMANA</v>
          </cell>
          <cell r="G3111">
            <v>0</v>
          </cell>
          <cell r="H3111" t="str">
            <v>NO APLICA</v>
          </cell>
          <cell r="I3111" t="str">
            <v>REBAJA</v>
          </cell>
          <cell r="J3111" t="str">
            <v>POLYESTER</v>
          </cell>
          <cell r="K3111" t="str">
            <v>CAMBRIDGE</v>
          </cell>
          <cell r="L3111" t="str">
            <v>LANZAMIENTO</v>
          </cell>
          <cell r="M3111" t="str">
            <v>ELIAS</v>
          </cell>
          <cell r="N3111">
            <v>399.9</v>
          </cell>
        </row>
        <row r="3112">
          <cell r="A3112" t="str">
            <v>QD21A774</v>
          </cell>
          <cell r="B3112" t="str">
            <v>PT Dama</v>
          </cell>
          <cell r="C3112" t="str">
            <v>VARIOS</v>
          </cell>
          <cell r="D3112" t="str">
            <v>TRENDY</v>
          </cell>
          <cell r="E3112" t="str">
            <v>OTOÑO INVIERNO 2019</v>
          </cell>
          <cell r="F3112" t="str">
            <v>42 SEMANA</v>
          </cell>
          <cell r="G3112">
            <v>0</v>
          </cell>
          <cell r="H3112" t="str">
            <v>NO APLICA</v>
          </cell>
          <cell r="I3112" t="str">
            <v>REBAJA</v>
          </cell>
          <cell r="J3112" t="str">
            <v>POLYESTER</v>
          </cell>
          <cell r="K3112" t="str">
            <v>CAMBRIDGE</v>
          </cell>
          <cell r="L3112" t="str">
            <v>LANZAMIENTO</v>
          </cell>
          <cell r="M3112" t="str">
            <v>ELIAS</v>
          </cell>
          <cell r="N3112">
            <v>299.89999999999998</v>
          </cell>
        </row>
        <row r="3113">
          <cell r="A3113" t="str">
            <v>QD21A776</v>
          </cell>
          <cell r="B3113" t="str">
            <v>PT Dama</v>
          </cell>
          <cell r="C3113" t="str">
            <v>PANTALON GABARDINA</v>
          </cell>
          <cell r="D3113" t="str">
            <v>CORE</v>
          </cell>
          <cell r="E3113" t="str">
            <v>PRIMAVERA VERANO 2020</v>
          </cell>
          <cell r="F3113" t="str">
            <v>54 SEMANA</v>
          </cell>
          <cell r="G3113">
            <v>0</v>
          </cell>
          <cell r="H3113" t="str">
            <v>NO APLICA</v>
          </cell>
          <cell r="I3113" t="str">
            <v>LINEA</v>
          </cell>
          <cell r="J3113" t="str">
            <v>GABARDINA</v>
          </cell>
          <cell r="K3113" t="str">
            <v>MINIMALISTA</v>
          </cell>
          <cell r="L3113" t="str">
            <v>LANZAMIENTO</v>
          </cell>
          <cell r="M3113" t="str">
            <v>ELIAS</v>
          </cell>
          <cell r="N3113">
            <v>399.9</v>
          </cell>
        </row>
        <row r="3114">
          <cell r="A3114" t="str">
            <v>QD21A777</v>
          </cell>
          <cell r="B3114" t="str">
            <v>PT Dama</v>
          </cell>
          <cell r="C3114" t="str">
            <v>PANTALON GABARDINA</v>
          </cell>
          <cell r="D3114" t="str">
            <v>TRENDY</v>
          </cell>
          <cell r="E3114" t="str">
            <v>PRIMAVERA VERANO 2020</v>
          </cell>
          <cell r="F3114" t="str">
            <v>10 SEMANA</v>
          </cell>
          <cell r="G3114">
            <v>0</v>
          </cell>
          <cell r="H3114" t="str">
            <v>NO APLICA</v>
          </cell>
          <cell r="I3114" t="str">
            <v>LINEA</v>
          </cell>
          <cell r="J3114" t="str">
            <v>GABARDINA</v>
          </cell>
          <cell r="K3114" t="str">
            <v>MINIMALISTA</v>
          </cell>
          <cell r="L3114" t="str">
            <v>LANZAMIENTO</v>
          </cell>
          <cell r="M3114" t="str">
            <v>CREMBO FASHION</v>
          </cell>
          <cell r="N3114">
            <v>449.9</v>
          </cell>
        </row>
        <row r="3115">
          <cell r="A3115" t="str">
            <v>QD21A778</v>
          </cell>
          <cell r="B3115" t="str">
            <v>PT Dama</v>
          </cell>
          <cell r="C3115" t="str">
            <v>PANTALON MEZCLILLA</v>
          </cell>
          <cell r="D3115" t="str">
            <v>CORE</v>
          </cell>
          <cell r="E3115" t="str">
            <v>OTOÑO INVIERNO 2020</v>
          </cell>
          <cell r="F3115" t="str">
            <v>15 SEMANA</v>
          </cell>
          <cell r="G3115" t="str">
            <v>PUSH UP</v>
          </cell>
          <cell r="H3115" t="str">
            <v>NO APLICA</v>
          </cell>
          <cell r="I3115" t="str">
            <v>LINEA</v>
          </cell>
          <cell r="J3115" t="str">
            <v>MEZCLILLA</v>
          </cell>
          <cell r="K3115" t="str">
            <v>ATEMPORAL</v>
          </cell>
          <cell r="L3115" t="str">
            <v>LANZAMIENTO</v>
          </cell>
          <cell r="M3115" t="str">
            <v>RUBI</v>
          </cell>
          <cell r="N3115">
            <v>349.9</v>
          </cell>
        </row>
        <row r="3116">
          <cell r="A3116" t="str">
            <v>QD21A779</v>
          </cell>
          <cell r="B3116" t="str">
            <v>PT Dama</v>
          </cell>
          <cell r="C3116" t="str">
            <v>PANTALON MEZCLILLA</v>
          </cell>
          <cell r="D3116" t="str">
            <v>CORE</v>
          </cell>
          <cell r="E3116" t="str">
            <v>OTOÑO INVIERNO 2020</v>
          </cell>
          <cell r="F3116" t="str">
            <v>15 SEMANA</v>
          </cell>
          <cell r="G3116" t="str">
            <v>PUSH UP</v>
          </cell>
          <cell r="H3116" t="str">
            <v>NO APLICA</v>
          </cell>
          <cell r="I3116" t="str">
            <v>LINEA</v>
          </cell>
          <cell r="J3116" t="str">
            <v>MEZCLILLA</v>
          </cell>
          <cell r="K3116" t="str">
            <v>ATEMPORAL</v>
          </cell>
          <cell r="L3116" t="str">
            <v>LANZAMIENTO</v>
          </cell>
          <cell r="M3116" t="str">
            <v>RUBI</v>
          </cell>
          <cell r="N3116">
            <v>349.9</v>
          </cell>
        </row>
        <row r="3117">
          <cell r="A3117" t="str">
            <v>QD21A780</v>
          </cell>
          <cell r="B3117" t="str">
            <v>PT Dama</v>
          </cell>
          <cell r="C3117" t="str">
            <v>PANTALON MEZCLILLA</v>
          </cell>
          <cell r="D3117" t="str">
            <v>CORE</v>
          </cell>
          <cell r="E3117" t="str">
            <v>PRIMAVERA VERANO 2020</v>
          </cell>
          <cell r="F3117" t="str">
            <v>31 SEMANA</v>
          </cell>
          <cell r="G3117" t="str">
            <v>PUSH UP</v>
          </cell>
          <cell r="H3117" t="str">
            <v>NO APLICA</v>
          </cell>
          <cell r="I3117" t="str">
            <v>LINEA</v>
          </cell>
          <cell r="J3117" t="str">
            <v>MEZCLILLA</v>
          </cell>
          <cell r="K3117" t="str">
            <v>ATEMPORAL</v>
          </cell>
          <cell r="L3117" t="str">
            <v>LANZAMIENTO</v>
          </cell>
          <cell r="M3117" t="str">
            <v>RUBI</v>
          </cell>
          <cell r="N3117">
            <v>349.9</v>
          </cell>
        </row>
        <row r="3118">
          <cell r="A3118" t="str">
            <v>QD21A781</v>
          </cell>
          <cell r="B3118" t="str">
            <v>PT Dama</v>
          </cell>
          <cell r="C3118" t="str">
            <v>PANTALON MEZCLILLA</v>
          </cell>
          <cell r="D3118" t="str">
            <v>CORE</v>
          </cell>
          <cell r="E3118" t="str">
            <v>PRIMAVERA VERANO 2020</v>
          </cell>
          <cell r="F3118" t="str">
            <v>31 SEMANA</v>
          </cell>
          <cell r="G3118" t="str">
            <v>PUSH UP</v>
          </cell>
          <cell r="H3118" t="str">
            <v>NO APLICA</v>
          </cell>
          <cell r="I3118" t="str">
            <v>LINEA</v>
          </cell>
          <cell r="J3118" t="str">
            <v>MEZCLILLA</v>
          </cell>
          <cell r="K3118" t="str">
            <v>ATEMPORAL</v>
          </cell>
          <cell r="L3118" t="str">
            <v>LANZAMIENTO</v>
          </cell>
          <cell r="M3118" t="str">
            <v>RUBI</v>
          </cell>
          <cell r="N3118">
            <v>349.9</v>
          </cell>
        </row>
        <row r="3119">
          <cell r="A3119" t="str">
            <v>QD21A782</v>
          </cell>
          <cell r="B3119" t="str">
            <v>PT Dama</v>
          </cell>
          <cell r="C3119" t="str">
            <v>PANTALON MEZCLILLA</v>
          </cell>
          <cell r="D3119" t="str">
            <v>CORE</v>
          </cell>
          <cell r="E3119" t="str">
            <v>OTOÑO INVIERNO 2020</v>
          </cell>
          <cell r="F3119" t="str">
            <v>33 SEMANA</v>
          </cell>
          <cell r="G3119" t="str">
            <v>PUSH UP</v>
          </cell>
          <cell r="H3119" t="str">
            <v>NO APLICA</v>
          </cell>
          <cell r="I3119" t="str">
            <v>LINEA</v>
          </cell>
          <cell r="J3119" t="str">
            <v>MEZCLILLA</v>
          </cell>
          <cell r="K3119" t="str">
            <v>ATEMPORAL</v>
          </cell>
          <cell r="L3119" t="str">
            <v>LANZAMIENTO</v>
          </cell>
          <cell r="M3119" t="str">
            <v>RUBI</v>
          </cell>
          <cell r="N3119">
            <v>379.9</v>
          </cell>
        </row>
        <row r="3120">
          <cell r="A3120" t="str">
            <v>QD21A783</v>
          </cell>
          <cell r="B3120" t="str">
            <v>PT Dama</v>
          </cell>
          <cell r="C3120" t="str">
            <v>PANTALON MEZCLILLA</v>
          </cell>
          <cell r="D3120" t="str">
            <v>CORE</v>
          </cell>
          <cell r="E3120" t="str">
            <v>OTOÑO INVIERNO 2020</v>
          </cell>
          <cell r="F3120" t="str">
            <v>31 SEMANA</v>
          </cell>
          <cell r="G3120" t="str">
            <v>PUSH UP</v>
          </cell>
          <cell r="H3120" t="str">
            <v>NO APLICA</v>
          </cell>
          <cell r="I3120" t="str">
            <v>LINEA</v>
          </cell>
          <cell r="J3120" t="str">
            <v>MEZCLILLA</v>
          </cell>
          <cell r="K3120" t="str">
            <v>ATEMPORAL</v>
          </cell>
          <cell r="L3120" t="str">
            <v>LANZAMIENTO</v>
          </cell>
          <cell r="M3120" t="str">
            <v>RUBI</v>
          </cell>
          <cell r="N3120">
            <v>379.9</v>
          </cell>
        </row>
        <row r="3121">
          <cell r="A3121" t="str">
            <v>QD21A785</v>
          </cell>
          <cell r="B3121" t="str">
            <v>PT Dama</v>
          </cell>
          <cell r="C3121" t="str">
            <v>PANTALON MEZCLILLA</v>
          </cell>
          <cell r="D3121" t="str">
            <v>CORE</v>
          </cell>
          <cell r="E3121" t="str">
            <v>PRIMAVERA VERANO 2020</v>
          </cell>
          <cell r="F3121" t="str">
            <v>29 SEMANA</v>
          </cell>
          <cell r="G3121" t="str">
            <v>PUSH UP</v>
          </cell>
          <cell r="H3121" t="str">
            <v>NO APLICA</v>
          </cell>
          <cell r="I3121" t="str">
            <v>LINEA</v>
          </cell>
          <cell r="J3121" t="str">
            <v>MEZCLILLA</v>
          </cell>
          <cell r="K3121" t="str">
            <v>ATEMPORAL</v>
          </cell>
          <cell r="L3121" t="str">
            <v>LANZAMIENTO</v>
          </cell>
          <cell r="M3121" t="str">
            <v>RUBI</v>
          </cell>
          <cell r="N3121">
            <v>349.9</v>
          </cell>
        </row>
        <row r="3122">
          <cell r="A3122" t="str">
            <v>QD21A787</v>
          </cell>
          <cell r="B3122" t="str">
            <v>PT Dama</v>
          </cell>
          <cell r="C3122" t="str">
            <v>PANTALON MEZCLILLA</v>
          </cell>
          <cell r="D3122" t="str">
            <v>CORE</v>
          </cell>
          <cell r="E3122" t="str">
            <v>PRIMAVERA VERANO 2020</v>
          </cell>
          <cell r="F3122" t="str">
            <v>16 SEMANA</v>
          </cell>
          <cell r="G3122" t="str">
            <v>PUSH UP</v>
          </cell>
          <cell r="H3122" t="str">
            <v>NO APLICA</v>
          </cell>
          <cell r="I3122" t="str">
            <v>LINEA</v>
          </cell>
          <cell r="J3122" t="str">
            <v>MEZCLILLA</v>
          </cell>
          <cell r="K3122" t="str">
            <v>ATEMPORAL</v>
          </cell>
          <cell r="L3122" t="str">
            <v>LANZAMIENTO</v>
          </cell>
          <cell r="M3122" t="str">
            <v>RUBI</v>
          </cell>
          <cell r="N3122">
            <v>349.9</v>
          </cell>
        </row>
        <row r="3123">
          <cell r="A3123" t="str">
            <v>QD21A788</v>
          </cell>
          <cell r="B3123" t="str">
            <v>PT Dama</v>
          </cell>
          <cell r="C3123" t="str">
            <v>VARIOS</v>
          </cell>
          <cell r="D3123" t="str">
            <v>CORE</v>
          </cell>
          <cell r="E3123" t="str">
            <v>PRIMAVERA VERANO 2020</v>
          </cell>
          <cell r="F3123" t="str">
            <v>10 SEMANA</v>
          </cell>
          <cell r="G3123" t="str">
            <v>RELAXED FIT FLARE</v>
          </cell>
          <cell r="H3123" t="str">
            <v>NO APLICA</v>
          </cell>
          <cell r="I3123" t="str">
            <v>REBAJA</v>
          </cell>
          <cell r="J3123" t="str">
            <v>RAYON</v>
          </cell>
          <cell r="K3123" t="str">
            <v>SAILOR</v>
          </cell>
          <cell r="L3123" t="str">
            <v>LANZAMIENTO</v>
          </cell>
          <cell r="M3123" t="str">
            <v>KENVELO</v>
          </cell>
          <cell r="N3123">
            <v>229.9</v>
          </cell>
        </row>
        <row r="3124">
          <cell r="A3124" t="str">
            <v>QD21A789</v>
          </cell>
          <cell r="B3124" t="str">
            <v>PT Dama</v>
          </cell>
          <cell r="C3124" t="str">
            <v>VARIOS</v>
          </cell>
          <cell r="D3124" t="str">
            <v>CORE</v>
          </cell>
          <cell r="E3124" t="str">
            <v>PRIMAVERA VERANO 2020</v>
          </cell>
          <cell r="F3124" t="str">
            <v>10 SEMANA</v>
          </cell>
          <cell r="G3124" t="str">
            <v>RELAXED FIT FLARE</v>
          </cell>
          <cell r="H3124" t="str">
            <v>NO APLICA</v>
          </cell>
          <cell r="I3124" t="str">
            <v>REBAJA</v>
          </cell>
          <cell r="J3124" t="str">
            <v>RAYON</v>
          </cell>
          <cell r="K3124" t="str">
            <v>SAILOR</v>
          </cell>
          <cell r="L3124" t="str">
            <v>LANZAMIENTO</v>
          </cell>
          <cell r="M3124" t="str">
            <v>KENVELO</v>
          </cell>
          <cell r="N3124">
            <v>229.9</v>
          </cell>
        </row>
        <row r="3125">
          <cell r="A3125" t="str">
            <v>QD21P121</v>
          </cell>
          <cell r="B3125" t="str">
            <v>PT Dama</v>
          </cell>
          <cell r="C3125" t="str">
            <v>PANTALON MEZCLILLA</v>
          </cell>
          <cell r="D3125" t="str">
            <v>VANGUARDIA</v>
          </cell>
          <cell r="E3125" t="str">
            <v>PRIMAVERA VERANO 2016</v>
          </cell>
          <cell r="F3125" t="str">
            <v>18 SEMANA</v>
          </cell>
          <cell r="G3125">
            <v>0</v>
          </cell>
          <cell r="H3125" t="str">
            <v>-</v>
          </cell>
          <cell r="I3125" t="str">
            <v>REBAJA</v>
          </cell>
          <cell r="J3125" t="str">
            <v>MEZCLILLA</v>
          </cell>
          <cell r="K3125" t="str">
            <v>70´S SHOW</v>
          </cell>
          <cell r="L3125" t="str">
            <v>LANZAMIENTO</v>
          </cell>
          <cell r="M3125" t="str">
            <v>ELIAS</v>
          </cell>
          <cell r="N3125">
            <v>549.9</v>
          </cell>
        </row>
        <row r="3126">
          <cell r="A3126" t="str">
            <v>QD21P122</v>
          </cell>
          <cell r="B3126" t="str">
            <v>PT Dama</v>
          </cell>
          <cell r="C3126" t="str">
            <v>PANTALON MEZCLILLA</v>
          </cell>
          <cell r="D3126" t="str">
            <v>VANGUARDIA</v>
          </cell>
          <cell r="E3126" t="str">
            <v>PRIMAVERA VERANO 2016</v>
          </cell>
          <cell r="F3126" t="str">
            <v>18 SEMANA</v>
          </cell>
          <cell r="G3126">
            <v>0</v>
          </cell>
          <cell r="H3126" t="str">
            <v>-</v>
          </cell>
          <cell r="I3126" t="str">
            <v>REBAJA</v>
          </cell>
          <cell r="J3126" t="str">
            <v>MEZCLILLA</v>
          </cell>
          <cell r="K3126" t="str">
            <v>70´S SHOW</v>
          </cell>
          <cell r="L3126" t="str">
            <v>LANZAMIENTO</v>
          </cell>
          <cell r="M3126" t="str">
            <v>ELIAS</v>
          </cell>
          <cell r="N3126">
            <v>549.9</v>
          </cell>
        </row>
        <row r="3127">
          <cell r="A3127" t="str">
            <v>QD21P123</v>
          </cell>
          <cell r="B3127" t="str">
            <v>PT Dama</v>
          </cell>
          <cell r="C3127" t="str">
            <v>PANTALON MEZCLILLA</v>
          </cell>
          <cell r="D3127" t="str">
            <v>VANGUARDIA</v>
          </cell>
          <cell r="E3127" t="str">
            <v>PRIMAVERA VERANO 2016</v>
          </cell>
          <cell r="F3127" t="str">
            <v>18 SEMANA</v>
          </cell>
          <cell r="G3127">
            <v>0</v>
          </cell>
          <cell r="H3127" t="str">
            <v>-</v>
          </cell>
          <cell r="I3127" t="str">
            <v>REBAJA</v>
          </cell>
          <cell r="J3127" t="str">
            <v>MEZCLILLA</v>
          </cell>
          <cell r="K3127" t="str">
            <v>70´S SHOW</v>
          </cell>
          <cell r="L3127" t="str">
            <v>LANZAMIENTO</v>
          </cell>
          <cell r="M3127" t="str">
            <v>ELIAS</v>
          </cell>
          <cell r="N3127">
            <v>549.9</v>
          </cell>
        </row>
        <row r="3128">
          <cell r="A3128" t="str">
            <v>QD21P124</v>
          </cell>
          <cell r="B3128" t="str">
            <v>PT Dama</v>
          </cell>
          <cell r="C3128" t="str">
            <v>PANTALON MEZCLILLA</v>
          </cell>
          <cell r="D3128" t="str">
            <v>VANGUARDIA</v>
          </cell>
          <cell r="E3128" t="str">
            <v>PRIMAVERA VERANO 2016</v>
          </cell>
          <cell r="F3128" t="str">
            <v>18 SEMANA</v>
          </cell>
          <cell r="G3128">
            <v>0</v>
          </cell>
          <cell r="H3128" t="str">
            <v>-</v>
          </cell>
          <cell r="I3128" t="str">
            <v>REBAJA</v>
          </cell>
          <cell r="J3128" t="str">
            <v>MEZCLILLA</v>
          </cell>
          <cell r="K3128" t="str">
            <v>70´S SHOW</v>
          </cell>
          <cell r="L3128" t="str">
            <v>LANZAMIENTO</v>
          </cell>
          <cell r="M3128" t="str">
            <v>ELIAS</v>
          </cell>
          <cell r="N3128">
            <v>549.9</v>
          </cell>
        </row>
        <row r="3129">
          <cell r="A3129" t="str">
            <v>QD21P125</v>
          </cell>
          <cell r="B3129" t="str">
            <v>PT Dama</v>
          </cell>
          <cell r="C3129" t="str">
            <v>VARIOS</v>
          </cell>
          <cell r="D3129" t="str">
            <v>VANGUARDIA</v>
          </cell>
          <cell r="E3129" t="str">
            <v>PRIMAVERA VERANO 2016</v>
          </cell>
          <cell r="F3129" t="str">
            <v>18 SEMANA</v>
          </cell>
          <cell r="G3129">
            <v>0</v>
          </cell>
          <cell r="H3129" t="str">
            <v>-</v>
          </cell>
          <cell r="I3129" t="str">
            <v>REBAJA</v>
          </cell>
          <cell r="J3129" t="str">
            <v>ALGODON</v>
          </cell>
          <cell r="K3129" t="str">
            <v>70´S SHOW</v>
          </cell>
          <cell r="L3129" t="str">
            <v>-</v>
          </cell>
          <cell r="M3129" t="str">
            <v>ELIAS</v>
          </cell>
          <cell r="N3129">
            <v>549.9</v>
          </cell>
        </row>
        <row r="3130">
          <cell r="A3130" t="str">
            <v>QD21P126</v>
          </cell>
          <cell r="B3130" t="str">
            <v>PT Dama</v>
          </cell>
          <cell r="C3130" t="str">
            <v>PANTALON GABARDINA</v>
          </cell>
          <cell r="D3130" t="str">
            <v>LOW PRICE</v>
          </cell>
          <cell r="E3130" t="str">
            <v>PRIMAVERA VERANO 2016</v>
          </cell>
          <cell r="F3130" t="str">
            <v>17 SEMANA</v>
          </cell>
          <cell r="G3130">
            <v>0</v>
          </cell>
          <cell r="H3130" t="str">
            <v>-</v>
          </cell>
          <cell r="I3130" t="str">
            <v>REBAJA</v>
          </cell>
          <cell r="J3130" t="str">
            <v>GABARDINA</v>
          </cell>
          <cell r="K3130" t="str">
            <v>70 SHOW</v>
          </cell>
          <cell r="L3130" t="str">
            <v>LANZAMIENTO</v>
          </cell>
          <cell r="M3130" t="str">
            <v>ELIAS</v>
          </cell>
          <cell r="N3130">
            <v>449.9</v>
          </cell>
        </row>
        <row r="3131">
          <cell r="A3131" t="str">
            <v>QD22O014</v>
          </cell>
          <cell r="B3131" t="str">
            <v>PT Dama</v>
          </cell>
          <cell r="C3131" t="str">
            <v>PANTS</v>
          </cell>
          <cell r="D3131" t="str">
            <v>CORE</v>
          </cell>
          <cell r="E3131" t="str">
            <v>PRIMAVERA VERANO 2020</v>
          </cell>
          <cell r="F3131" t="str">
            <v>13 SEMANA</v>
          </cell>
          <cell r="G3131" t="str">
            <v>JOGGER</v>
          </cell>
          <cell r="H3131" t="str">
            <v>NO APLICA</v>
          </cell>
          <cell r="I3131" t="str">
            <v>LINEA</v>
          </cell>
          <cell r="J3131" t="str">
            <v>POLYESTER</v>
          </cell>
          <cell r="K3131" t="str">
            <v>HIPPIE</v>
          </cell>
          <cell r="L3131" t="str">
            <v>LANZAMIENTO</v>
          </cell>
          <cell r="M3131" t="str">
            <v>KENVELO</v>
          </cell>
          <cell r="N3131">
            <v>329.9</v>
          </cell>
        </row>
        <row r="3132">
          <cell r="A3132" t="str">
            <v>QD22O019</v>
          </cell>
          <cell r="B3132" t="str">
            <v>PT Dama</v>
          </cell>
          <cell r="C3132" t="str">
            <v>VARIOS</v>
          </cell>
          <cell r="D3132" t="str">
            <v>TRENDY</v>
          </cell>
          <cell r="E3132" t="str">
            <v>PRIMAVERA VERANO 2020</v>
          </cell>
          <cell r="F3132" t="str">
            <v>13 SEMANA</v>
          </cell>
          <cell r="G3132" t="str">
            <v>RELAXED FIT FLARE</v>
          </cell>
          <cell r="H3132" t="str">
            <v>NO APLICA</v>
          </cell>
          <cell r="I3132" t="str">
            <v>LINEA</v>
          </cell>
          <cell r="J3132" t="str">
            <v>POLYESTER</v>
          </cell>
          <cell r="K3132" t="str">
            <v>HIPPIE</v>
          </cell>
          <cell r="L3132" t="str">
            <v>LANZAMIENTO</v>
          </cell>
          <cell r="M3132" t="str">
            <v>KENVELO</v>
          </cell>
          <cell r="N3132">
            <v>249.9</v>
          </cell>
        </row>
        <row r="3133">
          <cell r="A3133" t="str">
            <v>QD240406</v>
          </cell>
          <cell r="B3133" t="str">
            <v>PT Dama</v>
          </cell>
          <cell r="C3133" t="str">
            <v>PLAYERA</v>
          </cell>
          <cell r="D3133" t="str">
            <v>CLEAN</v>
          </cell>
          <cell r="E3133" t="str">
            <v>OTOÑO INVIERNO 2020</v>
          </cell>
          <cell r="F3133" t="str">
            <v>54 SEMANA</v>
          </cell>
          <cell r="G3133" t="str">
            <v>CUELLO REDONDO</v>
          </cell>
          <cell r="H3133" t="str">
            <v>MANGA LARGA</v>
          </cell>
          <cell r="I3133" t="str">
            <v>LINEA</v>
          </cell>
          <cell r="J3133" t="str">
            <v>-</v>
          </cell>
          <cell r="K3133" t="str">
            <v>HALLOWEEN</v>
          </cell>
          <cell r="L3133" t="str">
            <v>LANZAMIENTO</v>
          </cell>
          <cell r="M3133" t="str">
            <v>ELIAS</v>
          </cell>
          <cell r="N3133">
            <v>129.9</v>
          </cell>
        </row>
        <row r="3134">
          <cell r="A3134" t="str">
            <v>QD240407</v>
          </cell>
          <cell r="B3134" t="str">
            <v>PT Dama</v>
          </cell>
          <cell r="C3134" t="str">
            <v>PLAYERA</v>
          </cell>
          <cell r="D3134" t="str">
            <v>CLEAN</v>
          </cell>
          <cell r="E3134" t="str">
            <v>OTOÑO INVIERNO 2020</v>
          </cell>
          <cell r="F3134" t="str">
            <v>54 SEMANA</v>
          </cell>
          <cell r="G3134" t="str">
            <v>CUELLO REDONDO</v>
          </cell>
          <cell r="H3134" t="str">
            <v>MANGA LARGA</v>
          </cell>
          <cell r="I3134" t="str">
            <v>LINEA</v>
          </cell>
          <cell r="J3134" t="str">
            <v>-</v>
          </cell>
          <cell r="K3134" t="str">
            <v>HALLOWEEN</v>
          </cell>
          <cell r="L3134" t="str">
            <v>LANZAMIENTO</v>
          </cell>
          <cell r="M3134" t="str">
            <v>ELIAS</v>
          </cell>
          <cell r="N3134">
            <v>129.9</v>
          </cell>
        </row>
        <row r="3135">
          <cell r="A3135" t="str">
            <v>QD240408</v>
          </cell>
          <cell r="B3135" t="str">
            <v>PT Dama</v>
          </cell>
          <cell r="C3135" t="str">
            <v>PLAYERA</v>
          </cell>
          <cell r="D3135" t="str">
            <v>CLEAN</v>
          </cell>
          <cell r="E3135" t="str">
            <v>OTOÑO INVIERNO 2020</v>
          </cell>
          <cell r="F3135" t="str">
            <v>54 SEMANA</v>
          </cell>
          <cell r="G3135" t="str">
            <v>CUELLO REDONDO</v>
          </cell>
          <cell r="H3135" t="str">
            <v>MANGA LARGA</v>
          </cell>
          <cell r="I3135" t="str">
            <v>LINEA</v>
          </cell>
          <cell r="J3135" t="str">
            <v>-</v>
          </cell>
          <cell r="K3135" t="str">
            <v>ATEMPORAL</v>
          </cell>
          <cell r="L3135" t="str">
            <v>LANZAMIENTO</v>
          </cell>
          <cell r="M3135" t="str">
            <v>ELIAS</v>
          </cell>
          <cell r="N3135">
            <v>129.9</v>
          </cell>
        </row>
        <row r="3136">
          <cell r="A3136" t="str">
            <v>QD240409</v>
          </cell>
          <cell r="B3136" t="str">
            <v>PT Dama</v>
          </cell>
          <cell r="C3136" t="str">
            <v>PLAYERA</v>
          </cell>
          <cell r="D3136" t="str">
            <v>CLEAN</v>
          </cell>
          <cell r="E3136" t="str">
            <v>OTOÑO INVIERNO 2020</v>
          </cell>
          <cell r="F3136" t="str">
            <v>39 SEMANA</v>
          </cell>
          <cell r="G3136" t="str">
            <v>CUELLO REDONDO</v>
          </cell>
          <cell r="H3136" t="str">
            <v>MANGA CORTA</v>
          </cell>
          <cell r="I3136" t="str">
            <v>LINEA</v>
          </cell>
          <cell r="J3136" t="str">
            <v>-</v>
          </cell>
          <cell r="K3136" t="str">
            <v>ATEMPORAL</v>
          </cell>
          <cell r="L3136" t="str">
            <v>LANZAMIENTO</v>
          </cell>
          <cell r="M3136" t="str">
            <v>ROUSH &amp; VALENTINA</v>
          </cell>
          <cell r="N3136">
            <v>99.9</v>
          </cell>
        </row>
        <row r="3137">
          <cell r="A3137" t="str">
            <v>QD240410</v>
          </cell>
          <cell r="B3137" t="str">
            <v>PT Dama</v>
          </cell>
          <cell r="C3137" t="str">
            <v>PLAYERA</v>
          </cell>
          <cell r="D3137" t="str">
            <v>CLEAN</v>
          </cell>
          <cell r="E3137" t="str">
            <v>OTOÑO INVIERNO 2020</v>
          </cell>
          <cell r="F3137" t="str">
            <v>41 SEMANA</v>
          </cell>
          <cell r="G3137" t="str">
            <v>CUELLO REDONDO</v>
          </cell>
          <cell r="H3137" t="str">
            <v>MANGA CORTA</v>
          </cell>
          <cell r="I3137" t="str">
            <v>LINEA</v>
          </cell>
          <cell r="J3137" t="str">
            <v>-</v>
          </cell>
          <cell r="K3137" t="str">
            <v>ATEMPORAL</v>
          </cell>
          <cell r="L3137" t="str">
            <v>LANZAMIENTO</v>
          </cell>
          <cell r="M3137" t="str">
            <v>ROUSH &amp; VALENTINA</v>
          </cell>
          <cell r="N3137">
            <v>99.9</v>
          </cell>
        </row>
        <row r="3138">
          <cell r="A3138" t="str">
            <v>QD240411</v>
          </cell>
          <cell r="B3138" t="str">
            <v>PT Dama</v>
          </cell>
          <cell r="C3138" t="str">
            <v>PLAYERA</v>
          </cell>
          <cell r="D3138" t="str">
            <v>-</v>
          </cell>
          <cell r="E3138" t="str">
            <v>OTOÑO INVIERNO 2020</v>
          </cell>
          <cell r="F3138" t="str">
            <v>39 SEMANA</v>
          </cell>
          <cell r="G3138" t="str">
            <v>CUELLO REDONDO</v>
          </cell>
          <cell r="H3138" t="str">
            <v>MANGA CORTA</v>
          </cell>
          <cell r="I3138" t="str">
            <v>LINEA</v>
          </cell>
          <cell r="J3138" t="str">
            <v>-</v>
          </cell>
          <cell r="K3138" t="str">
            <v>ATEMPORAL</v>
          </cell>
          <cell r="L3138" t="str">
            <v>LANZAMIENTO</v>
          </cell>
          <cell r="M3138" t="str">
            <v>ROUSH &amp; VALENTINA</v>
          </cell>
          <cell r="N3138">
            <v>99.9</v>
          </cell>
        </row>
        <row r="3139">
          <cell r="A3139" t="str">
            <v>QD240413</v>
          </cell>
          <cell r="B3139" t="str">
            <v>PT Dama</v>
          </cell>
          <cell r="C3139" t="str">
            <v>PLAYERA</v>
          </cell>
          <cell r="D3139" t="str">
            <v>CLEAN</v>
          </cell>
          <cell r="E3139" t="str">
            <v>OTOÑO INVIERNO 2020</v>
          </cell>
          <cell r="F3139" t="str">
            <v>39 SEMANA</v>
          </cell>
          <cell r="G3139" t="str">
            <v>CUELLO REDONDO</v>
          </cell>
          <cell r="H3139" t="str">
            <v>MANGA CORTA</v>
          </cell>
          <cell r="I3139" t="str">
            <v>LINEA</v>
          </cell>
          <cell r="J3139" t="str">
            <v>-</v>
          </cell>
          <cell r="K3139" t="str">
            <v>ATEMPORAL</v>
          </cell>
          <cell r="L3139" t="str">
            <v>LANZAMIENTO</v>
          </cell>
          <cell r="M3139" t="str">
            <v>ROUSH &amp; VALENTINA</v>
          </cell>
          <cell r="N3139">
            <v>179.9</v>
          </cell>
        </row>
        <row r="3140">
          <cell r="A3140" t="str">
            <v>QD24A095</v>
          </cell>
          <cell r="B3140" t="str">
            <v>PT Dama</v>
          </cell>
          <cell r="C3140" t="str">
            <v>PLAYERA</v>
          </cell>
          <cell r="D3140" t="str">
            <v>LOW PRICE</v>
          </cell>
          <cell r="E3140" t="str">
            <v>PRIMAVERA VERANO 2017</v>
          </cell>
          <cell r="F3140" t="str">
            <v>6 SEMANA</v>
          </cell>
          <cell r="G3140" t="str">
            <v>CUELLO REDONDO</v>
          </cell>
          <cell r="H3140" t="str">
            <v>SIN MANGA</v>
          </cell>
          <cell r="I3140" t="str">
            <v>REBAJA</v>
          </cell>
          <cell r="J3140" t="str">
            <v>ALGODON</v>
          </cell>
          <cell r="K3140" t="str">
            <v>CHAMPAGNE</v>
          </cell>
          <cell r="L3140" t="str">
            <v>LANZAMIENTO</v>
          </cell>
          <cell r="M3140" t="str">
            <v>GR &amp; PR INC</v>
          </cell>
          <cell r="N3140">
            <v>229.9</v>
          </cell>
        </row>
        <row r="3141">
          <cell r="A3141" t="str">
            <v>QD24A108</v>
          </cell>
          <cell r="B3141" t="str">
            <v>PT Dama</v>
          </cell>
          <cell r="C3141" t="str">
            <v>PLAYERA</v>
          </cell>
          <cell r="D3141" t="str">
            <v>VANGUARDIA</v>
          </cell>
          <cell r="E3141" t="str">
            <v>PRIMAVERA VERANO 2017</v>
          </cell>
          <cell r="F3141" t="str">
            <v>7 SEMANA</v>
          </cell>
          <cell r="G3141" t="str">
            <v>CUELLO REDONDO</v>
          </cell>
          <cell r="H3141" t="str">
            <v>MANGA LARGA</v>
          </cell>
          <cell r="I3141" t="str">
            <v>REBAJA</v>
          </cell>
          <cell r="J3141" t="str">
            <v>POLYESTER</v>
          </cell>
          <cell r="K3141" t="str">
            <v>CHAMPAGNE</v>
          </cell>
          <cell r="L3141" t="str">
            <v>LANZAMIENTO</v>
          </cell>
          <cell r="M3141" t="str">
            <v>AMBIANCE</v>
          </cell>
          <cell r="N3141">
            <v>299.89999999999998</v>
          </cell>
        </row>
        <row r="3142">
          <cell r="A3142" t="str">
            <v>QD24A111</v>
          </cell>
          <cell r="B3142" t="str">
            <v>PT Dama</v>
          </cell>
          <cell r="C3142" t="str">
            <v>PLAYERA</v>
          </cell>
          <cell r="D3142" t="str">
            <v>LOW PRICE</v>
          </cell>
          <cell r="E3142" t="str">
            <v>PRIMAVERA VERANO 2017</v>
          </cell>
          <cell r="F3142" t="str">
            <v>13 SEMANA</v>
          </cell>
          <cell r="G3142" t="str">
            <v>CUELLO REDONDO</v>
          </cell>
          <cell r="H3142" t="str">
            <v>MANGA LARGA</v>
          </cell>
          <cell r="I3142" t="str">
            <v>REBAJA</v>
          </cell>
          <cell r="J3142" t="str">
            <v>VISCOSA</v>
          </cell>
          <cell r="K3142" t="str">
            <v>CHAMPAGNE</v>
          </cell>
          <cell r="L3142" t="str">
            <v>LANZAMIENTO</v>
          </cell>
          <cell r="M3142" t="str">
            <v>AMBIANCE</v>
          </cell>
          <cell r="N3142">
            <v>249.9</v>
          </cell>
        </row>
        <row r="3143">
          <cell r="A3143" t="str">
            <v>QD24A423</v>
          </cell>
          <cell r="B3143" t="str">
            <v>PT Dama</v>
          </cell>
          <cell r="C3143" t="str">
            <v>PLAYERA</v>
          </cell>
          <cell r="D3143" t="str">
            <v>VANGUARDIA</v>
          </cell>
          <cell r="E3143" t="str">
            <v>PRIMAVERA VERANO 2011</v>
          </cell>
          <cell r="F3143" t="str">
            <v>22 SEMANA</v>
          </cell>
          <cell r="G3143" t="str">
            <v>CUELLO REDONDO</v>
          </cell>
          <cell r="H3143" t="str">
            <v>TIRANTES</v>
          </cell>
          <cell r="I3143" t="str">
            <v>REBAJA</v>
          </cell>
          <cell r="J3143" t="str">
            <v>VISCOSA</v>
          </cell>
          <cell r="K3143" t="str">
            <v>CIUDADES</v>
          </cell>
          <cell r="L3143" t="str">
            <v>-</v>
          </cell>
          <cell r="M3143" t="str">
            <v>NINE BIRD</v>
          </cell>
          <cell r="N3143">
            <v>99.9</v>
          </cell>
        </row>
        <row r="3144">
          <cell r="A3144" t="str">
            <v>QD24A537</v>
          </cell>
          <cell r="B3144" t="str">
            <v>PT Dama</v>
          </cell>
          <cell r="C3144" t="str">
            <v>PLAYERA</v>
          </cell>
          <cell r="D3144" t="str">
            <v>MODELAJE</v>
          </cell>
          <cell r="E3144" t="str">
            <v>OTO?O INVIERNO 2011</v>
          </cell>
          <cell r="F3144" t="str">
            <v>33 SEMANA</v>
          </cell>
          <cell r="G3144" t="str">
            <v>CUELLO REDONDO</v>
          </cell>
          <cell r="H3144" t="str">
            <v>MANGA CORTA</v>
          </cell>
          <cell r="I3144" t="str">
            <v>REBAJA</v>
          </cell>
          <cell r="J3144" t="str">
            <v>RAYON</v>
          </cell>
          <cell r="K3144" t="str">
            <v>-</v>
          </cell>
          <cell r="L3144" t="str">
            <v>-</v>
          </cell>
          <cell r="M3144" t="str">
            <v>AMN CLOTHING</v>
          </cell>
          <cell r="N3144">
            <v>199.9</v>
          </cell>
        </row>
        <row r="3145">
          <cell r="A3145" t="str">
            <v>QD24A555</v>
          </cell>
          <cell r="B3145" t="str">
            <v>PT Dama</v>
          </cell>
          <cell r="C3145" t="str">
            <v>PLAYERA</v>
          </cell>
          <cell r="D3145" t="str">
            <v>MODELAJE</v>
          </cell>
          <cell r="E3145" t="str">
            <v>OTO?O INVIERNO 2011</v>
          </cell>
          <cell r="F3145" t="str">
            <v>40 SEMANA</v>
          </cell>
          <cell r="G3145" t="str">
            <v>CUELLO REDONDO</v>
          </cell>
          <cell r="H3145" t="str">
            <v>MANGA CORTA</v>
          </cell>
          <cell r="I3145" t="str">
            <v>REBAJA</v>
          </cell>
          <cell r="J3145" t="str">
            <v>POLYESTER</v>
          </cell>
          <cell r="K3145" t="str">
            <v>-</v>
          </cell>
          <cell r="L3145" t="str">
            <v>-</v>
          </cell>
          <cell r="M3145" t="str">
            <v>BELINDA</v>
          </cell>
          <cell r="N3145">
            <v>329.9</v>
          </cell>
        </row>
        <row r="3146">
          <cell r="A3146" t="str">
            <v>QD24A700</v>
          </cell>
          <cell r="B3146" t="str">
            <v>PT Dama</v>
          </cell>
          <cell r="C3146" t="str">
            <v>PLAYERA</v>
          </cell>
          <cell r="D3146" t="str">
            <v>VANGUARDIA</v>
          </cell>
          <cell r="E3146" t="str">
            <v>PRIMAVERA VERANO 2012</v>
          </cell>
          <cell r="F3146" t="str">
            <v>9 SEMANA</v>
          </cell>
          <cell r="G3146" t="str">
            <v>CUELLO REDONDO</v>
          </cell>
          <cell r="H3146" t="str">
            <v>TIRANTES</v>
          </cell>
          <cell r="I3146" t="str">
            <v>REBAJA</v>
          </cell>
          <cell r="J3146" t="str">
            <v>ALGODON</v>
          </cell>
          <cell r="K3146" t="str">
            <v>BASICOS</v>
          </cell>
          <cell r="L3146" t="str">
            <v>-</v>
          </cell>
          <cell r="M3146" t="str">
            <v>AMBIANCE</v>
          </cell>
          <cell r="N3146">
            <v>79.900000000000006</v>
          </cell>
        </row>
        <row r="3147">
          <cell r="A3147" t="str">
            <v>QD24A843</v>
          </cell>
          <cell r="B3147" t="str">
            <v>PT Dama</v>
          </cell>
          <cell r="C3147" t="str">
            <v>PLAYERA</v>
          </cell>
          <cell r="D3147" t="str">
            <v>MODELAJE</v>
          </cell>
          <cell r="E3147" t="str">
            <v>OTOÑO INVIERNO 2012</v>
          </cell>
          <cell r="F3147" t="str">
            <v>26 SEMANA</v>
          </cell>
          <cell r="G3147" t="str">
            <v>CUELLO REDONDO</v>
          </cell>
          <cell r="H3147" t="str">
            <v>MANGA CORTA</v>
          </cell>
          <cell r="I3147" t="str">
            <v>REBAJA</v>
          </cell>
          <cell r="J3147" t="str">
            <v>ALGODON</v>
          </cell>
          <cell r="K3147" t="str">
            <v>GRAPHICS</v>
          </cell>
          <cell r="L3147" t="str">
            <v>-</v>
          </cell>
          <cell r="M3147" t="str">
            <v>CLASSIC</v>
          </cell>
          <cell r="N3147">
            <v>299.89999999999998</v>
          </cell>
        </row>
        <row r="3148">
          <cell r="A3148" t="str">
            <v>QD24A850</v>
          </cell>
          <cell r="B3148" t="str">
            <v>PT Dama</v>
          </cell>
          <cell r="C3148" t="str">
            <v>PLAYERA</v>
          </cell>
          <cell r="D3148" t="str">
            <v>LOW PRICE</v>
          </cell>
          <cell r="E3148" t="str">
            <v>OTOÑO INVIERNO 2012</v>
          </cell>
          <cell r="F3148" t="str">
            <v>26 SEMANA</v>
          </cell>
          <cell r="G3148" t="str">
            <v>CUELLO REDONDO</v>
          </cell>
          <cell r="H3148" t="str">
            <v>SIN MANGA</v>
          </cell>
          <cell r="I3148" t="str">
            <v>REBAJA</v>
          </cell>
          <cell r="J3148" t="str">
            <v>ALGODON</v>
          </cell>
          <cell r="K3148" t="str">
            <v>BASIC</v>
          </cell>
          <cell r="L3148" t="str">
            <v>-</v>
          </cell>
          <cell r="M3148" t="str">
            <v>COLOR STORY</v>
          </cell>
          <cell r="N3148">
            <v>129.9</v>
          </cell>
        </row>
        <row r="3149">
          <cell r="A3149" t="str">
            <v>QD24A860</v>
          </cell>
          <cell r="B3149" t="str">
            <v>PT Dama</v>
          </cell>
          <cell r="C3149" t="str">
            <v>PLAYERA</v>
          </cell>
          <cell r="D3149" t="str">
            <v>LOW PRICE</v>
          </cell>
          <cell r="E3149" t="str">
            <v>OTOÑO INVIERNO 2012</v>
          </cell>
          <cell r="F3149" t="str">
            <v>28 SEMANA</v>
          </cell>
          <cell r="G3149" t="str">
            <v>CUELLO REDONDO</v>
          </cell>
          <cell r="H3149" t="str">
            <v>SIN MANGA</v>
          </cell>
          <cell r="I3149" t="str">
            <v>REBAJA</v>
          </cell>
          <cell r="J3149" t="str">
            <v>ALGODON</v>
          </cell>
          <cell r="K3149" t="str">
            <v>BASIC</v>
          </cell>
          <cell r="L3149" t="str">
            <v>-</v>
          </cell>
          <cell r="M3149" t="str">
            <v>BLVD</v>
          </cell>
          <cell r="N3149">
            <v>149.9</v>
          </cell>
        </row>
        <row r="3150">
          <cell r="A3150" t="str">
            <v>QD24A867</v>
          </cell>
          <cell r="B3150" t="str">
            <v>PT Dama</v>
          </cell>
          <cell r="C3150" t="str">
            <v>PLAYERA</v>
          </cell>
          <cell r="D3150" t="str">
            <v>MODELAJE</v>
          </cell>
          <cell r="E3150" t="str">
            <v>OTOÑO INVIERNO 2012</v>
          </cell>
          <cell r="F3150" t="str">
            <v>11 SEMANA</v>
          </cell>
          <cell r="G3150" t="str">
            <v>CUELLO REDONDO</v>
          </cell>
          <cell r="H3150" t="str">
            <v>MANGA CORTA</v>
          </cell>
          <cell r="I3150" t="str">
            <v>REBAJA</v>
          </cell>
          <cell r="J3150" t="str">
            <v>RAYON</v>
          </cell>
          <cell r="K3150" t="str">
            <v>VERSACE</v>
          </cell>
          <cell r="L3150" t="str">
            <v>-</v>
          </cell>
          <cell r="M3150" t="str">
            <v>ESTAM</v>
          </cell>
          <cell r="N3150">
            <v>299.89999999999998</v>
          </cell>
        </row>
        <row r="3151">
          <cell r="A3151" t="str">
            <v>QD24A878</v>
          </cell>
          <cell r="B3151" t="str">
            <v>PT Dama</v>
          </cell>
          <cell r="C3151" t="str">
            <v>PLAYERA</v>
          </cell>
          <cell r="D3151" t="str">
            <v>MODELAJE</v>
          </cell>
          <cell r="E3151" t="str">
            <v>OTOÑO INVIERNO 2012</v>
          </cell>
          <cell r="F3151" t="str">
            <v>11 SEMANA</v>
          </cell>
          <cell r="G3151" t="str">
            <v>CUELLO REDONDO</v>
          </cell>
          <cell r="H3151" t="str">
            <v>STRAPLE</v>
          </cell>
          <cell r="I3151" t="str">
            <v>REBAJA</v>
          </cell>
          <cell r="J3151" t="str">
            <v>RAYON</v>
          </cell>
          <cell r="K3151" t="str">
            <v>ETHNIC</v>
          </cell>
          <cell r="L3151" t="str">
            <v>-</v>
          </cell>
          <cell r="M3151" t="str">
            <v>BELINDA</v>
          </cell>
          <cell r="N3151">
            <v>279.89999999999998</v>
          </cell>
        </row>
        <row r="3152">
          <cell r="A3152" t="str">
            <v>QD24A889</v>
          </cell>
          <cell r="B3152" t="str">
            <v>PT Dama</v>
          </cell>
          <cell r="C3152" t="str">
            <v>PLAYERA</v>
          </cell>
          <cell r="D3152" t="str">
            <v>MODELAJE</v>
          </cell>
          <cell r="E3152" t="str">
            <v>OTOÑO INVIERNO 2012</v>
          </cell>
          <cell r="F3152" t="str">
            <v>11 SEMANA</v>
          </cell>
          <cell r="G3152" t="str">
            <v>CUELLO REDONDO</v>
          </cell>
          <cell r="H3152" t="str">
            <v>MANGA CORTA</v>
          </cell>
          <cell r="I3152" t="str">
            <v>REBAJA</v>
          </cell>
          <cell r="J3152" t="str">
            <v>RAYON</v>
          </cell>
          <cell r="K3152" t="str">
            <v>VERSACE</v>
          </cell>
          <cell r="L3152" t="str">
            <v>-</v>
          </cell>
          <cell r="M3152" t="str">
            <v>BELINDA</v>
          </cell>
          <cell r="N3152">
            <v>329.9</v>
          </cell>
        </row>
        <row r="3153">
          <cell r="A3153" t="str">
            <v>QD24A991</v>
          </cell>
          <cell r="B3153" t="str">
            <v>PT Dama</v>
          </cell>
          <cell r="C3153" t="str">
            <v>PLAYERA</v>
          </cell>
          <cell r="D3153" t="str">
            <v>LOW PRICE</v>
          </cell>
          <cell r="E3153" t="str">
            <v>PRIMAVERA VERANO 2014</v>
          </cell>
          <cell r="F3153" t="str">
            <v>21 SEMANA</v>
          </cell>
          <cell r="G3153" t="str">
            <v>CUELLO REDONDO</v>
          </cell>
          <cell r="H3153" t="str">
            <v>SIN MANGA</v>
          </cell>
          <cell r="I3153" t="str">
            <v>REBAJA</v>
          </cell>
          <cell r="J3153" t="str">
            <v>ALGODON</v>
          </cell>
          <cell r="K3153" t="str">
            <v>BASICOS</v>
          </cell>
          <cell r="L3153" t="str">
            <v>-</v>
          </cell>
          <cell r="M3153" t="str">
            <v>AMBIANCE</v>
          </cell>
          <cell r="N3153">
            <v>49.9</v>
          </cell>
        </row>
        <row r="3154">
          <cell r="A3154" t="str">
            <v>QD24A992</v>
          </cell>
          <cell r="B3154" t="str">
            <v>PT Dama</v>
          </cell>
          <cell r="C3154" t="str">
            <v>PLAYERA</v>
          </cell>
          <cell r="D3154" t="str">
            <v>LOW PRICE</v>
          </cell>
          <cell r="E3154" t="str">
            <v>PRIMAVERA VERANO 2014</v>
          </cell>
          <cell r="F3154" t="str">
            <v>26 SEMANA</v>
          </cell>
          <cell r="G3154" t="str">
            <v>CUELLO REDONDO</v>
          </cell>
          <cell r="H3154" t="str">
            <v>TIRANTES</v>
          </cell>
          <cell r="I3154" t="str">
            <v>REBAJA</v>
          </cell>
          <cell r="J3154" t="str">
            <v>ALGODON</v>
          </cell>
          <cell r="K3154" t="str">
            <v>BASICOS</v>
          </cell>
          <cell r="L3154" t="str">
            <v>-</v>
          </cell>
          <cell r="M3154" t="str">
            <v>AMBIANCE</v>
          </cell>
          <cell r="N3154">
            <v>79.900000000000006</v>
          </cell>
        </row>
        <row r="3155">
          <cell r="A3155" t="str">
            <v>QD24A998</v>
          </cell>
          <cell r="B3155" t="str">
            <v>PT Dama</v>
          </cell>
          <cell r="C3155" t="str">
            <v>PLAYERA</v>
          </cell>
          <cell r="D3155" t="str">
            <v>BASICO</v>
          </cell>
          <cell r="E3155" t="str">
            <v>PRIMAVERA VERANO 2017</v>
          </cell>
          <cell r="F3155" t="str">
            <v>18 SEMANA</v>
          </cell>
          <cell r="G3155" t="str">
            <v>CUELLO REDONDO</v>
          </cell>
          <cell r="H3155" t="str">
            <v>TIRANTES</v>
          </cell>
          <cell r="I3155" t="str">
            <v>REBAJA</v>
          </cell>
          <cell r="J3155" t="str">
            <v>POLYESTER</v>
          </cell>
          <cell r="K3155" t="str">
            <v>BASICOS</v>
          </cell>
          <cell r="L3155" t="str">
            <v>LANZAMIENTO</v>
          </cell>
          <cell r="M3155" t="str">
            <v>SAPIR</v>
          </cell>
          <cell r="N3155">
            <v>199.9</v>
          </cell>
        </row>
        <row r="3156">
          <cell r="A3156" t="str">
            <v>QD24B079</v>
          </cell>
          <cell r="B3156" t="str">
            <v>PT Dama</v>
          </cell>
          <cell r="C3156" t="str">
            <v>PLAYERA</v>
          </cell>
          <cell r="D3156" t="str">
            <v>VANGUARDIA</v>
          </cell>
          <cell r="E3156" t="str">
            <v>PRIMAVERA VERANO 2017</v>
          </cell>
          <cell r="F3156" t="str">
            <v>9 SEMANA</v>
          </cell>
          <cell r="G3156" t="str">
            <v>CUELLO REDONDO</v>
          </cell>
          <cell r="H3156" t="str">
            <v>MANGA LARGA</v>
          </cell>
          <cell r="I3156" t="str">
            <v>REBAJA</v>
          </cell>
          <cell r="J3156" t="str">
            <v>POLYESTER</v>
          </cell>
          <cell r="K3156" t="str">
            <v>CHAMPAGNE</v>
          </cell>
          <cell r="L3156" t="str">
            <v>LANZAMIENTO</v>
          </cell>
          <cell r="M3156" t="str">
            <v>COS</v>
          </cell>
          <cell r="N3156">
            <v>249.9</v>
          </cell>
        </row>
        <row r="3157">
          <cell r="A3157" t="str">
            <v>QD24B081</v>
          </cell>
          <cell r="B3157" t="str">
            <v>PT Dama</v>
          </cell>
          <cell r="C3157" t="str">
            <v>PLAYERA</v>
          </cell>
          <cell r="D3157" t="str">
            <v>VANGUARDIA</v>
          </cell>
          <cell r="E3157" t="str">
            <v>PRIMAVERA VERANO 2017</v>
          </cell>
          <cell r="F3157" t="str">
            <v>11 SEMANA</v>
          </cell>
          <cell r="G3157" t="str">
            <v>CUELLO V</v>
          </cell>
          <cell r="H3157" t="str">
            <v>MANGA LARGA</v>
          </cell>
          <cell r="I3157" t="str">
            <v>REBAJA</v>
          </cell>
          <cell r="J3157" t="str">
            <v>VISCOSA</v>
          </cell>
          <cell r="K3157" t="str">
            <v>CHAMPAGNE</v>
          </cell>
          <cell r="L3157" t="str">
            <v>LANZAMIENTO</v>
          </cell>
          <cell r="M3157" t="str">
            <v>COS</v>
          </cell>
          <cell r="N3157">
            <v>279.89999999999998</v>
          </cell>
        </row>
        <row r="3158">
          <cell r="A3158" t="str">
            <v>QD24B833</v>
          </cell>
          <cell r="B3158" t="str">
            <v>PT Dama</v>
          </cell>
          <cell r="C3158" t="str">
            <v>PLAYERA</v>
          </cell>
          <cell r="D3158" t="str">
            <v>LOW PRICE</v>
          </cell>
          <cell r="E3158" t="str">
            <v>OTOÑO INVIERNO 2016</v>
          </cell>
          <cell r="F3158" t="str">
            <v>36 SEMANA</v>
          </cell>
          <cell r="G3158" t="str">
            <v>CUELLO REDONDO</v>
          </cell>
          <cell r="H3158" t="str">
            <v>MANGA CORTA</v>
          </cell>
          <cell r="I3158" t="str">
            <v>REBAJA</v>
          </cell>
          <cell r="J3158" t="str">
            <v>Varios</v>
          </cell>
          <cell r="K3158" t="str">
            <v>RETRO</v>
          </cell>
          <cell r="L3158" t="str">
            <v>LANZAMIENTO</v>
          </cell>
          <cell r="M3158" t="str">
            <v>GR &amp; PR INC</v>
          </cell>
          <cell r="N3158">
            <v>179.9</v>
          </cell>
        </row>
        <row r="3159">
          <cell r="A3159" t="str">
            <v>QD24B935</v>
          </cell>
          <cell r="B3159" t="str">
            <v>PT Dama</v>
          </cell>
          <cell r="C3159" t="str">
            <v>PLAYERA</v>
          </cell>
          <cell r="D3159" t="str">
            <v>LOW PRICE</v>
          </cell>
          <cell r="E3159" t="str">
            <v>PRIMAVERA VERANO 2017</v>
          </cell>
          <cell r="F3159" t="str">
            <v>11 SEMANA</v>
          </cell>
          <cell r="G3159" t="str">
            <v>CUELLO REDONDO</v>
          </cell>
          <cell r="H3159" t="str">
            <v>SIN MANGA</v>
          </cell>
          <cell r="I3159" t="str">
            <v>REBAJA</v>
          </cell>
          <cell r="J3159" t="str">
            <v>ALGODON</v>
          </cell>
          <cell r="K3159" t="str">
            <v>MIAMI</v>
          </cell>
          <cell r="L3159" t="str">
            <v>LANZAMIENTO</v>
          </cell>
          <cell r="M3159" t="str">
            <v>ELIAS</v>
          </cell>
          <cell r="N3159">
            <v>99.9</v>
          </cell>
        </row>
        <row r="3160">
          <cell r="A3160" t="str">
            <v>QD24B937</v>
          </cell>
          <cell r="B3160" t="str">
            <v>PT Dama</v>
          </cell>
          <cell r="C3160" t="str">
            <v>PLAYERA</v>
          </cell>
          <cell r="D3160" t="str">
            <v>LOW PRICE</v>
          </cell>
          <cell r="E3160" t="str">
            <v>PRIMAVERA VERANO 2017</v>
          </cell>
          <cell r="F3160" t="str">
            <v>16 SEMANA</v>
          </cell>
          <cell r="G3160" t="str">
            <v>CUELLO REDONDO</v>
          </cell>
          <cell r="H3160" t="str">
            <v>MANGA CORTA</v>
          </cell>
          <cell r="I3160" t="str">
            <v>REBAJA</v>
          </cell>
          <cell r="J3160" t="str">
            <v>ALGODON</v>
          </cell>
          <cell r="K3160" t="str">
            <v>CALIFORNIA DREAM</v>
          </cell>
          <cell r="L3160" t="str">
            <v>LANZAMIENTO</v>
          </cell>
          <cell r="M3160" t="str">
            <v>ELIAS</v>
          </cell>
          <cell r="N3160">
            <v>149.9</v>
          </cell>
        </row>
        <row r="3161">
          <cell r="A3161" t="str">
            <v>QD24B938</v>
          </cell>
          <cell r="B3161" t="str">
            <v>PT Dama</v>
          </cell>
          <cell r="C3161" t="str">
            <v>PLAYERA</v>
          </cell>
          <cell r="D3161" t="str">
            <v>LOW PRICE</v>
          </cell>
          <cell r="E3161" t="str">
            <v>PRIMAVERA VERANO 2017</v>
          </cell>
          <cell r="F3161" t="str">
            <v>12 SEMANA</v>
          </cell>
          <cell r="G3161" t="str">
            <v>CUELLO REDONDO</v>
          </cell>
          <cell r="H3161" t="str">
            <v>MANGA CORTA</v>
          </cell>
          <cell r="I3161" t="str">
            <v>REBAJA</v>
          </cell>
          <cell r="J3161" t="str">
            <v>ALGODON</v>
          </cell>
          <cell r="K3161" t="str">
            <v>MIAMI</v>
          </cell>
          <cell r="L3161" t="str">
            <v>LANZAMIENTO</v>
          </cell>
          <cell r="M3161" t="str">
            <v>ELIAS</v>
          </cell>
          <cell r="N3161">
            <v>99.9</v>
          </cell>
        </row>
        <row r="3162">
          <cell r="A3162" t="str">
            <v>QD24B940</v>
          </cell>
          <cell r="B3162" t="str">
            <v>PT Dama</v>
          </cell>
          <cell r="C3162" t="str">
            <v>PLAYERA</v>
          </cell>
          <cell r="D3162" t="str">
            <v>LOW PRICE</v>
          </cell>
          <cell r="E3162" t="str">
            <v>PRIMAVERA VERANO 2017</v>
          </cell>
          <cell r="F3162" t="str">
            <v>11 SEMANA</v>
          </cell>
          <cell r="G3162" t="str">
            <v>CUELLO REDONDO</v>
          </cell>
          <cell r="H3162" t="str">
            <v>MANGA CORTA</v>
          </cell>
          <cell r="I3162" t="str">
            <v>REBAJA</v>
          </cell>
          <cell r="J3162" t="str">
            <v>ALGODON</v>
          </cell>
          <cell r="K3162" t="str">
            <v>MIAMI</v>
          </cell>
          <cell r="L3162" t="str">
            <v>LANZAMIENTO</v>
          </cell>
          <cell r="M3162" t="str">
            <v>ELIAS</v>
          </cell>
          <cell r="N3162">
            <v>149.9</v>
          </cell>
        </row>
        <row r="3163">
          <cell r="A3163" t="str">
            <v>QD24B942</v>
          </cell>
          <cell r="B3163" t="str">
            <v>PT Dama</v>
          </cell>
          <cell r="C3163" t="str">
            <v>PLAYERA</v>
          </cell>
          <cell r="D3163" t="str">
            <v>BASICO</v>
          </cell>
          <cell r="E3163" t="str">
            <v>PRIMAVERA VERANO 2017</v>
          </cell>
          <cell r="F3163" t="str">
            <v>11 SEMANA</v>
          </cell>
          <cell r="G3163" t="str">
            <v>CUELLO REDONDO</v>
          </cell>
          <cell r="H3163" t="str">
            <v>SIN MANGA</v>
          </cell>
          <cell r="I3163" t="str">
            <v>REBAJA</v>
          </cell>
          <cell r="J3163" t="str">
            <v>POLYESTER</v>
          </cell>
          <cell r="K3163" t="str">
            <v>CHAMPAGNE</v>
          </cell>
          <cell r="L3163" t="str">
            <v>LANZAMIENTO</v>
          </cell>
          <cell r="M3163" t="str">
            <v>SAPIR</v>
          </cell>
          <cell r="N3163">
            <v>99.9</v>
          </cell>
        </row>
        <row r="3164">
          <cell r="A3164" t="str">
            <v>QD24B945</v>
          </cell>
          <cell r="B3164" t="str">
            <v>PT Dama</v>
          </cell>
          <cell r="C3164" t="str">
            <v>PLAYERA</v>
          </cell>
          <cell r="D3164" t="str">
            <v>VANGUARDIA</v>
          </cell>
          <cell r="E3164" t="str">
            <v>PRIMAVERA VERANO 2017</v>
          </cell>
          <cell r="F3164" t="str">
            <v>12 SEMANA</v>
          </cell>
          <cell r="G3164" t="str">
            <v>CUELLO REDONDO</v>
          </cell>
          <cell r="H3164" t="str">
            <v>SIN MANGA</v>
          </cell>
          <cell r="I3164" t="str">
            <v>REBAJA</v>
          </cell>
          <cell r="J3164" t="str">
            <v>ALGODON</v>
          </cell>
          <cell r="K3164" t="str">
            <v>MONET</v>
          </cell>
          <cell r="L3164" t="str">
            <v>LANZAMIENTO</v>
          </cell>
          <cell r="M3164" t="str">
            <v>SAPIR</v>
          </cell>
          <cell r="N3164">
            <v>299.89999999999998</v>
          </cell>
        </row>
        <row r="3165">
          <cell r="A3165" t="str">
            <v>QD24B948</v>
          </cell>
          <cell r="B3165" t="str">
            <v>PT Dama</v>
          </cell>
          <cell r="C3165" t="str">
            <v>PLAYERA</v>
          </cell>
          <cell r="D3165" t="str">
            <v>VANGUARDIA</v>
          </cell>
          <cell r="E3165" t="str">
            <v>PRIMAVERA VERANO 2018</v>
          </cell>
          <cell r="F3165" t="str">
            <v>3 SEMANA</v>
          </cell>
          <cell r="G3165" t="str">
            <v>CUELLO REDONDO</v>
          </cell>
          <cell r="H3165" t="str">
            <v>MANGA CORTA</v>
          </cell>
          <cell r="I3165" t="str">
            <v>REBAJA</v>
          </cell>
          <cell r="J3165" t="str">
            <v>ALGODON</v>
          </cell>
          <cell r="K3165" t="str">
            <v>BOHEMIA URBANA</v>
          </cell>
          <cell r="L3165" t="str">
            <v>LANZAMIENTO</v>
          </cell>
          <cell r="M3165" t="str">
            <v>ELIAS</v>
          </cell>
          <cell r="N3165">
            <v>229.9</v>
          </cell>
        </row>
        <row r="3166">
          <cell r="A3166" t="str">
            <v>QD24B953</v>
          </cell>
          <cell r="B3166" t="str">
            <v>PT Dama</v>
          </cell>
          <cell r="C3166" t="str">
            <v>PLAYERA</v>
          </cell>
          <cell r="D3166" t="str">
            <v>VANGUARDIA</v>
          </cell>
          <cell r="E3166" t="str">
            <v>PRIMAVERA VERANO 2018</v>
          </cell>
          <cell r="F3166" t="str">
            <v>4 SEMANA</v>
          </cell>
          <cell r="G3166" t="str">
            <v>CUELLO REDONDO</v>
          </cell>
          <cell r="H3166" t="str">
            <v>MANGA CORTA</v>
          </cell>
          <cell r="I3166" t="str">
            <v>REBAJA</v>
          </cell>
          <cell r="J3166" t="str">
            <v>ALGODON</v>
          </cell>
          <cell r="K3166" t="str">
            <v>BOHEMIA URBANA</v>
          </cell>
          <cell r="L3166" t="str">
            <v>LANZAMIENTO</v>
          </cell>
          <cell r="M3166" t="str">
            <v>ELIAS</v>
          </cell>
          <cell r="N3166">
            <v>149.9</v>
          </cell>
        </row>
        <row r="3167">
          <cell r="A3167" t="str">
            <v>QD24C067</v>
          </cell>
          <cell r="B3167" t="str">
            <v>PT Dama</v>
          </cell>
          <cell r="C3167" t="str">
            <v>PLAYERA</v>
          </cell>
          <cell r="D3167" t="str">
            <v>LOW PRICE</v>
          </cell>
          <cell r="E3167" t="str">
            <v>PRIMAVERA VERANO 2013</v>
          </cell>
          <cell r="F3167" t="str">
            <v>8 SEMANA</v>
          </cell>
          <cell r="G3167" t="str">
            <v>CUELLO REDONDO</v>
          </cell>
          <cell r="H3167" t="str">
            <v>TIRANTES</v>
          </cell>
          <cell r="I3167" t="str">
            <v>REBAJA</v>
          </cell>
          <cell r="J3167" t="str">
            <v>ALGODON</v>
          </cell>
          <cell r="K3167">
            <v>0</v>
          </cell>
          <cell r="L3167" t="str">
            <v>-</v>
          </cell>
          <cell r="M3167" t="str">
            <v>COLOR STORY</v>
          </cell>
          <cell r="N3167">
            <v>149.9</v>
          </cell>
        </row>
        <row r="3168">
          <cell r="A3168" t="str">
            <v>QD24C105</v>
          </cell>
          <cell r="B3168" t="str">
            <v>PT Dama</v>
          </cell>
          <cell r="C3168" t="str">
            <v>PLAYERA</v>
          </cell>
          <cell r="D3168" t="str">
            <v>LOW PRICE</v>
          </cell>
          <cell r="E3168" t="str">
            <v>PRIMAVERA VERANO 2013</v>
          </cell>
          <cell r="F3168" t="str">
            <v>13 SEMANA</v>
          </cell>
          <cell r="G3168" t="str">
            <v>CUELLO REDONDO</v>
          </cell>
          <cell r="H3168" t="str">
            <v>SIN MANGA</v>
          </cell>
          <cell r="I3168" t="str">
            <v>REBAJA</v>
          </cell>
          <cell r="J3168" t="str">
            <v>ALGODON</v>
          </cell>
          <cell r="K3168">
            <v>0</v>
          </cell>
          <cell r="L3168" t="str">
            <v>-</v>
          </cell>
          <cell r="M3168" t="str">
            <v>COLOR STORY</v>
          </cell>
          <cell r="N3168">
            <v>119.9</v>
          </cell>
        </row>
        <row r="3169">
          <cell r="A3169" t="str">
            <v>QD24C186</v>
          </cell>
          <cell r="B3169" t="str">
            <v>PT Dama</v>
          </cell>
          <cell r="C3169" t="str">
            <v>PLAYERA</v>
          </cell>
          <cell r="D3169" t="str">
            <v>MODELAJE</v>
          </cell>
          <cell r="E3169" t="str">
            <v>PRIMAVERA VERANO 2013</v>
          </cell>
          <cell r="F3169" t="str">
            <v>11 SEMANA</v>
          </cell>
          <cell r="G3169" t="str">
            <v>CUELLO REDONDO</v>
          </cell>
          <cell r="H3169" t="str">
            <v>MANGA CORTA</v>
          </cell>
          <cell r="I3169" t="str">
            <v>REBAJA</v>
          </cell>
          <cell r="J3169" t="str">
            <v>RAYON</v>
          </cell>
          <cell r="K3169">
            <v>0</v>
          </cell>
          <cell r="L3169" t="str">
            <v>-</v>
          </cell>
          <cell r="M3169" t="str">
            <v>COS</v>
          </cell>
          <cell r="N3169">
            <v>269.89999999999998</v>
          </cell>
        </row>
        <row r="3170">
          <cell r="A3170" t="str">
            <v>QD24C194</v>
          </cell>
          <cell r="B3170" t="str">
            <v>PT Dama</v>
          </cell>
          <cell r="C3170" t="str">
            <v>PLAYERA</v>
          </cell>
          <cell r="D3170" t="str">
            <v>LOW PRICE</v>
          </cell>
          <cell r="E3170" t="str">
            <v>PRIMAVERA VERANO 2013</v>
          </cell>
          <cell r="F3170" t="str">
            <v>22 SEMANA</v>
          </cell>
          <cell r="G3170" t="str">
            <v>CUELLO REDONDO</v>
          </cell>
          <cell r="H3170" t="str">
            <v>SIN MANGA</v>
          </cell>
          <cell r="I3170" t="str">
            <v>REBAJA</v>
          </cell>
          <cell r="J3170" t="str">
            <v>POLYESTER</v>
          </cell>
          <cell r="K3170">
            <v>0</v>
          </cell>
          <cell r="L3170" t="str">
            <v>RESURTIDO</v>
          </cell>
          <cell r="M3170" t="str">
            <v>AMERICAN WEAR</v>
          </cell>
          <cell r="N3170">
            <v>79.900000000000006</v>
          </cell>
        </row>
        <row r="3171">
          <cell r="A3171" t="str">
            <v>QD24C195</v>
          </cell>
          <cell r="B3171" t="str">
            <v>PT Dama</v>
          </cell>
          <cell r="C3171" t="str">
            <v>PLAYERA</v>
          </cell>
          <cell r="D3171" t="str">
            <v>LOW PRICE</v>
          </cell>
          <cell r="E3171" t="str">
            <v>PRIMAVERA VERANO 2013</v>
          </cell>
          <cell r="F3171" t="str">
            <v>22 SEMANA</v>
          </cell>
          <cell r="G3171" t="str">
            <v>CUELLO REDONDO</v>
          </cell>
          <cell r="H3171" t="str">
            <v>SIN MANGA</v>
          </cell>
          <cell r="I3171" t="str">
            <v>REBAJA</v>
          </cell>
          <cell r="J3171" t="str">
            <v>POLYESTER</v>
          </cell>
          <cell r="K3171">
            <v>0</v>
          </cell>
          <cell r="L3171" t="str">
            <v>RESURTIDO</v>
          </cell>
          <cell r="M3171" t="str">
            <v>AMERICAN WEAR</v>
          </cell>
          <cell r="N3171">
            <v>79.900000000000006</v>
          </cell>
        </row>
        <row r="3172">
          <cell r="A3172" t="str">
            <v>QD24C198</v>
          </cell>
          <cell r="B3172" t="str">
            <v>PT Dama</v>
          </cell>
          <cell r="C3172" t="str">
            <v>PLAYERA</v>
          </cell>
          <cell r="D3172" t="str">
            <v>LOW PRICE</v>
          </cell>
          <cell r="E3172" t="str">
            <v>PRIMAVERA VERANO 2013</v>
          </cell>
          <cell r="F3172" t="str">
            <v>26 SEMANA</v>
          </cell>
          <cell r="G3172" t="str">
            <v>CUELLO REDONDO</v>
          </cell>
          <cell r="H3172" t="str">
            <v>SIN MANGA</v>
          </cell>
          <cell r="I3172" t="str">
            <v>REBAJA</v>
          </cell>
          <cell r="J3172" t="str">
            <v>POLYESTER</v>
          </cell>
          <cell r="K3172">
            <v>0</v>
          </cell>
          <cell r="L3172" t="str">
            <v>RESURTIDO</v>
          </cell>
          <cell r="M3172" t="str">
            <v>CREMBO FASHION</v>
          </cell>
          <cell r="N3172">
            <v>49.9</v>
          </cell>
        </row>
        <row r="3173">
          <cell r="A3173" t="str">
            <v>QD24C211</v>
          </cell>
          <cell r="B3173" t="str">
            <v>PT Dama</v>
          </cell>
          <cell r="C3173" t="str">
            <v>PLAYERA</v>
          </cell>
          <cell r="D3173" t="str">
            <v>LOW PRICE</v>
          </cell>
          <cell r="E3173" t="str">
            <v>TRANSICION O - I  2013</v>
          </cell>
          <cell r="F3173" t="str">
            <v>31 SEMANA</v>
          </cell>
          <cell r="G3173" t="str">
            <v>CUELLO REDONDO</v>
          </cell>
          <cell r="H3173" t="str">
            <v>SIN MANGA</v>
          </cell>
          <cell r="I3173" t="str">
            <v>REBAJA</v>
          </cell>
          <cell r="J3173" t="str">
            <v>VISCOSA</v>
          </cell>
          <cell r="K3173">
            <v>0</v>
          </cell>
          <cell r="L3173" t="str">
            <v>-</v>
          </cell>
          <cell r="M3173" t="str">
            <v>AMBIANCE</v>
          </cell>
          <cell r="N3173">
            <v>99.9</v>
          </cell>
        </row>
        <row r="3174">
          <cell r="A3174" t="str">
            <v>QD24C224</v>
          </cell>
          <cell r="B3174" t="str">
            <v>PT Dama</v>
          </cell>
          <cell r="C3174" t="str">
            <v>PLAYERA</v>
          </cell>
          <cell r="D3174" t="str">
            <v>VANGUARDIA</v>
          </cell>
          <cell r="E3174" t="str">
            <v>OTOÑO INVIERNO 2013</v>
          </cell>
          <cell r="F3174" t="str">
            <v>26 SEMANA</v>
          </cell>
          <cell r="G3174" t="str">
            <v>CUELLO REDONDO</v>
          </cell>
          <cell r="H3174" t="str">
            <v>MANGA CORTA</v>
          </cell>
          <cell r="I3174" t="str">
            <v>REBAJA</v>
          </cell>
          <cell r="J3174" t="str">
            <v>VISCOSA</v>
          </cell>
          <cell r="K3174">
            <v>0</v>
          </cell>
          <cell r="L3174" t="str">
            <v>-</v>
          </cell>
          <cell r="M3174" t="str">
            <v>ULTIMATE</v>
          </cell>
          <cell r="N3174">
            <v>99.9</v>
          </cell>
        </row>
        <row r="3175">
          <cell r="A3175" t="str">
            <v>QD24C591</v>
          </cell>
          <cell r="B3175" t="str">
            <v>PT Dama</v>
          </cell>
          <cell r="C3175" t="str">
            <v>PLAYERA</v>
          </cell>
          <cell r="D3175" t="str">
            <v>BASICO</v>
          </cell>
          <cell r="E3175" t="str">
            <v>OTOÑO INVIERNO 2014</v>
          </cell>
          <cell r="F3175" t="str">
            <v>19 SEMANA</v>
          </cell>
          <cell r="G3175" t="str">
            <v>CUELLO V</v>
          </cell>
          <cell r="H3175" t="str">
            <v>TIRANTES</v>
          </cell>
          <cell r="I3175" t="str">
            <v>REBAJA</v>
          </cell>
          <cell r="J3175" t="str">
            <v>ALGODON</v>
          </cell>
          <cell r="K3175" t="str">
            <v>BASICOS</v>
          </cell>
          <cell r="L3175" t="str">
            <v>LANZAMIENTO</v>
          </cell>
          <cell r="M3175" t="str">
            <v>COLOR STORY</v>
          </cell>
          <cell r="N3175">
            <v>49.9</v>
          </cell>
        </row>
        <row r="3176">
          <cell r="A3176" t="str">
            <v>QD24C593</v>
          </cell>
          <cell r="B3176" t="str">
            <v>PT Dama</v>
          </cell>
          <cell r="C3176" t="str">
            <v>PLAYERA</v>
          </cell>
          <cell r="D3176" t="str">
            <v>BASICO</v>
          </cell>
          <cell r="E3176" t="str">
            <v>PRIMAVERA VERANO 2014</v>
          </cell>
          <cell r="F3176" t="str">
            <v>17 SEMANA</v>
          </cell>
          <cell r="G3176" t="str">
            <v>CUELLO REDONDO</v>
          </cell>
          <cell r="H3176" t="str">
            <v>SIN MANGA</v>
          </cell>
          <cell r="I3176" t="str">
            <v>REBAJA</v>
          </cell>
          <cell r="J3176" t="str">
            <v>ALGODON</v>
          </cell>
          <cell r="K3176" t="str">
            <v>BASICOS</v>
          </cell>
          <cell r="L3176" t="str">
            <v>LANZAMIENTO</v>
          </cell>
          <cell r="M3176" t="str">
            <v>ELIAS</v>
          </cell>
          <cell r="N3176">
            <v>49.9</v>
          </cell>
        </row>
        <row r="3177">
          <cell r="A3177" t="str">
            <v>QD24C599</v>
          </cell>
          <cell r="B3177" t="str">
            <v>PT Dama</v>
          </cell>
          <cell r="C3177" t="str">
            <v>PLAYERA</v>
          </cell>
          <cell r="D3177" t="str">
            <v>LOW PRICE</v>
          </cell>
          <cell r="E3177" t="str">
            <v>PRIMAVERA VERANO 2014</v>
          </cell>
          <cell r="F3177" t="str">
            <v>15 SEMANA</v>
          </cell>
          <cell r="G3177" t="str">
            <v>CUELLO REDONDO</v>
          </cell>
          <cell r="H3177" t="str">
            <v>SIN MANGA</v>
          </cell>
          <cell r="I3177" t="str">
            <v>REBAJA</v>
          </cell>
          <cell r="J3177" t="str">
            <v>ALGODON</v>
          </cell>
          <cell r="K3177" t="str">
            <v>RIOS PARADE</v>
          </cell>
          <cell r="L3177" t="str">
            <v>LANZAMIENTO</v>
          </cell>
          <cell r="M3177" t="str">
            <v>MICHELLE</v>
          </cell>
          <cell r="N3177">
            <v>169.9</v>
          </cell>
        </row>
        <row r="3178">
          <cell r="A3178" t="str">
            <v>QD24C740</v>
          </cell>
          <cell r="B3178" t="str">
            <v>PT Dama</v>
          </cell>
          <cell r="C3178" t="str">
            <v>PLAYERA</v>
          </cell>
          <cell r="D3178" t="str">
            <v>BASICO</v>
          </cell>
          <cell r="E3178" t="str">
            <v>PRIMAVERA VERANO 2015</v>
          </cell>
          <cell r="F3178" t="str">
            <v>22 SEMANA</v>
          </cell>
          <cell r="G3178" t="str">
            <v>CUELLO REDONDO</v>
          </cell>
          <cell r="H3178" t="str">
            <v>MANGA CORTA</v>
          </cell>
          <cell r="I3178" t="str">
            <v>REBAJA</v>
          </cell>
          <cell r="J3178" t="str">
            <v>ALGODON</v>
          </cell>
          <cell r="K3178" t="str">
            <v>BASICOS</v>
          </cell>
          <cell r="L3178" t="str">
            <v>LANZAMIENTO</v>
          </cell>
          <cell r="M3178" t="str">
            <v>AMBIANCE</v>
          </cell>
          <cell r="N3178">
            <v>99.9</v>
          </cell>
        </row>
        <row r="3179">
          <cell r="A3179" t="str">
            <v>QD24C744</v>
          </cell>
          <cell r="B3179" t="str">
            <v>PT Dama</v>
          </cell>
          <cell r="C3179" t="str">
            <v>PLAYERA</v>
          </cell>
          <cell r="D3179" t="str">
            <v>BASICO</v>
          </cell>
          <cell r="E3179" t="str">
            <v>OTOÑO INVIERNO 2015</v>
          </cell>
          <cell r="F3179" t="str">
            <v>36 SEMANA</v>
          </cell>
          <cell r="G3179" t="str">
            <v>CUELLO V</v>
          </cell>
          <cell r="H3179" t="str">
            <v>MANGA LARGA</v>
          </cell>
          <cell r="I3179" t="str">
            <v>REBAJA</v>
          </cell>
          <cell r="J3179" t="str">
            <v>ALGODON</v>
          </cell>
          <cell r="K3179" t="str">
            <v>BASICOS</v>
          </cell>
          <cell r="L3179" t="str">
            <v>LANZAMIENTO</v>
          </cell>
          <cell r="M3179" t="str">
            <v>COLOR STORY</v>
          </cell>
          <cell r="N3179">
            <v>179.9</v>
          </cell>
        </row>
        <row r="3180">
          <cell r="A3180" t="str">
            <v>QD24C772</v>
          </cell>
          <cell r="B3180" t="str">
            <v>PT Dama</v>
          </cell>
          <cell r="C3180" t="str">
            <v>PLAYERA</v>
          </cell>
          <cell r="D3180" t="str">
            <v>LOW PRICE</v>
          </cell>
          <cell r="E3180" t="str">
            <v>PRIMAVERA VERANO 2015</v>
          </cell>
          <cell r="F3180" t="str">
            <v>2 SEMANA</v>
          </cell>
          <cell r="G3180" t="str">
            <v>CUELLO REDONDO</v>
          </cell>
          <cell r="H3180" t="str">
            <v>TIRANTES</v>
          </cell>
          <cell r="I3180" t="str">
            <v>REBAJA</v>
          </cell>
          <cell r="J3180" t="str">
            <v>ALGODON</v>
          </cell>
          <cell r="K3180" t="str">
            <v>FLORA &amp; FAUNA</v>
          </cell>
          <cell r="L3180" t="str">
            <v>LANZAMIENTO</v>
          </cell>
          <cell r="M3180" t="str">
            <v>INTERNATIONAL PRIVATE</v>
          </cell>
          <cell r="N3180">
            <v>169.9</v>
          </cell>
        </row>
        <row r="3181">
          <cell r="A3181" t="str">
            <v>QD24C803</v>
          </cell>
          <cell r="B3181" t="str">
            <v>PT Dama</v>
          </cell>
          <cell r="C3181" t="str">
            <v>PLAYERA</v>
          </cell>
          <cell r="D3181" t="str">
            <v>VANGUARDIA</v>
          </cell>
          <cell r="E3181" t="str">
            <v>PRIMAVERA VERANO 2015</v>
          </cell>
          <cell r="F3181" t="str">
            <v>14 SEMANA</v>
          </cell>
          <cell r="G3181" t="str">
            <v>CUELLO REDONDO</v>
          </cell>
          <cell r="H3181" t="str">
            <v>SIN MANGA</v>
          </cell>
          <cell r="I3181" t="str">
            <v>REBAJA</v>
          </cell>
          <cell r="J3181" t="str">
            <v>POLYESTER</v>
          </cell>
          <cell r="K3181" t="str">
            <v>PARADISE</v>
          </cell>
          <cell r="L3181" t="str">
            <v>LANZAMIENTO</v>
          </cell>
          <cell r="M3181" t="str">
            <v>TOPIA</v>
          </cell>
          <cell r="N3181">
            <v>99.9</v>
          </cell>
        </row>
        <row r="3182">
          <cell r="A3182" t="str">
            <v>QD24C826</v>
          </cell>
          <cell r="B3182" t="str">
            <v>PT Dama</v>
          </cell>
          <cell r="C3182" t="str">
            <v>PLAYERA</v>
          </cell>
          <cell r="D3182" t="str">
            <v>VANGUARDIA</v>
          </cell>
          <cell r="E3182" t="str">
            <v>PRIMAVERA VERANO 2015</v>
          </cell>
          <cell r="F3182" t="str">
            <v>11 SEMANA</v>
          </cell>
          <cell r="G3182" t="str">
            <v>CUELLO V</v>
          </cell>
          <cell r="H3182" t="str">
            <v>SIN MANGA</v>
          </cell>
          <cell r="I3182" t="str">
            <v>REBAJA</v>
          </cell>
          <cell r="J3182" t="str">
            <v>ALGODON</v>
          </cell>
          <cell r="K3182" t="str">
            <v>PAUSE</v>
          </cell>
          <cell r="L3182" t="str">
            <v>LANZAMIENTO</v>
          </cell>
          <cell r="M3182" t="str">
            <v>ESTAM</v>
          </cell>
          <cell r="N3182">
            <v>269.89999999999998</v>
          </cell>
        </row>
        <row r="3183">
          <cell r="A3183" t="str">
            <v>QD24C828</v>
          </cell>
          <cell r="B3183" t="str">
            <v>PT Dama</v>
          </cell>
          <cell r="C3183" t="str">
            <v>PLAYERA</v>
          </cell>
          <cell r="D3183" t="str">
            <v>BASICO</v>
          </cell>
          <cell r="E3183" t="str">
            <v>PRIMAVERA VERANO 2015</v>
          </cell>
          <cell r="F3183" t="str">
            <v>5 SEMANA</v>
          </cell>
          <cell r="G3183" t="str">
            <v>CUELLO REDONDO</v>
          </cell>
          <cell r="H3183" t="str">
            <v>MANGA CORTA</v>
          </cell>
          <cell r="I3183" t="str">
            <v>REBAJA</v>
          </cell>
          <cell r="J3183" t="str">
            <v>ALGODON</v>
          </cell>
          <cell r="K3183" t="str">
            <v>BASICOS</v>
          </cell>
          <cell r="L3183" t="str">
            <v>LANZAMIENTO</v>
          </cell>
          <cell r="M3183" t="str">
            <v>ELIAS</v>
          </cell>
          <cell r="N3183">
            <v>99.9</v>
          </cell>
        </row>
        <row r="3184">
          <cell r="A3184" t="str">
            <v>QD24C854</v>
          </cell>
          <cell r="B3184" t="str">
            <v>PT Dama</v>
          </cell>
          <cell r="C3184" t="str">
            <v>PLAYERA</v>
          </cell>
          <cell r="D3184" t="str">
            <v>LOW PRICE</v>
          </cell>
          <cell r="E3184" t="str">
            <v>PRIMAVERA VERANO 2015</v>
          </cell>
          <cell r="F3184" t="str">
            <v>14 SEMANA</v>
          </cell>
          <cell r="G3184" t="str">
            <v>CUELLO V</v>
          </cell>
          <cell r="H3184" t="str">
            <v>MANGA CORTA</v>
          </cell>
          <cell r="I3184" t="str">
            <v>REBAJA</v>
          </cell>
          <cell r="J3184" t="str">
            <v>POLYESTER</v>
          </cell>
          <cell r="K3184" t="str">
            <v>PARADISE</v>
          </cell>
          <cell r="L3184" t="str">
            <v>LANZAMIENTO</v>
          </cell>
          <cell r="M3184" t="str">
            <v>GR &amp; PR INC</v>
          </cell>
          <cell r="N3184">
            <v>129.9</v>
          </cell>
        </row>
        <row r="3185">
          <cell r="A3185" t="str">
            <v>QD24C856</v>
          </cell>
          <cell r="B3185" t="str">
            <v>PT Dama</v>
          </cell>
          <cell r="C3185" t="str">
            <v>PLAYERA</v>
          </cell>
          <cell r="D3185" t="str">
            <v>LOW PRICE</v>
          </cell>
          <cell r="E3185" t="str">
            <v>PRIMAVERA VERANO 2015</v>
          </cell>
          <cell r="F3185" t="str">
            <v>18 SEMANA</v>
          </cell>
          <cell r="G3185" t="str">
            <v>CUELLO REDONDO</v>
          </cell>
          <cell r="H3185" t="str">
            <v>TIRANTES</v>
          </cell>
          <cell r="I3185" t="str">
            <v>REBAJA</v>
          </cell>
          <cell r="J3185" t="str">
            <v>ALGODON</v>
          </cell>
          <cell r="K3185" t="str">
            <v>BASICOS</v>
          </cell>
          <cell r="L3185" t="str">
            <v>LANZAMIENTO</v>
          </cell>
          <cell r="M3185" t="str">
            <v>AMBIANCE</v>
          </cell>
          <cell r="N3185">
            <v>79.900000000000006</v>
          </cell>
        </row>
        <row r="3186">
          <cell r="A3186" t="str">
            <v>QD24C876</v>
          </cell>
          <cell r="B3186" t="str">
            <v>PT Dama</v>
          </cell>
          <cell r="C3186" t="str">
            <v>PLAYERA</v>
          </cell>
          <cell r="D3186" t="str">
            <v>LOW PRICE</v>
          </cell>
          <cell r="E3186" t="str">
            <v>PRIMAVERA VERANO 2015</v>
          </cell>
          <cell r="F3186" t="str">
            <v>12 SEMANA</v>
          </cell>
          <cell r="G3186" t="str">
            <v>CUELLO V</v>
          </cell>
          <cell r="H3186" t="str">
            <v>TIRANTES</v>
          </cell>
          <cell r="I3186" t="str">
            <v>REBAJA</v>
          </cell>
          <cell r="J3186" t="str">
            <v>ALGODON</v>
          </cell>
          <cell r="K3186" t="str">
            <v>BASICOS</v>
          </cell>
          <cell r="L3186" t="str">
            <v>LANZAMIENTO</v>
          </cell>
          <cell r="M3186" t="str">
            <v>ELIAS</v>
          </cell>
          <cell r="N3186">
            <v>79.900000000000006</v>
          </cell>
        </row>
        <row r="3187">
          <cell r="A3187" t="str">
            <v>QD24C904</v>
          </cell>
          <cell r="B3187" t="str">
            <v>PT Dama</v>
          </cell>
          <cell r="C3187" t="str">
            <v>PLAYERA</v>
          </cell>
          <cell r="D3187" t="str">
            <v>LOW PRICE</v>
          </cell>
          <cell r="E3187" t="str">
            <v>OTOÑO INVIERNO 2015</v>
          </cell>
          <cell r="F3187" t="str">
            <v>23 SEMANA</v>
          </cell>
          <cell r="G3187" t="str">
            <v>CUELLO REDONDO</v>
          </cell>
          <cell r="H3187" t="str">
            <v>MANGA 3/4</v>
          </cell>
          <cell r="I3187" t="str">
            <v>REBAJA</v>
          </cell>
          <cell r="J3187" t="str">
            <v>ALGODON</v>
          </cell>
          <cell r="K3187">
            <v>0</v>
          </cell>
          <cell r="L3187" t="str">
            <v>LANZAMIENTO</v>
          </cell>
          <cell r="M3187" t="str">
            <v>ROMOS CORTE</v>
          </cell>
          <cell r="N3187">
            <v>149.9</v>
          </cell>
        </row>
        <row r="3188">
          <cell r="A3188" t="str">
            <v>QD24C922</v>
          </cell>
          <cell r="B3188" t="str">
            <v>PT Dama</v>
          </cell>
          <cell r="C3188" t="str">
            <v>PLAYERA</v>
          </cell>
          <cell r="D3188" t="str">
            <v>LOW PRICE</v>
          </cell>
          <cell r="E3188" t="str">
            <v>PRIMAVERA VERANO 2015</v>
          </cell>
          <cell r="F3188" t="str">
            <v>22 SEMANA</v>
          </cell>
          <cell r="G3188" t="str">
            <v>CUELLO REDONDO</v>
          </cell>
          <cell r="H3188" t="str">
            <v>TIRANTES</v>
          </cell>
          <cell r="I3188" t="str">
            <v>REBAJA</v>
          </cell>
          <cell r="J3188" t="str">
            <v>VISCOSA</v>
          </cell>
          <cell r="K3188" t="str">
            <v>BLOCK COLORS</v>
          </cell>
          <cell r="L3188" t="str">
            <v>LANZAMIENTO</v>
          </cell>
          <cell r="M3188" t="str">
            <v>GR &amp; PR INC</v>
          </cell>
          <cell r="N3188">
            <v>199.9</v>
          </cell>
        </row>
        <row r="3189">
          <cell r="A3189" t="str">
            <v>QD24C923</v>
          </cell>
          <cell r="B3189" t="str">
            <v>PT Dama</v>
          </cell>
          <cell r="C3189" t="str">
            <v>PLAYERA</v>
          </cell>
          <cell r="D3189" t="str">
            <v>LOW PRICE</v>
          </cell>
          <cell r="E3189" t="str">
            <v>PRIMAVERA VERANO 2015</v>
          </cell>
          <cell r="F3189" t="str">
            <v>22 SEMANA</v>
          </cell>
          <cell r="G3189" t="str">
            <v>CUELLO REDONDO</v>
          </cell>
          <cell r="H3189" t="str">
            <v>SIN MANGA</v>
          </cell>
          <cell r="I3189" t="str">
            <v>REBAJA</v>
          </cell>
          <cell r="J3189" t="str">
            <v>VISCOSA</v>
          </cell>
          <cell r="K3189" t="str">
            <v>BLOCK COLORS</v>
          </cell>
          <cell r="L3189" t="str">
            <v>LANZAMIENTO</v>
          </cell>
          <cell r="M3189" t="str">
            <v>GR &amp; PR INC</v>
          </cell>
          <cell r="N3189">
            <v>199.9</v>
          </cell>
        </row>
        <row r="3190">
          <cell r="A3190" t="str">
            <v>QD24C924</v>
          </cell>
          <cell r="B3190" t="str">
            <v>PT Dama</v>
          </cell>
          <cell r="C3190" t="str">
            <v>PLAYERA</v>
          </cell>
          <cell r="D3190" t="str">
            <v>LOW PRICE</v>
          </cell>
          <cell r="E3190" t="str">
            <v>PRIMAVERA VERANO 2015</v>
          </cell>
          <cell r="F3190" t="str">
            <v>22 SEMANA</v>
          </cell>
          <cell r="G3190" t="str">
            <v>CUELLO REDONDO</v>
          </cell>
          <cell r="H3190" t="str">
            <v>SIN MANGA</v>
          </cell>
          <cell r="I3190" t="str">
            <v>REBAJA</v>
          </cell>
          <cell r="J3190" t="str">
            <v>VISCOSA</v>
          </cell>
          <cell r="K3190" t="str">
            <v>BLOCK COLORS</v>
          </cell>
          <cell r="L3190" t="str">
            <v>LANZAMIENTO</v>
          </cell>
          <cell r="M3190" t="str">
            <v>GR &amp; PR INC</v>
          </cell>
          <cell r="N3190">
            <v>129.9</v>
          </cell>
        </row>
        <row r="3191">
          <cell r="A3191" t="str">
            <v>QD24C975</v>
          </cell>
          <cell r="B3191" t="str">
            <v>PT Dama</v>
          </cell>
          <cell r="C3191" t="str">
            <v>PLAYERA</v>
          </cell>
          <cell r="D3191" t="str">
            <v>VANGUARDIA</v>
          </cell>
          <cell r="E3191" t="str">
            <v>PRIMAVERA VERANO 2015</v>
          </cell>
          <cell r="F3191" t="str">
            <v>23 SEMANA</v>
          </cell>
          <cell r="G3191" t="str">
            <v>CUELLO REDONDO</v>
          </cell>
          <cell r="H3191" t="str">
            <v>SIN MANGA</v>
          </cell>
          <cell r="I3191" t="str">
            <v>REBAJA</v>
          </cell>
          <cell r="J3191" t="str">
            <v>ALGODON</v>
          </cell>
          <cell r="K3191">
            <v>0</v>
          </cell>
          <cell r="L3191" t="str">
            <v>LANZAMIENTO</v>
          </cell>
          <cell r="M3191" t="str">
            <v>AMBIANCE</v>
          </cell>
          <cell r="N3191">
            <v>199.9</v>
          </cell>
        </row>
        <row r="3192">
          <cell r="A3192" t="str">
            <v>QD24C978</v>
          </cell>
          <cell r="B3192" t="str">
            <v>PT Dama</v>
          </cell>
          <cell r="C3192" t="str">
            <v>PLAYERA</v>
          </cell>
          <cell r="D3192" t="str">
            <v>VANGUARDIA</v>
          </cell>
          <cell r="E3192" t="str">
            <v>PRIMAVERA VERANO 2015</v>
          </cell>
          <cell r="F3192" t="str">
            <v>22 SEMANA</v>
          </cell>
          <cell r="G3192" t="str">
            <v>CUELLO REDONDO</v>
          </cell>
          <cell r="H3192" t="str">
            <v>MANGA CORTA</v>
          </cell>
          <cell r="I3192" t="str">
            <v>REBAJA</v>
          </cell>
          <cell r="J3192" t="str">
            <v>POLYESTER</v>
          </cell>
          <cell r="K3192">
            <v>0</v>
          </cell>
          <cell r="L3192" t="str">
            <v>LANZAMIENTO</v>
          </cell>
          <cell r="M3192" t="str">
            <v>AMBIANCE</v>
          </cell>
          <cell r="N3192">
            <v>199.9</v>
          </cell>
        </row>
        <row r="3193">
          <cell r="A3193" t="str">
            <v>QD24C983</v>
          </cell>
          <cell r="B3193" t="str">
            <v>PT Dama</v>
          </cell>
          <cell r="C3193" t="str">
            <v>PLAYERA</v>
          </cell>
          <cell r="D3193" t="str">
            <v>LOW PRICE</v>
          </cell>
          <cell r="E3193" t="str">
            <v>PRIMAVERA VERANO 2015</v>
          </cell>
          <cell r="F3193" t="str">
            <v>23 SEMANA</v>
          </cell>
          <cell r="G3193" t="str">
            <v>CUELLO REDONDO</v>
          </cell>
          <cell r="H3193" t="str">
            <v>SIN MANGA</v>
          </cell>
          <cell r="I3193" t="str">
            <v>REBAJA</v>
          </cell>
          <cell r="J3193" t="str">
            <v>POLYESTER</v>
          </cell>
          <cell r="K3193">
            <v>0</v>
          </cell>
          <cell r="L3193" t="str">
            <v>LANZAMIENTO</v>
          </cell>
          <cell r="M3193" t="str">
            <v>AMBIANCE</v>
          </cell>
          <cell r="N3193">
            <v>99.9</v>
          </cell>
        </row>
        <row r="3194">
          <cell r="A3194" t="str">
            <v>QD24C988</v>
          </cell>
          <cell r="B3194" t="str">
            <v>PT Dama</v>
          </cell>
          <cell r="C3194" t="str">
            <v>PLAYERA</v>
          </cell>
          <cell r="D3194" t="str">
            <v>LOW PRICE</v>
          </cell>
          <cell r="E3194" t="str">
            <v>OTOÑO INVIERNO 2015</v>
          </cell>
          <cell r="F3194" t="str">
            <v>22 SEMANA</v>
          </cell>
          <cell r="G3194" t="str">
            <v>CUELLO REDONDO</v>
          </cell>
          <cell r="H3194" t="str">
            <v>SIN MANGA</v>
          </cell>
          <cell r="I3194" t="str">
            <v>REBAJA</v>
          </cell>
          <cell r="J3194" t="str">
            <v>ALGODON</v>
          </cell>
          <cell r="K3194">
            <v>0</v>
          </cell>
          <cell r="L3194" t="str">
            <v>LANZAMIENTO</v>
          </cell>
          <cell r="M3194" t="str">
            <v>AMBIANCE</v>
          </cell>
          <cell r="N3194">
            <v>109.9</v>
          </cell>
        </row>
        <row r="3195">
          <cell r="A3195" t="str">
            <v>QD24C998</v>
          </cell>
          <cell r="B3195" t="str">
            <v>PT Dama</v>
          </cell>
          <cell r="C3195" t="str">
            <v>PLAYERA</v>
          </cell>
          <cell r="D3195" t="str">
            <v>LOW PRICE</v>
          </cell>
          <cell r="E3195" t="str">
            <v>OTOÑO INVIERNO 2015</v>
          </cell>
          <cell r="F3195" t="str">
            <v>28 SEMANA</v>
          </cell>
          <cell r="G3195" t="str">
            <v>CUELLO REDONDO</v>
          </cell>
          <cell r="H3195" t="str">
            <v>MANGA CORTA</v>
          </cell>
          <cell r="I3195" t="str">
            <v>REBAJA</v>
          </cell>
          <cell r="J3195" t="str">
            <v>POLYESTER</v>
          </cell>
          <cell r="K3195">
            <v>0</v>
          </cell>
          <cell r="L3195" t="str">
            <v>LANZAMIENTO</v>
          </cell>
          <cell r="M3195" t="str">
            <v>ESTAM</v>
          </cell>
          <cell r="N3195">
            <v>179.9</v>
          </cell>
        </row>
        <row r="3196">
          <cell r="A3196" t="str">
            <v>QD24C999</v>
          </cell>
          <cell r="B3196" t="str">
            <v>PT Dama</v>
          </cell>
          <cell r="C3196" t="str">
            <v>PLAYERA</v>
          </cell>
          <cell r="D3196" t="str">
            <v>LOW PRICE</v>
          </cell>
          <cell r="E3196" t="str">
            <v>OTOÑO INVIERNO 2015</v>
          </cell>
          <cell r="F3196" t="str">
            <v>28 SEMANA</v>
          </cell>
          <cell r="G3196" t="str">
            <v>CUELLO REDONDO</v>
          </cell>
          <cell r="H3196" t="str">
            <v>MANGA CORTA</v>
          </cell>
          <cell r="I3196" t="str">
            <v>REBAJA</v>
          </cell>
          <cell r="J3196" t="str">
            <v>POLYESTER</v>
          </cell>
          <cell r="K3196">
            <v>0</v>
          </cell>
          <cell r="L3196" t="str">
            <v>LANZAMIENTO</v>
          </cell>
          <cell r="M3196" t="str">
            <v>ESTAM</v>
          </cell>
          <cell r="N3196">
            <v>179.9</v>
          </cell>
        </row>
        <row r="3197">
          <cell r="A3197" t="str">
            <v>QD24D003</v>
          </cell>
          <cell r="B3197" t="str">
            <v>PT Dama</v>
          </cell>
          <cell r="C3197" t="str">
            <v>PLAYERA</v>
          </cell>
          <cell r="D3197" t="str">
            <v>LOW PRICE</v>
          </cell>
          <cell r="E3197" t="str">
            <v>OTOÑO INVIERNO 2015</v>
          </cell>
          <cell r="F3197" t="str">
            <v>23 SEMANA</v>
          </cell>
          <cell r="G3197" t="str">
            <v>CUELLO REDONDO</v>
          </cell>
          <cell r="H3197" t="str">
            <v>MANGA CORTA</v>
          </cell>
          <cell r="I3197" t="str">
            <v>REBAJA</v>
          </cell>
          <cell r="J3197" t="str">
            <v>POLYESTER</v>
          </cell>
          <cell r="K3197">
            <v>0</v>
          </cell>
          <cell r="L3197" t="str">
            <v>LANZAMIENTO</v>
          </cell>
          <cell r="M3197" t="str">
            <v>ETERNA</v>
          </cell>
          <cell r="N3197">
            <v>179.9</v>
          </cell>
        </row>
        <row r="3198">
          <cell r="A3198" t="str">
            <v>QD24D021</v>
          </cell>
          <cell r="B3198" t="str">
            <v>PT Dama</v>
          </cell>
          <cell r="C3198" t="str">
            <v>PLAYERA</v>
          </cell>
          <cell r="D3198" t="str">
            <v>LOW PRICE</v>
          </cell>
          <cell r="E3198" t="str">
            <v>OTOÑO INVIERNO 2015</v>
          </cell>
          <cell r="F3198" t="str">
            <v>27 SEMANA</v>
          </cell>
          <cell r="G3198" t="str">
            <v>CUELLO REDONDO</v>
          </cell>
          <cell r="H3198" t="str">
            <v>TIRANTES</v>
          </cell>
          <cell r="I3198" t="str">
            <v>REBAJA</v>
          </cell>
          <cell r="J3198" t="str">
            <v>POLYESTER</v>
          </cell>
          <cell r="K3198" t="str">
            <v>CYBER TRIBE</v>
          </cell>
          <cell r="L3198" t="str">
            <v>LANZAMIENTO</v>
          </cell>
          <cell r="M3198" t="str">
            <v>COS</v>
          </cell>
          <cell r="N3198">
            <v>149.9</v>
          </cell>
        </row>
        <row r="3199">
          <cell r="A3199" t="str">
            <v>QD24D029</v>
          </cell>
          <cell r="B3199" t="str">
            <v>PT Dama</v>
          </cell>
          <cell r="C3199" t="str">
            <v>PLAYERA</v>
          </cell>
          <cell r="D3199" t="str">
            <v>LOW PRICE</v>
          </cell>
          <cell r="E3199" t="str">
            <v>OTOÑO INVIERNO 2015</v>
          </cell>
          <cell r="F3199" t="str">
            <v>28 SEMANA</v>
          </cell>
          <cell r="G3199" t="str">
            <v>CUELLO REDONDO</v>
          </cell>
          <cell r="H3199" t="str">
            <v>SIN MANGA</v>
          </cell>
          <cell r="I3199" t="str">
            <v>REBAJA</v>
          </cell>
          <cell r="J3199" t="str">
            <v>POLYESTER</v>
          </cell>
          <cell r="K3199" t="str">
            <v>GRAFFITI SPORT</v>
          </cell>
          <cell r="L3199" t="str">
            <v>LANZAMIENTO</v>
          </cell>
          <cell r="M3199" t="str">
            <v>COS</v>
          </cell>
          <cell r="N3199">
            <v>179.9</v>
          </cell>
        </row>
        <row r="3200">
          <cell r="A3200" t="str">
            <v>QD24D045</v>
          </cell>
          <cell r="B3200" t="str">
            <v>PT Dama</v>
          </cell>
          <cell r="C3200" t="str">
            <v>PLAYERA</v>
          </cell>
          <cell r="D3200" t="str">
            <v>LOW PRICE</v>
          </cell>
          <cell r="E3200" t="str">
            <v>OTOÑO INVIERNO 2015</v>
          </cell>
          <cell r="F3200" t="str">
            <v>27 SEMANA</v>
          </cell>
          <cell r="G3200" t="str">
            <v>CUELLO REDONDO</v>
          </cell>
          <cell r="H3200" t="str">
            <v>SIN MANGA</v>
          </cell>
          <cell r="I3200" t="str">
            <v>REBAJA</v>
          </cell>
          <cell r="J3200" t="str">
            <v>NYLON</v>
          </cell>
          <cell r="K3200">
            <v>0</v>
          </cell>
          <cell r="L3200" t="str">
            <v>LANZAMIENTO</v>
          </cell>
          <cell r="M3200" t="str">
            <v>STYLEBOOK</v>
          </cell>
          <cell r="N3200">
            <v>179.9</v>
          </cell>
        </row>
        <row r="3201">
          <cell r="A3201" t="str">
            <v>QD24D058</v>
          </cell>
          <cell r="B3201" t="str">
            <v>PT Dama</v>
          </cell>
          <cell r="C3201" t="str">
            <v>PLAYERA</v>
          </cell>
          <cell r="D3201" t="str">
            <v>VANGUARDIA</v>
          </cell>
          <cell r="E3201" t="str">
            <v>OTOÑO INVIERNO 2015</v>
          </cell>
          <cell r="F3201" t="str">
            <v>27 SEMANA</v>
          </cell>
          <cell r="G3201" t="str">
            <v>CUELLO V</v>
          </cell>
          <cell r="H3201" t="str">
            <v>SIN MANGA</v>
          </cell>
          <cell r="I3201" t="str">
            <v>REBAJA</v>
          </cell>
          <cell r="J3201" t="str">
            <v>POLYESTER</v>
          </cell>
          <cell r="K3201" t="str">
            <v>CYBER TRIBE</v>
          </cell>
          <cell r="L3201" t="str">
            <v>LANZAMIENTO</v>
          </cell>
          <cell r="M3201" t="str">
            <v>ESTAM</v>
          </cell>
          <cell r="N3201">
            <v>249.9</v>
          </cell>
        </row>
        <row r="3202">
          <cell r="A3202" t="str">
            <v>QD24D107</v>
          </cell>
          <cell r="B3202" t="str">
            <v>PT Dama</v>
          </cell>
          <cell r="C3202" t="str">
            <v>PLAYERA</v>
          </cell>
          <cell r="D3202" t="str">
            <v>LOW PRICE</v>
          </cell>
          <cell r="E3202" t="str">
            <v>OTOÑO INVIERNO 2015</v>
          </cell>
          <cell r="F3202" t="str">
            <v>38 SEMANA</v>
          </cell>
          <cell r="G3202" t="str">
            <v>CUELLO V</v>
          </cell>
          <cell r="H3202" t="str">
            <v>MANGA CORTA</v>
          </cell>
          <cell r="I3202" t="str">
            <v>REBAJA</v>
          </cell>
          <cell r="J3202" t="str">
            <v>VISCOSA</v>
          </cell>
          <cell r="K3202">
            <v>0</v>
          </cell>
          <cell r="L3202" t="str">
            <v>LANZAMIENTO</v>
          </cell>
          <cell r="M3202" t="str">
            <v>ROMOS CORTE</v>
          </cell>
          <cell r="N3202">
            <v>129.9</v>
          </cell>
        </row>
        <row r="3203">
          <cell r="A3203" t="str">
            <v>QD24D200</v>
          </cell>
          <cell r="B3203" t="str">
            <v>PT Dama</v>
          </cell>
          <cell r="C3203" t="str">
            <v>PLAYERA</v>
          </cell>
          <cell r="D3203" t="str">
            <v>LOW PRICE</v>
          </cell>
          <cell r="E3203" t="str">
            <v>OTOÑO INVIERNO 2015</v>
          </cell>
          <cell r="F3203" t="str">
            <v>33 SEMANA</v>
          </cell>
          <cell r="G3203" t="str">
            <v>CUELLO REDONDO</v>
          </cell>
          <cell r="H3203" t="str">
            <v>MANGA LARGA</v>
          </cell>
          <cell r="I3203" t="str">
            <v>REBAJA</v>
          </cell>
          <cell r="J3203" t="str">
            <v>VISCOSA</v>
          </cell>
          <cell r="K3203">
            <v>0</v>
          </cell>
          <cell r="L3203" t="str">
            <v>LANZAMIENTO</v>
          </cell>
          <cell r="M3203" t="str">
            <v>ELIAS</v>
          </cell>
          <cell r="N3203">
            <v>199.9</v>
          </cell>
        </row>
        <row r="3204">
          <cell r="A3204" t="str">
            <v>QD24D220</v>
          </cell>
          <cell r="B3204" t="str">
            <v>PT Dama</v>
          </cell>
          <cell r="C3204" t="str">
            <v>PLAYERA</v>
          </cell>
          <cell r="D3204" t="str">
            <v>LOW PRICE</v>
          </cell>
          <cell r="E3204" t="str">
            <v>OTOÑO INVIERNO 2015</v>
          </cell>
          <cell r="F3204" t="str">
            <v>40 SEMANA</v>
          </cell>
          <cell r="G3204" t="str">
            <v>CUELLO REDONDO</v>
          </cell>
          <cell r="H3204" t="str">
            <v>MANGA CORTA</v>
          </cell>
          <cell r="I3204" t="str">
            <v>REBAJA</v>
          </cell>
          <cell r="J3204" t="str">
            <v>ALGODON</v>
          </cell>
          <cell r="K3204" t="str">
            <v>CITY PUNK</v>
          </cell>
          <cell r="L3204" t="str">
            <v>LANZAMIENTO</v>
          </cell>
          <cell r="M3204" t="str">
            <v>AMBIANCE</v>
          </cell>
          <cell r="N3204">
            <v>149.9</v>
          </cell>
        </row>
        <row r="3205">
          <cell r="A3205" t="str">
            <v>QD24D361</v>
          </cell>
          <cell r="B3205" t="str">
            <v>PT Dama</v>
          </cell>
          <cell r="C3205" t="str">
            <v>PLAYERA</v>
          </cell>
          <cell r="D3205" t="str">
            <v>BASICO</v>
          </cell>
          <cell r="E3205" t="str">
            <v>PRIMAVERA VERANO 2016</v>
          </cell>
          <cell r="F3205" t="str">
            <v>5 SEMANA</v>
          </cell>
          <cell r="G3205" t="str">
            <v>CUELLO REDONDO</v>
          </cell>
          <cell r="H3205" t="str">
            <v>MANGA 3/4</v>
          </cell>
          <cell r="I3205" t="str">
            <v>REBAJA</v>
          </cell>
          <cell r="J3205" t="str">
            <v>ALGODON</v>
          </cell>
          <cell r="K3205">
            <v>0</v>
          </cell>
          <cell r="L3205" t="str">
            <v>LANZAMIENTO</v>
          </cell>
          <cell r="M3205" t="str">
            <v>VICENTE SANCHEZ GOMEZ</v>
          </cell>
          <cell r="N3205">
            <v>99.9</v>
          </cell>
        </row>
        <row r="3206">
          <cell r="A3206" t="str">
            <v>QD24D396</v>
          </cell>
          <cell r="B3206" t="str">
            <v>PT Dama</v>
          </cell>
          <cell r="C3206" t="str">
            <v>PLAYERA</v>
          </cell>
          <cell r="D3206" t="str">
            <v>BASICO</v>
          </cell>
          <cell r="E3206" t="str">
            <v>PRIMAVERA VERANO 2016</v>
          </cell>
          <cell r="F3206" t="str">
            <v>7 SEMANA</v>
          </cell>
          <cell r="G3206" t="str">
            <v>CUELLO REDONDO</v>
          </cell>
          <cell r="H3206" t="str">
            <v>SIN MANGA</v>
          </cell>
          <cell r="I3206" t="str">
            <v>REBAJA</v>
          </cell>
          <cell r="J3206" t="str">
            <v>ALGODON</v>
          </cell>
          <cell r="K3206">
            <v>0</v>
          </cell>
          <cell r="L3206" t="str">
            <v>LANZAMIENTO</v>
          </cell>
          <cell r="M3206" t="str">
            <v>COS</v>
          </cell>
          <cell r="N3206">
            <v>129.9</v>
          </cell>
        </row>
        <row r="3207">
          <cell r="A3207" t="str">
            <v>QD24D397</v>
          </cell>
          <cell r="B3207" t="str">
            <v>PT Dama</v>
          </cell>
          <cell r="C3207" t="str">
            <v>PLAYERA</v>
          </cell>
          <cell r="D3207" t="str">
            <v>BASICO</v>
          </cell>
          <cell r="E3207" t="str">
            <v>PRIMAVERA VERANO 2016</v>
          </cell>
          <cell r="F3207" t="str">
            <v>7 SEMANA</v>
          </cell>
          <cell r="G3207" t="str">
            <v>CUELLO REDONDO</v>
          </cell>
          <cell r="H3207" t="str">
            <v>SIN MANGA</v>
          </cell>
          <cell r="I3207" t="str">
            <v>REBAJA</v>
          </cell>
          <cell r="J3207" t="str">
            <v>ALGODON</v>
          </cell>
          <cell r="K3207">
            <v>0</v>
          </cell>
          <cell r="L3207" t="str">
            <v>LANZAMIENTO</v>
          </cell>
          <cell r="M3207" t="str">
            <v>COS</v>
          </cell>
          <cell r="N3207">
            <v>129.9</v>
          </cell>
        </row>
        <row r="3208">
          <cell r="A3208" t="str">
            <v>QD24D398</v>
          </cell>
          <cell r="B3208" t="str">
            <v>PT Dama</v>
          </cell>
          <cell r="C3208" t="str">
            <v>PLAYERA</v>
          </cell>
          <cell r="D3208" t="str">
            <v>BASICO</v>
          </cell>
          <cell r="E3208" t="str">
            <v>PRIMAVERA VERANO 2016</v>
          </cell>
          <cell r="F3208" t="str">
            <v>7 SEMANA</v>
          </cell>
          <cell r="G3208" t="str">
            <v>CUELLO REDONDO</v>
          </cell>
          <cell r="H3208" t="str">
            <v>SIN MANGA</v>
          </cell>
          <cell r="I3208" t="str">
            <v>REBAJA</v>
          </cell>
          <cell r="J3208" t="str">
            <v>ALGODON</v>
          </cell>
          <cell r="K3208">
            <v>0</v>
          </cell>
          <cell r="L3208" t="str">
            <v>LANZAMIENTO</v>
          </cell>
          <cell r="M3208" t="str">
            <v>COS</v>
          </cell>
          <cell r="N3208">
            <v>129.9</v>
          </cell>
        </row>
        <row r="3209">
          <cell r="A3209" t="str">
            <v>QD24D412</v>
          </cell>
          <cell r="B3209" t="str">
            <v>PT Dama</v>
          </cell>
          <cell r="C3209" t="str">
            <v>PLAYERA</v>
          </cell>
          <cell r="D3209" t="str">
            <v>LOW PRICE</v>
          </cell>
          <cell r="E3209" t="str">
            <v>PRIMAVERA VERANO 2016</v>
          </cell>
          <cell r="F3209" t="str">
            <v>7 SEMANA</v>
          </cell>
          <cell r="G3209" t="str">
            <v>CUELLO REDONDO</v>
          </cell>
          <cell r="H3209" t="str">
            <v>MANGA LARGA</v>
          </cell>
          <cell r="I3209" t="str">
            <v>REBAJA</v>
          </cell>
          <cell r="J3209" t="str">
            <v>RAYON</v>
          </cell>
          <cell r="K3209" t="str">
            <v>70´S SHOW</v>
          </cell>
          <cell r="L3209" t="str">
            <v>LANZAMIENTO</v>
          </cell>
          <cell r="M3209" t="str">
            <v>ELIAS</v>
          </cell>
          <cell r="N3209">
            <v>179.9</v>
          </cell>
        </row>
        <row r="3210">
          <cell r="A3210" t="str">
            <v>QD24D423</v>
          </cell>
          <cell r="B3210" t="str">
            <v>PT Dama</v>
          </cell>
          <cell r="C3210" t="str">
            <v>PLAYERA</v>
          </cell>
          <cell r="D3210" t="str">
            <v>LOW PRICE</v>
          </cell>
          <cell r="E3210" t="str">
            <v>PRIMAVERA VERANO 2016</v>
          </cell>
          <cell r="F3210" t="str">
            <v>47 SEMANA</v>
          </cell>
          <cell r="G3210" t="str">
            <v>CUELLO REDONDO</v>
          </cell>
          <cell r="H3210" t="str">
            <v>MANGA 3/4</v>
          </cell>
          <cell r="I3210" t="str">
            <v>REBAJA</v>
          </cell>
          <cell r="J3210" t="str">
            <v>POLYESTER</v>
          </cell>
          <cell r="K3210" t="str">
            <v>ENERGY FLOWER</v>
          </cell>
          <cell r="L3210" t="str">
            <v>LANZAMIENTO</v>
          </cell>
          <cell r="M3210" t="str">
            <v>FILAKIA</v>
          </cell>
          <cell r="N3210">
            <v>199.9</v>
          </cell>
        </row>
        <row r="3211">
          <cell r="A3211" t="str">
            <v>QD24D429</v>
          </cell>
          <cell r="B3211" t="str">
            <v>PT Dama</v>
          </cell>
          <cell r="C3211" t="str">
            <v>PLAYERA</v>
          </cell>
          <cell r="D3211" t="str">
            <v>LOW PRICE</v>
          </cell>
          <cell r="E3211" t="str">
            <v>PRIMAVERA VERANO 2016</v>
          </cell>
          <cell r="F3211" t="str">
            <v>9 SEMANA</v>
          </cell>
          <cell r="G3211" t="str">
            <v>CUELLO REDONDO</v>
          </cell>
          <cell r="H3211" t="str">
            <v>MANGA CORTA</v>
          </cell>
          <cell r="I3211" t="str">
            <v>REBAJA</v>
          </cell>
          <cell r="J3211" t="str">
            <v>ALGODON</v>
          </cell>
          <cell r="K3211" t="str">
            <v>ENERGY FLOWER</v>
          </cell>
          <cell r="L3211" t="str">
            <v>LANZAMIENTO</v>
          </cell>
          <cell r="M3211" t="str">
            <v>ELIAS</v>
          </cell>
          <cell r="N3211">
            <v>119.9</v>
          </cell>
        </row>
        <row r="3212">
          <cell r="A3212" t="str">
            <v>QD24D430</v>
          </cell>
          <cell r="B3212" t="str">
            <v>PT Dama</v>
          </cell>
          <cell r="C3212" t="str">
            <v>PLAYERA</v>
          </cell>
          <cell r="D3212" t="str">
            <v>LOW PRICE</v>
          </cell>
          <cell r="E3212" t="str">
            <v>PRIMAVERA VERANO 2016</v>
          </cell>
          <cell r="F3212" t="str">
            <v>9 SEMANA</v>
          </cell>
          <cell r="G3212" t="str">
            <v>CUELLO REDONDO</v>
          </cell>
          <cell r="H3212" t="str">
            <v>MANGA CORTA</v>
          </cell>
          <cell r="I3212" t="str">
            <v>REBAJA</v>
          </cell>
          <cell r="J3212" t="str">
            <v>ALGODON</v>
          </cell>
          <cell r="K3212" t="str">
            <v>ENERGY FLOWER</v>
          </cell>
          <cell r="L3212" t="str">
            <v>LANZAMIENTO</v>
          </cell>
          <cell r="M3212" t="str">
            <v>ELIAS</v>
          </cell>
          <cell r="N3212">
            <v>119.9</v>
          </cell>
        </row>
        <row r="3213">
          <cell r="A3213" t="str">
            <v>QD24D431</v>
          </cell>
          <cell r="B3213" t="str">
            <v>PT Dama</v>
          </cell>
          <cell r="C3213" t="str">
            <v>PLAYERA</v>
          </cell>
          <cell r="D3213" t="str">
            <v>BASICO</v>
          </cell>
          <cell r="E3213" t="str">
            <v>PRIMAVERA VERANO 2016</v>
          </cell>
          <cell r="F3213" t="str">
            <v>10 SEMANA</v>
          </cell>
          <cell r="G3213" t="str">
            <v>CUELLO V</v>
          </cell>
          <cell r="H3213" t="str">
            <v>TIRANTES</v>
          </cell>
          <cell r="I3213" t="str">
            <v>REBAJA</v>
          </cell>
          <cell r="J3213" t="str">
            <v>ALGODON</v>
          </cell>
          <cell r="K3213">
            <v>0</v>
          </cell>
          <cell r="L3213" t="str">
            <v>LANZAMIENTO</v>
          </cell>
          <cell r="M3213" t="str">
            <v>ELIAS</v>
          </cell>
          <cell r="N3213">
            <v>99.9</v>
          </cell>
        </row>
        <row r="3214">
          <cell r="A3214" t="str">
            <v>QD24D435</v>
          </cell>
          <cell r="B3214" t="str">
            <v>PT Dama</v>
          </cell>
          <cell r="C3214" t="str">
            <v>PLAYERA</v>
          </cell>
          <cell r="D3214" t="str">
            <v>BASICO</v>
          </cell>
          <cell r="E3214" t="str">
            <v>PRIMAVERA VERANO 2016</v>
          </cell>
          <cell r="F3214" t="str">
            <v>33 SEMANA</v>
          </cell>
          <cell r="G3214" t="str">
            <v>CUELLO V</v>
          </cell>
          <cell r="H3214" t="str">
            <v>MANGA 3/4</v>
          </cell>
          <cell r="I3214" t="str">
            <v>REBAJA</v>
          </cell>
          <cell r="J3214" t="str">
            <v>ALGODON</v>
          </cell>
          <cell r="K3214">
            <v>0</v>
          </cell>
          <cell r="L3214" t="str">
            <v>LANZAMIENTO</v>
          </cell>
          <cell r="M3214" t="str">
            <v>ROMOS CORTE</v>
          </cell>
          <cell r="N3214">
            <v>149.9</v>
          </cell>
        </row>
        <row r="3215">
          <cell r="A3215" t="str">
            <v>QD24D439</v>
          </cell>
          <cell r="B3215" t="str">
            <v>PT Dama</v>
          </cell>
          <cell r="C3215" t="str">
            <v>PLAYERA</v>
          </cell>
          <cell r="D3215" t="str">
            <v>LOW PRICE</v>
          </cell>
          <cell r="E3215" t="str">
            <v>PRIMAVERA VERANO 2016</v>
          </cell>
          <cell r="F3215" t="str">
            <v>11 SEMANA</v>
          </cell>
          <cell r="G3215" t="str">
            <v>CUELLO REDONDO</v>
          </cell>
          <cell r="H3215" t="str">
            <v>TIRANTES</v>
          </cell>
          <cell r="I3215" t="str">
            <v>REBAJA</v>
          </cell>
          <cell r="J3215" t="str">
            <v>POLYESTER</v>
          </cell>
          <cell r="K3215" t="str">
            <v>ENERGY FLOWER</v>
          </cell>
          <cell r="L3215" t="str">
            <v>LANZAMIENTO</v>
          </cell>
          <cell r="M3215" t="str">
            <v>TASHA APPAREL</v>
          </cell>
          <cell r="N3215">
            <v>99.9</v>
          </cell>
        </row>
        <row r="3216">
          <cell r="A3216" t="str">
            <v>QD24D442</v>
          </cell>
          <cell r="B3216" t="str">
            <v>PT Dama</v>
          </cell>
          <cell r="C3216" t="str">
            <v>PLAYERA</v>
          </cell>
          <cell r="D3216" t="str">
            <v>LOW PRICE</v>
          </cell>
          <cell r="E3216" t="str">
            <v>PRIMAVERA VERANO 2016</v>
          </cell>
          <cell r="F3216" t="str">
            <v>11 SEMANA</v>
          </cell>
          <cell r="G3216" t="str">
            <v>CUELLO REDONDO</v>
          </cell>
          <cell r="H3216" t="str">
            <v>SIN MANGA</v>
          </cell>
          <cell r="I3216" t="str">
            <v>REBAJA</v>
          </cell>
          <cell r="J3216" t="str">
            <v>ALGODON</v>
          </cell>
          <cell r="K3216" t="str">
            <v>TOKYO TEAM</v>
          </cell>
          <cell r="L3216" t="str">
            <v>LANZAMIENTO</v>
          </cell>
          <cell r="M3216" t="str">
            <v>TASHA APPAREL</v>
          </cell>
          <cell r="N3216">
            <v>199.9</v>
          </cell>
        </row>
        <row r="3217">
          <cell r="A3217" t="str">
            <v>QD24D443</v>
          </cell>
          <cell r="B3217" t="str">
            <v>PT Dama</v>
          </cell>
          <cell r="C3217" t="str">
            <v>PLAYERA</v>
          </cell>
          <cell r="D3217" t="str">
            <v>LOW PRICE</v>
          </cell>
          <cell r="E3217" t="str">
            <v>PRIMAVERA VERANO 2016</v>
          </cell>
          <cell r="F3217" t="str">
            <v>11 SEMANA</v>
          </cell>
          <cell r="G3217" t="str">
            <v>CUELLO REDONDO</v>
          </cell>
          <cell r="H3217" t="str">
            <v>MANGA CORTA</v>
          </cell>
          <cell r="I3217" t="str">
            <v>REBAJA</v>
          </cell>
          <cell r="J3217" t="str">
            <v>VISCOSA</v>
          </cell>
          <cell r="K3217" t="str">
            <v>TOKYO TEAM</v>
          </cell>
          <cell r="L3217" t="str">
            <v>LANZAMIENTO</v>
          </cell>
          <cell r="M3217" t="str">
            <v>TASHA APPAREL</v>
          </cell>
          <cell r="N3217">
            <v>199.9</v>
          </cell>
        </row>
        <row r="3218">
          <cell r="A3218" t="str">
            <v>QD24D444</v>
          </cell>
          <cell r="B3218" t="str">
            <v>PT Dama</v>
          </cell>
          <cell r="C3218" t="str">
            <v>PLAYERA</v>
          </cell>
          <cell r="D3218" t="str">
            <v>LOW PRINCE</v>
          </cell>
          <cell r="E3218" t="str">
            <v>PRIMAVERA VERANO2016</v>
          </cell>
          <cell r="F3218">
            <v>11</v>
          </cell>
          <cell r="G3218" t="str">
            <v>CUELLO V</v>
          </cell>
          <cell r="H3218" t="str">
            <v>SIN MANGA</v>
          </cell>
          <cell r="I3218" t="str">
            <v>REBAJA</v>
          </cell>
          <cell r="J3218" t="str">
            <v>VISCOSA</v>
          </cell>
          <cell r="K3218" t="str">
            <v>ENERGY FLOWER</v>
          </cell>
          <cell r="L3218" t="str">
            <v>LANZAMIENTO</v>
          </cell>
          <cell r="M3218" t="str">
            <v>TASHA APPAREL</v>
          </cell>
          <cell r="N3218">
            <v>229.9</v>
          </cell>
        </row>
        <row r="3219">
          <cell r="A3219" t="str">
            <v>QD24D445</v>
          </cell>
          <cell r="B3219" t="str">
            <v>PT Dama</v>
          </cell>
          <cell r="C3219" t="str">
            <v>PLAYERA</v>
          </cell>
          <cell r="D3219" t="str">
            <v>LOW PRICE</v>
          </cell>
          <cell r="E3219" t="str">
            <v>PRIMAVERA VERANO 2016</v>
          </cell>
          <cell r="F3219" t="str">
            <v>11 SEMANA</v>
          </cell>
          <cell r="G3219" t="str">
            <v>CUELLO REDONDO</v>
          </cell>
          <cell r="H3219" t="str">
            <v>TIRANTES</v>
          </cell>
          <cell r="I3219" t="str">
            <v>REBAJA</v>
          </cell>
          <cell r="J3219" t="str">
            <v>POLYESTER</v>
          </cell>
          <cell r="K3219" t="str">
            <v>ENERGY FLOWER</v>
          </cell>
          <cell r="L3219" t="str">
            <v>LANZAMIENTO</v>
          </cell>
          <cell r="M3219" t="str">
            <v>TASHA APPAREL</v>
          </cell>
          <cell r="N3219">
            <v>229.9</v>
          </cell>
        </row>
        <row r="3220">
          <cell r="A3220" t="str">
            <v>QD24D455</v>
          </cell>
          <cell r="B3220" t="str">
            <v>PT Dama</v>
          </cell>
          <cell r="C3220" t="str">
            <v>PLAYERA</v>
          </cell>
          <cell r="D3220" t="str">
            <v>LOW PRICE</v>
          </cell>
          <cell r="E3220" t="str">
            <v>PRIMAVERA VERANO 2016</v>
          </cell>
          <cell r="F3220" t="str">
            <v>54 SEMANA</v>
          </cell>
          <cell r="G3220" t="str">
            <v>CUELLO REDONDO</v>
          </cell>
          <cell r="H3220" t="str">
            <v>MANGA CORTA</v>
          </cell>
          <cell r="I3220" t="str">
            <v>REBAJA</v>
          </cell>
          <cell r="J3220" t="str">
            <v>POLYESTER</v>
          </cell>
          <cell r="K3220" t="str">
            <v>MALIBU</v>
          </cell>
          <cell r="L3220" t="str">
            <v>LANZAMIENTO</v>
          </cell>
          <cell r="M3220" t="str">
            <v>AMBIANCE</v>
          </cell>
          <cell r="N3220">
            <v>179.9</v>
          </cell>
        </row>
        <row r="3221">
          <cell r="A3221" t="str">
            <v>QD24D465</v>
          </cell>
          <cell r="B3221" t="str">
            <v>PT Dama</v>
          </cell>
          <cell r="C3221" t="str">
            <v>PLAYERA</v>
          </cell>
          <cell r="D3221" t="str">
            <v>LOW PRICE</v>
          </cell>
          <cell r="E3221" t="str">
            <v>PRIMAVERA VERANO 2016</v>
          </cell>
          <cell r="F3221" t="str">
            <v>15 SEMANA</v>
          </cell>
          <cell r="G3221" t="str">
            <v>CUELLO REDONDO</v>
          </cell>
          <cell r="H3221" t="str">
            <v>SIN MANGA</v>
          </cell>
          <cell r="I3221" t="str">
            <v>REBAJA</v>
          </cell>
          <cell r="J3221" t="str">
            <v>ALGODON</v>
          </cell>
          <cell r="K3221" t="str">
            <v>MALIBU</v>
          </cell>
          <cell r="L3221" t="str">
            <v>LANZAMIENTO</v>
          </cell>
          <cell r="M3221" t="str">
            <v>COLOR STORY</v>
          </cell>
          <cell r="N3221">
            <v>169.9</v>
          </cell>
        </row>
        <row r="3222">
          <cell r="A3222" t="str">
            <v>QD24D471</v>
          </cell>
          <cell r="B3222" t="str">
            <v>PT Dama</v>
          </cell>
          <cell r="C3222" t="str">
            <v>PLAYERA</v>
          </cell>
          <cell r="D3222" t="str">
            <v>LOW PRICE</v>
          </cell>
          <cell r="E3222" t="str">
            <v>PRIMAVERA VERANO 2016</v>
          </cell>
          <cell r="F3222" t="str">
            <v>16 SEMANA</v>
          </cell>
          <cell r="G3222" t="str">
            <v>CUELLO REDONDO</v>
          </cell>
          <cell r="H3222" t="str">
            <v>SIN MANGA</v>
          </cell>
          <cell r="I3222" t="str">
            <v>REBAJA</v>
          </cell>
          <cell r="J3222" t="str">
            <v>ALGODON</v>
          </cell>
          <cell r="K3222" t="str">
            <v>MALIBU</v>
          </cell>
          <cell r="L3222" t="str">
            <v>LANZAMIENTO</v>
          </cell>
          <cell r="M3222" t="str">
            <v>GR &amp; PR INC</v>
          </cell>
          <cell r="N3222">
            <v>179.9</v>
          </cell>
        </row>
        <row r="3223">
          <cell r="A3223" t="str">
            <v>QD24D474</v>
          </cell>
          <cell r="B3223" t="str">
            <v>PT Dama</v>
          </cell>
          <cell r="C3223" t="str">
            <v>PLAYERA</v>
          </cell>
          <cell r="D3223" t="str">
            <v>LOW PRICE</v>
          </cell>
          <cell r="E3223" t="str">
            <v>PRIMAVERA VERANO 2016</v>
          </cell>
          <cell r="F3223" t="str">
            <v>16 SEMANA</v>
          </cell>
          <cell r="G3223" t="str">
            <v>CUELLO V</v>
          </cell>
          <cell r="H3223" t="str">
            <v>MANGA CORTA</v>
          </cell>
          <cell r="I3223" t="str">
            <v>REBAJA</v>
          </cell>
          <cell r="J3223" t="str">
            <v>ALGODON</v>
          </cell>
          <cell r="K3223" t="str">
            <v>MALIBU</v>
          </cell>
          <cell r="L3223" t="str">
            <v>LANZAMIENTO</v>
          </cell>
          <cell r="M3223" t="str">
            <v>GR &amp; PR INC</v>
          </cell>
          <cell r="N3223">
            <v>179.9</v>
          </cell>
        </row>
        <row r="3224">
          <cell r="A3224" t="str">
            <v>QD24D476</v>
          </cell>
          <cell r="B3224" t="str">
            <v>PT Dama</v>
          </cell>
          <cell r="C3224" t="str">
            <v>PLAYERA</v>
          </cell>
          <cell r="D3224" t="str">
            <v>LOW PRICE</v>
          </cell>
          <cell r="E3224" t="str">
            <v>PRIMAVERA VERANO 2016</v>
          </cell>
          <cell r="F3224" t="str">
            <v>16 SEMANA</v>
          </cell>
          <cell r="G3224" t="str">
            <v>CUELLO REDONDO</v>
          </cell>
          <cell r="H3224" t="str">
            <v>SIN MANGA</v>
          </cell>
          <cell r="I3224" t="str">
            <v>REBAJA</v>
          </cell>
          <cell r="J3224" t="str">
            <v>ALGODON</v>
          </cell>
          <cell r="K3224" t="str">
            <v>MALIBU</v>
          </cell>
          <cell r="L3224" t="str">
            <v>LANZAMIENTO</v>
          </cell>
          <cell r="M3224" t="str">
            <v>GR &amp; PR INC</v>
          </cell>
          <cell r="N3224">
            <v>129.9</v>
          </cell>
        </row>
        <row r="3225">
          <cell r="A3225" t="str">
            <v>QD24D482</v>
          </cell>
          <cell r="B3225" t="str">
            <v>PT Dama</v>
          </cell>
          <cell r="C3225" t="str">
            <v>PLAYERA</v>
          </cell>
          <cell r="D3225" t="str">
            <v>LOW PRICE</v>
          </cell>
          <cell r="E3225" t="str">
            <v>PRIMAVERA VERANO 2016</v>
          </cell>
          <cell r="F3225" t="str">
            <v>16 SEMANA</v>
          </cell>
          <cell r="G3225" t="str">
            <v>CUELLO REDONDO</v>
          </cell>
          <cell r="H3225" t="str">
            <v>TIRANTES</v>
          </cell>
          <cell r="I3225" t="str">
            <v>REBAJA</v>
          </cell>
          <cell r="J3225" t="str">
            <v>VISCOSA</v>
          </cell>
          <cell r="K3225" t="str">
            <v>MALIBU</v>
          </cell>
          <cell r="L3225" t="str">
            <v>LANZAMIENTO</v>
          </cell>
          <cell r="M3225" t="str">
            <v>HEART &amp; HIPS</v>
          </cell>
          <cell r="N3225">
            <v>199.9</v>
          </cell>
        </row>
        <row r="3226">
          <cell r="A3226" t="str">
            <v>QD24D490</v>
          </cell>
          <cell r="B3226" t="str">
            <v>PT Dama</v>
          </cell>
          <cell r="C3226" t="str">
            <v>PLAYERA</v>
          </cell>
          <cell r="D3226" t="str">
            <v>LOW PRICE</v>
          </cell>
          <cell r="E3226" t="str">
            <v>PRIMAVERA VERANO 2016</v>
          </cell>
          <cell r="F3226" t="str">
            <v>16 SEMANA</v>
          </cell>
          <cell r="G3226" t="str">
            <v>CUELLO REDONDO</v>
          </cell>
          <cell r="H3226" t="str">
            <v>MANGA 3/4</v>
          </cell>
          <cell r="I3226" t="str">
            <v>REBAJA</v>
          </cell>
          <cell r="J3226" t="str">
            <v>ALGODON</v>
          </cell>
          <cell r="K3226" t="str">
            <v>MALIBU</v>
          </cell>
          <cell r="L3226" t="str">
            <v>LANZAMIENTO</v>
          </cell>
          <cell r="M3226" t="str">
            <v>HEART &amp; HIPS</v>
          </cell>
          <cell r="N3226">
            <v>149.9</v>
          </cell>
        </row>
        <row r="3227">
          <cell r="A3227" t="str">
            <v>QD24D512</v>
          </cell>
          <cell r="B3227" t="str">
            <v>PT Dama</v>
          </cell>
          <cell r="C3227" t="str">
            <v>PLAYERA</v>
          </cell>
          <cell r="D3227" t="str">
            <v>BASICO</v>
          </cell>
          <cell r="E3227" t="str">
            <v>PRIMAVERA VERANO 2016</v>
          </cell>
          <cell r="F3227" t="str">
            <v>19 SEMANA</v>
          </cell>
          <cell r="G3227" t="str">
            <v>CUELLO REDONDO</v>
          </cell>
          <cell r="H3227" t="str">
            <v>MANGA CORTA</v>
          </cell>
          <cell r="I3227" t="str">
            <v>REBAJA</v>
          </cell>
          <cell r="J3227" t="str">
            <v>ALGODON</v>
          </cell>
          <cell r="K3227" t="str">
            <v>BASICOS</v>
          </cell>
          <cell r="L3227" t="str">
            <v>LANZAMIENTO</v>
          </cell>
          <cell r="M3227" t="str">
            <v>ELIAS</v>
          </cell>
          <cell r="N3227">
            <v>79.900000000000006</v>
          </cell>
        </row>
        <row r="3228">
          <cell r="A3228" t="str">
            <v>QD24D565</v>
          </cell>
          <cell r="B3228" t="str">
            <v>PT Dama</v>
          </cell>
          <cell r="C3228" t="str">
            <v>PLAYERA</v>
          </cell>
          <cell r="D3228" t="str">
            <v>LOW PRICE</v>
          </cell>
          <cell r="E3228" t="str">
            <v>OTOÑO INVIERNO 2016</v>
          </cell>
          <cell r="F3228" t="str">
            <v>31 SEMANA</v>
          </cell>
          <cell r="G3228" t="str">
            <v>CUELLO REDONDO</v>
          </cell>
          <cell r="H3228" t="str">
            <v>MANGA CORTA</v>
          </cell>
          <cell r="I3228" t="str">
            <v>REBAJA</v>
          </cell>
          <cell r="J3228" t="str">
            <v>RAYON</v>
          </cell>
          <cell r="K3228">
            <v>0</v>
          </cell>
          <cell r="L3228" t="str">
            <v>LANZAMIENTO</v>
          </cell>
          <cell r="M3228" t="str">
            <v>GR &amp; PR INC</v>
          </cell>
          <cell r="N3228">
            <v>49.9</v>
          </cell>
        </row>
        <row r="3229">
          <cell r="A3229" t="str">
            <v>QD24D581</v>
          </cell>
          <cell r="B3229" t="str">
            <v>PT Dama</v>
          </cell>
          <cell r="C3229" t="str">
            <v>PLAYERA</v>
          </cell>
          <cell r="D3229" t="str">
            <v>LOW PRICE</v>
          </cell>
          <cell r="E3229" t="str">
            <v>OTOÑO INVIERNO 2016</v>
          </cell>
          <cell r="F3229" t="str">
            <v>32 SEMANA</v>
          </cell>
          <cell r="G3229" t="str">
            <v>CUELLO REDONDO</v>
          </cell>
          <cell r="H3229" t="str">
            <v>SIN MANGA</v>
          </cell>
          <cell r="I3229" t="str">
            <v>REBAJA</v>
          </cell>
          <cell r="J3229" t="str">
            <v>POLYESTER</v>
          </cell>
          <cell r="K3229">
            <v>0</v>
          </cell>
          <cell r="L3229" t="str">
            <v>LANZAMIENTO</v>
          </cell>
          <cell r="M3229" t="str">
            <v>AMBIANCE</v>
          </cell>
          <cell r="N3229">
            <v>279.89999999999998</v>
          </cell>
        </row>
        <row r="3230">
          <cell r="A3230" t="str">
            <v>QD24D585</v>
          </cell>
          <cell r="B3230" t="str">
            <v>PT Dama</v>
          </cell>
          <cell r="C3230" t="str">
            <v>PLAYERA</v>
          </cell>
          <cell r="D3230" t="str">
            <v>LOW PRICE</v>
          </cell>
          <cell r="E3230" t="str">
            <v>OTOÑO INVIERNO 2016</v>
          </cell>
          <cell r="F3230" t="str">
            <v>31 SEMANA</v>
          </cell>
          <cell r="G3230" t="str">
            <v>CUELLO REDONDO</v>
          </cell>
          <cell r="H3230" t="str">
            <v>TIRANTES</v>
          </cell>
          <cell r="I3230" t="str">
            <v>REBAJA</v>
          </cell>
          <cell r="J3230" t="str">
            <v>POLYESTER</v>
          </cell>
          <cell r="K3230">
            <v>0</v>
          </cell>
          <cell r="L3230" t="str">
            <v>LANZAMIENTO</v>
          </cell>
          <cell r="M3230" t="str">
            <v>GR &amp; PR INC</v>
          </cell>
          <cell r="N3230">
            <v>199.9</v>
          </cell>
        </row>
        <row r="3231">
          <cell r="A3231" t="str">
            <v>QD24D588</v>
          </cell>
          <cell r="B3231" t="str">
            <v>PT Dama</v>
          </cell>
          <cell r="C3231" t="str">
            <v>PLAYERA</v>
          </cell>
          <cell r="D3231" t="str">
            <v>LOW PRICE</v>
          </cell>
          <cell r="E3231" t="str">
            <v>OTOÑO INVIERNO 2016</v>
          </cell>
          <cell r="F3231" t="str">
            <v>32 SEMANA</v>
          </cell>
          <cell r="G3231" t="str">
            <v>CUELLO REDONDO</v>
          </cell>
          <cell r="H3231" t="str">
            <v>SIN MANGA</v>
          </cell>
          <cell r="I3231" t="str">
            <v>REBAJA</v>
          </cell>
          <cell r="J3231" t="str">
            <v>POLYESTER</v>
          </cell>
          <cell r="K3231">
            <v>0</v>
          </cell>
          <cell r="L3231" t="str">
            <v>LANZAMIENTO</v>
          </cell>
          <cell r="M3231" t="str">
            <v>GR &amp; PR INC</v>
          </cell>
          <cell r="N3231">
            <v>99.9</v>
          </cell>
        </row>
        <row r="3232">
          <cell r="A3232" t="str">
            <v>QD24D601</v>
          </cell>
          <cell r="B3232" t="str">
            <v>PT Dama</v>
          </cell>
          <cell r="C3232" t="str">
            <v>PLAYERA</v>
          </cell>
          <cell r="D3232" t="str">
            <v>LOW PRICE</v>
          </cell>
          <cell r="E3232" t="str">
            <v>OTOÑO INVIERNO 2016</v>
          </cell>
          <cell r="F3232" t="str">
            <v>29 SEMANA</v>
          </cell>
          <cell r="G3232" t="str">
            <v>CUELLO REDONDO</v>
          </cell>
          <cell r="H3232" t="str">
            <v>SIN MANGA</v>
          </cell>
          <cell r="I3232" t="str">
            <v>REBAJA</v>
          </cell>
          <cell r="J3232" t="str">
            <v>POLYESTER</v>
          </cell>
          <cell r="K3232">
            <v>0</v>
          </cell>
          <cell r="L3232" t="str">
            <v>LANZAMIENTO</v>
          </cell>
          <cell r="M3232" t="str">
            <v>ANN´S</v>
          </cell>
          <cell r="N3232">
            <v>299.89999999999998</v>
          </cell>
        </row>
        <row r="3233">
          <cell r="A3233" t="str">
            <v>QD24D605</v>
          </cell>
          <cell r="B3233" t="str">
            <v>PT Dama</v>
          </cell>
          <cell r="C3233" t="str">
            <v>PLAYERA</v>
          </cell>
          <cell r="D3233" t="str">
            <v>LOW PRICE</v>
          </cell>
          <cell r="E3233" t="str">
            <v>OTOÑO INVIERNO 2016</v>
          </cell>
          <cell r="F3233" t="str">
            <v>30 SEMANA</v>
          </cell>
          <cell r="G3233" t="str">
            <v>CUELLO REDONDO</v>
          </cell>
          <cell r="H3233" t="str">
            <v>MANGA CORTA</v>
          </cell>
          <cell r="I3233" t="str">
            <v>REBAJA</v>
          </cell>
          <cell r="J3233" t="str">
            <v>POLYESTER</v>
          </cell>
          <cell r="K3233">
            <v>0</v>
          </cell>
          <cell r="L3233" t="str">
            <v>LANZAMIENTO</v>
          </cell>
          <cell r="M3233" t="str">
            <v>ELIAS</v>
          </cell>
          <cell r="N3233">
            <v>99.9</v>
          </cell>
        </row>
        <row r="3234">
          <cell r="A3234" t="str">
            <v>QD24D607</v>
          </cell>
          <cell r="B3234" t="str">
            <v>PT Dama</v>
          </cell>
          <cell r="C3234" t="str">
            <v>PLAYERA</v>
          </cell>
          <cell r="D3234" t="str">
            <v>VANGUARDIA</v>
          </cell>
          <cell r="E3234" t="str">
            <v>PRIMAVERA VERANO 2016</v>
          </cell>
          <cell r="F3234" t="str">
            <v>29 SEMANA</v>
          </cell>
          <cell r="G3234" t="str">
            <v>CUELLO REDONDO</v>
          </cell>
          <cell r="H3234" t="str">
            <v>TIRANTES</v>
          </cell>
          <cell r="I3234" t="str">
            <v>REBAJA</v>
          </cell>
          <cell r="J3234" t="str">
            <v>POLYESTER</v>
          </cell>
          <cell r="K3234" t="str">
            <v>MALIBU</v>
          </cell>
          <cell r="L3234" t="str">
            <v>LANZAMIENTO</v>
          </cell>
          <cell r="M3234" t="str">
            <v>SAPIR</v>
          </cell>
          <cell r="N3234">
            <v>99.9</v>
          </cell>
        </row>
        <row r="3235">
          <cell r="A3235" t="str">
            <v>QD24D659</v>
          </cell>
          <cell r="B3235" t="str">
            <v>PT Dama</v>
          </cell>
          <cell r="C3235" t="str">
            <v>PLAYERA</v>
          </cell>
          <cell r="D3235" t="str">
            <v>VANGUARDIA</v>
          </cell>
          <cell r="E3235" t="str">
            <v>OTOÑO INVIERNO 2017</v>
          </cell>
          <cell r="F3235" t="str">
            <v>32 SEMANA</v>
          </cell>
          <cell r="G3235" t="str">
            <v>CUELLO REDONDO</v>
          </cell>
          <cell r="H3235" t="str">
            <v>MANGA CORTA</v>
          </cell>
          <cell r="I3235" t="str">
            <v>REBAJA</v>
          </cell>
          <cell r="J3235" t="str">
            <v>ALGODON</v>
          </cell>
          <cell r="K3235" t="str">
            <v>GRUNGE</v>
          </cell>
          <cell r="L3235" t="str">
            <v>LANZAMIENTO</v>
          </cell>
          <cell r="M3235" t="str">
            <v>SAPIR</v>
          </cell>
          <cell r="N3235">
            <v>229.9</v>
          </cell>
        </row>
        <row r="3236">
          <cell r="A3236" t="str">
            <v>QD24D662</v>
          </cell>
          <cell r="B3236" t="str">
            <v>PT Dama</v>
          </cell>
          <cell r="C3236" t="str">
            <v>PLAYERA</v>
          </cell>
          <cell r="D3236" t="str">
            <v>VANGUARDIA</v>
          </cell>
          <cell r="E3236" t="str">
            <v>OTOÑO INVIERNO 2017</v>
          </cell>
          <cell r="F3236" t="str">
            <v>34 SEMANA</v>
          </cell>
          <cell r="G3236" t="str">
            <v>CUELLO REDONDO</v>
          </cell>
          <cell r="H3236" t="str">
            <v>MANGA CORTA</v>
          </cell>
          <cell r="I3236" t="str">
            <v>REBAJA</v>
          </cell>
          <cell r="J3236" t="str">
            <v>POLYESTER</v>
          </cell>
          <cell r="K3236" t="str">
            <v>URBAN SPORT</v>
          </cell>
          <cell r="L3236" t="str">
            <v>LANZAMIENTO</v>
          </cell>
          <cell r="M3236" t="str">
            <v>SAPIR</v>
          </cell>
          <cell r="N3236">
            <v>99.9</v>
          </cell>
        </row>
        <row r="3237">
          <cell r="A3237" t="str">
            <v>QD24D664</v>
          </cell>
          <cell r="B3237" t="str">
            <v>PT Dama</v>
          </cell>
          <cell r="C3237" t="str">
            <v>BLUSA</v>
          </cell>
          <cell r="D3237" t="str">
            <v>VANGUARDIA</v>
          </cell>
          <cell r="E3237" t="str">
            <v>OTOÑO INVIERNO 2017</v>
          </cell>
          <cell r="F3237" t="str">
            <v>36 SEMANA</v>
          </cell>
          <cell r="G3237" t="str">
            <v>CUELLO ALTO</v>
          </cell>
          <cell r="H3237" t="str">
            <v>MANGA LARGA</v>
          </cell>
          <cell r="I3237" t="str">
            <v>REBAJA</v>
          </cell>
          <cell r="J3237" t="str">
            <v>POLYESTER</v>
          </cell>
          <cell r="K3237" t="str">
            <v>REBEL</v>
          </cell>
          <cell r="L3237" t="str">
            <v>LANZAMIENTO</v>
          </cell>
          <cell r="M3237" t="str">
            <v>SAPIR</v>
          </cell>
          <cell r="N3237">
            <v>269.89999999999998</v>
          </cell>
        </row>
        <row r="3238">
          <cell r="A3238" t="str">
            <v>QD24D668</v>
          </cell>
          <cell r="B3238" t="str">
            <v>PT Dama</v>
          </cell>
          <cell r="C3238" t="str">
            <v>PLAYERA</v>
          </cell>
          <cell r="D3238" t="str">
            <v>VANGUARDIA</v>
          </cell>
          <cell r="E3238" t="str">
            <v>OTOÑO INVIERNO 2017</v>
          </cell>
          <cell r="F3238" t="str">
            <v>39 SEMANA</v>
          </cell>
          <cell r="G3238" t="str">
            <v>CUELLO REDONDO</v>
          </cell>
          <cell r="H3238" t="str">
            <v>MANGA LARGA</v>
          </cell>
          <cell r="I3238" t="str">
            <v>REBAJA</v>
          </cell>
          <cell r="J3238" t="str">
            <v>POLYESTER</v>
          </cell>
          <cell r="K3238" t="str">
            <v>REBEL</v>
          </cell>
          <cell r="L3238" t="str">
            <v>LANZAMIENTO</v>
          </cell>
          <cell r="M3238" t="str">
            <v>SAPIR</v>
          </cell>
          <cell r="N3238">
            <v>299.89999999999998</v>
          </cell>
        </row>
        <row r="3239">
          <cell r="A3239" t="str">
            <v>QD24D671</v>
          </cell>
          <cell r="B3239" t="str">
            <v>PT Dama</v>
          </cell>
          <cell r="C3239" t="str">
            <v>PLAYERA</v>
          </cell>
          <cell r="D3239" t="str">
            <v>VANGUARDIA</v>
          </cell>
          <cell r="E3239" t="str">
            <v>OTOÑO INVIERNO 2017</v>
          </cell>
          <cell r="F3239" t="str">
            <v>38 SEMANA</v>
          </cell>
          <cell r="G3239" t="str">
            <v>CUELLO REDONDO</v>
          </cell>
          <cell r="H3239" t="str">
            <v>MANGA 3/4</v>
          </cell>
          <cell r="I3239" t="str">
            <v>REBAJA</v>
          </cell>
          <cell r="J3239" t="str">
            <v>POLYESTER</v>
          </cell>
          <cell r="K3239" t="str">
            <v>GRUNGE</v>
          </cell>
          <cell r="L3239" t="str">
            <v>LANZAMIENTO</v>
          </cell>
          <cell r="M3239" t="str">
            <v>ELIAS</v>
          </cell>
          <cell r="N3239">
            <v>249.9</v>
          </cell>
        </row>
        <row r="3240">
          <cell r="A3240" t="str">
            <v>QD24D673</v>
          </cell>
          <cell r="B3240" t="str">
            <v>PT Dama</v>
          </cell>
          <cell r="C3240" t="str">
            <v>PLAYERA</v>
          </cell>
          <cell r="D3240" t="str">
            <v>BASICO</v>
          </cell>
          <cell r="E3240" t="str">
            <v>OTOÑO INVIERNO 2017</v>
          </cell>
          <cell r="F3240" t="str">
            <v>39 SEMANA</v>
          </cell>
          <cell r="G3240" t="str">
            <v>CUELLO V</v>
          </cell>
          <cell r="H3240" t="str">
            <v>MANGA LARGA</v>
          </cell>
          <cell r="I3240" t="str">
            <v>REBAJA</v>
          </cell>
          <cell r="J3240" t="str">
            <v>ALGODON</v>
          </cell>
          <cell r="K3240" t="str">
            <v>BASICOS</v>
          </cell>
          <cell r="L3240" t="str">
            <v>LANZAMIENTO</v>
          </cell>
          <cell r="M3240" t="str">
            <v>AMBIANCE</v>
          </cell>
          <cell r="N3240">
            <v>149.9</v>
          </cell>
        </row>
        <row r="3241">
          <cell r="A3241" t="str">
            <v>QD24D675</v>
          </cell>
          <cell r="B3241" t="str">
            <v>PT Dama</v>
          </cell>
          <cell r="C3241" t="str">
            <v>PLAYERA</v>
          </cell>
          <cell r="D3241" t="str">
            <v>VANGUARDIA</v>
          </cell>
          <cell r="E3241" t="str">
            <v>OTOÑO INVIERNO 2017</v>
          </cell>
          <cell r="F3241" t="str">
            <v>38 SEMANA</v>
          </cell>
          <cell r="G3241" t="str">
            <v>CUELLO REDONDO</v>
          </cell>
          <cell r="H3241" t="str">
            <v>SIN MANGA</v>
          </cell>
          <cell r="I3241" t="str">
            <v>REBAJA</v>
          </cell>
          <cell r="J3241" t="str">
            <v>NYLON</v>
          </cell>
          <cell r="K3241" t="str">
            <v>REBEL</v>
          </cell>
          <cell r="L3241" t="str">
            <v>LANZAMIENTO</v>
          </cell>
          <cell r="M3241" t="str">
            <v>ELIAS</v>
          </cell>
          <cell r="N3241">
            <v>229.9</v>
          </cell>
        </row>
        <row r="3242">
          <cell r="A3242" t="str">
            <v>QD24D676</v>
          </cell>
          <cell r="B3242" t="str">
            <v>PT Dama</v>
          </cell>
          <cell r="C3242" t="str">
            <v>PLAYERA</v>
          </cell>
          <cell r="D3242" t="str">
            <v>VANGUARDIA</v>
          </cell>
          <cell r="E3242" t="str">
            <v>OTOÑO INVIERNO 2017</v>
          </cell>
          <cell r="F3242" t="str">
            <v>39 SEMANA</v>
          </cell>
          <cell r="G3242" t="str">
            <v>CUELLO REDONDO</v>
          </cell>
          <cell r="H3242" t="str">
            <v>MANGA CORTA</v>
          </cell>
          <cell r="I3242" t="str">
            <v>REBAJA</v>
          </cell>
          <cell r="J3242" t="str">
            <v>POLYESTER</v>
          </cell>
          <cell r="K3242" t="str">
            <v>GRUNGE</v>
          </cell>
          <cell r="L3242" t="str">
            <v>LANZAMIENTO</v>
          </cell>
          <cell r="M3242" t="str">
            <v>SAPIR</v>
          </cell>
          <cell r="N3242">
            <v>269.89999999999998</v>
          </cell>
        </row>
        <row r="3243">
          <cell r="A3243" t="str">
            <v>QD24D677</v>
          </cell>
          <cell r="B3243" t="str">
            <v>PT Dama</v>
          </cell>
          <cell r="C3243" t="str">
            <v>PLAYERA</v>
          </cell>
          <cell r="D3243" t="str">
            <v>TRENDY</v>
          </cell>
          <cell r="E3243" t="str">
            <v>PRIMAVERA VERANO 2018</v>
          </cell>
          <cell r="F3243" t="str">
            <v>45 SEMANA</v>
          </cell>
          <cell r="G3243" t="str">
            <v>CUELLO REDONDO</v>
          </cell>
          <cell r="H3243" t="str">
            <v>MANGA LARGA</v>
          </cell>
          <cell r="I3243" t="str">
            <v>REBAJA</v>
          </cell>
          <cell r="J3243" t="str">
            <v>POLYESTER</v>
          </cell>
          <cell r="K3243" t="str">
            <v>DARK BOHO</v>
          </cell>
          <cell r="L3243" t="str">
            <v>LANZAMIENTO</v>
          </cell>
          <cell r="M3243" t="str">
            <v>COS</v>
          </cell>
          <cell r="N3243">
            <v>199.9</v>
          </cell>
        </row>
        <row r="3244">
          <cell r="A3244" t="str">
            <v>QD24D678</v>
          </cell>
          <cell r="B3244" t="str">
            <v>PT Dama</v>
          </cell>
          <cell r="C3244" t="str">
            <v>PLAYERA</v>
          </cell>
          <cell r="D3244" t="str">
            <v>ADVANCE</v>
          </cell>
          <cell r="E3244" t="str">
            <v>PRIMAVERA VERANO 2018</v>
          </cell>
          <cell r="F3244" t="str">
            <v>45 SEMANA</v>
          </cell>
          <cell r="G3244" t="str">
            <v>CUELLO REDONDO</v>
          </cell>
          <cell r="H3244" t="str">
            <v>MANGA CORTA</v>
          </cell>
          <cell r="I3244" t="str">
            <v>REBAJA</v>
          </cell>
          <cell r="J3244" t="str">
            <v>POLYESTER</v>
          </cell>
          <cell r="K3244" t="str">
            <v>DARK BOHO</v>
          </cell>
          <cell r="L3244" t="str">
            <v>LANZAMIENTO</v>
          </cell>
          <cell r="M3244" t="str">
            <v>COS</v>
          </cell>
          <cell r="N3244">
            <v>149.9</v>
          </cell>
        </row>
        <row r="3245">
          <cell r="A3245" t="str">
            <v>QD24D686</v>
          </cell>
          <cell r="B3245" t="str">
            <v>PT Dama</v>
          </cell>
          <cell r="C3245" t="str">
            <v>PLAYERA</v>
          </cell>
          <cell r="D3245" t="str">
            <v>ADVANCE</v>
          </cell>
          <cell r="E3245" t="str">
            <v>PRIMAVERA VERANO 2018</v>
          </cell>
          <cell r="F3245" t="str">
            <v>45 SEMANA</v>
          </cell>
          <cell r="G3245" t="str">
            <v>CUELLO REDONDO</v>
          </cell>
          <cell r="H3245" t="str">
            <v>MANGA CORTA</v>
          </cell>
          <cell r="I3245" t="str">
            <v>REBAJA</v>
          </cell>
          <cell r="J3245" t="str">
            <v>VISCOSA</v>
          </cell>
          <cell r="K3245" t="str">
            <v>DARK BOHO</v>
          </cell>
          <cell r="L3245" t="str">
            <v>LANZAMIENTO</v>
          </cell>
          <cell r="M3245" t="str">
            <v>COS</v>
          </cell>
          <cell r="N3245">
            <v>149.9</v>
          </cell>
        </row>
        <row r="3246">
          <cell r="A3246" t="str">
            <v>QD24D687</v>
          </cell>
          <cell r="B3246" t="str">
            <v>PT Dama</v>
          </cell>
          <cell r="C3246" t="str">
            <v>PLAYERA</v>
          </cell>
          <cell r="D3246" t="str">
            <v>ADVANCE</v>
          </cell>
          <cell r="E3246" t="str">
            <v>PRIMAVERA VERANO 2018</v>
          </cell>
          <cell r="F3246" t="str">
            <v>46 SEMANA</v>
          </cell>
          <cell r="G3246" t="str">
            <v>CUELLO REDONDO</v>
          </cell>
          <cell r="H3246" t="str">
            <v>MANGA CORTA</v>
          </cell>
          <cell r="I3246" t="str">
            <v>REBAJA</v>
          </cell>
          <cell r="J3246" t="str">
            <v>VISCOSA</v>
          </cell>
          <cell r="K3246" t="str">
            <v>DARK BOHO</v>
          </cell>
          <cell r="L3246" t="str">
            <v>LANZAMIENTO</v>
          </cell>
          <cell r="M3246" t="str">
            <v>COS</v>
          </cell>
          <cell r="N3246">
            <v>249.9</v>
          </cell>
        </row>
        <row r="3247">
          <cell r="A3247" t="str">
            <v>QD24D695</v>
          </cell>
          <cell r="B3247" t="str">
            <v>PT Dama</v>
          </cell>
          <cell r="C3247" t="str">
            <v>PLAYERA</v>
          </cell>
          <cell r="D3247" t="str">
            <v>VANGUARDIA</v>
          </cell>
          <cell r="E3247" t="str">
            <v>OTOÑO INVIERNO 2017</v>
          </cell>
          <cell r="F3247" t="str">
            <v>41 SEMANA</v>
          </cell>
          <cell r="G3247" t="str">
            <v>CUELLO REDONDO</v>
          </cell>
          <cell r="H3247" t="str">
            <v>MANGA CORTA</v>
          </cell>
          <cell r="I3247" t="str">
            <v>REBAJA</v>
          </cell>
          <cell r="J3247" t="str">
            <v>POLYESTER</v>
          </cell>
          <cell r="K3247" t="str">
            <v>URBAN SPORT</v>
          </cell>
          <cell r="L3247" t="str">
            <v>LANZAMIENTO</v>
          </cell>
          <cell r="M3247" t="str">
            <v>SAPIR</v>
          </cell>
          <cell r="N3247">
            <v>349.9</v>
          </cell>
        </row>
        <row r="3248">
          <cell r="A3248" t="str">
            <v>QD24D701</v>
          </cell>
          <cell r="B3248" t="str">
            <v>PT Dama</v>
          </cell>
          <cell r="C3248" t="str">
            <v>PLAYERA</v>
          </cell>
          <cell r="D3248" t="str">
            <v>LOW PRICE</v>
          </cell>
          <cell r="E3248" t="str">
            <v>OTOÑO INVIERNO 2017</v>
          </cell>
          <cell r="F3248" t="str">
            <v>41 SEMANA</v>
          </cell>
          <cell r="G3248" t="str">
            <v>CUELLO REDONDO</v>
          </cell>
          <cell r="H3248" t="str">
            <v>MANGA CORTA</v>
          </cell>
          <cell r="I3248" t="str">
            <v>REBAJA</v>
          </cell>
          <cell r="J3248" t="str">
            <v>VISCOSA</v>
          </cell>
          <cell r="K3248" t="str">
            <v>URBAN SPORT</v>
          </cell>
          <cell r="L3248" t="str">
            <v>LANZAMIENTO</v>
          </cell>
          <cell r="M3248" t="str">
            <v>ELIAS</v>
          </cell>
          <cell r="N3248">
            <v>179.9</v>
          </cell>
        </row>
        <row r="3249">
          <cell r="A3249" t="str">
            <v>QD24D703</v>
          </cell>
          <cell r="B3249" t="str">
            <v>PT Dama</v>
          </cell>
          <cell r="C3249" t="str">
            <v>PLAYERA</v>
          </cell>
          <cell r="D3249" t="str">
            <v>LOW PRICE</v>
          </cell>
          <cell r="E3249" t="str">
            <v>OTOÑO INVIERNO 2017</v>
          </cell>
          <cell r="F3249" t="str">
            <v>43 SEMANA</v>
          </cell>
          <cell r="G3249" t="str">
            <v>CUELLO REDONDO</v>
          </cell>
          <cell r="H3249" t="str">
            <v>MANGA LARGA</v>
          </cell>
          <cell r="I3249" t="str">
            <v>REBAJA</v>
          </cell>
          <cell r="J3249" t="str">
            <v>NYLON</v>
          </cell>
          <cell r="K3249" t="str">
            <v>BOHEMIA URBANA</v>
          </cell>
          <cell r="L3249" t="str">
            <v>LANZAMIENTO</v>
          </cell>
          <cell r="M3249" t="str">
            <v>ELIAS</v>
          </cell>
          <cell r="N3249">
            <v>179.9</v>
          </cell>
        </row>
        <row r="3250">
          <cell r="A3250" t="str">
            <v>QD24D709</v>
          </cell>
          <cell r="B3250" t="str">
            <v>PT Dama</v>
          </cell>
          <cell r="C3250" t="str">
            <v>PLAYERA</v>
          </cell>
          <cell r="D3250" t="str">
            <v>VANGUARDIA</v>
          </cell>
          <cell r="E3250" t="str">
            <v>OTOÑO INVIERNO 2017</v>
          </cell>
          <cell r="F3250" t="str">
            <v>47 SEMANA</v>
          </cell>
          <cell r="G3250" t="str">
            <v>CUELLO REDONDO</v>
          </cell>
          <cell r="H3250" t="str">
            <v>MANGA LARGA</v>
          </cell>
          <cell r="I3250" t="str">
            <v>REBAJA</v>
          </cell>
          <cell r="J3250" t="str">
            <v>POLYESTER</v>
          </cell>
          <cell r="K3250" t="str">
            <v>GRUNGE</v>
          </cell>
          <cell r="L3250" t="str">
            <v>LANZAMIENTO</v>
          </cell>
          <cell r="M3250" t="str">
            <v>COLIN VALLE ENRIQUE</v>
          </cell>
          <cell r="N3250">
            <v>229.9</v>
          </cell>
        </row>
        <row r="3251">
          <cell r="A3251" t="str">
            <v>QD24D710</v>
          </cell>
          <cell r="B3251" t="str">
            <v>PT Dama</v>
          </cell>
          <cell r="C3251" t="str">
            <v>PLAYERA</v>
          </cell>
          <cell r="D3251" t="str">
            <v>BASICO</v>
          </cell>
          <cell r="E3251" t="str">
            <v>OTOÑO INVIERNO 2017</v>
          </cell>
          <cell r="F3251" t="str">
            <v>44 SEMANA</v>
          </cell>
          <cell r="G3251" t="str">
            <v>CUELLO V</v>
          </cell>
          <cell r="H3251" t="str">
            <v>MANGA CORTA</v>
          </cell>
          <cell r="I3251" t="str">
            <v>REBAJA</v>
          </cell>
          <cell r="J3251" t="str">
            <v>ALGODON</v>
          </cell>
          <cell r="K3251" t="str">
            <v>BASICOS</v>
          </cell>
          <cell r="L3251" t="str">
            <v>LANZAMIENTO</v>
          </cell>
          <cell r="M3251" t="str">
            <v>AMBIANCE</v>
          </cell>
          <cell r="N3251">
            <v>119.9</v>
          </cell>
        </row>
        <row r="3252">
          <cell r="A3252" t="str">
            <v>QD24D723</v>
          </cell>
          <cell r="B3252" t="str">
            <v>PT Dama</v>
          </cell>
          <cell r="C3252" t="str">
            <v>PLAYERA</v>
          </cell>
          <cell r="D3252" t="str">
            <v>ADVANCE</v>
          </cell>
          <cell r="E3252" t="str">
            <v>PRIMAVERA VERANO 2018</v>
          </cell>
          <cell r="F3252" t="str">
            <v>3 SEMANA</v>
          </cell>
          <cell r="G3252" t="str">
            <v>CUELLO REDONDO</v>
          </cell>
          <cell r="H3252" t="str">
            <v>MANGA CORTA</v>
          </cell>
          <cell r="I3252" t="str">
            <v>REBAJA</v>
          </cell>
          <cell r="J3252" t="str">
            <v>VISCOSA</v>
          </cell>
          <cell r="K3252" t="str">
            <v>DARK BOHO</v>
          </cell>
          <cell r="L3252" t="str">
            <v>LANZAMIENTO</v>
          </cell>
          <cell r="M3252" t="str">
            <v>ELIAS</v>
          </cell>
          <cell r="N3252">
            <v>199.9</v>
          </cell>
        </row>
        <row r="3253">
          <cell r="A3253" t="str">
            <v>QD24D724</v>
          </cell>
          <cell r="B3253" t="str">
            <v>PT Dama</v>
          </cell>
          <cell r="C3253" t="str">
            <v>PLAYERA</v>
          </cell>
          <cell r="D3253" t="str">
            <v>ADVANCE</v>
          </cell>
          <cell r="E3253" t="str">
            <v>PRIMAVERA VERANO 2018</v>
          </cell>
          <cell r="F3253" t="str">
            <v>1 SEMANA</v>
          </cell>
          <cell r="G3253" t="str">
            <v>CUELLO REDONDO</v>
          </cell>
          <cell r="H3253" t="str">
            <v>MANGA LARGA</v>
          </cell>
          <cell r="I3253" t="str">
            <v>REBAJA</v>
          </cell>
          <cell r="J3253" t="str">
            <v>VISCOSA</v>
          </cell>
          <cell r="K3253" t="str">
            <v>DARK BOHO</v>
          </cell>
          <cell r="L3253" t="str">
            <v>LANZAMIENTO</v>
          </cell>
          <cell r="M3253" t="str">
            <v>ELIAS</v>
          </cell>
          <cell r="N3253">
            <v>99.9</v>
          </cell>
        </row>
        <row r="3254">
          <cell r="A3254" t="str">
            <v>QD24D727</v>
          </cell>
          <cell r="B3254" t="str">
            <v>PT Dama</v>
          </cell>
          <cell r="C3254" t="str">
            <v>PLAYERA</v>
          </cell>
          <cell r="D3254" t="str">
            <v>TRENDY</v>
          </cell>
          <cell r="E3254" t="str">
            <v>PRIMAVERA VERANO 2018</v>
          </cell>
          <cell r="F3254" t="str">
            <v>5 SEMANA</v>
          </cell>
          <cell r="G3254" t="str">
            <v>CUELLO REDONDO</v>
          </cell>
          <cell r="H3254" t="str">
            <v>MANGA LARGA</v>
          </cell>
          <cell r="I3254" t="str">
            <v>REBAJA</v>
          </cell>
          <cell r="J3254" t="str">
            <v>Varios</v>
          </cell>
          <cell r="K3254" t="str">
            <v>DARK BOHO</v>
          </cell>
          <cell r="L3254" t="str">
            <v>LANZAMIENTO</v>
          </cell>
          <cell r="M3254" t="str">
            <v>AMBIANCE</v>
          </cell>
          <cell r="N3254">
            <v>269.89999999999998</v>
          </cell>
        </row>
        <row r="3255">
          <cell r="A3255" t="str">
            <v>QD24D729</v>
          </cell>
          <cell r="B3255" t="str">
            <v>PT Dama</v>
          </cell>
          <cell r="C3255" t="str">
            <v>PLAYERA</v>
          </cell>
          <cell r="D3255" t="str">
            <v>ADVANCE</v>
          </cell>
          <cell r="E3255" t="str">
            <v>PRIMAVERA VERANO 2018</v>
          </cell>
          <cell r="F3255" t="str">
            <v>5 SEMANA</v>
          </cell>
          <cell r="G3255" t="str">
            <v>CUELLO REDONDO</v>
          </cell>
          <cell r="H3255" t="str">
            <v>MANGA LARGA</v>
          </cell>
          <cell r="I3255" t="str">
            <v>REBAJA</v>
          </cell>
          <cell r="J3255" t="str">
            <v>Varios</v>
          </cell>
          <cell r="K3255" t="str">
            <v>DARK BOHO</v>
          </cell>
          <cell r="L3255" t="str">
            <v>LANZAMIENTO</v>
          </cell>
          <cell r="M3255" t="str">
            <v>AMBIANCE</v>
          </cell>
          <cell r="N3255">
            <v>179.9</v>
          </cell>
        </row>
        <row r="3256">
          <cell r="A3256" t="str">
            <v>QD24D730</v>
          </cell>
          <cell r="B3256" t="str">
            <v>PT Dama</v>
          </cell>
          <cell r="C3256" t="str">
            <v>PLAYERA</v>
          </cell>
          <cell r="D3256" t="str">
            <v>CORE</v>
          </cell>
          <cell r="E3256" t="str">
            <v>PRIMAVERA VERANO 2018</v>
          </cell>
          <cell r="F3256" t="str">
            <v>5 SEMANA</v>
          </cell>
          <cell r="G3256" t="str">
            <v>CUELLO REDONDO</v>
          </cell>
          <cell r="H3256" t="str">
            <v>MANGA CORTA</v>
          </cell>
          <cell r="I3256" t="str">
            <v>REBAJA</v>
          </cell>
          <cell r="J3256" t="str">
            <v>Varios</v>
          </cell>
          <cell r="K3256" t="str">
            <v>BASICOS</v>
          </cell>
          <cell r="L3256" t="str">
            <v>LANZAMIENTO</v>
          </cell>
          <cell r="M3256" t="str">
            <v>AMBIANCE</v>
          </cell>
          <cell r="N3256">
            <v>129.9</v>
          </cell>
        </row>
        <row r="3257">
          <cell r="A3257" t="str">
            <v>QD24D733</v>
          </cell>
          <cell r="B3257" t="str">
            <v>PT Dama</v>
          </cell>
          <cell r="C3257" t="str">
            <v>PLAYERA</v>
          </cell>
          <cell r="D3257" t="str">
            <v>ADVANCE</v>
          </cell>
          <cell r="E3257" t="str">
            <v>PRIMAVERA VERANO 2018</v>
          </cell>
          <cell r="F3257" t="str">
            <v>4 SEMANA</v>
          </cell>
          <cell r="G3257" t="str">
            <v>CUELLO REDONDO</v>
          </cell>
          <cell r="H3257" t="str">
            <v>SIN MANGA</v>
          </cell>
          <cell r="I3257" t="str">
            <v>REBAJA</v>
          </cell>
          <cell r="J3257" t="str">
            <v>Varios</v>
          </cell>
          <cell r="K3257" t="str">
            <v>DARK BOHO</v>
          </cell>
          <cell r="L3257" t="str">
            <v>LANZAMIENTO</v>
          </cell>
          <cell r="M3257" t="str">
            <v>ELIAS</v>
          </cell>
          <cell r="N3257">
            <v>49.9</v>
          </cell>
        </row>
        <row r="3258">
          <cell r="A3258" t="str">
            <v>QD24D735</v>
          </cell>
          <cell r="B3258" t="str">
            <v>PT Dama</v>
          </cell>
          <cell r="C3258" t="str">
            <v>PLAYERA</v>
          </cell>
          <cell r="D3258" t="str">
            <v>ADVANCE</v>
          </cell>
          <cell r="E3258" t="str">
            <v>PRIMAVERA VERANO 2018</v>
          </cell>
          <cell r="F3258" t="str">
            <v>4 SEMANA</v>
          </cell>
          <cell r="G3258" t="str">
            <v>CUELLO V</v>
          </cell>
          <cell r="H3258" t="str">
            <v>SIN MANGA</v>
          </cell>
          <cell r="I3258" t="str">
            <v>REBAJA</v>
          </cell>
          <cell r="J3258" t="str">
            <v>Varios</v>
          </cell>
          <cell r="K3258" t="str">
            <v>DARK BOHO</v>
          </cell>
          <cell r="L3258" t="str">
            <v>LANZAMIENTO</v>
          </cell>
          <cell r="M3258" t="str">
            <v>GR &amp; PR INC</v>
          </cell>
          <cell r="N3258">
            <v>209.9</v>
          </cell>
        </row>
        <row r="3259">
          <cell r="A3259" t="str">
            <v>QD24D738</v>
          </cell>
          <cell r="B3259" t="str">
            <v>PT Dama</v>
          </cell>
          <cell r="C3259" t="str">
            <v>PLAYERA</v>
          </cell>
          <cell r="D3259" t="str">
            <v>ADVANCE</v>
          </cell>
          <cell r="E3259" t="str">
            <v>PRIMAVERA VERANO 2018</v>
          </cell>
          <cell r="F3259" t="str">
            <v>4 SEMANA</v>
          </cell>
          <cell r="G3259" t="str">
            <v>CUELLO REDONDO</v>
          </cell>
          <cell r="H3259" t="str">
            <v>TIRANTES</v>
          </cell>
          <cell r="I3259" t="str">
            <v>REBAJA</v>
          </cell>
          <cell r="J3259" t="str">
            <v>ALGODON</v>
          </cell>
          <cell r="K3259" t="str">
            <v>BOHO</v>
          </cell>
          <cell r="L3259" t="str">
            <v>LANZAMIENTO</v>
          </cell>
          <cell r="M3259" t="str">
            <v>GR &amp; PR INC</v>
          </cell>
          <cell r="N3259">
            <v>199.9</v>
          </cell>
        </row>
        <row r="3260">
          <cell r="A3260" t="str">
            <v>QD24D742</v>
          </cell>
          <cell r="B3260" t="str">
            <v>PT Dama</v>
          </cell>
          <cell r="C3260" t="str">
            <v>PLAYERA</v>
          </cell>
          <cell r="D3260" t="str">
            <v>TRENDY</v>
          </cell>
          <cell r="E3260" t="str">
            <v>PRIMAVERA VERANO 2018</v>
          </cell>
          <cell r="F3260" t="str">
            <v>4 SEMANA</v>
          </cell>
          <cell r="G3260" t="str">
            <v>CUELLO REDONDO</v>
          </cell>
          <cell r="H3260" t="str">
            <v>MANGA LARGA</v>
          </cell>
          <cell r="I3260" t="str">
            <v>REBAJA</v>
          </cell>
          <cell r="J3260" t="str">
            <v>Varios</v>
          </cell>
          <cell r="K3260" t="str">
            <v>DARK BOHO</v>
          </cell>
          <cell r="L3260" t="str">
            <v>LANZAMIENTO</v>
          </cell>
          <cell r="M3260" t="str">
            <v>GR &amp; PR INC</v>
          </cell>
          <cell r="N3260">
            <v>279.89999999999998</v>
          </cell>
        </row>
        <row r="3261">
          <cell r="A3261" t="str">
            <v>QD24D754</v>
          </cell>
          <cell r="B3261" t="str">
            <v>PT Dama</v>
          </cell>
          <cell r="C3261" t="str">
            <v>PLAYERA</v>
          </cell>
          <cell r="D3261" t="str">
            <v>ADVANCE</v>
          </cell>
          <cell r="E3261" t="str">
            <v>PRIMAVERA VERANO 2018</v>
          </cell>
          <cell r="F3261" t="str">
            <v>4 SEMANA</v>
          </cell>
          <cell r="G3261" t="str">
            <v>CUELLO REDONDO</v>
          </cell>
          <cell r="H3261" t="str">
            <v>TIRANTES</v>
          </cell>
          <cell r="I3261" t="str">
            <v>REBAJA</v>
          </cell>
          <cell r="J3261" t="str">
            <v>Varios</v>
          </cell>
          <cell r="K3261" t="str">
            <v>ACTIVE WEAR</v>
          </cell>
          <cell r="L3261" t="str">
            <v>LANZAMIENTO</v>
          </cell>
          <cell r="M3261" t="str">
            <v>GR &amp; PR INC</v>
          </cell>
          <cell r="N3261">
            <v>299.89999999999998</v>
          </cell>
        </row>
        <row r="3262">
          <cell r="A3262" t="str">
            <v>QD24D757</v>
          </cell>
          <cell r="B3262" t="str">
            <v>PT Dama</v>
          </cell>
          <cell r="C3262" t="str">
            <v>PLAYERA</v>
          </cell>
          <cell r="D3262" t="str">
            <v>TRENDY</v>
          </cell>
          <cell r="E3262" t="str">
            <v>PRIMAVERA VERANO 2018</v>
          </cell>
          <cell r="F3262" t="str">
            <v>49 SEMANA</v>
          </cell>
          <cell r="G3262" t="str">
            <v>CUELLO V</v>
          </cell>
          <cell r="H3262" t="str">
            <v>TIRANTES</v>
          </cell>
          <cell r="I3262" t="str">
            <v>REBAJA</v>
          </cell>
          <cell r="J3262" t="str">
            <v>POLYESTER</v>
          </cell>
          <cell r="K3262" t="str">
            <v>HOLIDAYS</v>
          </cell>
          <cell r="L3262" t="str">
            <v>LANZAMIENTO</v>
          </cell>
          <cell r="M3262" t="str">
            <v>SAPIR</v>
          </cell>
          <cell r="N3262">
            <v>299.89999999999998</v>
          </cell>
        </row>
        <row r="3263">
          <cell r="A3263" t="str">
            <v>QD24D760</v>
          </cell>
          <cell r="B3263" t="str">
            <v>PT Dama</v>
          </cell>
          <cell r="C3263" t="str">
            <v>PLAYERA</v>
          </cell>
          <cell r="D3263" t="str">
            <v>TRENDY</v>
          </cell>
          <cell r="E3263" t="str">
            <v>PRIMAVERA VERANO 2018</v>
          </cell>
          <cell r="F3263" t="str">
            <v>50 SEMANA</v>
          </cell>
          <cell r="G3263" t="str">
            <v>CUELLO REDONDO</v>
          </cell>
          <cell r="H3263" t="str">
            <v>SIN MANGA</v>
          </cell>
          <cell r="I3263" t="str">
            <v>REBAJA</v>
          </cell>
          <cell r="J3263" t="str">
            <v>ALGODON</v>
          </cell>
          <cell r="K3263" t="str">
            <v>DARK BOHO</v>
          </cell>
          <cell r="L3263" t="str">
            <v>LANZAMIENTO</v>
          </cell>
          <cell r="M3263" t="str">
            <v>SAPIR</v>
          </cell>
          <cell r="N3263">
            <v>99.9</v>
          </cell>
        </row>
        <row r="3264">
          <cell r="A3264" t="str">
            <v>QD24D763</v>
          </cell>
          <cell r="B3264" t="str">
            <v>PT Dama</v>
          </cell>
          <cell r="C3264" t="str">
            <v>PLAYERA</v>
          </cell>
          <cell r="D3264" t="str">
            <v>ADVANCE</v>
          </cell>
          <cell r="E3264" t="str">
            <v>PRIMAVERA VERANO 2018</v>
          </cell>
          <cell r="F3264" t="str">
            <v>3 SEMANA</v>
          </cell>
          <cell r="G3264" t="str">
            <v>CUELLO V</v>
          </cell>
          <cell r="H3264" t="str">
            <v>MANGA CORTA</v>
          </cell>
          <cell r="I3264" t="str">
            <v>REBAJA</v>
          </cell>
          <cell r="J3264" t="str">
            <v>VISCOSA</v>
          </cell>
          <cell r="K3264" t="str">
            <v>BOHO</v>
          </cell>
          <cell r="L3264" t="str">
            <v>LANZAMIENTO</v>
          </cell>
          <cell r="M3264" t="str">
            <v>ELIAS</v>
          </cell>
          <cell r="N3264">
            <v>169.9</v>
          </cell>
        </row>
        <row r="3265">
          <cell r="A3265" t="str">
            <v>QD24D764</v>
          </cell>
          <cell r="B3265" t="str">
            <v>PT Dama</v>
          </cell>
          <cell r="C3265" t="str">
            <v>PLAYERA</v>
          </cell>
          <cell r="D3265" t="str">
            <v>TRENDY</v>
          </cell>
          <cell r="E3265" t="str">
            <v>PRIMAVERA VERANO 2018</v>
          </cell>
          <cell r="F3265" t="str">
            <v>5 SEMANA</v>
          </cell>
          <cell r="G3265" t="str">
            <v>CUELLO REDONDO</v>
          </cell>
          <cell r="H3265" t="str">
            <v>MANGA CORTA</v>
          </cell>
          <cell r="I3265" t="str">
            <v>REBAJA</v>
          </cell>
          <cell r="J3265" t="str">
            <v>POLYESTER</v>
          </cell>
          <cell r="K3265" t="str">
            <v>DARK BOHO</v>
          </cell>
          <cell r="L3265" t="str">
            <v>LANZAMIENTO</v>
          </cell>
          <cell r="M3265" t="str">
            <v>SAPIR</v>
          </cell>
          <cell r="N3265">
            <v>329.9</v>
          </cell>
        </row>
        <row r="3266">
          <cell r="A3266" t="str">
            <v>QD24D766</v>
          </cell>
          <cell r="B3266" t="str">
            <v>PT Dama</v>
          </cell>
          <cell r="C3266" t="str">
            <v>PLAYERA</v>
          </cell>
          <cell r="D3266" t="str">
            <v>TRENDY</v>
          </cell>
          <cell r="E3266" t="str">
            <v>PRIMAVERA VERANO 2018</v>
          </cell>
          <cell r="F3266" t="str">
            <v>5 SEMANA</v>
          </cell>
          <cell r="G3266" t="str">
            <v>CUELLO REDONDO</v>
          </cell>
          <cell r="H3266" t="str">
            <v>MANGA CORTA</v>
          </cell>
          <cell r="I3266" t="str">
            <v>REBAJA</v>
          </cell>
          <cell r="J3266" t="str">
            <v>ALGODON</v>
          </cell>
          <cell r="K3266" t="str">
            <v>DARK BOHO</v>
          </cell>
          <cell r="L3266" t="str">
            <v>LANZAMIENTO</v>
          </cell>
          <cell r="M3266" t="str">
            <v>SAPIR</v>
          </cell>
          <cell r="N3266">
            <v>149.9</v>
          </cell>
        </row>
        <row r="3267">
          <cell r="A3267" t="str">
            <v>QD24D767</v>
          </cell>
          <cell r="B3267" t="str">
            <v>PT Dama</v>
          </cell>
          <cell r="C3267" t="str">
            <v>PLAYERA</v>
          </cell>
          <cell r="D3267" t="str">
            <v>TRENDY</v>
          </cell>
          <cell r="E3267" t="str">
            <v>PRIMAVERA VERANO 2018</v>
          </cell>
          <cell r="F3267" t="str">
            <v>5 SEMANA</v>
          </cell>
          <cell r="G3267" t="str">
            <v>CUELLO REDONDO</v>
          </cell>
          <cell r="H3267" t="str">
            <v>SIN MANGA</v>
          </cell>
          <cell r="I3267" t="str">
            <v>REBAJA</v>
          </cell>
          <cell r="J3267" t="str">
            <v>POLYESTER</v>
          </cell>
          <cell r="K3267" t="str">
            <v>ACTIVE WEAR</v>
          </cell>
          <cell r="L3267" t="str">
            <v>LANZAMIENTO</v>
          </cell>
          <cell r="M3267" t="str">
            <v>SAPIR</v>
          </cell>
          <cell r="N3267">
            <v>199.9</v>
          </cell>
        </row>
        <row r="3268">
          <cell r="A3268" t="str">
            <v>QD24D772</v>
          </cell>
          <cell r="B3268" t="str">
            <v>PT Dama</v>
          </cell>
          <cell r="C3268" t="str">
            <v>PLAYERA</v>
          </cell>
          <cell r="D3268" t="str">
            <v>TRENDY</v>
          </cell>
          <cell r="E3268" t="str">
            <v>PRIMAVERA VERANO 2018</v>
          </cell>
          <cell r="F3268" t="str">
            <v>4 SEMANA</v>
          </cell>
          <cell r="G3268" t="str">
            <v>CUELLO REDONDO</v>
          </cell>
          <cell r="H3268" t="str">
            <v>MANGA LARGA</v>
          </cell>
          <cell r="I3268" t="str">
            <v>REBAJA</v>
          </cell>
          <cell r="J3268" t="str">
            <v>POLYESTER</v>
          </cell>
          <cell r="K3268" t="str">
            <v>DARK BOHO</v>
          </cell>
          <cell r="L3268" t="str">
            <v>LANZAMIENTO</v>
          </cell>
          <cell r="M3268" t="str">
            <v>SAPIR</v>
          </cell>
          <cell r="N3268">
            <v>199.9</v>
          </cell>
        </row>
        <row r="3269">
          <cell r="A3269" t="str">
            <v>QD24D773</v>
          </cell>
          <cell r="B3269" t="str">
            <v>PT Dama</v>
          </cell>
          <cell r="C3269" t="str">
            <v>PLAYERA</v>
          </cell>
          <cell r="D3269" t="str">
            <v>TRENDY</v>
          </cell>
          <cell r="E3269" t="str">
            <v>PRIMAVERA VERANO 2018</v>
          </cell>
          <cell r="F3269" t="str">
            <v>4 SEMANA</v>
          </cell>
          <cell r="G3269" t="str">
            <v>CUELLO ALTO</v>
          </cell>
          <cell r="H3269" t="str">
            <v>MANGA LARGA</v>
          </cell>
          <cell r="I3269" t="str">
            <v>REBAJA</v>
          </cell>
          <cell r="J3269" t="str">
            <v>ALGODON</v>
          </cell>
          <cell r="K3269" t="str">
            <v>NEOENERGY</v>
          </cell>
          <cell r="L3269" t="str">
            <v>LANZAMIENTO</v>
          </cell>
          <cell r="M3269" t="str">
            <v>SAPIR</v>
          </cell>
          <cell r="N3269">
            <v>199.9</v>
          </cell>
        </row>
        <row r="3270">
          <cell r="A3270" t="str">
            <v>QD24D775</v>
          </cell>
          <cell r="B3270" t="str">
            <v>PT Dama</v>
          </cell>
          <cell r="C3270" t="str">
            <v>PLAYERA</v>
          </cell>
          <cell r="D3270" t="str">
            <v>TRENDY</v>
          </cell>
          <cell r="E3270" t="str">
            <v>PRIMAVERA VERANO 2018</v>
          </cell>
          <cell r="F3270" t="str">
            <v>11 SEMANA</v>
          </cell>
          <cell r="G3270" t="str">
            <v>CUELLO REDONDO</v>
          </cell>
          <cell r="H3270" t="str">
            <v>MANGA CORTA</v>
          </cell>
          <cell r="I3270" t="str">
            <v>REBAJA</v>
          </cell>
          <cell r="J3270" t="str">
            <v>POLYESTER</v>
          </cell>
          <cell r="K3270" t="str">
            <v>NEOENERGY</v>
          </cell>
          <cell r="L3270" t="str">
            <v>LANZAMIENTO</v>
          </cell>
          <cell r="M3270" t="str">
            <v>COS</v>
          </cell>
          <cell r="N3270">
            <v>249.9</v>
          </cell>
        </row>
        <row r="3271">
          <cell r="A3271" t="str">
            <v>QD24D778</v>
          </cell>
          <cell r="B3271" t="str">
            <v>PT Dama</v>
          </cell>
          <cell r="C3271" t="str">
            <v>PLAYERA</v>
          </cell>
          <cell r="D3271" t="str">
            <v>TRENDY</v>
          </cell>
          <cell r="E3271" t="str">
            <v>PRIMAVERA VERANO 2018</v>
          </cell>
          <cell r="F3271" t="str">
            <v>11 SEMANA</v>
          </cell>
          <cell r="G3271" t="str">
            <v>HOMBRO DESCUBIERTO</v>
          </cell>
          <cell r="H3271" t="str">
            <v>MANGA CORTA</v>
          </cell>
          <cell r="I3271" t="str">
            <v>REBAJA</v>
          </cell>
          <cell r="J3271" t="str">
            <v>VISCOSA</v>
          </cell>
          <cell r="K3271" t="str">
            <v>NEOENERGY</v>
          </cell>
          <cell r="L3271" t="str">
            <v>LANZAMIENTO</v>
          </cell>
          <cell r="M3271" t="str">
            <v>COS</v>
          </cell>
          <cell r="N3271">
            <v>209.9</v>
          </cell>
        </row>
        <row r="3272">
          <cell r="A3272" t="str">
            <v>QD24D779</v>
          </cell>
          <cell r="B3272" t="str">
            <v>PT Dama</v>
          </cell>
          <cell r="C3272" t="str">
            <v>PLAYERA</v>
          </cell>
          <cell r="D3272" t="str">
            <v>TRENDY</v>
          </cell>
          <cell r="E3272" t="str">
            <v>PRIMAVERA VERANO 2018</v>
          </cell>
          <cell r="F3272" t="str">
            <v>9 SEMANA</v>
          </cell>
          <cell r="G3272" t="str">
            <v>CUELLO REDONDO</v>
          </cell>
          <cell r="H3272" t="str">
            <v>MANGA LARGA</v>
          </cell>
          <cell r="I3272" t="str">
            <v>REBAJA</v>
          </cell>
          <cell r="J3272" t="str">
            <v>POLYESTER</v>
          </cell>
          <cell r="K3272" t="str">
            <v>BOHO</v>
          </cell>
          <cell r="L3272" t="str">
            <v>LANZAMIENTO</v>
          </cell>
          <cell r="M3272" t="str">
            <v>SAPIR</v>
          </cell>
          <cell r="N3272">
            <v>199.9</v>
          </cell>
        </row>
        <row r="3273">
          <cell r="A3273" t="str">
            <v>QD24D781</v>
          </cell>
          <cell r="B3273" t="str">
            <v>PT Dama</v>
          </cell>
          <cell r="C3273" t="str">
            <v>PLAYERA</v>
          </cell>
          <cell r="D3273" t="str">
            <v>TRENDY</v>
          </cell>
          <cell r="E3273" t="str">
            <v>PRIMAVERA VERANO 2018</v>
          </cell>
          <cell r="F3273" t="str">
            <v>9 SEMANA</v>
          </cell>
          <cell r="G3273" t="str">
            <v>CUELLO REDONDO</v>
          </cell>
          <cell r="H3273" t="str">
            <v>MANGA LARGA</v>
          </cell>
          <cell r="I3273" t="str">
            <v>REBAJA</v>
          </cell>
          <cell r="J3273" t="str">
            <v>VISCOSA</v>
          </cell>
          <cell r="K3273" t="str">
            <v>DARK BOHO</v>
          </cell>
          <cell r="L3273" t="str">
            <v>LANZAMIENTO</v>
          </cell>
          <cell r="M3273" t="str">
            <v>SAPIR</v>
          </cell>
          <cell r="N3273">
            <v>299.89999999999998</v>
          </cell>
        </row>
        <row r="3274">
          <cell r="A3274" t="str">
            <v>QD24D783</v>
          </cell>
          <cell r="B3274" t="str">
            <v>PT Dama</v>
          </cell>
          <cell r="C3274" t="str">
            <v>PLAYERA</v>
          </cell>
          <cell r="D3274" t="str">
            <v>TRENDY</v>
          </cell>
          <cell r="E3274" t="str">
            <v>PRIMAVERA VERANO 2018</v>
          </cell>
          <cell r="F3274" t="str">
            <v>10 SEMANA</v>
          </cell>
          <cell r="G3274" t="str">
            <v>CUELLO REDONDO</v>
          </cell>
          <cell r="H3274" t="str">
            <v>MANGA CORTA</v>
          </cell>
          <cell r="I3274" t="str">
            <v>REBAJA</v>
          </cell>
          <cell r="J3274" t="str">
            <v>ALGODON</v>
          </cell>
          <cell r="K3274" t="str">
            <v>NEOENERGY</v>
          </cell>
          <cell r="L3274" t="str">
            <v>LANZAMIENTO</v>
          </cell>
          <cell r="M3274" t="str">
            <v>SAPIR</v>
          </cell>
          <cell r="N3274">
            <v>129.9</v>
          </cell>
        </row>
        <row r="3275">
          <cell r="A3275" t="str">
            <v>QD24D784</v>
          </cell>
          <cell r="B3275" t="str">
            <v>PT Dama</v>
          </cell>
          <cell r="C3275" t="str">
            <v>PLAYERA</v>
          </cell>
          <cell r="D3275" t="str">
            <v>TRENDY</v>
          </cell>
          <cell r="E3275" t="str">
            <v>PRIMAVERA VERANO 2018</v>
          </cell>
          <cell r="F3275" t="str">
            <v>10 SEMANA</v>
          </cell>
          <cell r="G3275" t="str">
            <v>CUELLO REDONDO</v>
          </cell>
          <cell r="H3275" t="str">
            <v>MANGA CORTA</v>
          </cell>
          <cell r="I3275" t="str">
            <v>REBAJA</v>
          </cell>
          <cell r="J3275" t="str">
            <v>ALGODON</v>
          </cell>
          <cell r="K3275" t="str">
            <v>NEOENERGY</v>
          </cell>
          <cell r="L3275" t="str">
            <v>LANZAMIENTO</v>
          </cell>
          <cell r="M3275" t="str">
            <v>SAPIR</v>
          </cell>
          <cell r="N3275">
            <v>149.9</v>
          </cell>
        </row>
        <row r="3276">
          <cell r="A3276" t="str">
            <v>QD24D787</v>
          </cell>
          <cell r="B3276" t="str">
            <v>PT Dama</v>
          </cell>
          <cell r="C3276" t="str">
            <v>PLAYERA</v>
          </cell>
          <cell r="D3276" t="str">
            <v>TRENDY</v>
          </cell>
          <cell r="E3276" t="str">
            <v>PRIMAVERA VERANO 2018</v>
          </cell>
          <cell r="F3276" t="str">
            <v>10 SEMANA</v>
          </cell>
          <cell r="G3276" t="str">
            <v>CUELLO REDONDO</v>
          </cell>
          <cell r="H3276" t="str">
            <v>MANGA 3/4</v>
          </cell>
          <cell r="I3276" t="str">
            <v>REBAJA</v>
          </cell>
          <cell r="J3276" t="str">
            <v>POLYESTER</v>
          </cell>
          <cell r="K3276" t="str">
            <v>NEOENERGY</v>
          </cell>
          <cell r="L3276" t="str">
            <v>LANZAMIENTO</v>
          </cell>
          <cell r="M3276" t="str">
            <v>SAPIR</v>
          </cell>
          <cell r="N3276">
            <v>299.89999999999998</v>
          </cell>
        </row>
        <row r="3277">
          <cell r="A3277" t="str">
            <v>QD24D788</v>
          </cell>
          <cell r="B3277" t="str">
            <v>PT Dama</v>
          </cell>
          <cell r="C3277" t="str">
            <v>PLAYERA</v>
          </cell>
          <cell r="D3277" t="str">
            <v>TRENDY</v>
          </cell>
          <cell r="E3277" t="str">
            <v>PRIMAVERA VERANO 2018</v>
          </cell>
          <cell r="F3277" t="str">
            <v>10 SEMANA</v>
          </cell>
          <cell r="G3277" t="str">
            <v>CUELLO V</v>
          </cell>
          <cell r="H3277" t="str">
            <v>MANGA 3/4</v>
          </cell>
          <cell r="I3277" t="str">
            <v>REBAJA</v>
          </cell>
          <cell r="J3277" t="str">
            <v>POLYESTER</v>
          </cell>
          <cell r="K3277" t="str">
            <v>NEOENERGY</v>
          </cell>
          <cell r="L3277" t="str">
            <v>LANZAMIENTO</v>
          </cell>
          <cell r="M3277" t="str">
            <v>SAPIR</v>
          </cell>
          <cell r="N3277">
            <v>299.89999999999998</v>
          </cell>
        </row>
        <row r="3278">
          <cell r="A3278" t="str">
            <v>QD24D789</v>
          </cell>
          <cell r="B3278" t="str">
            <v>PT Dama</v>
          </cell>
          <cell r="C3278" t="str">
            <v>PLAYERA</v>
          </cell>
          <cell r="D3278" t="str">
            <v>TRENDY</v>
          </cell>
          <cell r="E3278" t="str">
            <v>PRIMAVERA VERANO 2018</v>
          </cell>
          <cell r="F3278" t="str">
            <v>10 SEMANA</v>
          </cell>
          <cell r="G3278" t="str">
            <v>CUELLO REDONDO</v>
          </cell>
          <cell r="H3278" t="str">
            <v>MANGA LARGA</v>
          </cell>
          <cell r="I3278" t="str">
            <v>REBAJA</v>
          </cell>
          <cell r="J3278" t="str">
            <v>POLYESTER</v>
          </cell>
          <cell r="K3278" t="str">
            <v>NEOENERGY</v>
          </cell>
          <cell r="L3278" t="str">
            <v>LANZAMIENTO</v>
          </cell>
          <cell r="M3278" t="str">
            <v>SAPIR</v>
          </cell>
          <cell r="N3278">
            <v>299.89999999999998</v>
          </cell>
        </row>
        <row r="3279">
          <cell r="A3279" t="str">
            <v>QD24D790</v>
          </cell>
          <cell r="B3279" t="str">
            <v>PT Dama</v>
          </cell>
          <cell r="C3279" t="str">
            <v>PLAYERA</v>
          </cell>
          <cell r="D3279" t="str">
            <v>TRENDY</v>
          </cell>
          <cell r="E3279" t="str">
            <v>PRIMAVERA VERANO 2018</v>
          </cell>
          <cell r="F3279" t="str">
            <v>10 SEMANA</v>
          </cell>
          <cell r="G3279" t="str">
            <v>CUELLO REDONDO</v>
          </cell>
          <cell r="H3279" t="str">
            <v>MANGA LARGA</v>
          </cell>
          <cell r="I3279" t="str">
            <v>REBAJA</v>
          </cell>
          <cell r="J3279" t="str">
            <v>POLYESTER</v>
          </cell>
          <cell r="K3279" t="str">
            <v>DARK BOHO</v>
          </cell>
          <cell r="L3279" t="str">
            <v>LANZAMIENTO</v>
          </cell>
          <cell r="M3279" t="str">
            <v>SAPIR</v>
          </cell>
          <cell r="N3279">
            <v>199.9</v>
          </cell>
        </row>
        <row r="3280">
          <cell r="A3280" t="str">
            <v>QD24D791</v>
          </cell>
          <cell r="B3280" t="str">
            <v>PT Dama</v>
          </cell>
          <cell r="C3280" t="str">
            <v>PLAYERA</v>
          </cell>
          <cell r="D3280" t="str">
            <v>ADVANCE</v>
          </cell>
          <cell r="E3280" t="str">
            <v>PRIMAVERA VERANO 2018</v>
          </cell>
          <cell r="F3280" t="str">
            <v>18 SEMANA</v>
          </cell>
          <cell r="G3280" t="str">
            <v>CUELLO REDONDO</v>
          </cell>
          <cell r="H3280" t="str">
            <v>SIN MANGA</v>
          </cell>
          <cell r="I3280" t="str">
            <v>REBAJA</v>
          </cell>
          <cell r="J3280" t="str">
            <v>POLYESTER</v>
          </cell>
          <cell r="K3280" t="str">
            <v>PSICOTROPICAL</v>
          </cell>
          <cell r="L3280" t="str">
            <v>LANZAMIENTO</v>
          </cell>
          <cell r="M3280" t="str">
            <v>COLIN VALLE ENRIQUE</v>
          </cell>
          <cell r="N3280">
            <v>79.900000000000006</v>
          </cell>
        </row>
        <row r="3281">
          <cell r="A3281" t="str">
            <v>QD24D792</v>
          </cell>
          <cell r="B3281" t="str">
            <v>PT Dama</v>
          </cell>
          <cell r="C3281" t="str">
            <v>PLAYERA</v>
          </cell>
          <cell r="D3281" t="str">
            <v>ADVANCE</v>
          </cell>
          <cell r="E3281" t="str">
            <v>PRIMAVERA VERANO 2018</v>
          </cell>
          <cell r="F3281" t="str">
            <v>19 SEMANA</v>
          </cell>
          <cell r="G3281" t="str">
            <v>CUELLO REDONDO</v>
          </cell>
          <cell r="H3281" t="str">
            <v>SIN MANGA</v>
          </cell>
          <cell r="I3281" t="str">
            <v>REBAJA</v>
          </cell>
          <cell r="J3281" t="str">
            <v>POLYESTER</v>
          </cell>
          <cell r="K3281" t="str">
            <v>PSICOTROPICAL</v>
          </cell>
          <cell r="L3281" t="str">
            <v>LANZAMIENTO</v>
          </cell>
          <cell r="M3281" t="str">
            <v>COLIN VALLE ENRIQUE</v>
          </cell>
          <cell r="N3281">
            <v>179.9</v>
          </cell>
        </row>
        <row r="3282">
          <cell r="A3282" t="str">
            <v>QD24D793</v>
          </cell>
          <cell r="B3282" t="str">
            <v>PT Dama</v>
          </cell>
          <cell r="C3282" t="str">
            <v>PLAYERA</v>
          </cell>
          <cell r="D3282" t="str">
            <v>ADVANCE</v>
          </cell>
          <cell r="E3282" t="str">
            <v>PRIMAVERA VERANO 2018</v>
          </cell>
          <cell r="F3282" t="str">
            <v>18 SEMANA</v>
          </cell>
          <cell r="G3282" t="str">
            <v>CUELLO REDONDO</v>
          </cell>
          <cell r="H3282" t="str">
            <v>SIN MANGA</v>
          </cell>
          <cell r="I3282" t="str">
            <v>REBAJA</v>
          </cell>
          <cell r="J3282" t="str">
            <v>POLYESTER</v>
          </cell>
          <cell r="K3282" t="str">
            <v>PSICOTROPICAL</v>
          </cell>
          <cell r="L3282" t="str">
            <v>LANZAMIENTO</v>
          </cell>
          <cell r="M3282" t="str">
            <v>COLIN VALLE ENRIQUE</v>
          </cell>
          <cell r="N3282">
            <v>179.9</v>
          </cell>
        </row>
        <row r="3283">
          <cell r="A3283" t="str">
            <v>QD24D794</v>
          </cell>
          <cell r="B3283" t="str">
            <v>PT Dama</v>
          </cell>
          <cell r="C3283" t="str">
            <v>PLAYERA</v>
          </cell>
          <cell r="D3283" t="str">
            <v>ADVANCE</v>
          </cell>
          <cell r="E3283" t="str">
            <v>PRIMAVERA VERANO 2018</v>
          </cell>
          <cell r="F3283" t="str">
            <v>18 SEMANA</v>
          </cell>
          <cell r="G3283" t="str">
            <v>CUELLO REDONDO</v>
          </cell>
          <cell r="H3283" t="str">
            <v>SIN MANGA</v>
          </cell>
          <cell r="I3283" t="str">
            <v>REBAJA</v>
          </cell>
          <cell r="J3283" t="str">
            <v>POLYESTER</v>
          </cell>
          <cell r="K3283" t="str">
            <v>PSICOTROPICAL</v>
          </cell>
          <cell r="L3283" t="str">
            <v>LANZAMIENTO</v>
          </cell>
          <cell r="M3283" t="str">
            <v>COLIN VALLE ENRIQUE</v>
          </cell>
          <cell r="N3283">
            <v>179.9</v>
          </cell>
        </row>
        <row r="3284">
          <cell r="A3284" t="str">
            <v>QD24D795</v>
          </cell>
          <cell r="B3284" t="str">
            <v>PT Dama</v>
          </cell>
          <cell r="C3284" t="str">
            <v>PLAYERA</v>
          </cell>
          <cell r="D3284" t="str">
            <v>ADVANCE</v>
          </cell>
          <cell r="E3284" t="str">
            <v>PRIMAVERA VERANO 2018</v>
          </cell>
          <cell r="F3284" t="str">
            <v>18 SEMANA</v>
          </cell>
          <cell r="G3284" t="str">
            <v>CUELLO REDONDO</v>
          </cell>
          <cell r="H3284" t="str">
            <v>SIN MANGA</v>
          </cell>
          <cell r="I3284" t="str">
            <v>REBAJA</v>
          </cell>
          <cell r="J3284" t="str">
            <v>POLYESTER</v>
          </cell>
          <cell r="K3284" t="str">
            <v>PSICOTROPICAL</v>
          </cell>
          <cell r="L3284" t="str">
            <v>LANZAMIENTO</v>
          </cell>
          <cell r="M3284" t="str">
            <v>COLIN VALLE ENRIQUE</v>
          </cell>
          <cell r="N3284">
            <v>79.900000000000006</v>
          </cell>
        </row>
        <row r="3285">
          <cell r="A3285" t="str">
            <v>QD24D797</v>
          </cell>
          <cell r="B3285" t="str">
            <v>PT Dama</v>
          </cell>
          <cell r="C3285" t="str">
            <v>PLAYERA</v>
          </cell>
          <cell r="D3285" t="str">
            <v>ADVANCE</v>
          </cell>
          <cell r="E3285" t="str">
            <v>PRIMAVERA VERANO 2018</v>
          </cell>
          <cell r="F3285" t="str">
            <v>19 SEMANA</v>
          </cell>
          <cell r="G3285" t="str">
            <v>CUELLO REDONDO</v>
          </cell>
          <cell r="H3285" t="str">
            <v>SIN MANGA</v>
          </cell>
          <cell r="I3285" t="str">
            <v>REBAJA</v>
          </cell>
          <cell r="J3285" t="str">
            <v>POLYESTER</v>
          </cell>
          <cell r="K3285" t="str">
            <v>PSICOTROPICAL</v>
          </cell>
          <cell r="L3285" t="str">
            <v>LANZAMIENTO</v>
          </cell>
          <cell r="M3285" t="str">
            <v>COLIN VALLE ENRIQUE</v>
          </cell>
          <cell r="N3285">
            <v>79.900000000000006</v>
          </cell>
        </row>
        <row r="3286">
          <cell r="A3286" t="str">
            <v>QD24D798</v>
          </cell>
          <cell r="B3286" t="str">
            <v>PT Dama</v>
          </cell>
          <cell r="C3286" t="str">
            <v>PLAYERA</v>
          </cell>
          <cell r="D3286" t="str">
            <v>ADVANCE</v>
          </cell>
          <cell r="E3286" t="str">
            <v>PRIMAVERA VERANO 2018</v>
          </cell>
          <cell r="F3286" t="str">
            <v>18 SEMANA</v>
          </cell>
          <cell r="G3286" t="str">
            <v>CUELLO REDONDO</v>
          </cell>
          <cell r="H3286" t="str">
            <v>SIN MANGA</v>
          </cell>
          <cell r="I3286" t="str">
            <v>REBAJA</v>
          </cell>
          <cell r="J3286" t="str">
            <v>POLYESTER</v>
          </cell>
          <cell r="K3286" t="str">
            <v>PSICOTROPICAL</v>
          </cell>
          <cell r="L3286" t="str">
            <v>LANZAMIENTO</v>
          </cell>
          <cell r="M3286" t="str">
            <v>COLIN VALLE ENRIQUE</v>
          </cell>
          <cell r="N3286">
            <v>79.900000000000006</v>
          </cell>
        </row>
        <row r="3287">
          <cell r="A3287" t="str">
            <v>QD24D799</v>
          </cell>
          <cell r="B3287" t="str">
            <v>PT Dama</v>
          </cell>
          <cell r="C3287" t="str">
            <v>PLAYERA</v>
          </cell>
          <cell r="D3287" t="str">
            <v>ADVANCE</v>
          </cell>
          <cell r="E3287" t="str">
            <v>PRIMAVERA VERANO 2018</v>
          </cell>
          <cell r="F3287" t="str">
            <v>18 SEMANA</v>
          </cell>
          <cell r="G3287" t="str">
            <v>CUELLO REDONDO</v>
          </cell>
          <cell r="H3287" t="str">
            <v>SIN MANGA</v>
          </cell>
          <cell r="I3287" t="str">
            <v>REBAJA</v>
          </cell>
          <cell r="J3287" t="str">
            <v>POLYESTER</v>
          </cell>
          <cell r="K3287" t="str">
            <v>PSICOTROPICAL</v>
          </cell>
          <cell r="L3287" t="str">
            <v>LANZAMIENTO</v>
          </cell>
          <cell r="M3287" t="str">
            <v>COLIN VALLE ENRIQUE</v>
          </cell>
          <cell r="N3287">
            <v>79.900000000000006</v>
          </cell>
        </row>
        <row r="3288">
          <cell r="A3288" t="str">
            <v>QD24D801</v>
          </cell>
          <cell r="B3288" t="str">
            <v>PT Dama</v>
          </cell>
          <cell r="C3288" t="str">
            <v>PLAYERA</v>
          </cell>
          <cell r="D3288" t="str">
            <v>TRENDY</v>
          </cell>
          <cell r="E3288" t="str">
            <v>PRIMAVERA VERANO 2018</v>
          </cell>
          <cell r="F3288" t="str">
            <v>11 SEMANA</v>
          </cell>
          <cell r="G3288" t="str">
            <v>CUELLO REDONDO</v>
          </cell>
          <cell r="H3288" t="str">
            <v>MANGA CORTA</v>
          </cell>
          <cell r="I3288" t="str">
            <v>REBAJA</v>
          </cell>
          <cell r="J3288" t="str">
            <v>POLYESTER</v>
          </cell>
          <cell r="K3288" t="str">
            <v>DARK BOHO</v>
          </cell>
          <cell r="L3288" t="str">
            <v>LANZAMIENTO</v>
          </cell>
          <cell r="M3288" t="str">
            <v>SAPIR</v>
          </cell>
          <cell r="N3288">
            <v>279.89999999999998</v>
          </cell>
        </row>
        <row r="3289">
          <cell r="A3289" t="str">
            <v>QD24D803</v>
          </cell>
          <cell r="B3289" t="str">
            <v>PT Dama</v>
          </cell>
          <cell r="C3289" t="str">
            <v>PLAYERA</v>
          </cell>
          <cell r="D3289" t="str">
            <v>TRENDY</v>
          </cell>
          <cell r="E3289" t="str">
            <v>PRIMAVERA VERANO 2018</v>
          </cell>
          <cell r="F3289" t="str">
            <v>12 SEMANA</v>
          </cell>
          <cell r="G3289" t="str">
            <v>CUELLO REDONDO</v>
          </cell>
          <cell r="H3289" t="str">
            <v>MANGA CORTA</v>
          </cell>
          <cell r="I3289" t="str">
            <v>REBAJA</v>
          </cell>
          <cell r="J3289" t="str">
            <v>ALGODON</v>
          </cell>
          <cell r="K3289" t="str">
            <v>DARK BOHO</v>
          </cell>
          <cell r="L3289" t="str">
            <v>LANZAMIENTO</v>
          </cell>
          <cell r="M3289" t="str">
            <v>SAPIR</v>
          </cell>
          <cell r="N3289">
            <v>269.89999999999998</v>
          </cell>
        </row>
        <row r="3290">
          <cell r="A3290" t="str">
            <v>QD24D804</v>
          </cell>
          <cell r="B3290" t="str">
            <v>PT Dama</v>
          </cell>
          <cell r="C3290" t="str">
            <v>PLAYERA</v>
          </cell>
          <cell r="D3290" t="str">
            <v>TRENDY</v>
          </cell>
          <cell r="E3290" t="str">
            <v>PRIMAVERA VERANO 2019</v>
          </cell>
          <cell r="F3290" t="str">
            <v>11 SEMANA</v>
          </cell>
          <cell r="G3290" t="str">
            <v>CUELLO REDONDO</v>
          </cell>
          <cell r="H3290" t="str">
            <v>MANGA CORTA</v>
          </cell>
          <cell r="I3290" t="str">
            <v>REBAJA</v>
          </cell>
          <cell r="J3290" t="str">
            <v>Varios</v>
          </cell>
          <cell r="K3290" t="str">
            <v>RACE SPORT</v>
          </cell>
          <cell r="L3290" t="str">
            <v>LANZAMIENTO</v>
          </cell>
          <cell r="M3290" t="str">
            <v>YI MEI FASHION</v>
          </cell>
          <cell r="N3290">
            <v>149.9</v>
          </cell>
        </row>
        <row r="3291">
          <cell r="A3291" t="str">
            <v>QD24D807</v>
          </cell>
          <cell r="B3291" t="str">
            <v>PT Dama</v>
          </cell>
          <cell r="C3291" t="str">
            <v>PLAYERA</v>
          </cell>
          <cell r="D3291" t="str">
            <v>TRENDY</v>
          </cell>
          <cell r="E3291" t="str">
            <v>PRIMAVERA VERANO 2019</v>
          </cell>
          <cell r="F3291" t="str">
            <v>11 SEMANA</v>
          </cell>
          <cell r="G3291" t="str">
            <v>CUELLO REDONDO</v>
          </cell>
          <cell r="H3291" t="str">
            <v>MANGA CORTA</v>
          </cell>
          <cell r="I3291" t="str">
            <v>REBAJA</v>
          </cell>
          <cell r="J3291" t="str">
            <v>Varios</v>
          </cell>
          <cell r="K3291" t="str">
            <v>RACE SPORT</v>
          </cell>
          <cell r="L3291" t="str">
            <v>LANZAMIENTO</v>
          </cell>
          <cell r="M3291" t="str">
            <v>YI MEI FASHION</v>
          </cell>
          <cell r="N3291">
            <v>149.9</v>
          </cell>
        </row>
        <row r="3292">
          <cell r="A3292" t="str">
            <v>QD24D808</v>
          </cell>
          <cell r="B3292" t="str">
            <v>PT Dama</v>
          </cell>
          <cell r="C3292" t="str">
            <v>PLAYERA</v>
          </cell>
          <cell r="D3292" t="str">
            <v>TRENDY</v>
          </cell>
          <cell r="E3292" t="str">
            <v>PRIMAVERA VERANO 2019</v>
          </cell>
          <cell r="F3292" t="str">
            <v>11 SEMANA</v>
          </cell>
          <cell r="G3292" t="str">
            <v>CUELLO REDONDO</v>
          </cell>
          <cell r="H3292" t="str">
            <v>MANGA CORTA</v>
          </cell>
          <cell r="I3292" t="str">
            <v>REBAJA</v>
          </cell>
          <cell r="J3292" t="str">
            <v>Varios</v>
          </cell>
          <cell r="K3292" t="str">
            <v>RACE SPORT</v>
          </cell>
          <cell r="L3292" t="str">
            <v>LANZAMIENTO</v>
          </cell>
          <cell r="M3292" t="str">
            <v>YI MEI FASHION</v>
          </cell>
          <cell r="N3292">
            <v>229.9</v>
          </cell>
        </row>
        <row r="3293">
          <cell r="A3293" t="str">
            <v>QD24D809</v>
          </cell>
          <cell r="B3293" t="str">
            <v>PT Dama</v>
          </cell>
          <cell r="C3293" t="str">
            <v>PLAYERA</v>
          </cell>
          <cell r="D3293" t="str">
            <v>TRENDY</v>
          </cell>
          <cell r="E3293" t="str">
            <v>PRIMAVERA VERANO 2019</v>
          </cell>
          <cell r="F3293" t="str">
            <v>11 SEMANA</v>
          </cell>
          <cell r="G3293" t="str">
            <v>CUELLO REDONDO</v>
          </cell>
          <cell r="H3293" t="str">
            <v>MANGA CORTA</v>
          </cell>
          <cell r="I3293" t="str">
            <v>REBAJA</v>
          </cell>
          <cell r="J3293" t="str">
            <v>Varios</v>
          </cell>
          <cell r="K3293" t="str">
            <v>RACE SPORT</v>
          </cell>
          <cell r="L3293" t="str">
            <v>LANZAMIENTO</v>
          </cell>
          <cell r="M3293" t="str">
            <v>YI MEI FASHION</v>
          </cell>
          <cell r="N3293">
            <v>149.9</v>
          </cell>
        </row>
        <row r="3294">
          <cell r="A3294" t="str">
            <v>QD24D810</v>
          </cell>
          <cell r="B3294" t="str">
            <v>PT Dama</v>
          </cell>
          <cell r="C3294" t="str">
            <v>PLAYERA</v>
          </cell>
          <cell r="D3294" t="str">
            <v>TRENDY</v>
          </cell>
          <cell r="E3294" t="str">
            <v>PRIMAVERA VERANO 2019</v>
          </cell>
          <cell r="F3294" t="str">
            <v>11 SEMANA</v>
          </cell>
          <cell r="G3294" t="str">
            <v>CUELLO REDONDO</v>
          </cell>
          <cell r="H3294" t="str">
            <v>MANGA CORTA</v>
          </cell>
          <cell r="I3294" t="str">
            <v>REBAJA</v>
          </cell>
          <cell r="J3294" t="str">
            <v>Varios</v>
          </cell>
          <cell r="K3294" t="str">
            <v>RACE SPORT</v>
          </cell>
          <cell r="L3294" t="str">
            <v>LANZAMIENTO</v>
          </cell>
          <cell r="M3294" t="str">
            <v>YI MEI FASHION</v>
          </cell>
          <cell r="N3294">
            <v>229.9</v>
          </cell>
        </row>
        <row r="3295">
          <cell r="A3295" t="str">
            <v>QD24D812</v>
          </cell>
          <cell r="B3295" t="str">
            <v>PT Dama</v>
          </cell>
          <cell r="C3295" t="str">
            <v>PLAYERA</v>
          </cell>
          <cell r="D3295" t="str">
            <v>CORE</v>
          </cell>
          <cell r="E3295" t="str">
            <v>PRIMAVERA VERANO 2018</v>
          </cell>
          <cell r="F3295" t="str">
            <v>14 SEMANA</v>
          </cell>
          <cell r="G3295" t="str">
            <v>CUELLO V</v>
          </cell>
          <cell r="H3295" t="str">
            <v>TIRANTES</v>
          </cell>
          <cell r="I3295" t="str">
            <v>REBAJA</v>
          </cell>
          <cell r="J3295" t="str">
            <v>ALGODON</v>
          </cell>
          <cell r="K3295" t="str">
            <v>BASICOS</v>
          </cell>
          <cell r="L3295" t="str">
            <v>LANZAMIENTO</v>
          </cell>
          <cell r="M3295" t="str">
            <v>ELIAS</v>
          </cell>
          <cell r="N3295">
            <v>79.900000000000006</v>
          </cell>
        </row>
        <row r="3296">
          <cell r="A3296" t="str">
            <v>QD24D813</v>
          </cell>
          <cell r="B3296" t="str">
            <v>PT Dama</v>
          </cell>
          <cell r="C3296" t="str">
            <v>PLAYERA</v>
          </cell>
          <cell r="D3296" t="str">
            <v>TRENDY</v>
          </cell>
          <cell r="E3296" t="str">
            <v>PRIMAVERA VERANO 2018</v>
          </cell>
          <cell r="F3296" t="str">
            <v>15 SEMANA</v>
          </cell>
          <cell r="G3296" t="str">
            <v>CUELLO REDONDO</v>
          </cell>
          <cell r="H3296" t="str">
            <v>MANGA CORTA</v>
          </cell>
          <cell r="I3296" t="str">
            <v>REBAJA</v>
          </cell>
          <cell r="J3296" t="str">
            <v>ALGODON</v>
          </cell>
          <cell r="K3296" t="str">
            <v>NEOENERGY</v>
          </cell>
          <cell r="L3296" t="str">
            <v>LANZAMIENTO</v>
          </cell>
          <cell r="M3296" t="str">
            <v>J&amp;H</v>
          </cell>
          <cell r="N3296">
            <v>249.9</v>
          </cell>
        </row>
        <row r="3297">
          <cell r="A3297" t="str">
            <v>QD24D822</v>
          </cell>
          <cell r="B3297" t="str">
            <v>PT Dama</v>
          </cell>
          <cell r="C3297" t="str">
            <v>PLAYERA</v>
          </cell>
          <cell r="D3297" t="str">
            <v>TRENDY</v>
          </cell>
          <cell r="E3297" t="str">
            <v>OTOÑO INVIERNO 2018</v>
          </cell>
          <cell r="F3297" t="str">
            <v>35 SEMANA</v>
          </cell>
          <cell r="G3297" t="str">
            <v>CUELLO REDONDO</v>
          </cell>
          <cell r="H3297" t="str">
            <v>MANGA CORTA</v>
          </cell>
          <cell r="I3297" t="str">
            <v>REBAJA</v>
          </cell>
          <cell r="J3297" t="str">
            <v>ALGODON</v>
          </cell>
          <cell r="K3297">
            <v>0</v>
          </cell>
          <cell r="L3297" t="str">
            <v>LANZAMIENTO</v>
          </cell>
          <cell r="M3297" t="str">
            <v>QJAN QJAN GE FASHION</v>
          </cell>
          <cell r="N3297">
            <v>199.9</v>
          </cell>
        </row>
        <row r="3298">
          <cell r="A3298" t="str">
            <v>QD24D824</v>
          </cell>
          <cell r="B3298" t="str">
            <v>PT Dama</v>
          </cell>
          <cell r="C3298" t="str">
            <v>PLAYERA</v>
          </cell>
          <cell r="D3298" t="str">
            <v>TRENDY</v>
          </cell>
          <cell r="E3298" t="str">
            <v>OTOÑO INVIERNO 2018</v>
          </cell>
          <cell r="F3298" t="str">
            <v>35 SEMANA</v>
          </cell>
          <cell r="G3298" t="str">
            <v>CUELLO REDONDO</v>
          </cell>
          <cell r="H3298" t="str">
            <v>MANGA CORTA</v>
          </cell>
          <cell r="I3298" t="str">
            <v>REBAJA</v>
          </cell>
          <cell r="J3298" t="str">
            <v>ALGODON</v>
          </cell>
          <cell r="K3298">
            <v>0</v>
          </cell>
          <cell r="L3298" t="str">
            <v>LANZAMIENTO</v>
          </cell>
          <cell r="M3298" t="str">
            <v>QJAN QJAN GE FASHION</v>
          </cell>
          <cell r="N3298">
            <v>199.9</v>
          </cell>
        </row>
        <row r="3299">
          <cell r="A3299" t="str">
            <v>QD24D829</v>
          </cell>
          <cell r="B3299" t="str">
            <v>PT Dama</v>
          </cell>
          <cell r="C3299" t="str">
            <v>PLAYERA</v>
          </cell>
          <cell r="D3299" t="str">
            <v>TRENDY</v>
          </cell>
          <cell r="E3299" t="str">
            <v>PRIMAVERA VERANO 2018</v>
          </cell>
          <cell r="F3299" t="str">
            <v>16 SEMANA</v>
          </cell>
          <cell r="G3299" t="str">
            <v>CUELLO REDONDO</v>
          </cell>
          <cell r="H3299" t="str">
            <v>MANGA CORTA</v>
          </cell>
          <cell r="I3299" t="str">
            <v>REBAJA</v>
          </cell>
          <cell r="J3299" t="str">
            <v>ALGODON</v>
          </cell>
          <cell r="K3299" t="str">
            <v>BOHO</v>
          </cell>
          <cell r="L3299" t="str">
            <v>LANZAMIENTO</v>
          </cell>
          <cell r="M3299" t="str">
            <v>SAPIR</v>
          </cell>
          <cell r="N3299">
            <v>199.9</v>
          </cell>
        </row>
        <row r="3300">
          <cell r="A3300" t="str">
            <v>QD24D831</v>
          </cell>
          <cell r="B3300" t="str">
            <v>PT Dama</v>
          </cell>
          <cell r="C3300" t="str">
            <v>PLAYERA</v>
          </cell>
          <cell r="D3300" t="str">
            <v>TRENDY</v>
          </cell>
          <cell r="E3300" t="str">
            <v>PRIMAVERA VERANO 2018</v>
          </cell>
          <cell r="F3300" t="str">
            <v>15 SEMANA</v>
          </cell>
          <cell r="G3300" t="str">
            <v>CUELLO REDONDO</v>
          </cell>
          <cell r="H3300" t="str">
            <v>MANGA CORTA</v>
          </cell>
          <cell r="I3300" t="str">
            <v>REBAJA</v>
          </cell>
          <cell r="J3300" t="str">
            <v>POLYESTER</v>
          </cell>
          <cell r="K3300" t="str">
            <v>SECRET GARDEN</v>
          </cell>
          <cell r="L3300" t="str">
            <v>LANZAMIENTO</v>
          </cell>
          <cell r="M3300" t="str">
            <v>SAPIR</v>
          </cell>
          <cell r="N3300">
            <v>229.9</v>
          </cell>
        </row>
        <row r="3301">
          <cell r="A3301" t="str">
            <v>QD24D832</v>
          </cell>
          <cell r="B3301" t="str">
            <v>PT Dama</v>
          </cell>
          <cell r="C3301" t="str">
            <v>PLAYERA</v>
          </cell>
          <cell r="D3301" t="str">
            <v>TRENDY</v>
          </cell>
          <cell r="E3301" t="str">
            <v>PRIMAVERA VERANO 2018</v>
          </cell>
          <cell r="F3301" t="str">
            <v>15 SEMANA</v>
          </cell>
          <cell r="G3301" t="str">
            <v>CUELLO REDONDO</v>
          </cell>
          <cell r="H3301" t="str">
            <v>MANGA CORTA</v>
          </cell>
          <cell r="I3301" t="str">
            <v>REBAJA</v>
          </cell>
          <cell r="J3301" t="str">
            <v>POLYESTER</v>
          </cell>
          <cell r="K3301" t="str">
            <v>DARK BOHO</v>
          </cell>
          <cell r="L3301" t="str">
            <v>LANZAMIENTO</v>
          </cell>
          <cell r="M3301" t="str">
            <v>SAPIR</v>
          </cell>
          <cell r="N3301">
            <v>249.9</v>
          </cell>
        </row>
        <row r="3302">
          <cell r="A3302" t="str">
            <v>QD24D835</v>
          </cell>
          <cell r="B3302" t="str">
            <v>PT Dama</v>
          </cell>
          <cell r="C3302" t="str">
            <v>PLAYERA</v>
          </cell>
          <cell r="D3302" t="str">
            <v>TRENDY</v>
          </cell>
          <cell r="E3302" t="str">
            <v>PRIMAVERA VERANO 2018</v>
          </cell>
          <cell r="F3302" t="str">
            <v>16 SEMANA</v>
          </cell>
          <cell r="G3302" t="str">
            <v>CUELLO V</v>
          </cell>
          <cell r="H3302" t="str">
            <v>MANGA LARGA</v>
          </cell>
          <cell r="I3302" t="str">
            <v>REBAJA</v>
          </cell>
          <cell r="J3302" t="str">
            <v>ALGODON</v>
          </cell>
          <cell r="K3302" t="str">
            <v>BOHO</v>
          </cell>
          <cell r="L3302" t="str">
            <v>LANZAMIENTO</v>
          </cell>
          <cell r="M3302" t="str">
            <v>SAPIR</v>
          </cell>
          <cell r="N3302">
            <v>299.89999999999998</v>
          </cell>
        </row>
        <row r="3303">
          <cell r="A3303" t="str">
            <v>QD24D837</v>
          </cell>
          <cell r="B3303" t="str">
            <v>PT Dama</v>
          </cell>
          <cell r="C3303" t="str">
            <v>PLAYERA</v>
          </cell>
          <cell r="D3303" t="str">
            <v>TRENDY</v>
          </cell>
          <cell r="E3303" t="str">
            <v>PRIMAVERA VERANO 2018</v>
          </cell>
          <cell r="F3303" t="str">
            <v>16 SEMANA</v>
          </cell>
          <cell r="G3303" t="str">
            <v>CUELLO REDONDO</v>
          </cell>
          <cell r="H3303" t="str">
            <v>MANGA CORTA</v>
          </cell>
          <cell r="I3303" t="str">
            <v>REBAJA</v>
          </cell>
          <cell r="J3303" t="str">
            <v>ALGODON</v>
          </cell>
          <cell r="K3303" t="str">
            <v>NEOENERGY</v>
          </cell>
          <cell r="L3303" t="str">
            <v>LANZAMIENTO</v>
          </cell>
          <cell r="M3303" t="str">
            <v>SAPIR</v>
          </cell>
          <cell r="N3303">
            <v>269.89999999999998</v>
          </cell>
        </row>
        <row r="3304">
          <cell r="A3304" t="str">
            <v>QD24D838</v>
          </cell>
          <cell r="B3304" t="str">
            <v>PT Dama</v>
          </cell>
          <cell r="C3304" t="str">
            <v>PLAYERA</v>
          </cell>
          <cell r="D3304" t="str">
            <v>TRENDY</v>
          </cell>
          <cell r="E3304" t="str">
            <v>PRIMAVERA VERANO 2018</v>
          </cell>
          <cell r="F3304" t="str">
            <v>17 SEMANA</v>
          </cell>
          <cell r="G3304" t="str">
            <v>CUELLO REDONDO</v>
          </cell>
          <cell r="H3304" t="str">
            <v>MANGA CORTA</v>
          </cell>
          <cell r="I3304" t="str">
            <v>REBAJA</v>
          </cell>
          <cell r="J3304" t="str">
            <v>ALGODON</v>
          </cell>
          <cell r="K3304" t="str">
            <v>DARK BOHO</v>
          </cell>
          <cell r="L3304" t="str">
            <v>LANZAMIENTO</v>
          </cell>
          <cell r="M3304" t="str">
            <v>SAPIR</v>
          </cell>
          <cell r="N3304">
            <v>269.89999999999998</v>
          </cell>
        </row>
        <row r="3305">
          <cell r="A3305" t="str">
            <v>QD24D839</v>
          </cell>
          <cell r="B3305" t="str">
            <v>PT Dama</v>
          </cell>
          <cell r="C3305" t="str">
            <v>PLAYERA</v>
          </cell>
          <cell r="D3305" t="str">
            <v>TRENDY</v>
          </cell>
          <cell r="E3305" t="str">
            <v>PRIMAVERA VERANO 2018</v>
          </cell>
          <cell r="F3305" t="str">
            <v>17 SEMANA</v>
          </cell>
          <cell r="G3305" t="str">
            <v>CUELLO REDONDO</v>
          </cell>
          <cell r="H3305" t="str">
            <v>SIN MANGA</v>
          </cell>
          <cell r="I3305" t="str">
            <v>REBAJA</v>
          </cell>
          <cell r="J3305" t="str">
            <v>ALGODON</v>
          </cell>
          <cell r="K3305" t="str">
            <v>SECRET GARDEN</v>
          </cell>
          <cell r="L3305" t="str">
            <v>LANZAMIENTO</v>
          </cell>
          <cell r="M3305" t="str">
            <v>SAPIR</v>
          </cell>
          <cell r="N3305">
            <v>249.9</v>
          </cell>
        </row>
        <row r="3306">
          <cell r="A3306" t="str">
            <v>QD24D840</v>
          </cell>
          <cell r="B3306" t="str">
            <v>PT Dama</v>
          </cell>
          <cell r="C3306" t="str">
            <v>PLAYERA</v>
          </cell>
          <cell r="D3306" t="str">
            <v>TRENDY</v>
          </cell>
          <cell r="E3306" t="str">
            <v>PRIMAVERA VERANO 2018</v>
          </cell>
          <cell r="F3306" t="str">
            <v>17 SEMANA</v>
          </cell>
          <cell r="G3306" t="str">
            <v>CUELLO REDONDO</v>
          </cell>
          <cell r="H3306" t="str">
            <v>MANGA CORTA</v>
          </cell>
          <cell r="I3306" t="str">
            <v>REBAJA</v>
          </cell>
          <cell r="J3306" t="str">
            <v>POLYESTER</v>
          </cell>
          <cell r="K3306" t="str">
            <v>DARK BOHO</v>
          </cell>
          <cell r="L3306" t="str">
            <v>LANZAMIENTO</v>
          </cell>
          <cell r="M3306" t="str">
            <v>SAPIR</v>
          </cell>
          <cell r="N3306">
            <v>279.89999999999998</v>
          </cell>
        </row>
        <row r="3307">
          <cell r="A3307" t="str">
            <v>QD24D842</v>
          </cell>
          <cell r="B3307" t="str">
            <v>PT Dama</v>
          </cell>
          <cell r="C3307" t="str">
            <v>PLAYERA</v>
          </cell>
          <cell r="D3307" t="str">
            <v>ADVANCE</v>
          </cell>
          <cell r="E3307" t="str">
            <v>PRIMAVERA VERANO 2018</v>
          </cell>
          <cell r="F3307" t="str">
            <v>16 SEMANA</v>
          </cell>
          <cell r="G3307" t="str">
            <v>CUELLO REDONDO</v>
          </cell>
          <cell r="H3307" t="str">
            <v>MANGA LARGA</v>
          </cell>
          <cell r="I3307" t="str">
            <v>REBAJA</v>
          </cell>
          <cell r="J3307" t="str">
            <v>POLYESTER</v>
          </cell>
          <cell r="K3307" t="str">
            <v>BOHO</v>
          </cell>
          <cell r="L3307" t="str">
            <v>LANZAMIENTO</v>
          </cell>
          <cell r="M3307" t="str">
            <v>ELIAS</v>
          </cell>
          <cell r="N3307">
            <v>199.9</v>
          </cell>
        </row>
        <row r="3308">
          <cell r="A3308" t="str">
            <v>QD24D843</v>
          </cell>
          <cell r="B3308" t="str">
            <v>PT Dama</v>
          </cell>
          <cell r="C3308" t="str">
            <v>PLAYERA</v>
          </cell>
          <cell r="D3308" t="str">
            <v>TRENDY</v>
          </cell>
          <cell r="E3308" t="str">
            <v>PRIMAVERA VERANO 2018</v>
          </cell>
          <cell r="F3308" t="str">
            <v>18 SEMANA</v>
          </cell>
          <cell r="G3308" t="str">
            <v>CUELLO REDONDO</v>
          </cell>
          <cell r="H3308" t="str">
            <v>TIRANTES</v>
          </cell>
          <cell r="I3308" t="str">
            <v>REBAJA</v>
          </cell>
          <cell r="J3308" t="str">
            <v>VISCOSA</v>
          </cell>
          <cell r="K3308" t="str">
            <v>BOHO</v>
          </cell>
          <cell r="L3308" t="str">
            <v>LANZAMIENTO</v>
          </cell>
          <cell r="M3308" t="str">
            <v>ELIAS</v>
          </cell>
          <cell r="N3308">
            <v>99.9</v>
          </cell>
        </row>
        <row r="3309">
          <cell r="A3309" t="str">
            <v>QD24D844</v>
          </cell>
          <cell r="B3309" t="str">
            <v>PT Dama</v>
          </cell>
          <cell r="C3309" t="str">
            <v>PLAYERA</v>
          </cell>
          <cell r="D3309" t="str">
            <v>ADVANCE</v>
          </cell>
          <cell r="E3309" t="str">
            <v>PRIMAVERA VERANO 2018</v>
          </cell>
          <cell r="F3309" t="str">
            <v>22 SEMANA</v>
          </cell>
          <cell r="G3309" t="str">
            <v>CUELLO V</v>
          </cell>
          <cell r="H3309" t="str">
            <v>SIN MANGA</v>
          </cell>
          <cell r="I3309" t="str">
            <v>REBAJA</v>
          </cell>
          <cell r="J3309" t="str">
            <v>VISCOSA</v>
          </cell>
          <cell r="K3309" t="str">
            <v>PSICOTROPICAL</v>
          </cell>
          <cell r="L3309" t="str">
            <v>LANZAMIENTO</v>
          </cell>
          <cell r="M3309" t="str">
            <v>GR &amp; PR INC</v>
          </cell>
          <cell r="N3309">
            <v>199.9</v>
          </cell>
        </row>
        <row r="3310">
          <cell r="A3310" t="str">
            <v>QD24D846</v>
          </cell>
          <cell r="B3310" t="str">
            <v>PT Dama</v>
          </cell>
          <cell r="C3310" t="str">
            <v>PLAYERA</v>
          </cell>
          <cell r="D3310" t="str">
            <v>ADVANCE</v>
          </cell>
          <cell r="E3310" t="str">
            <v>PRIMAVERA VERANO 2018</v>
          </cell>
          <cell r="F3310" t="str">
            <v>21 SEMANA</v>
          </cell>
          <cell r="G3310" t="str">
            <v>CUELLO V</v>
          </cell>
          <cell r="H3310" t="str">
            <v>TIRANTES</v>
          </cell>
          <cell r="I3310" t="str">
            <v>REBAJA</v>
          </cell>
          <cell r="J3310" t="str">
            <v>VISCOSA</v>
          </cell>
          <cell r="K3310" t="str">
            <v>PSICOTROPICAL</v>
          </cell>
          <cell r="L3310" t="str">
            <v>LANZAMIENTO</v>
          </cell>
          <cell r="M3310" t="str">
            <v>GR &amp; PR INC</v>
          </cell>
          <cell r="N3310">
            <v>199.9</v>
          </cell>
        </row>
        <row r="3311">
          <cell r="A3311" t="str">
            <v>QD24D847</v>
          </cell>
          <cell r="B3311" t="str">
            <v>PT Dama</v>
          </cell>
          <cell r="C3311" t="str">
            <v>PLAYERA</v>
          </cell>
          <cell r="D3311" t="str">
            <v>ADVANCE</v>
          </cell>
          <cell r="E3311" t="str">
            <v>PRIMAVERA VERANO 2018</v>
          </cell>
          <cell r="F3311" t="str">
            <v>22 SEMANA</v>
          </cell>
          <cell r="G3311" t="str">
            <v>CUELLO REDONDO</v>
          </cell>
          <cell r="H3311" t="str">
            <v>MANGA CORTA</v>
          </cell>
          <cell r="I3311" t="str">
            <v>REBAJA</v>
          </cell>
          <cell r="J3311" t="str">
            <v>ALGODON</v>
          </cell>
          <cell r="K3311" t="str">
            <v>PSICOTROPICAL</v>
          </cell>
          <cell r="L3311" t="str">
            <v>LANZAMIENTO</v>
          </cell>
          <cell r="M3311" t="str">
            <v>GR &amp; PR INC</v>
          </cell>
          <cell r="N3311">
            <v>79.900000000000006</v>
          </cell>
        </row>
        <row r="3312">
          <cell r="A3312" t="str">
            <v>QD24D848</v>
          </cell>
          <cell r="B3312" t="str">
            <v>PT Dama</v>
          </cell>
          <cell r="C3312" t="str">
            <v>PLAYERA</v>
          </cell>
          <cell r="D3312" t="str">
            <v>ADVANCE</v>
          </cell>
          <cell r="E3312" t="str">
            <v>PRIMAVERA VERANO 2018</v>
          </cell>
          <cell r="F3312" t="str">
            <v>21 SEMANA</v>
          </cell>
          <cell r="G3312" t="str">
            <v>CUELLO V</v>
          </cell>
          <cell r="H3312" t="str">
            <v>MANGA CORTA</v>
          </cell>
          <cell r="I3312" t="str">
            <v>REBAJA</v>
          </cell>
          <cell r="J3312" t="str">
            <v>ALGODON</v>
          </cell>
          <cell r="K3312" t="str">
            <v>PSICOTROPICAL</v>
          </cell>
          <cell r="L3312" t="str">
            <v>LANZAMIENTO</v>
          </cell>
          <cell r="M3312" t="str">
            <v>GR &amp; PR INC</v>
          </cell>
          <cell r="N3312">
            <v>199.9</v>
          </cell>
        </row>
        <row r="3313">
          <cell r="A3313" t="str">
            <v>QD24D852</v>
          </cell>
          <cell r="B3313" t="str">
            <v>PT Dama</v>
          </cell>
          <cell r="C3313" t="str">
            <v>PLAYERA</v>
          </cell>
          <cell r="D3313" t="str">
            <v>ADVANCE</v>
          </cell>
          <cell r="E3313" t="str">
            <v>PRIMAVERA VERANO 2018</v>
          </cell>
          <cell r="F3313" t="str">
            <v>22 SEMANA</v>
          </cell>
          <cell r="G3313" t="str">
            <v>CUELLO REDONDO</v>
          </cell>
          <cell r="H3313" t="str">
            <v>TIRANTES</v>
          </cell>
          <cell r="I3313" t="str">
            <v>REBAJA</v>
          </cell>
          <cell r="J3313" t="str">
            <v>VISCOSA</v>
          </cell>
          <cell r="K3313" t="str">
            <v>PSICOTROPICAL</v>
          </cell>
          <cell r="L3313" t="str">
            <v>LANZAMIENTO</v>
          </cell>
          <cell r="M3313" t="str">
            <v>GR &amp; PR INC</v>
          </cell>
          <cell r="N3313">
            <v>129.9</v>
          </cell>
        </row>
        <row r="3314">
          <cell r="A3314" t="str">
            <v>QD24D854</v>
          </cell>
          <cell r="B3314" t="str">
            <v>PT Dama</v>
          </cell>
          <cell r="C3314" t="str">
            <v>PLAYERA</v>
          </cell>
          <cell r="D3314" t="str">
            <v>ADVANCE</v>
          </cell>
          <cell r="E3314" t="str">
            <v>PRIMAVERA VERANO 2018</v>
          </cell>
          <cell r="F3314" t="str">
            <v>19 SEMANA</v>
          </cell>
          <cell r="G3314" t="str">
            <v>CUELLO REDONDO</v>
          </cell>
          <cell r="H3314" t="str">
            <v>SIN MANGA</v>
          </cell>
          <cell r="I3314" t="str">
            <v>REBAJA</v>
          </cell>
          <cell r="J3314" t="str">
            <v>ALGODON</v>
          </cell>
          <cell r="K3314" t="str">
            <v>ACTIVE WEAR</v>
          </cell>
          <cell r="L3314" t="str">
            <v>LANZAMIENTO</v>
          </cell>
          <cell r="M3314" t="str">
            <v>GR &amp; PR INC</v>
          </cell>
          <cell r="N3314">
            <v>99.9</v>
          </cell>
        </row>
        <row r="3315">
          <cell r="A3315" t="str">
            <v>QD24D855</v>
          </cell>
          <cell r="B3315" t="str">
            <v>PT Dama</v>
          </cell>
          <cell r="C3315" t="str">
            <v>PLAYERA</v>
          </cell>
          <cell r="D3315" t="str">
            <v>ADVANCE</v>
          </cell>
          <cell r="E3315" t="str">
            <v>PRIMAVERA VERANO 2018</v>
          </cell>
          <cell r="F3315" t="str">
            <v>19 SEMANA</v>
          </cell>
          <cell r="G3315" t="str">
            <v>CUELLO REDONDO</v>
          </cell>
          <cell r="H3315" t="str">
            <v>SIN MANGA</v>
          </cell>
          <cell r="I3315" t="str">
            <v>REBAJA</v>
          </cell>
          <cell r="J3315" t="str">
            <v>VISCOSA</v>
          </cell>
          <cell r="K3315" t="str">
            <v>ACTIVE WEAR</v>
          </cell>
          <cell r="L3315" t="str">
            <v>LANZAMIENTO</v>
          </cell>
          <cell r="M3315" t="str">
            <v>GR &amp; PR INC</v>
          </cell>
          <cell r="N3315">
            <v>79.900000000000006</v>
          </cell>
        </row>
        <row r="3316">
          <cell r="A3316" t="str">
            <v>QD24D859</v>
          </cell>
          <cell r="B3316" t="str">
            <v>PT Dama</v>
          </cell>
          <cell r="C3316" t="str">
            <v>PLAYERA</v>
          </cell>
          <cell r="D3316" t="str">
            <v>ADVANCE</v>
          </cell>
          <cell r="E3316" t="str">
            <v>PRIMAVERA VERANO 2018</v>
          </cell>
          <cell r="F3316" t="str">
            <v>21 SEMANA</v>
          </cell>
          <cell r="G3316" t="str">
            <v>CUELLO REDONDO</v>
          </cell>
          <cell r="H3316" t="str">
            <v>TIRANTES</v>
          </cell>
          <cell r="I3316" t="str">
            <v>REBAJA</v>
          </cell>
          <cell r="J3316" t="str">
            <v>ALGODON</v>
          </cell>
          <cell r="K3316" t="str">
            <v>PSICOTROPICAL</v>
          </cell>
          <cell r="L3316" t="str">
            <v>LANZAMIENTO</v>
          </cell>
          <cell r="M3316" t="str">
            <v>GR &amp; PR INC</v>
          </cell>
          <cell r="N3316">
            <v>169.9</v>
          </cell>
        </row>
        <row r="3317">
          <cell r="A3317" t="str">
            <v>QD24D860</v>
          </cell>
          <cell r="B3317" t="str">
            <v>PT Dama</v>
          </cell>
          <cell r="C3317" t="str">
            <v>PLAYERA</v>
          </cell>
          <cell r="D3317" t="str">
            <v>CORE</v>
          </cell>
          <cell r="E3317" t="str">
            <v>PRIMAVERA VERANO 2018</v>
          </cell>
          <cell r="F3317" t="str">
            <v>21 SEMANA</v>
          </cell>
          <cell r="G3317" t="str">
            <v>CUELLO REDONDO</v>
          </cell>
          <cell r="H3317" t="str">
            <v>TIRANTES</v>
          </cell>
          <cell r="I3317" t="str">
            <v>REBAJA</v>
          </cell>
          <cell r="J3317" t="str">
            <v>ALGODON</v>
          </cell>
          <cell r="K3317" t="str">
            <v>BASICOS</v>
          </cell>
          <cell r="L3317" t="str">
            <v>LANZAMIENTO</v>
          </cell>
          <cell r="M3317" t="str">
            <v>GR &amp; PR INC</v>
          </cell>
          <cell r="N3317">
            <v>99.9</v>
          </cell>
        </row>
        <row r="3318">
          <cell r="A3318" t="str">
            <v>QD24D861</v>
          </cell>
          <cell r="B3318" t="str">
            <v>PT Dama</v>
          </cell>
          <cell r="C3318" t="str">
            <v>PLAYERA</v>
          </cell>
          <cell r="D3318" t="str">
            <v>ADVANCE</v>
          </cell>
          <cell r="E3318" t="str">
            <v>PRIMAVERA VERANO 2018</v>
          </cell>
          <cell r="F3318" t="str">
            <v>21 SEMANA</v>
          </cell>
          <cell r="G3318" t="str">
            <v>CUELLO V</v>
          </cell>
          <cell r="H3318" t="str">
            <v>TIRANTES</v>
          </cell>
          <cell r="I3318" t="str">
            <v>REBAJA</v>
          </cell>
          <cell r="J3318" t="str">
            <v>VISCOSA</v>
          </cell>
          <cell r="K3318" t="str">
            <v>PSICOTROPICAL</v>
          </cell>
          <cell r="L3318" t="str">
            <v>LANZAMIENTO</v>
          </cell>
          <cell r="M3318" t="str">
            <v>GR &amp; PR INC</v>
          </cell>
          <cell r="N3318">
            <v>229.9</v>
          </cell>
        </row>
        <row r="3319">
          <cell r="A3319" t="str">
            <v>QD24D862</v>
          </cell>
          <cell r="B3319" t="str">
            <v>PT Dama</v>
          </cell>
          <cell r="C3319" t="str">
            <v>PLAYERA</v>
          </cell>
          <cell r="D3319" t="str">
            <v>ADVANCE</v>
          </cell>
          <cell r="E3319" t="str">
            <v>PRIMAVERA VERANO 2018</v>
          </cell>
          <cell r="F3319" t="str">
            <v>21 SEMANA</v>
          </cell>
          <cell r="G3319" t="str">
            <v>CUELLO REDONDO</v>
          </cell>
          <cell r="H3319" t="str">
            <v>TIRANTES</v>
          </cell>
          <cell r="I3319" t="str">
            <v>REBAJA</v>
          </cell>
          <cell r="J3319" t="str">
            <v>ALGODON</v>
          </cell>
          <cell r="K3319" t="str">
            <v>PSICOTROPICAL</v>
          </cell>
          <cell r="L3319" t="str">
            <v>LANZAMIENTO</v>
          </cell>
          <cell r="M3319" t="str">
            <v>GR &amp; PR INC</v>
          </cell>
          <cell r="N3319">
            <v>129.9</v>
          </cell>
        </row>
        <row r="3320">
          <cell r="A3320" t="str">
            <v>QD24D863</v>
          </cell>
          <cell r="B3320" t="str">
            <v>PT Dama</v>
          </cell>
          <cell r="C3320" t="str">
            <v>PLAYERA</v>
          </cell>
          <cell r="D3320" t="str">
            <v>ADVANCE</v>
          </cell>
          <cell r="E3320" t="str">
            <v>PRIMAVERA VERANO 2018</v>
          </cell>
          <cell r="F3320" t="str">
            <v>21 SEMANA</v>
          </cell>
          <cell r="G3320" t="str">
            <v>CUELLO V</v>
          </cell>
          <cell r="H3320" t="str">
            <v>TIRANTES</v>
          </cell>
          <cell r="I3320" t="str">
            <v>REBAJA</v>
          </cell>
          <cell r="J3320" t="str">
            <v>VISCOSA</v>
          </cell>
          <cell r="K3320" t="str">
            <v>PSICOTROPICAL</v>
          </cell>
          <cell r="L3320" t="str">
            <v>LANZAMIENTO</v>
          </cell>
          <cell r="M3320" t="str">
            <v>GR &amp; PR INC</v>
          </cell>
          <cell r="N3320">
            <v>229.9</v>
          </cell>
        </row>
        <row r="3321">
          <cell r="A3321" t="str">
            <v>QD24D864</v>
          </cell>
          <cell r="B3321" t="str">
            <v>PT Dama</v>
          </cell>
          <cell r="C3321" t="str">
            <v>PLAYERA</v>
          </cell>
          <cell r="D3321" t="str">
            <v>ADVANCE</v>
          </cell>
          <cell r="E3321" t="str">
            <v>PRIMAVERA VERANO 2018</v>
          </cell>
          <cell r="F3321" t="str">
            <v>21 SEMANA</v>
          </cell>
          <cell r="G3321" t="str">
            <v>CUELLO REDONDO</v>
          </cell>
          <cell r="H3321" t="str">
            <v>TIRANTES</v>
          </cell>
          <cell r="I3321" t="str">
            <v>REBAJA</v>
          </cell>
          <cell r="J3321" t="str">
            <v>VISCOSA</v>
          </cell>
          <cell r="K3321" t="str">
            <v>PSICOTROPICAL</v>
          </cell>
          <cell r="L3321" t="str">
            <v>LANZAMIENTO</v>
          </cell>
          <cell r="M3321" t="str">
            <v>GR &amp; PR INC</v>
          </cell>
          <cell r="N3321">
            <v>79.900000000000006</v>
          </cell>
        </row>
        <row r="3322">
          <cell r="A3322" t="str">
            <v>QD24D865</v>
          </cell>
          <cell r="B3322" t="str">
            <v>PT Dama</v>
          </cell>
          <cell r="C3322" t="str">
            <v>PLAYERA</v>
          </cell>
          <cell r="D3322" t="str">
            <v>ADVANCE</v>
          </cell>
          <cell r="E3322" t="str">
            <v>PRIMAVERA VERANO 2018</v>
          </cell>
          <cell r="F3322" t="str">
            <v>21 SEMANA</v>
          </cell>
          <cell r="G3322" t="str">
            <v>CUELLO V</v>
          </cell>
          <cell r="H3322" t="str">
            <v>TIRANTES</v>
          </cell>
          <cell r="I3322" t="str">
            <v>REBAJA</v>
          </cell>
          <cell r="J3322" t="str">
            <v>VISCOSA</v>
          </cell>
          <cell r="K3322" t="str">
            <v>PSICOTROPICAL</v>
          </cell>
          <cell r="L3322" t="str">
            <v>LANZAMIENTO</v>
          </cell>
          <cell r="M3322" t="str">
            <v>GR &amp; PR INC</v>
          </cell>
          <cell r="N3322">
            <v>79.900000000000006</v>
          </cell>
        </row>
        <row r="3323">
          <cell r="A3323" t="str">
            <v>QD24D867</v>
          </cell>
          <cell r="B3323" t="str">
            <v>PT Dama</v>
          </cell>
          <cell r="C3323" t="str">
            <v>PLAYERA</v>
          </cell>
          <cell r="D3323" t="str">
            <v>ADVANCE</v>
          </cell>
          <cell r="E3323" t="str">
            <v>PRIMAVERA VERANO 2018</v>
          </cell>
          <cell r="F3323" t="str">
            <v>22 SEMANA</v>
          </cell>
          <cell r="G3323" t="str">
            <v>CUELLO REDONDO</v>
          </cell>
          <cell r="H3323" t="str">
            <v>TIRANTES</v>
          </cell>
          <cell r="I3323" t="str">
            <v>REBAJA</v>
          </cell>
          <cell r="J3323" t="str">
            <v>ALGODON</v>
          </cell>
          <cell r="K3323" t="str">
            <v>BOHO</v>
          </cell>
          <cell r="L3323" t="str">
            <v>LANZAMIENTO</v>
          </cell>
          <cell r="M3323" t="str">
            <v>AMBIANCE</v>
          </cell>
          <cell r="N3323">
            <v>79.900000000000006</v>
          </cell>
        </row>
        <row r="3324">
          <cell r="A3324" t="str">
            <v>QD24D868</v>
          </cell>
          <cell r="B3324" t="str">
            <v>PT Dama</v>
          </cell>
          <cell r="C3324" t="str">
            <v>PLAYERA</v>
          </cell>
          <cell r="D3324" t="str">
            <v>ADVANCE</v>
          </cell>
          <cell r="E3324" t="str">
            <v>PRIMAVERA VERANO 2018</v>
          </cell>
          <cell r="F3324" t="str">
            <v>22 SEMANA</v>
          </cell>
          <cell r="G3324" t="str">
            <v>HOMBRO DESCUBIERTO</v>
          </cell>
          <cell r="H3324" t="str">
            <v>MANGA CORTA</v>
          </cell>
          <cell r="I3324" t="str">
            <v>REBAJA</v>
          </cell>
          <cell r="J3324" t="str">
            <v>VISCOSA</v>
          </cell>
          <cell r="K3324" t="str">
            <v>BOHO</v>
          </cell>
          <cell r="L3324" t="str">
            <v>LANZAMIENTO</v>
          </cell>
          <cell r="M3324" t="str">
            <v>AMBIANCE</v>
          </cell>
          <cell r="N3324">
            <v>79.900000000000006</v>
          </cell>
        </row>
        <row r="3325">
          <cell r="A3325" t="str">
            <v>QD24D869</v>
          </cell>
          <cell r="B3325" t="str">
            <v>PT Dama</v>
          </cell>
          <cell r="C3325" t="str">
            <v>PLAYERA</v>
          </cell>
          <cell r="D3325" t="str">
            <v>ADVANCE</v>
          </cell>
          <cell r="E3325" t="str">
            <v>PRIMAVERA VERANO 2018</v>
          </cell>
          <cell r="F3325" t="str">
            <v>22 SEMANA</v>
          </cell>
          <cell r="G3325" t="str">
            <v>CUELLO V</v>
          </cell>
          <cell r="H3325" t="str">
            <v>TIRANTES</v>
          </cell>
          <cell r="I3325" t="str">
            <v>REBAJA</v>
          </cell>
          <cell r="J3325" t="str">
            <v>ALGODON</v>
          </cell>
          <cell r="K3325" t="str">
            <v>PSICOTROPICAL</v>
          </cell>
          <cell r="L3325" t="str">
            <v>LANZAMIENTO</v>
          </cell>
          <cell r="M3325" t="str">
            <v>AMBIANCE</v>
          </cell>
          <cell r="N3325">
            <v>79.900000000000006</v>
          </cell>
        </row>
        <row r="3326">
          <cell r="A3326" t="str">
            <v>QD24D870</v>
          </cell>
          <cell r="B3326" t="str">
            <v>PT Dama</v>
          </cell>
          <cell r="C3326" t="str">
            <v>PLAYERA</v>
          </cell>
          <cell r="D3326" t="str">
            <v>ADVANCE</v>
          </cell>
          <cell r="E3326" t="str">
            <v>PRIMAVERA VERANO 2018</v>
          </cell>
          <cell r="F3326" t="str">
            <v>22 SEMANA</v>
          </cell>
          <cell r="G3326" t="str">
            <v>CUELLO V</v>
          </cell>
          <cell r="H3326" t="str">
            <v>TIRANTES</v>
          </cell>
          <cell r="I3326" t="str">
            <v>REBAJA</v>
          </cell>
          <cell r="J3326" t="str">
            <v>ALGODON</v>
          </cell>
          <cell r="K3326" t="str">
            <v>PSICOTROPICAL</v>
          </cell>
          <cell r="L3326" t="str">
            <v>LANZAMIENTO</v>
          </cell>
          <cell r="M3326" t="str">
            <v>AMBIANCE</v>
          </cell>
          <cell r="N3326">
            <v>79.900000000000006</v>
          </cell>
        </row>
        <row r="3327">
          <cell r="A3327" t="str">
            <v>QD24D871</v>
          </cell>
          <cell r="B3327" t="str">
            <v>PT Dama</v>
          </cell>
          <cell r="C3327" t="str">
            <v>PLAYERA</v>
          </cell>
          <cell r="D3327" t="str">
            <v>ADVANCE</v>
          </cell>
          <cell r="E3327" t="str">
            <v>PRIMAVERA VERANO 2018</v>
          </cell>
          <cell r="F3327" t="str">
            <v>23 SEMANA</v>
          </cell>
          <cell r="G3327" t="str">
            <v>HOMBRO DESCUBIERTO</v>
          </cell>
          <cell r="H3327" t="str">
            <v>MANGA CORTA</v>
          </cell>
          <cell r="I3327" t="str">
            <v>REBAJA</v>
          </cell>
          <cell r="J3327" t="str">
            <v>ALGODON</v>
          </cell>
          <cell r="K3327" t="str">
            <v>BOHO</v>
          </cell>
          <cell r="L3327" t="str">
            <v>LANZAMIENTO</v>
          </cell>
          <cell r="M3327" t="str">
            <v>AMBIANCE</v>
          </cell>
          <cell r="N3327">
            <v>149.9</v>
          </cell>
        </row>
        <row r="3328">
          <cell r="A3328" t="str">
            <v>QD24D872</v>
          </cell>
          <cell r="B3328" t="str">
            <v>PT Dama</v>
          </cell>
          <cell r="C3328" t="str">
            <v>PLAYERA</v>
          </cell>
          <cell r="D3328" t="str">
            <v>ADVANCE</v>
          </cell>
          <cell r="E3328" t="str">
            <v>PRIMAVERA VERANO 2018</v>
          </cell>
          <cell r="F3328" t="str">
            <v>23 SEMANA</v>
          </cell>
          <cell r="G3328" t="str">
            <v>CUELLO REDONDO</v>
          </cell>
          <cell r="H3328" t="str">
            <v>TIRANTES</v>
          </cell>
          <cell r="I3328" t="str">
            <v>REBAJA</v>
          </cell>
          <cell r="J3328" t="str">
            <v>ALGODON</v>
          </cell>
          <cell r="K3328" t="str">
            <v>BOHO</v>
          </cell>
          <cell r="L3328" t="str">
            <v>LANZAMIENTO</v>
          </cell>
          <cell r="M3328" t="str">
            <v>AMBIANCE</v>
          </cell>
          <cell r="N3328">
            <v>149.9</v>
          </cell>
        </row>
        <row r="3329">
          <cell r="A3329" t="str">
            <v>QD24D873</v>
          </cell>
          <cell r="B3329" t="str">
            <v>PT Dama</v>
          </cell>
          <cell r="C3329" t="str">
            <v>PLAYERA</v>
          </cell>
          <cell r="D3329" t="str">
            <v>ADVANCE</v>
          </cell>
          <cell r="E3329" t="str">
            <v>PRIMAVERA VERANO 2018</v>
          </cell>
          <cell r="F3329" t="str">
            <v>22 SEMANA</v>
          </cell>
          <cell r="G3329" t="str">
            <v>CUELLO REDONDO</v>
          </cell>
          <cell r="H3329" t="str">
            <v>TIRANTES</v>
          </cell>
          <cell r="I3329" t="str">
            <v>REBAJA</v>
          </cell>
          <cell r="J3329" t="str">
            <v>ALGODON</v>
          </cell>
          <cell r="K3329" t="str">
            <v>BOHO</v>
          </cell>
          <cell r="L3329" t="str">
            <v>LANZAMIENTO</v>
          </cell>
          <cell r="M3329" t="str">
            <v>AMBIANCE</v>
          </cell>
          <cell r="N3329">
            <v>169.9</v>
          </cell>
        </row>
        <row r="3330">
          <cell r="A3330" t="str">
            <v>QD24D874</v>
          </cell>
          <cell r="B3330" t="str">
            <v>PT Dama</v>
          </cell>
          <cell r="C3330" t="str">
            <v>PLAYERA</v>
          </cell>
          <cell r="D3330" t="str">
            <v>ADVANCE</v>
          </cell>
          <cell r="E3330" t="str">
            <v>PRIMAVERA VERANO 2018</v>
          </cell>
          <cell r="F3330" t="str">
            <v>22 SEMANA</v>
          </cell>
          <cell r="G3330" t="str">
            <v>CUELLO V</v>
          </cell>
          <cell r="H3330" t="str">
            <v>TIRANTES</v>
          </cell>
          <cell r="I3330" t="str">
            <v>REBAJA</v>
          </cell>
          <cell r="J3330" t="str">
            <v>ALGODON</v>
          </cell>
          <cell r="K3330" t="str">
            <v>PSICOTROPICAL</v>
          </cell>
          <cell r="L3330" t="str">
            <v>LANZAMIENTO</v>
          </cell>
          <cell r="M3330" t="str">
            <v>AMBIANCE</v>
          </cell>
          <cell r="N3330">
            <v>179.9</v>
          </cell>
        </row>
        <row r="3331">
          <cell r="A3331" t="str">
            <v>QD24D876</v>
          </cell>
          <cell r="B3331" t="str">
            <v>PT Dama</v>
          </cell>
          <cell r="C3331" t="str">
            <v>PLAYERA</v>
          </cell>
          <cell r="D3331" t="str">
            <v>ADVANCE</v>
          </cell>
          <cell r="E3331" t="str">
            <v>PRIMAVERA VERANO 2018</v>
          </cell>
          <cell r="F3331" t="str">
            <v>23 SEMANA</v>
          </cell>
          <cell r="G3331" t="str">
            <v>CUELLO V</v>
          </cell>
          <cell r="H3331" t="str">
            <v>SIN MANGA</v>
          </cell>
          <cell r="I3331" t="str">
            <v>REBAJA</v>
          </cell>
          <cell r="J3331" t="str">
            <v>ALGODON</v>
          </cell>
          <cell r="K3331" t="str">
            <v>DARK BOHO</v>
          </cell>
          <cell r="L3331" t="str">
            <v>LANZAMIENTO</v>
          </cell>
          <cell r="M3331" t="str">
            <v>AMBIANCE</v>
          </cell>
          <cell r="N3331">
            <v>79.900000000000006</v>
          </cell>
        </row>
        <row r="3332">
          <cell r="A3332" t="str">
            <v>QD24D878</v>
          </cell>
          <cell r="B3332" t="str">
            <v>PT Dama</v>
          </cell>
          <cell r="C3332" t="str">
            <v>PLAYERA</v>
          </cell>
          <cell r="D3332" t="str">
            <v>ADVANCE</v>
          </cell>
          <cell r="E3332" t="str">
            <v>PRIMAVERA VERANO 2018</v>
          </cell>
          <cell r="F3332" t="str">
            <v>23 SEMANA</v>
          </cell>
          <cell r="G3332" t="str">
            <v>HOMBRO DESCUBIERTO</v>
          </cell>
          <cell r="H3332" t="str">
            <v>MANGA CORTA</v>
          </cell>
          <cell r="I3332" t="str">
            <v>REBAJA</v>
          </cell>
          <cell r="J3332" t="str">
            <v>VISCOSA</v>
          </cell>
          <cell r="K3332" t="str">
            <v>NEOENERGY</v>
          </cell>
          <cell r="L3332" t="str">
            <v>LANZAMIENTO</v>
          </cell>
          <cell r="M3332" t="str">
            <v>ELIAS</v>
          </cell>
          <cell r="N3332">
            <v>179.9</v>
          </cell>
        </row>
        <row r="3333">
          <cell r="A3333" t="str">
            <v>QD24D879</v>
          </cell>
          <cell r="B3333" t="str">
            <v>PT Dama</v>
          </cell>
          <cell r="C3333" t="str">
            <v>PLAYERA</v>
          </cell>
          <cell r="D3333" t="str">
            <v>ADVANCE</v>
          </cell>
          <cell r="E3333" t="str">
            <v>PRIMAVERA VERANO 2018</v>
          </cell>
          <cell r="F3333" t="str">
            <v>23 SEMANA</v>
          </cell>
          <cell r="G3333" t="str">
            <v>CUELLO REDONDO</v>
          </cell>
          <cell r="H3333" t="str">
            <v>TIRANTES</v>
          </cell>
          <cell r="I3333" t="str">
            <v>REBAJA</v>
          </cell>
          <cell r="J3333" t="str">
            <v>VISCOSA</v>
          </cell>
          <cell r="K3333" t="str">
            <v>NEOENERGY</v>
          </cell>
          <cell r="L3333" t="str">
            <v>LANZAMIENTO</v>
          </cell>
          <cell r="M3333" t="str">
            <v>ELIAS</v>
          </cell>
          <cell r="N3333">
            <v>179.9</v>
          </cell>
        </row>
        <row r="3334">
          <cell r="A3334" t="str">
            <v>QD24D880</v>
          </cell>
          <cell r="B3334" t="str">
            <v>PT Dama</v>
          </cell>
          <cell r="C3334" t="str">
            <v>PLAYERA</v>
          </cell>
          <cell r="D3334" t="str">
            <v>ADVANCE</v>
          </cell>
          <cell r="E3334" t="str">
            <v>PRIMAVERA VERANO 2018</v>
          </cell>
          <cell r="F3334" t="str">
            <v>23 SEMANA</v>
          </cell>
          <cell r="G3334" t="str">
            <v>CUELLO REDONDO</v>
          </cell>
          <cell r="H3334" t="str">
            <v>MANGA CORTA</v>
          </cell>
          <cell r="I3334" t="str">
            <v>REBAJA</v>
          </cell>
          <cell r="J3334" t="str">
            <v>ALGODON</v>
          </cell>
          <cell r="K3334" t="str">
            <v>NEOENERGY</v>
          </cell>
          <cell r="L3334" t="str">
            <v>LANZAMIENTO</v>
          </cell>
          <cell r="M3334" t="str">
            <v>ELIAS</v>
          </cell>
          <cell r="N3334">
            <v>179.9</v>
          </cell>
        </row>
        <row r="3335">
          <cell r="A3335" t="str">
            <v>QD24D883</v>
          </cell>
          <cell r="B3335" t="str">
            <v>PT Dama</v>
          </cell>
          <cell r="C3335" t="str">
            <v>PLAYERA</v>
          </cell>
          <cell r="D3335" t="str">
            <v>ADVANCE</v>
          </cell>
          <cell r="E3335" t="str">
            <v>PRIMAVERA VERANO 2018</v>
          </cell>
          <cell r="F3335" t="str">
            <v>24 SEMANA</v>
          </cell>
          <cell r="G3335" t="str">
            <v>CUELLO V</v>
          </cell>
          <cell r="H3335" t="str">
            <v>MANGA CORTA</v>
          </cell>
          <cell r="I3335" t="str">
            <v>REBAJA</v>
          </cell>
          <cell r="J3335" t="str">
            <v>VISCOSA</v>
          </cell>
          <cell r="K3335" t="str">
            <v>NEOENERGY</v>
          </cell>
          <cell r="L3335" t="str">
            <v>LANZAMIENTO</v>
          </cell>
          <cell r="M3335" t="str">
            <v>ELIAS</v>
          </cell>
          <cell r="N3335">
            <v>199.9</v>
          </cell>
        </row>
        <row r="3336">
          <cell r="A3336" t="str">
            <v>QD24D884</v>
          </cell>
          <cell r="B3336" t="str">
            <v>PT Dama</v>
          </cell>
          <cell r="C3336" t="str">
            <v>PLAYERA</v>
          </cell>
          <cell r="D3336" t="str">
            <v>ADVANCE</v>
          </cell>
          <cell r="E3336" t="str">
            <v>PRIMAVERA VERANO 2018</v>
          </cell>
          <cell r="F3336" t="str">
            <v>39 SEMANA</v>
          </cell>
          <cell r="G3336" t="str">
            <v>CUELLO REDONDO</v>
          </cell>
          <cell r="H3336" t="str">
            <v>MANGA 3/4</v>
          </cell>
          <cell r="I3336" t="str">
            <v>REBAJA</v>
          </cell>
          <cell r="J3336" t="str">
            <v>POLYESTER</v>
          </cell>
          <cell r="K3336" t="str">
            <v>NEOENERGY</v>
          </cell>
          <cell r="L3336" t="str">
            <v>LANZAMIENTO</v>
          </cell>
          <cell r="M3336" t="str">
            <v>ELIAS</v>
          </cell>
          <cell r="N3336">
            <v>179.9</v>
          </cell>
        </row>
        <row r="3337">
          <cell r="A3337" t="str">
            <v>QD24D885</v>
          </cell>
          <cell r="B3337" t="str">
            <v>PT Dama</v>
          </cell>
          <cell r="C3337" t="str">
            <v>PLAYERA</v>
          </cell>
          <cell r="D3337" t="str">
            <v>ADVANCE</v>
          </cell>
          <cell r="E3337" t="str">
            <v>OTOÑO INVIERNO 2018</v>
          </cell>
          <cell r="F3337" t="str">
            <v>37 SEMANA</v>
          </cell>
          <cell r="G3337" t="str">
            <v>CUELLO REDONDO</v>
          </cell>
          <cell r="H3337" t="str">
            <v>MANGA LARGA</v>
          </cell>
          <cell r="I3337" t="str">
            <v>REBAJA</v>
          </cell>
          <cell r="J3337" t="str">
            <v>VISCOSA</v>
          </cell>
          <cell r="K3337" t="str">
            <v>NEOENERGY</v>
          </cell>
          <cell r="L3337" t="str">
            <v>LANZAMIENTO</v>
          </cell>
          <cell r="M3337" t="str">
            <v>ELIAS</v>
          </cell>
          <cell r="N3337">
            <v>199.9</v>
          </cell>
        </row>
        <row r="3338">
          <cell r="A3338" t="str">
            <v>QD24D886</v>
          </cell>
          <cell r="B3338" t="str">
            <v>PT Dama</v>
          </cell>
          <cell r="C3338" t="str">
            <v>PLAYERA</v>
          </cell>
          <cell r="D3338" t="str">
            <v>ADVANCE</v>
          </cell>
          <cell r="E3338" t="str">
            <v>OTOÑO INVIERNO 2018</v>
          </cell>
          <cell r="F3338" t="str">
            <v>39 SEMANA</v>
          </cell>
          <cell r="G3338" t="str">
            <v>CUELLO REDONDO</v>
          </cell>
          <cell r="H3338" t="str">
            <v>MANGA CORTA</v>
          </cell>
          <cell r="I3338" t="str">
            <v>REBAJA</v>
          </cell>
          <cell r="J3338" t="str">
            <v>VISCOSA</v>
          </cell>
          <cell r="K3338" t="str">
            <v>NEOENERGY</v>
          </cell>
          <cell r="L3338" t="str">
            <v>LANZAMIENTO</v>
          </cell>
          <cell r="M3338" t="str">
            <v>ELIAS</v>
          </cell>
          <cell r="N3338">
            <v>179.9</v>
          </cell>
        </row>
        <row r="3339">
          <cell r="A3339" t="str">
            <v>QD24D889</v>
          </cell>
          <cell r="B3339" t="str">
            <v>PT Dama</v>
          </cell>
          <cell r="C3339" t="str">
            <v>PLAYERA</v>
          </cell>
          <cell r="D3339" t="str">
            <v>ADVANCE</v>
          </cell>
          <cell r="E3339" t="str">
            <v>PRIMAVERA VERANO 2019</v>
          </cell>
          <cell r="F3339" t="str">
            <v>10 SEMANA</v>
          </cell>
          <cell r="G3339" t="str">
            <v>CUELLO REDONDO</v>
          </cell>
          <cell r="H3339" t="str">
            <v>MANGA CORTA</v>
          </cell>
          <cell r="I3339" t="str">
            <v>REBAJA</v>
          </cell>
          <cell r="J3339" t="str">
            <v>ALGODON</v>
          </cell>
          <cell r="K3339" t="str">
            <v>RACE SPORT</v>
          </cell>
          <cell r="L3339" t="str">
            <v>LANZAMIENTO</v>
          </cell>
          <cell r="M3339" t="str">
            <v>KAI NI TE FASHION</v>
          </cell>
          <cell r="N3339">
            <v>199.9</v>
          </cell>
        </row>
        <row r="3340">
          <cell r="A3340" t="str">
            <v>QD24D890</v>
          </cell>
          <cell r="B3340" t="str">
            <v>PT Dama</v>
          </cell>
          <cell r="C3340" t="str">
            <v>PLAYERA</v>
          </cell>
          <cell r="D3340" t="str">
            <v>ADVANCE</v>
          </cell>
          <cell r="E3340" t="str">
            <v>PRIMAVERA VERANO 2019</v>
          </cell>
          <cell r="F3340" t="str">
            <v>10 SEMANA</v>
          </cell>
          <cell r="G3340" t="str">
            <v>CUELLO REDONDO</v>
          </cell>
          <cell r="H3340" t="str">
            <v>MANGA CORTA</v>
          </cell>
          <cell r="I3340" t="str">
            <v>REBAJA</v>
          </cell>
          <cell r="J3340" t="str">
            <v>ALGODON</v>
          </cell>
          <cell r="K3340" t="str">
            <v>RACE SPORT</v>
          </cell>
          <cell r="L3340" t="str">
            <v>LANZAMIENTO</v>
          </cell>
          <cell r="M3340" t="str">
            <v>KAI NI TE FASHION</v>
          </cell>
          <cell r="N3340">
            <v>199.9</v>
          </cell>
        </row>
        <row r="3341">
          <cell r="A3341" t="str">
            <v>QD24D892</v>
          </cell>
          <cell r="B3341" t="str">
            <v>PT Dama</v>
          </cell>
          <cell r="C3341" t="str">
            <v>PLAYERA</v>
          </cell>
          <cell r="D3341" t="str">
            <v>CORE</v>
          </cell>
          <cell r="E3341" t="str">
            <v>OTOÑO INVIERNO 2018</v>
          </cell>
          <cell r="F3341" t="str">
            <v>36 SEMANA</v>
          </cell>
          <cell r="G3341" t="str">
            <v>CUELLO V</v>
          </cell>
          <cell r="H3341" t="str">
            <v>MANGA LARGA</v>
          </cell>
          <cell r="I3341" t="str">
            <v>REBAJA</v>
          </cell>
          <cell r="J3341" t="str">
            <v>VISCOSA</v>
          </cell>
          <cell r="K3341" t="str">
            <v>BASICOS</v>
          </cell>
          <cell r="L3341" t="str">
            <v>LANZAMIENTO</v>
          </cell>
          <cell r="M3341" t="str">
            <v>YING SUI FAEHIAN</v>
          </cell>
          <cell r="N3341">
            <v>249.9</v>
          </cell>
        </row>
        <row r="3342">
          <cell r="A3342" t="str">
            <v>QD24D893</v>
          </cell>
          <cell r="B3342" t="str">
            <v>PT Dama</v>
          </cell>
          <cell r="C3342" t="str">
            <v>PLAYERA</v>
          </cell>
          <cell r="D3342" t="str">
            <v>CORE</v>
          </cell>
          <cell r="E3342" t="str">
            <v>OTOÑO INVIERNO 2018</v>
          </cell>
          <cell r="F3342" t="str">
            <v>45 SEMANA</v>
          </cell>
          <cell r="G3342" t="str">
            <v>CUELLO REDONDO</v>
          </cell>
          <cell r="H3342" t="str">
            <v>MANGA LARGA</v>
          </cell>
          <cell r="I3342" t="str">
            <v>REBAJA</v>
          </cell>
          <cell r="J3342" t="str">
            <v>VISCOSA</v>
          </cell>
          <cell r="K3342" t="str">
            <v>BASICOS</v>
          </cell>
          <cell r="L3342" t="str">
            <v>LANZAMIENTO</v>
          </cell>
          <cell r="M3342" t="str">
            <v>YING SUI FAEHIAN</v>
          </cell>
          <cell r="N3342">
            <v>249.9</v>
          </cell>
        </row>
        <row r="3343">
          <cell r="A3343" t="str">
            <v>QD24D895</v>
          </cell>
          <cell r="B3343" t="str">
            <v>PT Dama</v>
          </cell>
          <cell r="C3343" t="str">
            <v>PLAYERA</v>
          </cell>
          <cell r="D3343" t="str">
            <v>CORE</v>
          </cell>
          <cell r="E3343" t="str">
            <v>OTOÑO INVIERNO 2018</v>
          </cell>
          <cell r="F3343" t="str">
            <v>36 SEMANA</v>
          </cell>
          <cell r="G3343" t="str">
            <v>CUELLO ALTO</v>
          </cell>
          <cell r="H3343" t="str">
            <v>MANGA LARGA</v>
          </cell>
          <cell r="I3343" t="str">
            <v>REBAJA</v>
          </cell>
          <cell r="J3343" t="str">
            <v>VISCOSA</v>
          </cell>
          <cell r="K3343" t="str">
            <v>BASICOS</v>
          </cell>
          <cell r="L3343" t="str">
            <v>LANZAMIENTO</v>
          </cell>
          <cell r="M3343" t="str">
            <v>YING SUI FAEHIAN</v>
          </cell>
          <cell r="N3343">
            <v>249.9</v>
          </cell>
        </row>
        <row r="3344">
          <cell r="A3344" t="str">
            <v>QD24D897</v>
          </cell>
          <cell r="B3344" t="str">
            <v>PT Dama</v>
          </cell>
          <cell r="C3344" t="str">
            <v>PLAYERA</v>
          </cell>
          <cell r="D3344" t="str">
            <v>ADVANCE</v>
          </cell>
          <cell r="E3344" t="str">
            <v>OTOÑO INVIERNO 2018</v>
          </cell>
          <cell r="F3344" t="str">
            <v>31 SEMANA</v>
          </cell>
          <cell r="G3344" t="str">
            <v>CUELLO V</v>
          </cell>
          <cell r="H3344" t="str">
            <v>MANGA 3/4</v>
          </cell>
          <cell r="I3344" t="str">
            <v>REBAJA</v>
          </cell>
          <cell r="J3344" t="str">
            <v>POLYESTER</v>
          </cell>
          <cell r="K3344" t="str">
            <v>NATURALEZA HUMANA</v>
          </cell>
          <cell r="L3344" t="str">
            <v>LANZAMIENTO</v>
          </cell>
          <cell r="M3344" t="str">
            <v>ELIAS</v>
          </cell>
          <cell r="N3344">
            <v>179.9</v>
          </cell>
        </row>
        <row r="3345">
          <cell r="A3345" t="str">
            <v>QD24D898</v>
          </cell>
          <cell r="B3345" t="str">
            <v>PT Dama</v>
          </cell>
          <cell r="C3345" t="str">
            <v>PLAYERA</v>
          </cell>
          <cell r="D3345" t="str">
            <v>Varios</v>
          </cell>
          <cell r="E3345" t="str">
            <v>OTOÑO INVIERNO 2018</v>
          </cell>
          <cell r="F3345" t="str">
            <v>45 SEMANA</v>
          </cell>
          <cell r="G3345" t="str">
            <v>CUELLO REDONDO</v>
          </cell>
          <cell r="H3345" t="str">
            <v>MANGA CORTA</v>
          </cell>
          <cell r="I3345" t="str">
            <v>REBAJA</v>
          </cell>
          <cell r="J3345" t="str">
            <v>Varios</v>
          </cell>
          <cell r="K3345">
            <v>0</v>
          </cell>
          <cell r="L3345" t="str">
            <v>LANZAMIENTO</v>
          </cell>
          <cell r="M3345" t="str">
            <v>NKM HOLDINGS LTD</v>
          </cell>
          <cell r="N3345">
            <v>249.9</v>
          </cell>
        </row>
        <row r="3346">
          <cell r="A3346" t="str">
            <v>QD24D899</v>
          </cell>
          <cell r="B3346" t="str">
            <v>PT Dama</v>
          </cell>
          <cell r="C3346" t="str">
            <v>PLAYERA</v>
          </cell>
          <cell r="D3346" t="str">
            <v>Varios</v>
          </cell>
          <cell r="E3346" t="str">
            <v>OTOÑO INVIERNO 2018</v>
          </cell>
          <cell r="F3346" t="str">
            <v>45 SEMANA</v>
          </cell>
          <cell r="G3346" t="str">
            <v>CUELLO REDONDO</v>
          </cell>
          <cell r="H3346" t="str">
            <v>MANGA CORTA</v>
          </cell>
          <cell r="I3346" t="str">
            <v>REBAJA</v>
          </cell>
          <cell r="J3346" t="str">
            <v>Varios</v>
          </cell>
          <cell r="K3346">
            <v>0</v>
          </cell>
          <cell r="L3346" t="str">
            <v>LANZAMIENTO</v>
          </cell>
          <cell r="M3346" t="str">
            <v>NKM HOLDINGS LTD</v>
          </cell>
          <cell r="N3346">
            <v>249.9</v>
          </cell>
        </row>
        <row r="3347">
          <cell r="A3347" t="str">
            <v>QD24D904</v>
          </cell>
          <cell r="B3347" t="str">
            <v>PT Dama</v>
          </cell>
          <cell r="C3347" t="str">
            <v>PLAYERA</v>
          </cell>
          <cell r="D3347" t="str">
            <v>ADVANCE</v>
          </cell>
          <cell r="E3347" t="str">
            <v>OTOÑO INVIERNO 2018</v>
          </cell>
          <cell r="F3347" t="str">
            <v>34 SEMANA</v>
          </cell>
          <cell r="G3347" t="str">
            <v>CUELLO REDONDO</v>
          </cell>
          <cell r="H3347" t="str">
            <v>MANGA CORTA</v>
          </cell>
          <cell r="I3347" t="str">
            <v>REBAJA</v>
          </cell>
          <cell r="J3347" t="str">
            <v>Varios</v>
          </cell>
          <cell r="K3347" t="str">
            <v>COLLEGE</v>
          </cell>
          <cell r="L3347" t="str">
            <v>LANZAMIENTO</v>
          </cell>
          <cell r="M3347" t="str">
            <v>SAPIR</v>
          </cell>
          <cell r="N3347">
            <v>249.9</v>
          </cell>
        </row>
        <row r="3348">
          <cell r="A3348" t="str">
            <v>QD24D906</v>
          </cell>
          <cell r="B3348" t="str">
            <v>PT Dama</v>
          </cell>
          <cell r="C3348" t="str">
            <v>PLAYERA</v>
          </cell>
          <cell r="D3348" t="str">
            <v>ADVANCE</v>
          </cell>
          <cell r="E3348" t="str">
            <v>OTOÑO INVIERNO 2018</v>
          </cell>
          <cell r="F3348" t="str">
            <v>34 SEMANA</v>
          </cell>
          <cell r="G3348" t="str">
            <v>CUELLO REDONDO</v>
          </cell>
          <cell r="H3348" t="str">
            <v>MANGA CORTA</v>
          </cell>
          <cell r="I3348" t="str">
            <v>REBAJA</v>
          </cell>
          <cell r="J3348" t="str">
            <v>Varios</v>
          </cell>
          <cell r="K3348" t="str">
            <v>COLLEGE</v>
          </cell>
          <cell r="L3348" t="str">
            <v>LANZAMIENTO</v>
          </cell>
          <cell r="M3348" t="str">
            <v>SAPIR</v>
          </cell>
          <cell r="N3348">
            <v>249.9</v>
          </cell>
        </row>
        <row r="3349">
          <cell r="A3349" t="str">
            <v>QD24D919</v>
          </cell>
          <cell r="B3349" t="str">
            <v>PT Dama</v>
          </cell>
          <cell r="C3349" t="str">
            <v>PLAYERA</v>
          </cell>
          <cell r="D3349" t="str">
            <v>ADVANCE</v>
          </cell>
          <cell r="E3349" t="str">
            <v>OTOÑO INVIERNO 2018</v>
          </cell>
          <cell r="F3349" t="str">
            <v>44 SEMANA</v>
          </cell>
          <cell r="G3349" t="str">
            <v>CUELLO REDONDO</v>
          </cell>
          <cell r="H3349" t="str">
            <v>MANGA CORTA</v>
          </cell>
          <cell r="I3349" t="str">
            <v>REBAJA</v>
          </cell>
          <cell r="J3349" t="str">
            <v>VISCOSA</v>
          </cell>
          <cell r="K3349" t="str">
            <v>COMUNIDAD GLOBAL</v>
          </cell>
          <cell r="L3349" t="str">
            <v>LANZAMIENTO</v>
          </cell>
          <cell r="M3349" t="str">
            <v>GR &amp; PR INC</v>
          </cell>
          <cell r="N3349">
            <v>199.9</v>
          </cell>
        </row>
        <row r="3350">
          <cell r="A3350" t="str">
            <v>QD24D920</v>
          </cell>
          <cell r="B3350" t="str">
            <v>PT Dama</v>
          </cell>
          <cell r="C3350" t="str">
            <v>PLAYERA</v>
          </cell>
          <cell r="D3350" t="str">
            <v>ADVANCE</v>
          </cell>
          <cell r="E3350" t="str">
            <v>OTOÑO INVIERNO 2018</v>
          </cell>
          <cell r="F3350" t="str">
            <v>44 SEMANA</v>
          </cell>
          <cell r="G3350" t="str">
            <v>HOMBRO DESCUBIERTO</v>
          </cell>
          <cell r="H3350" t="str">
            <v>MANGA CORTA</v>
          </cell>
          <cell r="I3350" t="str">
            <v>REBAJA</v>
          </cell>
          <cell r="J3350" t="str">
            <v>VISCOSA</v>
          </cell>
          <cell r="K3350" t="str">
            <v>COMUNIDAD GLOBAL</v>
          </cell>
          <cell r="L3350" t="str">
            <v>LANZAMIENTO</v>
          </cell>
          <cell r="M3350" t="str">
            <v>GR &amp; PR INC</v>
          </cell>
          <cell r="N3350">
            <v>229.9</v>
          </cell>
        </row>
        <row r="3351">
          <cell r="A3351" t="str">
            <v>QD24D921</v>
          </cell>
          <cell r="B3351" t="str">
            <v>PT Dama</v>
          </cell>
          <cell r="C3351" t="str">
            <v>PLAYERA</v>
          </cell>
          <cell r="D3351" t="str">
            <v>ADVANCE</v>
          </cell>
          <cell r="E3351" t="str">
            <v>OTOÑO INVIERNO 2018</v>
          </cell>
          <cell r="F3351" t="str">
            <v>46 SEMANA</v>
          </cell>
          <cell r="G3351" t="str">
            <v>CUELLO V</v>
          </cell>
          <cell r="H3351" t="str">
            <v>MANGA CORTA</v>
          </cell>
          <cell r="I3351" t="str">
            <v>REBAJA</v>
          </cell>
          <cell r="J3351" t="str">
            <v>VISCOSA</v>
          </cell>
          <cell r="K3351" t="str">
            <v>COMUNIDAD GLOBAL</v>
          </cell>
          <cell r="L3351" t="str">
            <v>LANZAMIENTO</v>
          </cell>
          <cell r="M3351" t="str">
            <v>GR &amp; PR INC</v>
          </cell>
          <cell r="N3351">
            <v>229.9</v>
          </cell>
        </row>
        <row r="3352">
          <cell r="A3352" t="str">
            <v>QD24D923</v>
          </cell>
          <cell r="B3352" t="str">
            <v>PT Dama</v>
          </cell>
          <cell r="C3352" t="str">
            <v>PLAYERA</v>
          </cell>
          <cell r="D3352" t="str">
            <v>ADVANCE</v>
          </cell>
          <cell r="E3352" t="str">
            <v>OTOÑO INVIERNO 2018</v>
          </cell>
          <cell r="F3352" t="str">
            <v>45 SEMANA</v>
          </cell>
          <cell r="G3352" t="str">
            <v>CUELLO V</v>
          </cell>
          <cell r="H3352" t="str">
            <v>MANGA CORTA</v>
          </cell>
          <cell r="I3352" t="str">
            <v>REBAJA</v>
          </cell>
          <cell r="J3352" t="str">
            <v>ALGODON</v>
          </cell>
          <cell r="K3352" t="str">
            <v>COMUNIDAD GLOBAL</v>
          </cell>
          <cell r="L3352" t="str">
            <v>LANZAMIENTO</v>
          </cell>
          <cell r="M3352" t="str">
            <v>GR &amp; PR INC</v>
          </cell>
          <cell r="N3352">
            <v>229.9</v>
          </cell>
        </row>
        <row r="3353">
          <cell r="A3353" t="str">
            <v>QD24D926</v>
          </cell>
          <cell r="B3353" t="str">
            <v>PT Dama</v>
          </cell>
          <cell r="C3353" t="str">
            <v>PLAYERA</v>
          </cell>
          <cell r="D3353" t="str">
            <v>ADVANCE</v>
          </cell>
          <cell r="E3353" t="str">
            <v>OTOÑO INVIERNO 2018</v>
          </cell>
          <cell r="F3353" t="str">
            <v>45 SEMANA</v>
          </cell>
          <cell r="G3353" t="str">
            <v>CUELLO REDONDO</v>
          </cell>
          <cell r="H3353" t="str">
            <v>SIN MANGA</v>
          </cell>
          <cell r="I3353" t="str">
            <v>REBAJA</v>
          </cell>
          <cell r="J3353" t="str">
            <v>VISCOSA</v>
          </cell>
          <cell r="K3353" t="str">
            <v>COMUNIDAD GLOBAL</v>
          </cell>
          <cell r="L3353" t="str">
            <v>LANZAMIENTO</v>
          </cell>
          <cell r="M3353" t="str">
            <v>GR &amp; PR INC</v>
          </cell>
          <cell r="N3353">
            <v>229.9</v>
          </cell>
        </row>
        <row r="3354">
          <cell r="A3354" t="str">
            <v>QD24D931</v>
          </cell>
          <cell r="B3354" t="str">
            <v>PT Dama</v>
          </cell>
          <cell r="C3354" t="str">
            <v>PLAYERA</v>
          </cell>
          <cell r="D3354" t="str">
            <v>TRENDY</v>
          </cell>
          <cell r="E3354" t="str">
            <v>OTOÑO INVIERNO 2018</v>
          </cell>
          <cell r="F3354" t="str">
            <v>41 SEMANA</v>
          </cell>
          <cell r="G3354" t="str">
            <v>CUELLO REDONDO</v>
          </cell>
          <cell r="H3354" t="str">
            <v>MANGA CORTA</v>
          </cell>
          <cell r="I3354" t="str">
            <v>REBAJA</v>
          </cell>
          <cell r="J3354" t="str">
            <v>ALGODON</v>
          </cell>
          <cell r="K3354" t="str">
            <v>COLLEGE</v>
          </cell>
          <cell r="L3354" t="str">
            <v>LANZAMIENTO</v>
          </cell>
          <cell r="M3354" t="str">
            <v>SAPIR</v>
          </cell>
          <cell r="N3354">
            <v>279.89999999999998</v>
          </cell>
        </row>
        <row r="3355">
          <cell r="A3355" t="str">
            <v>QD24D932</v>
          </cell>
          <cell r="B3355" t="str">
            <v>PT Dama</v>
          </cell>
          <cell r="C3355" t="str">
            <v>PLAYERA</v>
          </cell>
          <cell r="D3355" t="str">
            <v>ADVANCE</v>
          </cell>
          <cell r="E3355" t="str">
            <v>PRIMAVERA VERANO 2019</v>
          </cell>
          <cell r="F3355" t="str">
            <v>46 SEMANA</v>
          </cell>
          <cell r="G3355" t="str">
            <v>CUELLO V</v>
          </cell>
          <cell r="H3355" t="str">
            <v>MANGA CORTA</v>
          </cell>
          <cell r="I3355" t="str">
            <v>REBAJA</v>
          </cell>
          <cell r="J3355" t="str">
            <v>POLYESTER</v>
          </cell>
          <cell r="K3355" t="str">
            <v>VINTAGE STRIPES</v>
          </cell>
          <cell r="L3355" t="str">
            <v>LANZAMIENTO</v>
          </cell>
          <cell r="M3355" t="str">
            <v>COS</v>
          </cell>
          <cell r="N3355">
            <v>199.9</v>
          </cell>
        </row>
        <row r="3356">
          <cell r="A3356" t="str">
            <v>QD24D935</v>
          </cell>
          <cell r="B3356" t="str">
            <v>PT Dama</v>
          </cell>
          <cell r="C3356" t="str">
            <v>PLAYERA</v>
          </cell>
          <cell r="D3356" t="str">
            <v>ADVANCE</v>
          </cell>
          <cell r="E3356" t="str">
            <v>OTOÑO INVIERNO 2018</v>
          </cell>
          <cell r="F3356" t="str">
            <v>44 SEMANA</v>
          </cell>
          <cell r="G3356" t="str">
            <v>HOMBRO DESCUBIERTO</v>
          </cell>
          <cell r="H3356" t="str">
            <v>MANGA CORTA</v>
          </cell>
          <cell r="I3356" t="str">
            <v>REBAJA</v>
          </cell>
          <cell r="J3356" t="str">
            <v>POLYESTER</v>
          </cell>
          <cell r="K3356" t="str">
            <v>COMUNIDAD GLOBAL</v>
          </cell>
          <cell r="L3356" t="str">
            <v>LANZAMIENTO</v>
          </cell>
          <cell r="M3356" t="str">
            <v>ELIAS</v>
          </cell>
          <cell r="N3356">
            <v>199.9</v>
          </cell>
        </row>
        <row r="3357">
          <cell r="A3357" t="str">
            <v>QD24D936</v>
          </cell>
          <cell r="B3357" t="str">
            <v>PT Dama</v>
          </cell>
          <cell r="C3357" t="str">
            <v>PLAYERA</v>
          </cell>
          <cell r="D3357" t="str">
            <v>TRENDY</v>
          </cell>
          <cell r="E3357" t="str">
            <v>OTOÑO INVIERNO 2018</v>
          </cell>
          <cell r="F3357" t="str">
            <v>44 SEMANA</v>
          </cell>
          <cell r="G3357" t="str">
            <v>CUELLO REDONDO</v>
          </cell>
          <cell r="H3357" t="str">
            <v>MANGA CORTA</v>
          </cell>
          <cell r="I3357" t="str">
            <v>REBAJA</v>
          </cell>
          <cell r="J3357" t="str">
            <v>VISCOSA</v>
          </cell>
          <cell r="K3357" t="str">
            <v>COMUNIDAD GLOBAL</v>
          </cell>
          <cell r="L3357" t="str">
            <v>LANZAMIENTO</v>
          </cell>
          <cell r="M3357" t="str">
            <v>SAPIR</v>
          </cell>
          <cell r="N3357">
            <v>299.89999999999998</v>
          </cell>
        </row>
        <row r="3358">
          <cell r="A3358" t="str">
            <v>QD24D937</v>
          </cell>
          <cell r="B3358" t="str">
            <v>PT Dama</v>
          </cell>
          <cell r="C3358" t="str">
            <v>PLAYERA</v>
          </cell>
          <cell r="D3358" t="str">
            <v>TRENDY</v>
          </cell>
          <cell r="E3358" t="str">
            <v>OTOÑO INVIERNO 2018</v>
          </cell>
          <cell r="F3358" t="str">
            <v>48 SEMANA</v>
          </cell>
          <cell r="G3358" t="str">
            <v>CUELLO REDONDO</v>
          </cell>
          <cell r="H3358" t="str">
            <v>MANGA CORTA</v>
          </cell>
          <cell r="I3358" t="str">
            <v>REBAJA</v>
          </cell>
          <cell r="J3358" t="str">
            <v>POLYESTER</v>
          </cell>
          <cell r="K3358" t="str">
            <v>COMUNIDAD GLOBAL</v>
          </cell>
          <cell r="L3358" t="str">
            <v>LANZAMIENTO</v>
          </cell>
          <cell r="M3358" t="str">
            <v>SAPIR</v>
          </cell>
          <cell r="N3358">
            <v>279.89999999999998</v>
          </cell>
        </row>
        <row r="3359">
          <cell r="A3359" t="str">
            <v>QD24D939</v>
          </cell>
          <cell r="B3359" t="str">
            <v>PT Dama</v>
          </cell>
          <cell r="C3359" t="str">
            <v>PLAYERA</v>
          </cell>
          <cell r="D3359" t="str">
            <v>TRENDY</v>
          </cell>
          <cell r="E3359" t="str">
            <v>OTOÑO INVIERNO 2018</v>
          </cell>
          <cell r="F3359" t="str">
            <v>44 SEMANA</v>
          </cell>
          <cell r="G3359" t="str">
            <v>HOMBRO DESCUBIERTO</v>
          </cell>
          <cell r="H3359" t="str">
            <v>MANGA LARGA</v>
          </cell>
          <cell r="I3359" t="str">
            <v>REBAJA</v>
          </cell>
          <cell r="J3359" t="str">
            <v>ALGODON</v>
          </cell>
          <cell r="K3359" t="str">
            <v>COMUNIDAD GLOBAL</v>
          </cell>
          <cell r="L3359" t="str">
            <v>LANZAMIENTO</v>
          </cell>
          <cell r="M3359" t="str">
            <v>SAPIR</v>
          </cell>
          <cell r="N3359">
            <v>249.9</v>
          </cell>
        </row>
        <row r="3360">
          <cell r="A3360" t="str">
            <v>QD24D940</v>
          </cell>
          <cell r="B3360" t="str">
            <v>PT Dama</v>
          </cell>
          <cell r="C3360" t="str">
            <v>PLAYERA</v>
          </cell>
          <cell r="D3360" t="str">
            <v>TRENDY</v>
          </cell>
          <cell r="E3360" t="str">
            <v>PRIMAVERA VERANO 2019</v>
          </cell>
          <cell r="F3360" t="str">
            <v>5 SEMANA</v>
          </cell>
          <cell r="G3360" t="str">
            <v>CUELLO REDONDO</v>
          </cell>
          <cell r="H3360" t="str">
            <v>SIN MANGA</v>
          </cell>
          <cell r="I3360" t="str">
            <v>REBAJA</v>
          </cell>
          <cell r="J3360" t="str">
            <v>POLYESTER</v>
          </cell>
          <cell r="K3360" t="str">
            <v>RESORT</v>
          </cell>
          <cell r="L3360" t="str">
            <v>LANZAMIENTO</v>
          </cell>
          <cell r="M3360" t="str">
            <v>SAPIR</v>
          </cell>
          <cell r="N3360">
            <v>249.9</v>
          </cell>
        </row>
        <row r="3361">
          <cell r="A3361" t="str">
            <v>QD24D941</v>
          </cell>
          <cell r="B3361" t="str">
            <v>PT Dama</v>
          </cell>
          <cell r="C3361" t="str">
            <v>PLAYERA</v>
          </cell>
          <cell r="D3361" t="str">
            <v>TRENDY</v>
          </cell>
          <cell r="E3361" t="str">
            <v>PRIMAVERA VERANO 2019</v>
          </cell>
          <cell r="F3361" t="str">
            <v>5 SEMANA</v>
          </cell>
          <cell r="G3361" t="str">
            <v>CUELLO REDONDO</v>
          </cell>
          <cell r="H3361" t="str">
            <v>MANGA CORTA</v>
          </cell>
          <cell r="I3361" t="str">
            <v>REBAJA</v>
          </cell>
          <cell r="J3361" t="str">
            <v>POLYESTER</v>
          </cell>
          <cell r="K3361" t="str">
            <v>RESORT</v>
          </cell>
          <cell r="L3361" t="str">
            <v>LANZAMIENTO</v>
          </cell>
          <cell r="M3361" t="str">
            <v>SAPIR</v>
          </cell>
          <cell r="N3361">
            <v>229.9</v>
          </cell>
        </row>
        <row r="3362">
          <cell r="A3362" t="str">
            <v>QD24D944</v>
          </cell>
          <cell r="B3362" t="str">
            <v>PT Dama</v>
          </cell>
          <cell r="C3362" t="str">
            <v>PLAYERA</v>
          </cell>
          <cell r="D3362" t="str">
            <v>TRENDY</v>
          </cell>
          <cell r="E3362" t="str">
            <v>PRIMAVERA VERANO 2019</v>
          </cell>
          <cell r="F3362" t="str">
            <v>5 SEMANA</v>
          </cell>
          <cell r="G3362" t="str">
            <v>HOMBRO DESCUBIERTO</v>
          </cell>
          <cell r="H3362" t="str">
            <v>MANGA CORTA</v>
          </cell>
          <cell r="I3362" t="str">
            <v>REBAJA</v>
          </cell>
          <cell r="J3362" t="str">
            <v>ALGODON</v>
          </cell>
          <cell r="K3362" t="str">
            <v>RACE SPORT</v>
          </cell>
          <cell r="L3362" t="str">
            <v>LANZAMIENTO</v>
          </cell>
          <cell r="M3362" t="str">
            <v>SAPIR</v>
          </cell>
          <cell r="N3362">
            <v>279.89999999999998</v>
          </cell>
        </row>
        <row r="3363">
          <cell r="A3363" t="str">
            <v>QD24D947</v>
          </cell>
          <cell r="B3363" t="str">
            <v>PT Dama</v>
          </cell>
          <cell r="C3363" t="str">
            <v>PLAYERA</v>
          </cell>
          <cell r="D3363" t="str">
            <v>CLEAN</v>
          </cell>
          <cell r="E3363" t="str">
            <v>PRIMAVERA VERANO 2019</v>
          </cell>
          <cell r="F3363" t="str">
            <v>47 SEMANA</v>
          </cell>
          <cell r="G3363" t="str">
            <v>CUELLO REDONDO</v>
          </cell>
          <cell r="H3363" t="str">
            <v>SIN MANGA</v>
          </cell>
          <cell r="I3363" t="str">
            <v>REBAJA</v>
          </cell>
          <cell r="J3363" t="str">
            <v>ALGODON</v>
          </cell>
          <cell r="K3363" t="str">
            <v>BASICOS</v>
          </cell>
          <cell r="L3363" t="str">
            <v>LANZAMIENTO</v>
          </cell>
          <cell r="M3363" t="str">
            <v>FASHION COLLECTION</v>
          </cell>
          <cell r="N3363">
            <v>79.900000000000006</v>
          </cell>
        </row>
        <row r="3364">
          <cell r="A3364" t="str">
            <v>QD24D948</v>
          </cell>
          <cell r="B3364" t="str">
            <v>PT Dama</v>
          </cell>
          <cell r="C3364" t="str">
            <v>PLAYERA</v>
          </cell>
          <cell r="D3364" t="str">
            <v>CLEAN</v>
          </cell>
          <cell r="E3364" t="str">
            <v>PRIMAVERA VERANO 2019</v>
          </cell>
          <cell r="F3364" t="str">
            <v>50 SEMANA</v>
          </cell>
          <cell r="G3364" t="str">
            <v>CUELLO REDONDO</v>
          </cell>
          <cell r="H3364" t="str">
            <v>MANGA CORTA</v>
          </cell>
          <cell r="I3364" t="str">
            <v>REBAJA</v>
          </cell>
          <cell r="J3364" t="str">
            <v>POLYESTER</v>
          </cell>
          <cell r="K3364" t="str">
            <v>BASICOS</v>
          </cell>
          <cell r="L3364" t="str">
            <v>LANZAMIENTO</v>
          </cell>
          <cell r="M3364" t="str">
            <v>FASHION COLLECTION</v>
          </cell>
          <cell r="N3364">
            <v>99.9</v>
          </cell>
        </row>
        <row r="3365">
          <cell r="A3365" t="str">
            <v>QD24D949</v>
          </cell>
          <cell r="B3365" t="str">
            <v>PT Dama</v>
          </cell>
          <cell r="C3365" t="str">
            <v>PLAYERA</v>
          </cell>
          <cell r="D3365" t="str">
            <v>CLEAN</v>
          </cell>
          <cell r="E3365" t="str">
            <v>PRIMAVERA VERANO 2019</v>
          </cell>
          <cell r="F3365" t="str">
            <v>50 SEMANA</v>
          </cell>
          <cell r="G3365" t="str">
            <v>CUELLO V</v>
          </cell>
          <cell r="H3365" t="str">
            <v>MANGA CORTA</v>
          </cell>
          <cell r="I3365" t="str">
            <v>REBAJA</v>
          </cell>
          <cell r="J3365" t="str">
            <v>POLYESTER</v>
          </cell>
          <cell r="K3365" t="str">
            <v>BASICOS</v>
          </cell>
          <cell r="L3365" t="str">
            <v>LANZAMIENTO</v>
          </cell>
          <cell r="M3365" t="str">
            <v>FASHION COLLECTION</v>
          </cell>
          <cell r="N3365">
            <v>99.9</v>
          </cell>
        </row>
        <row r="3366">
          <cell r="A3366" t="str">
            <v>QD24D950</v>
          </cell>
          <cell r="B3366" t="str">
            <v>PT Dama</v>
          </cell>
          <cell r="C3366" t="str">
            <v>PLAYERA</v>
          </cell>
          <cell r="D3366" t="str">
            <v>ADVANCE</v>
          </cell>
          <cell r="E3366" t="str">
            <v>PRIMAVERA VERANO 2019</v>
          </cell>
          <cell r="F3366" t="str">
            <v>11 SEMANA</v>
          </cell>
          <cell r="G3366" t="str">
            <v>CUELLO V</v>
          </cell>
          <cell r="H3366" t="str">
            <v>MANGA CORTA</v>
          </cell>
          <cell r="I3366" t="str">
            <v>REBAJA</v>
          </cell>
          <cell r="J3366" t="str">
            <v>POLYESTER</v>
          </cell>
          <cell r="K3366" t="str">
            <v>BASICOS</v>
          </cell>
          <cell r="L3366" t="str">
            <v>LANZAMIENTO</v>
          </cell>
          <cell r="M3366" t="str">
            <v>GR &amp; PR INC</v>
          </cell>
          <cell r="N3366">
            <v>199.9</v>
          </cell>
        </row>
        <row r="3367">
          <cell r="A3367" t="str">
            <v>QD24D951</v>
          </cell>
          <cell r="B3367" t="str">
            <v>PT Dama</v>
          </cell>
          <cell r="C3367" t="str">
            <v>PLAYERA</v>
          </cell>
          <cell r="D3367" t="str">
            <v>ADVANCE</v>
          </cell>
          <cell r="E3367" t="str">
            <v>OTOÑO INVIERNO 2018</v>
          </cell>
          <cell r="F3367" t="str">
            <v>47 SEMANA</v>
          </cell>
          <cell r="G3367" t="str">
            <v>CUELLO V</v>
          </cell>
          <cell r="H3367" t="str">
            <v>MANGA CORTA</v>
          </cell>
          <cell r="I3367" t="str">
            <v>REBAJA</v>
          </cell>
          <cell r="J3367" t="str">
            <v>POLYESTER</v>
          </cell>
          <cell r="K3367" t="str">
            <v>NATURALEZA HUMANA</v>
          </cell>
          <cell r="L3367" t="str">
            <v>LANZAMIENTO</v>
          </cell>
          <cell r="M3367" t="str">
            <v>ELIAS</v>
          </cell>
          <cell r="N3367">
            <v>179.9</v>
          </cell>
        </row>
        <row r="3368">
          <cell r="A3368" t="str">
            <v>QD24D952</v>
          </cell>
          <cell r="B3368" t="str">
            <v>PT Dama</v>
          </cell>
          <cell r="C3368" t="str">
            <v>PLAYERA</v>
          </cell>
          <cell r="D3368" t="str">
            <v>CLEAN</v>
          </cell>
          <cell r="E3368" t="str">
            <v>PRIMAVERA VERANO 2019</v>
          </cell>
          <cell r="F3368" t="str">
            <v>50 SEMANA</v>
          </cell>
          <cell r="G3368" t="str">
            <v>CUELLO REDONDO</v>
          </cell>
          <cell r="H3368" t="str">
            <v>MANGA CORTA</v>
          </cell>
          <cell r="I3368" t="str">
            <v>REBAJA</v>
          </cell>
          <cell r="J3368" t="str">
            <v>POLYESTER</v>
          </cell>
          <cell r="K3368" t="str">
            <v>BASICOS</v>
          </cell>
          <cell r="L3368" t="str">
            <v>LANZAMIENTO</v>
          </cell>
          <cell r="M3368" t="str">
            <v>FASHION COLLECTION</v>
          </cell>
          <cell r="N3368">
            <v>79.900000000000006</v>
          </cell>
        </row>
        <row r="3369">
          <cell r="A3369" t="str">
            <v>QD24D953</v>
          </cell>
          <cell r="B3369" t="str">
            <v>PT Dama</v>
          </cell>
          <cell r="C3369" t="str">
            <v>PLAYERA</v>
          </cell>
          <cell r="D3369" t="str">
            <v>ADVANCE</v>
          </cell>
          <cell r="E3369" t="str">
            <v>PRIMAVERA VERANO 2019</v>
          </cell>
          <cell r="F3369" t="str">
            <v>5 SEMANA</v>
          </cell>
          <cell r="G3369" t="str">
            <v>CUELLO REDONDO</v>
          </cell>
          <cell r="H3369" t="str">
            <v>MANGA CORTA</v>
          </cell>
          <cell r="I3369" t="str">
            <v>REBAJA</v>
          </cell>
          <cell r="J3369" t="str">
            <v>POLYESTER</v>
          </cell>
          <cell r="K3369" t="str">
            <v>RACE SPORT</v>
          </cell>
          <cell r="L3369" t="str">
            <v>LANZAMIENTO</v>
          </cell>
          <cell r="M3369" t="str">
            <v>FASHION COLLECTION</v>
          </cell>
          <cell r="N3369">
            <v>169.9</v>
          </cell>
        </row>
        <row r="3370">
          <cell r="A3370" t="str">
            <v>QD24D954</v>
          </cell>
          <cell r="B3370" t="str">
            <v>PT Dama</v>
          </cell>
          <cell r="C3370" t="str">
            <v>PLAYERA</v>
          </cell>
          <cell r="D3370" t="str">
            <v>ADVANCE</v>
          </cell>
          <cell r="E3370" t="str">
            <v>PRIMAVERA VERANO 2019</v>
          </cell>
          <cell r="F3370" t="str">
            <v>5 SEMANA</v>
          </cell>
          <cell r="G3370" t="str">
            <v>CUELLO REDONDO</v>
          </cell>
          <cell r="H3370" t="str">
            <v>MANGA CORTA</v>
          </cell>
          <cell r="I3370" t="str">
            <v>REBAJA</v>
          </cell>
          <cell r="J3370" t="str">
            <v>POLYESTER</v>
          </cell>
          <cell r="K3370" t="str">
            <v>RACE SPORT</v>
          </cell>
          <cell r="L3370" t="str">
            <v>LANZAMIENTO</v>
          </cell>
          <cell r="M3370" t="str">
            <v>FASHION COLLECTION</v>
          </cell>
          <cell r="N3370">
            <v>169.9</v>
          </cell>
        </row>
        <row r="3371">
          <cell r="A3371" t="str">
            <v>QD24D955</v>
          </cell>
          <cell r="B3371" t="str">
            <v>PT Dama</v>
          </cell>
          <cell r="C3371" t="str">
            <v>PLAYERA</v>
          </cell>
          <cell r="D3371" t="str">
            <v>CORE</v>
          </cell>
          <cell r="E3371" t="str">
            <v>PRIMAVERA VERANO 2019</v>
          </cell>
          <cell r="F3371" t="str">
            <v>5 SEMANA</v>
          </cell>
          <cell r="G3371" t="str">
            <v>CUELLO REDONDO</v>
          </cell>
          <cell r="H3371" t="str">
            <v>MANGA CORTA</v>
          </cell>
          <cell r="I3371" t="str">
            <v>REBAJA</v>
          </cell>
          <cell r="J3371" t="str">
            <v>POLYESTER</v>
          </cell>
          <cell r="K3371" t="str">
            <v>RACE SPORT</v>
          </cell>
          <cell r="L3371" t="str">
            <v>LANZAMIENTO</v>
          </cell>
          <cell r="M3371" t="str">
            <v>FASHION COLLECTION</v>
          </cell>
          <cell r="N3371">
            <v>129.9</v>
          </cell>
        </row>
        <row r="3372">
          <cell r="A3372" t="str">
            <v>QD24D958</v>
          </cell>
          <cell r="B3372" t="str">
            <v>PT Dama</v>
          </cell>
          <cell r="C3372" t="str">
            <v>PLAYERA</v>
          </cell>
          <cell r="D3372" t="str">
            <v>CLEAN</v>
          </cell>
          <cell r="E3372" t="str">
            <v>PRIMAVERA VERANO 2019</v>
          </cell>
          <cell r="F3372" t="str">
            <v>5 SEMANA</v>
          </cell>
          <cell r="G3372" t="str">
            <v>HOMBRO DESCUBIERTO</v>
          </cell>
          <cell r="H3372" t="str">
            <v>MANGA CORTA</v>
          </cell>
          <cell r="I3372" t="str">
            <v>REBAJA</v>
          </cell>
          <cell r="J3372" t="str">
            <v>POLYESTER</v>
          </cell>
          <cell r="K3372" t="str">
            <v>BASICOS</v>
          </cell>
          <cell r="L3372" t="str">
            <v>LANZAMIENTO</v>
          </cell>
          <cell r="M3372" t="str">
            <v>FASHION COLLECTION</v>
          </cell>
          <cell r="N3372">
            <v>79.900000000000006</v>
          </cell>
        </row>
        <row r="3373">
          <cell r="A3373" t="str">
            <v>QD24D962</v>
          </cell>
          <cell r="B3373" t="str">
            <v>PT Dama</v>
          </cell>
          <cell r="C3373" t="str">
            <v>PLAYERA</v>
          </cell>
          <cell r="D3373" t="str">
            <v>CORE</v>
          </cell>
          <cell r="E3373" t="str">
            <v>PRIMAVERA VERANO 2019</v>
          </cell>
          <cell r="F3373" t="str">
            <v>7 SEMANA</v>
          </cell>
          <cell r="G3373" t="str">
            <v>CUELLO V</v>
          </cell>
          <cell r="H3373" t="str">
            <v>MANGA CORTA</v>
          </cell>
          <cell r="I3373" t="str">
            <v>REBAJA</v>
          </cell>
          <cell r="J3373" t="str">
            <v>POLYESTER</v>
          </cell>
          <cell r="K3373" t="str">
            <v>RESORT</v>
          </cell>
          <cell r="L3373" t="str">
            <v>LANZAMIENTO</v>
          </cell>
          <cell r="M3373" t="str">
            <v>COS</v>
          </cell>
          <cell r="N3373">
            <v>99.9</v>
          </cell>
        </row>
        <row r="3374">
          <cell r="A3374" t="str">
            <v>QD24D963</v>
          </cell>
          <cell r="B3374" t="str">
            <v>PT Dama</v>
          </cell>
          <cell r="C3374" t="str">
            <v>PLAYERA</v>
          </cell>
          <cell r="D3374" t="str">
            <v>ADVANCE</v>
          </cell>
          <cell r="E3374" t="str">
            <v>PRIMAVERA VERANO 2019</v>
          </cell>
          <cell r="F3374" t="str">
            <v>10 SEMANA</v>
          </cell>
          <cell r="G3374" t="str">
            <v>HOMBRO DESCUBIERTO</v>
          </cell>
          <cell r="H3374" t="str">
            <v>MANGA CORTA</v>
          </cell>
          <cell r="I3374" t="str">
            <v>REBAJA</v>
          </cell>
          <cell r="J3374" t="str">
            <v>POLYESTER</v>
          </cell>
          <cell r="K3374" t="str">
            <v>RACE SPORT</v>
          </cell>
          <cell r="L3374" t="str">
            <v>LANZAMIENTO</v>
          </cell>
          <cell r="M3374" t="str">
            <v>COS</v>
          </cell>
          <cell r="N3374">
            <v>149.9</v>
          </cell>
        </row>
        <row r="3375">
          <cell r="A3375" t="str">
            <v>QD24D964</v>
          </cell>
          <cell r="B3375" t="str">
            <v>PT Dama</v>
          </cell>
          <cell r="C3375" t="str">
            <v>PLAYERA</v>
          </cell>
          <cell r="D3375" t="str">
            <v>ADVANCE</v>
          </cell>
          <cell r="E3375" t="str">
            <v>PRIMAVERA VERANO 2019</v>
          </cell>
          <cell r="F3375" t="str">
            <v>15 SEMANA</v>
          </cell>
          <cell r="G3375" t="str">
            <v>HOMBRO DESCUBIERTO</v>
          </cell>
          <cell r="H3375" t="str">
            <v>MANGA CORTA</v>
          </cell>
          <cell r="I3375" t="str">
            <v>REBAJA</v>
          </cell>
          <cell r="J3375" t="str">
            <v>POLYESTER</v>
          </cell>
          <cell r="K3375" t="str">
            <v>RESORT</v>
          </cell>
          <cell r="L3375" t="str">
            <v>LANZAMIENTO</v>
          </cell>
          <cell r="M3375" t="str">
            <v>COS</v>
          </cell>
          <cell r="N3375">
            <v>149.9</v>
          </cell>
        </row>
        <row r="3376">
          <cell r="A3376" t="str">
            <v>QD24D965</v>
          </cell>
          <cell r="B3376" t="str">
            <v>PT Dama</v>
          </cell>
          <cell r="C3376" t="str">
            <v>PLAYERA</v>
          </cell>
          <cell r="D3376" t="str">
            <v>ADVANCE</v>
          </cell>
          <cell r="E3376" t="str">
            <v>PRIMAVERA VERANO 2019</v>
          </cell>
          <cell r="F3376" t="str">
            <v>7 SEMANA</v>
          </cell>
          <cell r="G3376" t="str">
            <v>HOMBRO DESCUBIERTO</v>
          </cell>
          <cell r="H3376" t="str">
            <v>MANGA CORTA</v>
          </cell>
          <cell r="I3376" t="str">
            <v>REBAJA</v>
          </cell>
          <cell r="J3376" t="str">
            <v>POLYESTER</v>
          </cell>
          <cell r="K3376" t="str">
            <v>RESORT</v>
          </cell>
          <cell r="L3376" t="str">
            <v>LANZAMIENTO</v>
          </cell>
          <cell r="M3376" t="str">
            <v>COS</v>
          </cell>
          <cell r="N3376">
            <v>199.9</v>
          </cell>
        </row>
        <row r="3377">
          <cell r="A3377" t="str">
            <v>QD24D966</v>
          </cell>
          <cell r="B3377" t="str">
            <v>PT Dama</v>
          </cell>
          <cell r="C3377" t="str">
            <v>PLAYERA</v>
          </cell>
          <cell r="D3377" t="str">
            <v>CORE</v>
          </cell>
          <cell r="E3377" t="str">
            <v>PRIMAVERA VERANO 2019</v>
          </cell>
          <cell r="F3377" t="str">
            <v>7 SEMANA</v>
          </cell>
          <cell r="G3377" t="str">
            <v>CUELLO V</v>
          </cell>
          <cell r="H3377" t="str">
            <v>SIN MANGA</v>
          </cell>
          <cell r="I3377" t="str">
            <v>REBAJA</v>
          </cell>
          <cell r="J3377" t="str">
            <v>POLYESTER</v>
          </cell>
          <cell r="K3377" t="str">
            <v>RESORT</v>
          </cell>
          <cell r="L3377" t="str">
            <v>LANZAMIENTO</v>
          </cell>
          <cell r="M3377" t="str">
            <v>COS</v>
          </cell>
          <cell r="N3377">
            <v>149.9</v>
          </cell>
        </row>
        <row r="3378">
          <cell r="A3378" t="str">
            <v>QD24D967</v>
          </cell>
          <cell r="B3378" t="str">
            <v>PT Dama</v>
          </cell>
          <cell r="C3378" t="str">
            <v>PLAYERA</v>
          </cell>
          <cell r="D3378" t="str">
            <v>ADVANCE</v>
          </cell>
          <cell r="E3378" t="str">
            <v>PRIMAVERA VERANO 2019</v>
          </cell>
          <cell r="F3378" t="str">
            <v>7 SEMANA</v>
          </cell>
          <cell r="G3378" t="str">
            <v>CUELLO REDONDO</v>
          </cell>
          <cell r="H3378" t="str">
            <v>MANGA CORTA</v>
          </cell>
          <cell r="I3378" t="str">
            <v>REBAJA</v>
          </cell>
          <cell r="J3378" t="str">
            <v>POLYESTER</v>
          </cell>
          <cell r="K3378" t="str">
            <v>RESORT</v>
          </cell>
          <cell r="L3378" t="str">
            <v>LANZAMIENTO</v>
          </cell>
          <cell r="M3378" t="str">
            <v>COS</v>
          </cell>
          <cell r="N3378">
            <v>149.9</v>
          </cell>
        </row>
        <row r="3379">
          <cell r="A3379" t="str">
            <v>QD24D971</v>
          </cell>
          <cell r="B3379" t="str">
            <v>PT Dama</v>
          </cell>
          <cell r="C3379" t="str">
            <v>PLAYERA</v>
          </cell>
          <cell r="D3379" t="str">
            <v>TRENDY</v>
          </cell>
          <cell r="E3379" t="str">
            <v>PRIMAVERA VERANO 2019</v>
          </cell>
          <cell r="F3379" t="str">
            <v>11 SEMANA</v>
          </cell>
          <cell r="G3379" t="str">
            <v>CUELLO REDONDO</v>
          </cell>
          <cell r="H3379" t="str">
            <v>TIRANTES</v>
          </cell>
          <cell r="I3379" t="str">
            <v>REBAJA</v>
          </cell>
          <cell r="J3379" t="str">
            <v>POLYESTER</v>
          </cell>
          <cell r="K3379" t="str">
            <v>RESORT</v>
          </cell>
          <cell r="L3379" t="str">
            <v>LANZAMIENTO</v>
          </cell>
          <cell r="M3379" t="str">
            <v>COS</v>
          </cell>
          <cell r="N3379">
            <v>249.9</v>
          </cell>
        </row>
        <row r="3380">
          <cell r="A3380" t="str">
            <v>QD24D972</v>
          </cell>
          <cell r="B3380" t="str">
            <v>PT Dama</v>
          </cell>
          <cell r="C3380" t="str">
            <v>PLAYERA</v>
          </cell>
          <cell r="D3380" t="str">
            <v>TRENDY</v>
          </cell>
          <cell r="E3380" t="str">
            <v>PRIMAVERA VERANO 2019</v>
          </cell>
          <cell r="F3380" t="str">
            <v>8 SEMANA</v>
          </cell>
          <cell r="G3380" t="str">
            <v>CUELLO V</v>
          </cell>
          <cell r="H3380" t="str">
            <v>MANGA CORTA</v>
          </cell>
          <cell r="I3380" t="str">
            <v>REBAJA</v>
          </cell>
          <cell r="J3380" t="str">
            <v>POLYESTER</v>
          </cell>
          <cell r="K3380" t="str">
            <v>RESORT</v>
          </cell>
          <cell r="L3380" t="str">
            <v>LANZAMIENTO</v>
          </cell>
          <cell r="M3380" t="str">
            <v>COS</v>
          </cell>
          <cell r="N3380">
            <v>299.89999999999998</v>
          </cell>
        </row>
        <row r="3381">
          <cell r="A3381" t="str">
            <v>QD24D973</v>
          </cell>
          <cell r="B3381" t="str">
            <v>PT Dama</v>
          </cell>
          <cell r="C3381" t="str">
            <v>PLAYERA</v>
          </cell>
          <cell r="D3381" t="str">
            <v>TRENDY</v>
          </cell>
          <cell r="E3381" t="str">
            <v>PRIMAVERA VERANO 2019</v>
          </cell>
          <cell r="F3381" t="str">
            <v>10 SEMANA</v>
          </cell>
          <cell r="G3381" t="str">
            <v>CUELLO V</v>
          </cell>
          <cell r="H3381" t="str">
            <v>MANGA CORTA</v>
          </cell>
          <cell r="I3381" t="str">
            <v>REBAJA</v>
          </cell>
          <cell r="J3381" t="str">
            <v>POLYESTER</v>
          </cell>
          <cell r="K3381" t="str">
            <v>VINTAGE STRIPES</v>
          </cell>
          <cell r="L3381" t="str">
            <v>LANZAMIENTO</v>
          </cell>
          <cell r="M3381" t="str">
            <v>COS</v>
          </cell>
          <cell r="N3381">
            <v>299.89999999999998</v>
          </cell>
        </row>
        <row r="3382">
          <cell r="A3382" t="str">
            <v>QD24D975</v>
          </cell>
          <cell r="B3382" t="str">
            <v>PT Dama</v>
          </cell>
          <cell r="C3382" t="str">
            <v>PLAYERA</v>
          </cell>
          <cell r="D3382" t="str">
            <v>CLEAN</v>
          </cell>
          <cell r="E3382" t="str">
            <v>PRIMAVERA VERANO 2019</v>
          </cell>
          <cell r="F3382" t="str">
            <v>10 SEMANA</v>
          </cell>
          <cell r="G3382" t="str">
            <v>CUELLO V</v>
          </cell>
          <cell r="H3382" t="str">
            <v>MANGA CORTA</v>
          </cell>
          <cell r="I3382" t="str">
            <v>REBAJA</v>
          </cell>
          <cell r="J3382" t="str">
            <v>POLYESTER</v>
          </cell>
          <cell r="K3382" t="str">
            <v>BASICOS</v>
          </cell>
          <cell r="L3382" t="str">
            <v>LANZAMIENTO</v>
          </cell>
          <cell r="M3382" t="str">
            <v>FASHION COLLECTION</v>
          </cell>
          <cell r="N3382">
            <v>99.9</v>
          </cell>
        </row>
        <row r="3383">
          <cell r="A3383" t="str">
            <v>QD24D976</v>
          </cell>
          <cell r="B3383" t="str">
            <v>PT Dama</v>
          </cell>
          <cell r="C3383" t="str">
            <v>PLAYERA</v>
          </cell>
          <cell r="D3383" t="str">
            <v>CLEAN</v>
          </cell>
          <cell r="E3383" t="str">
            <v>PRIMAVERA VERANO 2019</v>
          </cell>
          <cell r="F3383" t="str">
            <v>11 SEMANA</v>
          </cell>
          <cell r="G3383" t="str">
            <v>CUELLO REDONDO</v>
          </cell>
          <cell r="H3383" t="str">
            <v>TIRANTES</v>
          </cell>
          <cell r="I3383" t="str">
            <v>REBAJA</v>
          </cell>
          <cell r="J3383" t="str">
            <v>POLYESTER</v>
          </cell>
          <cell r="K3383" t="str">
            <v>BASICOS</v>
          </cell>
          <cell r="L3383" t="str">
            <v>LANZAMIENTO</v>
          </cell>
          <cell r="M3383" t="str">
            <v>FASHION COLLECTION</v>
          </cell>
          <cell r="N3383">
            <v>79.900000000000006</v>
          </cell>
        </row>
        <row r="3384">
          <cell r="A3384" t="str">
            <v>QD24D977</v>
          </cell>
          <cell r="B3384" t="str">
            <v>PT Dama</v>
          </cell>
          <cell r="C3384" t="str">
            <v>PLAYERA</v>
          </cell>
          <cell r="D3384" t="str">
            <v>CLEAN</v>
          </cell>
          <cell r="E3384" t="str">
            <v>PRIMAVERA VERANO 2019</v>
          </cell>
          <cell r="F3384" t="str">
            <v>11 SEMANA</v>
          </cell>
          <cell r="G3384" t="str">
            <v>CUELLO V</v>
          </cell>
          <cell r="H3384" t="str">
            <v>MANGA CORTA</v>
          </cell>
          <cell r="I3384" t="str">
            <v>REBAJA</v>
          </cell>
          <cell r="J3384" t="str">
            <v>POLYESTER</v>
          </cell>
          <cell r="K3384" t="str">
            <v>BASICOS</v>
          </cell>
          <cell r="L3384" t="str">
            <v>LANZAMIENTO</v>
          </cell>
          <cell r="M3384" t="str">
            <v>FASHION COLLECTION</v>
          </cell>
          <cell r="N3384">
            <v>79.900000000000006</v>
          </cell>
        </row>
        <row r="3385">
          <cell r="A3385" t="str">
            <v>QD24D988</v>
          </cell>
          <cell r="B3385" t="str">
            <v>PT Dama</v>
          </cell>
          <cell r="C3385" t="str">
            <v>PLAYERA</v>
          </cell>
          <cell r="D3385" t="str">
            <v>CLEAN</v>
          </cell>
          <cell r="E3385" t="str">
            <v>PRIMAVERA VERANO 2019</v>
          </cell>
          <cell r="F3385" t="str">
            <v>8 SEMANA</v>
          </cell>
          <cell r="G3385" t="str">
            <v>CUELLO REDONDO</v>
          </cell>
          <cell r="H3385" t="str">
            <v>MANGA CORTA</v>
          </cell>
          <cell r="I3385" t="str">
            <v>REBAJA</v>
          </cell>
          <cell r="J3385" t="str">
            <v>POLYESTER</v>
          </cell>
          <cell r="K3385" t="str">
            <v>BASICOS</v>
          </cell>
          <cell r="L3385" t="str">
            <v>LANZAMIENTO</v>
          </cell>
          <cell r="M3385" t="str">
            <v>FASHION COLLECTION</v>
          </cell>
          <cell r="N3385">
            <v>99.9</v>
          </cell>
        </row>
        <row r="3386">
          <cell r="A3386" t="str">
            <v>QD24D989</v>
          </cell>
          <cell r="B3386" t="str">
            <v>PT Dama</v>
          </cell>
          <cell r="C3386" t="str">
            <v>PLAYERA</v>
          </cell>
          <cell r="D3386" t="str">
            <v>CORE</v>
          </cell>
          <cell r="E3386" t="str">
            <v>PRIMAVERA VERANO 2019</v>
          </cell>
          <cell r="F3386" t="str">
            <v>11 SEMANA</v>
          </cell>
          <cell r="G3386" t="str">
            <v>CUELLO REDONDO</v>
          </cell>
          <cell r="H3386" t="str">
            <v>MANGA CORTA</v>
          </cell>
          <cell r="I3386" t="str">
            <v>REBAJA</v>
          </cell>
          <cell r="J3386" t="str">
            <v>VISCOSA</v>
          </cell>
          <cell r="K3386" t="str">
            <v>BASICOS</v>
          </cell>
          <cell r="L3386" t="str">
            <v>LANZAMIENTO</v>
          </cell>
          <cell r="M3386" t="str">
            <v>FASHION COLLECTION</v>
          </cell>
          <cell r="N3386">
            <v>79.900000000000006</v>
          </cell>
        </row>
        <row r="3387">
          <cell r="A3387" t="str">
            <v>QD24D991</v>
          </cell>
          <cell r="B3387" t="str">
            <v>PT Dama</v>
          </cell>
          <cell r="C3387" t="str">
            <v>PLAYERA</v>
          </cell>
          <cell r="D3387" t="str">
            <v>CORE</v>
          </cell>
          <cell r="E3387" t="str">
            <v>PRIMAVERA VERANO 2019</v>
          </cell>
          <cell r="F3387" t="str">
            <v>11 SEMANA</v>
          </cell>
          <cell r="G3387" t="str">
            <v>CUELLO REDONDO</v>
          </cell>
          <cell r="H3387" t="str">
            <v>MANGA CORTA</v>
          </cell>
          <cell r="I3387" t="str">
            <v>REBAJA</v>
          </cell>
          <cell r="J3387" t="str">
            <v>VISCOSA</v>
          </cell>
          <cell r="K3387" t="str">
            <v>BASICOS</v>
          </cell>
          <cell r="L3387" t="str">
            <v>LANZAMIENTO</v>
          </cell>
          <cell r="M3387" t="str">
            <v>FASHION COLLECTION</v>
          </cell>
          <cell r="N3387">
            <v>129.9</v>
          </cell>
        </row>
        <row r="3388">
          <cell r="A3388" t="str">
            <v>QD24D992</v>
          </cell>
          <cell r="B3388" t="str">
            <v>PT Dama</v>
          </cell>
          <cell r="C3388" t="str">
            <v>PLAYERA</v>
          </cell>
          <cell r="D3388" t="str">
            <v>CORE</v>
          </cell>
          <cell r="E3388" t="str">
            <v>PRIMAVERA VERANO 2019</v>
          </cell>
          <cell r="F3388" t="str">
            <v>12 SEMANA</v>
          </cell>
          <cell r="G3388" t="str">
            <v>CUELLO REDONDO</v>
          </cell>
          <cell r="H3388" t="str">
            <v>MANGA CORTA</v>
          </cell>
          <cell r="I3388" t="str">
            <v>REBAJA</v>
          </cell>
          <cell r="J3388" t="str">
            <v>VISCOSA</v>
          </cell>
          <cell r="K3388" t="str">
            <v>BASICOS</v>
          </cell>
          <cell r="L3388" t="str">
            <v>LANZAMIENTO</v>
          </cell>
          <cell r="M3388" t="str">
            <v>FASHION COLLECTION</v>
          </cell>
          <cell r="N3388">
            <v>79.900000000000006</v>
          </cell>
        </row>
        <row r="3389">
          <cell r="A3389" t="str">
            <v>QD24D993</v>
          </cell>
          <cell r="B3389" t="str">
            <v>PT Dama</v>
          </cell>
          <cell r="C3389" t="str">
            <v>PLAYERA</v>
          </cell>
          <cell r="D3389" t="str">
            <v>CORE</v>
          </cell>
          <cell r="E3389" t="str">
            <v>PRIMAVERA VERANO 2019</v>
          </cell>
          <cell r="F3389" t="str">
            <v>10 SEMANA</v>
          </cell>
          <cell r="G3389" t="str">
            <v>CUELLO REDONDO</v>
          </cell>
          <cell r="H3389" t="str">
            <v>MANGA CORTA</v>
          </cell>
          <cell r="I3389" t="str">
            <v>REBAJA</v>
          </cell>
          <cell r="J3389" t="str">
            <v>VISCOSA</v>
          </cell>
          <cell r="K3389" t="str">
            <v>BASICOS</v>
          </cell>
          <cell r="L3389" t="str">
            <v>LANZAMIENTO</v>
          </cell>
          <cell r="M3389" t="str">
            <v>FASHION COLLECTION</v>
          </cell>
          <cell r="N3389">
            <v>129.9</v>
          </cell>
        </row>
        <row r="3390">
          <cell r="A3390" t="str">
            <v>QD24D995</v>
          </cell>
          <cell r="B3390" t="str">
            <v>PT Dama</v>
          </cell>
          <cell r="C3390" t="str">
            <v>PLAYERA</v>
          </cell>
          <cell r="D3390" t="str">
            <v>CORE</v>
          </cell>
          <cell r="E3390" t="str">
            <v>PRIMAVERA VERANO 2019</v>
          </cell>
          <cell r="F3390" t="str">
            <v>12 SEMANA</v>
          </cell>
          <cell r="G3390" t="str">
            <v>CUELLO REDONDO</v>
          </cell>
          <cell r="H3390" t="str">
            <v>MANGA CORTA</v>
          </cell>
          <cell r="I3390" t="str">
            <v>REBAJA</v>
          </cell>
          <cell r="J3390" t="str">
            <v>VISCOSA</v>
          </cell>
          <cell r="K3390" t="str">
            <v>BASICOS</v>
          </cell>
          <cell r="L3390" t="str">
            <v>LANZAMIENTO</v>
          </cell>
          <cell r="M3390" t="str">
            <v>FASHION COLLECTION</v>
          </cell>
          <cell r="N3390">
            <v>79.900000000000006</v>
          </cell>
        </row>
        <row r="3391">
          <cell r="A3391" t="str">
            <v>QD24D996</v>
          </cell>
          <cell r="B3391" t="str">
            <v>PT Dama</v>
          </cell>
          <cell r="C3391" t="str">
            <v>PLAYERA</v>
          </cell>
          <cell r="D3391" t="str">
            <v>CORE</v>
          </cell>
          <cell r="E3391" t="str">
            <v>PRIMAVERA VERANO 2019</v>
          </cell>
          <cell r="F3391" t="str">
            <v>11 SEMANA</v>
          </cell>
          <cell r="G3391" t="str">
            <v>CUELLO REDONDO</v>
          </cell>
          <cell r="H3391" t="str">
            <v>MANGA CORTA</v>
          </cell>
          <cell r="I3391" t="str">
            <v>REBAJA</v>
          </cell>
          <cell r="J3391" t="str">
            <v>VISCOSA</v>
          </cell>
          <cell r="K3391" t="str">
            <v>BASICOS</v>
          </cell>
          <cell r="L3391" t="str">
            <v>LANZAMIENTO</v>
          </cell>
          <cell r="M3391" t="str">
            <v>FASHION COLLECTION</v>
          </cell>
          <cell r="N3391">
            <v>79.900000000000006</v>
          </cell>
        </row>
        <row r="3392">
          <cell r="A3392" t="str">
            <v>QD24D998</v>
          </cell>
          <cell r="B3392" t="str">
            <v>PT Dama</v>
          </cell>
          <cell r="C3392" t="str">
            <v>PLAYERA</v>
          </cell>
          <cell r="D3392" t="str">
            <v>CORE</v>
          </cell>
          <cell r="E3392" t="str">
            <v>PRIMAVERA VERANO 2019</v>
          </cell>
          <cell r="F3392" t="str">
            <v>22 SEMANA</v>
          </cell>
          <cell r="G3392" t="str">
            <v>CUELLO REDONDO</v>
          </cell>
          <cell r="H3392" t="str">
            <v>MANGA CORTA</v>
          </cell>
          <cell r="I3392" t="str">
            <v>REBAJA</v>
          </cell>
          <cell r="J3392" t="str">
            <v>VISCOSA</v>
          </cell>
          <cell r="K3392" t="str">
            <v>BASICOS</v>
          </cell>
          <cell r="L3392" t="str">
            <v>LANZAMIENTO</v>
          </cell>
          <cell r="M3392" t="str">
            <v>FASHION COLLECTION</v>
          </cell>
          <cell r="N3392">
            <v>129.9</v>
          </cell>
        </row>
        <row r="3393">
          <cell r="A3393" t="str">
            <v>QD24D999</v>
          </cell>
          <cell r="B3393" t="str">
            <v>PT Dama</v>
          </cell>
          <cell r="C3393" t="str">
            <v>PLAYERA</v>
          </cell>
          <cell r="D3393" t="str">
            <v>CORE</v>
          </cell>
          <cell r="E3393" t="str">
            <v>PRIMAVERA VERANO 2019</v>
          </cell>
          <cell r="F3393" t="str">
            <v>11 SEMANA</v>
          </cell>
          <cell r="G3393" t="str">
            <v>CUELLO REDONDO</v>
          </cell>
          <cell r="H3393" t="str">
            <v>SIN MANGA</v>
          </cell>
          <cell r="I3393" t="str">
            <v>REBAJA</v>
          </cell>
          <cell r="J3393" t="str">
            <v>VISCOSA</v>
          </cell>
          <cell r="K3393" t="str">
            <v>BASICOS</v>
          </cell>
          <cell r="L3393" t="str">
            <v>LANZAMIENTO</v>
          </cell>
          <cell r="M3393" t="str">
            <v>FASHION COLLECTION</v>
          </cell>
          <cell r="N3393">
            <v>79.900000000000006</v>
          </cell>
        </row>
        <row r="3394">
          <cell r="A3394" t="str">
            <v>QD24E001</v>
          </cell>
          <cell r="B3394" t="str">
            <v>PT Dama</v>
          </cell>
          <cell r="C3394" t="str">
            <v>PLAYERA</v>
          </cell>
          <cell r="D3394" t="str">
            <v>CORE</v>
          </cell>
          <cell r="E3394" t="str">
            <v>PRIMAVERA VERANO 2019</v>
          </cell>
          <cell r="F3394" t="str">
            <v>11 SEMANA</v>
          </cell>
          <cell r="G3394" t="str">
            <v>CUELLO REDONDO</v>
          </cell>
          <cell r="H3394" t="str">
            <v>SIN MANGA</v>
          </cell>
          <cell r="I3394" t="str">
            <v>REBAJA</v>
          </cell>
          <cell r="J3394" t="str">
            <v>VISCOSA</v>
          </cell>
          <cell r="K3394" t="str">
            <v>BASICOS</v>
          </cell>
          <cell r="L3394" t="str">
            <v>LANZAMIENTO</v>
          </cell>
          <cell r="M3394" t="str">
            <v>FASHION COLLECTION</v>
          </cell>
          <cell r="N3394">
            <v>79.900000000000006</v>
          </cell>
        </row>
        <row r="3395">
          <cell r="A3395" t="str">
            <v>QD24E002</v>
          </cell>
          <cell r="B3395" t="str">
            <v>PT Dama</v>
          </cell>
          <cell r="C3395" t="str">
            <v>PLAYERA</v>
          </cell>
          <cell r="D3395" t="str">
            <v>CORE</v>
          </cell>
          <cell r="E3395" t="str">
            <v>PRIMAVERA VERANO 2019</v>
          </cell>
          <cell r="F3395" t="str">
            <v>11 SEMANA</v>
          </cell>
          <cell r="G3395" t="str">
            <v>CUELLO REDONDO</v>
          </cell>
          <cell r="H3395" t="str">
            <v>SIN MANGA</v>
          </cell>
          <cell r="I3395" t="str">
            <v>REBAJA</v>
          </cell>
          <cell r="J3395" t="str">
            <v>VISCOSA</v>
          </cell>
          <cell r="K3395" t="str">
            <v>BASICOS</v>
          </cell>
          <cell r="L3395" t="str">
            <v>LANZAMIENTO</v>
          </cell>
          <cell r="M3395" t="str">
            <v>FASHION COLLECTION</v>
          </cell>
          <cell r="N3395">
            <v>79.900000000000006</v>
          </cell>
        </row>
        <row r="3396">
          <cell r="A3396" t="str">
            <v>QD24E003</v>
          </cell>
          <cell r="B3396" t="str">
            <v>PT Dama</v>
          </cell>
          <cell r="C3396" t="str">
            <v>PLAYERA</v>
          </cell>
          <cell r="D3396" t="str">
            <v>CORE</v>
          </cell>
          <cell r="E3396" t="str">
            <v>PRIMAVERA VERANO 2019</v>
          </cell>
          <cell r="F3396" t="str">
            <v>18 SEMANA</v>
          </cell>
          <cell r="G3396" t="str">
            <v>CUELLO REDONDO</v>
          </cell>
          <cell r="H3396" t="str">
            <v>MANGA CORTA</v>
          </cell>
          <cell r="I3396" t="str">
            <v>REBAJA</v>
          </cell>
          <cell r="J3396" t="str">
            <v>VISCOSA</v>
          </cell>
          <cell r="K3396" t="str">
            <v>BASICOS</v>
          </cell>
          <cell r="L3396" t="str">
            <v>LANZAMIENTO</v>
          </cell>
          <cell r="M3396" t="str">
            <v>FASHION COLLECTION</v>
          </cell>
          <cell r="N3396">
            <v>129.9</v>
          </cell>
        </row>
        <row r="3397">
          <cell r="A3397" t="str">
            <v>QD24E004</v>
          </cell>
          <cell r="B3397" t="str">
            <v>PT Dama</v>
          </cell>
          <cell r="C3397" t="str">
            <v>PLAYERA</v>
          </cell>
          <cell r="D3397" t="str">
            <v>CORE</v>
          </cell>
          <cell r="E3397" t="str">
            <v>PRIMAVERA VERANO 2019</v>
          </cell>
          <cell r="F3397" t="str">
            <v>12 SEMANA</v>
          </cell>
          <cell r="G3397" t="str">
            <v>CUELLO REDONDO</v>
          </cell>
          <cell r="H3397" t="str">
            <v>SIN MANGA</v>
          </cell>
          <cell r="I3397" t="str">
            <v>REBAJA</v>
          </cell>
          <cell r="J3397" t="str">
            <v>VISCOSA</v>
          </cell>
          <cell r="K3397" t="str">
            <v>BASICOS</v>
          </cell>
          <cell r="L3397" t="str">
            <v>LANZAMIENTO</v>
          </cell>
          <cell r="M3397" t="str">
            <v>FASHION COLLECTION</v>
          </cell>
          <cell r="N3397">
            <v>79.900000000000006</v>
          </cell>
        </row>
        <row r="3398">
          <cell r="A3398" t="str">
            <v>QD24E006</v>
          </cell>
          <cell r="B3398" t="str">
            <v>PT Dama</v>
          </cell>
          <cell r="C3398" t="str">
            <v>PLAYERA</v>
          </cell>
          <cell r="D3398" t="str">
            <v>CORE</v>
          </cell>
          <cell r="E3398" t="str">
            <v>PRIMAVERA VERANO 2019</v>
          </cell>
          <cell r="F3398" t="str">
            <v>10 SEMANA</v>
          </cell>
          <cell r="G3398" t="str">
            <v>CUELLO REDONDO</v>
          </cell>
          <cell r="H3398" t="str">
            <v>MANGA CORTA</v>
          </cell>
          <cell r="I3398" t="str">
            <v>REBAJA</v>
          </cell>
          <cell r="J3398" t="str">
            <v>VISCOSA</v>
          </cell>
          <cell r="K3398" t="str">
            <v>BASICOS</v>
          </cell>
          <cell r="L3398" t="str">
            <v>LANZAMIENTO</v>
          </cell>
          <cell r="M3398" t="str">
            <v>FASHION COLLECTION</v>
          </cell>
          <cell r="N3398">
            <v>79.900000000000006</v>
          </cell>
        </row>
        <row r="3399">
          <cell r="A3399" t="str">
            <v>QD24E007</v>
          </cell>
          <cell r="B3399" t="str">
            <v>PT Dama</v>
          </cell>
          <cell r="C3399" t="str">
            <v>PLAYERA</v>
          </cell>
          <cell r="D3399" t="str">
            <v>CORE</v>
          </cell>
          <cell r="E3399" t="str">
            <v>PRIMAVERA VERANO 2019</v>
          </cell>
          <cell r="F3399" t="str">
            <v>10 SEMANA</v>
          </cell>
          <cell r="G3399" t="str">
            <v>CUELLO REDONDO</v>
          </cell>
          <cell r="H3399" t="str">
            <v>MANGA CORTA</v>
          </cell>
          <cell r="I3399" t="str">
            <v>REBAJA</v>
          </cell>
          <cell r="J3399" t="str">
            <v>VISCOSA</v>
          </cell>
          <cell r="K3399" t="str">
            <v>BASICOS</v>
          </cell>
          <cell r="L3399" t="str">
            <v>LANZAMIENTO</v>
          </cell>
          <cell r="M3399" t="str">
            <v>FASHION COLLECTION</v>
          </cell>
          <cell r="N3399">
            <v>79.900000000000006</v>
          </cell>
        </row>
        <row r="3400">
          <cell r="A3400" t="str">
            <v>QD24E008</v>
          </cell>
          <cell r="B3400" t="str">
            <v>PT Dama</v>
          </cell>
          <cell r="C3400" t="str">
            <v>PLAYERA</v>
          </cell>
          <cell r="D3400" t="str">
            <v>CORE</v>
          </cell>
          <cell r="E3400" t="str">
            <v>PRIMAVERA VERANO 2019</v>
          </cell>
          <cell r="F3400" t="str">
            <v>18 SEMANA</v>
          </cell>
          <cell r="G3400" t="str">
            <v>CUELLO REDONDO</v>
          </cell>
          <cell r="H3400" t="str">
            <v>MANGA CORTA</v>
          </cell>
          <cell r="I3400" t="str">
            <v>REBAJA</v>
          </cell>
          <cell r="J3400" t="str">
            <v>VISCOSA</v>
          </cell>
          <cell r="K3400" t="str">
            <v>BASICOS</v>
          </cell>
          <cell r="L3400" t="str">
            <v>LANZAMIENTO</v>
          </cell>
          <cell r="M3400" t="str">
            <v>FASHION COLLECTION</v>
          </cell>
          <cell r="N3400">
            <v>129.9</v>
          </cell>
        </row>
        <row r="3401">
          <cell r="A3401" t="str">
            <v>QD24E009</v>
          </cell>
          <cell r="B3401" t="str">
            <v>PT Dama</v>
          </cell>
          <cell r="C3401" t="str">
            <v>PLAYERA</v>
          </cell>
          <cell r="D3401" t="str">
            <v>CORE</v>
          </cell>
          <cell r="E3401" t="str">
            <v>PRIMAVERA VERANO 2019</v>
          </cell>
          <cell r="F3401" t="str">
            <v>18 SEMANA</v>
          </cell>
          <cell r="G3401" t="str">
            <v>CUELLO REDONDO</v>
          </cell>
          <cell r="H3401" t="str">
            <v>MANGA CORTA</v>
          </cell>
          <cell r="I3401" t="str">
            <v>REBAJA</v>
          </cell>
          <cell r="J3401" t="str">
            <v>VISCOSA</v>
          </cell>
          <cell r="K3401" t="str">
            <v>BASICOS</v>
          </cell>
          <cell r="L3401" t="str">
            <v>LANZAMIENTO</v>
          </cell>
          <cell r="M3401" t="str">
            <v>FASHION COLLECTION</v>
          </cell>
          <cell r="N3401">
            <v>129.9</v>
          </cell>
        </row>
        <row r="3402">
          <cell r="A3402" t="str">
            <v>QD24E010</v>
          </cell>
          <cell r="B3402" t="str">
            <v>PT Dama</v>
          </cell>
          <cell r="C3402" t="str">
            <v>PLAYERA</v>
          </cell>
          <cell r="D3402" t="str">
            <v>CORE</v>
          </cell>
          <cell r="E3402" t="str">
            <v>PRIMAVERA VERANO 2019</v>
          </cell>
          <cell r="F3402" t="str">
            <v>18 SEMANA</v>
          </cell>
          <cell r="G3402" t="str">
            <v>CUELLO REDONDO</v>
          </cell>
          <cell r="H3402" t="str">
            <v>MANGA CORTA</v>
          </cell>
          <cell r="I3402" t="str">
            <v>REBAJA</v>
          </cell>
          <cell r="J3402" t="str">
            <v>VISCOSA</v>
          </cell>
          <cell r="K3402" t="str">
            <v>BASICOS</v>
          </cell>
          <cell r="L3402" t="str">
            <v>LANZAMIENTO</v>
          </cell>
          <cell r="M3402" t="str">
            <v>FASHION COLLECTION</v>
          </cell>
          <cell r="N3402">
            <v>129.9</v>
          </cell>
        </row>
        <row r="3403">
          <cell r="A3403" t="str">
            <v>QD24E011</v>
          </cell>
          <cell r="B3403" t="str">
            <v>PT Dama</v>
          </cell>
          <cell r="C3403" t="str">
            <v>PLAYERA</v>
          </cell>
          <cell r="D3403" t="str">
            <v>CORE</v>
          </cell>
          <cell r="E3403" t="str">
            <v>PRIMAVERA VERANO 2019</v>
          </cell>
          <cell r="F3403" t="str">
            <v>23 SEMANA</v>
          </cell>
          <cell r="G3403" t="str">
            <v>CUELLO REDONDO</v>
          </cell>
          <cell r="H3403" t="str">
            <v>MANGA CORTA</v>
          </cell>
          <cell r="I3403" t="str">
            <v>REBAJA</v>
          </cell>
          <cell r="J3403" t="str">
            <v>VISCOSA</v>
          </cell>
          <cell r="K3403" t="str">
            <v>BASICOS</v>
          </cell>
          <cell r="L3403" t="str">
            <v>LANZAMIENTO</v>
          </cell>
          <cell r="M3403" t="str">
            <v>FASHION COLLECTION</v>
          </cell>
          <cell r="N3403">
            <v>129.9</v>
          </cell>
        </row>
        <row r="3404">
          <cell r="A3404" t="str">
            <v>QD24E016</v>
          </cell>
          <cell r="B3404" t="str">
            <v>PT Dama</v>
          </cell>
          <cell r="C3404" t="str">
            <v>PLAYERA</v>
          </cell>
          <cell r="D3404" t="str">
            <v>CORE</v>
          </cell>
          <cell r="E3404" t="str">
            <v>PRIMAVERA VERANO 2019</v>
          </cell>
          <cell r="F3404" t="str">
            <v>12 SEMANA</v>
          </cell>
          <cell r="G3404" t="str">
            <v>CUELLO REDONDO</v>
          </cell>
          <cell r="H3404" t="str">
            <v>TIRANTES</v>
          </cell>
          <cell r="I3404" t="str">
            <v>REBAJA</v>
          </cell>
          <cell r="J3404" t="str">
            <v>VISCOSA</v>
          </cell>
          <cell r="K3404" t="str">
            <v>BASICOS</v>
          </cell>
          <cell r="L3404" t="str">
            <v>LANZAMIENTO</v>
          </cell>
          <cell r="M3404" t="str">
            <v>GR &amp; PR INC</v>
          </cell>
          <cell r="N3404">
            <v>149.9</v>
          </cell>
        </row>
        <row r="3405">
          <cell r="A3405" t="str">
            <v>QD24E018</v>
          </cell>
          <cell r="B3405" t="str">
            <v>PT Dama</v>
          </cell>
          <cell r="C3405" t="str">
            <v>PLAYERA</v>
          </cell>
          <cell r="D3405" t="str">
            <v>CORE</v>
          </cell>
          <cell r="E3405" t="str">
            <v>PRIMAVERA VERANO 2019</v>
          </cell>
          <cell r="F3405" t="str">
            <v>10 SEMANA</v>
          </cell>
          <cell r="G3405" t="str">
            <v>CUELLO V</v>
          </cell>
          <cell r="H3405" t="str">
            <v>TIRANTES</v>
          </cell>
          <cell r="I3405" t="str">
            <v>REBAJA</v>
          </cell>
          <cell r="J3405" t="str">
            <v>VISCOSA</v>
          </cell>
          <cell r="K3405" t="str">
            <v>BASICOS</v>
          </cell>
          <cell r="L3405" t="str">
            <v>LANZAMIENTO</v>
          </cell>
          <cell r="M3405" t="str">
            <v>GR &amp; PR INC</v>
          </cell>
          <cell r="N3405">
            <v>79.900000000000006</v>
          </cell>
        </row>
        <row r="3406">
          <cell r="A3406" t="str">
            <v>QD24E022</v>
          </cell>
          <cell r="B3406" t="str">
            <v>PT Dama</v>
          </cell>
          <cell r="C3406" t="str">
            <v>PLAYERA</v>
          </cell>
          <cell r="D3406" t="str">
            <v>ADVANCE</v>
          </cell>
          <cell r="E3406" t="str">
            <v>PRIMAVERA VERANO 2019</v>
          </cell>
          <cell r="F3406" t="str">
            <v>9 SEMANA</v>
          </cell>
          <cell r="G3406" t="str">
            <v>CUELLO REDONDO</v>
          </cell>
          <cell r="H3406" t="str">
            <v>MANGA CORTA</v>
          </cell>
          <cell r="I3406" t="str">
            <v>REBAJA</v>
          </cell>
          <cell r="J3406" t="str">
            <v>ALGODON</v>
          </cell>
          <cell r="K3406" t="str">
            <v>RACE SPORT</v>
          </cell>
          <cell r="L3406" t="str">
            <v>LANZAMIENTO</v>
          </cell>
          <cell r="M3406" t="str">
            <v>GR &amp; PR INC</v>
          </cell>
          <cell r="N3406">
            <v>169.9</v>
          </cell>
        </row>
        <row r="3407">
          <cell r="A3407" t="str">
            <v>QD24E025</v>
          </cell>
          <cell r="B3407" t="str">
            <v>PT Dama</v>
          </cell>
          <cell r="C3407" t="str">
            <v>PLAYERA</v>
          </cell>
          <cell r="D3407" t="str">
            <v>TRENDY</v>
          </cell>
          <cell r="E3407" t="str">
            <v>PRIMAVERA VERANO 2019</v>
          </cell>
          <cell r="F3407" t="str">
            <v>10 SEMANA</v>
          </cell>
          <cell r="G3407" t="str">
            <v>CUELLO REDONDO</v>
          </cell>
          <cell r="H3407" t="str">
            <v>MANGA CORTA</v>
          </cell>
          <cell r="I3407" t="str">
            <v>REBAJA</v>
          </cell>
          <cell r="J3407" t="str">
            <v>VISCOSA</v>
          </cell>
          <cell r="K3407" t="str">
            <v>RACE SPORT</v>
          </cell>
          <cell r="L3407" t="str">
            <v>LANZAMIENTO</v>
          </cell>
          <cell r="M3407" t="str">
            <v>GR &amp; PR INC</v>
          </cell>
          <cell r="N3407">
            <v>249.9</v>
          </cell>
        </row>
        <row r="3408">
          <cell r="A3408" t="str">
            <v>QD24E029</v>
          </cell>
          <cell r="B3408" t="str">
            <v>PT Dama</v>
          </cell>
          <cell r="C3408" t="str">
            <v>PLAYERA</v>
          </cell>
          <cell r="D3408" t="str">
            <v>ADVANCE</v>
          </cell>
          <cell r="E3408" t="str">
            <v>PRIMAVERA VERANO 2019</v>
          </cell>
          <cell r="F3408" t="str">
            <v>9 SEMANA</v>
          </cell>
          <cell r="G3408" t="str">
            <v>CUELLO REDONDO</v>
          </cell>
          <cell r="H3408" t="str">
            <v>SIN MANGA</v>
          </cell>
          <cell r="I3408" t="str">
            <v>REBAJA</v>
          </cell>
          <cell r="J3408" t="str">
            <v>VISCOSA</v>
          </cell>
          <cell r="K3408" t="str">
            <v>SAFARI</v>
          </cell>
          <cell r="L3408" t="str">
            <v>LANZAMIENTO</v>
          </cell>
          <cell r="M3408" t="str">
            <v>GR &amp; PR INC</v>
          </cell>
          <cell r="N3408">
            <v>169.9</v>
          </cell>
        </row>
        <row r="3409">
          <cell r="A3409" t="str">
            <v>QD24E031</v>
          </cell>
          <cell r="B3409" t="str">
            <v>PT Dama</v>
          </cell>
          <cell r="C3409" t="str">
            <v>PLAYERA</v>
          </cell>
          <cell r="D3409" t="str">
            <v>ADVANCE</v>
          </cell>
          <cell r="E3409" t="str">
            <v>PRIMAVERA VERANO 2019</v>
          </cell>
          <cell r="F3409" t="str">
            <v>10 SEMANA</v>
          </cell>
          <cell r="G3409" t="str">
            <v>CUELLO REDONDO</v>
          </cell>
          <cell r="H3409" t="str">
            <v>MANGA CORTA</v>
          </cell>
          <cell r="I3409" t="str">
            <v>REBAJA</v>
          </cell>
          <cell r="J3409" t="str">
            <v>VISCOSA</v>
          </cell>
          <cell r="K3409" t="str">
            <v>RACE SPORT</v>
          </cell>
          <cell r="L3409" t="str">
            <v>LANZAMIENTO</v>
          </cell>
          <cell r="M3409" t="str">
            <v>GR &amp; PR INC</v>
          </cell>
          <cell r="N3409">
            <v>169.9</v>
          </cell>
        </row>
        <row r="3410">
          <cell r="A3410" t="str">
            <v>QD24E032</v>
          </cell>
          <cell r="B3410" t="str">
            <v>PT Dama</v>
          </cell>
          <cell r="C3410" t="str">
            <v>PLAYERA</v>
          </cell>
          <cell r="D3410" t="str">
            <v>ADVANCE</v>
          </cell>
          <cell r="E3410" t="str">
            <v>PRIMAVERA VERANO 2019</v>
          </cell>
          <cell r="F3410" t="str">
            <v>10 SEMANA</v>
          </cell>
          <cell r="G3410" t="str">
            <v>CUELLO REDONDO</v>
          </cell>
          <cell r="H3410" t="str">
            <v>MANGA CORTA</v>
          </cell>
          <cell r="I3410" t="str">
            <v>REBAJA</v>
          </cell>
          <cell r="J3410" t="str">
            <v>VISCOSA</v>
          </cell>
          <cell r="K3410" t="str">
            <v>RACE SPORT</v>
          </cell>
          <cell r="L3410" t="str">
            <v>LANZAMIENTO</v>
          </cell>
          <cell r="M3410" t="str">
            <v>GR &amp; PR INC</v>
          </cell>
          <cell r="N3410">
            <v>199.9</v>
          </cell>
        </row>
        <row r="3411">
          <cell r="A3411" t="str">
            <v>QD24E034</v>
          </cell>
          <cell r="B3411" t="str">
            <v>PT Dama</v>
          </cell>
          <cell r="C3411" t="str">
            <v>PLAYERA</v>
          </cell>
          <cell r="D3411" t="str">
            <v>ADVANCE</v>
          </cell>
          <cell r="E3411" t="str">
            <v>PRIMAVERA VERANO 2019</v>
          </cell>
          <cell r="F3411" t="str">
            <v>9 SEMANA</v>
          </cell>
          <cell r="G3411" t="str">
            <v>CUELLO REDONDO</v>
          </cell>
          <cell r="H3411" t="str">
            <v>MANGA CORTA</v>
          </cell>
          <cell r="I3411" t="str">
            <v>REBAJA</v>
          </cell>
          <cell r="J3411" t="str">
            <v>ALGODON</v>
          </cell>
          <cell r="K3411" t="str">
            <v>RACE SPORT</v>
          </cell>
          <cell r="L3411" t="str">
            <v>LANZAMIENTO</v>
          </cell>
          <cell r="M3411" t="str">
            <v>GR &amp; PR INC</v>
          </cell>
          <cell r="N3411">
            <v>199.9</v>
          </cell>
        </row>
        <row r="3412">
          <cell r="A3412" t="str">
            <v>QD24E035</v>
          </cell>
          <cell r="B3412" t="str">
            <v>PT Dama</v>
          </cell>
          <cell r="C3412" t="str">
            <v>PLAYERA</v>
          </cell>
          <cell r="D3412" t="str">
            <v>CORE</v>
          </cell>
          <cell r="E3412" t="str">
            <v>PRIMAVERA VERANO 2019</v>
          </cell>
          <cell r="F3412" t="str">
            <v>9 SEMANA</v>
          </cell>
          <cell r="G3412" t="str">
            <v>CUELLO REDONDO</v>
          </cell>
          <cell r="H3412" t="str">
            <v>SIN MANGA</v>
          </cell>
          <cell r="I3412" t="str">
            <v>REBAJA</v>
          </cell>
          <cell r="J3412" t="str">
            <v>VISCOSA</v>
          </cell>
          <cell r="K3412" t="str">
            <v>BASICOS</v>
          </cell>
          <cell r="L3412" t="str">
            <v>LANZAMIENTO</v>
          </cell>
          <cell r="M3412" t="str">
            <v>GR &amp; PR INC</v>
          </cell>
          <cell r="N3412">
            <v>79.900000000000006</v>
          </cell>
        </row>
        <row r="3413">
          <cell r="A3413" t="str">
            <v>QD24E038</v>
          </cell>
          <cell r="B3413" t="str">
            <v>PT Dama</v>
          </cell>
          <cell r="C3413" t="str">
            <v>PLAYERA</v>
          </cell>
          <cell r="D3413" t="str">
            <v>TRENDY</v>
          </cell>
          <cell r="E3413" t="str">
            <v>PRIMAVERA VERANO 2019</v>
          </cell>
          <cell r="F3413" t="str">
            <v>6 SEMANA</v>
          </cell>
          <cell r="G3413" t="str">
            <v>CUELLO REDONDO</v>
          </cell>
          <cell r="H3413" t="str">
            <v>MANGA LARGA</v>
          </cell>
          <cell r="I3413" t="str">
            <v>REBAJA</v>
          </cell>
          <cell r="J3413" t="str">
            <v>VISCOSA</v>
          </cell>
          <cell r="K3413" t="str">
            <v>RACE SPORT</v>
          </cell>
          <cell r="L3413" t="str">
            <v>LANZAMIENTO</v>
          </cell>
          <cell r="M3413" t="str">
            <v>SAPIR</v>
          </cell>
          <cell r="N3413">
            <v>249.9</v>
          </cell>
        </row>
        <row r="3414">
          <cell r="A3414" t="str">
            <v>QD24E039</v>
          </cell>
          <cell r="B3414" t="str">
            <v>PT Dama</v>
          </cell>
          <cell r="C3414" t="str">
            <v>PLAYERA</v>
          </cell>
          <cell r="D3414" t="str">
            <v>TRENDY</v>
          </cell>
          <cell r="E3414" t="str">
            <v>PRIMAVERA VERANO 2019</v>
          </cell>
          <cell r="F3414" t="str">
            <v>10 SEMANA</v>
          </cell>
          <cell r="G3414" t="str">
            <v>POLO</v>
          </cell>
          <cell r="H3414" t="str">
            <v>MANGA CORTA</v>
          </cell>
          <cell r="I3414" t="str">
            <v>REBAJA</v>
          </cell>
          <cell r="J3414" t="str">
            <v>POLYESTER</v>
          </cell>
          <cell r="K3414" t="str">
            <v>RACE SPORT</v>
          </cell>
          <cell r="L3414" t="str">
            <v>LANZAMIENTO</v>
          </cell>
          <cell r="M3414" t="str">
            <v>COS</v>
          </cell>
          <cell r="N3414">
            <v>149.9</v>
          </cell>
        </row>
        <row r="3415">
          <cell r="A3415" t="str">
            <v>QD24E042</v>
          </cell>
          <cell r="B3415" t="str">
            <v>PT Dama</v>
          </cell>
          <cell r="C3415" t="str">
            <v>PLAYERA</v>
          </cell>
          <cell r="D3415" t="str">
            <v>CORE</v>
          </cell>
          <cell r="E3415" t="str">
            <v>PRIMAVERA VERANO 2019</v>
          </cell>
          <cell r="F3415" t="str">
            <v>9 SEMANA</v>
          </cell>
          <cell r="G3415" t="str">
            <v>HOMBRO DESCUBIERTO</v>
          </cell>
          <cell r="H3415" t="str">
            <v>TIRANTES</v>
          </cell>
          <cell r="I3415" t="str">
            <v>REBAJA</v>
          </cell>
          <cell r="J3415" t="str">
            <v>ALGODON</v>
          </cell>
          <cell r="K3415" t="str">
            <v>RESORT</v>
          </cell>
          <cell r="L3415" t="str">
            <v>LANZAMIENTO</v>
          </cell>
          <cell r="M3415" t="str">
            <v>ELIAS</v>
          </cell>
          <cell r="N3415">
            <v>199.9</v>
          </cell>
        </row>
        <row r="3416">
          <cell r="A3416" t="str">
            <v>QD24E043</v>
          </cell>
          <cell r="B3416" t="str">
            <v>PT Dama</v>
          </cell>
          <cell r="C3416" t="str">
            <v>PLAYERA</v>
          </cell>
          <cell r="D3416" t="str">
            <v>CORE</v>
          </cell>
          <cell r="E3416" t="str">
            <v>PRIMAVERA VERANO 2019</v>
          </cell>
          <cell r="F3416" t="str">
            <v>9 SEMANA</v>
          </cell>
          <cell r="G3416" t="str">
            <v>CUELLO V</v>
          </cell>
          <cell r="H3416" t="str">
            <v>TIRANTES</v>
          </cell>
          <cell r="I3416" t="str">
            <v>REBAJA</v>
          </cell>
          <cell r="J3416" t="str">
            <v>ALGODON</v>
          </cell>
          <cell r="K3416" t="str">
            <v>VINTAGE STRIPES</v>
          </cell>
          <cell r="L3416" t="str">
            <v>LANZAMIENTO</v>
          </cell>
          <cell r="M3416" t="str">
            <v>ELIAS</v>
          </cell>
          <cell r="N3416">
            <v>149.9</v>
          </cell>
        </row>
        <row r="3417">
          <cell r="A3417" t="str">
            <v>QD24E044</v>
          </cell>
          <cell r="B3417" t="str">
            <v>PT Dama</v>
          </cell>
          <cell r="C3417" t="str">
            <v>PLAYERA</v>
          </cell>
          <cell r="D3417" t="str">
            <v>CORE</v>
          </cell>
          <cell r="E3417" t="str">
            <v>PRIMAVERA VERANO 2019</v>
          </cell>
          <cell r="F3417" t="str">
            <v>9 SEMANA</v>
          </cell>
          <cell r="G3417" t="str">
            <v>CUELLO REDONDO</v>
          </cell>
          <cell r="H3417" t="str">
            <v>TIRANTES</v>
          </cell>
          <cell r="I3417" t="str">
            <v>REBAJA</v>
          </cell>
          <cell r="J3417" t="str">
            <v>ALGODON</v>
          </cell>
          <cell r="K3417" t="str">
            <v>RACE SPORT</v>
          </cell>
          <cell r="L3417" t="str">
            <v>LANZAMIENTO</v>
          </cell>
          <cell r="M3417" t="str">
            <v>ELIAS</v>
          </cell>
          <cell r="N3417">
            <v>149.9</v>
          </cell>
        </row>
        <row r="3418">
          <cell r="A3418" t="str">
            <v>QD24E046</v>
          </cell>
          <cell r="B3418" t="str">
            <v>PT Dama</v>
          </cell>
          <cell r="C3418" t="str">
            <v>PLAYERA</v>
          </cell>
          <cell r="D3418" t="str">
            <v>CLEAN</v>
          </cell>
          <cell r="E3418" t="str">
            <v>PRIMAVERA VERANO 2019</v>
          </cell>
          <cell r="F3418" t="str">
            <v>13 SEMANA</v>
          </cell>
          <cell r="G3418" t="str">
            <v>CUELLO REDONDO</v>
          </cell>
          <cell r="H3418" t="str">
            <v>MANGA CORTA</v>
          </cell>
          <cell r="I3418" t="str">
            <v>REBAJA</v>
          </cell>
          <cell r="J3418" t="str">
            <v>POLYESTER</v>
          </cell>
          <cell r="K3418" t="str">
            <v>BASICOS</v>
          </cell>
          <cell r="L3418" t="str">
            <v>LANZAMIENTO</v>
          </cell>
          <cell r="M3418" t="str">
            <v>FASHION COLLECTION</v>
          </cell>
          <cell r="N3418">
            <v>99.9</v>
          </cell>
        </row>
        <row r="3419">
          <cell r="A3419" t="str">
            <v>QD24E048</v>
          </cell>
          <cell r="B3419" t="str">
            <v>PT Dama</v>
          </cell>
          <cell r="C3419" t="str">
            <v>PLAYERA</v>
          </cell>
          <cell r="D3419" t="str">
            <v>CLEAN</v>
          </cell>
          <cell r="E3419" t="str">
            <v>PRIMAVERA VERANO 2019</v>
          </cell>
          <cell r="F3419" t="str">
            <v>21 SEMANA</v>
          </cell>
          <cell r="G3419" t="str">
            <v>CUELLO REDONDO</v>
          </cell>
          <cell r="H3419" t="str">
            <v>MANGA CORTA</v>
          </cell>
          <cell r="I3419" t="str">
            <v>REBAJA</v>
          </cell>
          <cell r="J3419" t="str">
            <v>ALGODON</v>
          </cell>
          <cell r="K3419" t="str">
            <v>BASICOS</v>
          </cell>
          <cell r="L3419" t="str">
            <v>LANZAMIENTO</v>
          </cell>
          <cell r="M3419" t="str">
            <v>FASHION COLLECTION</v>
          </cell>
          <cell r="N3419">
            <v>49.9</v>
          </cell>
        </row>
        <row r="3420">
          <cell r="A3420" t="str">
            <v>QD24E049</v>
          </cell>
          <cell r="B3420" t="str">
            <v>PT Dama</v>
          </cell>
          <cell r="C3420" t="str">
            <v>PLAYERA</v>
          </cell>
          <cell r="D3420" t="str">
            <v>CLEAN</v>
          </cell>
          <cell r="E3420" t="str">
            <v>PRIMAVERA VERANO 2019</v>
          </cell>
          <cell r="F3420" t="str">
            <v>15 SEMANA</v>
          </cell>
          <cell r="G3420" t="str">
            <v>CUELLO V</v>
          </cell>
          <cell r="H3420" t="str">
            <v>MANGA CORTA</v>
          </cell>
          <cell r="I3420" t="str">
            <v>REBAJA</v>
          </cell>
          <cell r="J3420" t="str">
            <v>ALGODON</v>
          </cell>
          <cell r="K3420" t="str">
            <v>BASICOS</v>
          </cell>
          <cell r="L3420" t="str">
            <v>LANZAMIENTO</v>
          </cell>
          <cell r="M3420" t="str">
            <v>FASHION COLLECTION</v>
          </cell>
          <cell r="N3420">
            <v>49.9</v>
          </cell>
        </row>
        <row r="3421">
          <cell r="A3421" t="str">
            <v>QD24E050</v>
          </cell>
          <cell r="B3421" t="str">
            <v>PT Dama</v>
          </cell>
          <cell r="C3421" t="str">
            <v>PLAYERA</v>
          </cell>
          <cell r="D3421" t="str">
            <v>CLEAN</v>
          </cell>
          <cell r="E3421" t="str">
            <v>PRIMAVERA VERANO 2019</v>
          </cell>
          <cell r="F3421" t="str">
            <v>17 SEMANA</v>
          </cell>
          <cell r="G3421" t="str">
            <v>CUELLO V</v>
          </cell>
          <cell r="H3421" t="str">
            <v>MANGA CORTA</v>
          </cell>
          <cell r="I3421" t="str">
            <v>REBAJA</v>
          </cell>
          <cell r="J3421" t="str">
            <v>ALGODON</v>
          </cell>
          <cell r="K3421" t="str">
            <v>BASICOS</v>
          </cell>
          <cell r="L3421" t="str">
            <v>LANZAMIENTO</v>
          </cell>
          <cell r="M3421" t="str">
            <v>ELIAS</v>
          </cell>
          <cell r="N3421">
            <v>149.9</v>
          </cell>
        </row>
        <row r="3422">
          <cell r="A3422" t="str">
            <v>QD24E051</v>
          </cell>
          <cell r="B3422" t="str">
            <v>PT Dama</v>
          </cell>
          <cell r="C3422" t="str">
            <v>PLAYERA</v>
          </cell>
          <cell r="D3422" t="str">
            <v>CLEAN</v>
          </cell>
          <cell r="E3422" t="str">
            <v>PRIMAVERA VERANO 2019</v>
          </cell>
          <cell r="F3422" t="str">
            <v>15 SEMANA</v>
          </cell>
          <cell r="G3422" t="str">
            <v>CUELLO V</v>
          </cell>
          <cell r="H3422" t="str">
            <v>MANGA CORTA</v>
          </cell>
          <cell r="I3422" t="str">
            <v>REBAJA</v>
          </cell>
          <cell r="J3422" t="str">
            <v>ALGODON</v>
          </cell>
          <cell r="K3422" t="str">
            <v>BASICOS</v>
          </cell>
          <cell r="L3422" t="str">
            <v>LANZAMIENTO</v>
          </cell>
          <cell r="M3422" t="str">
            <v>ELIAS</v>
          </cell>
          <cell r="N3422">
            <v>149.9</v>
          </cell>
        </row>
        <row r="3423">
          <cell r="A3423" t="str">
            <v>QD24E052</v>
          </cell>
          <cell r="B3423" t="str">
            <v>PT Dama</v>
          </cell>
          <cell r="C3423" t="str">
            <v>PLAYERA</v>
          </cell>
          <cell r="D3423" t="str">
            <v>CORE</v>
          </cell>
          <cell r="E3423" t="str">
            <v>PRIMAVERA VERANO 2019</v>
          </cell>
          <cell r="F3423" t="str">
            <v>22 SEMANA</v>
          </cell>
          <cell r="G3423" t="str">
            <v>CUELLO REDONDO</v>
          </cell>
          <cell r="H3423" t="str">
            <v>MANGA CORTA</v>
          </cell>
          <cell r="I3423" t="str">
            <v>REBAJA</v>
          </cell>
          <cell r="J3423" t="str">
            <v>VISCOSA</v>
          </cell>
          <cell r="K3423" t="str">
            <v>RESORT</v>
          </cell>
          <cell r="L3423" t="str">
            <v>LANZAMIENTO</v>
          </cell>
          <cell r="M3423" t="str">
            <v>FASHION COLLECTION</v>
          </cell>
          <cell r="N3423">
            <v>129.9</v>
          </cell>
        </row>
        <row r="3424">
          <cell r="A3424" t="str">
            <v>QD24E053</v>
          </cell>
          <cell r="B3424" t="str">
            <v>PT Dama</v>
          </cell>
          <cell r="C3424" t="str">
            <v>PLAYERA</v>
          </cell>
          <cell r="D3424" t="str">
            <v>CORE</v>
          </cell>
          <cell r="E3424" t="str">
            <v>PRIMAVERA VERANO 2019</v>
          </cell>
          <cell r="F3424" t="str">
            <v>22 SEMANA</v>
          </cell>
          <cell r="G3424" t="str">
            <v>CUELLO REDONDO</v>
          </cell>
          <cell r="H3424" t="str">
            <v>MANGA CORTA</v>
          </cell>
          <cell r="I3424" t="str">
            <v>REBAJA</v>
          </cell>
          <cell r="J3424" t="str">
            <v>VISCOSA</v>
          </cell>
          <cell r="K3424" t="str">
            <v>RESORT</v>
          </cell>
          <cell r="L3424" t="str">
            <v>LANZAMIENTO</v>
          </cell>
          <cell r="M3424" t="str">
            <v>FASHION COLLECTION</v>
          </cell>
          <cell r="N3424">
            <v>129.9</v>
          </cell>
        </row>
        <row r="3425">
          <cell r="A3425" t="str">
            <v>QD24E055</v>
          </cell>
          <cell r="B3425" t="str">
            <v>PT Dama</v>
          </cell>
          <cell r="C3425" t="str">
            <v>PLAYERA</v>
          </cell>
          <cell r="D3425" t="str">
            <v>CORE</v>
          </cell>
          <cell r="E3425" t="str">
            <v>PRIMAVERA VERANO 2019</v>
          </cell>
          <cell r="F3425" t="str">
            <v>22 SEMANA</v>
          </cell>
          <cell r="G3425" t="str">
            <v>CUELLO REDONDO</v>
          </cell>
          <cell r="H3425" t="str">
            <v>MANGA CORTA</v>
          </cell>
          <cell r="I3425" t="str">
            <v>REBAJA</v>
          </cell>
          <cell r="J3425" t="str">
            <v>VISCOSA</v>
          </cell>
          <cell r="K3425">
            <v>0</v>
          </cell>
          <cell r="L3425" t="str">
            <v>LANZAMIENTO</v>
          </cell>
          <cell r="M3425" t="str">
            <v>FASHION COLLECTION</v>
          </cell>
          <cell r="N3425">
            <v>129.9</v>
          </cell>
        </row>
        <row r="3426">
          <cell r="A3426" t="str">
            <v>QD24E056</v>
          </cell>
          <cell r="B3426" t="str">
            <v>PT Dama</v>
          </cell>
          <cell r="C3426" t="str">
            <v>PLAYERA</v>
          </cell>
          <cell r="D3426" t="str">
            <v>CORE</v>
          </cell>
          <cell r="E3426" t="str">
            <v>PRIMAVERA VERANO 2019</v>
          </cell>
          <cell r="F3426" t="str">
            <v>22 SEMANA</v>
          </cell>
          <cell r="G3426" t="str">
            <v>CUELLO REDONDO</v>
          </cell>
          <cell r="H3426" t="str">
            <v>SIN MANGA</v>
          </cell>
          <cell r="I3426" t="str">
            <v>REBAJA</v>
          </cell>
          <cell r="J3426" t="str">
            <v>VISCOSA</v>
          </cell>
          <cell r="K3426">
            <v>0</v>
          </cell>
          <cell r="L3426" t="str">
            <v>LANZAMIENTO</v>
          </cell>
          <cell r="M3426" t="str">
            <v>FASHION COLLECTION</v>
          </cell>
          <cell r="N3426">
            <v>129.9</v>
          </cell>
        </row>
        <row r="3427">
          <cell r="A3427" t="str">
            <v>QD24E057</v>
          </cell>
          <cell r="B3427" t="str">
            <v>PT Dama</v>
          </cell>
          <cell r="C3427" t="str">
            <v>PLAYERA</v>
          </cell>
          <cell r="D3427" t="str">
            <v>CORE</v>
          </cell>
          <cell r="E3427" t="str">
            <v>PRIMAVERA VERANO 2019</v>
          </cell>
          <cell r="F3427" t="str">
            <v>22 SEMANA</v>
          </cell>
          <cell r="G3427" t="str">
            <v>CUELLO REDONDO</v>
          </cell>
          <cell r="H3427" t="str">
            <v>SIN MANGA</v>
          </cell>
          <cell r="I3427" t="str">
            <v>REBAJA</v>
          </cell>
          <cell r="J3427" t="str">
            <v>VISCOSA</v>
          </cell>
          <cell r="K3427">
            <v>0</v>
          </cell>
          <cell r="L3427" t="str">
            <v>LANZAMIENTO</v>
          </cell>
          <cell r="M3427" t="str">
            <v>FASHION COLLECTION</v>
          </cell>
          <cell r="N3427">
            <v>129.9</v>
          </cell>
        </row>
        <row r="3428">
          <cell r="A3428" t="str">
            <v>QD24E068</v>
          </cell>
          <cell r="B3428" t="str">
            <v>PT Dama</v>
          </cell>
          <cell r="C3428" t="str">
            <v>PLAYERA</v>
          </cell>
          <cell r="D3428" t="str">
            <v>CORE</v>
          </cell>
          <cell r="E3428" t="str">
            <v>PRIMAVERA VERANO 2019</v>
          </cell>
          <cell r="F3428" t="str">
            <v>22 SEMANA</v>
          </cell>
          <cell r="G3428" t="str">
            <v>CUELLO REDONDO</v>
          </cell>
          <cell r="H3428" t="str">
            <v>MANGA CORTA</v>
          </cell>
          <cell r="I3428" t="str">
            <v>REBAJA</v>
          </cell>
          <cell r="J3428" t="str">
            <v>ALGODON</v>
          </cell>
          <cell r="K3428" t="str">
            <v>BASICOS</v>
          </cell>
          <cell r="L3428" t="str">
            <v>LANZAMIENTO</v>
          </cell>
          <cell r="M3428" t="str">
            <v>FASHION COLLECTION</v>
          </cell>
          <cell r="N3428">
            <v>129.9</v>
          </cell>
        </row>
        <row r="3429">
          <cell r="A3429" t="str">
            <v>QD24E069</v>
          </cell>
          <cell r="B3429" t="str">
            <v>PT Dama</v>
          </cell>
          <cell r="C3429" t="str">
            <v>PLAYERA</v>
          </cell>
          <cell r="D3429" t="str">
            <v>CORE</v>
          </cell>
          <cell r="E3429" t="str">
            <v>PRIMAVERA VERANO 2019</v>
          </cell>
          <cell r="F3429" t="str">
            <v>22 SEMANA</v>
          </cell>
          <cell r="G3429" t="str">
            <v>CUELLO REDONDO</v>
          </cell>
          <cell r="H3429" t="str">
            <v>MANGA CORTA</v>
          </cell>
          <cell r="I3429" t="str">
            <v>REBAJA</v>
          </cell>
          <cell r="J3429" t="str">
            <v>ALGODON</v>
          </cell>
          <cell r="K3429" t="str">
            <v>BASICOS</v>
          </cell>
          <cell r="L3429" t="str">
            <v>LANZAMIENTO</v>
          </cell>
          <cell r="M3429" t="str">
            <v>FASHION COLLECTION</v>
          </cell>
          <cell r="N3429">
            <v>129.9</v>
          </cell>
        </row>
        <row r="3430">
          <cell r="A3430" t="str">
            <v>QD24E071</v>
          </cell>
          <cell r="B3430" t="str">
            <v>PT Dama</v>
          </cell>
          <cell r="C3430" t="str">
            <v>PLAYERA</v>
          </cell>
          <cell r="D3430" t="str">
            <v>CORE</v>
          </cell>
          <cell r="E3430" t="str">
            <v>PRIMAVERA VERANO 2019</v>
          </cell>
          <cell r="F3430" t="str">
            <v>22 SEMANA</v>
          </cell>
          <cell r="G3430" t="str">
            <v>CUELLO REDONDO</v>
          </cell>
          <cell r="H3430" t="str">
            <v>MANGA CORTA</v>
          </cell>
          <cell r="I3430" t="str">
            <v>REBAJA</v>
          </cell>
          <cell r="J3430" t="str">
            <v>ALGODON</v>
          </cell>
          <cell r="K3430" t="str">
            <v>BASICOS</v>
          </cell>
          <cell r="L3430" t="str">
            <v>LANZAMIENTO</v>
          </cell>
          <cell r="M3430" t="str">
            <v>FASHION COLLECTION</v>
          </cell>
          <cell r="N3430">
            <v>129.9</v>
          </cell>
        </row>
        <row r="3431">
          <cell r="A3431" t="str">
            <v>QD24E076</v>
          </cell>
          <cell r="B3431" t="str">
            <v>PT Dama</v>
          </cell>
          <cell r="C3431" t="str">
            <v>PLAYERA</v>
          </cell>
          <cell r="D3431" t="str">
            <v>TRENDY</v>
          </cell>
          <cell r="E3431" t="str">
            <v>PRIMAVERA VERANO 2019</v>
          </cell>
          <cell r="F3431" t="str">
            <v>18 SEMANA</v>
          </cell>
          <cell r="G3431" t="str">
            <v>CUELLO V</v>
          </cell>
          <cell r="H3431" t="str">
            <v>TIRANTES</v>
          </cell>
          <cell r="I3431" t="str">
            <v>REBAJA</v>
          </cell>
          <cell r="J3431" t="str">
            <v>POLYESTER</v>
          </cell>
          <cell r="K3431" t="str">
            <v>VINTAGE STRIPES</v>
          </cell>
          <cell r="L3431" t="str">
            <v>LANZAMIENTO</v>
          </cell>
          <cell r="M3431" t="str">
            <v>COS</v>
          </cell>
          <cell r="N3431">
            <v>249.9</v>
          </cell>
        </row>
        <row r="3432">
          <cell r="A3432" t="str">
            <v>QD24E078</v>
          </cell>
          <cell r="B3432" t="str">
            <v>PT Dama</v>
          </cell>
          <cell r="C3432" t="str">
            <v>PLAYERA</v>
          </cell>
          <cell r="D3432" t="str">
            <v>ADVANCE</v>
          </cell>
          <cell r="E3432" t="str">
            <v>PRIMAVERA VERANO 2019</v>
          </cell>
          <cell r="F3432" t="str">
            <v>20 SEMANA</v>
          </cell>
          <cell r="G3432" t="str">
            <v>CUELLO REDONDO</v>
          </cell>
          <cell r="H3432" t="str">
            <v>MANGA CORTA</v>
          </cell>
          <cell r="I3432" t="str">
            <v>REBAJA</v>
          </cell>
          <cell r="J3432" t="str">
            <v>VISCOSA</v>
          </cell>
          <cell r="K3432" t="str">
            <v>RESORT</v>
          </cell>
          <cell r="L3432" t="str">
            <v>LANZAMIENTO</v>
          </cell>
          <cell r="M3432" t="str">
            <v>COS</v>
          </cell>
          <cell r="N3432">
            <v>169.9</v>
          </cell>
        </row>
        <row r="3433">
          <cell r="A3433" t="str">
            <v>QD24E079</v>
          </cell>
          <cell r="B3433" t="str">
            <v>PT Dama</v>
          </cell>
          <cell r="C3433" t="str">
            <v>PLAYERA</v>
          </cell>
          <cell r="D3433" t="str">
            <v>ADVANCE</v>
          </cell>
          <cell r="E3433" t="str">
            <v>PRIMAVERA VERANO 2019</v>
          </cell>
          <cell r="F3433" t="str">
            <v>23 SEMANA</v>
          </cell>
          <cell r="G3433" t="str">
            <v>CUELLO V</v>
          </cell>
          <cell r="H3433" t="str">
            <v>SIN MANGA</v>
          </cell>
          <cell r="I3433" t="str">
            <v>REBAJA</v>
          </cell>
          <cell r="J3433" t="str">
            <v>VISCOSA</v>
          </cell>
          <cell r="K3433" t="str">
            <v>RESORT</v>
          </cell>
          <cell r="L3433" t="str">
            <v>LANZAMIENTO</v>
          </cell>
          <cell r="M3433" t="str">
            <v>COS</v>
          </cell>
          <cell r="N3433">
            <v>169.9</v>
          </cell>
        </row>
        <row r="3434">
          <cell r="A3434" t="str">
            <v>QD24E080</v>
          </cell>
          <cell r="B3434" t="str">
            <v>PT Dama</v>
          </cell>
          <cell r="C3434" t="str">
            <v>PLAYERA</v>
          </cell>
          <cell r="D3434" t="str">
            <v>ADVANCE</v>
          </cell>
          <cell r="E3434" t="str">
            <v>PRIMAVERA VERANO 2019</v>
          </cell>
          <cell r="F3434" t="str">
            <v>23 SEMANA</v>
          </cell>
          <cell r="G3434" t="str">
            <v>CUELLO V</v>
          </cell>
          <cell r="H3434" t="str">
            <v>MANGA CORTA</v>
          </cell>
          <cell r="I3434" t="str">
            <v>REBAJA</v>
          </cell>
          <cell r="J3434" t="str">
            <v>VISCOSA</v>
          </cell>
          <cell r="K3434" t="str">
            <v>RESORT</v>
          </cell>
          <cell r="L3434" t="str">
            <v>LANZAMIENTO</v>
          </cell>
          <cell r="M3434" t="str">
            <v>COS</v>
          </cell>
          <cell r="N3434">
            <v>169.9</v>
          </cell>
        </row>
        <row r="3435">
          <cell r="A3435" t="str">
            <v>QD24E081</v>
          </cell>
          <cell r="B3435" t="str">
            <v>PT Dama</v>
          </cell>
          <cell r="C3435" t="str">
            <v>PLAYERA</v>
          </cell>
          <cell r="D3435" t="str">
            <v>CLEAN</v>
          </cell>
          <cell r="E3435" t="str">
            <v>PRIMAVERA VERANO 2019</v>
          </cell>
          <cell r="F3435" t="str">
            <v>19 SEMANA</v>
          </cell>
          <cell r="G3435" t="str">
            <v>CUELLO REDONDO</v>
          </cell>
          <cell r="H3435" t="str">
            <v>MANGA CORTA</v>
          </cell>
          <cell r="I3435" t="str">
            <v>REBAJA</v>
          </cell>
          <cell r="J3435" t="str">
            <v>ALGODON</v>
          </cell>
          <cell r="K3435" t="str">
            <v>BASICOS</v>
          </cell>
          <cell r="L3435" t="str">
            <v>LANZAMIENTO</v>
          </cell>
          <cell r="M3435" t="str">
            <v>ELIAS</v>
          </cell>
          <cell r="N3435">
            <v>99.9</v>
          </cell>
        </row>
        <row r="3436">
          <cell r="A3436" t="str">
            <v>QD24E082</v>
          </cell>
          <cell r="B3436" t="str">
            <v>PT Dama</v>
          </cell>
          <cell r="C3436" t="str">
            <v>PLAYERA</v>
          </cell>
          <cell r="D3436" t="str">
            <v>ADVANCE</v>
          </cell>
          <cell r="E3436" t="str">
            <v>PRIMAVERA VERANO 2019</v>
          </cell>
          <cell r="F3436" t="str">
            <v>20 SEMANA</v>
          </cell>
          <cell r="G3436" t="str">
            <v>CUELLO REDONDO</v>
          </cell>
          <cell r="H3436" t="str">
            <v>SIN MANGA</v>
          </cell>
          <cell r="I3436" t="str">
            <v>REBAJA</v>
          </cell>
          <cell r="J3436" t="str">
            <v>ALGODON</v>
          </cell>
          <cell r="K3436" t="str">
            <v>RESORT</v>
          </cell>
          <cell r="L3436" t="str">
            <v>LANZAMIENTO</v>
          </cell>
          <cell r="M3436" t="str">
            <v>ELIAS</v>
          </cell>
          <cell r="N3436">
            <v>199.9</v>
          </cell>
        </row>
        <row r="3437">
          <cell r="A3437" t="str">
            <v>QD24E083</v>
          </cell>
          <cell r="B3437" t="str">
            <v>PT Dama</v>
          </cell>
          <cell r="C3437" t="str">
            <v>PLAYERA</v>
          </cell>
          <cell r="D3437" t="str">
            <v>ADVANCE</v>
          </cell>
          <cell r="E3437" t="str">
            <v>PRIMAVERA VERANO 2019</v>
          </cell>
          <cell r="F3437" t="str">
            <v>19 SEMANA</v>
          </cell>
          <cell r="G3437" t="str">
            <v>CUELLO REDONDO</v>
          </cell>
          <cell r="H3437" t="str">
            <v>SIN MANGA</v>
          </cell>
          <cell r="I3437" t="str">
            <v>REBAJA</v>
          </cell>
          <cell r="J3437" t="str">
            <v>VISCOSA</v>
          </cell>
          <cell r="K3437" t="str">
            <v>RESORT</v>
          </cell>
          <cell r="L3437" t="str">
            <v>LANZAMIENTO</v>
          </cell>
          <cell r="M3437" t="str">
            <v>HEART &amp; HIPS</v>
          </cell>
          <cell r="N3437">
            <v>179.9</v>
          </cell>
        </row>
        <row r="3438">
          <cell r="A3438" t="str">
            <v>QD24E086</v>
          </cell>
          <cell r="B3438" t="str">
            <v>PT Dama</v>
          </cell>
          <cell r="C3438" t="str">
            <v>PLAYERA</v>
          </cell>
          <cell r="D3438" t="str">
            <v>ADVANCE</v>
          </cell>
          <cell r="E3438" t="str">
            <v>PRIMAVERA VERANO 2019</v>
          </cell>
          <cell r="F3438" t="str">
            <v>19 SEMANA</v>
          </cell>
          <cell r="G3438" t="str">
            <v>CUELLO REDONDO</v>
          </cell>
          <cell r="H3438" t="str">
            <v>MANGA CORTA</v>
          </cell>
          <cell r="I3438" t="str">
            <v>REBAJA</v>
          </cell>
          <cell r="J3438" t="str">
            <v>VISCOSA</v>
          </cell>
          <cell r="K3438" t="str">
            <v>RESORT</v>
          </cell>
          <cell r="L3438" t="str">
            <v>LANZAMIENTO</v>
          </cell>
          <cell r="M3438" t="str">
            <v>HEART &amp; HIPS</v>
          </cell>
          <cell r="N3438">
            <v>179.9</v>
          </cell>
        </row>
        <row r="3439">
          <cell r="A3439" t="str">
            <v>QD24E091</v>
          </cell>
          <cell r="B3439" t="str">
            <v>PT Dama</v>
          </cell>
          <cell r="C3439" t="str">
            <v>PLAYERA</v>
          </cell>
          <cell r="D3439" t="str">
            <v>TRENDY</v>
          </cell>
          <cell r="E3439" t="str">
            <v>OTOÑO INVIERNO 2019</v>
          </cell>
          <cell r="F3439" t="str">
            <v>40 SEMANA</v>
          </cell>
          <cell r="G3439" t="str">
            <v>CUELLO REDONDO</v>
          </cell>
          <cell r="H3439" t="str">
            <v>MANGA LARGA</v>
          </cell>
          <cell r="I3439" t="str">
            <v>REBAJA</v>
          </cell>
          <cell r="J3439" t="str">
            <v>TEJIDO</v>
          </cell>
          <cell r="K3439">
            <v>0</v>
          </cell>
          <cell r="L3439" t="str">
            <v>LANZAMIENTO</v>
          </cell>
          <cell r="M3439" t="str">
            <v>YA XIN BAO</v>
          </cell>
          <cell r="N3439">
            <v>249.9</v>
          </cell>
        </row>
        <row r="3440">
          <cell r="A3440" t="str">
            <v>QD24E092</v>
          </cell>
          <cell r="B3440" t="str">
            <v>PT Dama</v>
          </cell>
          <cell r="C3440" t="str">
            <v>PLAYERA</v>
          </cell>
          <cell r="D3440" t="str">
            <v>TRENDY</v>
          </cell>
          <cell r="E3440" t="str">
            <v>OTOÑO INVIERNO 2019</v>
          </cell>
          <cell r="F3440" t="str">
            <v>44 SEMANA</v>
          </cell>
          <cell r="G3440" t="str">
            <v>CUELLO ALTO</v>
          </cell>
          <cell r="H3440" t="str">
            <v>MANGA LARGA</v>
          </cell>
          <cell r="I3440" t="str">
            <v>REBAJA</v>
          </cell>
          <cell r="J3440" t="str">
            <v>TEJIDO</v>
          </cell>
          <cell r="K3440">
            <v>0</v>
          </cell>
          <cell r="L3440" t="str">
            <v>LANZAMIENTO</v>
          </cell>
          <cell r="M3440" t="str">
            <v>YA XIN BAO</v>
          </cell>
          <cell r="N3440">
            <v>229.9</v>
          </cell>
        </row>
        <row r="3441">
          <cell r="A3441" t="str">
            <v>QD24E093</v>
          </cell>
          <cell r="B3441" t="str">
            <v>PT Dama</v>
          </cell>
          <cell r="C3441" t="str">
            <v>PLAYERA</v>
          </cell>
          <cell r="D3441" t="str">
            <v>TRENDY</v>
          </cell>
          <cell r="E3441" t="str">
            <v>OTOÑO INVIERNO 2019</v>
          </cell>
          <cell r="F3441" t="str">
            <v>37 SEMANA</v>
          </cell>
          <cell r="G3441" t="str">
            <v>CUELLO REDONDO</v>
          </cell>
          <cell r="H3441" t="str">
            <v>MANGA LARGA</v>
          </cell>
          <cell r="I3441" t="str">
            <v>REBAJA</v>
          </cell>
          <cell r="J3441" t="str">
            <v>TEJIDO</v>
          </cell>
          <cell r="K3441">
            <v>0</v>
          </cell>
          <cell r="L3441" t="str">
            <v>LANZAMIENTO</v>
          </cell>
          <cell r="M3441" t="str">
            <v>YA XIN BAO</v>
          </cell>
          <cell r="N3441">
            <v>249.9</v>
          </cell>
        </row>
        <row r="3442">
          <cell r="A3442" t="str">
            <v>QD24E094</v>
          </cell>
          <cell r="B3442" t="str">
            <v>PT Dama</v>
          </cell>
          <cell r="C3442" t="str">
            <v>PLAYERA</v>
          </cell>
          <cell r="D3442" t="str">
            <v>TRENDY</v>
          </cell>
          <cell r="E3442" t="str">
            <v>OTOÑO INVIERNO 2019</v>
          </cell>
          <cell r="F3442" t="str">
            <v>33 SEMANA</v>
          </cell>
          <cell r="G3442" t="str">
            <v>CUELLO REDONDO</v>
          </cell>
          <cell r="H3442" t="str">
            <v>MANGA LARGA</v>
          </cell>
          <cell r="I3442" t="str">
            <v>REBAJA</v>
          </cell>
          <cell r="J3442" t="str">
            <v>TEJIDO</v>
          </cell>
          <cell r="K3442">
            <v>0</v>
          </cell>
          <cell r="L3442" t="str">
            <v>LANZAMIENTO</v>
          </cell>
          <cell r="M3442" t="str">
            <v>YA XIN BAO</v>
          </cell>
          <cell r="N3442">
            <v>229.9</v>
          </cell>
        </row>
        <row r="3443">
          <cell r="A3443" t="str">
            <v>QD24E096</v>
          </cell>
          <cell r="B3443" t="str">
            <v>PT Dama</v>
          </cell>
          <cell r="C3443" t="str">
            <v>PLAYERA</v>
          </cell>
          <cell r="D3443" t="str">
            <v>TRENDY</v>
          </cell>
          <cell r="E3443" t="str">
            <v>OTOÑO INVIERNO 2019</v>
          </cell>
          <cell r="F3443" t="str">
            <v>24 SEMANA</v>
          </cell>
          <cell r="G3443" t="str">
            <v>CUELLO REDONDO</v>
          </cell>
          <cell r="H3443" t="str">
            <v>NO APLICA</v>
          </cell>
          <cell r="I3443" t="str">
            <v>REBAJA</v>
          </cell>
          <cell r="J3443" t="str">
            <v>ALGODON</v>
          </cell>
          <cell r="K3443">
            <v>0</v>
          </cell>
          <cell r="L3443" t="str">
            <v>LANZAMIENTO</v>
          </cell>
          <cell r="M3443" t="str">
            <v>SAPIR</v>
          </cell>
          <cell r="N3443">
            <v>249.9</v>
          </cell>
        </row>
        <row r="3444">
          <cell r="A3444" t="str">
            <v>QD24E097</v>
          </cell>
          <cell r="B3444" t="str">
            <v>PT Dama</v>
          </cell>
          <cell r="C3444" t="str">
            <v>PLAYERA</v>
          </cell>
          <cell r="D3444" t="str">
            <v>TRENDY</v>
          </cell>
          <cell r="E3444" t="str">
            <v>OTOÑO INVIERNO 2019</v>
          </cell>
          <cell r="F3444" t="str">
            <v>23 SEMANA</v>
          </cell>
          <cell r="G3444" t="str">
            <v>CUELLO REDONDO</v>
          </cell>
          <cell r="H3444" t="str">
            <v>NO APLICA</v>
          </cell>
          <cell r="I3444" t="str">
            <v>REBAJA</v>
          </cell>
          <cell r="J3444" t="str">
            <v>ALGODON</v>
          </cell>
          <cell r="K3444">
            <v>0</v>
          </cell>
          <cell r="L3444" t="str">
            <v>LANZAMIENTO</v>
          </cell>
          <cell r="M3444" t="str">
            <v>SAPIR</v>
          </cell>
          <cell r="N3444">
            <v>249.9</v>
          </cell>
        </row>
        <row r="3445">
          <cell r="A3445" t="str">
            <v>QD24E098</v>
          </cell>
          <cell r="B3445" t="str">
            <v>PT Dama</v>
          </cell>
          <cell r="C3445" t="str">
            <v>PLAYERA</v>
          </cell>
          <cell r="D3445" t="str">
            <v>TRENDY</v>
          </cell>
          <cell r="E3445" t="str">
            <v>OTOÑO INVIERNO 2019</v>
          </cell>
          <cell r="F3445" t="str">
            <v>28 SEMANA</v>
          </cell>
          <cell r="G3445" t="str">
            <v>HOMBRO DESCUBIERTO</v>
          </cell>
          <cell r="H3445" t="str">
            <v>MANGA CORTA</v>
          </cell>
          <cell r="I3445" t="str">
            <v>REBAJA</v>
          </cell>
          <cell r="J3445" t="str">
            <v>POLYESTER</v>
          </cell>
          <cell r="K3445" t="str">
            <v>CAMBRIDGE</v>
          </cell>
          <cell r="L3445" t="str">
            <v>LANZAMIENTO</v>
          </cell>
          <cell r="M3445" t="str">
            <v>ANN´S</v>
          </cell>
          <cell r="N3445">
            <v>179.9</v>
          </cell>
        </row>
        <row r="3446">
          <cell r="A3446" t="str">
            <v>QD24E099</v>
          </cell>
          <cell r="B3446" t="str">
            <v>PT Dama</v>
          </cell>
          <cell r="C3446" t="str">
            <v>PLAYERA</v>
          </cell>
          <cell r="D3446" t="str">
            <v>ADVANCE</v>
          </cell>
          <cell r="E3446" t="str">
            <v>OTOÑO INVIERNO 2019</v>
          </cell>
          <cell r="F3446" t="str">
            <v>28 SEMANA</v>
          </cell>
          <cell r="G3446" t="str">
            <v>CUELLO ALTO</v>
          </cell>
          <cell r="H3446" t="str">
            <v>NO APLICA</v>
          </cell>
          <cell r="I3446" t="str">
            <v>REBAJA</v>
          </cell>
          <cell r="J3446" t="str">
            <v>POLYESTER</v>
          </cell>
          <cell r="K3446" t="str">
            <v>CAMBRIDGE</v>
          </cell>
          <cell r="L3446" t="str">
            <v>LANZAMIENTO</v>
          </cell>
          <cell r="M3446" t="str">
            <v>ANN´S</v>
          </cell>
          <cell r="N3446">
            <v>149.9</v>
          </cell>
        </row>
        <row r="3447">
          <cell r="A3447" t="str">
            <v>QD24E100</v>
          </cell>
          <cell r="B3447" t="str">
            <v>PT Dama</v>
          </cell>
          <cell r="C3447" t="str">
            <v>PLAYERA</v>
          </cell>
          <cell r="D3447" t="str">
            <v>ADVANCE</v>
          </cell>
          <cell r="E3447" t="str">
            <v>OTOÑO INVIERNO 2019</v>
          </cell>
          <cell r="F3447" t="str">
            <v>37 SEMANA</v>
          </cell>
          <cell r="G3447" t="str">
            <v>CUELLO REDONDO</v>
          </cell>
          <cell r="H3447" t="str">
            <v>MANGA LARGA</v>
          </cell>
          <cell r="I3447" t="str">
            <v>REBAJA</v>
          </cell>
          <cell r="J3447" t="str">
            <v>VISCOSA</v>
          </cell>
          <cell r="K3447" t="str">
            <v>BASICOS</v>
          </cell>
          <cell r="L3447" t="str">
            <v>LANZAMIENTO</v>
          </cell>
          <cell r="M3447" t="str">
            <v>YITING</v>
          </cell>
          <cell r="N3447">
            <v>179.9</v>
          </cell>
        </row>
        <row r="3448">
          <cell r="A3448" t="str">
            <v>QD24E101</v>
          </cell>
          <cell r="B3448" t="str">
            <v>PT Dama</v>
          </cell>
          <cell r="C3448" t="str">
            <v>PLAYERA</v>
          </cell>
          <cell r="D3448" t="str">
            <v>ADVANCE</v>
          </cell>
          <cell r="E3448" t="str">
            <v>OTOÑO INVIERNO 2019</v>
          </cell>
          <cell r="F3448" t="str">
            <v>37 SEMANA</v>
          </cell>
          <cell r="G3448" t="str">
            <v>CUELLO REDONDO</v>
          </cell>
          <cell r="H3448" t="str">
            <v>MANGA LARGA</v>
          </cell>
          <cell r="I3448" t="str">
            <v>REBAJA</v>
          </cell>
          <cell r="J3448" t="str">
            <v>VISCOSA</v>
          </cell>
          <cell r="K3448" t="str">
            <v>BASICOS</v>
          </cell>
          <cell r="L3448" t="str">
            <v>LANZAMIENTO</v>
          </cell>
          <cell r="M3448" t="str">
            <v>YITING</v>
          </cell>
          <cell r="N3448">
            <v>179.9</v>
          </cell>
        </row>
        <row r="3449">
          <cell r="A3449" t="str">
            <v>QD24E105</v>
          </cell>
          <cell r="B3449" t="str">
            <v>PT Dama</v>
          </cell>
          <cell r="C3449" t="str">
            <v>PLAYERA</v>
          </cell>
          <cell r="D3449" t="str">
            <v>CLEAN</v>
          </cell>
          <cell r="E3449" t="str">
            <v>OTOÑO INVIERNO 2019</v>
          </cell>
          <cell r="F3449" t="str">
            <v>35 SEMANA</v>
          </cell>
          <cell r="G3449" t="str">
            <v>CUELLO ALTO</v>
          </cell>
          <cell r="H3449" t="str">
            <v>SIN MANGA</v>
          </cell>
          <cell r="I3449" t="str">
            <v>REBAJA</v>
          </cell>
          <cell r="J3449" t="str">
            <v>VISCOSA</v>
          </cell>
          <cell r="K3449">
            <v>0</v>
          </cell>
          <cell r="L3449" t="str">
            <v>LANZAMIENTO</v>
          </cell>
          <cell r="M3449" t="str">
            <v>ELIAS</v>
          </cell>
          <cell r="N3449">
            <v>99.9</v>
          </cell>
        </row>
        <row r="3450">
          <cell r="A3450" t="str">
            <v>QD24E106</v>
          </cell>
          <cell r="B3450" t="str">
            <v>PT Dama</v>
          </cell>
          <cell r="C3450" t="str">
            <v>PLAYERA</v>
          </cell>
          <cell r="D3450" t="str">
            <v>CLEAN</v>
          </cell>
          <cell r="E3450" t="str">
            <v>OTOÑO INVIERNO 2019</v>
          </cell>
          <cell r="F3450" t="str">
            <v>39 SEMANA</v>
          </cell>
          <cell r="G3450" t="str">
            <v>CUELLO REDONDO</v>
          </cell>
          <cell r="H3450" t="str">
            <v>MANGA CORTA</v>
          </cell>
          <cell r="I3450" t="str">
            <v>REBAJA</v>
          </cell>
          <cell r="J3450" t="str">
            <v>VISCOSA</v>
          </cell>
          <cell r="K3450" t="str">
            <v>BASICOS</v>
          </cell>
          <cell r="L3450" t="str">
            <v>LANZAMIENTO</v>
          </cell>
          <cell r="M3450" t="str">
            <v>FASHION COLLECTION</v>
          </cell>
          <cell r="N3450">
            <v>79.900000000000006</v>
          </cell>
        </row>
        <row r="3451">
          <cell r="A3451" t="str">
            <v>QD24E107</v>
          </cell>
          <cell r="B3451" t="str">
            <v>PT Dama</v>
          </cell>
          <cell r="C3451" t="str">
            <v>PLAYERA</v>
          </cell>
          <cell r="D3451" t="str">
            <v>ADVANCE</v>
          </cell>
          <cell r="E3451" t="str">
            <v>OTOÑO INVIERNO 2019</v>
          </cell>
          <cell r="F3451" t="str">
            <v>37 SEMANA</v>
          </cell>
          <cell r="G3451" t="str">
            <v>CUELLO ALTO</v>
          </cell>
          <cell r="H3451" t="str">
            <v>MANGA LARGA</v>
          </cell>
          <cell r="I3451" t="str">
            <v>REBAJA</v>
          </cell>
          <cell r="J3451" t="str">
            <v>ALGODON</v>
          </cell>
          <cell r="K3451">
            <v>0</v>
          </cell>
          <cell r="L3451" t="str">
            <v>LANZAMIENTO</v>
          </cell>
          <cell r="M3451" t="str">
            <v>ELIAS</v>
          </cell>
          <cell r="N3451">
            <v>199.9</v>
          </cell>
        </row>
        <row r="3452">
          <cell r="A3452" t="str">
            <v>QD24E108</v>
          </cell>
          <cell r="B3452" t="str">
            <v>PT Dama</v>
          </cell>
          <cell r="C3452" t="str">
            <v>PLAYERA</v>
          </cell>
          <cell r="D3452" t="str">
            <v>TRENDY</v>
          </cell>
          <cell r="E3452" t="str">
            <v>OTOÑO INVIERNO 2019</v>
          </cell>
          <cell r="F3452" t="str">
            <v>35 SEMANA</v>
          </cell>
          <cell r="G3452" t="str">
            <v>CUELLO REDONDO</v>
          </cell>
          <cell r="H3452" t="str">
            <v>MANGA LARGA</v>
          </cell>
          <cell r="I3452" t="str">
            <v>REBAJA</v>
          </cell>
          <cell r="J3452" t="str">
            <v>POLYESTER</v>
          </cell>
          <cell r="K3452" t="str">
            <v>CAMBRIDGE</v>
          </cell>
          <cell r="L3452" t="str">
            <v>LANZAMIENTO</v>
          </cell>
          <cell r="M3452" t="str">
            <v>GR &amp; PR INC</v>
          </cell>
          <cell r="N3452">
            <v>199.9</v>
          </cell>
        </row>
        <row r="3453">
          <cell r="A3453" t="str">
            <v>QD24E109</v>
          </cell>
          <cell r="B3453" t="str">
            <v>PT Dama</v>
          </cell>
          <cell r="C3453" t="str">
            <v>PLAYERA</v>
          </cell>
          <cell r="D3453" t="str">
            <v>TRENDY</v>
          </cell>
          <cell r="E3453" t="str">
            <v>OTOÑO INVIERNO 2019</v>
          </cell>
          <cell r="F3453" t="str">
            <v>38 SEMANA</v>
          </cell>
          <cell r="G3453" t="str">
            <v>CUELLO ALTO</v>
          </cell>
          <cell r="H3453" t="str">
            <v>MANGA LARGA</v>
          </cell>
          <cell r="I3453" t="str">
            <v>REBAJA</v>
          </cell>
          <cell r="J3453" t="str">
            <v>VISCOSA</v>
          </cell>
          <cell r="K3453" t="str">
            <v>VINTAGE</v>
          </cell>
          <cell r="L3453" t="str">
            <v>LANZAMIENTO</v>
          </cell>
          <cell r="M3453" t="str">
            <v>AMBIANCE</v>
          </cell>
          <cell r="N3453">
            <v>229.9</v>
          </cell>
        </row>
        <row r="3454">
          <cell r="A3454" t="str">
            <v>QD24E114</v>
          </cell>
          <cell r="B3454" t="str">
            <v>PT Dama</v>
          </cell>
          <cell r="C3454" t="str">
            <v>PLAYERA</v>
          </cell>
          <cell r="D3454" t="str">
            <v>TRENDY</v>
          </cell>
          <cell r="E3454" t="str">
            <v>OTOÑO INVIERNO 2019</v>
          </cell>
          <cell r="F3454" t="str">
            <v>43 SEMANA</v>
          </cell>
          <cell r="G3454" t="str">
            <v>CUELLO REDONDO</v>
          </cell>
          <cell r="H3454" t="str">
            <v>MANGA LARGA</v>
          </cell>
          <cell r="I3454" t="str">
            <v>REBAJA</v>
          </cell>
          <cell r="J3454" t="str">
            <v>POLYESTER</v>
          </cell>
          <cell r="K3454" t="str">
            <v>VINTAGE</v>
          </cell>
          <cell r="L3454" t="str">
            <v>LANZAMIENTO</v>
          </cell>
          <cell r="M3454" t="str">
            <v>COS</v>
          </cell>
          <cell r="N3454">
            <v>249.9</v>
          </cell>
        </row>
        <row r="3455">
          <cell r="A3455" t="str">
            <v>QD24E117</v>
          </cell>
          <cell r="B3455" t="str">
            <v>PT Dama</v>
          </cell>
          <cell r="C3455" t="str">
            <v>PLAYERA</v>
          </cell>
          <cell r="D3455" t="str">
            <v>ADVANCE</v>
          </cell>
          <cell r="E3455" t="str">
            <v>OTOÑO INVIERNO 2019</v>
          </cell>
          <cell r="F3455" t="str">
            <v>42 SEMANA</v>
          </cell>
          <cell r="G3455" t="str">
            <v>CUELLO REDONDO</v>
          </cell>
          <cell r="H3455" t="str">
            <v>MANGA CORTA</v>
          </cell>
          <cell r="I3455" t="str">
            <v>REBAJA</v>
          </cell>
          <cell r="J3455" t="str">
            <v>DTY BRUSH</v>
          </cell>
          <cell r="K3455" t="str">
            <v>90'S STYLE</v>
          </cell>
          <cell r="L3455" t="str">
            <v>LANZAMIENTO</v>
          </cell>
          <cell r="M3455" t="str">
            <v>COS</v>
          </cell>
          <cell r="N3455">
            <v>199.9</v>
          </cell>
        </row>
        <row r="3456">
          <cell r="A3456" t="str">
            <v>QD24E118</v>
          </cell>
          <cell r="B3456" t="str">
            <v>PT Dama</v>
          </cell>
          <cell r="C3456" t="str">
            <v>PLAYERA</v>
          </cell>
          <cell r="D3456" t="str">
            <v>ADVANCE</v>
          </cell>
          <cell r="E3456" t="str">
            <v>OTOÑO INVIERNO 2019</v>
          </cell>
          <cell r="F3456" t="str">
            <v>42 SEMANA</v>
          </cell>
          <cell r="G3456" t="str">
            <v>CUELLO REDONDO</v>
          </cell>
          <cell r="H3456" t="str">
            <v>MANGA CORTA</v>
          </cell>
          <cell r="I3456" t="str">
            <v>REBAJA</v>
          </cell>
          <cell r="J3456" t="str">
            <v>RAYON SPANDEX</v>
          </cell>
          <cell r="K3456" t="str">
            <v>90'S STYLE</v>
          </cell>
          <cell r="L3456" t="str">
            <v>LANZAMIENTO</v>
          </cell>
          <cell r="M3456" t="str">
            <v>COS</v>
          </cell>
          <cell r="N3456">
            <v>199.9</v>
          </cell>
        </row>
        <row r="3457">
          <cell r="A3457" t="str">
            <v>QD24E129</v>
          </cell>
          <cell r="B3457" t="str">
            <v>PT Dama</v>
          </cell>
          <cell r="C3457" t="str">
            <v>PLAYERA</v>
          </cell>
          <cell r="D3457" t="str">
            <v>CORE</v>
          </cell>
          <cell r="E3457" t="str">
            <v>OTOÑO INVIERNO 2019</v>
          </cell>
          <cell r="F3457" t="str">
            <v>54 SEMANA</v>
          </cell>
          <cell r="G3457" t="str">
            <v>CUELLO REDONDO</v>
          </cell>
          <cell r="H3457" t="str">
            <v>MANGA CORTA</v>
          </cell>
          <cell r="I3457" t="str">
            <v>LINEA</v>
          </cell>
          <cell r="J3457" t="str">
            <v>RAYON</v>
          </cell>
          <cell r="K3457" t="str">
            <v>BASICOS</v>
          </cell>
          <cell r="L3457" t="str">
            <v>LANZAMIENTO</v>
          </cell>
          <cell r="M3457" t="str">
            <v>FASHION COLLECTION</v>
          </cell>
          <cell r="N3457">
            <v>129.9</v>
          </cell>
        </row>
        <row r="3458">
          <cell r="A3458" t="str">
            <v>QD24E132</v>
          </cell>
          <cell r="B3458" t="str">
            <v>PT Dama</v>
          </cell>
          <cell r="C3458" t="str">
            <v>PLAYERA</v>
          </cell>
          <cell r="D3458" t="str">
            <v>TRENDY</v>
          </cell>
          <cell r="E3458" t="str">
            <v>OTOÑO INVIERNO 2019</v>
          </cell>
          <cell r="F3458" t="str">
            <v>38 SEMANA</v>
          </cell>
          <cell r="G3458" t="str">
            <v>CUELLO V</v>
          </cell>
          <cell r="H3458" t="str">
            <v>TIRANTES</v>
          </cell>
          <cell r="I3458" t="str">
            <v>REBAJA</v>
          </cell>
          <cell r="J3458" t="str">
            <v>RAYON</v>
          </cell>
          <cell r="K3458" t="str">
            <v>TIENDA DE CALOR</v>
          </cell>
          <cell r="L3458" t="str">
            <v>LANZAMIENTO</v>
          </cell>
          <cell r="M3458" t="str">
            <v>MISS YESS</v>
          </cell>
          <cell r="N3458">
            <v>299.89999999999998</v>
          </cell>
        </row>
        <row r="3459">
          <cell r="A3459" t="str">
            <v>QD24E133</v>
          </cell>
          <cell r="B3459" t="str">
            <v>PT Dama</v>
          </cell>
          <cell r="C3459" t="str">
            <v>PLAYERA</v>
          </cell>
          <cell r="D3459" t="str">
            <v>TRENDY</v>
          </cell>
          <cell r="E3459" t="str">
            <v>OTOÑO INVIERNO 2019</v>
          </cell>
          <cell r="F3459" t="str">
            <v>39 SEMANA</v>
          </cell>
          <cell r="G3459" t="str">
            <v>CUELLO REDONDO</v>
          </cell>
          <cell r="H3459" t="str">
            <v>SIN MANGA</v>
          </cell>
          <cell r="I3459" t="str">
            <v>REBAJA</v>
          </cell>
          <cell r="J3459" t="str">
            <v>RAYON</v>
          </cell>
          <cell r="K3459" t="str">
            <v>TIENDA DE CALOR</v>
          </cell>
          <cell r="L3459" t="str">
            <v>LANZAMIENTO</v>
          </cell>
          <cell r="M3459" t="str">
            <v>MISS YESS</v>
          </cell>
          <cell r="N3459">
            <v>299.89999999999998</v>
          </cell>
        </row>
        <row r="3460">
          <cell r="A3460" t="str">
            <v>QD24E134</v>
          </cell>
          <cell r="B3460" t="str">
            <v>PT Dama</v>
          </cell>
          <cell r="C3460" t="str">
            <v>PLAYERA</v>
          </cell>
          <cell r="D3460" t="str">
            <v>TRENDY</v>
          </cell>
          <cell r="E3460" t="str">
            <v>OTOÑO INVIERNO 2019</v>
          </cell>
          <cell r="F3460" t="str">
            <v>39 SEMANA</v>
          </cell>
          <cell r="G3460" t="str">
            <v>CUELLO REDONDO</v>
          </cell>
          <cell r="H3460" t="str">
            <v>TIRANTES</v>
          </cell>
          <cell r="I3460" t="str">
            <v>REBAJA</v>
          </cell>
          <cell r="J3460" t="str">
            <v>RAYON</v>
          </cell>
          <cell r="K3460" t="str">
            <v>TIENDA DE CALOR</v>
          </cell>
          <cell r="L3460" t="str">
            <v>LANZAMIENTO</v>
          </cell>
          <cell r="M3460" t="str">
            <v>MISS YESS</v>
          </cell>
          <cell r="N3460">
            <v>299.89999999999998</v>
          </cell>
        </row>
        <row r="3461">
          <cell r="A3461" t="str">
            <v>QD24E135</v>
          </cell>
          <cell r="B3461" t="str">
            <v>PT Dama</v>
          </cell>
          <cell r="C3461" t="str">
            <v>PLAYERA</v>
          </cell>
          <cell r="D3461" t="str">
            <v>TRENDY</v>
          </cell>
          <cell r="E3461" t="str">
            <v>OTOÑO INVIERNO 2019</v>
          </cell>
          <cell r="F3461" t="str">
            <v>40 SEMANA</v>
          </cell>
          <cell r="G3461" t="str">
            <v>CUELLO REDONDO</v>
          </cell>
          <cell r="H3461" t="str">
            <v>TIRANTES</v>
          </cell>
          <cell r="I3461" t="str">
            <v>REBAJA</v>
          </cell>
          <cell r="J3461" t="str">
            <v>RAYON</v>
          </cell>
          <cell r="K3461" t="str">
            <v>TIENDA DE CALOR</v>
          </cell>
          <cell r="L3461" t="str">
            <v>LANZAMIENTO</v>
          </cell>
          <cell r="M3461" t="str">
            <v>MISS YESS</v>
          </cell>
          <cell r="N3461">
            <v>299.89999999999998</v>
          </cell>
        </row>
        <row r="3462">
          <cell r="A3462" t="str">
            <v>QD24E136</v>
          </cell>
          <cell r="B3462" t="str">
            <v>PT Dama</v>
          </cell>
          <cell r="C3462" t="str">
            <v>PLAYERA</v>
          </cell>
          <cell r="D3462" t="str">
            <v>TRENDY</v>
          </cell>
          <cell r="E3462" t="str">
            <v>OTOÑO INVIERNO 2019</v>
          </cell>
          <cell r="F3462" t="str">
            <v>39 SEMANA</v>
          </cell>
          <cell r="G3462" t="str">
            <v>CUELLO REDONDO</v>
          </cell>
          <cell r="H3462" t="str">
            <v>TIRANTES</v>
          </cell>
          <cell r="I3462" t="str">
            <v>REBAJA</v>
          </cell>
          <cell r="J3462" t="str">
            <v>RAYON</v>
          </cell>
          <cell r="K3462" t="str">
            <v>TIENDA DE CALOR</v>
          </cell>
          <cell r="L3462" t="str">
            <v>LANZAMIENTO</v>
          </cell>
          <cell r="M3462" t="str">
            <v>MISS YESS</v>
          </cell>
          <cell r="N3462">
            <v>299.89999999999998</v>
          </cell>
        </row>
        <row r="3463">
          <cell r="A3463" t="str">
            <v>QD24E137</v>
          </cell>
          <cell r="B3463" t="str">
            <v>PT Dama</v>
          </cell>
          <cell r="C3463" t="str">
            <v>PLAYERA</v>
          </cell>
          <cell r="D3463" t="str">
            <v>CLEAN</v>
          </cell>
          <cell r="E3463" t="str">
            <v>OTOÑO INVIERNO 2019</v>
          </cell>
          <cell r="F3463" t="str">
            <v>43 SEMANA</v>
          </cell>
          <cell r="G3463" t="str">
            <v>CUELLO V</v>
          </cell>
          <cell r="H3463" t="str">
            <v>MANGA CORTA</v>
          </cell>
          <cell r="I3463" t="str">
            <v>REBAJA</v>
          </cell>
          <cell r="J3463" t="str">
            <v>POLYESTER</v>
          </cell>
          <cell r="K3463" t="str">
            <v>TIENDA DE CALOR</v>
          </cell>
          <cell r="L3463" t="str">
            <v>LANZAMIENTO</v>
          </cell>
          <cell r="M3463" t="str">
            <v>FASHION COLLECTION</v>
          </cell>
          <cell r="N3463">
            <v>99.9</v>
          </cell>
        </row>
        <row r="3464">
          <cell r="A3464" t="str">
            <v>QD24E138</v>
          </cell>
          <cell r="B3464" t="str">
            <v>PT Dama</v>
          </cell>
          <cell r="C3464" t="str">
            <v>PLAYERA</v>
          </cell>
          <cell r="D3464" t="str">
            <v>CLEAN</v>
          </cell>
          <cell r="E3464" t="str">
            <v>OTOÑO INVIERNO 2019</v>
          </cell>
          <cell r="F3464" t="str">
            <v>43 SEMANA</v>
          </cell>
          <cell r="G3464" t="str">
            <v>CUELLO REDONDO</v>
          </cell>
          <cell r="H3464" t="str">
            <v>MANGA CORTA</v>
          </cell>
          <cell r="I3464" t="str">
            <v>REBAJA</v>
          </cell>
          <cell r="J3464" t="str">
            <v>POLYESTER</v>
          </cell>
          <cell r="K3464" t="str">
            <v>TIENDA DE CALOR</v>
          </cell>
          <cell r="L3464" t="str">
            <v>LANZAMIENTO</v>
          </cell>
          <cell r="M3464" t="str">
            <v>FASHION COLLECTION</v>
          </cell>
          <cell r="N3464">
            <v>99.9</v>
          </cell>
        </row>
        <row r="3465">
          <cell r="A3465" t="str">
            <v>QD24E139</v>
          </cell>
          <cell r="B3465" t="str">
            <v>PT Dama</v>
          </cell>
          <cell r="C3465" t="str">
            <v>PLAYERA</v>
          </cell>
          <cell r="D3465" t="str">
            <v>CLEAN</v>
          </cell>
          <cell r="E3465" t="str">
            <v>OTOÑO INVIERNO 2019</v>
          </cell>
          <cell r="F3465" t="str">
            <v>43 SEMANA</v>
          </cell>
          <cell r="G3465" t="str">
            <v>CUELLO REDONDO</v>
          </cell>
          <cell r="H3465" t="str">
            <v>MANGA CORTA</v>
          </cell>
          <cell r="I3465" t="str">
            <v>REBAJA</v>
          </cell>
          <cell r="J3465" t="str">
            <v>POLYESTER</v>
          </cell>
          <cell r="K3465" t="str">
            <v>TIENDA DE CALOR</v>
          </cell>
          <cell r="L3465" t="str">
            <v>LANZAMIENTO</v>
          </cell>
          <cell r="M3465" t="str">
            <v>FASHION COLLECTION</v>
          </cell>
          <cell r="N3465">
            <v>99.9</v>
          </cell>
        </row>
        <row r="3466">
          <cell r="A3466" t="str">
            <v>QD24E140</v>
          </cell>
          <cell r="B3466" t="str">
            <v>PT Dama</v>
          </cell>
          <cell r="C3466" t="str">
            <v>PLAYERA</v>
          </cell>
          <cell r="D3466" t="str">
            <v>CORE</v>
          </cell>
          <cell r="E3466" t="str">
            <v>OTOÑO INVIERNO 2019</v>
          </cell>
          <cell r="F3466" t="str">
            <v>42 SEMANA</v>
          </cell>
          <cell r="G3466" t="str">
            <v>CUELLO REDONDO</v>
          </cell>
          <cell r="H3466" t="str">
            <v>MANGA CORTA</v>
          </cell>
          <cell r="I3466" t="str">
            <v>REBAJA</v>
          </cell>
          <cell r="J3466" t="str">
            <v>VISCOSA</v>
          </cell>
          <cell r="K3466" t="str">
            <v>VINTAGE</v>
          </cell>
          <cell r="L3466" t="str">
            <v>LANZAMIENTO</v>
          </cell>
          <cell r="M3466" t="str">
            <v>FASHION COLLECTION</v>
          </cell>
          <cell r="N3466">
            <v>99.9</v>
          </cell>
        </row>
        <row r="3467">
          <cell r="A3467" t="str">
            <v>QD24E141</v>
          </cell>
          <cell r="B3467" t="str">
            <v>PT Dama</v>
          </cell>
          <cell r="C3467" t="str">
            <v>PLAYERA</v>
          </cell>
          <cell r="D3467" t="str">
            <v>TRENDY</v>
          </cell>
          <cell r="E3467" t="str">
            <v>OTOÑO INVIERNO 2019</v>
          </cell>
          <cell r="F3467" t="str">
            <v>47 SEMANA</v>
          </cell>
          <cell r="G3467" t="str">
            <v>CUELLO REDONDO</v>
          </cell>
          <cell r="H3467" t="str">
            <v>MANGA CORTA</v>
          </cell>
          <cell r="I3467" t="str">
            <v>REBAJA</v>
          </cell>
          <cell r="J3467" t="str">
            <v>POLYESTER</v>
          </cell>
          <cell r="K3467" t="str">
            <v>LICENCIAS</v>
          </cell>
          <cell r="L3467" t="str">
            <v>LANZAMIENTO</v>
          </cell>
          <cell r="M3467" t="str">
            <v>CARNAVAL</v>
          </cell>
          <cell r="N3467">
            <v>229.9</v>
          </cell>
        </row>
        <row r="3468">
          <cell r="A3468" t="str">
            <v>QD24E142</v>
          </cell>
          <cell r="B3468" t="str">
            <v>PT Dama</v>
          </cell>
          <cell r="C3468" t="str">
            <v>PLAYERA</v>
          </cell>
          <cell r="D3468" t="str">
            <v>TRENDY</v>
          </cell>
          <cell r="E3468" t="str">
            <v>OTOÑO INVIERNO 2019</v>
          </cell>
          <cell r="F3468" t="str">
            <v>47 SEMANA</v>
          </cell>
          <cell r="G3468" t="str">
            <v>CUELLO REDONDO</v>
          </cell>
          <cell r="H3468" t="str">
            <v>MANGA CORTA</v>
          </cell>
          <cell r="I3468" t="str">
            <v>REBAJA</v>
          </cell>
          <cell r="J3468" t="str">
            <v>POLYESTER</v>
          </cell>
          <cell r="K3468" t="str">
            <v>LICENCIAS</v>
          </cell>
          <cell r="L3468" t="str">
            <v>LANZAMIENTO</v>
          </cell>
          <cell r="M3468" t="str">
            <v>CARNAVAL</v>
          </cell>
          <cell r="N3468">
            <v>229.9</v>
          </cell>
        </row>
        <row r="3469">
          <cell r="A3469" t="str">
            <v>QD24E143</v>
          </cell>
          <cell r="B3469" t="str">
            <v>PT Dama</v>
          </cell>
          <cell r="C3469" t="str">
            <v>PLAYERA</v>
          </cell>
          <cell r="D3469" t="str">
            <v>TRENDY</v>
          </cell>
          <cell r="E3469" t="str">
            <v>OTOÑO INVIERNO 2019</v>
          </cell>
          <cell r="F3469" t="str">
            <v>47 SEMANA</v>
          </cell>
          <cell r="G3469" t="str">
            <v>CUELLO V</v>
          </cell>
          <cell r="H3469" t="str">
            <v>MANGA CORTA</v>
          </cell>
          <cell r="I3469" t="str">
            <v>REBAJA</v>
          </cell>
          <cell r="J3469" t="str">
            <v>POLYESTER</v>
          </cell>
          <cell r="K3469" t="str">
            <v>LICENCIAS</v>
          </cell>
          <cell r="L3469" t="str">
            <v>LANZAMIENTO</v>
          </cell>
          <cell r="M3469" t="str">
            <v>CARNAVAL</v>
          </cell>
          <cell r="N3469">
            <v>249.9</v>
          </cell>
        </row>
        <row r="3470">
          <cell r="A3470" t="str">
            <v>QD24E144</v>
          </cell>
          <cell r="B3470" t="str">
            <v>PT Dama</v>
          </cell>
          <cell r="C3470" t="str">
            <v>PLAYERA</v>
          </cell>
          <cell r="D3470" t="str">
            <v>TRENDY</v>
          </cell>
          <cell r="E3470" t="str">
            <v>OTOÑO INVIERNO 2019</v>
          </cell>
          <cell r="F3470" t="str">
            <v>54 SEMANA</v>
          </cell>
          <cell r="G3470" t="str">
            <v>CUELLO ALTO</v>
          </cell>
          <cell r="H3470" t="str">
            <v>MANGA CORTA</v>
          </cell>
          <cell r="I3470" t="str">
            <v>REBAJA</v>
          </cell>
          <cell r="J3470" t="str">
            <v>POLYESTER</v>
          </cell>
          <cell r="K3470" t="str">
            <v>LICENCIAS</v>
          </cell>
          <cell r="L3470" t="str">
            <v>LANZAMIENTO</v>
          </cell>
          <cell r="M3470" t="str">
            <v>CARNAVAL</v>
          </cell>
          <cell r="N3470">
            <v>249.9</v>
          </cell>
        </row>
        <row r="3471">
          <cell r="A3471" t="str">
            <v>QD24E154</v>
          </cell>
          <cell r="B3471" t="str">
            <v>PT Dama</v>
          </cell>
          <cell r="C3471" t="str">
            <v>PLAYERA</v>
          </cell>
          <cell r="D3471" t="str">
            <v>ADVANCE</v>
          </cell>
          <cell r="E3471" t="str">
            <v>OTOÑO INVIERNO 2019</v>
          </cell>
          <cell r="F3471" t="str">
            <v>50 SEMANA</v>
          </cell>
          <cell r="G3471" t="str">
            <v>CUELLO REDONDO</v>
          </cell>
          <cell r="H3471" t="str">
            <v>MANGA CORTA</v>
          </cell>
          <cell r="I3471" t="str">
            <v>REBAJA</v>
          </cell>
          <cell r="J3471" t="str">
            <v>VISCOSA</v>
          </cell>
          <cell r="K3471" t="str">
            <v>VINTAGE</v>
          </cell>
          <cell r="L3471" t="str">
            <v>LANZAMIENTO</v>
          </cell>
          <cell r="M3471" t="str">
            <v>BUEN PUNTO</v>
          </cell>
          <cell r="N3471">
            <v>169.9</v>
          </cell>
        </row>
        <row r="3472">
          <cell r="A3472" t="str">
            <v>QD24E155</v>
          </cell>
          <cell r="B3472" t="str">
            <v>PT Dama</v>
          </cell>
          <cell r="C3472" t="str">
            <v>PLAYERA</v>
          </cell>
          <cell r="D3472" t="str">
            <v>ADVANCE</v>
          </cell>
          <cell r="E3472" t="str">
            <v>OTOÑO INVIERNO 2019</v>
          </cell>
          <cell r="F3472" t="str">
            <v>50 SEMANA</v>
          </cell>
          <cell r="G3472" t="str">
            <v>CUELLO REDONDO</v>
          </cell>
          <cell r="H3472" t="str">
            <v>MANGA CORTA</v>
          </cell>
          <cell r="I3472" t="str">
            <v>REBAJA</v>
          </cell>
          <cell r="J3472" t="str">
            <v>VISCOSA</v>
          </cell>
          <cell r="K3472" t="str">
            <v>VINTAGE</v>
          </cell>
          <cell r="L3472" t="str">
            <v>LANZAMIENTO</v>
          </cell>
          <cell r="M3472" t="str">
            <v>BUEN PUNTO</v>
          </cell>
          <cell r="N3472">
            <v>169.9</v>
          </cell>
        </row>
        <row r="3473">
          <cell r="A3473" t="str">
            <v>QD24E156</v>
          </cell>
          <cell r="B3473" t="str">
            <v>PT Dama</v>
          </cell>
          <cell r="C3473" t="str">
            <v>PLAYERA</v>
          </cell>
          <cell r="D3473" t="str">
            <v>ADVANCE</v>
          </cell>
          <cell r="E3473" t="str">
            <v>OTOÑO INVIERNO 2019</v>
          </cell>
          <cell r="F3473" t="str">
            <v>50 SEMANA</v>
          </cell>
          <cell r="G3473" t="str">
            <v>CUELLO REDONDO</v>
          </cell>
          <cell r="H3473" t="str">
            <v>MANGA CORTA</v>
          </cell>
          <cell r="I3473" t="str">
            <v>REBAJA</v>
          </cell>
          <cell r="J3473" t="str">
            <v>VISCOSA</v>
          </cell>
          <cell r="K3473" t="str">
            <v>VINTAGE</v>
          </cell>
          <cell r="L3473" t="str">
            <v>LANZAMIENTO</v>
          </cell>
          <cell r="M3473" t="str">
            <v>BUEN PUNTO</v>
          </cell>
          <cell r="N3473">
            <v>169.9</v>
          </cell>
        </row>
        <row r="3474">
          <cell r="A3474" t="str">
            <v>QD24E157</v>
          </cell>
          <cell r="B3474" t="str">
            <v>PT Dama</v>
          </cell>
          <cell r="C3474" t="str">
            <v>PLAYERA</v>
          </cell>
          <cell r="D3474" t="str">
            <v>ADVANCE</v>
          </cell>
          <cell r="E3474" t="str">
            <v>OTOÑO INVIERNO 2019</v>
          </cell>
          <cell r="F3474" t="str">
            <v>50 SEMANA</v>
          </cell>
          <cell r="G3474" t="str">
            <v>CUELLO REDONDO</v>
          </cell>
          <cell r="H3474" t="str">
            <v>MANGA CORTA</v>
          </cell>
          <cell r="I3474" t="str">
            <v>REBAJA</v>
          </cell>
          <cell r="J3474" t="str">
            <v>VISCOSA</v>
          </cell>
          <cell r="K3474" t="str">
            <v>VINTAGE</v>
          </cell>
          <cell r="L3474" t="str">
            <v>LANZAMIENTO</v>
          </cell>
          <cell r="M3474" t="str">
            <v>BUEN PUNTO</v>
          </cell>
          <cell r="N3474">
            <v>169.9</v>
          </cell>
        </row>
        <row r="3475">
          <cell r="A3475" t="str">
            <v>QD24E158</v>
          </cell>
          <cell r="B3475" t="str">
            <v>PT Dama</v>
          </cell>
          <cell r="C3475" t="str">
            <v>PLAYERA</v>
          </cell>
          <cell r="D3475" t="str">
            <v>ADVANCE</v>
          </cell>
          <cell r="E3475" t="str">
            <v>OTOÑO INVIERNO 2019</v>
          </cell>
          <cell r="F3475" t="str">
            <v>50 SEMANA</v>
          </cell>
          <cell r="G3475" t="str">
            <v>CUELLO REDONDO</v>
          </cell>
          <cell r="H3475" t="str">
            <v>MANGA CORTA</v>
          </cell>
          <cell r="I3475" t="str">
            <v>REBAJA</v>
          </cell>
          <cell r="J3475" t="str">
            <v>VISCOSA</v>
          </cell>
          <cell r="K3475" t="str">
            <v>VINTAGE</v>
          </cell>
          <cell r="L3475" t="str">
            <v>LANZAMIENTO</v>
          </cell>
          <cell r="M3475" t="str">
            <v>BUEN PUNTO</v>
          </cell>
          <cell r="N3475">
            <v>169.9</v>
          </cell>
        </row>
        <row r="3476">
          <cell r="A3476" t="str">
            <v>QD24E159</v>
          </cell>
          <cell r="B3476" t="str">
            <v>PT Dama</v>
          </cell>
          <cell r="C3476" t="str">
            <v>PLAYERA</v>
          </cell>
          <cell r="D3476" t="str">
            <v>ADVANCE</v>
          </cell>
          <cell r="E3476" t="str">
            <v>OTOÑO INVIERNO 2019</v>
          </cell>
          <cell r="F3476" t="str">
            <v>54 SEMANA</v>
          </cell>
          <cell r="G3476" t="str">
            <v>CUELLO REDONDO</v>
          </cell>
          <cell r="H3476" t="str">
            <v>MANGA CORTA</v>
          </cell>
          <cell r="I3476" t="str">
            <v>REBAJA</v>
          </cell>
          <cell r="J3476" t="str">
            <v>VISCOSA</v>
          </cell>
          <cell r="K3476" t="str">
            <v>VINTAGE</v>
          </cell>
          <cell r="L3476" t="str">
            <v>LANZAMIENTO</v>
          </cell>
          <cell r="M3476" t="str">
            <v>BUEN PUNTO</v>
          </cell>
          <cell r="N3476">
            <v>169.9</v>
          </cell>
        </row>
        <row r="3477">
          <cell r="A3477" t="str">
            <v>QD24E160</v>
          </cell>
          <cell r="B3477" t="str">
            <v>PT Dama</v>
          </cell>
          <cell r="C3477" t="str">
            <v>PLAYERA</v>
          </cell>
          <cell r="D3477" t="str">
            <v>CLEAN</v>
          </cell>
          <cell r="E3477" t="str">
            <v>OTOÑO INVIERNO 2019</v>
          </cell>
          <cell r="F3477" t="str">
            <v>43 SEMANA</v>
          </cell>
          <cell r="G3477" t="str">
            <v>CUELLO REDONDO</v>
          </cell>
          <cell r="H3477" t="str">
            <v>MANGA CORTA</v>
          </cell>
          <cell r="I3477" t="str">
            <v>REBAJA</v>
          </cell>
          <cell r="J3477" t="str">
            <v>VISCOSA</v>
          </cell>
          <cell r="K3477" t="str">
            <v>TIENDA DE CALOR</v>
          </cell>
          <cell r="L3477" t="str">
            <v>LANZAMIENTO</v>
          </cell>
          <cell r="M3477" t="str">
            <v>FASHION COLLECTION</v>
          </cell>
          <cell r="N3477">
            <v>49.9</v>
          </cell>
        </row>
        <row r="3478">
          <cell r="A3478" t="str">
            <v>QD24E161</v>
          </cell>
          <cell r="B3478" t="str">
            <v>PT Dama</v>
          </cell>
          <cell r="C3478" t="str">
            <v>PLAYERA</v>
          </cell>
          <cell r="D3478" t="str">
            <v>CLEAN</v>
          </cell>
          <cell r="E3478" t="str">
            <v>OTOÑO INVIERNO 2019</v>
          </cell>
          <cell r="F3478" t="str">
            <v>43 SEMANA</v>
          </cell>
          <cell r="G3478" t="str">
            <v>CUELLO V</v>
          </cell>
          <cell r="H3478" t="str">
            <v>MANGA CORTA</v>
          </cell>
          <cell r="I3478" t="str">
            <v>REBAJA</v>
          </cell>
          <cell r="J3478" t="str">
            <v>VISCOSA</v>
          </cell>
          <cell r="K3478" t="str">
            <v>TIENDA DE CALOR</v>
          </cell>
          <cell r="L3478" t="str">
            <v>LANZAMIENTO</v>
          </cell>
          <cell r="M3478" t="str">
            <v>FASHION COLLECTION</v>
          </cell>
          <cell r="N3478">
            <v>49.9</v>
          </cell>
        </row>
        <row r="3479">
          <cell r="A3479" t="str">
            <v>QD24E163</v>
          </cell>
          <cell r="B3479" t="str">
            <v>PT Dama</v>
          </cell>
          <cell r="C3479" t="str">
            <v>PLAYERA</v>
          </cell>
          <cell r="D3479" t="str">
            <v>CLEAN</v>
          </cell>
          <cell r="E3479" t="str">
            <v>OTOÑO INVIERNO 2019</v>
          </cell>
          <cell r="F3479" t="str">
            <v>43 SEMANA</v>
          </cell>
          <cell r="G3479" t="str">
            <v>CUELLO REDONDO</v>
          </cell>
          <cell r="H3479" t="str">
            <v>MANGA CORTA</v>
          </cell>
          <cell r="I3479" t="str">
            <v>REBAJA</v>
          </cell>
          <cell r="J3479" t="str">
            <v>VISCOSA</v>
          </cell>
          <cell r="K3479" t="str">
            <v>TIENDA DE CALOR</v>
          </cell>
          <cell r="L3479" t="str">
            <v>LANZAMIENTO</v>
          </cell>
          <cell r="M3479" t="str">
            <v>FASHION COLLECTION</v>
          </cell>
          <cell r="N3479">
            <v>49.9</v>
          </cell>
        </row>
        <row r="3480">
          <cell r="A3480" t="str">
            <v>QD24E164</v>
          </cell>
          <cell r="B3480" t="str">
            <v>PT Dama</v>
          </cell>
          <cell r="C3480" t="str">
            <v>PLAYERA</v>
          </cell>
          <cell r="D3480" t="str">
            <v>CLEAN</v>
          </cell>
          <cell r="E3480" t="str">
            <v>OTOÑO INVIERNO 2019</v>
          </cell>
          <cell r="F3480" t="str">
            <v>43 SEMANA</v>
          </cell>
          <cell r="G3480" t="str">
            <v>CUELLO REDONDO</v>
          </cell>
          <cell r="H3480" t="str">
            <v>MANGA CORTA</v>
          </cell>
          <cell r="I3480" t="str">
            <v>REBAJA</v>
          </cell>
          <cell r="J3480" t="str">
            <v>VISCOSA</v>
          </cell>
          <cell r="K3480" t="str">
            <v>TIENDA DE CALOR</v>
          </cell>
          <cell r="L3480" t="str">
            <v>LANZAMIENTO</v>
          </cell>
          <cell r="M3480" t="str">
            <v>FASHION COLLECTION</v>
          </cell>
          <cell r="N3480">
            <v>49.9</v>
          </cell>
        </row>
        <row r="3481">
          <cell r="A3481" t="str">
            <v>QD24E166</v>
          </cell>
          <cell r="B3481" t="str">
            <v>PT Dama</v>
          </cell>
          <cell r="C3481" t="str">
            <v>PLAYERA</v>
          </cell>
          <cell r="D3481" t="str">
            <v>ADVANCE</v>
          </cell>
          <cell r="E3481" t="str">
            <v>PRIMAVERA VERANO 2020</v>
          </cell>
          <cell r="F3481" t="str">
            <v>1 SEMANA</v>
          </cell>
          <cell r="G3481" t="str">
            <v>CUELLO REDONDO</v>
          </cell>
          <cell r="H3481" t="str">
            <v>MANGA CORTA</v>
          </cell>
          <cell r="I3481" t="str">
            <v>REBAJA</v>
          </cell>
          <cell r="J3481" t="str">
            <v>POLYESTER</v>
          </cell>
          <cell r="K3481" t="str">
            <v>MAGIC</v>
          </cell>
          <cell r="L3481" t="str">
            <v>LANZAMIENTO</v>
          </cell>
          <cell r="M3481" t="str">
            <v>COS</v>
          </cell>
          <cell r="N3481">
            <v>179.9</v>
          </cell>
        </row>
        <row r="3482">
          <cell r="A3482" t="str">
            <v>QD24E167</v>
          </cell>
          <cell r="B3482" t="str">
            <v>PT Dama</v>
          </cell>
          <cell r="C3482" t="str">
            <v>PLAYERA</v>
          </cell>
          <cell r="D3482" t="str">
            <v>ADVANCE</v>
          </cell>
          <cell r="E3482" t="str">
            <v>PRIMAVERA VERANO 2020</v>
          </cell>
          <cell r="F3482" t="str">
            <v>1 SEMANA</v>
          </cell>
          <cell r="G3482" t="str">
            <v>CUELLO REDONDO</v>
          </cell>
          <cell r="H3482" t="str">
            <v>MANGA CORTA</v>
          </cell>
          <cell r="I3482" t="str">
            <v>REBAJA</v>
          </cell>
          <cell r="J3482" t="str">
            <v>POLYESTER</v>
          </cell>
          <cell r="K3482" t="str">
            <v>MAGIC</v>
          </cell>
          <cell r="L3482" t="str">
            <v>LANZAMIENTO</v>
          </cell>
          <cell r="M3482" t="str">
            <v>COS</v>
          </cell>
          <cell r="N3482">
            <v>179.9</v>
          </cell>
        </row>
        <row r="3483">
          <cell r="A3483" t="str">
            <v>QD24E168</v>
          </cell>
          <cell r="B3483" t="str">
            <v>PT Dama</v>
          </cell>
          <cell r="C3483" t="str">
            <v>PLAYERA</v>
          </cell>
          <cell r="D3483" t="str">
            <v>ADVANCE</v>
          </cell>
          <cell r="E3483" t="str">
            <v>PRIMAVERA VERANO 2020</v>
          </cell>
          <cell r="F3483" t="str">
            <v>5 SEMANA</v>
          </cell>
          <cell r="G3483" t="str">
            <v>CUELLO REDONDO</v>
          </cell>
          <cell r="H3483" t="str">
            <v>MANGA CORTA</v>
          </cell>
          <cell r="I3483" t="str">
            <v>REBAJA</v>
          </cell>
          <cell r="J3483" t="str">
            <v>POLYESTER</v>
          </cell>
          <cell r="K3483" t="str">
            <v>2000 S</v>
          </cell>
          <cell r="L3483" t="str">
            <v>LANZAMIENTO</v>
          </cell>
          <cell r="M3483" t="str">
            <v>COS</v>
          </cell>
          <cell r="N3483">
            <v>179.9</v>
          </cell>
        </row>
        <row r="3484">
          <cell r="A3484" t="str">
            <v>QD24E169</v>
          </cell>
          <cell r="B3484" t="str">
            <v>PT Dama</v>
          </cell>
          <cell r="C3484" t="str">
            <v>PLAYERA</v>
          </cell>
          <cell r="D3484" t="str">
            <v>ADVANCE</v>
          </cell>
          <cell r="E3484" t="str">
            <v>PRIMAVERA VERANO 2020</v>
          </cell>
          <cell r="F3484" t="str">
            <v>5 SEMANA</v>
          </cell>
          <cell r="G3484" t="str">
            <v>CUELLO REDONDO</v>
          </cell>
          <cell r="H3484" t="str">
            <v>MANGA CORTA</v>
          </cell>
          <cell r="I3484" t="str">
            <v>REBAJA</v>
          </cell>
          <cell r="J3484" t="str">
            <v>POLYESTER</v>
          </cell>
          <cell r="K3484" t="str">
            <v>2000 S</v>
          </cell>
          <cell r="L3484" t="str">
            <v>LANZAMIENTO</v>
          </cell>
          <cell r="M3484" t="str">
            <v>COS</v>
          </cell>
          <cell r="N3484">
            <v>179.9</v>
          </cell>
        </row>
        <row r="3485">
          <cell r="A3485" t="str">
            <v>QD24E170</v>
          </cell>
          <cell r="B3485" t="str">
            <v>PT Dama</v>
          </cell>
          <cell r="C3485" t="str">
            <v>PLAYERA</v>
          </cell>
          <cell r="D3485" t="str">
            <v>CORE</v>
          </cell>
          <cell r="E3485" t="str">
            <v>PRIMAVERA VERANO 2020</v>
          </cell>
          <cell r="F3485" t="str">
            <v>51 SEMANA</v>
          </cell>
          <cell r="G3485" t="str">
            <v>CUELLO REDONDO</v>
          </cell>
          <cell r="H3485" t="str">
            <v>MANGA CORTA</v>
          </cell>
          <cell r="I3485" t="str">
            <v>REBAJA</v>
          </cell>
          <cell r="J3485" t="str">
            <v>POLYESTER</v>
          </cell>
          <cell r="K3485" t="str">
            <v>BASICOS</v>
          </cell>
          <cell r="L3485" t="str">
            <v>LANZAMIENTO</v>
          </cell>
          <cell r="M3485" t="str">
            <v>BUEN PUNTO</v>
          </cell>
          <cell r="N3485">
            <v>99.9</v>
          </cell>
        </row>
        <row r="3486">
          <cell r="A3486" t="str">
            <v>QD24E171</v>
          </cell>
          <cell r="B3486" t="str">
            <v>PT Dama</v>
          </cell>
          <cell r="C3486" t="str">
            <v>PLAYERA</v>
          </cell>
          <cell r="D3486" t="str">
            <v>CORE</v>
          </cell>
          <cell r="E3486" t="str">
            <v>PRIMAVERA VERANO 2020</v>
          </cell>
          <cell r="F3486" t="str">
            <v>52 SEMANA</v>
          </cell>
          <cell r="G3486" t="str">
            <v>CUELLO REDONDO</v>
          </cell>
          <cell r="H3486" t="str">
            <v>MANGA 3/4</v>
          </cell>
          <cell r="I3486" t="str">
            <v>REBAJA</v>
          </cell>
          <cell r="J3486" t="str">
            <v>POLYESTER</v>
          </cell>
          <cell r="K3486" t="str">
            <v>BASICOS</v>
          </cell>
          <cell r="L3486" t="str">
            <v>LANZAMIENTO</v>
          </cell>
          <cell r="M3486" t="str">
            <v>BUEN PUNTO</v>
          </cell>
          <cell r="N3486">
            <v>79.900000000000006</v>
          </cell>
        </row>
        <row r="3487">
          <cell r="A3487" t="str">
            <v>QD24E172</v>
          </cell>
          <cell r="B3487" t="str">
            <v>PT Dama</v>
          </cell>
          <cell r="C3487" t="str">
            <v>PLAYERA</v>
          </cell>
          <cell r="D3487" t="str">
            <v>CORE</v>
          </cell>
          <cell r="E3487" t="str">
            <v>PRIMAVERA VERANO 2020</v>
          </cell>
          <cell r="F3487" t="str">
            <v>52 SEMANA</v>
          </cell>
          <cell r="G3487" t="str">
            <v>CUELLO REDONDO</v>
          </cell>
          <cell r="H3487" t="str">
            <v>MANGA LARGA</v>
          </cell>
          <cell r="I3487" t="str">
            <v>LINEA</v>
          </cell>
          <cell r="J3487" t="str">
            <v>POLYESTER</v>
          </cell>
          <cell r="K3487" t="str">
            <v>BASICOS</v>
          </cell>
          <cell r="L3487" t="str">
            <v>LANZAMIENTO</v>
          </cell>
          <cell r="M3487" t="str">
            <v>ELIAS</v>
          </cell>
          <cell r="N3487">
            <v>149.9</v>
          </cell>
        </row>
        <row r="3488">
          <cell r="A3488" t="str">
            <v>QD24E173</v>
          </cell>
          <cell r="B3488" t="str">
            <v>PT Dama</v>
          </cell>
          <cell r="C3488" t="str">
            <v>PLAYERA</v>
          </cell>
          <cell r="D3488" t="str">
            <v>CORE</v>
          </cell>
          <cell r="E3488" t="str">
            <v>PRIMAVERA VERANO 2020</v>
          </cell>
          <cell r="F3488" t="str">
            <v>52 SEMANA</v>
          </cell>
          <cell r="G3488" t="str">
            <v>CUELLO V</v>
          </cell>
          <cell r="H3488" t="str">
            <v>MANGA LARGA</v>
          </cell>
          <cell r="I3488" t="str">
            <v>LINEA</v>
          </cell>
          <cell r="J3488" t="str">
            <v>POLYESTER</v>
          </cell>
          <cell r="K3488" t="str">
            <v>BASICOS</v>
          </cell>
          <cell r="L3488" t="str">
            <v>LANZAMIENTO</v>
          </cell>
          <cell r="M3488" t="str">
            <v>ELIAS</v>
          </cell>
          <cell r="N3488">
            <v>149</v>
          </cell>
        </row>
        <row r="3489">
          <cell r="A3489" t="str">
            <v>QD24E174</v>
          </cell>
          <cell r="B3489" t="str">
            <v>PT Dama</v>
          </cell>
          <cell r="C3489" t="str">
            <v>PLAYERA</v>
          </cell>
          <cell r="D3489" t="str">
            <v>CORE</v>
          </cell>
          <cell r="E3489" t="str">
            <v>PRIMAVERA VERANO 2020</v>
          </cell>
          <cell r="F3489" t="str">
            <v>1 SEMANA</v>
          </cell>
          <cell r="G3489" t="str">
            <v>CUELLO REDONDO</v>
          </cell>
          <cell r="H3489" t="str">
            <v>MANGA CORTA</v>
          </cell>
          <cell r="I3489" t="str">
            <v>REBAJA</v>
          </cell>
          <cell r="J3489" t="str">
            <v>VISCOSA</v>
          </cell>
          <cell r="K3489" t="str">
            <v>BASICOS</v>
          </cell>
          <cell r="L3489" t="str">
            <v>LANZAMIENTO</v>
          </cell>
          <cell r="M3489" t="str">
            <v>BUEN PUNTO</v>
          </cell>
          <cell r="N3489">
            <v>99.9</v>
          </cell>
        </row>
        <row r="3490">
          <cell r="A3490" t="str">
            <v>QD24E175</v>
          </cell>
          <cell r="B3490" t="str">
            <v>PT Dama</v>
          </cell>
          <cell r="C3490" t="str">
            <v>PLAYERA</v>
          </cell>
          <cell r="D3490" t="str">
            <v>CORE</v>
          </cell>
          <cell r="E3490" t="str">
            <v>PRIMAVERA VERANO 2020</v>
          </cell>
          <cell r="F3490" t="str">
            <v>2 SEMANA</v>
          </cell>
          <cell r="G3490" t="str">
            <v>HOMBRO DESCUBIERTO</v>
          </cell>
          <cell r="H3490" t="str">
            <v>MANGA CORTA</v>
          </cell>
          <cell r="I3490" t="str">
            <v>REBAJA</v>
          </cell>
          <cell r="J3490" t="str">
            <v>VISCOSA</v>
          </cell>
          <cell r="K3490" t="str">
            <v>BASICOS</v>
          </cell>
          <cell r="L3490" t="str">
            <v>LANZAMIENTO</v>
          </cell>
          <cell r="M3490" t="str">
            <v>BUEN PUNTO</v>
          </cell>
          <cell r="N3490">
            <v>99.9</v>
          </cell>
        </row>
        <row r="3491">
          <cell r="A3491" t="str">
            <v>QD24E176</v>
          </cell>
          <cell r="B3491" t="str">
            <v>PT Dama</v>
          </cell>
          <cell r="C3491" t="str">
            <v>PLAYERA</v>
          </cell>
          <cell r="D3491" t="str">
            <v>CORE</v>
          </cell>
          <cell r="E3491" t="str">
            <v>PRIMAVERA VERANO 2020</v>
          </cell>
          <cell r="F3491" t="str">
            <v>2 SEMANA</v>
          </cell>
          <cell r="G3491" t="str">
            <v>CUELLO REDONDO</v>
          </cell>
          <cell r="H3491" t="str">
            <v>SIN MANGA</v>
          </cell>
          <cell r="I3491" t="str">
            <v>REBAJA</v>
          </cell>
          <cell r="J3491" t="str">
            <v>VISCOSA</v>
          </cell>
          <cell r="K3491" t="str">
            <v>BASICOS</v>
          </cell>
          <cell r="L3491" t="str">
            <v>LANZAMIENTO</v>
          </cell>
          <cell r="M3491" t="str">
            <v>ZAZA</v>
          </cell>
          <cell r="N3491">
            <v>149.9</v>
          </cell>
        </row>
        <row r="3492">
          <cell r="A3492" t="str">
            <v>QD24E177</v>
          </cell>
          <cell r="B3492" t="str">
            <v>PT Dama</v>
          </cell>
          <cell r="C3492" t="str">
            <v>PLAYERA</v>
          </cell>
          <cell r="D3492" t="str">
            <v>ADVANCE</v>
          </cell>
          <cell r="E3492" t="str">
            <v>PRIMAVERA VERANO 2020</v>
          </cell>
          <cell r="F3492" t="str">
            <v>4 SEMANA</v>
          </cell>
          <cell r="G3492" t="str">
            <v>CUELLO ALTO</v>
          </cell>
          <cell r="H3492" t="str">
            <v>MANGA LARGA</v>
          </cell>
          <cell r="I3492" t="str">
            <v>REBAJA</v>
          </cell>
          <cell r="J3492" t="str">
            <v>VISCOSA</v>
          </cell>
          <cell r="K3492" t="str">
            <v>MINIMALISTA</v>
          </cell>
          <cell r="L3492" t="str">
            <v>LANZAMIENTO</v>
          </cell>
          <cell r="M3492" t="str">
            <v>GR &amp; PR INC</v>
          </cell>
          <cell r="N3492">
            <v>199.9</v>
          </cell>
        </row>
        <row r="3493">
          <cell r="A3493" t="str">
            <v>QD24E178</v>
          </cell>
          <cell r="B3493" t="str">
            <v>PT Dama</v>
          </cell>
          <cell r="C3493" t="str">
            <v>PLAYERA</v>
          </cell>
          <cell r="D3493" t="str">
            <v>ADVANCE</v>
          </cell>
          <cell r="E3493" t="str">
            <v>PRIMAVERA VERANO 2020</v>
          </cell>
          <cell r="F3493" t="str">
            <v>4 SEMANA</v>
          </cell>
          <cell r="G3493" t="str">
            <v>CAPUCHA</v>
          </cell>
          <cell r="H3493" t="str">
            <v>MANGA LARGA</v>
          </cell>
          <cell r="I3493" t="str">
            <v>REBAJA</v>
          </cell>
          <cell r="J3493" t="str">
            <v>VISCOSA</v>
          </cell>
          <cell r="K3493" t="str">
            <v>MINIMALISTA</v>
          </cell>
          <cell r="L3493" t="str">
            <v>LANZAMIENTO</v>
          </cell>
          <cell r="M3493" t="str">
            <v>GR &amp; PR INC</v>
          </cell>
          <cell r="N3493">
            <v>199.9</v>
          </cell>
        </row>
        <row r="3494">
          <cell r="A3494" t="str">
            <v>QD24E179</v>
          </cell>
          <cell r="B3494" t="str">
            <v>PT Dama</v>
          </cell>
          <cell r="C3494" t="str">
            <v>PLAYERA</v>
          </cell>
          <cell r="D3494" t="str">
            <v>ADVANCE</v>
          </cell>
          <cell r="E3494" t="str">
            <v>PRIMAVERA VERANO 2020</v>
          </cell>
          <cell r="F3494" t="str">
            <v>4 SEMANA</v>
          </cell>
          <cell r="G3494" t="str">
            <v>CUELLO REDONDO</v>
          </cell>
          <cell r="H3494" t="str">
            <v>MANGA LARGA</v>
          </cell>
          <cell r="I3494" t="str">
            <v>REBAJA</v>
          </cell>
          <cell r="J3494" t="str">
            <v>VISCOSA</v>
          </cell>
          <cell r="K3494" t="str">
            <v>MINIMALISTA</v>
          </cell>
          <cell r="L3494" t="str">
            <v>LANZAMIENTO</v>
          </cell>
          <cell r="M3494" t="str">
            <v>GR &amp; PR INC</v>
          </cell>
          <cell r="N3494">
            <v>199.9</v>
          </cell>
        </row>
        <row r="3495">
          <cell r="A3495" t="str">
            <v>QD24E180</v>
          </cell>
          <cell r="B3495" t="str">
            <v>PT Dama</v>
          </cell>
          <cell r="C3495" t="str">
            <v>PLAYERA</v>
          </cell>
          <cell r="D3495" t="str">
            <v>ADVANCE</v>
          </cell>
          <cell r="E3495" t="str">
            <v>PRIMAVERA VERANO 2020</v>
          </cell>
          <cell r="F3495" t="str">
            <v>4 SEMANA</v>
          </cell>
          <cell r="G3495" t="str">
            <v>CUELLO ALTO</v>
          </cell>
          <cell r="H3495" t="str">
            <v>MANGA LARGA</v>
          </cell>
          <cell r="I3495" t="str">
            <v>REBAJA</v>
          </cell>
          <cell r="J3495" t="str">
            <v>VISCOSA</v>
          </cell>
          <cell r="K3495" t="str">
            <v>MINIMALISTA</v>
          </cell>
          <cell r="L3495" t="str">
            <v>LANZAMIENTO</v>
          </cell>
          <cell r="M3495" t="str">
            <v>GR &amp; PR INC</v>
          </cell>
          <cell r="N3495">
            <v>199.9</v>
          </cell>
        </row>
        <row r="3496">
          <cell r="A3496" t="str">
            <v>QD24E181</v>
          </cell>
          <cell r="B3496" t="str">
            <v>PT Dama</v>
          </cell>
          <cell r="C3496" t="str">
            <v>PLAYERA</v>
          </cell>
          <cell r="D3496" t="str">
            <v>CORE</v>
          </cell>
          <cell r="E3496" t="str">
            <v>PRIMAVERA VERANO 2020</v>
          </cell>
          <cell r="F3496" t="str">
            <v>4 SEMANA</v>
          </cell>
          <cell r="G3496" t="str">
            <v>CUELLO V</v>
          </cell>
          <cell r="H3496" t="str">
            <v>MANGA CORTA</v>
          </cell>
          <cell r="I3496" t="str">
            <v>REBAJA</v>
          </cell>
          <cell r="J3496" t="str">
            <v>VISCOSA</v>
          </cell>
          <cell r="K3496" t="str">
            <v>MINIMALISTA</v>
          </cell>
          <cell r="L3496" t="str">
            <v>LANZAMIENTO</v>
          </cell>
          <cell r="M3496" t="str">
            <v>GR &amp; PR INC</v>
          </cell>
          <cell r="N3496">
            <v>149.9</v>
          </cell>
        </row>
        <row r="3497">
          <cell r="A3497" t="str">
            <v>QD24E182</v>
          </cell>
          <cell r="B3497" t="str">
            <v>PT Dama</v>
          </cell>
          <cell r="C3497" t="str">
            <v>PLAYERA</v>
          </cell>
          <cell r="D3497" t="str">
            <v>CORE</v>
          </cell>
          <cell r="E3497" t="str">
            <v>PRIMAVERA VERANO 2020</v>
          </cell>
          <cell r="F3497" t="str">
            <v>4 SEMANA</v>
          </cell>
          <cell r="G3497" t="str">
            <v>CUELLO V</v>
          </cell>
          <cell r="H3497" t="str">
            <v>MANGA CORTA</v>
          </cell>
          <cell r="I3497" t="str">
            <v>REBAJA</v>
          </cell>
          <cell r="J3497" t="str">
            <v>VISCOSA</v>
          </cell>
          <cell r="K3497" t="str">
            <v>SAILOR</v>
          </cell>
          <cell r="L3497" t="str">
            <v>LANZAMIENTO</v>
          </cell>
          <cell r="M3497" t="str">
            <v>GR &amp; PR INC</v>
          </cell>
          <cell r="N3497">
            <v>149.9</v>
          </cell>
        </row>
        <row r="3498">
          <cell r="A3498" t="str">
            <v>QD24E183</v>
          </cell>
          <cell r="B3498" t="str">
            <v>PT Dama</v>
          </cell>
          <cell r="C3498" t="str">
            <v>PLAYERA</v>
          </cell>
          <cell r="D3498" t="str">
            <v>CORE</v>
          </cell>
          <cell r="E3498" t="str">
            <v>PRIMAVERA VERANO 2020</v>
          </cell>
          <cell r="F3498" t="str">
            <v>4 SEMANA</v>
          </cell>
          <cell r="G3498" t="str">
            <v>CUELLO V</v>
          </cell>
          <cell r="H3498" t="str">
            <v>MANGA CORTA</v>
          </cell>
          <cell r="I3498" t="str">
            <v>REBAJA</v>
          </cell>
          <cell r="J3498" t="str">
            <v>VISCOSA</v>
          </cell>
          <cell r="K3498" t="str">
            <v>SAILOR</v>
          </cell>
          <cell r="L3498" t="str">
            <v>LANZAMIENTO</v>
          </cell>
          <cell r="M3498" t="str">
            <v>GR &amp; PR INC</v>
          </cell>
          <cell r="N3498">
            <v>149.9</v>
          </cell>
        </row>
        <row r="3499">
          <cell r="A3499" t="str">
            <v>QD24E184</v>
          </cell>
          <cell r="B3499" t="str">
            <v>PT Dama</v>
          </cell>
          <cell r="C3499" t="str">
            <v>PLAYERA</v>
          </cell>
          <cell r="D3499" t="str">
            <v>CORE</v>
          </cell>
          <cell r="E3499" t="str">
            <v>PRIMAVERA VERANO 2020</v>
          </cell>
          <cell r="F3499" t="str">
            <v>4 SEMANA</v>
          </cell>
          <cell r="G3499" t="str">
            <v>CUELLO REDONDO</v>
          </cell>
          <cell r="H3499" t="str">
            <v>MANGA CORTA</v>
          </cell>
          <cell r="I3499" t="str">
            <v>REBAJA</v>
          </cell>
          <cell r="J3499" t="str">
            <v>VISCOSA</v>
          </cell>
          <cell r="K3499" t="str">
            <v>MINIMALISTA</v>
          </cell>
          <cell r="L3499" t="str">
            <v>LANZAMIENTO</v>
          </cell>
          <cell r="M3499" t="str">
            <v>GR &amp; PR INC</v>
          </cell>
          <cell r="N3499">
            <v>149.9</v>
          </cell>
        </row>
        <row r="3500">
          <cell r="A3500" t="str">
            <v>QD24E185</v>
          </cell>
          <cell r="B3500" t="str">
            <v>PT Dama</v>
          </cell>
          <cell r="C3500" t="str">
            <v>PLAYERA</v>
          </cell>
          <cell r="D3500" t="str">
            <v>ADVANCE</v>
          </cell>
          <cell r="E3500" t="str">
            <v>PRIMAVERA VERANO 2020</v>
          </cell>
          <cell r="F3500" t="str">
            <v>4 SEMANA</v>
          </cell>
          <cell r="G3500" t="str">
            <v>CUELLO REDONDO</v>
          </cell>
          <cell r="H3500" t="str">
            <v>MANGA CORTA</v>
          </cell>
          <cell r="I3500" t="str">
            <v>REBAJA</v>
          </cell>
          <cell r="J3500" t="str">
            <v>VISCOSA</v>
          </cell>
          <cell r="K3500" t="str">
            <v>MINIMALISTA</v>
          </cell>
          <cell r="L3500" t="str">
            <v>LANZAMIENTO</v>
          </cell>
          <cell r="M3500" t="str">
            <v>GR &amp; PR INC</v>
          </cell>
          <cell r="N3500">
            <v>199.9</v>
          </cell>
        </row>
        <row r="3501">
          <cell r="A3501" t="str">
            <v>QD24E186</v>
          </cell>
          <cell r="B3501" t="str">
            <v>PT Dama</v>
          </cell>
          <cell r="C3501" t="str">
            <v>PLAYERA</v>
          </cell>
          <cell r="D3501" t="str">
            <v>ADVANCE</v>
          </cell>
          <cell r="E3501" t="str">
            <v>PRIMAVERA VERANO 2020</v>
          </cell>
          <cell r="F3501" t="str">
            <v>4 SEMANA</v>
          </cell>
          <cell r="G3501" t="str">
            <v>CUELLO REDONDO</v>
          </cell>
          <cell r="H3501" t="str">
            <v>MANGA CORTA</v>
          </cell>
          <cell r="I3501" t="str">
            <v>REBAJA</v>
          </cell>
          <cell r="J3501" t="str">
            <v>VISCOSA</v>
          </cell>
          <cell r="K3501" t="str">
            <v>MINIMALISTA</v>
          </cell>
          <cell r="L3501" t="str">
            <v>LANZAMIENTO</v>
          </cell>
          <cell r="M3501" t="str">
            <v>GR &amp; PR INC</v>
          </cell>
          <cell r="N3501">
            <v>199.9</v>
          </cell>
        </row>
        <row r="3502">
          <cell r="A3502" t="str">
            <v>QD24E187</v>
          </cell>
          <cell r="B3502" t="str">
            <v>PT Dama</v>
          </cell>
          <cell r="C3502" t="str">
            <v>PLAYERA</v>
          </cell>
          <cell r="D3502" t="str">
            <v>ADVANCE</v>
          </cell>
          <cell r="E3502" t="str">
            <v>PRIMAVERA VERANO 2020</v>
          </cell>
          <cell r="F3502" t="str">
            <v>4 SEMANA</v>
          </cell>
          <cell r="G3502" t="str">
            <v>CUELLO REDONDO</v>
          </cell>
          <cell r="H3502" t="str">
            <v>MANGA CORTA</v>
          </cell>
          <cell r="I3502" t="str">
            <v>REBAJA</v>
          </cell>
          <cell r="J3502" t="str">
            <v>VISCOSA</v>
          </cell>
          <cell r="K3502" t="str">
            <v>MINIMALISTA</v>
          </cell>
          <cell r="L3502" t="str">
            <v>LANZAMIENTO</v>
          </cell>
          <cell r="M3502" t="str">
            <v>GR &amp; PR INC</v>
          </cell>
          <cell r="N3502">
            <v>199.9</v>
          </cell>
        </row>
        <row r="3503">
          <cell r="A3503" t="str">
            <v>QD24E188</v>
          </cell>
          <cell r="B3503" t="str">
            <v>PT Dama</v>
          </cell>
          <cell r="C3503" t="str">
            <v>PLAYERA</v>
          </cell>
          <cell r="D3503" t="str">
            <v>CORE</v>
          </cell>
          <cell r="E3503" t="str">
            <v>PRIMAVERA VERANO 2020</v>
          </cell>
          <cell r="F3503" t="str">
            <v>4 SEMANA</v>
          </cell>
          <cell r="G3503" t="str">
            <v>CUELLO V</v>
          </cell>
          <cell r="H3503" t="str">
            <v>MANGA CORTA</v>
          </cell>
          <cell r="I3503" t="str">
            <v>REBAJA</v>
          </cell>
          <cell r="J3503" t="str">
            <v>VISCOSA</v>
          </cell>
          <cell r="K3503" t="str">
            <v>MINIMALISTA</v>
          </cell>
          <cell r="L3503" t="str">
            <v>LANZAMIENTO</v>
          </cell>
          <cell r="M3503" t="str">
            <v>GR &amp; PR INC</v>
          </cell>
          <cell r="N3503">
            <v>149.9</v>
          </cell>
        </row>
        <row r="3504">
          <cell r="A3504" t="str">
            <v>QD24E189</v>
          </cell>
          <cell r="B3504" t="str">
            <v>PT Dama</v>
          </cell>
          <cell r="C3504" t="str">
            <v>PLAYERA</v>
          </cell>
          <cell r="D3504" t="str">
            <v>CORE</v>
          </cell>
          <cell r="E3504" t="str">
            <v>PRIMAVERA VERANO 2020</v>
          </cell>
          <cell r="F3504" t="str">
            <v>4 SEMANA</v>
          </cell>
          <cell r="G3504" t="str">
            <v>CUELLO REDONDO</v>
          </cell>
          <cell r="H3504" t="str">
            <v>MANGA CORTA</v>
          </cell>
          <cell r="I3504" t="str">
            <v>REBAJA</v>
          </cell>
          <cell r="J3504" t="str">
            <v>VISCOSA</v>
          </cell>
          <cell r="K3504" t="str">
            <v>MINIMALISTA</v>
          </cell>
          <cell r="L3504" t="str">
            <v>LANZAMIENTO</v>
          </cell>
          <cell r="M3504" t="str">
            <v>GR &amp; PR INC</v>
          </cell>
          <cell r="N3504">
            <v>149.9</v>
          </cell>
        </row>
        <row r="3505">
          <cell r="A3505" t="str">
            <v>QD24E190</v>
          </cell>
          <cell r="B3505" t="str">
            <v>PT Dama</v>
          </cell>
          <cell r="C3505" t="str">
            <v>PLAYERA</v>
          </cell>
          <cell r="D3505" t="str">
            <v>ADVANCE</v>
          </cell>
          <cell r="E3505" t="str">
            <v>PRIMAVERA VERANO 2020</v>
          </cell>
          <cell r="F3505" t="str">
            <v>4 SEMANA</v>
          </cell>
          <cell r="G3505" t="str">
            <v>CUELLO V</v>
          </cell>
          <cell r="H3505" t="str">
            <v>TIRANTES</v>
          </cell>
          <cell r="I3505" t="str">
            <v>REBAJA</v>
          </cell>
          <cell r="J3505" t="str">
            <v>VISCOSA</v>
          </cell>
          <cell r="K3505" t="str">
            <v>MINIMALISTA</v>
          </cell>
          <cell r="L3505" t="str">
            <v>LANZAMIENTO</v>
          </cell>
          <cell r="M3505" t="str">
            <v>GR &amp; PR INC</v>
          </cell>
          <cell r="N3505">
            <v>199.9</v>
          </cell>
        </row>
        <row r="3506">
          <cell r="A3506" t="str">
            <v>QD24E191</v>
          </cell>
          <cell r="B3506" t="str">
            <v>PT Dama</v>
          </cell>
          <cell r="C3506" t="str">
            <v>PLAYERA</v>
          </cell>
          <cell r="D3506" t="str">
            <v>ADVANCE</v>
          </cell>
          <cell r="E3506" t="str">
            <v>PRIMAVERA VERANO 2020</v>
          </cell>
          <cell r="F3506" t="str">
            <v>4 SEMANA</v>
          </cell>
          <cell r="G3506" t="str">
            <v>CUELLO V</v>
          </cell>
          <cell r="H3506" t="str">
            <v>TIRANTES</v>
          </cell>
          <cell r="I3506" t="str">
            <v>REBAJA</v>
          </cell>
          <cell r="J3506" t="str">
            <v>VISCOSA</v>
          </cell>
          <cell r="K3506" t="str">
            <v>MINIMALISTA</v>
          </cell>
          <cell r="L3506" t="str">
            <v>LANZAMIENTO</v>
          </cell>
          <cell r="M3506" t="str">
            <v>GR &amp; PR INC</v>
          </cell>
          <cell r="N3506">
            <v>199.9</v>
          </cell>
        </row>
        <row r="3507">
          <cell r="A3507" t="str">
            <v>QD24E192</v>
          </cell>
          <cell r="B3507" t="str">
            <v>PT Dama</v>
          </cell>
          <cell r="C3507" t="str">
            <v>PLAYERA</v>
          </cell>
          <cell r="D3507" t="str">
            <v>ADVANCE</v>
          </cell>
          <cell r="E3507" t="str">
            <v>PRIMAVERA VERANO 2020</v>
          </cell>
          <cell r="F3507" t="str">
            <v>4 SEMANA</v>
          </cell>
          <cell r="G3507" t="str">
            <v>CUELLO V</v>
          </cell>
          <cell r="H3507" t="str">
            <v>TIRANTES</v>
          </cell>
          <cell r="I3507" t="str">
            <v>REBAJA</v>
          </cell>
          <cell r="J3507" t="str">
            <v>VISCOSA</v>
          </cell>
          <cell r="K3507" t="str">
            <v>MINIMALISTA</v>
          </cell>
          <cell r="L3507" t="str">
            <v>LANZAMIENTO</v>
          </cell>
          <cell r="M3507" t="str">
            <v>GR &amp; PR INC</v>
          </cell>
          <cell r="N3507">
            <v>199.9</v>
          </cell>
        </row>
        <row r="3508">
          <cell r="A3508" t="str">
            <v>QD24E193</v>
          </cell>
          <cell r="B3508" t="str">
            <v>PT Dama</v>
          </cell>
          <cell r="C3508" t="str">
            <v>PLAYERA</v>
          </cell>
          <cell r="D3508" t="str">
            <v>ADVANCE</v>
          </cell>
          <cell r="E3508" t="str">
            <v>PRIMAVERA VERANO 2020</v>
          </cell>
          <cell r="F3508" t="str">
            <v>4 SEMANA</v>
          </cell>
          <cell r="G3508" t="str">
            <v>CUELLO V</v>
          </cell>
          <cell r="H3508" t="str">
            <v>TIRANTES</v>
          </cell>
          <cell r="I3508" t="str">
            <v>REBAJA</v>
          </cell>
          <cell r="J3508" t="str">
            <v>VISCOSA</v>
          </cell>
          <cell r="K3508" t="str">
            <v>MINIMALISTA</v>
          </cell>
          <cell r="L3508" t="str">
            <v>LANZAMIENTO</v>
          </cell>
          <cell r="M3508" t="str">
            <v>GR &amp; PR INC</v>
          </cell>
          <cell r="N3508">
            <v>199.9</v>
          </cell>
        </row>
        <row r="3509">
          <cell r="A3509" t="str">
            <v>QD24E194</v>
          </cell>
          <cell r="B3509" t="str">
            <v>PT Dama</v>
          </cell>
          <cell r="C3509" t="str">
            <v>PLAYERA</v>
          </cell>
          <cell r="D3509" t="str">
            <v>CORE</v>
          </cell>
          <cell r="E3509" t="str">
            <v>PRIMAVERA VERANO 2020</v>
          </cell>
          <cell r="F3509" t="str">
            <v>1 SEMANA</v>
          </cell>
          <cell r="G3509" t="str">
            <v>HOMBRO DESCUBIERTO</v>
          </cell>
          <cell r="H3509" t="str">
            <v>MANGA CORTA</v>
          </cell>
          <cell r="I3509" t="str">
            <v>REBAJA</v>
          </cell>
          <cell r="J3509" t="str">
            <v>VISCOSA</v>
          </cell>
          <cell r="K3509" t="str">
            <v>BASICOS</v>
          </cell>
          <cell r="L3509" t="str">
            <v>LANZAMIENTO</v>
          </cell>
          <cell r="M3509" t="str">
            <v>COS</v>
          </cell>
          <cell r="N3509">
            <v>169.9</v>
          </cell>
        </row>
        <row r="3510">
          <cell r="A3510" t="str">
            <v>QD24E195</v>
          </cell>
          <cell r="B3510" t="str">
            <v>PT Dama</v>
          </cell>
          <cell r="C3510" t="str">
            <v>PLAYERA</v>
          </cell>
          <cell r="D3510" t="str">
            <v>CORE</v>
          </cell>
          <cell r="E3510" t="str">
            <v>PRIMAVERA VERANO 2020</v>
          </cell>
          <cell r="F3510" t="str">
            <v>9 SEMANA</v>
          </cell>
          <cell r="G3510" t="str">
            <v>CUELLO REDONDO</v>
          </cell>
          <cell r="H3510" t="str">
            <v>MANGA CORTA</v>
          </cell>
          <cell r="I3510" t="str">
            <v>REBAJA</v>
          </cell>
          <cell r="J3510" t="str">
            <v>POLYESTER</v>
          </cell>
          <cell r="K3510" t="str">
            <v>BASICOS</v>
          </cell>
          <cell r="L3510" t="str">
            <v>LANZAMIENTO</v>
          </cell>
          <cell r="M3510" t="str">
            <v>FASHION COLLECTION</v>
          </cell>
          <cell r="N3510">
            <v>79.900000000000006</v>
          </cell>
        </row>
        <row r="3511">
          <cell r="A3511" t="str">
            <v>QD24E196</v>
          </cell>
          <cell r="B3511" t="str">
            <v>PT Dama</v>
          </cell>
          <cell r="C3511" t="str">
            <v>PLAYERA</v>
          </cell>
          <cell r="D3511" t="str">
            <v>CORE</v>
          </cell>
          <cell r="E3511" t="str">
            <v>PRIMAVERA VERANO 2020</v>
          </cell>
          <cell r="F3511" t="str">
            <v>14 SEMANA</v>
          </cell>
          <cell r="G3511" t="str">
            <v>CUELLO REDONDO</v>
          </cell>
          <cell r="H3511" t="str">
            <v>MANGA CORTA</v>
          </cell>
          <cell r="I3511" t="str">
            <v>LINEA</v>
          </cell>
          <cell r="J3511" t="str">
            <v>POLIESTER DIGITAL</v>
          </cell>
          <cell r="K3511" t="str">
            <v>BASICOS</v>
          </cell>
          <cell r="L3511" t="str">
            <v>LANZAMIENTO</v>
          </cell>
          <cell r="M3511" t="str">
            <v>FASHION COLLECTION</v>
          </cell>
          <cell r="N3511">
            <v>99.9</v>
          </cell>
        </row>
        <row r="3512">
          <cell r="A3512" t="str">
            <v>QD24E210</v>
          </cell>
          <cell r="B3512" t="str">
            <v>PT Dama</v>
          </cell>
          <cell r="C3512" t="str">
            <v>PLAYERA</v>
          </cell>
          <cell r="D3512" t="str">
            <v>CORE</v>
          </cell>
          <cell r="E3512" t="str">
            <v>PRIMAVERA VERANO 2020</v>
          </cell>
          <cell r="F3512" t="str">
            <v>14 SEMANA</v>
          </cell>
          <cell r="G3512" t="str">
            <v>CUELLO REDONDO</v>
          </cell>
          <cell r="H3512" t="str">
            <v>MANGA CORTA</v>
          </cell>
          <cell r="I3512" t="str">
            <v>LINEA</v>
          </cell>
          <cell r="J3512" t="str">
            <v>POLIESTER DIGITAL</v>
          </cell>
          <cell r="K3512" t="str">
            <v>BASICOS</v>
          </cell>
          <cell r="L3512" t="str">
            <v>LANZAMIENTO</v>
          </cell>
          <cell r="M3512" t="str">
            <v>FASHION COLLECTION</v>
          </cell>
          <cell r="N3512">
            <v>99.9</v>
          </cell>
        </row>
        <row r="3513">
          <cell r="A3513" t="str">
            <v>QD24E211</v>
          </cell>
          <cell r="B3513" t="str">
            <v>PT Dama</v>
          </cell>
          <cell r="C3513" t="str">
            <v>PLAYERA</v>
          </cell>
          <cell r="D3513" t="str">
            <v>CORE</v>
          </cell>
          <cell r="E3513" t="str">
            <v>PRIMAVERA VERANO 2020</v>
          </cell>
          <cell r="F3513" t="str">
            <v>14 SEMANA</v>
          </cell>
          <cell r="G3513" t="str">
            <v>CUELLO REDONDO</v>
          </cell>
          <cell r="H3513" t="str">
            <v>MANGA CORTA</v>
          </cell>
          <cell r="I3513" t="str">
            <v>LINEA</v>
          </cell>
          <cell r="J3513" t="str">
            <v>POLIESTER DIGITAL</v>
          </cell>
          <cell r="K3513" t="str">
            <v>BASICOS</v>
          </cell>
          <cell r="L3513" t="str">
            <v>LANZAMIENTO</v>
          </cell>
          <cell r="M3513" t="str">
            <v>FASHION COLLECTION</v>
          </cell>
          <cell r="N3513">
            <v>99.9</v>
          </cell>
        </row>
        <row r="3514">
          <cell r="A3514" t="str">
            <v>QD24E212</v>
          </cell>
          <cell r="B3514" t="str">
            <v>PT Dama</v>
          </cell>
          <cell r="C3514" t="str">
            <v>PLAYERA</v>
          </cell>
          <cell r="D3514" t="str">
            <v>CORE</v>
          </cell>
          <cell r="E3514" t="str">
            <v>PRIMAVERA VERANO 2020</v>
          </cell>
          <cell r="F3514" t="str">
            <v>9 SEMANA</v>
          </cell>
          <cell r="G3514" t="str">
            <v>CUELLO REDONDO</v>
          </cell>
          <cell r="H3514" t="str">
            <v>MANGA CORTA</v>
          </cell>
          <cell r="I3514" t="str">
            <v>REBAJA</v>
          </cell>
          <cell r="J3514" t="str">
            <v>DTY BRUSH</v>
          </cell>
          <cell r="K3514" t="str">
            <v>BASICOS</v>
          </cell>
          <cell r="L3514" t="str">
            <v>LANZAMIENTO</v>
          </cell>
          <cell r="M3514" t="str">
            <v>FASHION COLLECTION</v>
          </cell>
          <cell r="N3514">
            <v>99.9</v>
          </cell>
        </row>
        <row r="3515">
          <cell r="A3515" t="str">
            <v>QD24E213</v>
          </cell>
          <cell r="B3515" t="str">
            <v>PT Dama</v>
          </cell>
          <cell r="C3515" t="str">
            <v>PLAYERA</v>
          </cell>
          <cell r="D3515" t="str">
            <v>CORE</v>
          </cell>
          <cell r="E3515" t="str">
            <v>PRIMAVERA VERANO 2020</v>
          </cell>
          <cell r="F3515" t="str">
            <v>9 SEMANA</v>
          </cell>
          <cell r="G3515" t="str">
            <v>CUELLO REDONDO</v>
          </cell>
          <cell r="H3515" t="str">
            <v>MANGA CORTA</v>
          </cell>
          <cell r="I3515" t="str">
            <v>REBAJA</v>
          </cell>
          <cell r="J3515" t="str">
            <v>DTY BRUSH</v>
          </cell>
          <cell r="K3515" t="str">
            <v>BASICOS</v>
          </cell>
          <cell r="L3515" t="str">
            <v>LANZAMIENTO</v>
          </cell>
          <cell r="M3515" t="str">
            <v>FASHION COLLECTION</v>
          </cell>
          <cell r="N3515">
            <v>99.9</v>
          </cell>
        </row>
        <row r="3516">
          <cell r="A3516" t="str">
            <v>QD24E214</v>
          </cell>
          <cell r="B3516" t="str">
            <v>PT Dama</v>
          </cell>
          <cell r="C3516" t="str">
            <v>PLAYERA</v>
          </cell>
          <cell r="D3516" t="str">
            <v>CORE</v>
          </cell>
          <cell r="E3516" t="str">
            <v>PRIMAVERA VERANO 2020</v>
          </cell>
          <cell r="F3516" t="str">
            <v>9 SEMANA</v>
          </cell>
          <cell r="G3516" t="str">
            <v>CUELLO REDONDO</v>
          </cell>
          <cell r="H3516" t="str">
            <v>MANGA CORTA</v>
          </cell>
          <cell r="I3516" t="str">
            <v>REBAJA</v>
          </cell>
          <cell r="J3516" t="str">
            <v>DTY BRUSH</v>
          </cell>
          <cell r="K3516" t="str">
            <v>BASICOS</v>
          </cell>
          <cell r="L3516" t="str">
            <v>LANZAMIENTO</v>
          </cell>
          <cell r="M3516" t="str">
            <v>FASHION COLLECTION</v>
          </cell>
          <cell r="N3516">
            <v>99.9</v>
          </cell>
        </row>
        <row r="3517">
          <cell r="A3517" t="str">
            <v>QD24E215</v>
          </cell>
          <cell r="B3517" t="str">
            <v>PT Dama</v>
          </cell>
          <cell r="C3517" t="str">
            <v>PLAYERA</v>
          </cell>
          <cell r="D3517" t="str">
            <v>CORE</v>
          </cell>
          <cell r="E3517" t="str">
            <v>OTOÑO INVIERNO 2020</v>
          </cell>
          <cell r="F3517" t="str">
            <v>54 SEMANA</v>
          </cell>
          <cell r="G3517" t="str">
            <v>CUELLO REDONDO</v>
          </cell>
          <cell r="H3517" t="str">
            <v>MANGA CORTA</v>
          </cell>
          <cell r="I3517" t="str">
            <v>LINEA</v>
          </cell>
          <cell r="J3517" t="str">
            <v>-</v>
          </cell>
          <cell r="K3517" t="str">
            <v>BASICOS</v>
          </cell>
          <cell r="L3517" t="str">
            <v>LANZAMIENTO</v>
          </cell>
          <cell r="M3517" t="str">
            <v>FASHION COLLECTION</v>
          </cell>
          <cell r="N3517">
            <v>79.900000000000006</v>
          </cell>
        </row>
        <row r="3518">
          <cell r="A3518" t="str">
            <v>QD24E216</v>
          </cell>
          <cell r="B3518" t="str">
            <v>PT Dama</v>
          </cell>
          <cell r="C3518" t="str">
            <v>PLAYERA</v>
          </cell>
          <cell r="D3518" t="str">
            <v>CORE</v>
          </cell>
          <cell r="E3518" t="str">
            <v>PRIMAVERA VERANO 2020</v>
          </cell>
          <cell r="F3518" t="str">
            <v>9 SEMANA</v>
          </cell>
          <cell r="G3518" t="str">
            <v>CUELLO REDONDO</v>
          </cell>
          <cell r="H3518" t="str">
            <v>MANGA CORTA</v>
          </cell>
          <cell r="I3518" t="str">
            <v>REBAJA</v>
          </cell>
          <cell r="J3518" t="str">
            <v>ALGODON</v>
          </cell>
          <cell r="K3518" t="str">
            <v>BASICOS</v>
          </cell>
          <cell r="L3518" t="str">
            <v>LANZAMIENTO</v>
          </cell>
          <cell r="M3518" t="str">
            <v>FASHION COLLECTION</v>
          </cell>
          <cell r="N3518">
            <v>79.900000000000006</v>
          </cell>
        </row>
        <row r="3519">
          <cell r="A3519" t="str">
            <v>QD24E219</v>
          </cell>
          <cell r="B3519" t="str">
            <v>PT Dama</v>
          </cell>
          <cell r="C3519" t="str">
            <v>PLAYERA</v>
          </cell>
          <cell r="D3519" t="str">
            <v>CORE</v>
          </cell>
          <cell r="E3519" t="str">
            <v>PRIMAVERA VERANO 2020</v>
          </cell>
          <cell r="F3519" t="str">
            <v>14 SEMANA</v>
          </cell>
          <cell r="G3519" t="str">
            <v>CUELLO REDONDO</v>
          </cell>
          <cell r="H3519" t="str">
            <v>MANGA CORTA</v>
          </cell>
          <cell r="I3519" t="str">
            <v>LINEA</v>
          </cell>
          <cell r="J3519" t="str">
            <v>DTY BRUSH</v>
          </cell>
          <cell r="K3519" t="str">
            <v>BASICOS</v>
          </cell>
          <cell r="L3519" t="str">
            <v>LANZAMIENTO</v>
          </cell>
          <cell r="M3519" t="str">
            <v>FASHION COLLECTION</v>
          </cell>
          <cell r="N3519">
            <v>99.9</v>
          </cell>
        </row>
        <row r="3520">
          <cell r="A3520" t="str">
            <v>QD24E220</v>
          </cell>
          <cell r="B3520" t="str">
            <v>PT Dama</v>
          </cell>
          <cell r="C3520" t="str">
            <v>PLAYERA</v>
          </cell>
          <cell r="D3520" t="str">
            <v>CORE</v>
          </cell>
          <cell r="E3520" t="str">
            <v>PRIMAVERA VERANO 2020</v>
          </cell>
          <cell r="F3520" t="str">
            <v>14 SEMANA</v>
          </cell>
          <cell r="G3520" t="str">
            <v>CUELLO REDONDO</v>
          </cell>
          <cell r="H3520" t="str">
            <v>MANGA CORTA</v>
          </cell>
          <cell r="I3520" t="str">
            <v>LINEA</v>
          </cell>
          <cell r="J3520" t="str">
            <v>DTY BRUSH</v>
          </cell>
          <cell r="K3520" t="str">
            <v>BASICOS</v>
          </cell>
          <cell r="L3520" t="str">
            <v>LANZAMIENTO</v>
          </cell>
          <cell r="M3520" t="str">
            <v>FASHION COLLECTION</v>
          </cell>
          <cell r="N3520">
            <v>99.9</v>
          </cell>
        </row>
        <row r="3521">
          <cell r="A3521" t="str">
            <v>QD24E221</v>
          </cell>
          <cell r="B3521" t="str">
            <v>PT Dama</v>
          </cell>
          <cell r="C3521" t="str">
            <v>PLAYERA</v>
          </cell>
          <cell r="D3521" t="str">
            <v>CORE</v>
          </cell>
          <cell r="E3521" t="str">
            <v>PRIMAVERA VERANO 2020</v>
          </cell>
          <cell r="F3521" t="str">
            <v>14 SEMANA</v>
          </cell>
          <cell r="G3521" t="str">
            <v>CUELLO REDONDO</v>
          </cell>
          <cell r="H3521" t="str">
            <v>MANGA CORTA</v>
          </cell>
          <cell r="I3521" t="str">
            <v>LINEA</v>
          </cell>
          <cell r="J3521" t="str">
            <v>DTY BRUSH</v>
          </cell>
          <cell r="K3521" t="str">
            <v>BASICOS</v>
          </cell>
          <cell r="L3521" t="str">
            <v>LANZAMIENTO</v>
          </cell>
          <cell r="M3521" t="str">
            <v>FASHION COLLECTION</v>
          </cell>
          <cell r="N3521">
            <v>99.9</v>
          </cell>
        </row>
        <row r="3522">
          <cell r="A3522" t="str">
            <v>QD24E222</v>
          </cell>
          <cell r="B3522" t="str">
            <v>PT Dama</v>
          </cell>
          <cell r="C3522" t="str">
            <v>PLAYERA</v>
          </cell>
          <cell r="D3522" t="str">
            <v>CORE</v>
          </cell>
          <cell r="E3522" t="str">
            <v>PRIMAVERA VERANO 2020</v>
          </cell>
          <cell r="F3522" t="str">
            <v>14 SEMANA</v>
          </cell>
          <cell r="G3522" t="str">
            <v>CUELLO REDONDO</v>
          </cell>
          <cell r="H3522" t="str">
            <v>MANGA CORTA</v>
          </cell>
          <cell r="I3522" t="str">
            <v>LINEA</v>
          </cell>
          <cell r="J3522" t="str">
            <v>DTY BRUSH</v>
          </cell>
          <cell r="K3522" t="str">
            <v>NEO CYTRIC</v>
          </cell>
          <cell r="L3522" t="str">
            <v>LANZAMIENTO</v>
          </cell>
          <cell r="M3522" t="str">
            <v>FASHION COLLECTION</v>
          </cell>
          <cell r="N3522">
            <v>99.9</v>
          </cell>
        </row>
        <row r="3523">
          <cell r="A3523" t="str">
            <v>QD24E223</v>
          </cell>
          <cell r="B3523" t="str">
            <v>PT Dama</v>
          </cell>
          <cell r="C3523" t="str">
            <v>PLAYERA</v>
          </cell>
          <cell r="D3523" t="str">
            <v>CORE</v>
          </cell>
          <cell r="E3523" t="str">
            <v>PRIMAVERA VERANO 2020</v>
          </cell>
          <cell r="F3523" t="str">
            <v>14 SEMANA</v>
          </cell>
          <cell r="G3523" t="str">
            <v>CUELLO REDONDO</v>
          </cell>
          <cell r="H3523" t="str">
            <v>MANGA CORTA</v>
          </cell>
          <cell r="I3523" t="str">
            <v>LINEA</v>
          </cell>
          <cell r="J3523" t="str">
            <v>DTY BRUSH</v>
          </cell>
          <cell r="K3523" t="str">
            <v>NEO CYTRIC</v>
          </cell>
          <cell r="L3523" t="str">
            <v>LANZAMIENTO</v>
          </cell>
          <cell r="M3523" t="str">
            <v>FASHION COLLECTION</v>
          </cell>
          <cell r="N3523">
            <v>99.9</v>
          </cell>
        </row>
        <row r="3524">
          <cell r="A3524" t="str">
            <v>QD24E224</v>
          </cell>
          <cell r="B3524" t="str">
            <v>PT Dama</v>
          </cell>
          <cell r="C3524" t="str">
            <v>PLAYERA</v>
          </cell>
          <cell r="D3524" t="str">
            <v>CORE</v>
          </cell>
          <cell r="E3524" t="str">
            <v>PRIMAVERA VERANO 2020</v>
          </cell>
          <cell r="F3524" t="str">
            <v>14 SEMANA</v>
          </cell>
          <cell r="G3524" t="str">
            <v>CUELLO REDONDO</v>
          </cell>
          <cell r="H3524" t="str">
            <v>MANGA CORTA</v>
          </cell>
          <cell r="I3524" t="str">
            <v>LINEA</v>
          </cell>
          <cell r="J3524" t="str">
            <v>DTY BRUSH</v>
          </cell>
          <cell r="K3524" t="str">
            <v>NEO CYTRIC</v>
          </cell>
          <cell r="L3524" t="str">
            <v>LANZAMIENTO</v>
          </cell>
          <cell r="M3524" t="str">
            <v>FASHION COLLECTION</v>
          </cell>
          <cell r="N3524">
            <v>99.9</v>
          </cell>
        </row>
        <row r="3525">
          <cell r="A3525" t="str">
            <v>QD24E225</v>
          </cell>
          <cell r="B3525" t="str">
            <v>PT Dama</v>
          </cell>
          <cell r="C3525" t="str">
            <v>PLAYERA</v>
          </cell>
          <cell r="D3525" t="str">
            <v>CORE</v>
          </cell>
          <cell r="E3525" t="str">
            <v>PRIMAVERA VERANO 2020</v>
          </cell>
          <cell r="F3525" t="str">
            <v>14 SEMANA</v>
          </cell>
          <cell r="G3525" t="str">
            <v>CUELLO REDONDO</v>
          </cell>
          <cell r="H3525" t="str">
            <v>MANGA CORTA</v>
          </cell>
          <cell r="I3525" t="str">
            <v>LINEA</v>
          </cell>
          <cell r="J3525" t="str">
            <v>DTY BRUSH</v>
          </cell>
          <cell r="K3525" t="str">
            <v>NEO CYTRIC</v>
          </cell>
          <cell r="L3525" t="str">
            <v>LANZAMIENTO</v>
          </cell>
          <cell r="M3525" t="str">
            <v>FASHION COLLECTION</v>
          </cell>
          <cell r="N3525">
            <v>99.9</v>
          </cell>
        </row>
        <row r="3526">
          <cell r="A3526" t="str">
            <v>QD24E226</v>
          </cell>
          <cell r="B3526" t="str">
            <v>PT Dama</v>
          </cell>
          <cell r="C3526" t="str">
            <v>PLAYERA</v>
          </cell>
          <cell r="D3526" t="str">
            <v>CORE</v>
          </cell>
          <cell r="E3526" t="str">
            <v>PRIMAVERA VERANO 2020</v>
          </cell>
          <cell r="F3526" t="str">
            <v>14 SEMANA</v>
          </cell>
          <cell r="G3526" t="str">
            <v>CUELLO REDONDO</v>
          </cell>
          <cell r="H3526" t="str">
            <v>MANGA CORTA</v>
          </cell>
          <cell r="I3526" t="str">
            <v>LINEA</v>
          </cell>
          <cell r="J3526" t="str">
            <v>DTY BRUSH</v>
          </cell>
          <cell r="K3526" t="str">
            <v>NEO CYTRIC</v>
          </cell>
          <cell r="L3526" t="str">
            <v>LANZAMIENTO</v>
          </cell>
          <cell r="M3526" t="str">
            <v>FASHION COLLECTION</v>
          </cell>
          <cell r="N3526">
            <v>99.9</v>
          </cell>
        </row>
        <row r="3527">
          <cell r="A3527" t="str">
            <v>QD24E227</v>
          </cell>
          <cell r="B3527" t="str">
            <v>PT Dama</v>
          </cell>
          <cell r="C3527" t="str">
            <v>PLAYERA</v>
          </cell>
          <cell r="D3527" t="str">
            <v>-</v>
          </cell>
          <cell r="E3527" t="str">
            <v>PRIMAVERA VERANO 2020</v>
          </cell>
          <cell r="F3527" t="str">
            <v>41 SEMANA</v>
          </cell>
          <cell r="G3527" t="str">
            <v>CUELLO REDONDO</v>
          </cell>
          <cell r="H3527" t="str">
            <v>MANGA CORTA</v>
          </cell>
          <cell r="I3527" t="str">
            <v>LINEA</v>
          </cell>
          <cell r="J3527" t="str">
            <v>-</v>
          </cell>
          <cell r="K3527" t="str">
            <v>NEO CYTRIC</v>
          </cell>
          <cell r="L3527" t="str">
            <v>LANZAMIENTO</v>
          </cell>
          <cell r="M3527" t="str">
            <v>FASHION COLLECTION</v>
          </cell>
          <cell r="N3527">
            <v>99.9</v>
          </cell>
        </row>
        <row r="3528">
          <cell r="A3528" t="str">
            <v>QD24E228</v>
          </cell>
          <cell r="B3528" t="str">
            <v>PT Dama</v>
          </cell>
          <cell r="C3528" t="str">
            <v>PLAYERA</v>
          </cell>
          <cell r="D3528" t="str">
            <v>-</v>
          </cell>
          <cell r="E3528" t="str">
            <v>PRIMAVERA VERANO 2020</v>
          </cell>
          <cell r="F3528" t="str">
            <v>41 SEMANA</v>
          </cell>
          <cell r="G3528" t="str">
            <v>CUELLO REDONDO</v>
          </cell>
          <cell r="H3528" t="str">
            <v>MANGA CORTA</v>
          </cell>
          <cell r="I3528" t="str">
            <v>LINEA</v>
          </cell>
          <cell r="J3528" t="str">
            <v>-</v>
          </cell>
          <cell r="K3528" t="str">
            <v>NEO CYTRIC</v>
          </cell>
          <cell r="L3528" t="str">
            <v>LANZAMIENTO</v>
          </cell>
          <cell r="M3528" t="str">
            <v>FASHION COLLECTION</v>
          </cell>
          <cell r="N3528">
            <v>99.9</v>
          </cell>
        </row>
        <row r="3529">
          <cell r="A3529" t="str">
            <v>QD24E229</v>
          </cell>
          <cell r="B3529" t="str">
            <v>PT Dama</v>
          </cell>
          <cell r="C3529" t="str">
            <v>PLAYERA</v>
          </cell>
          <cell r="D3529" t="str">
            <v>CORE</v>
          </cell>
          <cell r="E3529" t="str">
            <v>PRIMAVERA VERANO 2020</v>
          </cell>
          <cell r="F3529" t="str">
            <v>41 SEMANA</v>
          </cell>
          <cell r="G3529" t="str">
            <v>CUELLO REDONDO</v>
          </cell>
          <cell r="H3529" t="str">
            <v>MANGA CORTA</v>
          </cell>
          <cell r="I3529" t="str">
            <v>LINEA</v>
          </cell>
          <cell r="J3529" t="str">
            <v>DTY BRUSH</v>
          </cell>
          <cell r="K3529" t="str">
            <v>NEO CYTRIC</v>
          </cell>
          <cell r="L3529" t="str">
            <v>LANZAMIENTO</v>
          </cell>
          <cell r="M3529" t="str">
            <v>FASHION COLLECTION</v>
          </cell>
          <cell r="N3529">
            <v>99.9</v>
          </cell>
        </row>
        <row r="3530">
          <cell r="A3530" t="str">
            <v>QD24E230</v>
          </cell>
          <cell r="B3530" t="str">
            <v>PT Dama</v>
          </cell>
          <cell r="C3530" t="str">
            <v>PLAYERA</v>
          </cell>
          <cell r="D3530" t="str">
            <v>-</v>
          </cell>
          <cell r="E3530" t="str">
            <v>PRIMAVERA VERANO 2020</v>
          </cell>
          <cell r="F3530" t="str">
            <v>41 SEMANA</v>
          </cell>
          <cell r="G3530" t="str">
            <v>CUELLO REDONDO</v>
          </cell>
          <cell r="H3530" t="str">
            <v>MANGA CORTA</v>
          </cell>
          <cell r="I3530" t="str">
            <v>LINEA</v>
          </cell>
          <cell r="J3530" t="str">
            <v>-</v>
          </cell>
          <cell r="K3530" t="str">
            <v>NEO CYTRIC</v>
          </cell>
          <cell r="L3530" t="str">
            <v>LANZAMIENTO</v>
          </cell>
          <cell r="M3530" t="str">
            <v>FASHION COLLECTION</v>
          </cell>
          <cell r="N3530">
            <v>99.9</v>
          </cell>
        </row>
        <row r="3531">
          <cell r="A3531" t="str">
            <v>QD24E231</v>
          </cell>
          <cell r="B3531" t="str">
            <v>PT Dama</v>
          </cell>
          <cell r="C3531" t="str">
            <v>PLAYERA</v>
          </cell>
          <cell r="D3531" t="str">
            <v>CORE</v>
          </cell>
          <cell r="E3531" t="str">
            <v>PRIMAVERA VERANO 2020</v>
          </cell>
          <cell r="F3531" t="str">
            <v>41 SEMANA</v>
          </cell>
          <cell r="G3531" t="str">
            <v>CUELLO REDONDO</v>
          </cell>
          <cell r="H3531" t="str">
            <v>MANGA CORTA</v>
          </cell>
          <cell r="I3531" t="str">
            <v>LINEA</v>
          </cell>
          <cell r="J3531" t="str">
            <v>-</v>
          </cell>
          <cell r="K3531" t="str">
            <v>NEO CYTRIC</v>
          </cell>
          <cell r="L3531" t="str">
            <v>LANZAMIENTO</v>
          </cell>
          <cell r="M3531" t="str">
            <v>FASHION COLLECTION</v>
          </cell>
          <cell r="N3531">
            <v>99.9</v>
          </cell>
        </row>
        <row r="3532">
          <cell r="A3532" t="str">
            <v>QD24E232</v>
          </cell>
          <cell r="B3532" t="str">
            <v>PT Dama</v>
          </cell>
          <cell r="C3532" t="str">
            <v>PLAYERA</v>
          </cell>
          <cell r="D3532" t="str">
            <v>ADVANCE</v>
          </cell>
          <cell r="E3532" t="str">
            <v>PRIMAVERA VERANO 2020</v>
          </cell>
          <cell r="F3532" t="str">
            <v>9 SEMANA</v>
          </cell>
          <cell r="G3532" t="str">
            <v>CUELLO REDONDO</v>
          </cell>
          <cell r="H3532" t="str">
            <v>MANGA CORTA</v>
          </cell>
          <cell r="I3532" t="str">
            <v>REBAJA</v>
          </cell>
          <cell r="J3532" t="str">
            <v>ALGODON</v>
          </cell>
          <cell r="K3532" t="str">
            <v>SAILOR</v>
          </cell>
          <cell r="L3532" t="str">
            <v>LANZAMIENTO</v>
          </cell>
          <cell r="M3532" t="str">
            <v>CREACIONES Y DISEÑOS TEXTIL</v>
          </cell>
          <cell r="N3532">
            <v>249.9</v>
          </cell>
        </row>
        <row r="3533">
          <cell r="A3533" t="str">
            <v>QD24E244</v>
          </cell>
          <cell r="B3533" t="str">
            <v>PT Dama</v>
          </cell>
          <cell r="C3533" t="str">
            <v>PLAYERA</v>
          </cell>
          <cell r="D3533" t="str">
            <v>CORE</v>
          </cell>
          <cell r="E3533" t="str">
            <v>PRIMAVERA VERANO 2020</v>
          </cell>
          <cell r="F3533" t="str">
            <v>13 SEMANA</v>
          </cell>
          <cell r="G3533" t="str">
            <v>CUELLO REDONDO</v>
          </cell>
          <cell r="H3533" t="str">
            <v>MANGA CORTA</v>
          </cell>
          <cell r="I3533" t="str">
            <v>LINEA</v>
          </cell>
          <cell r="J3533" t="str">
            <v>VISCOSA</v>
          </cell>
          <cell r="K3533" t="str">
            <v>SURF</v>
          </cell>
          <cell r="L3533" t="str">
            <v>LANZAMIENTO</v>
          </cell>
          <cell r="M3533" t="str">
            <v>BUEN PUNTO</v>
          </cell>
          <cell r="N3533">
            <v>149.9</v>
          </cell>
        </row>
        <row r="3534">
          <cell r="A3534" t="str">
            <v>QD24E246</v>
          </cell>
          <cell r="B3534" t="str">
            <v>PT Dama</v>
          </cell>
          <cell r="C3534" t="str">
            <v>PLAYERA</v>
          </cell>
          <cell r="D3534" t="str">
            <v>CORE</v>
          </cell>
          <cell r="E3534" t="str">
            <v>PRIMAVERA VERANO 2020</v>
          </cell>
          <cell r="F3534" t="str">
            <v>13 SEMANA</v>
          </cell>
          <cell r="G3534" t="str">
            <v>CUELLO REDONDO</v>
          </cell>
          <cell r="H3534" t="str">
            <v>MANGA CORTA</v>
          </cell>
          <cell r="I3534" t="str">
            <v>LINEA</v>
          </cell>
          <cell r="J3534" t="str">
            <v>VISCOSA</v>
          </cell>
          <cell r="K3534" t="str">
            <v>SURF</v>
          </cell>
          <cell r="L3534" t="str">
            <v>LANZAMIENTO</v>
          </cell>
          <cell r="M3534" t="str">
            <v>BUEN PUNTO</v>
          </cell>
          <cell r="N3534">
            <v>149.9</v>
          </cell>
        </row>
        <row r="3535">
          <cell r="A3535" t="str">
            <v>QD24E257</v>
          </cell>
          <cell r="B3535" t="str">
            <v>PT Dama</v>
          </cell>
          <cell r="C3535" t="str">
            <v>PLAYERA</v>
          </cell>
          <cell r="D3535" t="str">
            <v>ADVANCE</v>
          </cell>
          <cell r="E3535" t="str">
            <v>PRIMAVERA VERANO 2020</v>
          </cell>
          <cell r="F3535" t="str">
            <v>9 SEMANA</v>
          </cell>
          <cell r="G3535" t="str">
            <v>CUELLO REDONDO</v>
          </cell>
          <cell r="H3535" t="str">
            <v>MANGA CORTA</v>
          </cell>
          <cell r="I3535" t="str">
            <v>REBAJA</v>
          </cell>
          <cell r="J3535" t="str">
            <v>VISCOSA</v>
          </cell>
          <cell r="K3535" t="str">
            <v>SAILOR</v>
          </cell>
          <cell r="L3535" t="str">
            <v>LANZAMIENTO</v>
          </cell>
          <cell r="M3535" t="str">
            <v>COS</v>
          </cell>
          <cell r="N3535">
            <v>199.9</v>
          </cell>
        </row>
        <row r="3536">
          <cell r="A3536" t="str">
            <v>QD24E258</v>
          </cell>
          <cell r="B3536" t="str">
            <v>PT Dama</v>
          </cell>
          <cell r="C3536" t="str">
            <v>PLAYERA</v>
          </cell>
          <cell r="D3536" t="str">
            <v>ADVANCE</v>
          </cell>
          <cell r="E3536" t="str">
            <v>PRIMAVERA VERANO 2020</v>
          </cell>
          <cell r="F3536" t="str">
            <v>9 SEMANA</v>
          </cell>
          <cell r="G3536" t="str">
            <v>CUELLO REDONDO</v>
          </cell>
          <cell r="H3536" t="str">
            <v>MANGA CORTA</v>
          </cell>
          <cell r="I3536" t="str">
            <v>REBAJA</v>
          </cell>
          <cell r="J3536" t="str">
            <v>VISCOSA</v>
          </cell>
          <cell r="K3536" t="str">
            <v>SAILOR</v>
          </cell>
          <cell r="L3536" t="str">
            <v>LANZAMIENTO</v>
          </cell>
          <cell r="M3536" t="str">
            <v>COS</v>
          </cell>
          <cell r="N3536">
            <v>229.9</v>
          </cell>
        </row>
        <row r="3537">
          <cell r="A3537" t="str">
            <v>QD24E259</v>
          </cell>
          <cell r="B3537" t="str">
            <v>PT Dama</v>
          </cell>
          <cell r="C3537" t="str">
            <v>PLAYERA</v>
          </cell>
          <cell r="D3537" t="str">
            <v>CORE</v>
          </cell>
          <cell r="E3537" t="str">
            <v>PRIMAVERA VERANO 2020</v>
          </cell>
          <cell r="F3537" t="str">
            <v>13 SEMANA</v>
          </cell>
          <cell r="G3537" t="str">
            <v>CUELLO REDONDO</v>
          </cell>
          <cell r="H3537" t="str">
            <v>MANGA CORTA</v>
          </cell>
          <cell r="I3537" t="str">
            <v>LINEA</v>
          </cell>
          <cell r="J3537" t="str">
            <v>POLYESTER</v>
          </cell>
          <cell r="K3537" t="str">
            <v>NEO CYTRIC</v>
          </cell>
          <cell r="L3537" t="str">
            <v>LANZAMIENTO</v>
          </cell>
          <cell r="M3537" t="str">
            <v>CREACIONES Y DISEÑOS TEXTIL</v>
          </cell>
          <cell r="N3537">
            <v>129.9</v>
          </cell>
        </row>
        <row r="3538">
          <cell r="A3538" t="str">
            <v>QD24E261</v>
          </cell>
          <cell r="B3538" t="str">
            <v>PT Dama</v>
          </cell>
          <cell r="C3538" t="str">
            <v>PLAYERA</v>
          </cell>
          <cell r="D3538" t="str">
            <v>CORE</v>
          </cell>
          <cell r="E3538" t="str">
            <v>PRIMAVERA VERANO 2020</v>
          </cell>
          <cell r="F3538" t="str">
            <v>7 SEMANA</v>
          </cell>
          <cell r="G3538" t="str">
            <v>CUELLO REDONDO</v>
          </cell>
          <cell r="H3538" t="str">
            <v>MANGA CORTA</v>
          </cell>
          <cell r="I3538" t="str">
            <v>LINEA</v>
          </cell>
          <cell r="J3538" t="str">
            <v>VISCOSA</v>
          </cell>
          <cell r="K3538" t="str">
            <v>SAILOR</v>
          </cell>
          <cell r="L3538" t="str">
            <v>LANZAMIENTO</v>
          </cell>
          <cell r="M3538" t="str">
            <v>FASHION COLLECTION</v>
          </cell>
          <cell r="N3538">
            <v>99.9</v>
          </cell>
        </row>
        <row r="3539">
          <cell r="A3539" t="str">
            <v>QD24E262</v>
          </cell>
          <cell r="B3539" t="str">
            <v>PT Dama</v>
          </cell>
          <cell r="C3539" t="str">
            <v>PLAYERA</v>
          </cell>
          <cell r="D3539" t="str">
            <v>CORE</v>
          </cell>
          <cell r="E3539" t="str">
            <v>PRIMAVERA VERANO 2020</v>
          </cell>
          <cell r="F3539" t="str">
            <v>54 SEMANA</v>
          </cell>
          <cell r="G3539" t="str">
            <v>CUELLO REDONDO</v>
          </cell>
          <cell r="H3539" t="str">
            <v>MANGA CORTA</v>
          </cell>
          <cell r="I3539" t="str">
            <v>LINEA</v>
          </cell>
          <cell r="J3539" t="str">
            <v>-</v>
          </cell>
          <cell r="K3539" t="str">
            <v>SAILOR</v>
          </cell>
          <cell r="L3539" t="str">
            <v>LANZAMIENTO</v>
          </cell>
          <cell r="M3539" t="str">
            <v>FASHION COLLECTION</v>
          </cell>
          <cell r="N3539">
            <v>99.9</v>
          </cell>
        </row>
        <row r="3540">
          <cell r="A3540" t="str">
            <v>QD24E270</v>
          </cell>
          <cell r="B3540" t="str">
            <v>PT Dama</v>
          </cell>
          <cell r="C3540" t="str">
            <v>PLAYERA</v>
          </cell>
          <cell r="D3540" t="str">
            <v>ADVANCE</v>
          </cell>
          <cell r="E3540" t="str">
            <v>PRIMAVERA VERANO 2020</v>
          </cell>
          <cell r="F3540" t="str">
            <v>29 SEMANA</v>
          </cell>
          <cell r="G3540" t="str">
            <v>CUELLO REDONDO</v>
          </cell>
          <cell r="H3540" t="str">
            <v>MANGA CORTA</v>
          </cell>
          <cell r="I3540" t="str">
            <v>LINEA</v>
          </cell>
          <cell r="J3540" t="str">
            <v>ALGODON</v>
          </cell>
          <cell r="K3540" t="str">
            <v>HIPPIE</v>
          </cell>
          <cell r="L3540" t="str">
            <v>LANZAMIENTO</v>
          </cell>
          <cell r="M3540" t="str">
            <v>Varios</v>
          </cell>
          <cell r="N3540">
            <v>229.9</v>
          </cell>
        </row>
        <row r="3541">
          <cell r="A3541" t="str">
            <v>QD24E271</v>
          </cell>
          <cell r="B3541" t="str">
            <v>PT Dama</v>
          </cell>
          <cell r="C3541" t="str">
            <v>PLAYERA</v>
          </cell>
          <cell r="D3541" t="str">
            <v>ADVANCE</v>
          </cell>
          <cell r="E3541" t="str">
            <v>PRIMAVERA VERANO 2020</v>
          </cell>
          <cell r="F3541" t="str">
            <v>30 SEMANA</v>
          </cell>
          <cell r="G3541" t="str">
            <v>CUELLO REDONDO</v>
          </cell>
          <cell r="H3541" t="str">
            <v>TIRANTES</v>
          </cell>
          <cell r="I3541" t="str">
            <v>LINEA</v>
          </cell>
          <cell r="J3541" t="str">
            <v>ALGODON</v>
          </cell>
          <cell r="K3541" t="str">
            <v>SURF</v>
          </cell>
          <cell r="L3541" t="str">
            <v>LANZAMIENTO</v>
          </cell>
          <cell r="M3541" t="str">
            <v>Varios</v>
          </cell>
          <cell r="N3541">
            <v>179.9</v>
          </cell>
        </row>
        <row r="3542">
          <cell r="A3542" t="str">
            <v>QD24E272</v>
          </cell>
          <cell r="B3542" t="str">
            <v>PT Dama</v>
          </cell>
          <cell r="C3542" t="str">
            <v>PLAYERA</v>
          </cell>
          <cell r="D3542" t="str">
            <v>ADVANCE</v>
          </cell>
          <cell r="E3542" t="str">
            <v>PRIMAVERA VERANO 2020</v>
          </cell>
          <cell r="F3542" t="str">
            <v>29 SEMANA</v>
          </cell>
          <cell r="G3542" t="str">
            <v>CUELLO REDONDO</v>
          </cell>
          <cell r="H3542" t="str">
            <v>MANGA CORTA</v>
          </cell>
          <cell r="I3542" t="str">
            <v>LINEA</v>
          </cell>
          <cell r="J3542" t="str">
            <v>ALGODON</v>
          </cell>
          <cell r="K3542" t="str">
            <v>SURF</v>
          </cell>
          <cell r="L3542" t="str">
            <v>LANZAMIENTO</v>
          </cell>
          <cell r="M3542" t="str">
            <v>Varios</v>
          </cell>
          <cell r="N3542">
            <v>179.9</v>
          </cell>
        </row>
        <row r="3543">
          <cell r="A3543" t="str">
            <v>QD24E273</v>
          </cell>
          <cell r="B3543" t="str">
            <v>PT Dama</v>
          </cell>
          <cell r="C3543" t="str">
            <v>PLAYERA</v>
          </cell>
          <cell r="D3543" t="str">
            <v>ADVANCE</v>
          </cell>
          <cell r="E3543" t="str">
            <v>PRIMAVERA VERANO 2020</v>
          </cell>
          <cell r="F3543" t="str">
            <v>29 SEMANA</v>
          </cell>
          <cell r="G3543" t="str">
            <v>CUELLO REDONDO</v>
          </cell>
          <cell r="H3543" t="str">
            <v>MANGA CORTA</v>
          </cell>
          <cell r="I3543" t="str">
            <v>LINEA</v>
          </cell>
          <cell r="J3543" t="str">
            <v>ALGODON</v>
          </cell>
          <cell r="K3543" t="str">
            <v>SURF</v>
          </cell>
          <cell r="L3543" t="str">
            <v>LANZAMIENTO</v>
          </cell>
          <cell r="M3543" t="str">
            <v>Varios</v>
          </cell>
          <cell r="N3543">
            <v>179.9</v>
          </cell>
        </row>
        <row r="3544">
          <cell r="A3544" t="str">
            <v>QD24E274</v>
          </cell>
          <cell r="B3544" t="str">
            <v>PT Dama</v>
          </cell>
          <cell r="C3544" t="str">
            <v>PLAYERA</v>
          </cell>
          <cell r="D3544" t="str">
            <v>ADVANCE</v>
          </cell>
          <cell r="E3544" t="str">
            <v>PRIMAVERA VERANO 2020</v>
          </cell>
          <cell r="F3544" t="str">
            <v>30 SEMANA</v>
          </cell>
          <cell r="G3544" t="str">
            <v>CUELLO REDONDO</v>
          </cell>
          <cell r="H3544" t="str">
            <v>MANGA CORTA</v>
          </cell>
          <cell r="I3544" t="str">
            <v>LINEA</v>
          </cell>
          <cell r="J3544" t="str">
            <v>ALGODON</v>
          </cell>
          <cell r="K3544" t="str">
            <v>NEO CYTRIC</v>
          </cell>
          <cell r="L3544" t="str">
            <v>LANZAMIENTO</v>
          </cell>
          <cell r="M3544" t="str">
            <v>Varios</v>
          </cell>
          <cell r="N3544">
            <v>179.9</v>
          </cell>
        </row>
        <row r="3545">
          <cell r="A3545" t="str">
            <v>QD24E275</v>
          </cell>
          <cell r="B3545" t="str">
            <v>PT Dama</v>
          </cell>
          <cell r="C3545" t="str">
            <v>PLAYERA</v>
          </cell>
          <cell r="D3545" t="str">
            <v>ADVANCE</v>
          </cell>
          <cell r="E3545" t="str">
            <v>PRIMAVERA VERANO 2020</v>
          </cell>
          <cell r="F3545" t="str">
            <v>30 SEMANA</v>
          </cell>
          <cell r="G3545" t="str">
            <v>CUELLO REDONDO</v>
          </cell>
          <cell r="H3545" t="str">
            <v>MANGA CORTA</v>
          </cell>
          <cell r="I3545" t="str">
            <v>LINEA</v>
          </cell>
          <cell r="J3545" t="str">
            <v>ALGODON</v>
          </cell>
          <cell r="K3545" t="str">
            <v>2000 S</v>
          </cell>
          <cell r="L3545" t="str">
            <v>LANZAMIENTO</v>
          </cell>
          <cell r="M3545" t="str">
            <v>Varios</v>
          </cell>
          <cell r="N3545">
            <v>179.9</v>
          </cell>
        </row>
        <row r="3546">
          <cell r="A3546" t="str">
            <v>QD24E276</v>
          </cell>
          <cell r="B3546" t="str">
            <v>PT Dama</v>
          </cell>
          <cell r="C3546" t="str">
            <v>PLAYERA</v>
          </cell>
          <cell r="D3546" t="str">
            <v>ADVANCE</v>
          </cell>
          <cell r="E3546" t="str">
            <v>PRIMAVERA VERANO 2020</v>
          </cell>
          <cell r="F3546" t="str">
            <v>29 SEMANA</v>
          </cell>
          <cell r="G3546" t="str">
            <v>CUELLO REDONDO</v>
          </cell>
          <cell r="H3546" t="str">
            <v>MANGA CORTA</v>
          </cell>
          <cell r="I3546" t="str">
            <v>LINEA</v>
          </cell>
          <cell r="J3546" t="str">
            <v>ALGODON</v>
          </cell>
          <cell r="K3546" t="str">
            <v>SURF</v>
          </cell>
          <cell r="L3546" t="str">
            <v>LANZAMIENTO</v>
          </cell>
          <cell r="M3546" t="str">
            <v>Varios</v>
          </cell>
          <cell r="N3546">
            <v>179.9</v>
          </cell>
        </row>
        <row r="3547">
          <cell r="A3547" t="str">
            <v>QD24E277</v>
          </cell>
          <cell r="B3547" t="str">
            <v>PT Dama</v>
          </cell>
          <cell r="C3547" t="str">
            <v>PLAYERA</v>
          </cell>
          <cell r="D3547" t="str">
            <v>ADVANCE</v>
          </cell>
          <cell r="E3547" t="str">
            <v>PRIMAVERA VERANO 2020</v>
          </cell>
          <cell r="F3547" t="str">
            <v>29 SEMANA</v>
          </cell>
          <cell r="G3547" t="str">
            <v>CUELLO REDONDO</v>
          </cell>
          <cell r="H3547" t="str">
            <v>MANGA CORTA</v>
          </cell>
          <cell r="I3547" t="str">
            <v>LINEA</v>
          </cell>
          <cell r="J3547" t="str">
            <v>ALGODON</v>
          </cell>
          <cell r="K3547" t="str">
            <v>SURF</v>
          </cell>
          <cell r="L3547" t="str">
            <v>LANZAMIENTO</v>
          </cell>
          <cell r="M3547" t="str">
            <v>Varios</v>
          </cell>
          <cell r="N3547">
            <v>229.9</v>
          </cell>
        </row>
        <row r="3548">
          <cell r="A3548" t="str">
            <v>QD24E278</v>
          </cell>
          <cell r="B3548" t="str">
            <v>PT Dama</v>
          </cell>
          <cell r="C3548" t="str">
            <v>PLAYERA</v>
          </cell>
          <cell r="D3548" t="str">
            <v>ADVANCE</v>
          </cell>
          <cell r="E3548" t="str">
            <v>OTOÑO INVIERNO 2020</v>
          </cell>
          <cell r="F3548" t="str">
            <v>31 SEMANA</v>
          </cell>
          <cell r="G3548" t="str">
            <v>CUELLO REDONDO</v>
          </cell>
          <cell r="H3548" t="str">
            <v>MANGA CORTA</v>
          </cell>
          <cell r="I3548" t="str">
            <v>LINEA</v>
          </cell>
          <cell r="J3548" t="str">
            <v>ALGODON</v>
          </cell>
          <cell r="K3548" t="str">
            <v>HIPPIE</v>
          </cell>
          <cell r="L3548" t="str">
            <v>LANZAMIENTO</v>
          </cell>
          <cell r="M3548" t="str">
            <v>Varios</v>
          </cell>
          <cell r="N3548">
            <v>179.9</v>
          </cell>
        </row>
        <row r="3549">
          <cell r="A3549" t="str">
            <v>QD24E279</v>
          </cell>
          <cell r="B3549" t="str">
            <v>PT Dama</v>
          </cell>
          <cell r="C3549" t="str">
            <v>PLAYERA</v>
          </cell>
          <cell r="D3549" t="str">
            <v>ADVANCE</v>
          </cell>
          <cell r="E3549" t="str">
            <v>OTOÑO INVIERNO 2020</v>
          </cell>
          <cell r="F3549" t="str">
            <v>31 SEMANA</v>
          </cell>
          <cell r="G3549" t="str">
            <v>CUELLO REDONDO</v>
          </cell>
          <cell r="H3549" t="str">
            <v>MANGA CORTA</v>
          </cell>
          <cell r="I3549" t="str">
            <v>LINEA</v>
          </cell>
          <cell r="J3549" t="str">
            <v>ALGODON</v>
          </cell>
          <cell r="K3549" t="str">
            <v>HIPPIE</v>
          </cell>
          <cell r="L3549" t="str">
            <v>LANZAMIENTO</v>
          </cell>
          <cell r="M3549" t="str">
            <v>Varios</v>
          </cell>
          <cell r="N3549">
            <v>179.9</v>
          </cell>
        </row>
        <row r="3550">
          <cell r="A3550" t="str">
            <v>QD24E280</v>
          </cell>
          <cell r="B3550" t="str">
            <v>PT Dama</v>
          </cell>
          <cell r="C3550" t="str">
            <v>PLAYERA</v>
          </cell>
          <cell r="D3550" t="str">
            <v>ADVANCE</v>
          </cell>
          <cell r="E3550" t="str">
            <v>PRIMAVERA VERANO 2020</v>
          </cell>
          <cell r="F3550" t="str">
            <v>30 SEMANA</v>
          </cell>
          <cell r="G3550" t="str">
            <v>CUELLO REDONDO</v>
          </cell>
          <cell r="H3550" t="str">
            <v>MANGA CORTA</v>
          </cell>
          <cell r="I3550" t="str">
            <v>LINEA</v>
          </cell>
          <cell r="J3550" t="str">
            <v>ALGODON</v>
          </cell>
          <cell r="K3550" t="str">
            <v>SURF</v>
          </cell>
          <cell r="L3550" t="str">
            <v>LANZAMIENTO</v>
          </cell>
          <cell r="M3550" t="str">
            <v>Varios</v>
          </cell>
          <cell r="N3550">
            <v>229.9</v>
          </cell>
        </row>
        <row r="3551">
          <cell r="A3551" t="str">
            <v>QD24E281</v>
          </cell>
          <cell r="B3551" t="str">
            <v>PT Dama</v>
          </cell>
          <cell r="C3551" t="str">
            <v>PLAYERA</v>
          </cell>
          <cell r="D3551" t="str">
            <v>ADVANCE</v>
          </cell>
          <cell r="E3551" t="str">
            <v>PRIMAVERA VERANO 2020</v>
          </cell>
          <cell r="F3551" t="str">
            <v>30 SEMANA</v>
          </cell>
          <cell r="G3551" t="str">
            <v>CUELLO REDONDO</v>
          </cell>
          <cell r="H3551" t="str">
            <v>MANGA CORTA</v>
          </cell>
          <cell r="I3551" t="str">
            <v>LINEA</v>
          </cell>
          <cell r="J3551" t="str">
            <v>ALGODON</v>
          </cell>
          <cell r="K3551" t="str">
            <v>SURF</v>
          </cell>
          <cell r="L3551" t="str">
            <v>LANZAMIENTO</v>
          </cell>
          <cell r="M3551" t="str">
            <v>Varios</v>
          </cell>
          <cell r="N3551">
            <v>229.9</v>
          </cell>
        </row>
        <row r="3552">
          <cell r="A3552" t="str">
            <v>QD24E282</v>
          </cell>
          <cell r="B3552" t="str">
            <v>PT Dama</v>
          </cell>
          <cell r="C3552" t="str">
            <v>PLAYERA</v>
          </cell>
          <cell r="D3552" t="str">
            <v>ADVANCE</v>
          </cell>
          <cell r="E3552" t="str">
            <v>OTOÑO INVIERNO 2020</v>
          </cell>
          <cell r="F3552" t="str">
            <v>31 SEMANA</v>
          </cell>
          <cell r="G3552" t="str">
            <v>CUELLO REDONDO</v>
          </cell>
          <cell r="H3552" t="str">
            <v>MANGA CORTA</v>
          </cell>
          <cell r="I3552" t="str">
            <v>LINEA</v>
          </cell>
          <cell r="J3552" t="str">
            <v>ALGODON</v>
          </cell>
          <cell r="K3552" t="str">
            <v>SURF</v>
          </cell>
          <cell r="L3552" t="str">
            <v>LANZAMIENTO</v>
          </cell>
          <cell r="M3552" t="str">
            <v>Varios</v>
          </cell>
          <cell r="N3552">
            <v>229.9</v>
          </cell>
        </row>
        <row r="3553">
          <cell r="A3553" t="str">
            <v>QD24E283</v>
          </cell>
          <cell r="B3553" t="str">
            <v>PT Dama</v>
          </cell>
          <cell r="C3553" t="str">
            <v>PLAYERA</v>
          </cell>
          <cell r="D3553" t="str">
            <v>ADVANCE</v>
          </cell>
          <cell r="E3553" t="str">
            <v>PRIMAVERA VERANO 2020</v>
          </cell>
          <cell r="F3553" t="str">
            <v>30 SEMANA</v>
          </cell>
          <cell r="G3553" t="str">
            <v>CUELLO REDONDO</v>
          </cell>
          <cell r="H3553" t="str">
            <v>MANGA CORTA</v>
          </cell>
          <cell r="I3553" t="str">
            <v>LINEA</v>
          </cell>
          <cell r="J3553" t="str">
            <v>ALGODON</v>
          </cell>
          <cell r="K3553" t="str">
            <v>SURF</v>
          </cell>
          <cell r="L3553" t="str">
            <v>LANZAMIENTO</v>
          </cell>
          <cell r="M3553" t="str">
            <v>Varios</v>
          </cell>
          <cell r="N3553">
            <v>199.9</v>
          </cell>
        </row>
        <row r="3554">
          <cell r="A3554" t="str">
            <v>QD24E284</v>
          </cell>
          <cell r="B3554" t="str">
            <v>PT Dama</v>
          </cell>
          <cell r="C3554" t="str">
            <v>PLAYERA</v>
          </cell>
          <cell r="D3554" t="str">
            <v>ADVANCE</v>
          </cell>
          <cell r="E3554" t="str">
            <v>PRIMAVERA VERANO 2020</v>
          </cell>
          <cell r="F3554" t="str">
            <v>30 SEMANA</v>
          </cell>
          <cell r="G3554" t="str">
            <v>CUELLO REDONDO</v>
          </cell>
          <cell r="H3554" t="str">
            <v>MANGA CORTA</v>
          </cell>
          <cell r="I3554" t="str">
            <v>LINEA</v>
          </cell>
          <cell r="J3554" t="str">
            <v>ALGODON</v>
          </cell>
          <cell r="K3554" t="str">
            <v>SURF</v>
          </cell>
          <cell r="L3554" t="str">
            <v>LANZAMIENTO</v>
          </cell>
          <cell r="M3554" t="str">
            <v>Varios</v>
          </cell>
          <cell r="N3554">
            <v>199.9</v>
          </cell>
        </row>
        <row r="3555">
          <cell r="A3555" t="str">
            <v>QD24E285</v>
          </cell>
          <cell r="B3555" t="str">
            <v>PT Dama</v>
          </cell>
          <cell r="C3555" t="str">
            <v>PLAYERA</v>
          </cell>
          <cell r="D3555" t="str">
            <v>ADVANCE</v>
          </cell>
          <cell r="E3555" t="str">
            <v>OTOÑO INVIERNO 2020</v>
          </cell>
          <cell r="F3555" t="str">
            <v>31 SEMANA</v>
          </cell>
          <cell r="G3555" t="str">
            <v>CUELLO REDONDO</v>
          </cell>
          <cell r="H3555" t="str">
            <v>TIRANTES</v>
          </cell>
          <cell r="I3555" t="str">
            <v>LINEA</v>
          </cell>
          <cell r="J3555" t="str">
            <v>ALGODON</v>
          </cell>
          <cell r="K3555" t="str">
            <v>SURF</v>
          </cell>
          <cell r="L3555" t="str">
            <v>LANZAMIENTO</v>
          </cell>
          <cell r="M3555" t="str">
            <v>Varios</v>
          </cell>
          <cell r="N3555">
            <v>149.9</v>
          </cell>
        </row>
        <row r="3556">
          <cell r="A3556" t="str">
            <v>QD24E287</v>
          </cell>
          <cell r="B3556" t="str">
            <v>PT Dama</v>
          </cell>
          <cell r="C3556" t="str">
            <v>PLAYERA</v>
          </cell>
          <cell r="D3556" t="str">
            <v>-</v>
          </cell>
          <cell r="E3556" t="str">
            <v>OTOÑO INVIERNO 2020</v>
          </cell>
          <cell r="F3556" t="str">
            <v>41 SEMANA</v>
          </cell>
          <cell r="G3556" t="str">
            <v>CUELLO REDONDO</v>
          </cell>
          <cell r="H3556" t="str">
            <v>MANGA CORTA</v>
          </cell>
          <cell r="I3556" t="str">
            <v>LINEA</v>
          </cell>
          <cell r="J3556" t="str">
            <v>-</v>
          </cell>
          <cell r="K3556" t="str">
            <v>BASICOS</v>
          </cell>
          <cell r="L3556" t="str">
            <v>LANZAMIENTO</v>
          </cell>
          <cell r="M3556" t="str">
            <v>FASHION COLLECTION</v>
          </cell>
          <cell r="N3556">
            <v>79.900000000000006</v>
          </cell>
        </row>
        <row r="3557">
          <cell r="A3557" t="str">
            <v>QD24E290</v>
          </cell>
          <cell r="B3557" t="str">
            <v>PT Dama</v>
          </cell>
          <cell r="C3557" t="str">
            <v>PLAYERA</v>
          </cell>
          <cell r="D3557" t="str">
            <v>ADVANCE</v>
          </cell>
          <cell r="E3557" t="str">
            <v>OTOÑO INVIERNO 2020</v>
          </cell>
          <cell r="F3557" t="str">
            <v>33 SEMANA</v>
          </cell>
          <cell r="G3557" t="str">
            <v>CUELLO REDONDO</v>
          </cell>
          <cell r="H3557" t="str">
            <v>MANGA CORTA</v>
          </cell>
          <cell r="I3557" t="str">
            <v>LINEA</v>
          </cell>
          <cell r="J3557" t="str">
            <v>ALGODON</v>
          </cell>
          <cell r="K3557" t="str">
            <v>SURF</v>
          </cell>
          <cell r="L3557" t="str">
            <v>LANZAMIENTO</v>
          </cell>
          <cell r="M3557" t="str">
            <v>GRUPO EMPRESARIAL MEMUN SA DE</v>
          </cell>
          <cell r="N3557">
            <v>149.9</v>
          </cell>
        </row>
        <row r="3558">
          <cell r="A3558" t="str">
            <v>QD24E291</v>
          </cell>
          <cell r="B3558" t="str">
            <v>PT Dama</v>
          </cell>
          <cell r="C3558" t="str">
            <v>PLAYERA</v>
          </cell>
          <cell r="D3558" t="str">
            <v>ADVANCE</v>
          </cell>
          <cell r="E3558" t="str">
            <v>OTOÑO INVIERNO 2020</v>
          </cell>
          <cell r="F3558" t="str">
            <v>33 SEMANA</v>
          </cell>
          <cell r="G3558" t="str">
            <v>CUELLO REDONDO</v>
          </cell>
          <cell r="H3558" t="str">
            <v>MANGA CORTA</v>
          </cell>
          <cell r="I3558" t="str">
            <v>LINEA</v>
          </cell>
          <cell r="J3558" t="str">
            <v>ALGODON</v>
          </cell>
          <cell r="K3558" t="str">
            <v>SURF</v>
          </cell>
          <cell r="L3558" t="str">
            <v>LANZAMIENTO</v>
          </cell>
          <cell r="M3558" t="str">
            <v>GRUPO EMPRESARIAL MEMUN SA DE</v>
          </cell>
          <cell r="N3558">
            <v>149.9</v>
          </cell>
        </row>
        <row r="3559">
          <cell r="A3559" t="str">
            <v>QD24E292</v>
          </cell>
          <cell r="B3559" t="str">
            <v>PT Dama</v>
          </cell>
          <cell r="C3559" t="str">
            <v>PLAYERA</v>
          </cell>
          <cell r="D3559" t="str">
            <v>CORE</v>
          </cell>
          <cell r="E3559" t="str">
            <v>OTOÑO INVIERNO 2020</v>
          </cell>
          <cell r="F3559" t="str">
            <v>34 SEMANA</v>
          </cell>
          <cell r="G3559" t="str">
            <v>CUELLO REDONDO</v>
          </cell>
          <cell r="H3559" t="str">
            <v>MANGA CORTA</v>
          </cell>
          <cell r="I3559" t="str">
            <v>LINEA</v>
          </cell>
          <cell r="J3559" t="str">
            <v>ALGODON</v>
          </cell>
          <cell r="K3559" t="str">
            <v>SURF</v>
          </cell>
          <cell r="L3559" t="str">
            <v>LANZAMIENTO</v>
          </cell>
          <cell r="M3559" t="str">
            <v>GRUPO EMPRESARIAL MEMUN SA DE</v>
          </cell>
          <cell r="N3559">
            <v>149.9</v>
          </cell>
        </row>
        <row r="3560">
          <cell r="A3560" t="str">
            <v>QD24E293</v>
          </cell>
          <cell r="B3560" t="str">
            <v>PT Dama</v>
          </cell>
          <cell r="C3560" t="str">
            <v>PLAYERA</v>
          </cell>
          <cell r="D3560" t="str">
            <v>CORE</v>
          </cell>
          <cell r="E3560" t="str">
            <v>OTOÑO INVIERNO 2020</v>
          </cell>
          <cell r="F3560" t="str">
            <v>35 SEMANA</v>
          </cell>
          <cell r="G3560" t="str">
            <v>CUELLO REDONDO</v>
          </cell>
          <cell r="H3560" t="str">
            <v>MANGA CORTA</v>
          </cell>
          <cell r="I3560" t="str">
            <v>LINEA</v>
          </cell>
          <cell r="J3560" t="str">
            <v>ALGODON</v>
          </cell>
          <cell r="K3560" t="str">
            <v>SURF</v>
          </cell>
          <cell r="L3560" t="str">
            <v>LANZAMIENTO</v>
          </cell>
          <cell r="M3560" t="str">
            <v>GRUPO EMPRESARIAL MEMUN SA DE</v>
          </cell>
          <cell r="N3560">
            <v>149.9</v>
          </cell>
        </row>
        <row r="3561">
          <cell r="A3561" t="str">
            <v>QD24E294</v>
          </cell>
          <cell r="B3561" t="str">
            <v>PT Dama</v>
          </cell>
          <cell r="C3561" t="str">
            <v>PLAYERA</v>
          </cell>
          <cell r="D3561" t="str">
            <v>CORE</v>
          </cell>
          <cell r="E3561" t="str">
            <v>OTOÑO INVIERNO 2020</v>
          </cell>
          <cell r="F3561" t="str">
            <v>36 SEMANA</v>
          </cell>
          <cell r="G3561" t="str">
            <v>CUELLO REDONDO</v>
          </cell>
          <cell r="H3561" t="str">
            <v>MANGA CORTA</v>
          </cell>
          <cell r="I3561" t="str">
            <v>LINEA</v>
          </cell>
          <cell r="J3561" t="str">
            <v>ALGODON</v>
          </cell>
          <cell r="K3561" t="str">
            <v>SURF</v>
          </cell>
          <cell r="L3561" t="str">
            <v>LANZAMIENTO</v>
          </cell>
          <cell r="M3561" t="str">
            <v>GRUPO EMPRESARIAL MEMUN SA DE</v>
          </cell>
          <cell r="N3561">
            <v>149.9</v>
          </cell>
        </row>
        <row r="3562">
          <cell r="A3562" t="str">
            <v>QD24E297</v>
          </cell>
          <cell r="B3562" t="str">
            <v>PT Dama</v>
          </cell>
          <cell r="C3562" t="str">
            <v>PLAYERA</v>
          </cell>
          <cell r="D3562" t="str">
            <v>CORE</v>
          </cell>
          <cell r="E3562" t="str">
            <v>OTOÑO INVIERNO 2020</v>
          </cell>
          <cell r="F3562" t="str">
            <v>34 SEMANA</v>
          </cell>
          <cell r="G3562" t="str">
            <v>CUELLO REDONDO</v>
          </cell>
          <cell r="H3562" t="str">
            <v>MANGA CORTA</v>
          </cell>
          <cell r="I3562" t="str">
            <v>LINEA</v>
          </cell>
          <cell r="J3562" t="str">
            <v>ALGODON</v>
          </cell>
          <cell r="K3562" t="str">
            <v>SURF</v>
          </cell>
          <cell r="L3562" t="str">
            <v>LANZAMIENTO</v>
          </cell>
          <cell r="M3562" t="str">
            <v>GRUPO EMPRESARIAL MEMUN SA DE</v>
          </cell>
          <cell r="N3562">
            <v>149.9</v>
          </cell>
        </row>
        <row r="3563">
          <cell r="A3563" t="str">
            <v>QD24E300</v>
          </cell>
          <cell r="B3563" t="str">
            <v>PT Dama</v>
          </cell>
          <cell r="C3563" t="str">
            <v>PLAYERA</v>
          </cell>
          <cell r="D3563" t="str">
            <v>CORE</v>
          </cell>
          <cell r="E3563" t="str">
            <v>OTOÑO INVIERNO 2020</v>
          </cell>
          <cell r="F3563" t="str">
            <v>35 SEMANA</v>
          </cell>
          <cell r="G3563" t="str">
            <v>CUELLO REDONDO</v>
          </cell>
          <cell r="H3563" t="str">
            <v>MANGA CORTA</v>
          </cell>
          <cell r="I3563" t="str">
            <v>LINEA</v>
          </cell>
          <cell r="J3563" t="str">
            <v>ALGODON</v>
          </cell>
          <cell r="K3563" t="str">
            <v>NEO CYTRIC</v>
          </cell>
          <cell r="L3563" t="str">
            <v>LANZAMIENTO</v>
          </cell>
          <cell r="M3563" t="str">
            <v>GRUPO EMPRESARIAL MEMUN SA DE</v>
          </cell>
          <cell r="N3563">
            <v>149.9</v>
          </cell>
        </row>
        <row r="3564">
          <cell r="A3564" t="str">
            <v>QD24E301</v>
          </cell>
          <cell r="B3564" t="str">
            <v>PT Dama</v>
          </cell>
          <cell r="C3564" t="str">
            <v>PLAYERA</v>
          </cell>
          <cell r="D3564" t="str">
            <v>CORE</v>
          </cell>
          <cell r="E3564" t="str">
            <v>OTOÑO INVIERNO 2020</v>
          </cell>
          <cell r="F3564" t="str">
            <v>34 SEMANA</v>
          </cell>
          <cell r="G3564" t="str">
            <v>CUELLO REDONDO</v>
          </cell>
          <cell r="H3564" t="str">
            <v>MANGA CORTA</v>
          </cell>
          <cell r="I3564" t="str">
            <v>LINEA</v>
          </cell>
          <cell r="J3564" t="str">
            <v>ALGODON</v>
          </cell>
          <cell r="K3564" t="str">
            <v>NEO CYTRIC</v>
          </cell>
          <cell r="L3564" t="str">
            <v>LANZAMIENTO</v>
          </cell>
          <cell r="M3564" t="str">
            <v>GRUPO EMPRESARIAL MEMUN SA DE</v>
          </cell>
          <cell r="N3564">
            <v>149.9</v>
          </cell>
        </row>
        <row r="3565">
          <cell r="A3565" t="str">
            <v>QD24E302</v>
          </cell>
          <cell r="B3565" t="str">
            <v>PT Dama</v>
          </cell>
          <cell r="C3565" t="str">
            <v>PLAYERA</v>
          </cell>
          <cell r="D3565" t="str">
            <v>CORE</v>
          </cell>
          <cell r="E3565" t="str">
            <v>OTOÑO INVIERNO 2020</v>
          </cell>
          <cell r="F3565" t="str">
            <v>34 SEMANA</v>
          </cell>
          <cell r="G3565" t="str">
            <v>CUELLO REDONDO</v>
          </cell>
          <cell r="H3565" t="str">
            <v>MANGA CORTA</v>
          </cell>
          <cell r="I3565" t="str">
            <v>LINEA</v>
          </cell>
          <cell r="J3565" t="str">
            <v>ALGODON</v>
          </cell>
          <cell r="K3565" t="str">
            <v>NEO CYTRIC</v>
          </cell>
          <cell r="L3565" t="str">
            <v>LANZAMIENTO</v>
          </cell>
          <cell r="M3565" t="str">
            <v>GRUPO EMPRESARIAL MEMUN SA DE</v>
          </cell>
          <cell r="N3565">
            <v>149.9</v>
          </cell>
        </row>
        <row r="3566">
          <cell r="A3566" t="str">
            <v>QD24E303</v>
          </cell>
          <cell r="B3566" t="str">
            <v>PT Dama</v>
          </cell>
          <cell r="C3566" t="str">
            <v>PLAYERA</v>
          </cell>
          <cell r="D3566" t="str">
            <v>CORE</v>
          </cell>
          <cell r="E3566" t="str">
            <v>OTOÑO INVIERNO 2020</v>
          </cell>
          <cell r="F3566" t="str">
            <v>34 SEMANA</v>
          </cell>
          <cell r="G3566" t="str">
            <v>CUELLO REDONDO</v>
          </cell>
          <cell r="H3566" t="str">
            <v>MANGA CORTA</v>
          </cell>
          <cell r="I3566" t="str">
            <v>LINEA</v>
          </cell>
          <cell r="J3566" t="str">
            <v>ALGODON</v>
          </cell>
          <cell r="K3566" t="str">
            <v>NEO CYTRIC</v>
          </cell>
          <cell r="L3566" t="str">
            <v>LANZAMIENTO</v>
          </cell>
          <cell r="M3566" t="str">
            <v>GRUPO EMPRESARIAL MEMUN SA DE</v>
          </cell>
          <cell r="N3566">
            <v>149.9</v>
          </cell>
        </row>
        <row r="3567">
          <cell r="A3567" t="str">
            <v>QD24E305</v>
          </cell>
          <cell r="B3567" t="str">
            <v>PT Dama</v>
          </cell>
          <cell r="C3567" t="str">
            <v>PLAYERA</v>
          </cell>
          <cell r="D3567" t="str">
            <v>CORE</v>
          </cell>
          <cell r="E3567" t="str">
            <v>OTOÑO INVIERNO 2020</v>
          </cell>
          <cell r="F3567" t="str">
            <v>37 SEMANA</v>
          </cell>
          <cell r="G3567" t="str">
            <v>CUELLO REDONDO</v>
          </cell>
          <cell r="H3567" t="str">
            <v>MANGA CORTA</v>
          </cell>
          <cell r="I3567" t="str">
            <v>LINEA</v>
          </cell>
          <cell r="J3567" t="str">
            <v>ALGODON</v>
          </cell>
          <cell r="K3567" t="str">
            <v>NEO CYTRIC</v>
          </cell>
          <cell r="L3567" t="str">
            <v>LANZAMIENTO</v>
          </cell>
          <cell r="M3567" t="str">
            <v>GRUPO EMPRESARIAL MEMUN SA DE</v>
          </cell>
          <cell r="N3567">
            <v>149.9</v>
          </cell>
        </row>
        <row r="3568">
          <cell r="A3568" t="str">
            <v>QD24E306</v>
          </cell>
          <cell r="B3568" t="str">
            <v>PT Dama</v>
          </cell>
          <cell r="C3568" t="str">
            <v>PLAYERA</v>
          </cell>
          <cell r="D3568" t="str">
            <v>CORE</v>
          </cell>
          <cell r="E3568" t="str">
            <v>OTOÑO INVIERNO 2020</v>
          </cell>
          <cell r="F3568" t="str">
            <v>36 SEMANA</v>
          </cell>
          <cell r="G3568" t="str">
            <v>CUELLO REDONDO</v>
          </cell>
          <cell r="H3568" t="str">
            <v>MANGA CORTA</v>
          </cell>
          <cell r="I3568" t="str">
            <v>LINEA</v>
          </cell>
          <cell r="J3568" t="str">
            <v>ALGODON</v>
          </cell>
          <cell r="K3568" t="str">
            <v>NEO CYTRIC</v>
          </cell>
          <cell r="L3568" t="str">
            <v>LANZAMIENTO</v>
          </cell>
          <cell r="M3568" t="str">
            <v>GRUPO EMPRESARIAL MEMUN SA DE</v>
          </cell>
          <cell r="N3568">
            <v>149.9</v>
          </cell>
        </row>
        <row r="3569">
          <cell r="A3569" t="str">
            <v>QD24E317</v>
          </cell>
          <cell r="B3569" t="str">
            <v>PT Dama</v>
          </cell>
          <cell r="C3569" t="str">
            <v>PLAYERA</v>
          </cell>
          <cell r="D3569" t="str">
            <v>CORE</v>
          </cell>
          <cell r="E3569" t="str">
            <v>OTOÑO INVIERNO 2020</v>
          </cell>
          <cell r="F3569" t="str">
            <v>36 SEMANA</v>
          </cell>
          <cell r="G3569" t="str">
            <v>CUELLO REDONDO</v>
          </cell>
          <cell r="H3569" t="str">
            <v>MANGA CORTA</v>
          </cell>
          <cell r="I3569" t="str">
            <v>LINEA</v>
          </cell>
          <cell r="J3569" t="str">
            <v>ALGODON</v>
          </cell>
          <cell r="K3569" t="str">
            <v>NEO CYTRIC</v>
          </cell>
          <cell r="L3569" t="str">
            <v>LANZAMIENTO</v>
          </cell>
          <cell r="M3569" t="str">
            <v>GRUPO EMPRESARIAL MEMUN SA DE</v>
          </cell>
          <cell r="N3569">
            <v>149.9</v>
          </cell>
        </row>
        <row r="3570">
          <cell r="A3570" t="str">
            <v>QD24E318</v>
          </cell>
          <cell r="B3570" t="str">
            <v>PT Dama</v>
          </cell>
          <cell r="C3570" t="str">
            <v>PLAYERA</v>
          </cell>
          <cell r="D3570" t="str">
            <v>CORE</v>
          </cell>
          <cell r="E3570" t="str">
            <v>OTOÑO INVIERNO 2020</v>
          </cell>
          <cell r="F3570" t="str">
            <v>37 SEMANA</v>
          </cell>
          <cell r="G3570" t="str">
            <v>CUELLO REDONDO</v>
          </cell>
          <cell r="H3570" t="str">
            <v>MANGA CORTA</v>
          </cell>
          <cell r="I3570" t="str">
            <v>LINEA</v>
          </cell>
          <cell r="J3570" t="str">
            <v>ALGODON</v>
          </cell>
          <cell r="K3570" t="str">
            <v>NEO CYTRIC</v>
          </cell>
          <cell r="L3570" t="str">
            <v>LANZAMIENTO</v>
          </cell>
          <cell r="M3570" t="str">
            <v>GRUPO EMPRESARIAL MEMUN SA DE</v>
          </cell>
          <cell r="N3570">
            <v>149.9</v>
          </cell>
        </row>
        <row r="3571">
          <cell r="A3571" t="str">
            <v>QD24E320</v>
          </cell>
          <cell r="B3571" t="str">
            <v>PT Dama</v>
          </cell>
          <cell r="C3571" t="str">
            <v>PLAYERA</v>
          </cell>
          <cell r="D3571" t="str">
            <v>CORE</v>
          </cell>
          <cell r="E3571" t="str">
            <v>OTOÑO INVIERNO 2020</v>
          </cell>
          <cell r="F3571" t="str">
            <v>37 SEMANA</v>
          </cell>
          <cell r="G3571" t="str">
            <v>CUELLO REDONDO</v>
          </cell>
          <cell r="H3571" t="str">
            <v>MANGA CORTA</v>
          </cell>
          <cell r="I3571" t="str">
            <v>LINEA</v>
          </cell>
          <cell r="J3571" t="str">
            <v>ALGODON</v>
          </cell>
          <cell r="K3571" t="str">
            <v>NEO CYTRIC</v>
          </cell>
          <cell r="L3571" t="str">
            <v>LANZAMIENTO</v>
          </cell>
          <cell r="M3571" t="str">
            <v>GRUPO EMPRESARIAL MEMUN SA DE</v>
          </cell>
          <cell r="N3571">
            <v>149.9</v>
          </cell>
        </row>
        <row r="3572">
          <cell r="A3572" t="str">
            <v>QD24E343</v>
          </cell>
          <cell r="B3572" t="str">
            <v>PT Dama</v>
          </cell>
          <cell r="C3572" t="str">
            <v>PLAYERA</v>
          </cell>
          <cell r="D3572" t="str">
            <v>CORE</v>
          </cell>
          <cell r="E3572" t="str">
            <v>PRIMAVERA VERANO 2020</v>
          </cell>
          <cell r="F3572" t="str">
            <v>27 SEMANA</v>
          </cell>
          <cell r="G3572" t="str">
            <v>CUELLO REDONDO</v>
          </cell>
          <cell r="H3572" t="str">
            <v>MANGA CORTA</v>
          </cell>
          <cell r="I3572" t="str">
            <v>LINEA</v>
          </cell>
          <cell r="J3572" t="str">
            <v>ALGODON</v>
          </cell>
          <cell r="K3572">
            <v>0</v>
          </cell>
          <cell r="L3572" t="str">
            <v>LANZAMIENTO</v>
          </cell>
          <cell r="M3572" t="str">
            <v>ROUSH &amp; VALENTINA</v>
          </cell>
          <cell r="N3572">
            <v>99.9</v>
          </cell>
        </row>
        <row r="3573">
          <cell r="A3573" t="str">
            <v>QD24E344</v>
          </cell>
          <cell r="B3573" t="str">
            <v>PT Dama</v>
          </cell>
          <cell r="C3573" t="str">
            <v>PLAYERA</v>
          </cell>
          <cell r="D3573" t="str">
            <v>CORE</v>
          </cell>
          <cell r="E3573" t="str">
            <v>PRIMAVERA VERANO 2020</v>
          </cell>
          <cell r="F3573" t="str">
            <v>27 SEMANA</v>
          </cell>
          <cell r="G3573" t="str">
            <v>CUELLO REDONDO</v>
          </cell>
          <cell r="H3573" t="str">
            <v>MANGA CORTA</v>
          </cell>
          <cell r="I3573" t="str">
            <v>LINEA</v>
          </cell>
          <cell r="J3573" t="str">
            <v>ALGODON</v>
          </cell>
          <cell r="K3573">
            <v>0</v>
          </cell>
          <cell r="L3573" t="str">
            <v>LANZAMIENTO</v>
          </cell>
          <cell r="M3573" t="str">
            <v>ROUSH &amp; VALENTINA</v>
          </cell>
          <cell r="N3573">
            <v>99.9</v>
          </cell>
        </row>
        <row r="3574">
          <cell r="A3574" t="str">
            <v>QD24E345</v>
          </cell>
          <cell r="B3574" t="str">
            <v>PT Dama</v>
          </cell>
          <cell r="C3574" t="str">
            <v>PLAYERA</v>
          </cell>
          <cell r="D3574" t="str">
            <v>CORE</v>
          </cell>
          <cell r="E3574" t="str">
            <v>PRIMAVERA VERANO 2020</v>
          </cell>
          <cell r="F3574" t="str">
            <v>27 SEMANA</v>
          </cell>
          <cell r="G3574" t="str">
            <v>CUELLO REDONDO</v>
          </cell>
          <cell r="H3574" t="str">
            <v>MANGA CORTA</v>
          </cell>
          <cell r="I3574" t="str">
            <v>LINEA</v>
          </cell>
          <cell r="J3574" t="str">
            <v>ALGODON</v>
          </cell>
          <cell r="K3574">
            <v>0</v>
          </cell>
          <cell r="L3574" t="str">
            <v>LANZAMIENTO</v>
          </cell>
          <cell r="M3574" t="str">
            <v>ROUSH &amp; VALENTINA</v>
          </cell>
          <cell r="N3574">
            <v>99.9</v>
          </cell>
        </row>
        <row r="3575">
          <cell r="A3575" t="str">
            <v>QD24E353</v>
          </cell>
          <cell r="B3575" t="str">
            <v>PT Dama</v>
          </cell>
          <cell r="C3575" t="str">
            <v>PLAYERA</v>
          </cell>
          <cell r="D3575" t="str">
            <v>CORE</v>
          </cell>
          <cell r="E3575" t="str">
            <v>OTOÑO INVIERNO 2020</v>
          </cell>
          <cell r="F3575" t="str">
            <v>54 SEMANA</v>
          </cell>
          <cell r="G3575" t="str">
            <v>CUELLO REDONDO</v>
          </cell>
          <cell r="H3575" t="str">
            <v>MANGA CORTA</v>
          </cell>
          <cell r="I3575" t="str">
            <v>LINEA</v>
          </cell>
          <cell r="J3575" t="str">
            <v>-</v>
          </cell>
          <cell r="K3575">
            <v>0</v>
          </cell>
          <cell r="L3575" t="str">
            <v>LANZAMIENTO</v>
          </cell>
          <cell r="M3575" t="str">
            <v>FASHION COLLECTION</v>
          </cell>
          <cell r="N3575">
            <v>99.9</v>
          </cell>
        </row>
        <row r="3576">
          <cell r="A3576" t="str">
            <v>QD24E354</v>
          </cell>
          <cell r="B3576" t="str">
            <v>PT Dama</v>
          </cell>
          <cell r="C3576" t="str">
            <v>PLAYERA</v>
          </cell>
          <cell r="D3576" t="str">
            <v>CORE</v>
          </cell>
          <cell r="E3576" t="str">
            <v>PRIMAVERA VERANO 2020</v>
          </cell>
          <cell r="F3576" t="str">
            <v>54 SEMANA</v>
          </cell>
          <cell r="G3576" t="str">
            <v>CUELLO REDONDO</v>
          </cell>
          <cell r="H3576" t="str">
            <v>MANGA CORTA</v>
          </cell>
          <cell r="I3576" t="str">
            <v>LINEA</v>
          </cell>
          <cell r="J3576" t="str">
            <v>-</v>
          </cell>
          <cell r="K3576">
            <v>0</v>
          </cell>
          <cell r="L3576" t="str">
            <v>LANZAMIENTO</v>
          </cell>
          <cell r="M3576" t="str">
            <v>FASHION COLLECTION</v>
          </cell>
          <cell r="N3576">
            <v>99.9</v>
          </cell>
        </row>
        <row r="3577">
          <cell r="A3577" t="str">
            <v>QD24E357</v>
          </cell>
          <cell r="B3577" t="str">
            <v>PT Dama</v>
          </cell>
          <cell r="C3577" t="str">
            <v>PLAYERA</v>
          </cell>
          <cell r="D3577" t="str">
            <v>CORE</v>
          </cell>
          <cell r="E3577" t="str">
            <v>PRIMAVERA VERANO 2020</v>
          </cell>
          <cell r="F3577" t="str">
            <v>27 SEMANA</v>
          </cell>
          <cell r="G3577" t="str">
            <v>CUELLO REDONDO</v>
          </cell>
          <cell r="H3577" t="str">
            <v>MANGA CORTA</v>
          </cell>
          <cell r="I3577" t="str">
            <v>LINEA</v>
          </cell>
          <cell r="J3577" t="str">
            <v>RAYON</v>
          </cell>
          <cell r="K3577">
            <v>0</v>
          </cell>
          <cell r="L3577" t="str">
            <v>LANZAMIENTO</v>
          </cell>
          <cell r="M3577" t="str">
            <v>ROUSH &amp; VALENTINA</v>
          </cell>
          <cell r="N3577">
            <v>149.9</v>
          </cell>
        </row>
        <row r="3578">
          <cell r="A3578" t="str">
            <v>QD24E358</v>
          </cell>
          <cell r="B3578" t="str">
            <v>PT Dama</v>
          </cell>
          <cell r="C3578" t="str">
            <v>PLAYERA</v>
          </cell>
          <cell r="D3578" t="str">
            <v>CORE</v>
          </cell>
          <cell r="E3578" t="str">
            <v>PRIMAVERA VERANO 2020</v>
          </cell>
          <cell r="F3578" t="str">
            <v>27 SEMANA</v>
          </cell>
          <cell r="G3578" t="str">
            <v>CUELLO REDONDO</v>
          </cell>
          <cell r="H3578" t="str">
            <v>MANGA CORTA</v>
          </cell>
          <cell r="I3578" t="str">
            <v>LINEA</v>
          </cell>
          <cell r="J3578" t="str">
            <v>RAYON</v>
          </cell>
          <cell r="K3578">
            <v>0</v>
          </cell>
          <cell r="L3578" t="str">
            <v>LANZAMIENTO</v>
          </cell>
          <cell r="M3578" t="str">
            <v>ROUSH &amp; VALENTINA</v>
          </cell>
          <cell r="N3578">
            <v>149.9</v>
          </cell>
        </row>
        <row r="3579">
          <cell r="A3579" t="str">
            <v>QD24E359</v>
          </cell>
          <cell r="B3579" t="str">
            <v>PT Dama</v>
          </cell>
          <cell r="C3579" t="str">
            <v>PLAYERA</v>
          </cell>
          <cell r="D3579" t="str">
            <v>CORE</v>
          </cell>
          <cell r="E3579" t="str">
            <v>PRIMAVERA VERANO 2020</v>
          </cell>
          <cell r="F3579" t="str">
            <v>27 SEMANA</v>
          </cell>
          <cell r="G3579" t="str">
            <v>CUELLO REDONDO</v>
          </cell>
          <cell r="H3579" t="str">
            <v>MANGA CORTA</v>
          </cell>
          <cell r="I3579" t="str">
            <v>LINEA</v>
          </cell>
          <cell r="J3579" t="str">
            <v>RAYON</v>
          </cell>
          <cell r="K3579">
            <v>0</v>
          </cell>
          <cell r="L3579" t="str">
            <v>LANZAMIENTO</v>
          </cell>
          <cell r="M3579" t="str">
            <v>ROUSH &amp; VALENTINA</v>
          </cell>
          <cell r="N3579">
            <v>149.9</v>
          </cell>
        </row>
        <row r="3580">
          <cell r="A3580" t="str">
            <v>QD24E390</v>
          </cell>
          <cell r="B3580" t="str">
            <v>PT Dama</v>
          </cell>
          <cell r="C3580" t="str">
            <v>PLAYERA</v>
          </cell>
          <cell r="D3580" t="str">
            <v>CORE</v>
          </cell>
          <cell r="E3580" t="str">
            <v>OTOÑO INVIERNO 2020</v>
          </cell>
          <cell r="F3580" t="str">
            <v>54 SEMANA</v>
          </cell>
          <cell r="G3580" t="str">
            <v>CUELLO V</v>
          </cell>
          <cell r="H3580" t="str">
            <v>MANGA LARGA</v>
          </cell>
          <cell r="I3580" t="str">
            <v>LINEA</v>
          </cell>
          <cell r="J3580" t="str">
            <v>-</v>
          </cell>
          <cell r="K3580" t="str">
            <v>ATEMPORAL</v>
          </cell>
          <cell r="L3580" t="str">
            <v>LANZAMIENTO</v>
          </cell>
          <cell r="M3580" t="str">
            <v>FASHION COLLECTION</v>
          </cell>
          <cell r="N3580">
            <v>99.9</v>
          </cell>
        </row>
        <row r="3581">
          <cell r="A3581" t="str">
            <v>QD24E392</v>
          </cell>
          <cell r="B3581" t="str">
            <v>PT Dama</v>
          </cell>
          <cell r="C3581" t="str">
            <v>PLAYERA</v>
          </cell>
          <cell r="D3581" t="str">
            <v>CORE</v>
          </cell>
          <cell r="E3581" t="str">
            <v>OTOÑO INVIERNO 2020</v>
          </cell>
          <cell r="F3581" t="str">
            <v>54 SEMANA</v>
          </cell>
          <cell r="G3581" t="str">
            <v>CUELLO V</v>
          </cell>
          <cell r="H3581" t="str">
            <v>MANGA LARGA</v>
          </cell>
          <cell r="I3581" t="str">
            <v>LINEA</v>
          </cell>
          <cell r="J3581" t="str">
            <v>-</v>
          </cell>
          <cell r="K3581" t="str">
            <v>ATEMPORAL</v>
          </cell>
          <cell r="L3581" t="str">
            <v>LANZAMIENTO</v>
          </cell>
          <cell r="M3581" t="str">
            <v>FASHION COLLECTION</v>
          </cell>
          <cell r="N3581">
            <v>99.9</v>
          </cell>
        </row>
        <row r="3582">
          <cell r="A3582" t="str">
            <v>QD24E393</v>
          </cell>
          <cell r="B3582" t="str">
            <v>PT Dama</v>
          </cell>
          <cell r="C3582" t="str">
            <v>PLAYERA</v>
          </cell>
          <cell r="D3582" t="str">
            <v>CORE</v>
          </cell>
          <cell r="E3582" t="str">
            <v>OTOÑO INVIERNO 2020</v>
          </cell>
          <cell r="F3582" t="str">
            <v>35 SEMANA</v>
          </cell>
          <cell r="G3582" t="str">
            <v>CUELLO REDONDO</v>
          </cell>
          <cell r="H3582" t="str">
            <v>MANGA CORTA</v>
          </cell>
          <cell r="I3582" t="str">
            <v>LINEA</v>
          </cell>
          <cell r="J3582" t="str">
            <v>POLYESTER</v>
          </cell>
          <cell r="K3582" t="str">
            <v>ATEMPORAL</v>
          </cell>
          <cell r="L3582" t="str">
            <v>LANZAMIENTO</v>
          </cell>
          <cell r="M3582" t="str">
            <v>ROUSH &amp; VALENTINA</v>
          </cell>
          <cell r="N3582">
            <v>179.9</v>
          </cell>
        </row>
        <row r="3583">
          <cell r="A3583" t="str">
            <v>QD24E394</v>
          </cell>
          <cell r="B3583" t="str">
            <v>PT Dama</v>
          </cell>
          <cell r="C3583" t="str">
            <v>PLAYERA</v>
          </cell>
          <cell r="D3583" t="str">
            <v>CLEAN</v>
          </cell>
          <cell r="E3583" t="str">
            <v>OTOÑO INVIERNO 2020</v>
          </cell>
          <cell r="F3583" t="str">
            <v>37 SEMANA</v>
          </cell>
          <cell r="G3583" t="str">
            <v>CUELLO REDONDO</v>
          </cell>
          <cell r="H3583" t="str">
            <v>MANGA CORTA</v>
          </cell>
          <cell r="I3583" t="str">
            <v>LINEA</v>
          </cell>
          <cell r="J3583" t="str">
            <v>POLYESTER</v>
          </cell>
          <cell r="K3583" t="str">
            <v>ATEMPORAL</v>
          </cell>
          <cell r="L3583" t="str">
            <v>LANZAMIENTO</v>
          </cell>
          <cell r="M3583" t="str">
            <v>ROUSH &amp; VALENTINA</v>
          </cell>
          <cell r="N3583">
            <v>99.9</v>
          </cell>
        </row>
        <row r="3584">
          <cell r="A3584" t="str">
            <v>QD24E395</v>
          </cell>
          <cell r="B3584" t="str">
            <v>PT Dama</v>
          </cell>
          <cell r="C3584" t="str">
            <v>PLAYERA</v>
          </cell>
          <cell r="D3584" t="str">
            <v>CLEAN</v>
          </cell>
          <cell r="E3584" t="str">
            <v>OTOÑO INVIERNO 2020</v>
          </cell>
          <cell r="F3584" t="str">
            <v>39 SEMANA</v>
          </cell>
          <cell r="G3584" t="str">
            <v>CUELLO REDONDO</v>
          </cell>
          <cell r="H3584" t="str">
            <v>MANGA CORTA</v>
          </cell>
          <cell r="I3584" t="str">
            <v>LINEA</v>
          </cell>
          <cell r="J3584" t="str">
            <v>POLYESTER</v>
          </cell>
          <cell r="K3584" t="str">
            <v>ATEMPORAL</v>
          </cell>
          <cell r="L3584" t="str">
            <v>LANZAMIENTO</v>
          </cell>
          <cell r="M3584" t="str">
            <v>ROUSH &amp; VALENTINA</v>
          </cell>
          <cell r="N3584">
            <v>99.9</v>
          </cell>
        </row>
        <row r="3585">
          <cell r="A3585" t="str">
            <v>QD24E396</v>
          </cell>
          <cell r="B3585" t="str">
            <v>PT Dama</v>
          </cell>
          <cell r="C3585" t="str">
            <v>PLAYERA</v>
          </cell>
          <cell r="D3585" t="str">
            <v>CLEAN</v>
          </cell>
          <cell r="E3585" t="str">
            <v>OTOÑO INVIERNO 2020</v>
          </cell>
          <cell r="F3585" t="str">
            <v>38 SEMANA</v>
          </cell>
          <cell r="G3585" t="str">
            <v>CUELLO REDONDO</v>
          </cell>
          <cell r="H3585" t="str">
            <v>MANGA CORTA</v>
          </cell>
          <cell r="I3585" t="str">
            <v>LINEA</v>
          </cell>
          <cell r="J3585" t="str">
            <v>POLYESTER</v>
          </cell>
          <cell r="K3585" t="str">
            <v>ATEMPORAL</v>
          </cell>
          <cell r="L3585" t="str">
            <v>LANZAMIENTO</v>
          </cell>
          <cell r="M3585" t="str">
            <v>ROUSH &amp; VALENTINA</v>
          </cell>
          <cell r="N3585">
            <v>99.9</v>
          </cell>
        </row>
        <row r="3586">
          <cell r="A3586" t="str">
            <v>QD24E397</v>
          </cell>
          <cell r="B3586" t="str">
            <v>PT Dama</v>
          </cell>
          <cell r="C3586" t="str">
            <v>PLAYERA</v>
          </cell>
          <cell r="D3586" t="str">
            <v>CLEAN</v>
          </cell>
          <cell r="E3586" t="str">
            <v>OTOÑO INVIERNO 2020</v>
          </cell>
          <cell r="F3586" t="str">
            <v>37 SEMANA</v>
          </cell>
          <cell r="G3586" t="str">
            <v>CUELLO REDONDO</v>
          </cell>
          <cell r="H3586" t="str">
            <v>MANGA CORTA</v>
          </cell>
          <cell r="I3586" t="str">
            <v>LINEA</v>
          </cell>
          <cell r="J3586" t="str">
            <v>POLYESTER</v>
          </cell>
          <cell r="K3586" t="str">
            <v>ATEMPORAL</v>
          </cell>
          <cell r="L3586" t="str">
            <v>LANZAMIENTO</v>
          </cell>
          <cell r="M3586" t="str">
            <v>ROUSH &amp; VALENTINA</v>
          </cell>
          <cell r="N3586">
            <v>99.9</v>
          </cell>
        </row>
        <row r="3587">
          <cell r="A3587" t="str">
            <v>QD24E398</v>
          </cell>
          <cell r="B3587" t="str">
            <v>PT Dama</v>
          </cell>
          <cell r="C3587" t="str">
            <v>PLAYERA</v>
          </cell>
          <cell r="D3587" t="str">
            <v>CLEAN</v>
          </cell>
          <cell r="E3587" t="str">
            <v>OTOÑO INVIERNO 2020</v>
          </cell>
          <cell r="F3587" t="str">
            <v>38 SEMANA</v>
          </cell>
          <cell r="G3587" t="str">
            <v>CUELLO REDONDO</v>
          </cell>
          <cell r="H3587" t="str">
            <v>MANGA CORTA</v>
          </cell>
          <cell r="I3587" t="str">
            <v>LINEA</v>
          </cell>
          <cell r="J3587" t="str">
            <v>POLYESTER</v>
          </cell>
          <cell r="K3587" t="str">
            <v>ATEMPORAL</v>
          </cell>
          <cell r="L3587" t="str">
            <v>LANZAMIENTO</v>
          </cell>
          <cell r="M3587" t="str">
            <v>ROUSH &amp; VALENTINA</v>
          </cell>
          <cell r="N3587">
            <v>99.9</v>
          </cell>
        </row>
        <row r="3588">
          <cell r="A3588" t="str">
            <v>QD24E399</v>
          </cell>
          <cell r="B3588" t="str">
            <v>PT Dama</v>
          </cell>
          <cell r="C3588" t="str">
            <v>PLAYERA</v>
          </cell>
          <cell r="D3588" t="str">
            <v>CLEAN</v>
          </cell>
          <cell r="E3588" t="str">
            <v>OTOÑO INVIERNO 2020</v>
          </cell>
          <cell r="F3588" t="str">
            <v>39 SEMANA</v>
          </cell>
          <cell r="G3588" t="str">
            <v>CUELLO REDONDO</v>
          </cell>
          <cell r="H3588" t="str">
            <v>MANGA CORTA</v>
          </cell>
          <cell r="I3588" t="str">
            <v>LINEA</v>
          </cell>
          <cell r="J3588" t="str">
            <v>POLYESTER</v>
          </cell>
          <cell r="K3588" t="str">
            <v>ATEMPORAL</v>
          </cell>
          <cell r="L3588" t="str">
            <v>LANZAMIENTO</v>
          </cell>
          <cell r="M3588" t="str">
            <v>ROUSH &amp; VALENTINA</v>
          </cell>
          <cell r="N3588">
            <v>99.9</v>
          </cell>
        </row>
        <row r="3589">
          <cell r="A3589" t="str">
            <v>QD24E400</v>
          </cell>
          <cell r="B3589" t="str">
            <v>PT Dama</v>
          </cell>
          <cell r="C3589" t="str">
            <v>PLAYERA</v>
          </cell>
          <cell r="D3589" t="str">
            <v>CLEAN</v>
          </cell>
          <cell r="E3589" t="str">
            <v>OTOÑO INVIERNO 2020</v>
          </cell>
          <cell r="F3589" t="str">
            <v>39 SEMANA</v>
          </cell>
          <cell r="G3589" t="str">
            <v>CUELLO REDONDO</v>
          </cell>
          <cell r="H3589" t="str">
            <v>MANGA CORTA</v>
          </cell>
          <cell r="I3589" t="str">
            <v>LINEA</v>
          </cell>
          <cell r="J3589" t="str">
            <v>POLYESTER</v>
          </cell>
          <cell r="K3589" t="str">
            <v>ATEMPORAL</v>
          </cell>
          <cell r="L3589" t="str">
            <v>LANZAMIENTO</v>
          </cell>
          <cell r="M3589" t="str">
            <v>ROUSH &amp; VALENTINA</v>
          </cell>
          <cell r="N3589">
            <v>99.9</v>
          </cell>
        </row>
        <row r="3590">
          <cell r="A3590" t="str">
            <v>QD24F002</v>
          </cell>
          <cell r="B3590" t="str">
            <v>PT Dama</v>
          </cell>
          <cell r="C3590" t="str">
            <v>PLAYERA</v>
          </cell>
          <cell r="D3590" t="str">
            <v>ADVANCE</v>
          </cell>
          <cell r="E3590" t="str">
            <v>OTOÑO INVIERNO 2019</v>
          </cell>
          <cell r="F3590" t="str">
            <v>29 SEMANA</v>
          </cell>
          <cell r="G3590" t="str">
            <v>CUELLO V</v>
          </cell>
          <cell r="H3590" t="str">
            <v>MANGA CORTA</v>
          </cell>
          <cell r="I3590" t="str">
            <v>REBAJA</v>
          </cell>
          <cell r="J3590" t="str">
            <v>ALGODON</v>
          </cell>
          <cell r="K3590" t="str">
            <v>CAMBRIDGE</v>
          </cell>
          <cell r="L3590" t="str">
            <v>LANZAMIENTO</v>
          </cell>
          <cell r="M3590" t="str">
            <v>GR &amp; PR INC</v>
          </cell>
          <cell r="N3590">
            <v>179.9</v>
          </cell>
        </row>
        <row r="3591">
          <cell r="A3591" t="str">
            <v>QD24F004</v>
          </cell>
          <cell r="B3591" t="str">
            <v>PT Dama</v>
          </cell>
          <cell r="C3591" t="str">
            <v>PLAYERA</v>
          </cell>
          <cell r="D3591" t="str">
            <v>ADVANCE</v>
          </cell>
          <cell r="E3591" t="str">
            <v>OTOÑO INVIERNO 2019</v>
          </cell>
          <cell r="F3591" t="str">
            <v>29 SEMANA</v>
          </cell>
          <cell r="G3591" t="str">
            <v>CUELLO V</v>
          </cell>
          <cell r="H3591" t="str">
            <v>MANGA CORTA</v>
          </cell>
          <cell r="I3591" t="str">
            <v>REBAJA</v>
          </cell>
          <cell r="J3591" t="str">
            <v>ALGODON</v>
          </cell>
          <cell r="K3591" t="str">
            <v>CAMBRIDGE</v>
          </cell>
          <cell r="L3591" t="str">
            <v>LANZAMIENTO</v>
          </cell>
          <cell r="M3591" t="str">
            <v>GR &amp; PR INC</v>
          </cell>
          <cell r="N3591">
            <v>179.9</v>
          </cell>
        </row>
        <row r="3592">
          <cell r="A3592" t="str">
            <v>QD24F006</v>
          </cell>
          <cell r="B3592" t="str">
            <v>PT Dama</v>
          </cell>
          <cell r="C3592" t="str">
            <v>PLAYERA</v>
          </cell>
          <cell r="D3592" t="str">
            <v>ADVANCE</v>
          </cell>
          <cell r="E3592" t="str">
            <v>OTOÑO INVIERNO 2019</v>
          </cell>
          <cell r="F3592" t="str">
            <v>29 SEMANA</v>
          </cell>
          <cell r="G3592" t="str">
            <v>CUELLO V</v>
          </cell>
          <cell r="H3592" t="str">
            <v>MANGA CORTA</v>
          </cell>
          <cell r="I3592" t="str">
            <v>REBAJA</v>
          </cell>
          <cell r="J3592" t="str">
            <v>ALGODON</v>
          </cell>
          <cell r="K3592" t="str">
            <v>CAMBRIDGE</v>
          </cell>
          <cell r="L3592" t="str">
            <v>LANZAMIENTO</v>
          </cell>
          <cell r="M3592" t="str">
            <v>GR &amp; PR INC</v>
          </cell>
          <cell r="N3592">
            <v>179.9</v>
          </cell>
        </row>
        <row r="3593">
          <cell r="A3593" t="str">
            <v>QD24F007</v>
          </cell>
          <cell r="B3593" t="str">
            <v>PT Dama</v>
          </cell>
          <cell r="C3593" t="str">
            <v>PLAYERA</v>
          </cell>
          <cell r="D3593" t="str">
            <v>ADVANCE</v>
          </cell>
          <cell r="E3593" t="str">
            <v>OTOÑO INVIERNO 2019</v>
          </cell>
          <cell r="F3593" t="str">
            <v>29 SEMANA</v>
          </cell>
          <cell r="G3593" t="str">
            <v>CUELLO REDONDO</v>
          </cell>
          <cell r="H3593" t="str">
            <v>TIRANTES</v>
          </cell>
          <cell r="I3593" t="str">
            <v>REBAJA</v>
          </cell>
          <cell r="J3593" t="str">
            <v>ALGODON</v>
          </cell>
          <cell r="K3593" t="str">
            <v>WILD</v>
          </cell>
          <cell r="L3593" t="str">
            <v>LANZAMIENTO</v>
          </cell>
          <cell r="M3593" t="str">
            <v>HEART &amp; HIPS</v>
          </cell>
          <cell r="N3593">
            <v>149.9</v>
          </cell>
        </row>
        <row r="3594">
          <cell r="A3594" t="str">
            <v>QD24F008</v>
          </cell>
          <cell r="B3594" t="str">
            <v>PT Dama</v>
          </cell>
          <cell r="C3594" t="str">
            <v>PLAYERA</v>
          </cell>
          <cell r="D3594" t="str">
            <v>TRENDY</v>
          </cell>
          <cell r="E3594" t="str">
            <v>OTOÑO INVIERNO 2019</v>
          </cell>
          <cell r="F3594" t="str">
            <v>29 SEMANA</v>
          </cell>
          <cell r="G3594" t="str">
            <v>HOMBRO DESCUBIERTO</v>
          </cell>
          <cell r="H3594" t="str">
            <v>MANGA CORTA</v>
          </cell>
          <cell r="I3594" t="str">
            <v>REBAJA</v>
          </cell>
          <cell r="J3594" t="str">
            <v>VISCOSA</v>
          </cell>
          <cell r="K3594" t="str">
            <v>WILD</v>
          </cell>
          <cell r="L3594" t="str">
            <v>LANZAMIENTO</v>
          </cell>
          <cell r="M3594" t="str">
            <v>HEART &amp; HIPS</v>
          </cell>
          <cell r="N3594">
            <v>249.9</v>
          </cell>
        </row>
        <row r="3595">
          <cell r="A3595" t="str">
            <v>QD24F009</v>
          </cell>
          <cell r="B3595" t="str">
            <v>PT Dama</v>
          </cell>
          <cell r="C3595" t="str">
            <v>PLAYERA</v>
          </cell>
          <cell r="D3595" t="str">
            <v>ADVANCE</v>
          </cell>
          <cell r="E3595" t="str">
            <v>OTOÑO INVIERNO 2019</v>
          </cell>
          <cell r="F3595" t="str">
            <v>29 SEMANA</v>
          </cell>
          <cell r="G3595" t="str">
            <v>CUELLO REDONDO</v>
          </cell>
          <cell r="H3595" t="str">
            <v>MANGA CORTA</v>
          </cell>
          <cell r="I3595" t="str">
            <v>REBAJA</v>
          </cell>
          <cell r="J3595" t="str">
            <v>ALGODON</v>
          </cell>
          <cell r="K3595" t="str">
            <v>CAMBRIDGE</v>
          </cell>
          <cell r="L3595" t="str">
            <v>LANZAMIENTO</v>
          </cell>
          <cell r="M3595" t="str">
            <v>HEART &amp; HIPS</v>
          </cell>
          <cell r="N3595">
            <v>179.9</v>
          </cell>
        </row>
        <row r="3596">
          <cell r="A3596" t="str">
            <v>QD24F010</v>
          </cell>
          <cell r="B3596" t="str">
            <v>PT Dama</v>
          </cell>
          <cell r="C3596" t="str">
            <v>PLAYERA</v>
          </cell>
          <cell r="D3596" t="str">
            <v>ADVANCE</v>
          </cell>
          <cell r="E3596" t="str">
            <v>OTOÑO INVIERNO 2019</v>
          </cell>
          <cell r="F3596" t="str">
            <v>29 SEMANA</v>
          </cell>
          <cell r="G3596" t="str">
            <v>CUELLO REDONDO</v>
          </cell>
          <cell r="H3596" t="str">
            <v>MANGA CORTA</v>
          </cell>
          <cell r="I3596" t="str">
            <v>REBAJA</v>
          </cell>
          <cell r="J3596" t="str">
            <v>POLYESTER</v>
          </cell>
          <cell r="K3596" t="str">
            <v>WILD</v>
          </cell>
          <cell r="L3596" t="str">
            <v>LANZAMIENTO</v>
          </cell>
          <cell r="M3596" t="str">
            <v>HEART &amp; HIPS</v>
          </cell>
          <cell r="N3596">
            <v>149.9</v>
          </cell>
        </row>
        <row r="3597">
          <cell r="A3597" t="str">
            <v>QD24F012</v>
          </cell>
          <cell r="B3597" t="str">
            <v>PT Dama</v>
          </cell>
          <cell r="C3597" t="str">
            <v>PLAYERA</v>
          </cell>
          <cell r="D3597" t="str">
            <v>ADVANCE</v>
          </cell>
          <cell r="E3597" t="str">
            <v>OTOÑO INVIERNO 2019</v>
          </cell>
          <cell r="F3597" t="str">
            <v>29 SEMANA</v>
          </cell>
          <cell r="G3597" t="str">
            <v>CUELLO REDONDO</v>
          </cell>
          <cell r="H3597" t="str">
            <v>MANGA CORTA</v>
          </cell>
          <cell r="I3597" t="str">
            <v>REBAJA</v>
          </cell>
          <cell r="J3597" t="str">
            <v>ALGODON</v>
          </cell>
          <cell r="K3597" t="str">
            <v>CAMBRIDGE</v>
          </cell>
          <cell r="L3597" t="str">
            <v>LANZAMIENTO</v>
          </cell>
          <cell r="M3597" t="str">
            <v>HEART &amp; HIPS</v>
          </cell>
          <cell r="N3597">
            <v>179.9</v>
          </cell>
        </row>
        <row r="3598">
          <cell r="A3598" t="str">
            <v>QD24F015</v>
          </cell>
          <cell r="B3598" t="str">
            <v>PT Dama</v>
          </cell>
          <cell r="C3598" t="str">
            <v>PLAYERA</v>
          </cell>
          <cell r="D3598" t="str">
            <v>TRENDY</v>
          </cell>
          <cell r="E3598" t="str">
            <v>OTOÑO INVIERNO 2019</v>
          </cell>
          <cell r="F3598" t="str">
            <v>29 SEMANA</v>
          </cell>
          <cell r="G3598" t="str">
            <v>CUELLO REDONDO</v>
          </cell>
          <cell r="H3598" t="str">
            <v>TIRANTES</v>
          </cell>
          <cell r="I3598" t="str">
            <v>REBAJA</v>
          </cell>
          <cell r="J3598" t="str">
            <v>ALGODON</v>
          </cell>
          <cell r="K3598" t="str">
            <v>CAMBRIDGE</v>
          </cell>
          <cell r="L3598" t="str">
            <v>LANZAMIENTO</v>
          </cell>
          <cell r="M3598" t="str">
            <v>HEART &amp; HIPS</v>
          </cell>
          <cell r="N3598">
            <v>199.9</v>
          </cell>
        </row>
        <row r="3599">
          <cell r="A3599" t="str">
            <v>QD24F017</v>
          </cell>
          <cell r="B3599" t="str">
            <v>PT Dama</v>
          </cell>
          <cell r="C3599" t="str">
            <v>PLAYERA</v>
          </cell>
          <cell r="D3599" t="str">
            <v>TRENDY</v>
          </cell>
          <cell r="E3599" t="str">
            <v>OTOÑO INVIERNO 2019</v>
          </cell>
          <cell r="F3599" t="str">
            <v>34 SEMANA</v>
          </cell>
          <cell r="G3599" t="str">
            <v>CUELLO V</v>
          </cell>
          <cell r="H3599" t="str">
            <v>MANGA CORTA</v>
          </cell>
          <cell r="I3599" t="str">
            <v>REBAJA</v>
          </cell>
          <cell r="J3599" t="str">
            <v>VISCOSA</v>
          </cell>
          <cell r="K3599">
            <v>0</v>
          </cell>
          <cell r="L3599" t="str">
            <v>LANZAMIENTO</v>
          </cell>
          <cell r="M3599" t="str">
            <v>GR &amp; PR INC</v>
          </cell>
          <cell r="N3599">
            <v>249.9</v>
          </cell>
        </row>
        <row r="3600">
          <cell r="A3600" t="str">
            <v>QD24F018</v>
          </cell>
          <cell r="B3600" t="str">
            <v>PT Dama</v>
          </cell>
          <cell r="C3600" t="str">
            <v>PLAYERA</v>
          </cell>
          <cell r="D3600" t="str">
            <v>TRENDY</v>
          </cell>
          <cell r="E3600" t="str">
            <v>OTOÑO INVIERNO 2019</v>
          </cell>
          <cell r="F3600" t="str">
            <v>34 SEMANA</v>
          </cell>
          <cell r="G3600" t="str">
            <v>HOMBRO DESCUBIERTO</v>
          </cell>
          <cell r="H3600" t="str">
            <v>MANGA CORTA</v>
          </cell>
          <cell r="I3600" t="str">
            <v>REBAJA</v>
          </cell>
          <cell r="J3600" t="str">
            <v>VISCOSA</v>
          </cell>
          <cell r="K3600">
            <v>0</v>
          </cell>
          <cell r="L3600" t="str">
            <v>LANZAMIENTO</v>
          </cell>
          <cell r="M3600" t="str">
            <v>GR &amp; PR INC</v>
          </cell>
          <cell r="N3600">
            <v>199.9</v>
          </cell>
        </row>
        <row r="3601">
          <cell r="A3601" t="str">
            <v>QD24F019</v>
          </cell>
          <cell r="B3601" t="str">
            <v>PT Dama</v>
          </cell>
          <cell r="C3601" t="str">
            <v>PLAYERA</v>
          </cell>
          <cell r="D3601" t="str">
            <v>TRENDY</v>
          </cell>
          <cell r="E3601" t="str">
            <v>OTOÑO INVIERNO 2019</v>
          </cell>
          <cell r="F3601" t="str">
            <v>33 SEMANA</v>
          </cell>
          <cell r="G3601" t="str">
            <v>CUELLO V</v>
          </cell>
          <cell r="H3601" t="str">
            <v>MANGA CORTA</v>
          </cell>
          <cell r="I3601" t="str">
            <v>REBAJA</v>
          </cell>
          <cell r="J3601" t="str">
            <v>VISCOSA</v>
          </cell>
          <cell r="K3601">
            <v>0</v>
          </cell>
          <cell r="L3601" t="str">
            <v>LANZAMIENTO</v>
          </cell>
          <cell r="M3601" t="str">
            <v>GR &amp; PR INC</v>
          </cell>
          <cell r="N3601">
            <v>249.9</v>
          </cell>
        </row>
        <row r="3602">
          <cell r="A3602" t="str">
            <v>QD24F020</v>
          </cell>
          <cell r="B3602" t="str">
            <v>PT Dama</v>
          </cell>
          <cell r="C3602" t="str">
            <v>PLAYERA</v>
          </cell>
          <cell r="D3602" t="str">
            <v>TRENDY</v>
          </cell>
          <cell r="E3602" t="str">
            <v>OTOÑO INVIERNO 2019</v>
          </cell>
          <cell r="F3602" t="str">
            <v>35 SEMANA</v>
          </cell>
          <cell r="G3602" t="str">
            <v>CUELLO V</v>
          </cell>
          <cell r="H3602" t="str">
            <v>MANGA LARGA</v>
          </cell>
          <cell r="I3602" t="str">
            <v>REBAJA</v>
          </cell>
          <cell r="J3602" t="str">
            <v>ALGODON</v>
          </cell>
          <cell r="K3602">
            <v>0</v>
          </cell>
          <cell r="L3602" t="str">
            <v>LANZAMIENTO</v>
          </cell>
          <cell r="M3602" t="str">
            <v>HEART &amp; HIPS</v>
          </cell>
          <cell r="N3602">
            <v>249.9</v>
          </cell>
        </row>
        <row r="3603">
          <cell r="A3603" t="str">
            <v>QD24F022</v>
          </cell>
          <cell r="B3603" t="str">
            <v>PT Dama</v>
          </cell>
          <cell r="C3603" t="str">
            <v>PLAYERA</v>
          </cell>
          <cell r="D3603" t="str">
            <v>TRENDY</v>
          </cell>
          <cell r="E3603" t="str">
            <v>OTOÑO INVIERNO 2019</v>
          </cell>
          <cell r="F3603" t="str">
            <v>35 SEMANA</v>
          </cell>
          <cell r="G3603" t="str">
            <v>CUELLO REDONDO</v>
          </cell>
          <cell r="H3603" t="str">
            <v>MANGA LARGA</v>
          </cell>
          <cell r="I3603" t="str">
            <v>REBAJA</v>
          </cell>
          <cell r="J3603" t="str">
            <v>ALGODON</v>
          </cell>
          <cell r="K3603">
            <v>0</v>
          </cell>
          <cell r="L3603" t="str">
            <v>LANZAMIENTO</v>
          </cell>
          <cell r="M3603" t="str">
            <v>HEART &amp; HIPS</v>
          </cell>
          <cell r="N3603">
            <v>199.9</v>
          </cell>
        </row>
        <row r="3604">
          <cell r="A3604" t="str">
            <v>QD24F023</v>
          </cell>
          <cell r="B3604" t="str">
            <v>PT Dama</v>
          </cell>
          <cell r="C3604" t="str">
            <v>PLAYERA</v>
          </cell>
          <cell r="D3604" t="str">
            <v>TRENDY</v>
          </cell>
          <cell r="E3604" t="str">
            <v>OTOÑO INVIERNO 2019</v>
          </cell>
          <cell r="F3604" t="str">
            <v>35 SEMANA</v>
          </cell>
          <cell r="G3604" t="str">
            <v>CUELLO REDONDO</v>
          </cell>
          <cell r="H3604" t="str">
            <v>MANGA CORTA</v>
          </cell>
          <cell r="I3604" t="str">
            <v>REBAJA</v>
          </cell>
          <cell r="J3604" t="str">
            <v>ALGODON</v>
          </cell>
          <cell r="K3604">
            <v>0</v>
          </cell>
          <cell r="L3604" t="str">
            <v>LANZAMIENTO</v>
          </cell>
          <cell r="M3604" t="str">
            <v>HEART &amp; HIPS</v>
          </cell>
          <cell r="N3604">
            <v>229.9</v>
          </cell>
        </row>
        <row r="3605">
          <cell r="A3605" t="str">
            <v>QD24F024</v>
          </cell>
          <cell r="B3605" t="str">
            <v>PT Dama</v>
          </cell>
          <cell r="C3605" t="str">
            <v>PLAYERA</v>
          </cell>
          <cell r="D3605" t="str">
            <v>CLEAN</v>
          </cell>
          <cell r="E3605" t="str">
            <v>OTOÑO INVIERNO 2019</v>
          </cell>
          <cell r="F3605" t="str">
            <v>31 SEMANA</v>
          </cell>
          <cell r="G3605" t="str">
            <v>CUELLO V</v>
          </cell>
          <cell r="H3605" t="str">
            <v>MANGA LARGA</v>
          </cell>
          <cell r="I3605" t="str">
            <v>REBAJA</v>
          </cell>
          <cell r="J3605" t="str">
            <v>POLYESTER</v>
          </cell>
          <cell r="K3605" t="str">
            <v>BASICOS</v>
          </cell>
          <cell r="L3605" t="str">
            <v>LANZAMIENTO</v>
          </cell>
          <cell r="M3605" t="str">
            <v>FASHION COLLECTION</v>
          </cell>
          <cell r="N3605">
            <v>99.9</v>
          </cell>
        </row>
        <row r="3606">
          <cell r="A3606" t="str">
            <v>QD24F026</v>
          </cell>
          <cell r="B3606" t="str">
            <v>PT Dama</v>
          </cell>
          <cell r="C3606" t="str">
            <v>PLAYERA</v>
          </cell>
          <cell r="D3606" t="str">
            <v>CLEAN</v>
          </cell>
          <cell r="E3606" t="str">
            <v>OTOÑO INVIERNO 2019</v>
          </cell>
          <cell r="F3606" t="str">
            <v>35 SEMANA</v>
          </cell>
          <cell r="G3606" t="str">
            <v>CUELLO V</v>
          </cell>
          <cell r="H3606" t="str">
            <v>MANGA LARGA</v>
          </cell>
          <cell r="I3606" t="str">
            <v>REBAJA</v>
          </cell>
          <cell r="J3606" t="str">
            <v>VISCOSA</v>
          </cell>
          <cell r="K3606">
            <v>0</v>
          </cell>
          <cell r="L3606" t="str">
            <v>LANZAMIENTO</v>
          </cell>
          <cell r="M3606" t="str">
            <v>ELIAS</v>
          </cell>
          <cell r="N3606">
            <v>149</v>
          </cell>
        </row>
        <row r="3607">
          <cell r="A3607" t="str">
            <v>QD24F027</v>
          </cell>
          <cell r="B3607" t="str">
            <v>PT Dama</v>
          </cell>
          <cell r="C3607" t="str">
            <v>PLAYERA</v>
          </cell>
          <cell r="D3607" t="str">
            <v>CLEAN</v>
          </cell>
          <cell r="E3607" t="str">
            <v>OTOÑO INVIERNO 2019</v>
          </cell>
          <cell r="F3607" t="str">
            <v>32 SEMANA</v>
          </cell>
          <cell r="G3607" t="str">
            <v>CUELLO V</v>
          </cell>
          <cell r="H3607" t="str">
            <v>MANGA LARGA</v>
          </cell>
          <cell r="I3607" t="str">
            <v>REBAJA</v>
          </cell>
          <cell r="J3607" t="str">
            <v>VISCOSA</v>
          </cell>
          <cell r="K3607">
            <v>0</v>
          </cell>
          <cell r="L3607" t="str">
            <v>LANZAMIENTO</v>
          </cell>
          <cell r="M3607" t="str">
            <v>ELIAS</v>
          </cell>
          <cell r="N3607">
            <v>99.9</v>
          </cell>
        </row>
        <row r="3608">
          <cell r="A3608" t="str">
            <v>QD24F028</v>
          </cell>
          <cell r="B3608" t="str">
            <v>PT Dama</v>
          </cell>
          <cell r="C3608" t="str">
            <v>PLAYERA</v>
          </cell>
          <cell r="D3608" t="str">
            <v>CORE</v>
          </cell>
          <cell r="E3608" t="str">
            <v>OTOÑO INVIERNO 2019</v>
          </cell>
          <cell r="F3608" t="str">
            <v>34 SEMANA</v>
          </cell>
          <cell r="G3608" t="str">
            <v>CUELLO REDONDO</v>
          </cell>
          <cell r="H3608" t="str">
            <v>MANGA LARGA</v>
          </cell>
          <cell r="I3608" t="str">
            <v>REBAJA</v>
          </cell>
          <cell r="J3608" t="str">
            <v>VISCOSA</v>
          </cell>
          <cell r="K3608">
            <v>0</v>
          </cell>
          <cell r="L3608" t="str">
            <v>LANZAMIENTO</v>
          </cell>
          <cell r="M3608" t="str">
            <v>ELIAS</v>
          </cell>
          <cell r="N3608">
            <v>149.9</v>
          </cell>
        </row>
        <row r="3609">
          <cell r="A3609" t="str">
            <v>QD24F029</v>
          </cell>
          <cell r="B3609" t="str">
            <v>PT Dama</v>
          </cell>
          <cell r="C3609" t="str">
            <v>PLAYERA</v>
          </cell>
          <cell r="D3609" t="str">
            <v>CORE</v>
          </cell>
          <cell r="E3609" t="str">
            <v>OTOÑO INVIERNO 2019</v>
          </cell>
          <cell r="F3609" t="str">
            <v>36 SEMANA</v>
          </cell>
          <cell r="G3609" t="str">
            <v>CUELLO REDONDO</v>
          </cell>
          <cell r="H3609" t="str">
            <v>MANGA LARGA</v>
          </cell>
          <cell r="I3609" t="str">
            <v>REBAJA</v>
          </cell>
          <cell r="J3609" t="str">
            <v>VISCOSA</v>
          </cell>
          <cell r="K3609">
            <v>0</v>
          </cell>
          <cell r="L3609" t="str">
            <v>LANZAMIENTO</v>
          </cell>
          <cell r="M3609" t="str">
            <v>ELIAS</v>
          </cell>
          <cell r="N3609">
            <v>99.9</v>
          </cell>
        </row>
        <row r="3610">
          <cell r="A3610" t="str">
            <v>QD250001</v>
          </cell>
          <cell r="B3610" t="str">
            <v>PT Dama</v>
          </cell>
          <cell r="C3610" t="str">
            <v>SUDADERA</v>
          </cell>
          <cell r="D3610" t="str">
            <v>CORE</v>
          </cell>
          <cell r="E3610" t="str">
            <v>OTOÑO INVIERNO 2020</v>
          </cell>
          <cell r="F3610" t="str">
            <v>33 SEMANA</v>
          </cell>
          <cell r="G3610" t="str">
            <v>CUELLO REDONDO</v>
          </cell>
          <cell r="H3610" t="str">
            <v>MANGA LARGA</v>
          </cell>
          <cell r="I3610" t="str">
            <v>LINEA</v>
          </cell>
          <cell r="J3610" t="str">
            <v>POLYESTER</v>
          </cell>
          <cell r="K3610" t="str">
            <v>BASICOS</v>
          </cell>
          <cell r="L3610" t="str">
            <v>LANZAMIENTO</v>
          </cell>
          <cell r="M3610" t="str">
            <v>ELIAS</v>
          </cell>
          <cell r="N3610">
            <v>199.9</v>
          </cell>
        </row>
        <row r="3611">
          <cell r="A3611" t="str">
            <v>QD250002</v>
          </cell>
          <cell r="B3611" t="str">
            <v>PT Dama</v>
          </cell>
          <cell r="C3611" t="str">
            <v>SUDADERA</v>
          </cell>
          <cell r="D3611" t="str">
            <v>CORE</v>
          </cell>
          <cell r="E3611" t="str">
            <v>OTOÑO INVIERNO 2020</v>
          </cell>
          <cell r="F3611" t="str">
            <v>34 SEMANA</v>
          </cell>
          <cell r="G3611" t="str">
            <v>CAPUCHA</v>
          </cell>
          <cell r="H3611" t="str">
            <v>MANGA LARGA</v>
          </cell>
          <cell r="I3611" t="str">
            <v>LINEA</v>
          </cell>
          <cell r="J3611" t="str">
            <v>POLYESTER</v>
          </cell>
          <cell r="K3611" t="str">
            <v>BASICOS</v>
          </cell>
          <cell r="L3611" t="str">
            <v>LANZAMIENTO</v>
          </cell>
          <cell r="M3611" t="str">
            <v>ELIAS</v>
          </cell>
          <cell r="N3611">
            <v>249.9</v>
          </cell>
        </row>
        <row r="3612">
          <cell r="A3612" t="str">
            <v>QD25A258</v>
          </cell>
          <cell r="B3612" t="str">
            <v>PT Dama</v>
          </cell>
          <cell r="C3612" t="str">
            <v>SUDADERA</v>
          </cell>
          <cell r="D3612" t="str">
            <v>VANGUARDIA</v>
          </cell>
          <cell r="E3612" t="str">
            <v>OTOÑO INVIERNO 2017</v>
          </cell>
          <cell r="F3612" t="str">
            <v>38 SEMANA</v>
          </cell>
          <cell r="G3612" t="str">
            <v>CUELLO REDONDO</v>
          </cell>
          <cell r="H3612" t="str">
            <v>MANGA LARGA</v>
          </cell>
          <cell r="I3612" t="str">
            <v>REBAJA</v>
          </cell>
          <cell r="J3612" t="str">
            <v>POLYESTER</v>
          </cell>
          <cell r="K3612" t="str">
            <v>GRUNGE</v>
          </cell>
          <cell r="L3612" t="str">
            <v>LANZAMIENTO</v>
          </cell>
          <cell r="M3612" t="str">
            <v>SAPIR</v>
          </cell>
          <cell r="N3612">
            <v>449.9</v>
          </cell>
        </row>
        <row r="3613">
          <cell r="A3613" t="str">
            <v>QD25A275</v>
          </cell>
          <cell r="B3613" t="str">
            <v>PT Dama</v>
          </cell>
          <cell r="C3613" t="str">
            <v>SUDADERA</v>
          </cell>
          <cell r="D3613" t="str">
            <v>VANGUARDIA</v>
          </cell>
          <cell r="E3613" t="str">
            <v>OTOÑO INVIERNO 2017</v>
          </cell>
          <cell r="F3613" t="str">
            <v>49 SEMANA</v>
          </cell>
          <cell r="G3613" t="str">
            <v>CAPUCHA</v>
          </cell>
          <cell r="H3613" t="str">
            <v>MANGA LARGA</v>
          </cell>
          <cell r="I3613" t="str">
            <v>REBAJA</v>
          </cell>
          <cell r="J3613" t="str">
            <v>POLYESTER</v>
          </cell>
          <cell r="K3613" t="str">
            <v>REBEL</v>
          </cell>
          <cell r="L3613" t="str">
            <v>LANZAMIENTO</v>
          </cell>
          <cell r="M3613" t="str">
            <v>CI SONO</v>
          </cell>
          <cell r="N3613">
            <v>499.9</v>
          </cell>
        </row>
        <row r="3614">
          <cell r="A3614" t="str">
            <v>QD25A278</v>
          </cell>
          <cell r="B3614" t="str">
            <v>PT Dama</v>
          </cell>
          <cell r="C3614" t="str">
            <v>SUDADERA</v>
          </cell>
          <cell r="D3614" t="str">
            <v>TRENDY</v>
          </cell>
          <cell r="E3614" t="str">
            <v>PRIMAVERA VERANO 2018</v>
          </cell>
          <cell r="F3614" t="str">
            <v>10 SEMANA</v>
          </cell>
          <cell r="G3614" t="str">
            <v>CUELLO REDONDO</v>
          </cell>
          <cell r="H3614" t="str">
            <v>MANGA LARGA</v>
          </cell>
          <cell r="I3614" t="str">
            <v>REBAJA</v>
          </cell>
          <cell r="J3614" t="str">
            <v>ALGODON</v>
          </cell>
          <cell r="K3614" t="str">
            <v>NEOENERGY</v>
          </cell>
          <cell r="L3614" t="str">
            <v>LANZAMIENTO</v>
          </cell>
          <cell r="M3614" t="str">
            <v>SAPIR</v>
          </cell>
          <cell r="N3614">
            <v>199.9</v>
          </cell>
        </row>
        <row r="3615">
          <cell r="A3615" t="str">
            <v>QD25A288</v>
          </cell>
          <cell r="B3615" t="str">
            <v>PT Dama</v>
          </cell>
          <cell r="C3615" t="str">
            <v>SUDADERA</v>
          </cell>
          <cell r="D3615" t="str">
            <v>TRENDY</v>
          </cell>
          <cell r="E3615" t="str">
            <v>PRIMAVERA VERANO 2019</v>
          </cell>
          <cell r="F3615" t="str">
            <v>4 SEMANA</v>
          </cell>
          <cell r="G3615" t="str">
            <v>CUELLO REDONDO</v>
          </cell>
          <cell r="H3615" t="str">
            <v>MANGA LARGA</v>
          </cell>
          <cell r="I3615" t="str">
            <v>REBAJA</v>
          </cell>
          <cell r="J3615" t="str">
            <v>Varios</v>
          </cell>
          <cell r="K3615" t="str">
            <v>RACE SPORT</v>
          </cell>
          <cell r="L3615" t="str">
            <v>LANZAMIENTO</v>
          </cell>
          <cell r="M3615" t="str">
            <v>EILEEN FASHION</v>
          </cell>
          <cell r="N3615">
            <v>299.89999999999998</v>
          </cell>
        </row>
        <row r="3616">
          <cell r="A3616" t="str">
            <v>QD25A289</v>
          </cell>
          <cell r="B3616" t="str">
            <v>PT Dama</v>
          </cell>
          <cell r="C3616" t="str">
            <v>SUDADERA</v>
          </cell>
          <cell r="D3616" t="str">
            <v>TRENDY</v>
          </cell>
          <cell r="E3616" t="str">
            <v>PRIMAVERA VERANO 2019</v>
          </cell>
          <cell r="F3616" t="str">
            <v>4 SEMANA</v>
          </cell>
          <cell r="G3616" t="str">
            <v>CUELLO REDONDO</v>
          </cell>
          <cell r="H3616" t="str">
            <v>MANGA LARGA</v>
          </cell>
          <cell r="I3616" t="str">
            <v>REBAJA</v>
          </cell>
          <cell r="J3616" t="str">
            <v>Varios</v>
          </cell>
          <cell r="K3616" t="str">
            <v>RACE SPORT</v>
          </cell>
          <cell r="L3616" t="str">
            <v>LANZAMIENTO</v>
          </cell>
          <cell r="M3616" t="str">
            <v>EILEEN FASHION</v>
          </cell>
          <cell r="N3616">
            <v>299.89999999999998</v>
          </cell>
        </row>
        <row r="3617">
          <cell r="A3617" t="str">
            <v>QD25A299</v>
          </cell>
          <cell r="B3617" t="str">
            <v>PT Dama</v>
          </cell>
          <cell r="C3617" t="str">
            <v>SUDADERA</v>
          </cell>
          <cell r="D3617" t="str">
            <v>TRENDY</v>
          </cell>
          <cell r="E3617" t="str">
            <v>OTOÑO INVIERNO 2018</v>
          </cell>
          <cell r="F3617" t="str">
            <v>30 SEMANA</v>
          </cell>
          <cell r="G3617" t="str">
            <v>CAPUCHA</v>
          </cell>
          <cell r="H3617" t="str">
            <v>MANGA LARGA</v>
          </cell>
          <cell r="I3617" t="str">
            <v>REBAJA</v>
          </cell>
          <cell r="J3617" t="str">
            <v>ALGODON</v>
          </cell>
          <cell r="K3617" t="str">
            <v>COLLEGE</v>
          </cell>
          <cell r="L3617" t="str">
            <v>LANZAMIENTO</v>
          </cell>
          <cell r="M3617" t="str">
            <v>NKM HOLDINGS LTD</v>
          </cell>
          <cell r="N3617">
            <v>449.9</v>
          </cell>
        </row>
        <row r="3618">
          <cell r="A3618" t="str">
            <v>QD25A301</v>
          </cell>
          <cell r="B3618" t="str">
            <v>PT Dama</v>
          </cell>
          <cell r="C3618" t="str">
            <v>SUDADERA</v>
          </cell>
          <cell r="D3618" t="str">
            <v>TRENDY</v>
          </cell>
          <cell r="E3618" t="str">
            <v>OTOÑO INVIERNO 2018</v>
          </cell>
          <cell r="F3618" t="str">
            <v>30 SEMANA</v>
          </cell>
          <cell r="G3618" t="str">
            <v>CUELLO REDONDO</v>
          </cell>
          <cell r="H3618" t="str">
            <v>MANGA LARGA</v>
          </cell>
          <cell r="I3618" t="str">
            <v>REBAJA</v>
          </cell>
          <cell r="J3618" t="str">
            <v>ALGODON</v>
          </cell>
          <cell r="K3618" t="str">
            <v>COLLEGE</v>
          </cell>
          <cell r="L3618" t="str">
            <v>LANZAMIENTO</v>
          </cell>
          <cell r="M3618" t="str">
            <v>NKM HOLDINGS LTD</v>
          </cell>
          <cell r="N3618">
            <v>399.9</v>
          </cell>
        </row>
        <row r="3619">
          <cell r="A3619" t="str">
            <v>QD25A303</v>
          </cell>
          <cell r="B3619" t="str">
            <v>PT Dama</v>
          </cell>
          <cell r="C3619" t="str">
            <v>SUDADERA</v>
          </cell>
          <cell r="D3619" t="str">
            <v>TRENDY</v>
          </cell>
          <cell r="E3619" t="str">
            <v>OTOÑO INVIERNO 2018</v>
          </cell>
          <cell r="F3619" t="str">
            <v>30 SEMANA</v>
          </cell>
          <cell r="G3619" t="str">
            <v>CAPUCHA</v>
          </cell>
          <cell r="H3619" t="str">
            <v>MANGA LARGA</v>
          </cell>
          <cell r="I3619" t="str">
            <v>REBAJA</v>
          </cell>
          <cell r="J3619" t="str">
            <v>ALGODON</v>
          </cell>
          <cell r="K3619" t="str">
            <v>COLLEGE</v>
          </cell>
          <cell r="L3619" t="str">
            <v>LANZAMIENTO</v>
          </cell>
          <cell r="M3619" t="str">
            <v>NKM HOLDINGS LTD</v>
          </cell>
          <cell r="N3619">
            <v>449.9</v>
          </cell>
        </row>
        <row r="3620">
          <cell r="A3620" t="str">
            <v>QD25A304</v>
          </cell>
          <cell r="B3620" t="str">
            <v>PT Dama</v>
          </cell>
          <cell r="C3620" t="str">
            <v>SUDADERA</v>
          </cell>
          <cell r="D3620" t="str">
            <v>TRENDY</v>
          </cell>
          <cell r="E3620" t="str">
            <v>OTOÑO INVIERNO 2018</v>
          </cell>
          <cell r="F3620" t="str">
            <v>28 SEMANA</v>
          </cell>
          <cell r="G3620" t="str">
            <v>CUELLO REDONDO</v>
          </cell>
          <cell r="H3620" t="str">
            <v>MANGA LARGA</v>
          </cell>
          <cell r="I3620" t="str">
            <v>REBAJA</v>
          </cell>
          <cell r="J3620" t="str">
            <v>POLYESTER</v>
          </cell>
          <cell r="K3620" t="str">
            <v>COLLEGE</v>
          </cell>
          <cell r="L3620" t="str">
            <v>LANZAMIENTO</v>
          </cell>
          <cell r="M3620" t="str">
            <v>NKM HOLDINGS LTD</v>
          </cell>
          <cell r="N3620">
            <v>449.9</v>
          </cell>
        </row>
        <row r="3621">
          <cell r="A3621" t="str">
            <v>QD25A315</v>
          </cell>
          <cell r="B3621" t="str">
            <v>PT Dama</v>
          </cell>
          <cell r="C3621" t="str">
            <v>SUDADERA</v>
          </cell>
          <cell r="D3621" t="str">
            <v>Varios</v>
          </cell>
          <cell r="E3621" t="str">
            <v>OTOÑO INVIERNO 2018</v>
          </cell>
          <cell r="F3621" t="str">
            <v>45 SEMANA</v>
          </cell>
          <cell r="G3621" t="str">
            <v>CUELLO ALTO</v>
          </cell>
          <cell r="H3621" t="str">
            <v>MANGA LARGA</v>
          </cell>
          <cell r="I3621" t="str">
            <v>REBAJA</v>
          </cell>
          <cell r="J3621" t="str">
            <v>Varios</v>
          </cell>
          <cell r="K3621">
            <v>0</v>
          </cell>
          <cell r="L3621" t="str">
            <v>LANZAMIENTO</v>
          </cell>
          <cell r="M3621" t="str">
            <v>NKM HOLDINGS LTD</v>
          </cell>
          <cell r="N3621">
            <v>449.9</v>
          </cell>
        </row>
        <row r="3622">
          <cell r="A3622" t="str">
            <v>QD25A318</v>
          </cell>
          <cell r="B3622" t="str">
            <v>PT Dama</v>
          </cell>
          <cell r="C3622" t="str">
            <v>SUDADERA</v>
          </cell>
          <cell r="D3622" t="str">
            <v>CLEAN</v>
          </cell>
          <cell r="E3622" t="str">
            <v>PRIMAVERA VERANO 2019</v>
          </cell>
          <cell r="F3622" t="str">
            <v>5 SEMANA</v>
          </cell>
          <cell r="G3622" t="str">
            <v>CUELLO REDONDO</v>
          </cell>
          <cell r="H3622" t="str">
            <v>MANGA LARGA</v>
          </cell>
          <cell r="I3622" t="str">
            <v>REBAJA</v>
          </cell>
          <cell r="J3622" t="str">
            <v>ALGODON</v>
          </cell>
          <cell r="K3622" t="str">
            <v>BASICOS</v>
          </cell>
          <cell r="L3622" t="str">
            <v>LANZAMIENTO</v>
          </cell>
          <cell r="M3622" t="str">
            <v>ELIAS</v>
          </cell>
          <cell r="N3622">
            <v>249.9</v>
          </cell>
        </row>
        <row r="3623">
          <cell r="A3623" t="str">
            <v>QD25A319</v>
          </cell>
          <cell r="B3623" t="str">
            <v>PT Dama</v>
          </cell>
          <cell r="C3623" t="str">
            <v>SUDADERA</v>
          </cell>
          <cell r="D3623" t="str">
            <v>CLEAN</v>
          </cell>
          <cell r="E3623" t="str">
            <v>PRIMAVERA VERANO 2019</v>
          </cell>
          <cell r="F3623" t="str">
            <v>7 SEMANA</v>
          </cell>
          <cell r="G3623" t="str">
            <v>CAPUCHA</v>
          </cell>
          <cell r="H3623" t="str">
            <v>MANGA LARGA</v>
          </cell>
          <cell r="I3623" t="str">
            <v>REBAJA</v>
          </cell>
          <cell r="J3623" t="str">
            <v>Varios</v>
          </cell>
          <cell r="K3623" t="str">
            <v>BASICOS</v>
          </cell>
          <cell r="L3623" t="str">
            <v>LANZAMIENTO</v>
          </cell>
          <cell r="M3623" t="str">
            <v>ELIAS</v>
          </cell>
          <cell r="N3623">
            <v>249.9</v>
          </cell>
        </row>
        <row r="3624">
          <cell r="A3624" t="str">
            <v>QD25A320</v>
          </cell>
          <cell r="B3624" t="str">
            <v>PT Dama</v>
          </cell>
          <cell r="C3624" t="str">
            <v>SUDADERA</v>
          </cell>
          <cell r="D3624" t="str">
            <v>TRENDY</v>
          </cell>
          <cell r="E3624" t="str">
            <v>OTOÑO INVIERNO 2018</v>
          </cell>
          <cell r="F3624" t="str">
            <v>48 SEMANA</v>
          </cell>
          <cell r="G3624" t="str">
            <v>CAPUCHA</v>
          </cell>
          <cell r="H3624" t="str">
            <v>MANGA LARGA</v>
          </cell>
          <cell r="I3624" t="str">
            <v>REBAJA</v>
          </cell>
          <cell r="J3624" t="str">
            <v>ALGODON</v>
          </cell>
          <cell r="K3624" t="str">
            <v>COMUNIDAD GLOBAL</v>
          </cell>
          <cell r="L3624" t="str">
            <v>LANZAMIENTO</v>
          </cell>
          <cell r="M3624" t="str">
            <v>SAPIR</v>
          </cell>
          <cell r="N3624">
            <v>449.9</v>
          </cell>
        </row>
        <row r="3625">
          <cell r="A3625" t="str">
            <v>QD25A322</v>
          </cell>
          <cell r="B3625" t="str">
            <v>PT Dama</v>
          </cell>
          <cell r="C3625" t="str">
            <v>SUDADERA</v>
          </cell>
          <cell r="D3625" t="str">
            <v>TRENDY</v>
          </cell>
          <cell r="E3625" t="str">
            <v>PRIMAVERA VERANO 2019</v>
          </cell>
          <cell r="F3625" t="str">
            <v>8 SEMANA</v>
          </cell>
          <cell r="G3625" t="str">
            <v>CAPUCHA</v>
          </cell>
          <cell r="H3625" t="str">
            <v>MANGA LARGA</v>
          </cell>
          <cell r="I3625" t="str">
            <v>REBAJA</v>
          </cell>
          <cell r="J3625" t="str">
            <v>POLYESTER</v>
          </cell>
          <cell r="K3625" t="str">
            <v>RACE SPORT</v>
          </cell>
          <cell r="L3625" t="str">
            <v>LANZAMIENTO</v>
          </cell>
          <cell r="M3625" t="str">
            <v>NKM HOLDINGS LTD</v>
          </cell>
          <cell r="N3625">
            <v>499.9</v>
          </cell>
        </row>
        <row r="3626">
          <cell r="A3626" t="str">
            <v>QD25A325</v>
          </cell>
          <cell r="B3626" t="str">
            <v>PT Dama</v>
          </cell>
          <cell r="C3626" t="str">
            <v>SUDADERA</v>
          </cell>
          <cell r="D3626" t="str">
            <v>TRENDY</v>
          </cell>
          <cell r="E3626" t="str">
            <v>PRIMAVERA VERANO 2019</v>
          </cell>
          <cell r="F3626" t="str">
            <v>8 SEMANA</v>
          </cell>
          <cell r="G3626" t="str">
            <v>CUELLO REDONDO</v>
          </cell>
          <cell r="H3626" t="str">
            <v>MANGA LARGA</v>
          </cell>
          <cell r="I3626" t="str">
            <v>REBAJA</v>
          </cell>
          <cell r="J3626" t="str">
            <v>POLYESTER</v>
          </cell>
          <cell r="K3626" t="str">
            <v>HAWAII</v>
          </cell>
          <cell r="L3626" t="str">
            <v>LANZAMIENTO</v>
          </cell>
          <cell r="M3626" t="str">
            <v>NKM HOLDINGS LTD</v>
          </cell>
          <cell r="N3626">
            <v>499.9</v>
          </cell>
        </row>
        <row r="3627">
          <cell r="A3627" t="str">
            <v>QD25A333</v>
          </cell>
          <cell r="B3627" t="str">
            <v>PT Dama</v>
          </cell>
          <cell r="C3627" t="str">
            <v>SUDADERA</v>
          </cell>
          <cell r="D3627" t="str">
            <v>CORE</v>
          </cell>
          <cell r="E3627" t="str">
            <v>PRIMAVERA VERANO 2019</v>
          </cell>
          <cell r="F3627" t="str">
            <v>10 SEMANA</v>
          </cell>
          <cell r="G3627" t="str">
            <v>CUELLO REDONDO</v>
          </cell>
          <cell r="H3627" t="str">
            <v>MANGA LARGA</v>
          </cell>
          <cell r="I3627" t="str">
            <v>REBAJA</v>
          </cell>
          <cell r="J3627" t="str">
            <v>ALGODON</v>
          </cell>
          <cell r="K3627" t="str">
            <v>RACE SPORT</v>
          </cell>
          <cell r="L3627" t="str">
            <v>LANZAMIENTO</v>
          </cell>
          <cell r="M3627" t="str">
            <v>GR &amp; PR INC</v>
          </cell>
          <cell r="N3627">
            <v>249.9</v>
          </cell>
        </row>
        <row r="3628">
          <cell r="A3628" t="str">
            <v>QD25A334</v>
          </cell>
          <cell r="B3628" t="str">
            <v>PT Dama</v>
          </cell>
          <cell r="C3628" t="str">
            <v>SUDADERA</v>
          </cell>
          <cell r="D3628" t="str">
            <v>CORE</v>
          </cell>
          <cell r="E3628" t="str">
            <v>PRIMAVERA VERANO 2019</v>
          </cell>
          <cell r="F3628" t="str">
            <v>9 SEMANA</v>
          </cell>
          <cell r="G3628" t="str">
            <v>CUELLO REDONDO</v>
          </cell>
          <cell r="H3628" t="str">
            <v>MANGA LARGA</v>
          </cell>
          <cell r="I3628" t="str">
            <v>REBAJA</v>
          </cell>
          <cell r="J3628" t="str">
            <v>ALGODON</v>
          </cell>
          <cell r="K3628" t="str">
            <v>RACE SPORT</v>
          </cell>
          <cell r="L3628" t="str">
            <v>LANZAMIENTO</v>
          </cell>
          <cell r="M3628" t="str">
            <v>GR &amp; PR INC</v>
          </cell>
          <cell r="N3628">
            <v>249.9</v>
          </cell>
        </row>
        <row r="3629">
          <cell r="A3629" t="str">
            <v>QD25A335</v>
          </cell>
          <cell r="B3629" t="str">
            <v>PT Dama</v>
          </cell>
          <cell r="C3629" t="str">
            <v>SUDADERA</v>
          </cell>
          <cell r="D3629" t="str">
            <v>ADVANCE</v>
          </cell>
          <cell r="E3629" t="str">
            <v>OTOÑO INVIERNO 2019</v>
          </cell>
          <cell r="F3629" t="str">
            <v>37 SEMANA</v>
          </cell>
          <cell r="G3629" t="str">
            <v>CAPUCHA</v>
          </cell>
          <cell r="H3629" t="str">
            <v>MANGA LARGA</v>
          </cell>
          <cell r="I3629" t="str">
            <v>REBAJA</v>
          </cell>
          <cell r="J3629" t="str">
            <v>POLYESTER</v>
          </cell>
          <cell r="K3629" t="str">
            <v>RACE SPORT</v>
          </cell>
          <cell r="L3629" t="str">
            <v>LANZAMIENTO</v>
          </cell>
          <cell r="M3629" t="str">
            <v>ELIAS</v>
          </cell>
          <cell r="N3629">
            <v>299.89999999999998</v>
          </cell>
        </row>
        <row r="3630">
          <cell r="A3630" t="str">
            <v>QD25A336</v>
          </cell>
          <cell r="B3630" t="str">
            <v>PT Dama</v>
          </cell>
          <cell r="C3630" t="str">
            <v>SUDADERA</v>
          </cell>
          <cell r="D3630" t="str">
            <v>ADVANCE</v>
          </cell>
          <cell r="E3630" t="str">
            <v>OTOÑO INVIERNO 2020</v>
          </cell>
          <cell r="F3630" t="str">
            <v>30 SEMANA</v>
          </cell>
          <cell r="G3630" t="str">
            <v>CAPUCHA</v>
          </cell>
          <cell r="H3630" t="str">
            <v>MANGA LARGA</v>
          </cell>
          <cell r="I3630" t="str">
            <v>LINEA</v>
          </cell>
          <cell r="J3630" t="str">
            <v>POLYESTER</v>
          </cell>
          <cell r="K3630">
            <v>0</v>
          </cell>
          <cell r="L3630" t="str">
            <v>LANZAMIENTO</v>
          </cell>
          <cell r="M3630" t="str">
            <v>ELIAS</v>
          </cell>
          <cell r="N3630">
            <v>299.89999999999998</v>
          </cell>
        </row>
        <row r="3631">
          <cell r="A3631" t="str">
            <v>QD25A339</v>
          </cell>
          <cell r="B3631" t="str">
            <v>PT Dama</v>
          </cell>
          <cell r="C3631" t="str">
            <v>SUDADERA</v>
          </cell>
          <cell r="D3631" t="str">
            <v>TRENDY</v>
          </cell>
          <cell r="E3631" t="str">
            <v>OTOÑO INVIERNO 2019</v>
          </cell>
          <cell r="F3631" t="str">
            <v>48 SEMANA</v>
          </cell>
          <cell r="G3631" t="str">
            <v>CAPUCHA</v>
          </cell>
          <cell r="H3631" t="str">
            <v>MANGA LARGA</v>
          </cell>
          <cell r="I3631" t="str">
            <v>REBAJA</v>
          </cell>
          <cell r="J3631" t="str">
            <v>POLYESTER</v>
          </cell>
          <cell r="K3631">
            <v>0</v>
          </cell>
          <cell r="L3631" t="str">
            <v>DEVOLUCION</v>
          </cell>
          <cell r="M3631" t="str">
            <v>WENLAND</v>
          </cell>
          <cell r="N3631">
            <v>649.9</v>
          </cell>
        </row>
        <row r="3632">
          <cell r="A3632" t="str">
            <v>QD25A340</v>
          </cell>
          <cell r="B3632" t="str">
            <v>PT Dama</v>
          </cell>
          <cell r="C3632" t="str">
            <v>SUDADERA</v>
          </cell>
          <cell r="D3632" t="str">
            <v>CORE</v>
          </cell>
          <cell r="E3632" t="str">
            <v>PRIMAVERA VERANO 2019</v>
          </cell>
          <cell r="F3632" t="str">
            <v>20 SEMANA</v>
          </cell>
          <cell r="G3632" t="str">
            <v>CUELLO REDONDO</v>
          </cell>
          <cell r="H3632" t="str">
            <v>MANGA LARGA</v>
          </cell>
          <cell r="I3632" t="str">
            <v>REBAJA</v>
          </cell>
          <cell r="J3632" t="str">
            <v>-</v>
          </cell>
          <cell r="K3632" t="str">
            <v>SENSORIAL</v>
          </cell>
          <cell r="L3632" t="str">
            <v>LANZAMIENTO</v>
          </cell>
          <cell r="M3632" t="str">
            <v>GRUPO EMPRESARIAL MEMUN SA DE</v>
          </cell>
          <cell r="N3632">
            <v>249.9</v>
          </cell>
        </row>
        <row r="3633">
          <cell r="A3633" t="str">
            <v>QD25A341</v>
          </cell>
          <cell r="B3633" t="str">
            <v>PT Dama</v>
          </cell>
          <cell r="C3633" t="str">
            <v>SUDADERA</v>
          </cell>
          <cell r="D3633" t="str">
            <v>CORE</v>
          </cell>
          <cell r="E3633" t="str">
            <v>PRIMAVERA VERANO 2019</v>
          </cell>
          <cell r="F3633" t="str">
            <v>20 SEMANA</v>
          </cell>
          <cell r="G3633" t="str">
            <v>CAPUCHA</v>
          </cell>
          <cell r="H3633" t="str">
            <v>MANGA LARGA</v>
          </cell>
          <cell r="I3633" t="str">
            <v>REBAJA</v>
          </cell>
          <cell r="J3633" t="str">
            <v>-</v>
          </cell>
          <cell r="K3633" t="str">
            <v>SENSORIAL</v>
          </cell>
          <cell r="L3633" t="str">
            <v>LANZAMIENTO</v>
          </cell>
          <cell r="M3633" t="str">
            <v>GRUPO EMPRESARIAL MEMUN SA DE</v>
          </cell>
          <cell r="N3633">
            <v>299.89999999999998</v>
          </cell>
        </row>
        <row r="3634">
          <cell r="A3634" t="str">
            <v>QD25A342</v>
          </cell>
          <cell r="B3634" t="str">
            <v>PT Dama</v>
          </cell>
          <cell r="C3634" t="str">
            <v>SUDADERA</v>
          </cell>
          <cell r="D3634" t="str">
            <v>ADVANCE</v>
          </cell>
          <cell r="E3634" t="str">
            <v>PRIMAVERA VERANO 2019</v>
          </cell>
          <cell r="F3634" t="str">
            <v>18 SEMANA</v>
          </cell>
          <cell r="G3634" t="str">
            <v>CAPUCHA</v>
          </cell>
          <cell r="H3634" t="str">
            <v>MANGA LARGA</v>
          </cell>
          <cell r="I3634" t="str">
            <v>REBAJA</v>
          </cell>
          <cell r="J3634" t="str">
            <v>ALGODON</v>
          </cell>
          <cell r="K3634">
            <v>0</v>
          </cell>
          <cell r="L3634" t="str">
            <v>LANZAMIENTO</v>
          </cell>
          <cell r="M3634" t="str">
            <v>ELIAS</v>
          </cell>
          <cell r="N3634">
            <v>249.9</v>
          </cell>
        </row>
        <row r="3635">
          <cell r="A3635" t="str">
            <v>QD25A343</v>
          </cell>
          <cell r="B3635" t="str">
            <v>PT Dama</v>
          </cell>
          <cell r="C3635" t="str">
            <v>SUDADERA</v>
          </cell>
          <cell r="D3635" t="str">
            <v>ADVANCE</v>
          </cell>
          <cell r="E3635" t="str">
            <v>OTOÑO INVIERNO 2019</v>
          </cell>
          <cell r="F3635" t="str">
            <v>33 SEMANA</v>
          </cell>
          <cell r="G3635" t="str">
            <v>CAPUCHA</v>
          </cell>
          <cell r="H3635" t="str">
            <v>MANGA LARGA</v>
          </cell>
          <cell r="I3635" t="str">
            <v>REBAJA</v>
          </cell>
          <cell r="J3635" t="str">
            <v>ALGODON</v>
          </cell>
          <cell r="K3635" t="str">
            <v>CAMBRIDGE</v>
          </cell>
          <cell r="L3635" t="str">
            <v>LANZAMIENTO</v>
          </cell>
          <cell r="M3635" t="str">
            <v>ELIAS</v>
          </cell>
          <cell r="N3635">
            <v>399.9</v>
          </cell>
        </row>
        <row r="3636">
          <cell r="A3636" t="str">
            <v>QD25A344</v>
          </cell>
          <cell r="B3636" t="str">
            <v>PT Dama</v>
          </cell>
          <cell r="C3636" t="str">
            <v>SUDADERA</v>
          </cell>
          <cell r="D3636" t="str">
            <v>CLEAN</v>
          </cell>
          <cell r="E3636" t="str">
            <v>OTOÑO INVIERNO 2019</v>
          </cell>
          <cell r="F3636" t="str">
            <v>39 SEMANA</v>
          </cell>
          <cell r="G3636" t="str">
            <v>CUELLO ALTO</v>
          </cell>
          <cell r="H3636" t="str">
            <v>MANGA LARGA</v>
          </cell>
          <cell r="I3636" t="str">
            <v>REBAJA</v>
          </cell>
          <cell r="J3636" t="str">
            <v>POLYESTER</v>
          </cell>
          <cell r="K3636">
            <v>0</v>
          </cell>
          <cell r="L3636" t="str">
            <v>LANZAMIENTO</v>
          </cell>
          <cell r="M3636" t="str">
            <v>CHAO YUE</v>
          </cell>
          <cell r="N3636">
            <v>299.89999999999998</v>
          </cell>
        </row>
        <row r="3637">
          <cell r="A3637" t="str">
            <v>QD25A345</v>
          </cell>
          <cell r="B3637" t="str">
            <v>PT Dama</v>
          </cell>
          <cell r="C3637" t="str">
            <v>SUDADERA</v>
          </cell>
          <cell r="D3637" t="str">
            <v>TRENDY</v>
          </cell>
          <cell r="E3637" t="str">
            <v>OTOÑO INVIERNO 2019</v>
          </cell>
          <cell r="F3637" t="str">
            <v>48 SEMANA</v>
          </cell>
          <cell r="G3637" t="str">
            <v>CAPUCHA</v>
          </cell>
          <cell r="H3637" t="str">
            <v>MANGA LARGA</v>
          </cell>
          <cell r="I3637" t="str">
            <v>REBAJA</v>
          </cell>
          <cell r="J3637" t="str">
            <v>POLYESTER</v>
          </cell>
          <cell r="K3637">
            <v>0</v>
          </cell>
          <cell r="L3637" t="str">
            <v>LANZAMIENTO</v>
          </cell>
          <cell r="M3637" t="str">
            <v>CHAO YUE</v>
          </cell>
          <cell r="N3637">
            <v>449.9</v>
          </cell>
        </row>
        <row r="3638">
          <cell r="A3638" t="str">
            <v>QD25A346</v>
          </cell>
          <cell r="B3638" t="str">
            <v>PT Dama</v>
          </cell>
          <cell r="C3638" t="str">
            <v>SUDADERA</v>
          </cell>
          <cell r="D3638" t="str">
            <v>TRENDY</v>
          </cell>
          <cell r="E3638" t="str">
            <v>OTOÑO INVIERNO 2019</v>
          </cell>
          <cell r="F3638" t="str">
            <v>48 SEMANA</v>
          </cell>
          <cell r="G3638" t="str">
            <v>CUELLO ALTO</v>
          </cell>
          <cell r="H3638" t="str">
            <v>MANGA LARGA</v>
          </cell>
          <cell r="I3638" t="str">
            <v>REBAJA</v>
          </cell>
          <cell r="J3638" t="str">
            <v>POLYESTER</v>
          </cell>
          <cell r="K3638">
            <v>0</v>
          </cell>
          <cell r="L3638" t="str">
            <v>LANZAMIENTO</v>
          </cell>
          <cell r="M3638" t="str">
            <v>CHAO YUE</v>
          </cell>
          <cell r="N3638">
            <v>449.9</v>
          </cell>
        </row>
        <row r="3639">
          <cell r="A3639" t="str">
            <v>QD25A347</v>
          </cell>
          <cell r="B3639" t="str">
            <v>PT Dama</v>
          </cell>
          <cell r="C3639" t="str">
            <v>SUDADERA</v>
          </cell>
          <cell r="D3639" t="str">
            <v>CLEAN</v>
          </cell>
          <cell r="E3639" t="str">
            <v>OTOÑO INVIERNO 2019</v>
          </cell>
          <cell r="F3639" t="str">
            <v>47 SEMANA</v>
          </cell>
          <cell r="G3639" t="str">
            <v>CAPUCHA</v>
          </cell>
          <cell r="H3639" t="str">
            <v>MANGA LARGA</v>
          </cell>
          <cell r="I3639" t="str">
            <v>REBAJA</v>
          </cell>
          <cell r="J3639" t="str">
            <v>POLYESTER</v>
          </cell>
          <cell r="K3639">
            <v>0</v>
          </cell>
          <cell r="L3639" t="str">
            <v>LANZAMIENTO</v>
          </cell>
          <cell r="M3639" t="str">
            <v>CHAO YUE</v>
          </cell>
          <cell r="N3639">
            <v>299.89999999999998</v>
          </cell>
        </row>
        <row r="3640">
          <cell r="A3640" t="str">
            <v>QD25A348</v>
          </cell>
          <cell r="B3640" t="str">
            <v>PT Dama</v>
          </cell>
          <cell r="C3640" t="str">
            <v>SUDADERA</v>
          </cell>
          <cell r="D3640" t="str">
            <v>ADVANCE</v>
          </cell>
          <cell r="E3640" t="str">
            <v>OTOÑO INVIERNO 2019</v>
          </cell>
          <cell r="F3640" t="str">
            <v>40 SEMANA</v>
          </cell>
          <cell r="G3640" t="str">
            <v>CAPUCHA</v>
          </cell>
          <cell r="H3640" t="str">
            <v>MANGA LARGA</v>
          </cell>
          <cell r="I3640" t="str">
            <v>REBAJA</v>
          </cell>
          <cell r="J3640" t="str">
            <v>ALGODON</v>
          </cell>
          <cell r="K3640">
            <v>0</v>
          </cell>
          <cell r="L3640" t="str">
            <v>LANZAMIENTO</v>
          </cell>
          <cell r="M3640" t="str">
            <v>VIJAY</v>
          </cell>
          <cell r="N3640">
            <v>299.89999999999998</v>
          </cell>
        </row>
        <row r="3641">
          <cell r="A3641" t="str">
            <v>QD25A349</v>
          </cell>
          <cell r="B3641" t="str">
            <v>PT Dama</v>
          </cell>
          <cell r="C3641" t="str">
            <v>SUDADERA</v>
          </cell>
          <cell r="D3641" t="str">
            <v>ADVANCE</v>
          </cell>
          <cell r="E3641" t="str">
            <v>OTOÑO INVIERNO 2019</v>
          </cell>
          <cell r="F3641" t="str">
            <v>40 SEMANA</v>
          </cell>
          <cell r="G3641" t="str">
            <v>CAPUCHA</v>
          </cell>
          <cell r="H3641" t="str">
            <v>MANGA LARGA</v>
          </cell>
          <cell r="I3641" t="str">
            <v>REBAJA</v>
          </cell>
          <cell r="J3641" t="str">
            <v>LANA</v>
          </cell>
          <cell r="K3641">
            <v>0</v>
          </cell>
          <cell r="L3641" t="str">
            <v>DEVOLUCION</v>
          </cell>
          <cell r="M3641" t="str">
            <v>VIJAY</v>
          </cell>
          <cell r="N3641">
            <v>299.89999999999998</v>
          </cell>
        </row>
        <row r="3642">
          <cell r="A3642" t="str">
            <v>QD25A357</v>
          </cell>
          <cell r="B3642" t="str">
            <v>PT Dama</v>
          </cell>
          <cell r="C3642" t="str">
            <v>SUDADERA</v>
          </cell>
          <cell r="D3642" t="str">
            <v>CLEAN</v>
          </cell>
          <cell r="E3642" t="str">
            <v>OTOÑO INVIERNO 2019</v>
          </cell>
          <cell r="F3642" t="str">
            <v>31 SEMANA</v>
          </cell>
          <cell r="G3642" t="str">
            <v>CUELLO REDONDO</v>
          </cell>
          <cell r="H3642" t="str">
            <v>MANGA LARGA</v>
          </cell>
          <cell r="I3642" t="str">
            <v>REBAJA</v>
          </cell>
          <cell r="J3642" t="str">
            <v>-</v>
          </cell>
          <cell r="K3642" t="str">
            <v>90'S STYLE</v>
          </cell>
          <cell r="L3642" t="str">
            <v>LANZAMIENTO</v>
          </cell>
          <cell r="M3642" t="str">
            <v>CONFECCIONES CLABECK SA DE CV</v>
          </cell>
          <cell r="N3642">
            <v>199.9</v>
          </cell>
        </row>
        <row r="3643">
          <cell r="A3643" t="str">
            <v>QD25A358</v>
          </cell>
          <cell r="B3643" t="str">
            <v>PT Dama</v>
          </cell>
          <cell r="C3643" t="str">
            <v>SUDADERA</v>
          </cell>
          <cell r="D3643" t="str">
            <v>CORE</v>
          </cell>
          <cell r="E3643" t="str">
            <v>OTOÑO INVIERNO 2019</v>
          </cell>
          <cell r="F3643" t="str">
            <v>33 SEMANA</v>
          </cell>
          <cell r="G3643" t="str">
            <v>CUELLO REDONDO</v>
          </cell>
          <cell r="H3643" t="str">
            <v>MANGA LARGA</v>
          </cell>
          <cell r="I3643" t="str">
            <v>REBAJA</v>
          </cell>
          <cell r="J3643" t="str">
            <v>-</v>
          </cell>
          <cell r="K3643" t="str">
            <v>90'S STYLE</v>
          </cell>
          <cell r="L3643" t="str">
            <v>DEVOLUCION 2</v>
          </cell>
          <cell r="M3643" t="str">
            <v>CONFECCIONES CLABECK SA DE CV</v>
          </cell>
          <cell r="N3643">
            <v>299.89999999999998</v>
          </cell>
        </row>
        <row r="3644">
          <cell r="A3644" t="str">
            <v>QD25A359</v>
          </cell>
          <cell r="B3644" t="str">
            <v>PT Dama</v>
          </cell>
          <cell r="C3644" t="str">
            <v>SUDADERA</v>
          </cell>
          <cell r="D3644" t="str">
            <v>CORE</v>
          </cell>
          <cell r="E3644" t="str">
            <v>OTOÑO INVIERNO 2019</v>
          </cell>
          <cell r="F3644" t="str">
            <v>29 SEMANA</v>
          </cell>
          <cell r="G3644" t="str">
            <v>CAPUCHA</v>
          </cell>
          <cell r="H3644" t="str">
            <v>MANGA LARGA</v>
          </cell>
          <cell r="I3644" t="str">
            <v>REBAJA</v>
          </cell>
          <cell r="J3644" t="str">
            <v>-</v>
          </cell>
          <cell r="K3644">
            <v>0</v>
          </cell>
          <cell r="L3644" t="str">
            <v>LANZAMIENTO</v>
          </cell>
          <cell r="M3644" t="str">
            <v>-</v>
          </cell>
          <cell r="N3644">
            <v>249.9</v>
          </cell>
        </row>
        <row r="3645">
          <cell r="A3645" t="str">
            <v>QD25A362</v>
          </cell>
          <cell r="B3645" t="str">
            <v>PT Dama</v>
          </cell>
          <cell r="C3645" t="str">
            <v>SUDADERA</v>
          </cell>
          <cell r="D3645" t="str">
            <v>TRENDY</v>
          </cell>
          <cell r="E3645" t="str">
            <v>OTOÑO INVIERNO 2019</v>
          </cell>
          <cell r="F3645" t="str">
            <v>48 SEMANA</v>
          </cell>
          <cell r="G3645" t="str">
            <v>CUELLO REDONDO</v>
          </cell>
          <cell r="H3645" t="str">
            <v>MANGA LARGA</v>
          </cell>
          <cell r="I3645" t="str">
            <v>REBAJA</v>
          </cell>
          <cell r="J3645" t="str">
            <v>POLYESTER</v>
          </cell>
          <cell r="K3645">
            <v>0</v>
          </cell>
          <cell r="L3645" t="str">
            <v>LANZAMIENTO</v>
          </cell>
          <cell r="M3645" t="str">
            <v>MODERN FASHION</v>
          </cell>
          <cell r="N3645">
            <v>349.9</v>
          </cell>
        </row>
        <row r="3646">
          <cell r="A3646" t="str">
            <v>QD25A363</v>
          </cell>
          <cell r="B3646" t="str">
            <v>PT Dama</v>
          </cell>
          <cell r="C3646" t="str">
            <v>SUDADERA</v>
          </cell>
          <cell r="D3646" t="str">
            <v>TRENDY</v>
          </cell>
          <cell r="E3646" t="str">
            <v>OTOÑO INVIERNO 2019</v>
          </cell>
          <cell r="F3646" t="str">
            <v>46 SEMANA</v>
          </cell>
          <cell r="G3646" t="str">
            <v>CUELLO REDONDO</v>
          </cell>
          <cell r="H3646" t="str">
            <v>MANGA LARGA</v>
          </cell>
          <cell r="I3646" t="str">
            <v>REBAJA</v>
          </cell>
          <cell r="J3646" t="str">
            <v>POLYESTER</v>
          </cell>
          <cell r="K3646">
            <v>0</v>
          </cell>
          <cell r="L3646" t="str">
            <v>LANZAMIENTO</v>
          </cell>
          <cell r="M3646" t="str">
            <v>MODERN FASHION</v>
          </cell>
          <cell r="N3646">
            <v>399.9</v>
          </cell>
        </row>
        <row r="3647">
          <cell r="A3647" t="str">
            <v>QD25A364</v>
          </cell>
          <cell r="B3647" t="str">
            <v>PT Dama</v>
          </cell>
          <cell r="C3647" t="str">
            <v>SUDADERA</v>
          </cell>
          <cell r="D3647" t="str">
            <v>TRENDY</v>
          </cell>
          <cell r="E3647" t="str">
            <v>OTOÑO INVIERNO 2019</v>
          </cell>
          <cell r="F3647" t="str">
            <v>42 SEMANA</v>
          </cell>
          <cell r="G3647" t="str">
            <v>CUELLO REDONDO</v>
          </cell>
          <cell r="H3647" t="str">
            <v>MANGA LARGA</v>
          </cell>
          <cell r="I3647" t="str">
            <v>REBAJA</v>
          </cell>
          <cell r="J3647" t="str">
            <v>POLYESTER</v>
          </cell>
          <cell r="K3647">
            <v>0</v>
          </cell>
          <cell r="L3647" t="str">
            <v>LANZAMIENTO</v>
          </cell>
          <cell r="M3647" t="str">
            <v>MODERN FASHION</v>
          </cell>
          <cell r="N3647">
            <v>399.9</v>
          </cell>
        </row>
        <row r="3648">
          <cell r="A3648" t="str">
            <v>QD25A365</v>
          </cell>
          <cell r="B3648" t="str">
            <v>PT Dama</v>
          </cell>
          <cell r="C3648" t="str">
            <v>SUDADERA</v>
          </cell>
          <cell r="D3648" t="str">
            <v>TRENDY</v>
          </cell>
          <cell r="E3648" t="str">
            <v>OTOÑO INVIERNO 2019</v>
          </cell>
          <cell r="F3648" t="str">
            <v>38 SEMANA</v>
          </cell>
          <cell r="G3648" t="str">
            <v>CUELLO REDONDO</v>
          </cell>
          <cell r="H3648" t="str">
            <v>MANGA LARGA</v>
          </cell>
          <cell r="I3648" t="str">
            <v>REBAJA</v>
          </cell>
          <cell r="J3648" t="str">
            <v>POLYESTER</v>
          </cell>
          <cell r="K3648">
            <v>0</v>
          </cell>
          <cell r="L3648" t="str">
            <v>LANZAMIENTO</v>
          </cell>
          <cell r="M3648" t="str">
            <v>MODERN FASHION</v>
          </cell>
          <cell r="N3648">
            <v>399.9</v>
          </cell>
        </row>
        <row r="3649">
          <cell r="A3649" t="str">
            <v>QD25A366</v>
          </cell>
          <cell r="B3649" t="str">
            <v>PT Dama</v>
          </cell>
          <cell r="C3649" t="str">
            <v>SUDADERA</v>
          </cell>
          <cell r="D3649" t="str">
            <v>TRENDY</v>
          </cell>
          <cell r="E3649" t="str">
            <v>OTOÑO INVIERNO 2019</v>
          </cell>
          <cell r="F3649" t="str">
            <v>41 SEMANA</v>
          </cell>
          <cell r="G3649" t="str">
            <v>CAPUCHA</v>
          </cell>
          <cell r="H3649" t="str">
            <v>MANGA LARGA</v>
          </cell>
          <cell r="I3649" t="str">
            <v>REBAJA</v>
          </cell>
          <cell r="J3649" t="str">
            <v>POLYESTER</v>
          </cell>
          <cell r="K3649">
            <v>0</v>
          </cell>
          <cell r="L3649" t="str">
            <v>LANZAMIENTO</v>
          </cell>
          <cell r="M3649" t="str">
            <v>UGLY DUCK</v>
          </cell>
          <cell r="N3649">
            <v>499.9</v>
          </cell>
        </row>
        <row r="3650">
          <cell r="A3650" t="str">
            <v>QD25A367</v>
          </cell>
          <cell r="B3650" t="str">
            <v>PT Dama</v>
          </cell>
          <cell r="C3650" t="str">
            <v>SUDADERA</v>
          </cell>
          <cell r="D3650" t="str">
            <v>ADVANCED 2</v>
          </cell>
          <cell r="E3650" t="str">
            <v>OTOÑO INVIERNO 2019</v>
          </cell>
          <cell r="F3650" t="str">
            <v>38 SEMANA</v>
          </cell>
          <cell r="G3650" t="str">
            <v>CUELLO REDONDO</v>
          </cell>
          <cell r="H3650" t="str">
            <v>MANGA LARGA</v>
          </cell>
          <cell r="I3650" t="str">
            <v>REBAJA</v>
          </cell>
          <cell r="J3650" t="str">
            <v>-</v>
          </cell>
          <cell r="K3650" t="str">
            <v>90'S STYLE</v>
          </cell>
          <cell r="L3650" t="str">
            <v>LANZAMIENTO</v>
          </cell>
          <cell r="M3650" t="str">
            <v>CHRYSALIS SA DE CV</v>
          </cell>
          <cell r="N3650">
            <v>399.9</v>
          </cell>
        </row>
        <row r="3651">
          <cell r="A3651" t="str">
            <v>QD25A368</v>
          </cell>
          <cell r="B3651" t="str">
            <v>PT Dama</v>
          </cell>
          <cell r="C3651" t="str">
            <v>SUDADERA</v>
          </cell>
          <cell r="D3651" t="str">
            <v>TRENDY</v>
          </cell>
          <cell r="E3651" t="str">
            <v>OTOÑO INVIERNO 2019</v>
          </cell>
          <cell r="F3651" t="str">
            <v>40 SEMANA</v>
          </cell>
          <cell r="G3651" t="str">
            <v>CUELLO REDONDO</v>
          </cell>
          <cell r="H3651" t="str">
            <v>MANGA LARGA</v>
          </cell>
          <cell r="I3651" t="str">
            <v>REBAJA</v>
          </cell>
          <cell r="J3651" t="str">
            <v>POLYESTER</v>
          </cell>
          <cell r="K3651">
            <v>0</v>
          </cell>
          <cell r="L3651" t="str">
            <v>DEVOLUCION</v>
          </cell>
          <cell r="M3651" t="str">
            <v>MODERN FASHION</v>
          </cell>
          <cell r="N3651">
            <v>349.9</v>
          </cell>
        </row>
        <row r="3652">
          <cell r="A3652" t="str">
            <v>QD25A369</v>
          </cell>
          <cell r="B3652" t="str">
            <v>PT Dama</v>
          </cell>
          <cell r="C3652" t="str">
            <v>SUDADERA</v>
          </cell>
          <cell r="D3652" t="str">
            <v>TRENDY</v>
          </cell>
          <cell r="E3652" t="str">
            <v>OTOÑO INVIERNO 2019</v>
          </cell>
          <cell r="F3652" t="str">
            <v>48 SEMANA</v>
          </cell>
          <cell r="G3652" t="str">
            <v>CUELLO V</v>
          </cell>
          <cell r="H3652" t="str">
            <v>MANGA LARGA</v>
          </cell>
          <cell r="I3652" t="str">
            <v>REBAJA</v>
          </cell>
          <cell r="J3652" t="str">
            <v>POLYESTER</v>
          </cell>
          <cell r="K3652">
            <v>0</v>
          </cell>
          <cell r="L3652" t="str">
            <v>DEVOLUCION</v>
          </cell>
          <cell r="M3652" t="str">
            <v>MODERN FASHION</v>
          </cell>
          <cell r="N3652">
            <v>449.9</v>
          </cell>
        </row>
        <row r="3653">
          <cell r="A3653" t="str">
            <v>QD25A371</v>
          </cell>
          <cell r="B3653" t="str">
            <v>PT Dama</v>
          </cell>
          <cell r="C3653" t="str">
            <v>SUDADERA</v>
          </cell>
          <cell r="D3653" t="str">
            <v>TRENDY</v>
          </cell>
          <cell r="E3653" t="str">
            <v>OTOÑO INVIERNO 2019</v>
          </cell>
          <cell r="F3653" t="str">
            <v>48 SEMANA</v>
          </cell>
          <cell r="G3653" t="str">
            <v>CAPUCHA</v>
          </cell>
          <cell r="H3653" t="str">
            <v>MANGA LARGA</v>
          </cell>
          <cell r="I3653" t="str">
            <v>REBAJA</v>
          </cell>
          <cell r="J3653" t="str">
            <v>POLYESTER</v>
          </cell>
          <cell r="K3653">
            <v>0</v>
          </cell>
          <cell r="L3653" t="str">
            <v>DEVOLUCION</v>
          </cell>
          <cell r="M3653" t="str">
            <v>ARICCI</v>
          </cell>
          <cell r="N3653">
            <v>549.9</v>
          </cell>
        </row>
        <row r="3654">
          <cell r="A3654" t="str">
            <v>QD25A379</v>
          </cell>
          <cell r="B3654" t="str">
            <v>PT Dama</v>
          </cell>
          <cell r="C3654" t="str">
            <v>SUDADERA</v>
          </cell>
          <cell r="D3654" t="str">
            <v>TRENDY</v>
          </cell>
          <cell r="E3654" t="str">
            <v>OTOÑO INVIERNO 2019</v>
          </cell>
          <cell r="F3654" t="str">
            <v>47 SEMANA</v>
          </cell>
          <cell r="G3654" t="str">
            <v>CUELLO REDONDO</v>
          </cell>
          <cell r="H3654" t="str">
            <v>MANGA LARGA</v>
          </cell>
          <cell r="I3654" t="str">
            <v>REBAJA</v>
          </cell>
          <cell r="J3654" t="str">
            <v>POLYESTER</v>
          </cell>
          <cell r="K3654" t="str">
            <v>LICENCIAS</v>
          </cell>
          <cell r="L3654" t="str">
            <v>LANZAMIENTO</v>
          </cell>
          <cell r="M3654" t="str">
            <v>CARNAVAL</v>
          </cell>
          <cell r="N3654">
            <v>399.9</v>
          </cell>
        </row>
        <row r="3655">
          <cell r="A3655" t="str">
            <v>QD25A381</v>
          </cell>
          <cell r="B3655" t="str">
            <v>PT Dama</v>
          </cell>
          <cell r="C3655" t="str">
            <v>SUDADERA</v>
          </cell>
          <cell r="D3655" t="str">
            <v>TRENDY</v>
          </cell>
          <cell r="E3655" t="str">
            <v>OTOÑO INVIERNO 2019</v>
          </cell>
          <cell r="F3655" t="str">
            <v>54 SEMANA</v>
          </cell>
          <cell r="G3655" t="str">
            <v>CAPUCHA</v>
          </cell>
          <cell r="H3655" t="str">
            <v>MANGA LARGA</v>
          </cell>
          <cell r="I3655" t="str">
            <v>REBAJA</v>
          </cell>
          <cell r="J3655" t="str">
            <v>POLYESTER</v>
          </cell>
          <cell r="K3655" t="str">
            <v>LICENCIAS</v>
          </cell>
          <cell r="L3655" t="str">
            <v>LANZAMIENTO</v>
          </cell>
          <cell r="M3655" t="str">
            <v>CARNAVAL</v>
          </cell>
          <cell r="N3655">
            <v>449.9</v>
          </cell>
        </row>
        <row r="3656">
          <cell r="A3656" t="str">
            <v>QD25A382</v>
          </cell>
          <cell r="B3656" t="str">
            <v>PT Dama</v>
          </cell>
          <cell r="C3656" t="str">
            <v>SUDADERA</v>
          </cell>
          <cell r="D3656" t="str">
            <v>TRENDY</v>
          </cell>
          <cell r="E3656" t="str">
            <v>OTOÑO INVIERNO 2019</v>
          </cell>
          <cell r="F3656" t="str">
            <v>47 SEMANA</v>
          </cell>
          <cell r="G3656" t="str">
            <v>CUELLO REDONDO</v>
          </cell>
          <cell r="H3656" t="str">
            <v>MANGA LARGA</v>
          </cell>
          <cell r="I3656" t="str">
            <v>REBAJA</v>
          </cell>
          <cell r="J3656" t="str">
            <v>POLYESTER</v>
          </cell>
          <cell r="K3656" t="str">
            <v>LICENCIAS</v>
          </cell>
          <cell r="L3656" t="str">
            <v>LANZAMIENTO</v>
          </cell>
          <cell r="M3656" t="str">
            <v>CARNAVAL</v>
          </cell>
          <cell r="N3656">
            <v>449.9</v>
          </cell>
        </row>
        <row r="3657">
          <cell r="A3657" t="str">
            <v>QD25A383</v>
          </cell>
          <cell r="B3657" t="str">
            <v>PT Dama</v>
          </cell>
          <cell r="C3657" t="str">
            <v>SUDADERA</v>
          </cell>
          <cell r="D3657" t="str">
            <v>TRENDY</v>
          </cell>
          <cell r="E3657" t="str">
            <v>OTOÑO INVIERNO 2019</v>
          </cell>
          <cell r="F3657" t="str">
            <v>54 SEMANA</v>
          </cell>
          <cell r="G3657" t="str">
            <v>CUELLO REDONDO</v>
          </cell>
          <cell r="H3657" t="str">
            <v>MANGA LARGA</v>
          </cell>
          <cell r="I3657" t="str">
            <v>REBAJA</v>
          </cell>
          <cell r="J3657" t="str">
            <v>POLYESTER</v>
          </cell>
          <cell r="K3657" t="str">
            <v>LICENCIAS</v>
          </cell>
          <cell r="L3657" t="str">
            <v>LANZAMIENTO</v>
          </cell>
          <cell r="M3657" t="str">
            <v>CARNAVAL</v>
          </cell>
          <cell r="N3657">
            <v>449.9</v>
          </cell>
        </row>
        <row r="3658">
          <cell r="A3658" t="str">
            <v>QD25A385</v>
          </cell>
          <cell r="B3658" t="str">
            <v>PT Dama</v>
          </cell>
          <cell r="C3658" t="str">
            <v>SUDADERA</v>
          </cell>
          <cell r="D3658" t="str">
            <v>CORE</v>
          </cell>
          <cell r="E3658" t="str">
            <v>PRIMAVERA VERANO 2020</v>
          </cell>
          <cell r="F3658" t="str">
            <v>4 SEMANA</v>
          </cell>
          <cell r="G3658" t="str">
            <v>CUELLO REDONDO</v>
          </cell>
          <cell r="H3658" t="str">
            <v>MANGA LARGA</v>
          </cell>
          <cell r="I3658" t="str">
            <v>REBAJA</v>
          </cell>
          <cell r="J3658" t="str">
            <v>POLYESTER</v>
          </cell>
          <cell r="K3658" t="str">
            <v>MINIMALISTA</v>
          </cell>
          <cell r="L3658" t="str">
            <v>LANZAMIENTO</v>
          </cell>
          <cell r="M3658" t="str">
            <v>FASHION COLLECTION</v>
          </cell>
          <cell r="N3658">
            <v>149.9</v>
          </cell>
        </row>
        <row r="3659">
          <cell r="A3659" t="str">
            <v>QD25A386</v>
          </cell>
          <cell r="B3659" t="str">
            <v>PT Dama</v>
          </cell>
          <cell r="C3659" t="str">
            <v>SUDADERA</v>
          </cell>
          <cell r="D3659" t="str">
            <v>CORE</v>
          </cell>
          <cell r="E3659" t="str">
            <v>PRIMAVERA VERANO 2020</v>
          </cell>
          <cell r="F3659" t="str">
            <v>4 SEMANA</v>
          </cell>
          <cell r="G3659" t="str">
            <v>CUELLO REDONDO</v>
          </cell>
          <cell r="H3659" t="str">
            <v>MANGA LARGA</v>
          </cell>
          <cell r="I3659" t="str">
            <v>REBAJA</v>
          </cell>
          <cell r="J3659" t="str">
            <v>POLYESTER</v>
          </cell>
          <cell r="K3659" t="str">
            <v>MINIMALISTA</v>
          </cell>
          <cell r="L3659" t="str">
            <v>LANZAMIENTO</v>
          </cell>
          <cell r="M3659" t="str">
            <v>FASHION COLLECTION</v>
          </cell>
          <cell r="N3659">
            <v>149.9</v>
          </cell>
        </row>
        <row r="3660">
          <cell r="A3660" t="str">
            <v>QD25A387</v>
          </cell>
          <cell r="B3660" t="str">
            <v>PT Dama</v>
          </cell>
          <cell r="C3660" t="str">
            <v>SUDADERA</v>
          </cell>
          <cell r="D3660" t="str">
            <v>CORE</v>
          </cell>
          <cell r="E3660" t="str">
            <v>PRIMAVERA VERANO 2020</v>
          </cell>
          <cell r="F3660" t="str">
            <v>5 SEMANA</v>
          </cell>
          <cell r="G3660" t="str">
            <v>CUELLO REDONDO</v>
          </cell>
          <cell r="H3660" t="str">
            <v>MANGA LARGA</v>
          </cell>
          <cell r="I3660" t="str">
            <v>REBAJA</v>
          </cell>
          <cell r="J3660" t="str">
            <v>POLYESTER</v>
          </cell>
          <cell r="K3660" t="str">
            <v>MINIMALISTA</v>
          </cell>
          <cell r="L3660" t="str">
            <v>LANZAMIENTO</v>
          </cell>
          <cell r="M3660" t="str">
            <v>FASHION COLLECTION</v>
          </cell>
          <cell r="N3660">
            <v>149.9</v>
          </cell>
        </row>
        <row r="3661">
          <cell r="A3661" t="str">
            <v>QD25A388</v>
          </cell>
          <cell r="B3661" t="str">
            <v>PT Dama</v>
          </cell>
          <cell r="C3661" t="str">
            <v>SUDADERA</v>
          </cell>
          <cell r="D3661" t="str">
            <v>CORE</v>
          </cell>
          <cell r="E3661" t="str">
            <v>PRIMAVERA VERANO 2020</v>
          </cell>
          <cell r="F3661" t="str">
            <v>5 SEMANA</v>
          </cell>
          <cell r="G3661" t="str">
            <v>CUELLO REDONDO</v>
          </cell>
          <cell r="H3661" t="str">
            <v>MANGA LARGA</v>
          </cell>
          <cell r="I3661" t="str">
            <v>REBAJA</v>
          </cell>
          <cell r="J3661" t="str">
            <v>POLYESTER</v>
          </cell>
          <cell r="K3661" t="str">
            <v>MINIMALISTA</v>
          </cell>
          <cell r="L3661" t="str">
            <v>LANZAMIENTO</v>
          </cell>
          <cell r="M3661" t="str">
            <v>FASHION COLLECTION</v>
          </cell>
          <cell r="N3661">
            <v>149.9</v>
          </cell>
        </row>
        <row r="3662">
          <cell r="A3662" t="str">
            <v>QD25A392</v>
          </cell>
          <cell r="B3662" t="str">
            <v>PT Dama</v>
          </cell>
          <cell r="C3662" t="str">
            <v>SUDADERA</v>
          </cell>
          <cell r="D3662" t="str">
            <v>ADVANCE</v>
          </cell>
          <cell r="E3662" t="str">
            <v>PRIMAVERA VERANO 2020</v>
          </cell>
          <cell r="F3662" t="str">
            <v>54 SEMANA</v>
          </cell>
          <cell r="G3662" t="str">
            <v>CUELLO REDONDO</v>
          </cell>
          <cell r="H3662" t="str">
            <v>MANGA LARGA</v>
          </cell>
          <cell r="I3662" t="str">
            <v>LINEA</v>
          </cell>
          <cell r="J3662" t="str">
            <v>POLYESTER</v>
          </cell>
          <cell r="K3662" t="str">
            <v>2000 S</v>
          </cell>
          <cell r="L3662" t="str">
            <v>LANZAMIENTO</v>
          </cell>
          <cell r="M3662" t="str">
            <v>COS</v>
          </cell>
          <cell r="N3662">
            <v>349.9</v>
          </cell>
        </row>
        <row r="3663">
          <cell r="A3663" t="str">
            <v>QD25A393</v>
          </cell>
          <cell r="B3663" t="str">
            <v>PT Dama</v>
          </cell>
          <cell r="C3663" t="str">
            <v>SUDADERA</v>
          </cell>
          <cell r="D3663" t="str">
            <v>ADVANCE</v>
          </cell>
          <cell r="E3663" t="str">
            <v>PRIMAVERA VERANO 2020</v>
          </cell>
          <cell r="F3663" t="str">
            <v>30 SEMANA</v>
          </cell>
          <cell r="G3663" t="str">
            <v>CUELLO REDONDO</v>
          </cell>
          <cell r="H3663" t="str">
            <v>MANGA LARGA</v>
          </cell>
          <cell r="I3663" t="str">
            <v>LINEA</v>
          </cell>
          <cell r="J3663" t="str">
            <v>ALGODON</v>
          </cell>
          <cell r="K3663" t="str">
            <v>2000 S</v>
          </cell>
          <cell r="L3663" t="str">
            <v>LANZAMIENTO</v>
          </cell>
          <cell r="M3663" t="str">
            <v>Varios</v>
          </cell>
          <cell r="N3663">
            <v>299.89999999999998</v>
          </cell>
        </row>
        <row r="3664">
          <cell r="A3664" t="str">
            <v>QD25C190</v>
          </cell>
          <cell r="B3664" t="str">
            <v>PT Dama</v>
          </cell>
          <cell r="C3664" t="str">
            <v>SUDADERA</v>
          </cell>
          <cell r="D3664" t="str">
            <v>CORE</v>
          </cell>
          <cell r="E3664" t="str">
            <v>OTOÑO INVIERNO 2020</v>
          </cell>
          <cell r="F3664" t="str">
            <v>37 SEMANA</v>
          </cell>
          <cell r="G3664">
            <v>0</v>
          </cell>
          <cell r="H3664" t="str">
            <v>MANGA LARGA</v>
          </cell>
          <cell r="I3664" t="str">
            <v>LINEA</v>
          </cell>
          <cell r="J3664" t="str">
            <v>POLYESTER</v>
          </cell>
          <cell r="K3664" t="str">
            <v>NEO CYTRIC</v>
          </cell>
          <cell r="L3664" t="str">
            <v>LANZAMIENTO</v>
          </cell>
          <cell r="M3664" t="str">
            <v>GRUPO EMPRESARIAL MEMUN SA DE</v>
          </cell>
          <cell r="N3664">
            <v>299.89999999999998</v>
          </cell>
        </row>
        <row r="3665">
          <cell r="A3665" t="str">
            <v>QD25C191</v>
          </cell>
          <cell r="B3665" t="str">
            <v>PT Dama</v>
          </cell>
          <cell r="C3665" t="str">
            <v>SUDADERA</v>
          </cell>
          <cell r="D3665" t="str">
            <v>CORE</v>
          </cell>
          <cell r="E3665" t="str">
            <v>OTOÑO INVIERNO 2020</v>
          </cell>
          <cell r="F3665" t="str">
            <v>37 SEMANA</v>
          </cell>
          <cell r="G3665">
            <v>0</v>
          </cell>
          <cell r="H3665" t="str">
            <v>MANGA LARGA</v>
          </cell>
          <cell r="I3665" t="str">
            <v>LINEA</v>
          </cell>
          <cell r="J3665" t="str">
            <v>POLYESTER</v>
          </cell>
          <cell r="K3665" t="str">
            <v>SURF</v>
          </cell>
          <cell r="L3665" t="str">
            <v>LANZAMIENTO</v>
          </cell>
          <cell r="M3665" t="str">
            <v>GRUPO EMPRESARIAL MEMUN SA DE</v>
          </cell>
          <cell r="N3665">
            <v>299.89999999999998</v>
          </cell>
        </row>
        <row r="3666">
          <cell r="A3666" t="str">
            <v>QD25C192</v>
          </cell>
          <cell r="B3666" t="str">
            <v>PT Dama</v>
          </cell>
          <cell r="C3666" t="str">
            <v>SUDADERA</v>
          </cell>
          <cell r="D3666" t="str">
            <v>CORE</v>
          </cell>
          <cell r="E3666" t="str">
            <v>OTOÑO INVIERNO 2020</v>
          </cell>
          <cell r="F3666" t="str">
            <v>37 SEMANA</v>
          </cell>
          <cell r="G3666">
            <v>0</v>
          </cell>
          <cell r="H3666" t="str">
            <v>MANGA LARGA</v>
          </cell>
          <cell r="I3666" t="str">
            <v>LINEA</v>
          </cell>
          <cell r="J3666" t="str">
            <v>POLYESTER</v>
          </cell>
          <cell r="K3666" t="str">
            <v>NEO CYTRIC</v>
          </cell>
          <cell r="L3666" t="str">
            <v>LANZAMIENTO</v>
          </cell>
          <cell r="M3666" t="str">
            <v>GRUPO EMPRESARIAL MEMUN SA DE</v>
          </cell>
          <cell r="N3666">
            <v>299.89999999999998</v>
          </cell>
        </row>
        <row r="3667">
          <cell r="A3667" t="str">
            <v>QD26A004</v>
          </cell>
          <cell r="B3667" t="str">
            <v>PT Dama</v>
          </cell>
          <cell r="C3667" t="str">
            <v>SWEATER</v>
          </cell>
          <cell r="D3667" t="str">
            <v>VANGUARDIA</v>
          </cell>
          <cell r="E3667" t="str">
            <v>OTOÑO INVIERNO 2016</v>
          </cell>
          <cell r="F3667" t="str">
            <v>46 SEMANA</v>
          </cell>
          <cell r="G3667">
            <v>0</v>
          </cell>
          <cell r="H3667" t="str">
            <v>MANGA LARGA</v>
          </cell>
          <cell r="I3667" t="str">
            <v>REBAJA</v>
          </cell>
          <cell r="J3667" t="str">
            <v>POLYESTER</v>
          </cell>
          <cell r="K3667" t="str">
            <v>ARTIFICE</v>
          </cell>
          <cell r="L3667" t="str">
            <v>LANZAMIENTO</v>
          </cell>
          <cell r="M3667" t="str">
            <v>HOLLYWOOD</v>
          </cell>
          <cell r="N3667">
            <v>399.9</v>
          </cell>
        </row>
        <row r="3668">
          <cell r="A3668" t="str">
            <v>QD26A023</v>
          </cell>
          <cell r="B3668" t="str">
            <v>PT Dama</v>
          </cell>
          <cell r="C3668" t="str">
            <v>SWEATER</v>
          </cell>
          <cell r="D3668" t="str">
            <v>VANGUARDIA</v>
          </cell>
          <cell r="E3668" t="str">
            <v>OTOÑO INVIERNO 2016</v>
          </cell>
          <cell r="F3668" t="str">
            <v>48 SEMANA</v>
          </cell>
          <cell r="G3668" t="str">
            <v>CUELLO REDONDO</v>
          </cell>
          <cell r="H3668" t="str">
            <v>MANGA LARGA</v>
          </cell>
          <cell r="I3668" t="str">
            <v>REBAJA</v>
          </cell>
          <cell r="J3668" t="str">
            <v>Varios</v>
          </cell>
          <cell r="K3668" t="str">
            <v>ARTICO</v>
          </cell>
          <cell r="L3668" t="str">
            <v>LANZAMIENTO</v>
          </cell>
          <cell r="M3668" t="str">
            <v>EPHONE</v>
          </cell>
          <cell r="N3668">
            <v>399.9</v>
          </cell>
        </row>
        <row r="3669">
          <cell r="A3669" t="str">
            <v>QD26A027</v>
          </cell>
          <cell r="B3669" t="str">
            <v>PT Dama</v>
          </cell>
          <cell r="C3669" t="str">
            <v>SWEATER</v>
          </cell>
          <cell r="D3669" t="str">
            <v>VANGUARDIA</v>
          </cell>
          <cell r="E3669" t="str">
            <v>OTOÑO INVIERNO 2016</v>
          </cell>
          <cell r="F3669" t="str">
            <v>40 SEMANA</v>
          </cell>
          <cell r="G3669" t="str">
            <v>CUELLO REDONDO</v>
          </cell>
          <cell r="H3669" t="str">
            <v>MANGA LARGA</v>
          </cell>
          <cell r="I3669" t="str">
            <v>REBAJA</v>
          </cell>
          <cell r="J3669" t="str">
            <v>Varios</v>
          </cell>
          <cell r="K3669" t="str">
            <v>ARTICO</v>
          </cell>
          <cell r="L3669" t="str">
            <v>LANZAMIENTO</v>
          </cell>
          <cell r="M3669" t="str">
            <v>KENVELO</v>
          </cell>
          <cell r="N3669">
            <v>499.9</v>
          </cell>
        </row>
        <row r="3670">
          <cell r="A3670" t="str">
            <v>QD26A029</v>
          </cell>
          <cell r="B3670" t="str">
            <v>PT Dama</v>
          </cell>
          <cell r="C3670" t="str">
            <v>SWEATER</v>
          </cell>
          <cell r="D3670" t="str">
            <v>VANGUARDIA</v>
          </cell>
          <cell r="E3670" t="str">
            <v>OTOÑO INVIERNO 2017</v>
          </cell>
          <cell r="F3670" t="str">
            <v>46 SEMANA</v>
          </cell>
          <cell r="G3670" t="str">
            <v>CUELLO REDONDO</v>
          </cell>
          <cell r="H3670" t="str">
            <v>MANGA LARGA</v>
          </cell>
          <cell r="I3670" t="str">
            <v>REBAJA</v>
          </cell>
          <cell r="J3670" t="str">
            <v>Varios</v>
          </cell>
          <cell r="K3670" t="str">
            <v>ARTICO</v>
          </cell>
          <cell r="L3670" t="str">
            <v>LANZAMIENTO</v>
          </cell>
          <cell r="M3670" t="str">
            <v>KENVELO</v>
          </cell>
          <cell r="N3670">
            <v>449.9</v>
          </cell>
        </row>
        <row r="3671">
          <cell r="A3671" t="str">
            <v>QD26A035</v>
          </cell>
          <cell r="B3671" t="str">
            <v>PT Dama</v>
          </cell>
          <cell r="C3671" t="str">
            <v>SWEATER</v>
          </cell>
          <cell r="D3671" t="str">
            <v>VANGUARDIA</v>
          </cell>
          <cell r="E3671" t="str">
            <v>OTOÑO INVIERNO 2016</v>
          </cell>
          <cell r="F3671" t="str">
            <v>49 SEMANA</v>
          </cell>
          <cell r="G3671" t="str">
            <v>CUELLO REDONDO</v>
          </cell>
          <cell r="H3671" t="str">
            <v>MANGA LARGA</v>
          </cell>
          <cell r="I3671" t="str">
            <v>REBAJA</v>
          </cell>
          <cell r="J3671" t="str">
            <v>Varios</v>
          </cell>
          <cell r="K3671" t="str">
            <v>ARTIFICE</v>
          </cell>
          <cell r="L3671" t="str">
            <v>LANZAMIENTO</v>
          </cell>
          <cell r="M3671" t="str">
            <v>EPHONE</v>
          </cell>
          <cell r="N3671">
            <v>399.9</v>
          </cell>
        </row>
        <row r="3672">
          <cell r="A3672" t="str">
            <v>QD26A055</v>
          </cell>
          <cell r="B3672" t="str">
            <v>PT Dama</v>
          </cell>
          <cell r="C3672" t="str">
            <v>SWEATER</v>
          </cell>
          <cell r="D3672" t="str">
            <v>VANGUARDIA</v>
          </cell>
          <cell r="E3672" t="str">
            <v>OTOÑO INVIERNO 2017</v>
          </cell>
          <cell r="F3672" t="str">
            <v>38 SEMANA</v>
          </cell>
          <cell r="G3672" t="str">
            <v>CUELLO REDONDO</v>
          </cell>
          <cell r="H3672" t="str">
            <v>MANGA LARGA</v>
          </cell>
          <cell r="I3672" t="str">
            <v>REBAJA</v>
          </cell>
          <cell r="J3672" t="str">
            <v>POLYESTER</v>
          </cell>
          <cell r="K3672" t="str">
            <v>GRUNGE</v>
          </cell>
          <cell r="L3672" t="str">
            <v>LANZAMIENTO</v>
          </cell>
          <cell r="M3672" t="str">
            <v>SAPIR</v>
          </cell>
          <cell r="N3672">
            <v>299.89999999999998</v>
          </cell>
        </row>
        <row r="3673">
          <cell r="A3673" t="str">
            <v>QD26A056</v>
          </cell>
          <cell r="B3673" t="str">
            <v>PT Dama</v>
          </cell>
          <cell r="C3673" t="str">
            <v>SWEATER</v>
          </cell>
          <cell r="D3673" t="str">
            <v>VANGUARDIA</v>
          </cell>
          <cell r="E3673" t="str">
            <v>OTOÑO INVIERNO 2017</v>
          </cell>
          <cell r="F3673" t="str">
            <v>38 SEMANA</v>
          </cell>
          <cell r="G3673" t="str">
            <v>CUELLO REDONDO</v>
          </cell>
          <cell r="H3673" t="str">
            <v>MANGA LARGA</v>
          </cell>
          <cell r="I3673" t="str">
            <v>REBAJA</v>
          </cell>
          <cell r="J3673" t="str">
            <v>ACRILICO</v>
          </cell>
          <cell r="K3673" t="str">
            <v>REBEL</v>
          </cell>
          <cell r="L3673" t="str">
            <v>LANZAMIENTO</v>
          </cell>
          <cell r="M3673" t="str">
            <v>SAPIR</v>
          </cell>
          <cell r="N3673">
            <v>299.89999999999998</v>
          </cell>
        </row>
        <row r="3674">
          <cell r="A3674" t="str">
            <v>QD26A070</v>
          </cell>
          <cell r="B3674" t="str">
            <v>PT Dama</v>
          </cell>
          <cell r="C3674" t="str">
            <v>SWEATER</v>
          </cell>
          <cell r="D3674" t="str">
            <v>VANGUARDIA</v>
          </cell>
          <cell r="E3674" t="str">
            <v>OTOÑO INVIERNO 2017</v>
          </cell>
          <cell r="F3674" t="str">
            <v>54 SEMANA</v>
          </cell>
          <cell r="G3674" t="str">
            <v>CUELLO V</v>
          </cell>
          <cell r="H3674" t="str">
            <v>MANGA LARGA</v>
          </cell>
          <cell r="I3674" t="str">
            <v>REBAJA</v>
          </cell>
          <cell r="J3674" t="str">
            <v>Varios</v>
          </cell>
          <cell r="K3674" t="str">
            <v>BOHEMIA URBANA</v>
          </cell>
          <cell r="L3674" t="str">
            <v>LANZAMIENTO</v>
          </cell>
          <cell r="M3674" t="str">
            <v>SAPIR</v>
          </cell>
          <cell r="N3674">
            <v>0</v>
          </cell>
        </row>
        <row r="3675">
          <cell r="A3675" t="str">
            <v>QD26A080</v>
          </cell>
          <cell r="B3675" t="str">
            <v>PT Dama</v>
          </cell>
          <cell r="C3675" t="str">
            <v>SWEATER</v>
          </cell>
          <cell r="D3675" t="str">
            <v>VANGUARDIA</v>
          </cell>
          <cell r="E3675" t="str">
            <v>OTOÑO INVIERNO 2017</v>
          </cell>
          <cell r="F3675" t="str">
            <v>36 SEMANA</v>
          </cell>
          <cell r="G3675" t="str">
            <v>CUELLO REDONDO</v>
          </cell>
          <cell r="H3675" t="str">
            <v>MANGA LARGA</v>
          </cell>
          <cell r="I3675" t="str">
            <v>REBAJA</v>
          </cell>
          <cell r="J3675" t="str">
            <v>POLYESTER</v>
          </cell>
          <cell r="K3675" t="str">
            <v>REBEL</v>
          </cell>
          <cell r="L3675" t="str">
            <v>LANZAMIENTO</v>
          </cell>
          <cell r="M3675" t="str">
            <v>SAPIR</v>
          </cell>
          <cell r="N3675">
            <v>99.9</v>
          </cell>
        </row>
        <row r="3676">
          <cell r="A3676" t="str">
            <v>QD26A081</v>
          </cell>
          <cell r="B3676" t="str">
            <v>PT Dama</v>
          </cell>
          <cell r="C3676" t="str">
            <v>SWEATER</v>
          </cell>
          <cell r="D3676" t="str">
            <v>VANGUARDIA</v>
          </cell>
          <cell r="E3676" t="str">
            <v>OTOÑO INVIERNO 2017</v>
          </cell>
          <cell r="F3676" t="str">
            <v>36 SEMANA</v>
          </cell>
          <cell r="G3676" t="str">
            <v>CUELLO REDONDO</v>
          </cell>
          <cell r="H3676" t="str">
            <v>MANGA LARGA</v>
          </cell>
          <cell r="I3676" t="str">
            <v>REBAJA</v>
          </cell>
          <cell r="J3676" t="str">
            <v>ALGODON</v>
          </cell>
          <cell r="K3676" t="str">
            <v>GRUNGE</v>
          </cell>
          <cell r="L3676" t="str">
            <v>LANZAMIENTO</v>
          </cell>
          <cell r="M3676" t="str">
            <v>ELIAS</v>
          </cell>
          <cell r="N3676">
            <v>199.9</v>
          </cell>
        </row>
        <row r="3677">
          <cell r="A3677" t="str">
            <v>QD26A087</v>
          </cell>
          <cell r="B3677" t="str">
            <v>PT Dama</v>
          </cell>
          <cell r="C3677" t="str">
            <v>SWEATER</v>
          </cell>
          <cell r="D3677" t="str">
            <v>VANGUARDIA</v>
          </cell>
          <cell r="E3677" t="str">
            <v>OTOÑO INVIERNO 2017</v>
          </cell>
          <cell r="F3677" t="str">
            <v>41 SEMANA</v>
          </cell>
          <cell r="G3677" t="str">
            <v>CUELLO ALTO</v>
          </cell>
          <cell r="H3677" t="str">
            <v>MANGA LARGA</v>
          </cell>
          <cell r="I3677" t="str">
            <v>REBAJA</v>
          </cell>
          <cell r="J3677" t="str">
            <v>POLYESTER</v>
          </cell>
          <cell r="K3677" t="str">
            <v>GRUNGE</v>
          </cell>
          <cell r="L3677" t="str">
            <v>LANZAMIENTO</v>
          </cell>
          <cell r="M3677" t="str">
            <v>SAPIR</v>
          </cell>
          <cell r="N3677">
            <v>399.9</v>
          </cell>
        </row>
        <row r="3678">
          <cell r="A3678" t="str">
            <v>QD26A088</v>
          </cell>
          <cell r="B3678" t="str">
            <v>PT Dama</v>
          </cell>
          <cell r="C3678" t="str">
            <v>SWEATER</v>
          </cell>
          <cell r="D3678" t="str">
            <v>VANGUARDIA</v>
          </cell>
          <cell r="E3678" t="str">
            <v>OTOÑO INVIERNO 2017</v>
          </cell>
          <cell r="F3678" t="str">
            <v>43 SEMANA</v>
          </cell>
          <cell r="G3678" t="str">
            <v>CUELLO V</v>
          </cell>
          <cell r="H3678" t="str">
            <v>MANGA LARGA</v>
          </cell>
          <cell r="I3678" t="str">
            <v>REBAJA</v>
          </cell>
          <cell r="J3678" t="str">
            <v>POLYESTER</v>
          </cell>
          <cell r="K3678" t="str">
            <v>GRUNGE</v>
          </cell>
          <cell r="L3678" t="str">
            <v>LANZAMIENTO</v>
          </cell>
          <cell r="M3678" t="str">
            <v>SAPIR</v>
          </cell>
          <cell r="N3678">
            <v>199.9</v>
          </cell>
        </row>
        <row r="3679">
          <cell r="A3679" t="str">
            <v>QD26A089</v>
          </cell>
          <cell r="B3679" t="str">
            <v>PT Dama</v>
          </cell>
          <cell r="C3679" t="str">
            <v>SWEATER</v>
          </cell>
          <cell r="D3679" t="str">
            <v>VANGUARDIA</v>
          </cell>
          <cell r="E3679" t="str">
            <v>OTOÑO INVIERNO 2017</v>
          </cell>
          <cell r="F3679" t="str">
            <v>46 SEMANA</v>
          </cell>
          <cell r="G3679" t="str">
            <v>CUELLO REDONDO</v>
          </cell>
          <cell r="H3679" t="str">
            <v>MANGA LARGA</v>
          </cell>
          <cell r="I3679" t="str">
            <v>REBAJA</v>
          </cell>
          <cell r="J3679" t="str">
            <v>ALGODON</v>
          </cell>
          <cell r="K3679" t="str">
            <v>URBAN SPORT</v>
          </cell>
          <cell r="L3679" t="str">
            <v>LANZAMIENTO</v>
          </cell>
          <cell r="M3679" t="str">
            <v>SAPIR</v>
          </cell>
          <cell r="N3679">
            <v>199.9</v>
          </cell>
        </row>
        <row r="3680">
          <cell r="A3680" t="str">
            <v>QD26A094</v>
          </cell>
          <cell r="B3680" t="str">
            <v>PT Dama</v>
          </cell>
          <cell r="C3680" t="str">
            <v>SWEATER</v>
          </cell>
          <cell r="D3680" t="str">
            <v>VANGUARDIA</v>
          </cell>
          <cell r="E3680" t="str">
            <v>OTOÑO INVIERNO 2017</v>
          </cell>
          <cell r="F3680" t="str">
            <v>49 SEMANA</v>
          </cell>
          <cell r="G3680" t="str">
            <v>CUELLO REDONDO</v>
          </cell>
          <cell r="H3680" t="str">
            <v>MANGA LARGA</v>
          </cell>
          <cell r="I3680" t="str">
            <v>REBAJA</v>
          </cell>
          <cell r="J3680" t="str">
            <v>ACRILICO</v>
          </cell>
          <cell r="K3680" t="str">
            <v>REBEL</v>
          </cell>
          <cell r="L3680" t="str">
            <v>LANZAMIENTO</v>
          </cell>
          <cell r="M3680" t="str">
            <v>CI SONO</v>
          </cell>
          <cell r="N3680">
            <v>399.9</v>
          </cell>
        </row>
        <row r="3681">
          <cell r="A3681" t="str">
            <v>QD26A097</v>
          </cell>
          <cell r="B3681" t="str">
            <v>PT Dama</v>
          </cell>
          <cell r="C3681" t="str">
            <v>SWEATER</v>
          </cell>
          <cell r="D3681" t="str">
            <v>CORE</v>
          </cell>
          <cell r="E3681" t="str">
            <v>PRIMAVERA VERANO 2018</v>
          </cell>
          <cell r="F3681" t="str">
            <v>17 SEMANA</v>
          </cell>
          <cell r="G3681" t="str">
            <v>CUELLO V</v>
          </cell>
          <cell r="H3681" t="str">
            <v>MANGA LARGA</v>
          </cell>
          <cell r="I3681" t="str">
            <v>REBAJA</v>
          </cell>
          <cell r="J3681" t="str">
            <v>ACRILICO</v>
          </cell>
          <cell r="K3681" t="str">
            <v>BASICOS</v>
          </cell>
          <cell r="L3681" t="str">
            <v>LANZAMIENTO</v>
          </cell>
          <cell r="M3681" t="str">
            <v>ELIAS</v>
          </cell>
          <cell r="N3681">
            <v>99.9</v>
          </cell>
        </row>
        <row r="3682">
          <cell r="A3682" t="str">
            <v>QD26A101</v>
          </cell>
          <cell r="B3682" t="str">
            <v>PT Dama</v>
          </cell>
          <cell r="C3682" t="str">
            <v>SWEATER</v>
          </cell>
          <cell r="D3682" t="str">
            <v>Varios</v>
          </cell>
          <cell r="E3682" t="str">
            <v>OTOÑO INVIERNO 2018</v>
          </cell>
          <cell r="F3682" t="str">
            <v>35 SEMANA</v>
          </cell>
          <cell r="G3682" t="str">
            <v>CUELLO REDONDO</v>
          </cell>
          <cell r="H3682" t="str">
            <v>MANGA LARGA</v>
          </cell>
          <cell r="I3682" t="str">
            <v>REBAJA</v>
          </cell>
          <cell r="J3682" t="str">
            <v>Varios</v>
          </cell>
          <cell r="K3682">
            <v>0</v>
          </cell>
          <cell r="L3682" t="str">
            <v>LANZAMIENTO</v>
          </cell>
          <cell r="M3682" t="str">
            <v>BS</v>
          </cell>
          <cell r="N3682">
            <v>399.9</v>
          </cell>
        </row>
        <row r="3683">
          <cell r="A3683" t="str">
            <v>QD26A103</v>
          </cell>
          <cell r="B3683" t="str">
            <v>PT Dama</v>
          </cell>
          <cell r="C3683" t="str">
            <v>SWEATER</v>
          </cell>
          <cell r="D3683" t="str">
            <v>Varios</v>
          </cell>
          <cell r="E3683" t="str">
            <v>OTOÑO INVIERNO 2018</v>
          </cell>
          <cell r="F3683" t="str">
            <v>35 SEMANA</v>
          </cell>
          <cell r="G3683" t="str">
            <v>CUELLO REDONDO</v>
          </cell>
          <cell r="H3683" t="str">
            <v>MANGA LARGA</v>
          </cell>
          <cell r="I3683" t="str">
            <v>REBAJA</v>
          </cell>
          <cell r="J3683" t="str">
            <v>Varios</v>
          </cell>
          <cell r="K3683">
            <v>0</v>
          </cell>
          <cell r="L3683" t="str">
            <v>LANZAMIENTO</v>
          </cell>
          <cell r="M3683" t="str">
            <v>BS</v>
          </cell>
          <cell r="N3683">
            <v>499.9</v>
          </cell>
        </row>
        <row r="3684">
          <cell r="A3684" t="str">
            <v>QD26A105</v>
          </cell>
          <cell r="B3684" t="str">
            <v>PT Dama</v>
          </cell>
          <cell r="C3684" t="str">
            <v>SWEATER</v>
          </cell>
          <cell r="D3684" t="str">
            <v>Varios</v>
          </cell>
          <cell r="E3684" t="str">
            <v>OTOÑO INVIERNO 2018</v>
          </cell>
          <cell r="F3684" t="str">
            <v>42 SEMANA</v>
          </cell>
          <cell r="G3684" t="str">
            <v>CUELLO REDONDO</v>
          </cell>
          <cell r="H3684" t="str">
            <v>MANGA LARGA</v>
          </cell>
          <cell r="I3684" t="str">
            <v>REBAJA</v>
          </cell>
          <cell r="J3684" t="str">
            <v>Varios</v>
          </cell>
          <cell r="K3684">
            <v>0</v>
          </cell>
          <cell r="L3684" t="str">
            <v>LANZAMIENTO</v>
          </cell>
          <cell r="M3684" t="str">
            <v>BS</v>
          </cell>
          <cell r="N3684">
            <v>449.9</v>
          </cell>
        </row>
        <row r="3685">
          <cell r="A3685" t="str">
            <v>QD26A106</v>
          </cell>
          <cell r="B3685" t="str">
            <v>PT Dama</v>
          </cell>
          <cell r="C3685" t="str">
            <v>SWEATER</v>
          </cell>
          <cell r="D3685" t="str">
            <v>Varios</v>
          </cell>
          <cell r="E3685" t="str">
            <v>OTOÑO INVIERNO 2018</v>
          </cell>
          <cell r="F3685" t="str">
            <v>42 SEMANA</v>
          </cell>
          <cell r="G3685" t="str">
            <v>CUELLO REDONDO</v>
          </cell>
          <cell r="H3685" t="str">
            <v>MANGA LARGA</v>
          </cell>
          <cell r="I3685" t="str">
            <v>REBAJA</v>
          </cell>
          <cell r="J3685" t="str">
            <v>Varios</v>
          </cell>
          <cell r="K3685">
            <v>0</v>
          </cell>
          <cell r="L3685" t="str">
            <v>LANZAMIENTO</v>
          </cell>
          <cell r="M3685" t="str">
            <v>BS</v>
          </cell>
          <cell r="N3685">
            <v>399.9</v>
          </cell>
        </row>
        <row r="3686">
          <cell r="A3686" t="str">
            <v>QD26A107</v>
          </cell>
          <cell r="B3686" t="str">
            <v>PT Dama</v>
          </cell>
          <cell r="C3686" t="str">
            <v>SWEATER</v>
          </cell>
          <cell r="D3686" t="str">
            <v>Varios</v>
          </cell>
          <cell r="E3686" t="str">
            <v>OTOÑO INVIERNO 2018</v>
          </cell>
          <cell r="F3686" t="str">
            <v>41 SEMANA</v>
          </cell>
          <cell r="G3686" t="str">
            <v>CUELLO REDONDO</v>
          </cell>
          <cell r="H3686" t="str">
            <v>MANGA LARGA</v>
          </cell>
          <cell r="I3686" t="str">
            <v>REBAJA</v>
          </cell>
          <cell r="J3686" t="str">
            <v>Varios</v>
          </cell>
          <cell r="K3686">
            <v>0</v>
          </cell>
          <cell r="L3686" t="str">
            <v>LANZAMIENTO</v>
          </cell>
          <cell r="M3686" t="str">
            <v>BS</v>
          </cell>
          <cell r="N3686">
            <v>449.9</v>
          </cell>
        </row>
        <row r="3687">
          <cell r="A3687" t="str">
            <v>QD26A108</v>
          </cell>
          <cell r="B3687" t="str">
            <v>PT Dama</v>
          </cell>
          <cell r="C3687" t="str">
            <v>SWEATER</v>
          </cell>
          <cell r="D3687" t="str">
            <v>Varios</v>
          </cell>
          <cell r="E3687" t="str">
            <v>OTOÑO INVIERNO 2018</v>
          </cell>
          <cell r="F3687" t="str">
            <v>41 SEMANA</v>
          </cell>
          <cell r="G3687" t="str">
            <v>CUELLO REDONDO</v>
          </cell>
          <cell r="H3687" t="str">
            <v>MANGA LARGA</v>
          </cell>
          <cell r="I3687" t="str">
            <v>REBAJA</v>
          </cell>
          <cell r="J3687" t="str">
            <v>Varios</v>
          </cell>
          <cell r="K3687">
            <v>0</v>
          </cell>
          <cell r="L3687" t="str">
            <v>LANZAMIENTO</v>
          </cell>
          <cell r="M3687" t="str">
            <v>BS</v>
          </cell>
          <cell r="N3687">
            <v>399.9</v>
          </cell>
        </row>
        <row r="3688">
          <cell r="A3688" t="str">
            <v>QD26A109</v>
          </cell>
          <cell r="B3688" t="str">
            <v>PT Dama</v>
          </cell>
          <cell r="C3688" t="str">
            <v>SWEATER</v>
          </cell>
          <cell r="D3688" t="str">
            <v>TRENDY</v>
          </cell>
          <cell r="E3688" t="str">
            <v>OTOÑO INVIERNO 2018</v>
          </cell>
          <cell r="F3688" t="str">
            <v>35 SEMANA</v>
          </cell>
          <cell r="G3688" t="str">
            <v>CUELLO REDONDO</v>
          </cell>
          <cell r="H3688" t="str">
            <v>MANGA LARGA</v>
          </cell>
          <cell r="I3688" t="str">
            <v>REBAJA</v>
          </cell>
          <cell r="J3688" t="str">
            <v>Varios</v>
          </cell>
          <cell r="K3688" t="str">
            <v>NATURALEZA HUMANA</v>
          </cell>
          <cell r="L3688" t="str">
            <v>LANZAMIENTO</v>
          </cell>
          <cell r="M3688" t="str">
            <v>HUANG YU CLOTHING</v>
          </cell>
          <cell r="N3688">
            <v>399.9</v>
          </cell>
        </row>
        <row r="3689">
          <cell r="A3689" t="str">
            <v>QD26A110</v>
          </cell>
          <cell r="B3689" t="str">
            <v>PT Dama</v>
          </cell>
          <cell r="C3689" t="str">
            <v>SWEATER</v>
          </cell>
          <cell r="D3689" t="str">
            <v>TRENDY</v>
          </cell>
          <cell r="E3689" t="str">
            <v>OTOÑO INVIERNO 2018</v>
          </cell>
          <cell r="F3689" t="str">
            <v>35 SEMANA</v>
          </cell>
          <cell r="G3689" t="str">
            <v>CUELLO REDONDO</v>
          </cell>
          <cell r="H3689" t="str">
            <v>MANGA LARGA</v>
          </cell>
          <cell r="I3689" t="str">
            <v>REBAJA</v>
          </cell>
          <cell r="J3689" t="str">
            <v>ACRILICO</v>
          </cell>
          <cell r="K3689" t="str">
            <v>NATURALEZA HUMANA</v>
          </cell>
          <cell r="L3689" t="str">
            <v>LANZAMIENTO</v>
          </cell>
          <cell r="M3689" t="str">
            <v>HUANG YU CLOTHING</v>
          </cell>
          <cell r="N3689">
            <v>399.9</v>
          </cell>
        </row>
        <row r="3690">
          <cell r="A3690" t="str">
            <v>QD26A111</v>
          </cell>
          <cell r="B3690" t="str">
            <v>PT Dama</v>
          </cell>
          <cell r="C3690" t="str">
            <v>SWEATER</v>
          </cell>
          <cell r="D3690" t="str">
            <v>TRENDY</v>
          </cell>
          <cell r="E3690" t="str">
            <v>OTOÑO INVIERNO 2018</v>
          </cell>
          <cell r="F3690" t="str">
            <v>35 SEMANA</v>
          </cell>
          <cell r="G3690" t="str">
            <v>CUELLO REDONDO</v>
          </cell>
          <cell r="H3690" t="str">
            <v>MANGA LARGA</v>
          </cell>
          <cell r="I3690" t="str">
            <v>REBAJA</v>
          </cell>
          <cell r="J3690" t="str">
            <v>NYLON</v>
          </cell>
          <cell r="K3690" t="str">
            <v>NATURALEZA HUMANA</v>
          </cell>
          <cell r="L3690" t="str">
            <v>LANZAMIENTO</v>
          </cell>
          <cell r="M3690" t="str">
            <v>HUANG YU CLOTHING</v>
          </cell>
          <cell r="N3690">
            <v>399.9</v>
          </cell>
        </row>
        <row r="3691">
          <cell r="A3691" t="str">
            <v>QD26A113</v>
          </cell>
          <cell r="B3691" t="str">
            <v>PT Dama</v>
          </cell>
          <cell r="C3691" t="str">
            <v>SWEATER</v>
          </cell>
          <cell r="D3691" t="str">
            <v>TRENDY</v>
          </cell>
          <cell r="E3691" t="str">
            <v>OTOÑO INVIERNO 2018</v>
          </cell>
          <cell r="F3691" t="str">
            <v>35 SEMANA</v>
          </cell>
          <cell r="G3691" t="str">
            <v>CUELLO REDONDO</v>
          </cell>
          <cell r="H3691" t="str">
            <v>MANGA LARGA</v>
          </cell>
          <cell r="I3691" t="str">
            <v>REBAJA</v>
          </cell>
          <cell r="J3691" t="str">
            <v>ACRILICO</v>
          </cell>
          <cell r="K3691" t="str">
            <v>NATURALEZA HUMANA</v>
          </cell>
          <cell r="L3691" t="str">
            <v>LANZAMIENTO</v>
          </cell>
          <cell r="M3691" t="str">
            <v>HUANG YU CLOTHING</v>
          </cell>
          <cell r="N3691">
            <v>399.9</v>
          </cell>
        </row>
        <row r="3692">
          <cell r="A3692" t="str">
            <v>QD26A114</v>
          </cell>
          <cell r="B3692" t="str">
            <v>PT Dama</v>
          </cell>
          <cell r="C3692" t="str">
            <v>SWEATER</v>
          </cell>
          <cell r="D3692" t="str">
            <v>TRENDY</v>
          </cell>
          <cell r="E3692" t="str">
            <v>OTOÑO INVIERNO 2018</v>
          </cell>
          <cell r="F3692" t="str">
            <v>35 SEMANA</v>
          </cell>
          <cell r="G3692" t="str">
            <v>CUELLO REDONDO</v>
          </cell>
          <cell r="H3692" t="str">
            <v>MANGA LARGA</v>
          </cell>
          <cell r="I3692" t="str">
            <v>REBAJA</v>
          </cell>
          <cell r="J3692" t="str">
            <v>ACRILICO</v>
          </cell>
          <cell r="K3692" t="str">
            <v>NATURALEZA HUMANA</v>
          </cell>
          <cell r="L3692" t="str">
            <v>LANZAMIENTO</v>
          </cell>
          <cell r="M3692" t="str">
            <v>HUANG YU CLOTHING</v>
          </cell>
          <cell r="N3692">
            <v>399.9</v>
          </cell>
        </row>
        <row r="3693">
          <cell r="A3693" t="str">
            <v>QD26A115</v>
          </cell>
          <cell r="B3693" t="str">
            <v>PT Dama</v>
          </cell>
          <cell r="C3693" t="str">
            <v>SWEATER</v>
          </cell>
          <cell r="D3693" t="str">
            <v>Varios</v>
          </cell>
          <cell r="E3693" t="str">
            <v>OTOÑO INVIERNO 2018</v>
          </cell>
          <cell r="F3693" t="str">
            <v>35 SEMANA</v>
          </cell>
          <cell r="G3693" t="str">
            <v>CUELLO ALTO</v>
          </cell>
          <cell r="H3693" t="str">
            <v>MANGA LARGA</v>
          </cell>
          <cell r="I3693" t="str">
            <v>REBAJA</v>
          </cell>
          <cell r="J3693" t="str">
            <v>Varios</v>
          </cell>
          <cell r="K3693">
            <v>0</v>
          </cell>
          <cell r="L3693" t="str">
            <v>LANZAMIENTO</v>
          </cell>
          <cell r="M3693" t="str">
            <v>LANG MAN REN</v>
          </cell>
          <cell r="N3693">
            <v>199.9</v>
          </cell>
        </row>
        <row r="3694">
          <cell r="A3694" t="str">
            <v>QD26A120</v>
          </cell>
          <cell r="B3694" t="str">
            <v>PT Dama</v>
          </cell>
          <cell r="C3694" t="str">
            <v>SWEATER</v>
          </cell>
          <cell r="D3694" t="str">
            <v>Varios</v>
          </cell>
          <cell r="E3694" t="str">
            <v>OTOÑO INVIERNO 2018</v>
          </cell>
          <cell r="F3694" t="str">
            <v>38 SEMANA</v>
          </cell>
          <cell r="G3694" t="str">
            <v>CUELLO V</v>
          </cell>
          <cell r="H3694" t="str">
            <v>MANGA LARGA</v>
          </cell>
          <cell r="I3694" t="str">
            <v>REBAJA</v>
          </cell>
          <cell r="J3694" t="str">
            <v>ACRILICO</v>
          </cell>
          <cell r="K3694">
            <v>0</v>
          </cell>
          <cell r="L3694" t="str">
            <v>LANZAMIENTO</v>
          </cell>
          <cell r="M3694" t="str">
            <v>QUIAN SE YIN DIAN</v>
          </cell>
          <cell r="N3694">
            <v>449.9</v>
          </cell>
        </row>
        <row r="3695">
          <cell r="A3695" t="str">
            <v>QD26A121</v>
          </cell>
          <cell r="B3695" t="str">
            <v>PT Dama</v>
          </cell>
          <cell r="C3695" t="str">
            <v>SWEATER</v>
          </cell>
          <cell r="D3695" t="str">
            <v>Varios</v>
          </cell>
          <cell r="E3695" t="str">
            <v>PRIMAVERA VERANO 2019</v>
          </cell>
          <cell r="F3695" t="str">
            <v>4 SEMANA</v>
          </cell>
          <cell r="G3695" t="str">
            <v>CUELLO ALTO</v>
          </cell>
          <cell r="H3695" t="str">
            <v>MANGA LARGA</v>
          </cell>
          <cell r="I3695" t="str">
            <v>REBAJA</v>
          </cell>
          <cell r="J3695" t="str">
            <v>ACRILICO</v>
          </cell>
          <cell r="K3695">
            <v>0</v>
          </cell>
          <cell r="L3695" t="str">
            <v>LANZAMIENTO</v>
          </cell>
          <cell r="M3695" t="str">
            <v>QUIAN SE YIN DIAN</v>
          </cell>
          <cell r="N3695">
            <v>449.9</v>
          </cell>
        </row>
        <row r="3696">
          <cell r="A3696" t="str">
            <v>QD26A122</v>
          </cell>
          <cell r="B3696" t="str">
            <v>PT Dama</v>
          </cell>
          <cell r="C3696" t="str">
            <v>SWEATER</v>
          </cell>
          <cell r="D3696" t="str">
            <v>Varios</v>
          </cell>
          <cell r="E3696" t="str">
            <v>PRIMAVERA VERANO 2019</v>
          </cell>
          <cell r="F3696" t="str">
            <v>4 SEMANA</v>
          </cell>
          <cell r="G3696" t="str">
            <v>CUELLO REDONDO</v>
          </cell>
          <cell r="H3696" t="str">
            <v>MANGA LARGA</v>
          </cell>
          <cell r="I3696" t="str">
            <v>REBAJA</v>
          </cell>
          <cell r="J3696" t="str">
            <v>ACRILICO</v>
          </cell>
          <cell r="K3696">
            <v>0</v>
          </cell>
          <cell r="L3696" t="str">
            <v>LANZAMIENTO</v>
          </cell>
          <cell r="M3696" t="str">
            <v>QUIAN SE YIN DIAN</v>
          </cell>
          <cell r="N3696">
            <v>399.9</v>
          </cell>
        </row>
        <row r="3697">
          <cell r="A3697" t="str">
            <v>QD26A123</v>
          </cell>
          <cell r="B3697" t="str">
            <v>PT Dama</v>
          </cell>
          <cell r="C3697" t="str">
            <v>SWEATER</v>
          </cell>
          <cell r="D3697" t="str">
            <v>TRENDY</v>
          </cell>
          <cell r="E3697" t="str">
            <v>PRIMAVERA VERANO 2019</v>
          </cell>
          <cell r="F3697" t="str">
            <v>4 SEMANA</v>
          </cell>
          <cell r="G3697" t="str">
            <v>CUELLO ALTO</v>
          </cell>
          <cell r="H3697" t="str">
            <v>MANGA LARGA</v>
          </cell>
          <cell r="I3697" t="str">
            <v>REBAJA</v>
          </cell>
          <cell r="J3697" t="str">
            <v>ACRILICO</v>
          </cell>
          <cell r="K3697" t="str">
            <v>COMUNIDAD GLOBAL</v>
          </cell>
          <cell r="L3697" t="str">
            <v>LANZAMIENTO</v>
          </cell>
          <cell r="M3697" t="str">
            <v>QUIAN SE YIN DIAN</v>
          </cell>
          <cell r="N3697">
            <v>449.9</v>
          </cell>
        </row>
        <row r="3698">
          <cell r="A3698" t="str">
            <v>QD26A129</v>
          </cell>
          <cell r="B3698" t="str">
            <v>PT Dama</v>
          </cell>
          <cell r="C3698" t="str">
            <v>SWEATER</v>
          </cell>
          <cell r="D3698" t="str">
            <v>TRENDY</v>
          </cell>
          <cell r="E3698" t="str">
            <v>OTOÑO INVIERNO 2018</v>
          </cell>
          <cell r="F3698" t="str">
            <v>5 SEMANA</v>
          </cell>
          <cell r="G3698" t="str">
            <v>CUELLO V</v>
          </cell>
          <cell r="H3698" t="str">
            <v>MANGA LARGA</v>
          </cell>
          <cell r="I3698" t="str">
            <v>REBAJA</v>
          </cell>
          <cell r="J3698" t="str">
            <v>ACRILICO</v>
          </cell>
          <cell r="K3698" t="str">
            <v>NATURALEZA HUMANA</v>
          </cell>
          <cell r="L3698" t="str">
            <v>LANZAMIENTO</v>
          </cell>
          <cell r="M3698" t="str">
            <v>AN SHI SWEATER</v>
          </cell>
          <cell r="N3698">
            <v>399.9</v>
          </cell>
        </row>
        <row r="3699">
          <cell r="A3699" t="str">
            <v>QD26A130</v>
          </cell>
          <cell r="B3699" t="str">
            <v>PT Dama</v>
          </cell>
          <cell r="C3699" t="str">
            <v>SWEATER</v>
          </cell>
          <cell r="D3699" t="str">
            <v>TRENDY</v>
          </cell>
          <cell r="E3699" t="str">
            <v>OTOÑO INVIERNO 2018</v>
          </cell>
          <cell r="F3699" t="str">
            <v>6 SEMANA</v>
          </cell>
          <cell r="G3699" t="str">
            <v>CUELLO REDONDO</v>
          </cell>
          <cell r="H3699" t="str">
            <v>MANGA LARGA</v>
          </cell>
          <cell r="I3699" t="str">
            <v>REBAJA</v>
          </cell>
          <cell r="J3699" t="str">
            <v>ACRILICO</v>
          </cell>
          <cell r="K3699" t="str">
            <v>NATURALEZA HUMANA</v>
          </cell>
          <cell r="L3699" t="str">
            <v>LANZAMIENTO</v>
          </cell>
          <cell r="M3699" t="str">
            <v>AN SHI SWEATER</v>
          </cell>
          <cell r="N3699">
            <v>399.9</v>
          </cell>
        </row>
        <row r="3700">
          <cell r="A3700" t="str">
            <v>QD26A131</v>
          </cell>
          <cell r="B3700" t="str">
            <v>PT Dama</v>
          </cell>
          <cell r="C3700" t="str">
            <v>SUDADERA</v>
          </cell>
          <cell r="D3700" t="str">
            <v>ADVANCE</v>
          </cell>
          <cell r="E3700" t="str">
            <v>PRIMAVERA VERANO 2019</v>
          </cell>
          <cell r="F3700" t="str">
            <v>11 SEMANA</v>
          </cell>
          <cell r="G3700" t="str">
            <v>CAPUCHA</v>
          </cell>
          <cell r="H3700" t="str">
            <v>MANGA LARGA</v>
          </cell>
          <cell r="I3700" t="str">
            <v>REBAJA</v>
          </cell>
          <cell r="J3700" t="str">
            <v>ALGODON</v>
          </cell>
          <cell r="K3700" t="str">
            <v>RESORT</v>
          </cell>
          <cell r="L3700" t="str">
            <v>LANZAMIENTO</v>
          </cell>
          <cell r="M3700" t="str">
            <v>LANG MA REN SWEATER</v>
          </cell>
          <cell r="N3700">
            <v>199.9</v>
          </cell>
        </row>
        <row r="3701">
          <cell r="A3701" t="str">
            <v>QD26A134</v>
          </cell>
          <cell r="B3701" t="str">
            <v>PT Dama</v>
          </cell>
          <cell r="C3701" t="str">
            <v>SWEATER</v>
          </cell>
          <cell r="D3701" t="str">
            <v>CORE</v>
          </cell>
          <cell r="E3701" t="str">
            <v>PRIMAVERA VERANO 2019</v>
          </cell>
          <cell r="F3701" t="str">
            <v>16 SEMANA</v>
          </cell>
          <cell r="G3701" t="str">
            <v>CUELLO REDONDO</v>
          </cell>
          <cell r="H3701" t="str">
            <v>MANGA LARGA</v>
          </cell>
          <cell r="I3701" t="str">
            <v>REBAJA</v>
          </cell>
          <cell r="J3701" t="str">
            <v>ALGODON</v>
          </cell>
          <cell r="K3701" t="str">
            <v>BASICOS</v>
          </cell>
          <cell r="L3701" t="str">
            <v>LANZAMIENTO</v>
          </cell>
          <cell r="M3701" t="str">
            <v>LANG MA REN SWEATER</v>
          </cell>
          <cell r="N3701">
            <v>199.9</v>
          </cell>
        </row>
        <row r="3702">
          <cell r="A3702" t="str">
            <v>QD26A135</v>
          </cell>
          <cell r="B3702" t="str">
            <v>PT Dama</v>
          </cell>
          <cell r="C3702" t="str">
            <v>SWEATER</v>
          </cell>
          <cell r="D3702" t="str">
            <v>CORE</v>
          </cell>
          <cell r="E3702" t="str">
            <v>PRIMAVERA VERANO 2019</v>
          </cell>
          <cell r="F3702" t="str">
            <v>17 SEMANA</v>
          </cell>
          <cell r="G3702" t="str">
            <v>CUELLO REDONDO</v>
          </cell>
          <cell r="H3702" t="str">
            <v>MANGA LARGA</v>
          </cell>
          <cell r="I3702" t="str">
            <v>LINEA</v>
          </cell>
          <cell r="J3702" t="str">
            <v>ALGODON</v>
          </cell>
          <cell r="K3702" t="str">
            <v>BASICOS</v>
          </cell>
          <cell r="L3702" t="str">
            <v>LANZAMIENTO</v>
          </cell>
          <cell r="M3702" t="str">
            <v>LANG MA REN SWEATER</v>
          </cell>
          <cell r="N3702">
            <v>199.9</v>
          </cell>
        </row>
        <row r="3703">
          <cell r="A3703" t="str">
            <v>QD26A136</v>
          </cell>
          <cell r="B3703" t="str">
            <v>PT Dama</v>
          </cell>
          <cell r="C3703" t="str">
            <v>SWEATER</v>
          </cell>
          <cell r="D3703" t="str">
            <v>CORE</v>
          </cell>
          <cell r="E3703" t="str">
            <v>PRIMAVERA VERANO 2019</v>
          </cell>
          <cell r="F3703" t="str">
            <v>11 SEMANA</v>
          </cell>
          <cell r="G3703" t="str">
            <v>CUELLO REDONDO</v>
          </cell>
          <cell r="H3703" t="str">
            <v>MANGA LARGA</v>
          </cell>
          <cell r="I3703" t="str">
            <v>REBAJA</v>
          </cell>
          <cell r="J3703" t="str">
            <v>ALGODON</v>
          </cell>
          <cell r="K3703" t="str">
            <v>BASICOS</v>
          </cell>
          <cell r="L3703" t="str">
            <v>LANZAMIENTO</v>
          </cell>
          <cell r="M3703" t="str">
            <v>LANG MA REN SWEATER</v>
          </cell>
          <cell r="N3703">
            <v>99.9</v>
          </cell>
        </row>
        <row r="3704">
          <cell r="A3704" t="str">
            <v>QD26A141</v>
          </cell>
          <cell r="B3704" t="str">
            <v>PT Dama</v>
          </cell>
          <cell r="C3704" t="str">
            <v>SWEATER</v>
          </cell>
          <cell r="D3704" t="str">
            <v>TRENDY</v>
          </cell>
          <cell r="E3704" t="str">
            <v>OTOÑO INVIERNO 2018</v>
          </cell>
          <cell r="F3704" t="str">
            <v>34 SEMANA</v>
          </cell>
          <cell r="G3704" t="str">
            <v>CUELLO REDONDO</v>
          </cell>
          <cell r="H3704" t="str">
            <v>MANGA LARGA</v>
          </cell>
          <cell r="I3704" t="str">
            <v>REBAJA</v>
          </cell>
          <cell r="J3704" t="str">
            <v>Varios</v>
          </cell>
          <cell r="K3704" t="str">
            <v>PENSADOR</v>
          </cell>
          <cell r="L3704" t="str">
            <v>LANZAMIENTO</v>
          </cell>
          <cell r="M3704" t="str">
            <v>SAPIR</v>
          </cell>
          <cell r="N3704">
            <v>349.9</v>
          </cell>
        </row>
        <row r="3705">
          <cell r="A3705" t="str">
            <v>QD26A142</v>
          </cell>
          <cell r="B3705" t="str">
            <v>PT Dama</v>
          </cell>
          <cell r="C3705" t="str">
            <v>SWEATER</v>
          </cell>
          <cell r="D3705" t="str">
            <v>CORE</v>
          </cell>
          <cell r="E3705" t="str">
            <v>OTOÑO INVIERNO 2018</v>
          </cell>
          <cell r="F3705" t="str">
            <v>42 SEMANA</v>
          </cell>
          <cell r="G3705" t="str">
            <v>CUELLO V</v>
          </cell>
          <cell r="H3705" t="str">
            <v>MANGA LARGA</v>
          </cell>
          <cell r="I3705" t="str">
            <v>REBAJA</v>
          </cell>
          <cell r="J3705" t="str">
            <v>Varios</v>
          </cell>
          <cell r="K3705" t="str">
            <v>PENSADOR</v>
          </cell>
          <cell r="L3705" t="str">
            <v>LANZAMIENTO</v>
          </cell>
          <cell r="M3705" t="str">
            <v>SAPIR</v>
          </cell>
          <cell r="N3705">
            <v>199.9</v>
          </cell>
        </row>
        <row r="3706">
          <cell r="A3706" t="str">
            <v>QD26A143</v>
          </cell>
          <cell r="B3706" t="str">
            <v>PT Dama</v>
          </cell>
          <cell r="C3706" t="str">
            <v>SWEATER</v>
          </cell>
          <cell r="D3706" t="str">
            <v>CORE</v>
          </cell>
          <cell r="E3706" t="str">
            <v>OTOÑO INVIERNO 2018</v>
          </cell>
          <cell r="F3706" t="str">
            <v>34 SEMANA</v>
          </cell>
          <cell r="G3706" t="str">
            <v>CUELLO REDONDO</v>
          </cell>
          <cell r="H3706" t="str">
            <v>MANGA LARGA</v>
          </cell>
          <cell r="I3706" t="str">
            <v>REBAJA</v>
          </cell>
          <cell r="J3706" t="str">
            <v>Varios</v>
          </cell>
          <cell r="K3706" t="str">
            <v>COLLEGE</v>
          </cell>
          <cell r="L3706" t="str">
            <v>LANZAMIENTO</v>
          </cell>
          <cell r="M3706" t="str">
            <v>SAPIR</v>
          </cell>
          <cell r="N3706">
            <v>199.9</v>
          </cell>
        </row>
        <row r="3707">
          <cell r="A3707" t="str">
            <v>QD26A146</v>
          </cell>
          <cell r="B3707" t="str">
            <v>PT Dama</v>
          </cell>
          <cell r="C3707" t="str">
            <v>SWEATER</v>
          </cell>
          <cell r="D3707" t="str">
            <v>TRENDY</v>
          </cell>
          <cell r="E3707" t="str">
            <v>OTOÑO INVIERNO 2018</v>
          </cell>
          <cell r="F3707" t="str">
            <v>41 SEMANA</v>
          </cell>
          <cell r="G3707" t="str">
            <v>CUELLO REDONDO</v>
          </cell>
          <cell r="H3707" t="str">
            <v>MANGA LARGA</v>
          </cell>
          <cell r="I3707" t="str">
            <v>REBAJA</v>
          </cell>
          <cell r="J3707" t="str">
            <v>ACRILICO</v>
          </cell>
          <cell r="K3707" t="str">
            <v>COLLEGE</v>
          </cell>
          <cell r="L3707" t="str">
            <v>LANZAMIENTO</v>
          </cell>
          <cell r="M3707" t="str">
            <v>SAPIR</v>
          </cell>
          <cell r="N3707">
            <v>399.9</v>
          </cell>
        </row>
        <row r="3708">
          <cell r="A3708" t="str">
            <v>QD26A148</v>
          </cell>
          <cell r="B3708" t="str">
            <v>PT Dama</v>
          </cell>
          <cell r="C3708" t="str">
            <v>SWEATER</v>
          </cell>
          <cell r="D3708" t="str">
            <v>CORE</v>
          </cell>
          <cell r="E3708" t="str">
            <v>OTOÑO INVIERNO 2018</v>
          </cell>
          <cell r="F3708" t="str">
            <v>46 SEMANA</v>
          </cell>
          <cell r="G3708" t="str">
            <v>CUELLO REDONDO</v>
          </cell>
          <cell r="H3708" t="str">
            <v>MANGA LARGA</v>
          </cell>
          <cell r="I3708" t="str">
            <v>REBAJA</v>
          </cell>
          <cell r="J3708" t="str">
            <v>Varios</v>
          </cell>
          <cell r="K3708" t="str">
            <v>BASICOS</v>
          </cell>
          <cell r="L3708" t="str">
            <v>LANZAMIENTO</v>
          </cell>
          <cell r="M3708" t="str">
            <v>ELIAS</v>
          </cell>
          <cell r="N3708">
            <v>299.89999999999998</v>
          </cell>
        </row>
        <row r="3709">
          <cell r="A3709" t="str">
            <v>QD26A149</v>
          </cell>
          <cell r="B3709" t="str">
            <v>PT Dama</v>
          </cell>
          <cell r="C3709" t="str">
            <v>SWEATER</v>
          </cell>
          <cell r="D3709" t="str">
            <v>CORE</v>
          </cell>
          <cell r="E3709" t="str">
            <v>OTOÑO INVIERNO 2018</v>
          </cell>
          <cell r="F3709" t="str">
            <v>46 SEMANA</v>
          </cell>
          <cell r="G3709" t="str">
            <v>CUELLO REDONDO</v>
          </cell>
          <cell r="H3709" t="str">
            <v>MANGA LARGA</v>
          </cell>
          <cell r="I3709" t="str">
            <v>REBAJA</v>
          </cell>
          <cell r="J3709" t="str">
            <v>Varios</v>
          </cell>
          <cell r="K3709" t="str">
            <v>BASICOS</v>
          </cell>
          <cell r="L3709" t="str">
            <v>LANZAMIENTO</v>
          </cell>
          <cell r="M3709" t="str">
            <v>ELIAS</v>
          </cell>
          <cell r="N3709">
            <v>299.89999999999998</v>
          </cell>
        </row>
        <row r="3710">
          <cell r="A3710" t="str">
            <v>QD26A154</v>
          </cell>
          <cell r="B3710" t="str">
            <v>PT Dama</v>
          </cell>
          <cell r="C3710" t="str">
            <v>SWEATER</v>
          </cell>
          <cell r="D3710" t="str">
            <v>TRENDY</v>
          </cell>
          <cell r="E3710" t="str">
            <v>OTOÑO INVIERNO 2018</v>
          </cell>
          <cell r="F3710" t="str">
            <v>48 SEMANA</v>
          </cell>
          <cell r="G3710" t="str">
            <v>CUELLO REDONDO</v>
          </cell>
          <cell r="H3710" t="str">
            <v>MANGA LARGA</v>
          </cell>
          <cell r="I3710" t="str">
            <v>REBAJA</v>
          </cell>
          <cell r="J3710" t="str">
            <v>VISCOSA</v>
          </cell>
          <cell r="K3710" t="str">
            <v>COMUNIDAD GLOBAL</v>
          </cell>
          <cell r="L3710" t="str">
            <v>LANZAMIENTO</v>
          </cell>
          <cell r="M3710" t="str">
            <v>SAPIR</v>
          </cell>
          <cell r="N3710">
            <v>299.89999999999998</v>
          </cell>
        </row>
        <row r="3711">
          <cell r="A3711" t="str">
            <v>QD26A155</v>
          </cell>
          <cell r="B3711" t="str">
            <v>PT Dama</v>
          </cell>
          <cell r="C3711" t="str">
            <v>SWEATER</v>
          </cell>
          <cell r="D3711" t="str">
            <v>TRENDY</v>
          </cell>
          <cell r="E3711" t="str">
            <v>OTOÑO INVIERNO 2018</v>
          </cell>
          <cell r="F3711" t="str">
            <v>48 SEMANA</v>
          </cell>
          <cell r="G3711" t="str">
            <v>CUELLO ALTO</v>
          </cell>
          <cell r="H3711" t="str">
            <v>MANGA LARGA</v>
          </cell>
          <cell r="I3711" t="str">
            <v>REBAJA</v>
          </cell>
          <cell r="J3711" t="str">
            <v>VISCOSA</v>
          </cell>
          <cell r="K3711" t="str">
            <v>COMUNIDAD GLOBAL</v>
          </cell>
          <cell r="L3711" t="str">
            <v>LANZAMIENTO</v>
          </cell>
          <cell r="M3711" t="str">
            <v>SAPIR</v>
          </cell>
          <cell r="N3711">
            <v>299.89999999999998</v>
          </cell>
        </row>
        <row r="3712">
          <cell r="A3712" t="str">
            <v>QD26A159</v>
          </cell>
          <cell r="B3712" t="str">
            <v>PT Dama</v>
          </cell>
          <cell r="C3712" t="str">
            <v>SWEATER</v>
          </cell>
          <cell r="D3712" t="str">
            <v>CORE</v>
          </cell>
          <cell r="E3712" t="str">
            <v>OTOÑO INVIERNO 2019</v>
          </cell>
          <cell r="F3712" t="str">
            <v>34 SEMANA</v>
          </cell>
          <cell r="G3712" t="str">
            <v>CUELLO V</v>
          </cell>
          <cell r="H3712" t="str">
            <v>MANGA LARGA</v>
          </cell>
          <cell r="I3712" t="str">
            <v>REBAJA</v>
          </cell>
          <cell r="J3712" t="str">
            <v>Varios</v>
          </cell>
          <cell r="K3712" t="str">
            <v>BASICOS</v>
          </cell>
          <cell r="L3712" t="str">
            <v>LANZAMIENTO</v>
          </cell>
          <cell r="M3712" t="str">
            <v>YA XIN BAO</v>
          </cell>
          <cell r="N3712">
            <v>349.9</v>
          </cell>
        </row>
        <row r="3713">
          <cell r="A3713" t="str">
            <v>QD26A160</v>
          </cell>
          <cell r="B3713" t="str">
            <v>PT Dama</v>
          </cell>
          <cell r="C3713" t="str">
            <v>SWEATER</v>
          </cell>
          <cell r="D3713" t="str">
            <v>CORE</v>
          </cell>
          <cell r="E3713" t="str">
            <v>PRIMAVERA VERANO 2020</v>
          </cell>
          <cell r="F3713" t="str">
            <v>2 SEMANA</v>
          </cell>
          <cell r="G3713" t="str">
            <v>CUELLO REDONDO</v>
          </cell>
          <cell r="H3713" t="str">
            <v>MANGA LARGA</v>
          </cell>
          <cell r="I3713" t="str">
            <v>REBAJA</v>
          </cell>
          <cell r="J3713" t="str">
            <v>Varios</v>
          </cell>
          <cell r="K3713" t="str">
            <v>BASICOS</v>
          </cell>
          <cell r="L3713" t="str">
            <v>DEVOLUCION</v>
          </cell>
          <cell r="M3713" t="str">
            <v>YA XIN BAO</v>
          </cell>
          <cell r="N3713">
            <v>299.89999999999998</v>
          </cell>
        </row>
        <row r="3714">
          <cell r="A3714" t="str">
            <v>QD26A162</v>
          </cell>
          <cell r="B3714" t="str">
            <v>PT Dama</v>
          </cell>
          <cell r="C3714" t="str">
            <v>SWEATER</v>
          </cell>
          <cell r="D3714" t="str">
            <v>TRENDY</v>
          </cell>
          <cell r="E3714" t="str">
            <v>OTOÑO INVIERNO 2019</v>
          </cell>
          <cell r="F3714" t="str">
            <v>49 SEMANA</v>
          </cell>
          <cell r="G3714" t="str">
            <v>CUELLO ALTO</v>
          </cell>
          <cell r="H3714" t="str">
            <v>MANGA LARGA</v>
          </cell>
          <cell r="I3714" t="str">
            <v>REBAJA</v>
          </cell>
          <cell r="J3714" t="str">
            <v>Varios</v>
          </cell>
          <cell r="K3714" t="str">
            <v>BASICOS</v>
          </cell>
          <cell r="L3714" t="str">
            <v>LANZAMIENTO</v>
          </cell>
          <cell r="M3714" t="str">
            <v>YA XIN BAO</v>
          </cell>
          <cell r="N3714">
            <v>399.9</v>
          </cell>
        </row>
        <row r="3715">
          <cell r="A3715" t="str">
            <v>QD26A163</v>
          </cell>
          <cell r="B3715" t="str">
            <v>PT Dama</v>
          </cell>
          <cell r="C3715" t="str">
            <v>SWEATER</v>
          </cell>
          <cell r="D3715" t="str">
            <v>CORE</v>
          </cell>
          <cell r="E3715" t="str">
            <v>OTOÑO INVIERNO 2019</v>
          </cell>
          <cell r="F3715" t="str">
            <v>35 SEMANA</v>
          </cell>
          <cell r="G3715" t="str">
            <v>CUELLO V</v>
          </cell>
          <cell r="H3715" t="str">
            <v>MANGA LARGA</v>
          </cell>
          <cell r="I3715" t="str">
            <v>REBAJA</v>
          </cell>
          <cell r="J3715" t="str">
            <v>Varios</v>
          </cell>
          <cell r="K3715" t="str">
            <v>BASICOS</v>
          </cell>
          <cell r="L3715" t="str">
            <v>LANZAMIENTO</v>
          </cell>
          <cell r="M3715" t="str">
            <v>YA XIN BAO</v>
          </cell>
          <cell r="N3715">
            <v>349.9</v>
          </cell>
        </row>
        <row r="3716">
          <cell r="A3716" t="str">
            <v>QD26A164</v>
          </cell>
          <cell r="B3716" t="str">
            <v>PT Dama</v>
          </cell>
          <cell r="C3716" t="str">
            <v>SWEATER</v>
          </cell>
          <cell r="D3716" t="str">
            <v>CORE</v>
          </cell>
          <cell r="E3716" t="str">
            <v>PRIMAVERA VERANO 2020</v>
          </cell>
          <cell r="F3716" t="str">
            <v>2 SEMANA</v>
          </cell>
          <cell r="G3716" t="str">
            <v>CUELLO REDONDO</v>
          </cell>
          <cell r="H3716" t="str">
            <v>MANGA LARGA</v>
          </cell>
          <cell r="I3716" t="str">
            <v>REBAJA</v>
          </cell>
          <cell r="J3716" t="str">
            <v>Varios</v>
          </cell>
          <cell r="K3716" t="str">
            <v>BASICOS</v>
          </cell>
          <cell r="L3716" t="str">
            <v>DEVOLUCION</v>
          </cell>
          <cell r="M3716" t="str">
            <v>YA XIN BAO</v>
          </cell>
          <cell r="N3716">
            <v>399.9</v>
          </cell>
        </row>
        <row r="3717">
          <cell r="A3717" t="str">
            <v>QD26A165</v>
          </cell>
          <cell r="B3717" t="str">
            <v>PT Dama</v>
          </cell>
          <cell r="C3717" t="str">
            <v>SWEATER</v>
          </cell>
          <cell r="D3717" t="str">
            <v>CORE</v>
          </cell>
          <cell r="E3717" t="str">
            <v>OTOÑO INVIERNO 2019</v>
          </cell>
          <cell r="F3717" t="str">
            <v>38 SEMANA</v>
          </cell>
          <cell r="G3717" t="str">
            <v>CUELLO V</v>
          </cell>
          <cell r="H3717" t="str">
            <v>MANGA LARGA</v>
          </cell>
          <cell r="I3717" t="str">
            <v>REBAJA</v>
          </cell>
          <cell r="J3717" t="str">
            <v>Varios</v>
          </cell>
          <cell r="K3717" t="str">
            <v>BASICOS</v>
          </cell>
          <cell r="L3717" t="str">
            <v>LANZAMIENTO</v>
          </cell>
          <cell r="M3717" t="str">
            <v>YA XIN BAO</v>
          </cell>
          <cell r="N3717">
            <v>329.9</v>
          </cell>
        </row>
        <row r="3718">
          <cell r="A3718" t="str">
            <v>QD26A167</v>
          </cell>
          <cell r="B3718" t="str">
            <v>PT Dama</v>
          </cell>
          <cell r="C3718" t="str">
            <v>SWEATER</v>
          </cell>
          <cell r="D3718" t="str">
            <v>CORE</v>
          </cell>
          <cell r="E3718" t="str">
            <v>OTOÑO INVIERNO 2019</v>
          </cell>
          <cell r="F3718" t="str">
            <v>28 SEMANA</v>
          </cell>
          <cell r="G3718" t="str">
            <v>CUELLO ALTO</v>
          </cell>
          <cell r="H3718" t="str">
            <v>MANGA LARGA</v>
          </cell>
          <cell r="I3718" t="str">
            <v>REBAJA</v>
          </cell>
          <cell r="J3718" t="str">
            <v>Varios</v>
          </cell>
          <cell r="K3718" t="str">
            <v>CORE</v>
          </cell>
          <cell r="L3718" t="str">
            <v>LANZAMIENTO</v>
          </cell>
          <cell r="M3718" t="str">
            <v>ELIAS</v>
          </cell>
          <cell r="N3718">
            <v>299.89999999999998</v>
          </cell>
        </row>
        <row r="3719">
          <cell r="A3719" t="str">
            <v>QD26A168</v>
          </cell>
          <cell r="B3719" t="str">
            <v>PT Dama</v>
          </cell>
          <cell r="C3719" t="str">
            <v>SWEATER</v>
          </cell>
          <cell r="D3719" t="str">
            <v>CORE</v>
          </cell>
          <cell r="E3719" t="str">
            <v>OTOÑO INVIERNO 2019</v>
          </cell>
          <cell r="F3719" t="str">
            <v>25 SEMANA</v>
          </cell>
          <cell r="G3719" t="str">
            <v>CUELLO REDONDO</v>
          </cell>
          <cell r="H3719" t="str">
            <v>MANGA LARGA</v>
          </cell>
          <cell r="I3719" t="str">
            <v>REBAJA</v>
          </cell>
          <cell r="J3719" t="str">
            <v>POLYESTER</v>
          </cell>
          <cell r="K3719">
            <v>0</v>
          </cell>
          <cell r="L3719" t="str">
            <v>LANZAMIENTO</v>
          </cell>
          <cell r="M3719" t="str">
            <v>SAPIR</v>
          </cell>
          <cell r="N3719">
            <v>249.9</v>
          </cell>
        </row>
        <row r="3720">
          <cell r="A3720" t="str">
            <v>QD26A169</v>
          </cell>
          <cell r="B3720" t="str">
            <v>PT Dama</v>
          </cell>
          <cell r="C3720" t="str">
            <v>SWEATER</v>
          </cell>
          <cell r="D3720" t="str">
            <v>CORE</v>
          </cell>
          <cell r="E3720" t="str">
            <v>OTOÑO INVIERNO 2019</v>
          </cell>
          <cell r="F3720" t="str">
            <v>2 SEMANA</v>
          </cell>
          <cell r="G3720">
            <v>0</v>
          </cell>
          <cell r="H3720" t="str">
            <v>MANGA LARGA</v>
          </cell>
          <cell r="I3720" t="str">
            <v>REBAJA</v>
          </cell>
          <cell r="J3720" t="str">
            <v>TEJIDO</v>
          </cell>
          <cell r="K3720">
            <v>0</v>
          </cell>
          <cell r="L3720" t="str">
            <v>DEVOLUCION</v>
          </cell>
          <cell r="M3720" t="str">
            <v>YA XIN BAO</v>
          </cell>
          <cell r="N3720">
            <v>399.9</v>
          </cell>
        </row>
        <row r="3721">
          <cell r="A3721" t="str">
            <v>QD26I169</v>
          </cell>
          <cell r="B3721" t="str">
            <v>PT Dama</v>
          </cell>
          <cell r="C3721" t="str">
            <v>SWEATER</v>
          </cell>
          <cell r="D3721" t="str">
            <v>VANGUARDIA</v>
          </cell>
          <cell r="E3721" t="str">
            <v>PRIMAVERA VERANO 2015</v>
          </cell>
          <cell r="F3721" t="str">
            <v>9 SEMANA</v>
          </cell>
          <cell r="G3721" t="str">
            <v>CUELLO V</v>
          </cell>
          <cell r="H3721" t="str">
            <v>MANGA LARGA</v>
          </cell>
          <cell r="I3721" t="str">
            <v>REBAJA</v>
          </cell>
          <cell r="J3721" t="str">
            <v>POLYESTER</v>
          </cell>
          <cell r="K3721" t="str">
            <v>PARADISE</v>
          </cell>
          <cell r="L3721" t="str">
            <v>LANZAMIENTO</v>
          </cell>
          <cell r="M3721" t="str">
            <v>MUNDO JOVEN</v>
          </cell>
          <cell r="N3721">
            <v>199.9</v>
          </cell>
        </row>
        <row r="3722">
          <cell r="A3722" t="str">
            <v>QD26I176</v>
          </cell>
          <cell r="B3722" t="str">
            <v>PT Dama</v>
          </cell>
          <cell r="C3722" t="str">
            <v>SWEATER</v>
          </cell>
          <cell r="D3722" t="str">
            <v>VANGUARDIA</v>
          </cell>
          <cell r="E3722" t="str">
            <v>OTOÑO INVIERNO 2015</v>
          </cell>
          <cell r="F3722" t="str">
            <v>28 SEMANA</v>
          </cell>
          <cell r="G3722" t="str">
            <v>CUELLO V</v>
          </cell>
          <cell r="H3722" t="str">
            <v>MANGA LARGA</v>
          </cell>
          <cell r="I3722" t="str">
            <v>REBAJA</v>
          </cell>
          <cell r="J3722" t="str">
            <v>ALGODON</v>
          </cell>
          <cell r="K3722">
            <v>0</v>
          </cell>
          <cell r="L3722" t="str">
            <v>LANZAMIENTO</v>
          </cell>
          <cell r="M3722" t="str">
            <v>ELIAS</v>
          </cell>
          <cell r="N3722">
            <v>249.9</v>
          </cell>
        </row>
        <row r="3723">
          <cell r="A3723" t="str">
            <v>QD26I208</v>
          </cell>
          <cell r="B3723" t="str">
            <v>PT Dama</v>
          </cell>
          <cell r="C3723" t="str">
            <v>SWEATER</v>
          </cell>
          <cell r="D3723" t="str">
            <v>LOW PRICE</v>
          </cell>
          <cell r="E3723" t="str">
            <v>PRIMAVERA VERANO 2016</v>
          </cell>
          <cell r="F3723" t="str">
            <v>7 SEMANA</v>
          </cell>
          <cell r="G3723" t="str">
            <v>CUELLO V</v>
          </cell>
          <cell r="H3723" t="str">
            <v>MANGA LARGA</v>
          </cell>
          <cell r="I3723" t="str">
            <v>REBAJA</v>
          </cell>
          <cell r="J3723" t="str">
            <v>Varios</v>
          </cell>
          <cell r="K3723" t="str">
            <v>70´S SHOW</v>
          </cell>
          <cell r="L3723" t="str">
            <v>LANZAMIENTO</v>
          </cell>
          <cell r="M3723" t="str">
            <v>ELIAS</v>
          </cell>
          <cell r="N3723">
            <v>99.9</v>
          </cell>
        </row>
        <row r="3724">
          <cell r="A3724" t="str">
            <v>QD28A059</v>
          </cell>
          <cell r="B3724" t="str">
            <v>PT Dama</v>
          </cell>
          <cell r="C3724" t="str">
            <v>ZAPATO</v>
          </cell>
          <cell r="D3724" t="str">
            <v>MODELAJE</v>
          </cell>
          <cell r="E3724" t="str">
            <v>OTOÑO INVIERNO 2019</v>
          </cell>
          <cell r="F3724" t="str">
            <v>35 SEMANA</v>
          </cell>
          <cell r="G3724">
            <v>0</v>
          </cell>
          <cell r="H3724" t="str">
            <v>-</v>
          </cell>
          <cell r="I3724" t="str">
            <v>LINEA</v>
          </cell>
          <cell r="J3724" t="str">
            <v>-</v>
          </cell>
          <cell r="K3724" t="str">
            <v>-</v>
          </cell>
          <cell r="L3724" t="str">
            <v>-</v>
          </cell>
          <cell r="M3724" t="str">
            <v>ANC BBEACON</v>
          </cell>
          <cell r="N3724">
            <v>649.9</v>
          </cell>
        </row>
        <row r="3725">
          <cell r="A3725" t="str">
            <v>QD28A060</v>
          </cell>
          <cell r="B3725" t="str">
            <v>PT Dama</v>
          </cell>
          <cell r="C3725" t="str">
            <v>ZAPATO</v>
          </cell>
          <cell r="D3725" t="str">
            <v>MODELAJE</v>
          </cell>
          <cell r="E3725" t="str">
            <v>OTOÑO INVIERNO 2019</v>
          </cell>
          <cell r="F3725" t="str">
            <v>35 SEMANA</v>
          </cell>
          <cell r="G3725">
            <v>0</v>
          </cell>
          <cell r="H3725" t="str">
            <v>-</v>
          </cell>
          <cell r="I3725" t="str">
            <v>LINEA</v>
          </cell>
          <cell r="J3725" t="str">
            <v>-</v>
          </cell>
          <cell r="K3725" t="str">
            <v>-</v>
          </cell>
          <cell r="L3725" t="str">
            <v>-</v>
          </cell>
          <cell r="M3725" t="str">
            <v>ANC BBEACON</v>
          </cell>
          <cell r="N3725">
            <v>649.9</v>
          </cell>
        </row>
        <row r="3726">
          <cell r="A3726" t="str">
            <v>QD28A061</v>
          </cell>
          <cell r="B3726" t="str">
            <v>PT Dama</v>
          </cell>
          <cell r="C3726" t="str">
            <v>ZAPATO</v>
          </cell>
          <cell r="D3726" t="str">
            <v>MODELAJE</v>
          </cell>
          <cell r="E3726" t="str">
            <v>OTOÑO INVIERNO 2019</v>
          </cell>
          <cell r="F3726" t="str">
            <v>35 SEMANA</v>
          </cell>
          <cell r="G3726">
            <v>0</v>
          </cell>
          <cell r="H3726" t="str">
            <v>-</v>
          </cell>
          <cell r="I3726" t="str">
            <v>LINEA</v>
          </cell>
          <cell r="J3726" t="str">
            <v>-</v>
          </cell>
          <cell r="K3726" t="str">
            <v>-</v>
          </cell>
          <cell r="L3726" t="str">
            <v>-</v>
          </cell>
          <cell r="M3726" t="str">
            <v>ANC BBEACON</v>
          </cell>
          <cell r="N3726">
            <v>649.9</v>
          </cell>
        </row>
        <row r="3727">
          <cell r="A3727" t="str">
            <v>QD28A062</v>
          </cell>
          <cell r="B3727" t="str">
            <v>PT Dama</v>
          </cell>
          <cell r="C3727" t="str">
            <v>ZAPATO</v>
          </cell>
          <cell r="D3727" t="str">
            <v>MODELAJE</v>
          </cell>
          <cell r="E3727" t="str">
            <v>OTOÑO INVIERNO 2019</v>
          </cell>
          <cell r="F3727" t="str">
            <v>35 SEMANA</v>
          </cell>
          <cell r="G3727">
            <v>0</v>
          </cell>
          <cell r="H3727" t="str">
            <v>-</v>
          </cell>
          <cell r="I3727" t="str">
            <v>LINEA</v>
          </cell>
          <cell r="J3727" t="str">
            <v>-</v>
          </cell>
          <cell r="K3727" t="str">
            <v>-</v>
          </cell>
          <cell r="L3727" t="str">
            <v>-</v>
          </cell>
          <cell r="M3727" t="str">
            <v>ANC BBEACON</v>
          </cell>
          <cell r="N3727">
            <v>649.9</v>
          </cell>
        </row>
        <row r="3728">
          <cell r="A3728" t="str">
            <v>QD28A063</v>
          </cell>
          <cell r="B3728" t="str">
            <v>PT Dama</v>
          </cell>
          <cell r="C3728" t="str">
            <v>ZAPATO</v>
          </cell>
          <cell r="D3728" t="str">
            <v>MODELAJE</v>
          </cell>
          <cell r="E3728" t="str">
            <v>OTOÑO INVIERNO 2019</v>
          </cell>
          <cell r="F3728" t="str">
            <v>35 SEMANA</v>
          </cell>
          <cell r="G3728">
            <v>0</v>
          </cell>
          <cell r="H3728" t="str">
            <v>-</v>
          </cell>
          <cell r="I3728" t="str">
            <v>LINEA</v>
          </cell>
          <cell r="J3728" t="str">
            <v>-</v>
          </cell>
          <cell r="K3728" t="str">
            <v>-</v>
          </cell>
          <cell r="L3728" t="str">
            <v>-</v>
          </cell>
          <cell r="M3728" t="str">
            <v>ANC BBEACON</v>
          </cell>
          <cell r="N3728">
            <v>649.9</v>
          </cell>
        </row>
        <row r="3729">
          <cell r="A3729" t="str">
            <v>QD28A064</v>
          </cell>
          <cell r="B3729" t="str">
            <v>PT Dama</v>
          </cell>
          <cell r="C3729" t="str">
            <v>ZAPATO</v>
          </cell>
          <cell r="D3729" t="str">
            <v>MODELAJE</v>
          </cell>
          <cell r="E3729" t="str">
            <v>OTOÑO INVIERNO 2019</v>
          </cell>
          <cell r="F3729" t="str">
            <v>35 SEMANA</v>
          </cell>
          <cell r="G3729">
            <v>0</v>
          </cell>
          <cell r="H3729" t="str">
            <v>-</v>
          </cell>
          <cell r="I3729" t="str">
            <v>LINEA</v>
          </cell>
          <cell r="J3729" t="str">
            <v>-</v>
          </cell>
          <cell r="K3729" t="str">
            <v>-</v>
          </cell>
          <cell r="L3729" t="str">
            <v>-</v>
          </cell>
          <cell r="M3729" t="str">
            <v>ANC BBEACON</v>
          </cell>
          <cell r="N3729">
            <v>599.9</v>
          </cell>
        </row>
        <row r="3730">
          <cell r="A3730" t="str">
            <v>QD28A065</v>
          </cell>
          <cell r="B3730" t="str">
            <v>PT Dama</v>
          </cell>
          <cell r="C3730" t="str">
            <v>ZAPATO</v>
          </cell>
          <cell r="D3730" t="str">
            <v>MODELAJE</v>
          </cell>
          <cell r="E3730" t="str">
            <v>OTOÑO INVIERNO 2019</v>
          </cell>
          <cell r="F3730" t="str">
            <v>35 SEMANA</v>
          </cell>
          <cell r="G3730">
            <v>0</v>
          </cell>
          <cell r="H3730" t="str">
            <v>-</v>
          </cell>
          <cell r="I3730" t="str">
            <v>LINEA</v>
          </cell>
          <cell r="J3730" t="str">
            <v>-</v>
          </cell>
          <cell r="K3730" t="str">
            <v>-</v>
          </cell>
          <cell r="L3730" t="str">
            <v>-</v>
          </cell>
          <cell r="M3730" t="str">
            <v>ANC BBEACON</v>
          </cell>
          <cell r="N3730">
            <v>599.9</v>
          </cell>
        </row>
        <row r="3731">
          <cell r="A3731" t="str">
            <v>QD28A066</v>
          </cell>
          <cell r="B3731" t="str">
            <v>PT Dama</v>
          </cell>
          <cell r="C3731" t="str">
            <v>ZAPATO</v>
          </cell>
          <cell r="D3731" t="str">
            <v>MODELAJE</v>
          </cell>
          <cell r="E3731" t="str">
            <v>OTOÑO INVIERNO 2019</v>
          </cell>
          <cell r="F3731" t="str">
            <v>35 SEMANA</v>
          </cell>
          <cell r="G3731">
            <v>0</v>
          </cell>
          <cell r="H3731" t="str">
            <v>-</v>
          </cell>
          <cell r="I3731" t="str">
            <v>LINEA</v>
          </cell>
          <cell r="J3731" t="str">
            <v>-</v>
          </cell>
          <cell r="K3731" t="str">
            <v>-</v>
          </cell>
          <cell r="L3731" t="str">
            <v>-</v>
          </cell>
          <cell r="M3731" t="str">
            <v>ANC BBEACON</v>
          </cell>
          <cell r="N3731">
            <v>749.9</v>
          </cell>
        </row>
        <row r="3732">
          <cell r="A3732" t="str">
            <v>QD28A067</v>
          </cell>
          <cell r="B3732" t="str">
            <v>PT Dama</v>
          </cell>
          <cell r="C3732" t="str">
            <v>ZAPATO</v>
          </cell>
          <cell r="D3732" t="str">
            <v>MODELAJE</v>
          </cell>
          <cell r="E3732" t="str">
            <v>OTOÑO INVIERNO 2019</v>
          </cell>
          <cell r="F3732" t="str">
            <v>35 SEMANA</v>
          </cell>
          <cell r="G3732">
            <v>0</v>
          </cell>
          <cell r="H3732" t="str">
            <v>-</v>
          </cell>
          <cell r="I3732" t="str">
            <v>LINEA</v>
          </cell>
          <cell r="J3732" t="str">
            <v>-</v>
          </cell>
          <cell r="K3732" t="str">
            <v>-</v>
          </cell>
          <cell r="L3732" t="str">
            <v>-</v>
          </cell>
          <cell r="M3732" t="str">
            <v>ANC BBEACON</v>
          </cell>
          <cell r="N3732">
            <v>499.9</v>
          </cell>
        </row>
        <row r="3733">
          <cell r="A3733" t="str">
            <v>QD28A068</v>
          </cell>
          <cell r="B3733" t="str">
            <v>PT Dama</v>
          </cell>
          <cell r="C3733" t="str">
            <v>ZAPATO</v>
          </cell>
          <cell r="D3733" t="str">
            <v>MODELAJE</v>
          </cell>
          <cell r="E3733" t="str">
            <v>OTOÑO INVIERNO 2019</v>
          </cell>
          <cell r="F3733" t="str">
            <v>35 SEMANA</v>
          </cell>
          <cell r="G3733">
            <v>0</v>
          </cell>
          <cell r="H3733" t="str">
            <v>-</v>
          </cell>
          <cell r="I3733" t="str">
            <v>LINEA</v>
          </cell>
          <cell r="J3733" t="str">
            <v>-</v>
          </cell>
          <cell r="K3733" t="str">
            <v>-</v>
          </cell>
          <cell r="L3733" t="str">
            <v>-</v>
          </cell>
          <cell r="M3733" t="str">
            <v>ANC BBEACON</v>
          </cell>
          <cell r="N3733">
            <v>499.9</v>
          </cell>
        </row>
        <row r="3734">
          <cell r="A3734" t="str">
            <v>QD28A069</v>
          </cell>
          <cell r="B3734" t="str">
            <v>PT Dama</v>
          </cell>
          <cell r="C3734" t="str">
            <v>ZAPATO</v>
          </cell>
          <cell r="D3734" t="str">
            <v>MODELAJE</v>
          </cell>
          <cell r="E3734" t="str">
            <v>OTOÑO INVIERNO 2019</v>
          </cell>
          <cell r="F3734" t="str">
            <v>54 SEMANA</v>
          </cell>
          <cell r="G3734">
            <v>0</v>
          </cell>
          <cell r="H3734" t="str">
            <v>-</v>
          </cell>
          <cell r="I3734" t="str">
            <v>LINEA</v>
          </cell>
          <cell r="J3734" t="str">
            <v>-</v>
          </cell>
          <cell r="K3734" t="str">
            <v>-</v>
          </cell>
          <cell r="L3734" t="str">
            <v>-</v>
          </cell>
          <cell r="M3734" t="str">
            <v>ANC BBEACON</v>
          </cell>
          <cell r="N3734">
            <v>649.9</v>
          </cell>
        </row>
        <row r="3735">
          <cell r="A3735" t="str">
            <v>QD28A070</v>
          </cell>
          <cell r="B3735" t="str">
            <v>PT Dama</v>
          </cell>
          <cell r="C3735" t="str">
            <v>ZAPATO</v>
          </cell>
          <cell r="D3735" t="str">
            <v>MODELAJE</v>
          </cell>
          <cell r="E3735" t="str">
            <v>OTOÑO INVIERNO 2019</v>
          </cell>
          <cell r="F3735" t="str">
            <v>54 SEMANA</v>
          </cell>
          <cell r="G3735">
            <v>0</v>
          </cell>
          <cell r="H3735" t="str">
            <v>-</v>
          </cell>
          <cell r="I3735" t="str">
            <v>LINEA</v>
          </cell>
          <cell r="J3735" t="str">
            <v>-</v>
          </cell>
          <cell r="K3735" t="str">
            <v>-</v>
          </cell>
          <cell r="L3735" t="str">
            <v>-</v>
          </cell>
          <cell r="M3735" t="str">
            <v>ANC BBEACON</v>
          </cell>
          <cell r="N3735">
            <v>649.9</v>
          </cell>
        </row>
        <row r="3736">
          <cell r="A3736" t="str">
            <v>QD28A071</v>
          </cell>
          <cell r="B3736" t="str">
            <v>PT Dama</v>
          </cell>
          <cell r="C3736" t="str">
            <v>ZAPATO</v>
          </cell>
          <cell r="D3736" t="str">
            <v>MODELAJE</v>
          </cell>
          <cell r="E3736" t="str">
            <v>OTOÑO INVIERNO 2019</v>
          </cell>
          <cell r="F3736" t="str">
            <v>54 SEMANA</v>
          </cell>
          <cell r="G3736">
            <v>0</v>
          </cell>
          <cell r="H3736" t="str">
            <v>-</v>
          </cell>
          <cell r="I3736" t="str">
            <v>LINEA</v>
          </cell>
          <cell r="J3736" t="str">
            <v>-</v>
          </cell>
          <cell r="K3736" t="str">
            <v>-</v>
          </cell>
          <cell r="L3736" t="str">
            <v>-</v>
          </cell>
          <cell r="M3736" t="str">
            <v>ANC BBEACON</v>
          </cell>
          <cell r="N3736">
            <v>649.9</v>
          </cell>
        </row>
        <row r="3737">
          <cell r="A3737" t="str">
            <v>QD28A084</v>
          </cell>
          <cell r="B3737" t="str">
            <v>PT Dama</v>
          </cell>
          <cell r="C3737" t="str">
            <v>ZAPATO</v>
          </cell>
          <cell r="D3737" t="str">
            <v>ADVANCE</v>
          </cell>
          <cell r="E3737" t="str">
            <v>PRIMAVERA VERANO 2020</v>
          </cell>
          <cell r="F3737" t="str">
            <v>54 SEMANA</v>
          </cell>
          <cell r="G3737">
            <v>0</v>
          </cell>
          <cell r="H3737" t="str">
            <v>NO APLICA</v>
          </cell>
          <cell r="I3737" t="str">
            <v>LINEA</v>
          </cell>
          <cell r="J3737" t="str">
            <v>Varios</v>
          </cell>
          <cell r="K3737" t="str">
            <v>-</v>
          </cell>
          <cell r="L3737" t="str">
            <v>-</v>
          </cell>
          <cell r="M3737" t="str">
            <v>HOLLY LAND</v>
          </cell>
          <cell r="N3737">
            <v>149</v>
          </cell>
        </row>
        <row r="3738">
          <cell r="A3738" t="str">
            <v>QD30A049</v>
          </cell>
          <cell r="B3738" t="str">
            <v>PT Dama</v>
          </cell>
          <cell r="C3738" t="str">
            <v>SACO</v>
          </cell>
          <cell r="D3738" t="str">
            <v>BASICO</v>
          </cell>
          <cell r="E3738" t="str">
            <v>PRIMAVERA VERANO 2012</v>
          </cell>
          <cell r="F3738" t="str">
            <v>24 SEMANA</v>
          </cell>
          <cell r="G3738" t="str">
            <v>CUELLO V</v>
          </cell>
          <cell r="H3738" t="str">
            <v>-</v>
          </cell>
          <cell r="I3738" t="str">
            <v>REBAJA</v>
          </cell>
          <cell r="J3738" t="str">
            <v>POLYESTER</v>
          </cell>
          <cell r="K3738">
            <v>0</v>
          </cell>
          <cell r="L3738" t="str">
            <v>-</v>
          </cell>
          <cell r="M3738" t="str">
            <v>STYLEBOOK</v>
          </cell>
          <cell r="N3738">
            <v>549.9</v>
          </cell>
        </row>
        <row r="3739">
          <cell r="A3739" t="str">
            <v>QD30A090</v>
          </cell>
          <cell r="B3739" t="str">
            <v>PT Dama</v>
          </cell>
          <cell r="C3739" t="str">
            <v>SACO</v>
          </cell>
          <cell r="D3739" t="str">
            <v>VANGUARDIA</v>
          </cell>
          <cell r="E3739" t="str">
            <v>OTOÑO INVIERNO 2016</v>
          </cell>
          <cell r="F3739" t="str">
            <v>41 SEMANA</v>
          </cell>
          <cell r="G3739" t="str">
            <v>CUELLO V</v>
          </cell>
          <cell r="H3739" t="str">
            <v>MANGA LARGA</v>
          </cell>
          <cell r="I3739" t="str">
            <v>REBAJA</v>
          </cell>
          <cell r="J3739" t="str">
            <v>Varios</v>
          </cell>
          <cell r="K3739" t="str">
            <v>DRAMA DECADENTE</v>
          </cell>
          <cell r="L3739" t="str">
            <v>LANZAMIENTO</v>
          </cell>
          <cell r="M3739" t="str">
            <v>SAPIR</v>
          </cell>
          <cell r="N3739">
            <v>499.9</v>
          </cell>
        </row>
        <row r="3740">
          <cell r="A3740" t="str">
            <v>QD30A103</v>
          </cell>
          <cell r="B3740" t="str">
            <v>PT Dama</v>
          </cell>
          <cell r="C3740" t="str">
            <v>SACO</v>
          </cell>
          <cell r="D3740" t="str">
            <v>TRENDY</v>
          </cell>
          <cell r="E3740" t="str">
            <v>OTOÑO INVIERNO 2017</v>
          </cell>
          <cell r="F3740" t="str">
            <v>39 SEMANA</v>
          </cell>
          <cell r="G3740" t="str">
            <v>CUELLO V</v>
          </cell>
          <cell r="H3740" t="str">
            <v>MANGA LARGA</v>
          </cell>
          <cell r="I3740" t="str">
            <v>REBAJA</v>
          </cell>
          <cell r="J3740" t="str">
            <v>POLYESTER</v>
          </cell>
          <cell r="K3740" t="str">
            <v>PENSADOR</v>
          </cell>
          <cell r="L3740" t="str">
            <v>LANZAMIENTO</v>
          </cell>
          <cell r="M3740" t="str">
            <v>ELIAS</v>
          </cell>
          <cell r="N3740">
            <v>399.9</v>
          </cell>
        </row>
        <row r="3741">
          <cell r="A3741" t="str">
            <v>QD30A104</v>
          </cell>
          <cell r="B3741" t="str">
            <v>PT Dama</v>
          </cell>
          <cell r="C3741" t="str">
            <v>SACO</v>
          </cell>
          <cell r="D3741" t="str">
            <v>TRENDY</v>
          </cell>
          <cell r="E3741" t="str">
            <v>PRIMAVERA VERANO 2019</v>
          </cell>
          <cell r="F3741" t="str">
            <v>15 SEMANA</v>
          </cell>
          <cell r="G3741" t="str">
            <v>CUELLO V</v>
          </cell>
          <cell r="H3741" t="str">
            <v>MANGA LARGA</v>
          </cell>
          <cell r="I3741" t="str">
            <v>REBAJA</v>
          </cell>
          <cell r="J3741" t="str">
            <v>POLYESTER</v>
          </cell>
          <cell r="K3741" t="str">
            <v>VINTAGE STRIPES</v>
          </cell>
          <cell r="L3741" t="str">
            <v>LANZAMIENTO</v>
          </cell>
          <cell r="M3741" t="str">
            <v>BOOM BOOM</v>
          </cell>
          <cell r="N3741">
            <v>499.9</v>
          </cell>
        </row>
        <row r="3742">
          <cell r="A3742" t="str">
            <v>QD30A105</v>
          </cell>
          <cell r="B3742" t="str">
            <v>PT Dama</v>
          </cell>
          <cell r="C3742" t="str">
            <v>SACO</v>
          </cell>
          <cell r="D3742" t="str">
            <v>TRENDY</v>
          </cell>
          <cell r="E3742" t="str">
            <v>PRIMAVERA VERANO 2019</v>
          </cell>
          <cell r="F3742" t="str">
            <v>15 SEMANA</v>
          </cell>
          <cell r="G3742" t="str">
            <v>CUELLO V</v>
          </cell>
          <cell r="H3742" t="str">
            <v>MANGA LARGA</v>
          </cell>
          <cell r="I3742" t="str">
            <v>REBAJA</v>
          </cell>
          <cell r="J3742" t="str">
            <v>POLYESTER</v>
          </cell>
          <cell r="K3742" t="str">
            <v>RACE SPORT</v>
          </cell>
          <cell r="L3742" t="str">
            <v>LANZAMIENTO</v>
          </cell>
          <cell r="M3742" t="str">
            <v>BOOM BOOM</v>
          </cell>
          <cell r="N3742">
            <v>499.9</v>
          </cell>
        </row>
        <row r="3743">
          <cell r="A3743" t="str">
            <v>QD31A057</v>
          </cell>
          <cell r="B3743" t="str">
            <v>PT Dama</v>
          </cell>
          <cell r="C3743" t="str">
            <v>VESTIDO</v>
          </cell>
          <cell r="D3743" t="str">
            <v>MODELAJE</v>
          </cell>
          <cell r="E3743" t="str">
            <v>PRIMAVERA VERANO 2011</v>
          </cell>
          <cell r="F3743" t="str">
            <v>12 SEMANA</v>
          </cell>
          <cell r="G3743">
            <v>0</v>
          </cell>
          <cell r="H3743" t="str">
            <v>-</v>
          </cell>
          <cell r="I3743" t="str">
            <v>REBAJA</v>
          </cell>
          <cell r="J3743" t="str">
            <v>-</v>
          </cell>
          <cell r="K3743" t="str">
            <v>CIUDADES</v>
          </cell>
          <cell r="L3743" t="str">
            <v>-</v>
          </cell>
          <cell r="M3743" t="str">
            <v>STYLEBOOK</v>
          </cell>
          <cell r="N3743">
            <v>429.9</v>
          </cell>
        </row>
        <row r="3744">
          <cell r="A3744" t="str">
            <v>QD31A143</v>
          </cell>
          <cell r="B3744" t="str">
            <v>PT Dama</v>
          </cell>
          <cell r="C3744" t="str">
            <v>VESTIDO</v>
          </cell>
          <cell r="D3744" t="str">
            <v>MODELAJE</v>
          </cell>
          <cell r="E3744" t="str">
            <v>OTOÑO INVIERNO 2012</v>
          </cell>
          <cell r="F3744" t="str">
            <v>26 SEMANA</v>
          </cell>
          <cell r="G3744">
            <v>0</v>
          </cell>
          <cell r="H3744" t="str">
            <v>MANGA CORTA</v>
          </cell>
          <cell r="I3744" t="str">
            <v>REBAJA</v>
          </cell>
          <cell r="J3744" t="str">
            <v>POLYESTER</v>
          </cell>
          <cell r="K3744" t="str">
            <v>NEON</v>
          </cell>
          <cell r="L3744" t="str">
            <v>-</v>
          </cell>
          <cell r="M3744" t="str">
            <v>STYLEBOOK</v>
          </cell>
          <cell r="N3744">
            <v>249.9</v>
          </cell>
        </row>
        <row r="3745">
          <cell r="A3745" t="str">
            <v>QD31A145</v>
          </cell>
          <cell r="B3745" t="str">
            <v>PT Dama</v>
          </cell>
          <cell r="C3745" t="str">
            <v>VESTIDO</v>
          </cell>
          <cell r="D3745" t="str">
            <v>MODELAJE</v>
          </cell>
          <cell r="E3745" t="str">
            <v>OTOÑO INVIERNO 2012</v>
          </cell>
          <cell r="F3745" t="str">
            <v>26 SEMANA</v>
          </cell>
          <cell r="G3745">
            <v>0</v>
          </cell>
          <cell r="H3745" t="str">
            <v>MANGA CORTA</v>
          </cell>
          <cell r="I3745" t="str">
            <v>REBAJA</v>
          </cell>
          <cell r="J3745" t="str">
            <v>POLYESTER</v>
          </cell>
          <cell r="K3745" t="str">
            <v>NEON</v>
          </cell>
          <cell r="L3745" t="str">
            <v>-</v>
          </cell>
          <cell r="M3745" t="str">
            <v>STYLEBOOK</v>
          </cell>
          <cell r="N3745">
            <v>339.9</v>
          </cell>
        </row>
        <row r="3746">
          <cell r="A3746" t="str">
            <v>QD31A157</v>
          </cell>
          <cell r="B3746" t="str">
            <v>PT Dama</v>
          </cell>
          <cell r="C3746" t="str">
            <v>VESTIDO</v>
          </cell>
          <cell r="D3746" t="str">
            <v>MODELAJE</v>
          </cell>
          <cell r="E3746" t="str">
            <v>OTOÑO INVIERNO 2012</v>
          </cell>
          <cell r="F3746" t="str">
            <v>46 SEMANA</v>
          </cell>
          <cell r="G3746">
            <v>0</v>
          </cell>
          <cell r="H3746" t="str">
            <v>SIN MANGA</v>
          </cell>
          <cell r="I3746" t="str">
            <v>REBAJA</v>
          </cell>
          <cell r="J3746" t="str">
            <v>POLYESTER</v>
          </cell>
          <cell r="K3746" t="str">
            <v>VERSACE</v>
          </cell>
          <cell r="L3746" t="str">
            <v>-</v>
          </cell>
          <cell r="M3746" t="str">
            <v>ESTAM</v>
          </cell>
          <cell r="N3746">
            <v>249.9</v>
          </cell>
        </row>
        <row r="3747">
          <cell r="A3747" t="str">
            <v>QD31A170</v>
          </cell>
          <cell r="B3747" t="str">
            <v>PT Dama</v>
          </cell>
          <cell r="C3747" t="str">
            <v>VESTIDO</v>
          </cell>
          <cell r="D3747" t="str">
            <v>MODELAJE</v>
          </cell>
          <cell r="E3747" t="str">
            <v>OTOÑO INVIERNO 2012</v>
          </cell>
          <cell r="F3747" t="str">
            <v>39 SEMANA</v>
          </cell>
          <cell r="G3747">
            <v>0</v>
          </cell>
          <cell r="H3747" t="str">
            <v>MANGA LARGA</v>
          </cell>
          <cell r="I3747" t="str">
            <v>REBAJA</v>
          </cell>
          <cell r="J3747" t="str">
            <v>RAYON</v>
          </cell>
          <cell r="K3747">
            <v>0</v>
          </cell>
          <cell r="L3747" t="str">
            <v>-</v>
          </cell>
          <cell r="M3747" t="str">
            <v>STYLEBOOK</v>
          </cell>
          <cell r="N3747">
            <v>449.9</v>
          </cell>
        </row>
        <row r="3748">
          <cell r="A3748" t="str">
            <v>QD31A174</v>
          </cell>
          <cell r="B3748" t="str">
            <v>PT Dama</v>
          </cell>
          <cell r="C3748" t="str">
            <v>VESTIDO</v>
          </cell>
          <cell r="D3748" t="str">
            <v>MODELAJE</v>
          </cell>
          <cell r="E3748" t="str">
            <v>PRIMAVERA VERANO 2013</v>
          </cell>
          <cell r="F3748" t="str">
            <v>7 SEMANA</v>
          </cell>
          <cell r="G3748">
            <v>0</v>
          </cell>
          <cell r="H3748" t="str">
            <v>SIN MANGA</v>
          </cell>
          <cell r="I3748" t="str">
            <v>REBAJA</v>
          </cell>
          <cell r="J3748" t="str">
            <v>POLYESTER</v>
          </cell>
          <cell r="K3748">
            <v>0</v>
          </cell>
          <cell r="L3748" t="str">
            <v>-</v>
          </cell>
          <cell r="M3748" t="str">
            <v>STYLEBOOK</v>
          </cell>
          <cell r="N3748">
            <v>249.9</v>
          </cell>
        </row>
        <row r="3749">
          <cell r="A3749" t="str">
            <v>QD31A216</v>
          </cell>
          <cell r="B3749" t="str">
            <v>PT Dama</v>
          </cell>
          <cell r="C3749" t="str">
            <v>VESTIDO</v>
          </cell>
          <cell r="D3749" t="str">
            <v>MODELAJE</v>
          </cell>
          <cell r="E3749" t="str">
            <v>PRIMAVERA VERANO 2013</v>
          </cell>
          <cell r="F3749" t="str">
            <v>28 SEMANA</v>
          </cell>
          <cell r="G3749">
            <v>0</v>
          </cell>
          <cell r="H3749" t="str">
            <v>SIN MANGA</v>
          </cell>
          <cell r="I3749" t="str">
            <v>REBAJA</v>
          </cell>
          <cell r="J3749" t="str">
            <v>POLYESTER</v>
          </cell>
          <cell r="K3749">
            <v>0</v>
          </cell>
          <cell r="L3749" t="str">
            <v>-</v>
          </cell>
          <cell r="M3749" t="str">
            <v>STYLEBOOK</v>
          </cell>
          <cell r="N3749">
            <v>399.9</v>
          </cell>
        </row>
        <row r="3750">
          <cell r="A3750" t="str">
            <v>QD31A217</v>
          </cell>
          <cell r="B3750" t="str">
            <v>PT Dama</v>
          </cell>
          <cell r="C3750" t="str">
            <v>VESTIDO</v>
          </cell>
          <cell r="D3750" t="str">
            <v>MODELAJE</v>
          </cell>
          <cell r="E3750" t="str">
            <v>OTOÑO INVIERNO 2013</v>
          </cell>
          <cell r="F3750" t="str">
            <v>32 SEMANA</v>
          </cell>
          <cell r="G3750">
            <v>0</v>
          </cell>
          <cell r="H3750" t="str">
            <v>SIN MANGA</v>
          </cell>
          <cell r="I3750" t="str">
            <v>REBAJA</v>
          </cell>
          <cell r="J3750" t="str">
            <v>POLYESTER</v>
          </cell>
          <cell r="K3750">
            <v>0</v>
          </cell>
          <cell r="L3750" t="str">
            <v>-</v>
          </cell>
          <cell r="M3750" t="str">
            <v>STYLEBOOK</v>
          </cell>
          <cell r="N3750">
            <v>429.9</v>
          </cell>
        </row>
        <row r="3751">
          <cell r="A3751" t="str">
            <v>QD31A222</v>
          </cell>
          <cell r="B3751" t="str">
            <v>PT Dama</v>
          </cell>
          <cell r="C3751" t="str">
            <v>VESTIDO</v>
          </cell>
          <cell r="D3751" t="str">
            <v>MODELAJE</v>
          </cell>
          <cell r="E3751" t="str">
            <v>PRIMAVERA VERANO 2013</v>
          </cell>
          <cell r="F3751" t="str">
            <v>18 SEMANA</v>
          </cell>
          <cell r="G3751">
            <v>0</v>
          </cell>
          <cell r="H3751" t="str">
            <v>SIN MANGA</v>
          </cell>
          <cell r="I3751" t="str">
            <v>REBAJA</v>
          </cell>
          <cell r="J3751" t="str">
            <v>POLYESTER</v>
          </cell>
          <cell r="K3751">
            <v>0</v>
          </cell>
          <cell r="L3751" t="str">
            <v>-</v>
          </cell>
          <cell r="M3751" t="str">
            <v>COS</v>
          </cell>
          <cell r="N3751">
            <v>249.9</v>
          </cell>
        </row>
        <row r="3752">
          <cell r="A3752" t="str">
            <v>QD31A228</v>
          </cell>
          <cell r="B3752" t="str">
            <v>PT Dama</v>
          </cell>
          <cell r="C3752" t="str">
            <v>VESTIDO</v>
          </cell>
          <cell r="D3752" t="str">
            <v>MODELAJE</v>
          </cell>
          <cell r="E3752" t="str">
            <v>PRIMAVERA VERANO 2013</v>
          </cell>
          <cell r="F3752" t="str">
            <v>18 SEMANA</v>
          </cell>
          <cell r="G3752">
            <v>0</v>
          </cell>
          <cell r="H3752" t="str">
            <v>STRAPLE</v>
          </cell>
          <cell r="I3752" t="str">
            <v>REBAJA</v>
          </cell>
          <cell r="J3752" t="str">
            <v>POLYESTER</v>
          </cell>
          <cell r="K3752">
            <v>0</v>
          </cell>
          <cell r="L3752" t="str">
            <v>-</v>
          </cell>
          <cell r="M3752" t="str">
            <v>COS</v>
          </cell>
          <cell r="N3752">
            <v>379.9</v>
          </cell>
        </row>
        <row r="3753">
          <cell r="A3753" t="str">
            <v>QD31A230</v>
          </cell>
          <cell r="B3753" t="str">
            <v>PT Dama</v>
          </cell>
          <cell r="C3753" t="str">
            <v>VESTIDO</v>
          </cell>
          <cell r="D3753" t="str">
            <v>MODELAJE</v>
          </cell>
          <cell r="E3753" t="str">
            <v>OTOÑO INVIERNO 2013</v>
          </cell>
          <cell r="F3753" t="str">
            <v>30 SEMANA</v>
          </cell>
          <cell r="G3753">
            <v>0</v>
          </cell>
          <cell r="H3753" t="str">
            <v>STRAPLE</v>
          </cell>
          <cell r="I3753" t="str">
            <v>REBAJA</v>
          </cell>
          <cell r="J3753" t="str">
            <v>POLYESTER</v>
          </cell>
          <cell r="K3753">
            <v>0</v>
          </cell>
          <cell r="L3753" t="str">
            <v>-</v>
          </cell>
          <cell r="M3753" t="str">
            <v>COS</v>
          </cell>
          <cell r="N3753">
            <v>399.9</v>
          </cell>
        </row>
        <row r="3754">
          <cell r="A3754" t="str">
            <v>QD31A231</v>
          </cell>
          <cell r="B3754" t="str">
            <v>PT Dama</v>
          </cell>
          <cell r="C3754" t="str">
            <v>VESTIDO</v>
          </cell>
          <cell r="D3754" t="str">
            <v>MODELAJE</v>
          </cell>
          <cell r="E3754" t="str">
            <v>OTOÑO INVIERNO 2013</v>
          </cell>
          <cell r="F3754" t="str">
            <v>28 SEMANA</v>
          </cell>
          <cell r="G3754">
            <v>0</v>
          </cell>
          <cell r="H3754" t="str">
            <v>STRAPLE</v>
          </cell>
          <cell r="I3754" t="str">
            <v>REBAJA</v>
          </cell>
          <cell r="J3754" t="str">
            <v>POLYESTER</v>
          </cell>
          <cell r="K3754">
            <v>0</v>
          </cell>
          <cell r="L3754" t="str">
            <v>-</v>
          </cell>
          <cell r="M3754" t="str">
            <v>COS</v>
          </cell>
          <cell r="N3754">
            <v>399.9</v>
          </cell>
        </row>
        <row r="3755">
          <cell r="A3755" t="str">
            <v>QD31A249</v>
          </cell>
          <cell r="B3755" t="str">
            <v>PT Dama</v>
          </cell>
          <cell r="C3755" t="str">
            <v>VESTIDO</v>
          </cell>
          <cell r="D3755" t="str">
            <v>MODELAJE</v>
          </cell>
          <cell r="E3755" t="str">
            <v>PRIMAVERA VERANO 2014</v>
          </cell>
          <cell r="F3755" t="str">
            <v>22 SEMANA</v>
          </cell>
          <cell r="G3755">
            <v>0</v>
          </cell>
          <cell r="H3755" t="str">
            <v>SIN MANGA</v>
          </cell>
          <cell r="I3755" t="str">
            <v>REBAJA</v>
          </cell>
          <cell r="J3755" t="str">
            <v>POLYESTER</v>
          </cell>
          <cell r="K3755" t="str">
            <v>REAL WORLD</v>
          </cell>
          <cell r="L3755" t="str">
            <v>LANZAMIENTO</v>
          </cell>
          <cell r="M3755" t="str">
            <v>COS</v>
          </cell>
          <cell r="N3755">
            <v>399.9</v>
          </cell>
        </row>
        <row r="3756">
          <cell r="A3756" t="str">
            <v>QD31A250</v>
          </cell>
          <cell r="B3756" t="str">
            <v>PT Dama</v>
          </cell>
          <cell r="C3756" t="str">
            <v>VESTIDO</v>
          </cell>
          <cell r="D3756" t="str">
            <v>MODELAJE</v>
          </cell>
          <cell r="E3756" t="str">
            <v>PRIMAVERA VERANO 2014</v>
          </cell>
          <cell r="F3756" t="str">
            <v>22 SEMANA</v>
          </cell>
          <cell r="G3756">
            <v>0</v>
          </cell>
          <cell r="H3756" t="str">
            <v>MANGA CORTA</v>
          </cell>
          <cell r="I3756" t="str">
            <v>REBAJA</v>
          </cell>
          <cell r="J3756" t="str">
            <v>POLYESTER</v>
          </cell>
          <cell r="K3756" t="str">
            <v>REAL WORLD</v>
          </cell>
          <cell r="L3756" t="str">
            <v>LANZAMIENTO</v>
          </cell>
          <cell r="M3756" t="str">
            <v>COS</v>
          </cell>
          <cell r="N3756">
            <v>399.9</v>
          </cell>
        </row>
        <row r="3757">
          <cell r="A3757" t="str">
            <v>QD31A265</v>
          </cell>
          <cell r="B3757" t="str">
            <v>PT Dama</v>
          </cell>
          <cell r="C3757" t="str">
            <v>VESTIDO</v>
          </cell>
          <cell r="D3757" t="str">
            <v>VANGUARDIA</v>
          </cell>
          <cell r="E3757" t="str">
            <v>PRIMAVERA VERANO 2015</v>
          </cell>
          <cell r="F3757" t="str">
            <v>15 SEMANA</v>
          </cell>
          <cell r="G3757">
            <v>0</v>
          </cell>
          <cell r="H3757" t="str">
            <v>STRAPLE</v>
          </cell>
          <cell r="I3757" t="str">
            <v>REBAJA</v>
          </cell>
          <cell r="J3757" t="str">
            <v>VISCOSA</v>
          </cell>
          <cell r="K3757" t="str">
            <v>PARADISE</v>
          </cell>
          <cell r="L3757" t="str">
            <v>LANZAMIENTO</v>
          </cell>
          <cell r="M3757" t="str">
            <v>CI SONO</v>
          </cell>
          <cell r="N3757">
            <v>429.9</v>
          </cell>
        </row>
        <row r="3758">
          <cell r="A3758" t="str">
            <v>QD31A266</v>
          </cell>
          <cell r="B3758" t="str">
            <v>PT Dama</v>
          </cell>
          <cell r="C3758" t="str">
            <v>VESTIDO</v>
          </cell>
          <cell r="D3758" t="str">
            <v>LOW PRICE</v>
          </cell>
          <cell r="E3758" t="str">
            <v>OTOÑO INVIERNO 2015</v>
          </cell>
          <cell r="F3758" t="str">
            <v>24 SEMANA</v>
          </cell>
          <cell r="G3758">
            <v>0</v>
          </cell>
          <cell r="H3758" t="str">
            <v>MANGA CORTA</v>
          </cell>
          <cell r="I3758" t="str">
            <v>REBAJA</v>
          </cell>
          <cell r="J3758" t="str">
            <v>VISCOSA</v>
          </cell>
          <cell r="K3758">
            <v>0</v>
          </cell>
          <cell r="L3758" t="str">
            <v>LANZAMIENTO</v>
          </cell>
          <cell r="M3758" t="str">
            <v>AMBIANCE</v>
          </cell>
          <cell r="N3758">
            <v>249.9</v>
          </cell>
        </row>
        <row r="3759">
          <cell r="A3759" t="str">
            <v>QD31A284</v>
          </cell>
          <cell r="B3759" t="str">
            <v>PT Dama</v>
          </cell>
          <cell r="C3759" t="str">
            <v>VESTIDO</v>
          </cell>
          <cell r="D3759" t="str">
            <v>VANGUARDIA</v>
          </cell>
          <cell r="E3759" t="str">
            <v>OTOÑO INVIERNO 2015</v>
          </cell>
          <cell r="F3759" t="str">
            <v>43 SEMANA</v>
          </cell>
          <cell r="G3759">
            <v>0</v>
          </cell>
          <cell r="H3759" t="str">
            <v>TIRANTES</v>
          </cell>
          <cell r="I3759" t="str">
            <v>REBAJA</v>
          </cell>
          <cell r="J3759" t="str">
            <v>ALGODON</v>
          </cell>
          <cell r="K3759">
            <v>0</v>
          </cell>
          <cell r="L3759" t="str">
            <v>LANZAMIENTO</v>
          </cell>
          <cell r="M3759" t="str">
            <v>AMBIANCE</v>
          </cell>
          <cell r="N3759">
            <v>349.9</v>
          </cell>
        </row>
        <row r="3760">
          <cell r="A3760" t="str">
            <v>QD31A332</v>
          </cell>
          <cell r="B3760" t="str">
            <v>PT Dama</v>
          </cell>
          <cell r="C3760" t="str">
            <v>VESTIDO</v>
          </cell>
          <cell r="D3760" t="str">
            <v>LOW PRICE</v>
          </cell>
          <cell r="E3760" t="str">
            <v>PRIMAVERA VERANO 2016</v>
          </cell>
          <cell r="F3760" t="str">
            <v>24 SEMANA</v>
          </cell>
          <cell r="G3760" t="str">
            <v>CUELLO REDONDO</v>
          </cell>
          <cell r="H3760" t="str">
            <v>MANGA CORTA</v>
          </cell>
          <cell r="I3760" t="str">
            <v>REBAJA</v>
          </cell>
          <cell r="J3760" t="str">
            <v>POLYESTER</v>
          </cell>
          <cell r="K3760" t="str">
            <v>ENERGY FLOWER</v>
          </cell>
          <cell r="L3760" t="str">
            <v>RESURTIDO</v>
          </cell>
          <cell r="M3760" t="str">
            <v>COS</v>
          </cell>
          <cell r="N3760">
            <v>249.9</v>
          </cell>
        </row>
        <row r="3761">
          <cell r="A3761" t="str">
            <v>QD31A341</v>
          </cell>
          <cell r="B3761" t="str">
            <v>PT Dama</v>
          </cell>
          <cell r="C3761" t="str">
            <v>VESTIDO</v>
          </cell>
          <cell r="D3761" t="str">
            <v>VANGUARDIA</v>
          </cell>
          <cell r="E3761" t="str">
            <v>PRIMAVERA VERANO 2016</v>
          </cell>
          <cell r="F3761" t="str">
            <v>16 SEMANA</v>
          </cell>
          <cell r="G3761" t="str">
            <v>CUELLO REDONDO</v>
          </cell>
          <cell r="H3761" t="str">
            <v>MANGA CORTA</v>
          </cell>
          <cell r="I3761" t="str">
            <v>REBAJA</v>
          </cell>
          <cell r="J3761" t="str">
            <v>POLYESTER</v>
          </cell>
          <cell r="K3761" t="str">
            <v>ENERGY FLOWER</v>
          </cell>
          <cell r="L3761" t="str">
            <v>LANZAMIENTO</v>
          </cell>
          <cell r="M3761" t="str">
            <v>HEART &amp; HIPS</v>
          </cell>
          <cell r="N3761">
            <v>249.9</v>
          </cell>
        </row>
        <row r="3762">
          <cell r="A3762" t="str">
            <v>QD31A354</v>
          </cell>
          <cell r="B3762" t="str">
            <v>PT Dama</v>
          </cell>
          <cell r="C3762" t="str">
            <v>VESTIDO</v>
          </cell>
          <cell r="D3762" t="str">
            <v>VANGUARDIA</v>
          </cell>
          <cell r="E3762" t="str">
            <v>PRIMAVERA VERANO 2016</v>
          </cell>
          <cell r="F3762" t="str">
            <v>20 SEMANA</v>
          </cell>
          <cell r="G3762">
            <v>0</v>
          </cell>
          <cell r="H3762" t="str">
            <v>MANGA CORTA</v>
          </cell>
          <cell r="I3762" t="str">
            <v>REBAJA</v>
          </cell>
          <cell r="J3762" t="str">
            <v>POLYESTER</v>
          </cell>
          <cell r="K3762" t="str">
            <v>70 SHOW</v>
          </cell>
          <cell r="L3762" t="str">
            <v>LANZAMIENTO</v>
          </cell>
          <cell r="M3762" t="str">
            <v>CI SONO</v>
          </cell>
          <cell r="N3762">
            <v>399.9</v>
          </cell>
        </row>
        <row r="3763">
          <cell r="A3763" t="str">
            <v>QD31A355</v>
          </cell>
          <cell r="B3763" t="str">
            <v>PT Dama</v>
          </cell>
          <cell r="C3763" t="str">
            <v>VESTIDO</v>
          </cell>
          <cell r="D3763" t="str">
            <v>VANGUARDIA</v>
          </cell>
          <cell r="E3763" t="str">
            <v>PRIMAVERA VERANO 2016</v>
          </cell>
          <cell r="F3763" t="str">
            <v>20 SEMANA</v>
          </cell>
          <cell r="G3763">
            <v>0</v>
          </cell>
          <cell r="H3763" t="str">
            <v>MANGA CORTA</v>
          </cell>
          <cell r="I3763" t="str">
            <v>REBAJA</v>
          </cell>
          <cell r="J3763" t="str">
            <v>POLYESTER</v>
          </cell>
          <cell r="K3763" t="str">
            <v>70 SHOW</v>
          </cell>
          <cell r="L3763" t="str">
            <v>LANZAMIENTO</v>
          </cell>
          <cell r="M3763" t="str">
            <v>CI SONO</v>
          </cell>
          <cell r="N3763">
            <v>249.9</v>
          </cell>
        </row>
        <row r="3764">
          <cell r="A3764" t="str">
            <v>QD31A380</v>
          </cell>
          <cell r="B3764" t="str">
            <v>PT Dama</v>
          </cell>
          <cell r="C3764" t="str">
            <v>VESTIDO</v>
          </cell>
          <cell r="D3764" t="str">
            <v>VANGUARDIA</v>
          </cell>
          <cell r="E3764" t="str">
            <v>PRIMAVERA VERANO 2016</v>
          </cell>
          <cell r="F3764" t="str">
            <v>30 SEMANA</v>
          </cell>
          <cell r="G3764">
            <v>0</v>
          </cell>
          <cell r="H3764" t="str">
            <v>SIN MANGA</v>
          </cell>
          <cell r="I3764" t="str">
            <v>REBAJA</v>
          </cell>
          <cell r="J3764" t="str">
            <v>ALGODON</v>
          </cell>
          <cell r="K3764" t="str">
            <v>MALIBU</v>
          </cell>
          <cell r="L3764" t="str">
            <v>LANZAMIENTO</v>
          </cell>
          <cell r="M3764" t="str">
            <v>SAPIR</v>
          </cell>
          <cell r="N3764">
            <v>499.9</v>
          </cell>
        </row>
        <row r="3765">
          <cell r="A3765" t="str">
            <v>QD31A428</v>
          </cell>
          <cell r="B3765" t="str">
            <v>PT Dama</v>
          </cell>
          <cell r="C3765" t="str">
            <v>VESTIDO</v>
          </cell>
          <cell r="D3765" t="str">
            <v>VANGUARDIA</v>
          </cell>
          <cell r="E3765" t="str">
            <v>OTOÑO INVIERNO 2016</v>
          </cell>
          <cell r="F3765" t="str">
            <v>12 SEMANA</v>
          </cell>
          <cell r="G3765" t="str">
            <v>CUELLO V</v>
          </cell>
          <cell r="H3765" t="str">
            <v>SIN MANGA</v>
          </cell>
          <cell r="I3765" t="str">
            <v>REBAJA</v>
          </cell>
          <cell r="J3765" t="str">
            <v>VISCOSA</v>
          </cell>
          <cell r="K3765" t="str">
            <v>MONET</v>
          </cell>
          <cell r="L3765" t="str">
            <v>LANZAMIENTO</v>
          </cell>
          <cell r="M3765" t="str">
            <v>DIVA</v>
          </cell>
          <cell r="N3765">
            <v>349.9</v>
          </cell>
        </row>
        <row r="3766">
          <cell r="A3766" t="str">
            <v>QD31A430</v>
          </cell>
          <cell r="B3766" t="str">
            <v>PT Dama</v>
          </cell>
          <cell r="C3766" t="str">
            <v>VESTIDO</v>
          </cell>
          <cell r="D3766" t="str">
            <v>VANGUARDIA</v>
          </cell>
          <cell r="E3766" t="str">
            <v>OTOÑO INVIERNO 2016</v>
          </cell>
          <cell r="F3766" t="str">
            <v>13 SEMANA</v>
          </cell>
          <cell r="G3766" t="str">
            <v>CUELLO REDONDO</v>
          </cell>
          <cell r="H3766" t="str">
            <v>SIN MANGA</v>
          </cell>
          <cell r="I3766" t="str">
            <v>REBAJA</v>
          </cell>
          <cell r="J3766" t="str">
            <v>VISCOSA</v>
          </cell>
          <cell r="K3766" t="str">
            <v>MONET</v>
          </cell>
          <cell r="L3766" t="str">
            <v>LANZAMIENTO</v>
          </cell>
          <cell r="M3766" t="str">
            <v>DIVA</v>
          </cell>
          <cell r="N3766">
            <v>249.9</v>
          </cell>
        </row>
        <row r="3767">
          <cell r="A3767" t="str">
            <v>QD31A442</v>
          </cell>
          <cell r="B3767" t="str">
            <v>PT Dama</v>
          </cell>
          <cell r="C3767" t="str">
            <v>VESTIDO</v>
          </cell>
          <cell r="D3767" t="str">
            <v>LOW PRICE</v>
          </cell>
          <cell r="E3767" t="str">
            <v>PRIMAVERA VERANO 2017</v>
          </cell>
          <cell r="F3767" t="str">
            <v>7 SEMANA</v>
          </cell>
          <cell r="G3767" t="str">
            <v>CUELLO REDONDO</v>
          </cell>
          <cell r="H3767" t="str">
            <v>MANGA CORTA</v>
          </cell>
          <cell r="I3767" t="str">
            <v>REBAJA</v>
          </cell>
          <cell r="J3767" t="str">
            <v>POLYESTER</v>
          </cell>
          <cell r="K3767" t="str">
            <v>MONET</v>
          </cell>
          <cell r="L3767" t="str">
            <v>LANZAMIENTO</v>
          </cell>
          <cell r="M3767" t="str">
            <v>COS</v>
          </cell>
          <cell r="N3767">
            <v>249.9</v>
          </cell>
        </row>
        <row r="3768">
          <cell r="A3768" t="str">
            <v>QD31A443</v>
          </cell>
          <cell r="B3768" t="str">
            <v>PT Dama</v>
          </cell>
          <cell r="C3768" t="str">
            <v>VESTIDO</v>
          </cell>
          <cell r="D3768" t="str">
            <v>VANGUARDIA</v>
          </cell>
          <cell r="E3768" t="str">
            <v>PRIMAVERA VERANO 2017</v>
          </cell>
          <cell r="F3768" t="str">
            <v>20 SEMANA</v>
          </cell>
          <cell r="G3768" t="str">
            <v>CUELLO REDONDO</v>
          </cell>
          <cell r="H3768" t="str">
            <v>MANGA CORTA</v>
          </cell>
          <cell r="I3768" t="str">
            <v>REBAJA</v>
          </cell>
          <cell r="J3768" t="str">
            <v>POLYESTER</v>
          </cell>
          <cell r="K3768" t="str">
            <v>MONET</v>
          </cell>
          <cell r="L3768" t="str">
            <v>RESURTIDO</v>
          </cell>
          <cell r="M3768" t="str">
            <v>COS</v>
          </cell>
          <cell r="N3768">
            <v>249.9</v>
          </cell>
        </row>
        <row r="3769">
          <cell r="A3769" t="str">
            <v>QD31A447</v>
          </cell>
          <cell r="B3769" t="str">
            <v>PT Dama</v>
          </cell>
          <cell r="C3769" t="str">
            <v>VESTIDO</v>
          </cell>
          <cell r="D3769" t="str">
            <v>VANGUARDIA</v>
          </cell>
          <cell r="E3769" t="str">
            <v>PRIMAVERA VERANO 2017</v>
          </cell>
          <cell r="F3769" t="str">
            <v>12 SEMANA</v>
          </cell>
          <cell r="G3769" t="str">
            <v>CUELLO REDONDO</v>
          </cell>
          <cell r="H3769" t="str">
            <v>SIN MANGA</v>
          </cell>
          <cell r="I3769" t="str">
            <v>REBAJA</v>
          </cell>
          <cell r="J3769" t="str">
            <v>POLYESTER</v>
          </cell>
          <cell r="K3769" t="str">
            <v>MONET</v>
          </cell>
          <cell r="L3769" t="str">
            <v>LANZAMIENTO</v>
          </cell>
          <cell r="M3769" t="str">
            <v>SAPIR</v>
          </cell>
          <cell r="N3769">
            <v>249.9</v>
          </cell>
        </row>
        <row r="3770">
          <cell r="A3770" t="str">
            <v>QD31A456</v>
          </cell>
          <cell r="B3770" t="str">
            <v>PT Dama</v>
          </cell>
          <cell r="C3770" t="str">
            <v>VESTIDO</v>
          </cell>
          <cell r="D3770" t="str">
            <v>VANGUARDIA</v>
          </cell>
          <cell r="E3770" t="str">
            <v>PRIMAVERA VERANO 2017</v>
          </cell>
          <cell r="F3770" t="str">
            <v>15 SEMANA</v>
          </cell>
          <cell r="G3770" t="str">
            <v>CUELLO REDONDO</v>
          </cell>
          <cell r="H3770" t="str">
            <v>SIN MANGA</v>
          </cell>
          <cell r="I3770" t="str">
            <v>REBAJA</v>
          </cell>
          <cell r="J3770" t="str">
            <v>VISCOSA</v>
          </cell>
          <cell r="K3770" t="str">
            <v>MIX CULTURE</v>
          </cell>
          <cell r="L3770" t="str">
            <v>LANZAMIENTO</v>
          </cell>
          <cell r="M3770" t="str">
            <v>CREMBO FASHION</v>
          </cell>
          <cell r="N3770">
            <v>249.9</v>
          </cell>
        </row>
        <row r="3771">
          <cell r="A3771" t="str">
            <v>QD31A457</v>
          </cell>
          <cell r="B3771" t="str">
            <v>PT Dama</v>
          </cell>
          <cell r="C3771" t="str">
            <v>VESTIDO</v>
          </cell>
          <cell r="D3771" t="str">
            <v>VANGUARDIA</v>
          </cell>
          <cell r="E3771" t="str">
            <v>PRIMAVERA VERANO 2017</v>
          </cell>
          <cell r="F3771" t="str">
            <v>15 SEMANA</v>
          </cell>
          <cell r="G3771" t="str">
            <v>CUELLO V</v>
          </cell>
          <cell r="H3771" t="str">
            <v>SIN MANGA</v>
          </cell>
          <cell r="I3771" t="str">
            <v>REBAJA</v>
          </cell>
          <cell r="J3771" t="str">
            <v>VISCOSA</v>
          </cell>
          <cell r="K3771" t="str">
            <v>MIX CULTURE</v>
          </cell>
          <cell r="L3771" t="str">
            <v>LANZAMIENTO</v>
          </cell>
          <cell r="M3771" t="str">
            <v>CREMBO FASHION</v>
          </cell>
          <cell r="N3771">
            <v>249.9</v>
          </cell>
        </row>
        <row r="3772">
          <cell r="A3772" t="str">
            <v>QD31A481</v>
          </cell>
          <cell r="B3772" t="str">
            <v>PT Dama</v>
          </cell>
          <cell r="C3772" t="str">
            <v>VESTIDO</v>
          </cell>
          <cell r="D3772" t="str">
            <v>VANGUARDIA</v>
          </cell>
          <cell r="E3772" t="str">
            <v>PRIMAVERA VERANO 2017</v>
          </cell>
          <cell r="F3772" t="str">
            <v>22 SEMANA</v>
          </cell>
          <cell r="G3772" t="str">
            <v>CUELLO REDONDO</v>
          </cell>
          <cell r="H3772" t="str">
            <v>MANGA CORTA</v>
          </cell>
          <cell r="I3772" t="str">
            <v>REBAJA</v>
          </cell>
          <cell r="J3772" t="str">
            <v>NYLON</v>
          </cell>
          <cell r="K3772" t="str">
            <v>CALIFORNIA DREAM</v>
          </cell>
          <cell r="L3772" t="str">
            <v>LANZAMIENTO</v>
          </cell>
          <cell r="M3772" t="str">
            <v>ELIAS</v>
          </cell>
          <cell r="N3772">
            <v>299.89999999999998</v>
          </cell>
        </row>
        <row r="3773">
          <cell r="A3773" t="str">
            <v>QD31A499</v>
          </cell>
          <cell r="B3773" t="str">
            <v>PT Dama</v>
          </cell>
          <cell r="C3773" t="str">
            <v>VESTIDO</v>
          </cell>
          <cell r="D3773" t="str">
            <v>VANGUARDIA</v>
          </cell>
          <cell r="E3773" t="str">
            <v>OTOÑO INVIERNO 2017</v>
          </cell>
          <cell r="F3773" t="str">
            <v>30 SEMANA</v>
          </cell>
          <cell r="G3773" t="str">
            <v>CUELLO REDONDO</v>
          </cell>
          <cell r="H3773" t="str">
            <v>MANGA CORTA</v>
          </cell>
          <cell r="I3773" t="str">
            <v>REBAJA</v>
          </cell>
          <cell r="J3773" t="str">
            <v>POLYESTER</v>
          </cell>
          <cell r="K3773" t="str">
            <v>CALIFORNIA DREAM</v>
          </cell>
          <cell r="L3773" t="str">
            <v>LANZAMIENTO</v>
          </cell>
          <cell r="M3773" t="str">
            <v>ELIAS</v>
          </cell>
          <cell r="N3773">
            <v>149.9</v>
          </cell>
        </row>
        <row r="3774">
          <cell r="A3774" t="str">
            <v>QD31A501</v>
          </cell>
          <cell r="B3774" t="str">
            <v>PT Dama</v>
          </cell>
          <cell r="C3774" t="str">
            <v>VESTIDO</v>
          </cell>
          <cell r="D3774" t="str">
            <v>VANGUARDIA</v>
          </cell>
          <cell r="E3774" t="str">
            <v>OTOÑO INVIERNO 2017</v>
          </cell>
          <cell r="F3774" t="str">
            <v>32 SEMANA</v>
          </cell>
          <cell r="G3774" t="str">
            <v>CUELLO V</v>
          </cell>
          <cell r="H3774" t="str">
            <v>MANGA CORTA</v>
          </cell>
          <cell r="I3774" t="str">
            <v>REBAJA</v>
          </cell>
          <cell r="J3774" t="str">
            <v>MEZCLILLA</v>
          </cell>
          <cell r="K3774" t="str">
            <v>DENIM</v>
          </cell>
          <cell r="L3774" t="str">
            <v>LANZAMIENTO</v>
          </cell>
          <cell r="M3774" t="str">
            <v>SAPIR</v>
          </cell>
          <cell r="N3774">
            <v>449.9</v>
          </cell>
        </row>
        <row r="3775">
          <cell r="A3775" t="str">
            <v>QD31A503</v>
          </cell>
          <cell r="B3775" t="str">
            <v>PT Dama</v>
          </cell>
          <cell r="C3775" t="str">
            <v>VESTIDO</v>
          </cell>
          <cell r="D3775" t="str">
            <v>VANGUARDIA</v>
          </cell>
          <cell r="E3775" t="str">
            <v>OTOÑO INVIERNO 2017</v>
          </cell>
          <cell r="F3775" t="str">
            <v>33 SEMANA</v>
          </cell>
          <cell r="G3775" t="str">
            <v>CUELLO ALTO</v>
          </cell>
          <cell r="H3775" t="str">
            <v>SIN MANGA</v>
          </cell>
          <cell r="I3775" t="str">
            <v>REBAJA</v>
          </cell>
          <cell r="J3775" t="str">
            <v>ALGODON</v>
          </cell>
          <cell r="K3775" t="str">
            <v>GRUNGE</v>
          </cell>
          <cell r="L3775" t="str">
            <v>LANZAMIENTO</v>
          </cell>
          <cell r="M3775" t="str">
            <v>ELIAS</v>
          </cell>
          <cell r="N3775">
            <v>299.89999999999998</v>
          </cell>
        </row>
        <row r="3776">
          <cell r="A3776" t="str">
            <v>QD31A504</v>
          </cell>
          <cell r="B3776" t="str">
            <v>PT Dama</v>
          </cell>
          <cell r="C3776" t="str">
            <v>VESTIDO</v>
          </cell>
          <cell r="D3776" t="str">
            <v>VANGUARDIA</v>
          </cell>
          <cell r="E3776" t="str">
            <v>OTOÑO INVIERNO 2017</v>
          </cell>
          <cell r="F3776" t="str">
            <v>36 SEMANA</v>
          </cell>
          <cell r="G3776" t="str">
            <v>CUELLO REDONDO</v>
          </cell>
          <cell r="H3776" t="str">
            <v>SIN MANGA</v>
          </cell>
          <cell r="I3776" t="str">
            <v>REBAJA</v>
          </cell>
          <cell r="J3776" t="str">
            <v>POLYESTER</v>
          </cell>
          <cell r="K3776" t="str">
            <v>REBEL</v>
          </cell>
          <cell r="L3776" t="str">
            <v>LANZAMIENTO</v>
          </cell>
          <cell r="M3776" t="str">
            <v>SAPIR</v>
          </cell>
          <cell r="N3776">
            <v>249.9</v>
          </cell>
        </row>
        <row r="3777">
          <cell r="A3777" t="str">
            <v>QD31A507</v>
          </cell>
          <cell r="B3777" t="str">
            <v>PT Dama</v>
          </cell>
          <cell r="C3777" t="str">
            <v>VESTIDO</v>
          </cell>
          <cell r="D3777" t="str">
            <v>VANGUARDIA</v>
          </cell>
          <cell r="E3777" t="str">
            <v>OTOÑO INVIERNO 2017</v>
          </cell>
          <cell r="F3777" t="str">
            <v>39 SEMANA</v>
          </cell>
          <cell r="G3777" t="str">
            <v>CUELLO REDONDO</v>
          </cell>
          <cell r="H3777" t="str">
            <v>MANGA LARGA</v>
          </cell>
          <cell r="I3777" t="str">
            <v>REBAJA</v>
          </cell>
          <cell r="J3777" t="str">
            <v>POLYESTER</v>
          </cell>
          <cell r="K3777" t="str">
            <v>GRUNGE</v>
          </cell>
          <cell r="L3777" t="str">
            <v>LANZAMIENTO</v>
          </cell>
          <cell r="M3777" t="str">
            <v>SAPIR</v>
          </cell>
          <cell r="N3777">
            <v>499.9</v>
          </cell>
        </row>
        <row r="3778">
          <cell r="A3778" t="str">
            <v>QD31A508</v>
          </cell>
          <cell r="B3778" t="str">
            <v>PT Dama</v>
          </cell>
          <cell r="C3778" t="str">
            <v>VESTIDO</v>
          </cell>
          <cell r="D3778" t="str">
            <v>VANGUARDIA</v>
          </cell>
          <cell r="E3778" t="str">
            <v>OTOÑO INVIERNO 2017</v>
          </cell>
          <cell r="F3778" t="str">
            <v>43 SEMANA</v>
          </cell>
          <cell r="G3778" t="str">
            <v>CUELLO REDONDO</v>
          </cell>
          <cell r="H3778" t="str">
            <v>MANGA CORTA</v>
          </cell>
          <cell r="I3778" t="str">
            <v>REBAJA</v>
          </cell>
          <cell r="J3778" t="str">
            <v>POLYESTER</v>
          </cell>
          <cell r="K3778" t="str">
            <v>REBEL</v>
          </cell>
          <cell r="L3778" t="str">
            <v>LANZAMIENTO</v>
          </cell>
          <cell r="M3778" t="str">
            <v>SAPIR</v>
          </cell>
          <cell r="N3778">
            <v>499.9</v>
          </cell>
        </row>
        <row r="3779">
          <cell r="A3779" t="str">
            <v>QD31A510</v>
          </cell>
          <cell r="B3779" t="str">
            <v>PT Dama</v>
          </cell>
          <cell r="C3779" t="str">
            <v>VESTIDO</v>
          </cell>
          <cell r="D3779" t="str">
            <v>VANGUARDIA</v>
          </cell>
          <cell r="E3779" t="str">
            <v>OTOÑO INVIERNO 2017</v>
          </cell>
          <cell r="F3779" t="str">
            <v>43 SEMANA</v>
          </cell>
          <cell r="G3779" t="str">
            <v>CUELLO REDONDO</v>
          </cell>
          <cell r="H3779" t="str">
            <v>MANGA LARGA</v>
          </cell>
          <cell r="I3779" t="str">
            <v>REBAJA</v>
          </cell>
          <cell r="J3779" t="str">
            <v>POLYESTER</v>
          </cell>
          <cell r="K3779" t="str">
            <v>BOHEMIA URBANA</v>
          </cell>
          <cell r="L3779" t="str">
            <v>LANZAMIENTO</v>
          </cell>
          <cell r="M3779" t="str">
            <v>ELIAS</v>
          </cell>
          <cell r="N3779">
            <v>499.9</v>
          </cell>
        </row>
        <row r="3780">
          <cell r="A3780" t="str">
            <v>QD31A514</v>
          </cell>
          <cell r="B3780" t="str">
            <v>PT Dama</v>
          </cell>
          <cell r="C3780" t="str">
            <v>VESTIDO</v>
          </cell>
          <cell r="D3780" t="str">
            <v>VANGUARDIA</v>
          </cell>
          <cell r="E3780" t="str">
            <v>PRIMAVERA VERANO 2018</v>
          </cell>
          <cell r="F3780" t="str">
            <v>4 SEMANA</v>
          </cell>
          <cell r="G3780" t="str">
            <v>CUELLO REDONDO</v>
          </cell>
          <cell r="H3780" t="str">
            <v>MANGA LARGA</v>
          </cell>
          <cell r="I3780" t="str">
            <v>REBAJA</v>
          </cell>
          <cell r="J3780" t="str">
            <v>ALGODON</v>
          </cell>
          <cell r="K3780" t="str">
            <v>DARK BOHO</v>
          </cell>
          <cell r="L3780" t="str">
            <v>LANZAMIENTO</v>
          </cell>
          <cell r="M3780" t="str">
            <v>ELIAS</v>
          </cell>
          <cell r="N3780">
            <v>249.9</v>
          </cell>
        </row>
        <row r="3781">
          <cell r="A3781" t="str">
            <v>QD31A518</v>
          </cell>
          <cell r="B3781" t="str">
            <v>PT Dama</v>
          </cell>
          <cell r="C3781" t="str">
            <v>VESTIDO</v>
          </cell>
          <cell r="D3781" t="str">
            <v>TRENDY</v>
          </cell>
          <cell r="E3781" t="str">
            <v>PRIMAVERA VERANO 2018</v>
          </cell>
          <cell r="F3781" t="str">
            <v>4 SEMANA</v>
          </cell>
          <cell r="G3781" t="str">
            <v>CUELLO REDONDO</v>
          </cell>
          <cell r="H3781" t="str">
            <v>MANGA LARGA</v>
          </cell>
          <cell r="I3781" t="str">
            <v>REBAJA</v>
          </cell>
          <cell r="J3781" t="str">
            <v>Varios</v>
          </cell>
          <cell r="K3781" t="str">
            <v>SECRET GARDEN</v>
          </cell>
          <cell r="L3781" t="str">
            <v>LANZAMIENTO</v>
          </cell>
          <cell r="M3781" t="str">
            <v>SAPIR</v>
          </cell>
          <cell r="N3781">
            <v>249.9</v>
          </cell>
        </row>
        <row r="3782">
          <cell r="A3782" t="str">
            <v>QD31A530</v>
          </cell>
          <cell r="B3782" t="str">
            <v>PT Dama</v>
          </cell>
          <cell r="C3782" t="str">
            <v>VESTIDO</v>
          </cell>
          <cell r="D3782" t="str">
            <v>TRENDY</v>
          </cell>
          <cell r="E3782" t="str">
            <v>PRIMAVERA VERANO 2018</v>
          </cell>
          <cell r="F3782" t="str">
            <v>12 SEMANA</v>
          </cell>
          <cell r="G3782" t="str">
            <v>CUELLO REDONDO</v>
          </cell>
          <cell r="H3782" t="str">
            <v>MANGA CORTA</v>
          </cell>
          <cell r="I3782" t="str">
            <v>REBAJA</v>
          </cell>
          <cell r="J3782" t="str">
            <v>POLYESTER</v>
          </cell>
          <cell r="K3782" t="str">
            <v>PSICOTROPICAL</v>
          </cell>
          <cell r="L3782" t="str">
            <v>RESURTIDO</v>
          </cell>
          <cell r="M3782" t="str">
            <v>COS</v>
          </cell>
          <cell r="N3782">
            <v>249.9</v>
          </cell>
        </row>
        <row r="3783">
          <cell r="A3783" t="str">
            <v>QD31A532</v>
          </cell>
          <cell r="B3783" t="str">
            <v>PT Dama</v>
          </cell>
          <cell r="C3783" t="str">
            <v>VESTIDO</v>
          </cell>
          <cell r="D3783" t="str">
            <v>TRENDY</v>
          </cell>
          <cell r="E3783" t="str">
            <v>PRIMAVERA VERANO 2018</v>
          </cell>
          <cell r="F3783" t="str">
            <v>10 SEMANA</v>
          </cell>
          <cell r="G3783" t="str">
            <v>CUELLO REDONDO</v>
          </cell>
          <cell r="H3783" t="str">
            <v>MANGA CORTA</v>
          </cell>
          <cell r="I3783" t="str">
            <v>REBAJA</v>
          </cell>
          <cell r="J3783" t="str">
            <v>POLYESTER</v>
          </cell>
          <cell r="K3783" t="str">
            <v>DARK BOHO</v>
          </cell>
          <cell r="L3783" t="str">
            <v>LANZAMIENTO</v>
          </cell>
          <cell r="M3783" t="str">
            <v>SAPIR</v>
          </cell>
          <cell r="N3783">
            <v>249.9</v>
          </cell>
        </row>
        <row r="3784">
          <cell r="A3784" t="str">
            <v>QD31A533</v>
          </cell>
          <cell r="B3784" t="str">
            <v>PT Dama</v>
          </cell>
          <cell r="C3784" t="str">
            <v>VESTIDO</v>
          </cell>
          <cell r="D3784" t="str">
            <v>TRENDY</v>
          </cell>
          <cell r="E3784" t="str">
            <v>PRIMAVERA VERANO 2018</v>
          </cell>
          <cell r="F3784" t="str">
            <v>11 SEMANA</v>
          </cell>
          <cell r="G3784" t="str">
            <v>CUELLO REDONDO</v>
          </cell>
          <cell r="H3784" t="str">
            <v>MANGA CORTA</v>
          </cell>
          <cell r="I3784" t="str">
            <v>REBAJA</v>
          </cell>
          <cell r="J3784" t="str">
            <v>POLYESTER</v>
          </cell>
          <cell r="K3784" t="str">
            <v>DARK BOHO</v>
          </cell>
          <cell r="L3784" t="str">
            <v>LANZAMIENTO</v>
          </cell>
          <cell r="M3784" t="str">
            <v>SAPIR</v>
          </cell>
          <cell r="N3784">
            <v>249.9</v>
          </cell>
        </row>
        <row r="3785">
          <cell r="A3785" t="str">
            <v>QD31A534</v>
          </cell>
          <cell r="B3785" t="str">
            <v>PT Dama</v>
          </cell>
          <cell r="C3785" t="str">
            <v>VESTIDO</v>
          </cell>
          <cell r="D3785" t="str">
            <v>TRENDY</v>
          </cell>
          <cell r="E3785" t="str">
            <v>PRIMAVERA VERANO 2018</v>
          </cell>
          <cell r="F3785" t="str">
            <v>11 SEMANA</v>
          </cell>
          <cell r="G3785" t="str">
            <v>HOMBRO DESCUBIERTO</v>
          </cell>
          <cell r="H3785" t="str">
            <v>MANGA CORTA</v>
          </cell>
          <cell r="I3785" t="str">
            <v>REBAJA</v>
          </cell>
          <cell r="J3785" t="str">
            <v>ALGODON</v>
          </cell>
          <cell r="K3785" t="str">
            <v>BOHO</v>
          </cell>
          <cell r="L3785" t="str">
            <v>LANZAMIENTO</v>
          </cell>
          <cell r="M3785" t="str">
            <v>SAPIR</v>
          </cell>
          <cell r="N3785">
            <v>249.9</v>
          </cell>
        </row>
        <row r="3786">
          <cell r="A3786" t="str">
            <v>QD31A542</v>
          </cell>
          <cell r="B3786" t="str">
            <v>PT Dama</v>
          </cell>
          <cell r="C3786" t="str">
            <v>VESTIDO</v>
          </cell>
          <cell r="D3786" t="str">
            <v>TRENDY</v>
          </cell>
          <cell r="E3786" t="str">
            <v>OTOÑO INVIERNO 2018</v>
          </cell>
          <cell r="F3786" t="str">
            <v>35 SEMANA</v>
          </cell>
          <cell r="G3786" t="str">
            <v>CUELLO V</v>
          </cell>
          <cell r="H3786" t="str">
            <v>MANGA CORTA</v>
          </cell>
          <cell r="I3786" t="str">
            <v>REBAJA</v>
          </cell>
          <cell r="J3786" t="str">
            <v>ALGODON</v>
          </cell>
          <cell r="K3786" t="str">
            <v>NATURALEZA HUMANA</v>
          </cell>
          <cell r="L3786" t="str">
            <v>LANZAMIENTO</v>
          </cell>
          <cell r="M3786" t="str">
            <v>QJAN QJAN GE FASHION</v>
          </cell>
          <cell r="N3786">
            <v>299.89999999999998</v>
          </cell>
        </row>
        <row r="3787">
          <cell r="A3787" t="str">
            <v>QD31A545</v>
          </cell>
          <cell r="B3787" t="str">
            <v>PT Dama</v>
          </cell>
          <cell r="C3787" t="str">
            <v>VESTIDO</v>
          </cell>
          <cell r="D3787" t="str">
            <v>TRENDY</v>
          </cell>
          <cell r="E3787" t="str">
            <v>PRIMAVERA VERANO 2018</v>
          </cell>
          <cell r="F3787" t="str">
            <v>15 SEMANA</v>
          </cell>
          <cell r="G3787" t="str">
            <v>CUELLO REDONDO</v>
          </cell>
          <cell r="H3787" t="str">
            <v>MANGA CORTA</v>
          </cell>
          <cell r="I3787" t="str">
            <v>REBAJA</v>
          </cell>
          <cell r="J3787" t="str">
            <v>Varios</v>
          </cell>
          <cell r="K3787" t="str">
            <v>SECRET GARDEN</v>
          </cell>
          <cell r="L3787" t="str">
            <v>LANZAMIENTO</v>
          </cell>
          <cell r="M3787" t="str">
            <v>SAPIR</v>
          </cell>
          <cell r="N3787">
            <v>349.9</v>
          </cell>
        </row>
        <row r="3788">
          <cell r="A3788" t="str">
            <v>QD31A547</v>
          </cell>
          <cell r="B3788" t="str">
            <v>PT Dama</v>
          </cell>
          <cell r="C3788" t="str">
            <v>VESTIDO</v>
          </cell>
          <cell r="D3788" t="str">
            <v>TRENDY</v>
          </cell>
          <cell r="E3788" t="str">
            <v>PRIMAVERA VERANO 2018</v>
          </cell>
          <cell r="F3788" t="str">
            <v>15 SEMANA</v>
          </cell>
          <cell r="G3788" t="str">
            <v>CUELLO REDONDO</v>
          </cell>
          <cell r="H3788" t="str">
            <v>TIRANTES</v>
          </cell>
          <cell r="I3788" t="str">
            <v>REBAJA</v>
          </cell>
          <cell r="J3788" t="str">
            <v>ALGODON</v>
          </cell>
          <cell r="K3788" t="str">
            <v>NEOENERGY</v>
          </cell>
          <cell r="L3788" t="str">
            <v>LANZAMIENTO</v>
          </cell>
          <cell r="M3788" t="str">
            <v>SAPIR</v>
          </cell>
          <cell r="N3788">
            <v>349.9</v>
          </cell>
        </row>
        <row r="3789">
          <cell r="A3789" t="str">
            <v>QD31A548</v>
          </cell>
          <cell r="B3789" t="str">
            <v>PT Dama</v>
          </cell>
          <cell r="C3789" t="str">
            <v>VESTIDO</v>
          </cell>
          <cell r="D3789" t="str">
            <v>TRENDY</v>
          </cell>
          <cell r="E3789" t="str">
            <v>PRIMAVERA VERANO 2018</v>
          </cell>
          <cell r="F3789" t="str">
            <v>17 SEMANA</v>
          </cell>
          <cell r="G3789" t="str">
            <v>CUELLO REDONDO</v>
          </cell>
          <cell r="H3789" t="str">
            <v>MANGA 3/4</v>
          </cell>
          <cell r="I3789" t="str">
            <v>REBAJA</v>
          </cell>
          <cell r="J3789" t="str">
            <v>POLYESTER</v>
          </cell>
          <cell r="K3789" t="str">
            <v>SECRET GARDEN</v>
          </cell>
          <cell r="L3789" t="str">
            <v>LANZAMIENTO</v>
          </cell>
          <cell r="M3789" t="str">
            <v>SAPIR</v>
          </cell>
          <cell r="N3789">
            <v>249.9</v>
          </cell>
        </row>
        <row r="3790">
          <cell r="A3790" t="str">
            <v>QD31A549</v>
          </cell>
          <cell r="B3790" t="str">
            <v>PT Dama</v>
          </cell>
          <cell r="C3790" t="str">
            <v>VESTIDO</v>
          </cell>
          <cell r="D3790" t="str">
            <v>TRENDY</v>
          </cell>
          <cell r="E3790" t="str">
            <v>PRIMAVERA VERANO 2018</v>
          </cell>
          <cell r="F3790" t="str">
            <v>18 SEMANA</v>
          </cell>
          <cell r="G3790" t="str">
            <v>HOMBRO DESCUBIERTO</v>
          </cell>
          <cell r="H3790" t="str">
            <v>TIRANTES</v>
          </cell>
          <cell r="I3790" t="str">
            <v>REBAJA</v>
          </cell>
          <cell r="J3790" t="str">
            <v>POLYESTER</v>
          </cell>
          <cell r="K3790" t="str">
            <v>SECRET GARDEN</v>
          </cell>
          <cell r="L3790" t="str">
            <v>LANZAMIENTO</v>
          </cell>
          <cell r="M3790" t="str">
            <v>SAPIR</v>
          </cell>
          <cell r="N3790">
            <v>249.9</v>
          </cell>
        </row>
        <row r="3791">
          <cell r="A3791" t="str">
            <v>QD31A558</v>
          </cell>
          <cell r="B3791" t="str">
            <v>PT Dama</v>
          </cell>
          <cell r="C3791" t="str">
            <v>VESTIDO</v>
          </cell>
          <cell r="D3791" t="str">
            <v>TRENDY</v>
          </cell>
          <cell r="E3791" t="str">
            <v>PRIMAVERA VERANO 2019</v>
          </cell>
          <cell r="F3791" t="str">
            <v>11 SEMANA</v>
          </cell>
          <cell r="G3791" t="str">
            <v>CUELLO REDONDO</v>
          </cell>
          <cell r="H3791" t="str">
            <v>TIRANTES</v>
          </cell>
          <cell r="I3791" t="str">
            <v>REBAJA</v>
          </cell>
          <cell r="J3791" t="str">
            <v>VISCOSA</v>
          </cell>
          <cell r="K3791" t="str">
            <v>RESORT</v>
          </cell>
          <cell r="L3791" t="str">
            <v>LANZAMIENTO</v>
          </cell>
          <cell r="M3791" t="str">
            <v>QUIAN YI RE</v>
          </cell>
          <cell r="N3791">
            <v>299.89999999999998</v>
          </cell>
        </row>
        <row r="3792">
          <cell r="A3792" t="str">
            <v>QD31A559</v>
          </cell>
          <cell r="B3792" t="str">
            <v>PT Dama</v>
          </cell>
          <cell r="C3792" t="str">
            <v>VESTIDO</v>
          </cell>
          <cell r="D3792" t="str">
            <v>TRENDY</v>
          </cell>
          <cell r="E3792" t="str">
            <v>PRIMAVERA VERANO 2019</v>
          </cell>
          <cell r="F3792" t="str">
            <v>11 SEMANA</v>
          </cell>
          <cell r="G3792" t="str">
            <v>HOMBRO DESCUBIERTO</v>
          </cell>
          <cell r="H3792" t="str">
            <v>TIRANTES</v>
          </cell>
          <cell r="I3792" t="str">
            <v>REBAJA</v>
          </cell>
          <cell r="J3792" t="str">
            <v>VISCOSA</v>
          </cell>
          <cell r="K3792" t="str">
            <v>RESORT</v>
          </cell>
          <cell r="L3792" t="str">
            <v>LANZAMIENTO</v>
          </cell>
          <cell r="M3792" t="str">
            <v>QUIAN YI RE</v>
          </cell>
          <cell r="N3792">
            <v>299.89999999999998</v>
          </cell>
        </row>
        <row r="3793">
          <cell r="A3793" t="str">
            <v>QD31A561</v>
          </cell>
          <cell r="B3793" t="str">
            <v>PT Dama</v>
          </cell>
          <cell r="C3793" t="str">
            <v>VESTIDO</v>
          </cell>
          <cell r="D3793" t="str">
            <v>TRENDY</v>
          </cell>
          <cell r="E3793" t="str">
            <v>OTOÑO INVIERNO 2018</v>
          </cell>
          <cell r="F3793" t="str">
            <v>31 SEMANA</v>
          </cell>
          <cell r="G3793" t="str">
            <v>CUELLO V</v>
          </cell>
          <cell r="H3793" t="str">
            <v>MANGA 3/4</v>
          </cell>
          <cell r="I3793" t="str">
            <v>REBAJA</v>
          </cell>
          <cell r="J3793" t="str">
            <v>POLYESTER</v>
          </cell>
          <cell r="K3793" t="str">
            <v>NATURALEZA HUMANA</v>
          </cell>
          <cell r="L3793" t="str">
            <v>LANZAMIENTO</v>
          </cell>
          <cell r="M3793" t="str">
            <v>ELIAS</v>
          </cell>
          <cell r="N3793">
            <v>249.9</v>
          </cell>
        </row>
        <row r="3794">
          <cell r="A3794" t="str">
            <v>QD31A562</v>
          </cell>
          <cell r="B3794" t="str">
            <v>PT Dama</v>
          </cell>
          <cell r="C3794" t="str">
            <v>VESTIDO</v>
          </cell>
          <cell r="D3794" t="str">
            <v>Varios</v>
          </cell>
          <cell r="E3794" t="str">
            <v>OTOÑO INVIERNO 2018</v>
          </cell>
          <cell r="F3794" t="str">
            <v>45 SEMANA</v>
          </cell>
          <cell r="G3794" t="str">
            <v>CUELLO REDONDO</v>
          </cell>
          <cell r="H3794" t="str">
            <v>MANGA 3/4</v>
          </cell>
          <cell r="I3794" t="str">
            <v>REBAJA</v>
          </cell>
          <cell r="J3794" t="str">
            <v>Varios</v>
          </cell>
          <cell r="K3794">
            <v>0</v>
          </cell>
          <cell r="L3794" t="str">
            <v>LANZAMIENTO</v>
          </cell>
          <cell r="M3794" t="str">
            <v>NKM HOLDINGS LTD</v>
          </cell>
          <cell r="N3794">
            <v>399.9</v>
          </cell>
        </row>
        <row r="3795">
          <cell r="A3795" t="str">
            <v>QD31A563</v>
          </cell>
          <cell r="B3795" t="str">
            <v>PT Dama</v>
          </cell>
          <cell r="C3795" t="str">
            <v>VESTIDO</v>
          </cell>
          <cell r="D3795" t="str">
            <v>TRENDY</v>
          </cell>
          <cell r="E3795" t="str">
            <v>OTOÑO INVIERNO 2018</v>
          </cell>
          <cell r="F3795" t="str">
            <v>34 SEMANA</v>
          </cell>
          <cell r="G3795" t="str">
            <v>CUELLO REDONDO</v>
          </cell>
          <cell r="H3795" t="str">
            <v>MANGA LARGA</v>
          </cell>
          <cell r="I3795" t="str">
            <v>REBAJA</v>
          </cell>
          <cell r="J3795" t="str">
            <v>Varios</v>
          </cell>
          <cell r="K3795" t="str">
            <v>PENSADOR</v>
          </cell>
          <cell r="L3795" t="str">
            <v>LANZAMIENTO</v>
          </cell>
          <cell r="M3795" t="str">
            <v>SAPIR</v>
          </cell>
          <cell r="N3795">
            <v>349.9</v>
          </cell>
        </row>
        <row r="3796">
          <cell r="A3796" t="str">
            <v>QD31A565</v>
          </cell>
          <cell r="B3796" t="str">
            <v>PT Dama</v>
          </cell>
          <cell r="C3796" t="str">
            <v>VESTIDO</v>
          </cell>
          <cell r="D3796" t="str">
            <v>ADVANCE</v>
          </cell>
          <cell r="E3796" t="str">
            <v>OTOÑO INVIERNO 2018</v>
          </cell>
          <cell r="F3796" t="str">
            <v>45 SEMANA</v>
          </cell>
          <cell r="G3796" t="str">
            <v>HOMBRO DESCUBIERTO</v>
          </cell>
          <cell r="H3796" t="str">
            <v>NO APLICA</v>
          </cell>
          <cell r="I3796" t="str">
            <v>REBAJA</v>
          </cell>
          <cell r="J3796" t="str">
            <v>ALGODON</v>
          </cell>
          <cell r="K3796" t="str">
            <v>COMUNIDAD GLOBAL</v>
          </cell>
          <cell r="L3796" t="str">
            <v>LANZAMIENTO</v>
          </cell>
          <cell r="M3796" t="str">
            <v>GR &amp; PR INC</v>
          </cell>
          <cell r="N3796">
            <v>249.9</v>
          </cell>
        </row>
        <row r="3797">
          <cell r="A3797" t="str">
            <v>QD31A568</v>
          </cell>
          <cell r="B3797" t="str">
            <v>PT Dama</v>
          </cell>
          <cell r="C3797" t="str">
            <v>VESTIDO</v>
          </cell>
          <cell r="D3797" t="str">
            <v>TRENDY</v>
          </cell>
          <cell r="E3797" t="str">
            <v>OTOÑO INVIERNO 2018</v>
          </cell>
          <cell r="F3797" t="str">
            <v>41 SEMANA</v>
          </cell>
          <cell r="G3797" t="str">
            <v>CUELLO ALTO</v>
          </cell>
          <cell r="H3797" t="str">
            <v>SIN MANGA</v>
          </cell>
          <cell r="I3797" t="str">
            <v>REBAJA</v>
          </cell>
          <cell r="J3797" t="str">
            <v>ALGODON</v>
          </cell>
          <cell r="K3797" t="str">
            <v>PENSADOR</v>
          </cell>
          <cell r="L3797" t="str">
            <v>LANZAMIENTO</v>
          </cell>
          <cell r="M3797" t="str">
            <v>ELIAS</v>
          </cell>
          <cell r="N3797">
            <v>299.89999999999998</v>
          </cell>
        </row>
        <row r="3798">
          <cell r="A3798" t="str">
            <v>QD31A571</v>
          </cell>
          <cell r="B3798" t="str">
            <v>PT Dama</v>
          </cell>
          <cell r="C3798" t="str">
            <v>VESTIDO</v>
          </cell>
          <cell r="D3798" t="str">
            <v>TRENDY</v>
          </cell>
          <cell r="E3798" t="str">
            <v>OTOÑO INVIERNO 2018</v>
          </cell>
          <cell r="F3798" t="str">
            <v>46 SEMANA</v>
          </cell>
          <cell r="G3798" t="str">
            <v>HOMBRO DESCUBIERTO</v>
          </cell>
          <cell r="H3798" t="str">
            <v>MANGA 3/4</v>
          </cell>
          <cell r="I3798" t="str">
            <v>REBAJA</v>
          </cell>
          <cell r="J3798" t="str">
            <v>POLYESTER</v>
          </cell>
          <cell r="K3798" t="str">
            <v>COMUNIDAD GLOBAL</v>
          </cell>
          <cell r="L3798" t="str">
            <v>LANZAMIENTO</v>
          </cell>
          <cell r="M3798" t="str">
            <v>COS</v>
          </cell>
          <cell r="N3798">
            <v>299.89999999999998</v>
          </cell>
        </row>
        <row r="3799">
          <cell r="A3799" t="str">
            <v>QD31A573</v>
          </cell>
          <cell r="B3799" t="str">
            <v>PT Dama</v>
          </cell>
          <cell r="C3799" t="str">
            <v>VESTIDO</v>
          </cell>
          <cell r="D3799" t="str">
            <v>TRENDY</v>
          </cell>
          <cell r="E3799" t="str">
            <v>PRIMAVERA VERANO 2019</v>
          </cell>
          <cell r="F3799" t="str">
            <v>46 SEMANA</v>
          </cell>
          <cell r="G3799" t="str">
            <v>CUELLO REDONDO</v>
          </cell>
          <cell r="H3799" t="str">
            <v>MANGA LARGA</v>
          </cell>
          <cell r="I3799" t="str">
            <v>REBAJA</v>
          </cell>
          <cell r="J3799" t="str">
            <v>POLYESTER</v>
          </cell>
          <cell r="K3799" t="str">
            <v>VINTAGE STRIPES</v>
          </cell>
          <cell r="L3799" t="str">
            <v>LANZAMIENTO</v>
          </cell>
          <cell r="M3799" t="str">
            <v>COS</v>
          </cell>
          <cell r="N3799">
            <v>299.89999999999998</v>
          </cell>
        </row>
        <row r="3800">
          <cell r="A3800" t="str">
            <v>QD31A574</v>
          </cell>
          <cell r="B3800" t="str">
            <v>PT Dama</v>
          </cell>
          <cell r="C3800" t="str">
            <v>VESTIDO</v>
          </cell>
          <cell r="D3800" t="str">
            <v>TRENDY</v>
          </cell>
          <cell r="E3800" t="str">
            <v>OTOÑO INVIERNO 2018</v>
          </cell>
          <cell r="F3800" t="str">
            <v>45 SEMANA</v>
          </cell>
          <cell r="G3800" t="str">
            <v>CUELLO REDONDO</v>
          </cell>
          <cell r="H3800" t="str">
            <v>MANGA CORTA</v>
          </cell>
          <cell r="I3800" t="str">
            <v>REBAJA</v>
          </cell>
          <cell r="J3800" t="str">
            <v>POLYESTER</v>
          </cell>
          <cell r="K3800" t="str">
            <v>COMUNIDAD GLOBAL</v>
          </cell>
          <cell r="L3800" t="str">
            <v>LANZAMIENTO</v>
          </cell>
          <cell r="M3800" t="str">
            <v>COS</v>
          </cell>
          <cell r="N3800">
            <v>349.9</v>
          </cell>
        </row>
        <row r="3801">
          <cell r="A3801" t="str">
            <v>QD31A577</v>
          </cell>
          <cell r="B3801" t="str">
            <v>PT Dama</v>
          </cell>
          <cell r="C3801" t="str">
            <v>VESTIDO</v>
          </cell>
          <cell r="D3801" t="str">
            <v>TRENDY</v>
          </cell>
          <cell r="E3801" t="str">
            <v>PRIMAVERA VERANO 2019</v>
          </cell>
          <cell r="F3801" t="str">
            <v>46 SEMANA</v>
          </cell>
          <cell r="G3801" t="str">
            <v>CUELLO V</v>
          </cell>
          <cell r="H3801" t="str">
            <v>MANGA LARGA</v>
          </cell>
          <cell r="I3801" t="str">
            <v>REBAJA</v>
          </cell>
          <cell r="J3801" t="str">
            <v>POLYESTER</v>
          </cell>
          <cell r="K3801" t="str">
            <v>VINTAGE STRIPES</v>
          </cell>
          <cell r="L3801" t="str">
            <v>LANZAMIENTO</v>
          </cell>
          <cell r="M3801" t="str">
            <v>COS</v>
          </cell>
          <cell r="N3801">
            <v>299.89999999999998</v>
          </cell>
        </row>
        <row r="3802">
          <cell r="A3802" t="str">
            <v>QD31A578</v>
          </cell>
          <cell r="B3802" t="str">
            <v>PT Dama</v>
          </cell>
          <cell r="C3802" t="str">
            <v>VESTIDO</v>
          </cell>
          <cell r="D3802" t="str">
            <v>TRENDY</v>
          </cell>
          <cell r="E3802" t="str">
            <v>PRIMAVERA VERANO 2019</v>
          </cell>
          <cell r="F3802" t="str">
            <v>46 SEMANA</v>
          </cell>
          <cell r="G3802" t="str">
            <v>CUELLO V</v>
          </cell>
          <cell r="H3802" t="str">
            <v>MANGA LARGA</v>
          </cell>
          <cell r="I3802" t="str">
            <v>REBAJA</v>
          </cell>
          <cell r="J3802" t="str">
            <v>POLYESTER</v>
          </cell>
          <cell r="K3802" t="str">
            <v>VINTAGE STRIPES</v>
          </cell>
          <cell r="L3802" t="str">
            <v>LANZAMIENTO</v>
          </cell>
          <cell r="M3802" t="str">
            <v>COS</v>
          </cell>
          <cell r="N3802">
            <v>299.89999999999998</v>
          </cell>
        </row>
        <row r="3803">
          <cell r="A3803" t="str">
            <v>QD31A579</v>
          </cell>
          <cell r="B3803" t="str">
            <v>PT Dama</v>
          </cell>
          <cell r="C3803" t="str">
            <v>VESTIDO</v>
          </cell>
          <cell r="D3803" t="str">
            <v>TRENDY</v>
          </cell>
          <cell r="E3803" t="str">
            <v>PRIMAVERA VERANO 2019</v>
          </cell>
          <cell r="F3803" t="str">
            <v>47 SEMANA</v>
          </cell>
          <cell r="G3803" t="str">
            <v>HOMBRO DESCUBIERTO</v>
          </cell>
          <cell r="H3803" t="str">
            <v>MANGA CORTA</v>
          </cell>
          <cell r="I3803" t="str">
            <v>REBAJA</v>
          </cell>
          <cell r="J3803" t="str">
            <v>POLYESTER</v>
          </cell>
          <cell r="K3803" t="str">
            <v>RACE SPORT</v>
          </cell>
          <cell r="L3803" t="str">
            <v>LANZAMIENTO</v>
          </cell>
          <cell r="M3803" t="str">
            <v>COS</v>
          </cell>
          <cell r="N3803">
            <v>349.9</v>
          </cell>
        </row>
        <row r="3804">
          <cell r="A3804" t="str">
            <v>QD31A580</v>
          </cell>
          <cell r="B3804" t="str">
            <v>PT Dama</v>
          </cell>
          <cell r="C3804" t="str">
            <v>VESTIDO</v>
          </cell>
          <cell r="D3804" t="str">
            <v>TRENDY</v>
          </cell>
          <cell r="E3804" t="str">
            <v>PRIMAVERA VERANO 2019</v>
          </cell>
          <cell r="F3804" t="str">
            <v>47 SEMANA</v>
          </cell>
          <cell r="G3804" t="str">
            <v>CUELLO ALTO</v>
          </cell>
          <cell r="H3804" t="str">
            <v>MANGA CORTA</v>
          </cell>
          <cell r="I3804" t="str">
            <v>REBAJA</v>
          </cell>
          <cell r="J3804" t="str">
            <v>VISCOSA</v>
          </cell>
          <cell r="K3804" t="str">
            <v>RACE SPORT</v>
          </cell>
          <cell r="L3804" t="str">
            <v>LANZAMIENTO</v>
          </cell>
          <cell r="M3804" t="str">
            <v>COS</v>
          </cell>
          <cell r="N3804">
            <v>349.9</v>
          </cell>
        </row>
        <row r="3805">
          <cell r="A3805" t="str">
            <v>QD31A583</v>
          </cell>
          <cell r="B3805" t="str">
            <v>PT Dama</v>
          </cell>
          <cell r="C3805" t="str">
            <v>VESTIDO</v>
          </cell>
          <cell r="D3805" t="str">
            <v>TRENDY</v>
          </cell>
          <cell r="E3805" t="str">
            <v>PRIMAVERA VERANO 2019</v>
          </cell>
          <cell r="F3805" t="str">
            <v>4 SEMANA</v>
          </cell>
          <cell r="G3805" t="str">
            <v>CUELLO V</v>
          </cell>
          <cell r="H3805" t="str">
            <v>TIRANTES</v>
          </cell>
          <cell r="I3805" t="str">
            <v>REBAJA</v>
          </cell>
          <cell r="J3805" t="str">
            <v>POLYESTER</v>
          </cell>
          <cell r="K3805" t="str">
            <v>RESORT</v>
          </cell>
          <cell r="L3805" t="str">
            <v>LANZAMIENTO</v>
          </cell>
          <cell r="M3805" t="str">
            <v>SAPIR</v>
          </cell>
          <cell r="N3805">
            <v>449.9</v>
          </cell>
        </row>
        <row r="3806">
          <cell r="A3806" t="str">
            <v>QD31A584</v>
          </cell>
          <cell r="B3806" t="str">
            <v>PT Dama</v>
          </cell>
          <cell r="C3806" t="str">
            <v>VESTIDO</v>
          </cell>
          <cell r="D3806" t="str">
            <v>TRENDY</v>
          </cell>
          <cell r="E3806" t="str">
            <v>PRIMAVERA VERANO 2019</v>
          </cell>
          <cell r="F3806" t="str">
            <v>4 SEMANA</v>
          </cell>
          <cell r="G3806" t="str">
            <v>CUELLO REDONDO</v>
          </cell>
          <cell r="H3806" t="str">
            <v>MANGA CORTA</v>
          </cell>
          <cell r="I3806" t="str">
            <v>REBAJA</v>
          </cell>
          <cell r="J3806" t="str">
            <v>VISCOSA</v>
          </cell>
          <cell r="K3806" t="str">
            <v>RESORT</v>
          </cell>
          <cell r="L3806" t="str">
            <v>LANZAMIENTO</v>
          </cell>
          <cell r="M3806" t="str">
            <v>SAPIR</v>
          </cell>
          <cell r="N3806">
            <v>299.89999999999998</v>
          </cell>
        </row>
        <row r="3807">
          <cell r="A3807" t="str">
            <v>QD31A585</v>
          </cell>
          <cell r="B3807" t="str">
            <v>PT Dama</v>
          </cell>
          <cell r="C3807" t="str">
            <v>VESTIDO</v>
          </cell>
          <cell r="D3807" t="str">
            <v>TRENDY</v>
          </cell>
          <cell r="E3807" t="str">
            <v>PRIMAVERA VERANO 2019</v>
          </cell>
          <cell r="F3807" t="str">
            <v>4 SEMANA</v>
          </cell>
          <cell r="G3807" t="str">
            <v>CUELLO V</v>
          </cell>
          <cell r="H3807" t="str">
            <v>MANGA LARGA</v>
          </cell>
          <cell r="I3807" t="str">
            <v>REBAJA</v>
          </cell>
          <cell r="J3807" t="str">
            <v>MEZCLILLA</v>
          </cell>
          <cell r="K3807" t="str">
            <v>RESORT</v>
          </cell>
          <cell r="L3807" t="str">
            <v>LANZAMIENTO</v>
          </cell>
          <cell r="M3807" t="str">
            <v>SAPIR</v>
          </cell>
          <cell r="N3807">
            <v>499.9</v>
          </cell>
        </row>
        <row r="3808">
          <cell r="A3808" t="str">
            <v>QD31A586</v>
          </cell>
          <cell r="B3808" t="str">
            <v>PT Dama</v>
          </cell>
          <cell r="C3808" t="str">
            <v>VESTIDO</v>
          </cell>
          <cell r="D3808" t="str">
            <v>TRENDY</v>
          </cell>
          <cell r="E3808" t="str">
            <v>OTOÑO INVIERNO 2018</v>
          </cell>
          <cell r="F3808" t="str">
            <v>45 SEMANA</v>
          </cell>
          <cell r="G3808" t="str">
            <v>CUELLO V</v>
          </cell>
          <cell r="H3808" t="str">
            <v>SIN MANGA</v>
          </cell>
          <cell r="I3808" t="str">
            <v>REBAJA</v>
          </cell>
          <cell r="J3808" t="str">
            <v>VISCOSA</v>
          </cell>
          <cell r="K3808" t="str">
            <v>COMUNIDAD GLOBAL</v>
          </cell>
          <cell r="L3808" t="str">
            <v>LANZAMIENTO</v>
          </cell>
          <cell r="M3808" t="str">
            <v>ELIAS</v>
          </cell>
          <cell r="N3808">
            <v>349.9</v>
          </cell>
        </row>
        <row r="3809">
          <cell r="A3809" t="str">
            <v>QD31A588</v>
          </cell>
          <cell r="B3809" t="str">
            <v>PT Dama</v>
          </cell>
          <cell r="C3809" t="str">
            <v>VESTIDO</v>
          </cell>
          <cell r="D3809" t="str">
            <v>ADVANCE</v>
          </cell>
          <cell r="E3809" t="str">
            <v>PRIMAVERA VERANO 2019</v>
          </cell>
          <cell r="F3809" t="str">
            <v>16 SEMANA</v>
          </cell>
          <cell r="G3809" t="str">
            <v>CUELLO V</v>
          </cell>
          <cell r="H3809" t="str">
            <v>SIN MANGA</v>
          </cell>
          <cell r="I3809" t="str">
            <v>REBAJA</v>
          </cell>
          <cell r="J3809" t="str">
            <v>POLYESTER</v>
          </cell>
          <cell r="K3809" t="str">
            <v>RESORT</v>
          </cell>
          <cell r="L3809" t="str">
            <v>RESURTIDO</v>
          </cell>
          <cell r="M3809" t="str">
            <v>COS</v>
          </cell>
          <cell r="N3809">
            <v>299.89999999999998</v>
          </cell>
        </row>
        <row r="3810">
          <cell r="A3810" t="str">
            <v>QD31A589</v>
          </cell>
          <cell r="B3810" t="str">
            <v>PT Dama</v>
          </cell>
          <cell r="C3810" t="str">
            <v>VESTIDO</v>
          </cell>
          <cell r="D3810" t="str">
            <v>ADVANCE</v>
          </cell>
          <cell r="E3810" t="str">
            <v>PRIMAVERA VERANO 2019</v>
          </cell>
          <cell r="F3810" t="str">
            <v>9 SEMANA</v>
          </cell>
          <cell r="G3810" t="str">
            <v>CUELLO V</v>
          </cell>
          <cell r="H3810" t="str">
            <v>TIRANTES</v>
          </cell>
          <cell r="I3810" t="str">
            <v>REBAJA</v>
          </cell>
          <cell r="J3810" t="str">
            <v>POLYESTER</v>
          </cell>
          <cell r="K3810" t="str">
            <v>VINTAGE STRIPES</v>
          </cell>
          <cell r="L3810" t="str">
            <v>LANZAMIENTO</v>
          </cell>
          <cell r="M3810" t="str">
            <v>COS</v>
          </cell>
          <cell r="N3810">
            <v>349.9</v>
          </cell>
        </row>
        <row r="3811">
          <cell r="A3811" t="str">
            <v>QD31A590</v>
          </cell>
          <cell r="B3811" t="str">
            <v>PT Dama</v>
          </cell>
          <cell r="C3811" t="str">
            <v>VESTIDO</v>
          </cell>
          <cell r="D3811" t="str">
            <v>ADVANCE</v>
          </cell>
          <cell r="E3811" t="str">
            <v>PRIMAVERA VERANO 2019</v>
          </cell>
          <cell r="F3811" t="str">
            <v>7 SEMANA</v>
          </cell>
          <cell r="G3811" t="str">
            <v>CUELLO V</v>
          </cell>
          <cell r="H3811" t="str">
            <v>MANGA CORTA</v>
          </cell>
          <cell r="I3811" t="str">
            <v>REBAJA</v>
          </cell>
          <cell r="J3811" t="str">
            <v>POLYESTER</v>
          </cell>
          <cell r="K3811" t="str">
            <v>RESORT</v>
          </cell>
          <cell r="L3811" t="str">
            <v>LANZAMIENTO</v>
          </cell>
          <cell r="M3811" t="str">
            <v>COS</v>
          </cell>
          <cell r="N3811">
            <v>349.9</v>
          </cell>
        </row>
        <row r="3812">
          <cell r="A3812" t="str">
            <v>QD31A592</v>
          </cell>
          <cell r="B3812" t="str">
            <v>PT Dama</v>
          </cell>
          <cell r="C3812" t="str">
            <v>VESTIDO</v>
          </cell>
          <cell r="D3812" t="str">
            <v>TRENDY</v>
          </cell>
          <cell r="E3812" t="str">
            <v>PRIMAVERA VERANO 2019</v>
          </cell>
          <cell r="F3812" t="str">
            <v>9 SEMANA</v>
          </cell>
          <cell r="G3812" t="str">
            <v>HOMBRO DESCUBIERTO</v>
          </cell>
          <cell r="H3812" t="str">
            <v>TIRANTES</v>
          </cell>
          <cell r="I3812" t="str">
            <v>REBAJA</v>
          </cell>
          <cell r="J3812" t="str">
            <v>POLYESTER</v>
          </cell>
          <cell r="K3812" t="str">
            <v>VINTAGE STRIPES</v>
          </cell>
          <cell r="L3812" t="str">
            <v>LANZAMIENTO</v>
          </cell>
          <cell r="M3812" t="str">
            <v>COS</v>
          </cell>
          <cell r="N3812">
            <v>299.89999999999998</v>
          </cell>
        </row>
        <row r="3813">
          <cell r="A3813" t="str">
            <v>QD31A598</v>
          </cell>
          <cell r="B3813" t="str">
            <v>PT Dama</v>
          </cell>
          <cell r="C3813" t="str">
            <v>VESTIDO</v>
          </cell>
          <cell r="D3813" t="str">
            <v>ADVANCE</v>
          </cell>
          <cell r="E3813" t="str">
            <v>PRIMAVERA VERANO 2019</v>
          </cell>
          <cell r="F3813" t="str">
            <v>9 SEMANA</v>
          </cell>
          <cell r="G3813" t="str">
            <v>CUELLO REDONDO</v>
          </cell>
          <cell r="H3813" t="str">
            <v>TIRANTES</v>
          </cell>
          <cell r="I3813" t="str">
            <v>REBAJA</v>
          </cell>
          <cell r="J3813" t="str">
            <v>POLYESTER</v>
          </cell>
          <cell r="K3813" t="str">
            <v>RESORT</v>
          </cell>
          <cell r="L3813" t="str">
            <v>LANZAMIENTO</v>
          </cell>
          <cell r="M3813" t="str">
            <v>COS</v>
          </cell>
          <cell r="N3813">
            <v>299.89999999999998</v>
          </cell>
        </row>
        <row r="3814">
          <cell r="A3814" t="str">
            <v>QD31A599</v>
          </cell>
          <cell r="B3814" t="str">
            <v>PT Dama</v>
          </cell>
          <cell r="C3814" t="str">
            <v>VESTIDO</v>
          </cell>
          <cell r="D3814" t="str">
            <v>ADVANCE</v>
          </cell>
          <cell r="E3814" t="str">
            <v>PRIMAVERA VERANO 2019</v>
          </cell>
          <cell r="F3814" t="str">
            <v>16 SEMANA</v>
          </cell>
          <cell r="G3814" t="str">
            <v>HOMBRO DESCUBIERTO</v>
          </cell>
          <cell r="H3814" t="str">
            <v>MANGA 3/4</v>
          </cell>
          <cell r="I3814" t="str">
            <v>REBAJA</v>
          </cell>
          <cell r="J3814" t="str">
            <v>POLYESTER</v>
          </cell>
          <cell r="K3814" t="str">
            <v>RESORT</v>
          </cell>
          <cell r="L3814" t="str">
            <v>RESURTIDO</v>
          </cell>
          <cell r="M3814" t="str">
            <v>COS</v>
          </cell>
          <cell r="N3814">
            <v>299.89999999999998</v>
          </cell>
        </row>
        <row r="3815">
          <cell r="A3815" t="str">
            <v>QD31A604</v>
          </cell>
          <cell r="B3815" t="str">
            <v>PT Dama</v>
          </cell>
          <cell r="C3815" t="str">
            <v>VESTIDO</v>
          </cell>
          <cell r="D3815" t="str">
            <v>TRENDY</v>
          </cell>
          <cell r="E3815" t="str">
            <v>OTOÑO INVIERNO 2018</v>
          </cell>
          <cell r="F3815" t="str">
            <v>48 SEMANA</v>
          </cell>
          <cell r="G3815" t="str">
            <v>CUELLO REDONDO</v>
          </cell>
          <cell r="H3815" t="str">
            <v>MANGA LARGA</v>
          </cell>
          <cell r="I3815" t="str">
            <v>REBAJA</v>
          </cell>
          <cell r="J3815" t="str">
            <v>POLYESTER</v>
          </cell>
          <cell r="K3815" t="str">
            <v>NATURALEZA HUMANA</v>
          </cell>
          <cell r="L3815" t="str">
            <v>LANZAMIENTO</v>
          </cell>
          <cell r="M3815" t="str">
            <v>SAPIR</v>
          </cell>
          <cell r="N3815">
            <v>399.9</v>
          </cell>
        </row>
        <row r="3816">
          <cell r="A3816" t="str">
            <v>QD31A611</v>
          </cell>
          <cell r="B3816" t="str">
            <v>PT Dama</v>
          </cell>
          <cell r="C3816" t="str">
            <v>VESTIDO</v>
          </cell>
          <cell r="D3816" t="str">
            <v>ADVANCE</v>
          </cell>
          <cell r="E3816" t="str">
            <v>PRIMAVERA VERANO 2019</v>
          </cell>
          <cell r="F3816" t="str">
            <v>19 SEMANA</v>
          </cell>
          <cell r="G3816" t="str">
            <v>CUELLO V</v>
          </cell>
          <cell r="H3816" t="str">
            <v>MANGA CORTA</v>
          </cell>
          <cell r="I3816" t="str">
            <v>REBAJA</v>
          </cell>
          <cell r="J3816" t="str">
            <v>VISCOSA</v>
          </cell>
          <cell r="K3816" t="str">
            <v>VINTAGE STRIPES</v>
          </cell>
          <cell r="L3816" t="str">
            <v>LANZAMIENTO</v>
          </cell>
          <cell r="M3816" t="str">
            <v>ELIAS</v>
          </cell>
          <cell r="N3816">
            <v>299.89999999999998</v>
          </cell>
        </row>
        <row r="3817">
          <cell r="A3817" t="str">
            <v>QD31A615</v>
          </cell>
          <cell r="B3817" t="str">
            <v>PT Dama</v>
          </cell>
          <cell r="C3817" t="str">
            <v>VESTIDO</v>
          </cell>
          <cell r="D3817" t="str">
            <v>TRENDY</v>
          </cell>
          <cell r="E3817" t="str">
            <v>PRIMAVERA VERANO 2019</v>
          </cell>
          <cell r="F3817" t="str">
            <v>18 SEMANA</v>
          </cell>
          <cell r="G3817" t="str">
            <v>CUELLO REDONDO</v>
          </cell>
          <cell r="H3817" t="str">
            <v>MANGA CORTA</v>
          </cell>
          <cell r="I3817" t="str">
            <v>REBAJA</v>
          </cell>
          <cell r="J3817" t="str">
            <v>POLYESTER</v>
          </cell>
          <cell r="K3817" t="str">
            <v>RESORT</v>
          </cell>
          <cell r="L3817" t="str">
            <v>LANZAMIENTO</v>
          </cell>
          <cell r="M3817" t="str">
            <v>COS</v>
          </cell>
          <cell r="N3817">
            <v>299.89999999999998</v>
          </cell>
        </row>
        <row r="3818">
          <cell r="A3818" t="str">
            <v>QD31A616</v>
          </cell>
          <cell r="B3818" t="str">
            <v>PT Dama</v>
          </cell>
          <cell r="C3818" t="str">
            <v>VESTIDO</v>
          </cell>
          <cell r="D3818" t="str">
            <v>ADVANCE</v>
          </cell>
          <cell r="E3818" t="str">
            <v>PRIMAVERA VERANO 2019</v>
          </cell>
          <cell r="F3818" t="str">
            <v>19 SEMANA</v>
          </cell>
          <cell r="G3818" t="str">
            <v>CUELLO REDONDO</v>
          </cell>
          <cell r="H3818" t="str">
            <v>TIRANTES</v>
          </cell>
          <cell r="I3818" t="str">
            <v>REBAJA</v>
          </cell>
          <cell r="J3818" t="str">
            <v>VISCOSA</v>
          </cell>
          <cell r="K3818" t="str">
            <v>VINTAGE STRIPES</v>
          </cell>
          <cell r="L3818" t="str">
            <v>LANZAMIENTO</v>
          </cell>
          <cell r="M3818" t="str">
            <v>HEART &amp; HIPS</v>
          </cell>
          <cell r="N3818">
            <v>249.9</v>
          </cell>
        </row>
        <row r="3819">
          <cell r="A3819" t="str">
            <v>QD31A617</v>
          </cell>
          <cell r="B3819" t="str">
            <v>PT Dama</v>
          </cell>
          <cell r="C3819" t="str">
            <v>VESTIDO</v>
          </cell>
          <cell r="D3819" t="str">
            <v>TRENDY</v>
          </cell>
          <cell r="E3819" t="str">
            <v>OTOÑO INVIERNO 2019</v>
          </cell>
          <cell r="F3819" t="str">
            <v>29 SEMANA</v>
          </cell>
          <cell r="G3819" t="str">
            <v>CUELLO V</v>
          </cell>
          <cell r="H3819" t="str">
            <v>TIRANTES</v>
          </cell>
          <cell r="I3819" t="str">
            <v>REBAJA</v>
          </cell>
          <cell r="J3819" t="str">
            <v>ALGODON</v>
          </cell>
          <cell r="K3819" t="str">
            <v>CAMBRIDGE</v>
          </cell>
          <cell r="L3819" t="str">
            <v>LANZAMIENTO</v>
          </cell>
          <cell r="M3819" t="str">
            <v>HEART &amp; HIPS</v>
          </cell>
          <cell r="N3819">
            <v>349.9</v>
          </cell>
        </row>
        <row r="3820">
          <cell r="A3820" t="str">
            <v>QD31A618</v>
          </cell>
          <cell r="B3820" t="str">
            <v>PT Dama</v>
          </cell>
          <cell r="C3820" t="str">
            <v>VESTIDO</v>
          </cell>
          <cell r="D3820" t="str">
            <v>TRENDY</v>
          </cell>
          <cell r="E3820" t="str">
            <v>OTOÑO INVIERNO 2019</v>
          </cell>
          <cell r="F3820" t="str">
            <v>29 SEMANA</v>
          </cell>
          <cell r="G3820" t="str">
            <v>CUELLO V</v>
          </cell>
          <cell r="H3820" t="str">
            <v>TIRANTES</v>
          </cell>
          <cell r="I3820" t="str">
            <v>REBAJA</v>
          </cell>
          <cell r="J3820" t="str">
            <v>ALGODON</v>
          </cell>
          <cell r="K3820" t="str">
            <v>CAMBRIDGE</v>
          </cell>
          <cell r="L3820" t="str">
            <v>LANZAMIENTO</v>
          </cell>
          <cell r="M3820" t="str">
            <v>HEART &amp; HIPS</v>
          </cell>
          <cell r="N3820">
            <v>299.89999999999998</v>
          </cell>
        </row>
        <row r="3821">
          <cell r="A3821" t="str">
            <v>QD31A619</v>
          </cell>
          <cell r="B3821" t="str">
            <v>PT Dama</v>
          </cell>
          <cell r="C3821" t="str">
            <v>VESTIDO</v>
          </cell>
          <cell r="D3821" t="str">
            <v>TRENDY</v>
          </cell>
          <cell r="E3821" t="str">
            <v>OTOÑO INVIERNO 2019</v>
          </cell>
          <cell r="F3821" t="str">
            <v>29 SEMANA</v>
          </cell>
          <cell r="G3821" t="str">
            <v>CUELLO REDONDO</v>
          </cell>
          <cell r="H3821" t="str">
            <v>TIRANTES</v>
          </cell>
          <cell r="I3821" t="str">
            <v>REBAJA</v>
          </cell>
          <cell r="J3821" t="str">
            <v>ALGODON</v>
          </cell>
          <cell r="K3821" t="str">
            <v>WILD</v>
          </cell>
          <cell r="L3821" t="str">
            <v>LANZAMIENTO</v>
          </cell>
          <cell r="M3821" t="str">
            <v>HEART &amp; HIPS</v>
          </cell>
          <cell r="N3821">
            <v>229.9</v>
          </cell>
        </row>
        <row r="3822">
          <cell r="A3822" t="str">
            <v>QD31A623</v>
          </cell>
          <cell r="B3822" t="str">
            <v>PT Dama</v>
          </cell>
          <cell r="C3822" t="str">
            <v>VESTIDO</v>
          </cell>
          <cell r="D3822" t="str">
            <v>TRENDY</v>
          </cell>
          <cell r="E3822" t="str">
            <v>OTOÑO INVIERNO 2019</v>
          </cell>
          <cell r="F3822" t="str">
            <v>43 SEMANA</v>
          </cell>
          <cell r="G3822" t="str">
            <v>CUELLO REDONDO</v>
          </cell>
          <cell r="H3822" t="str">
            <v>MANGA CORTA</v>
          </cell>
          <cell r="I3822" t="str">
            <v>REBAJA</v>
          </cell>
          <cell r="J3822" t="str">
            <v>DTY BRUSH</v>
          </cell>
          <cell r="K3822" t="str">
            <v>TIENDA DE CALOR</v>
          </cell>
          <cell r="L3822" t="str">
            <v>LANZAMIENTO</v>
          </cell>
          <cell r="M3822" t="str">
            <v>COS</v>
          </cell>
          <cell r="N3822">
            <v>329.9</v>
          </cell>
        </row>
        <row r="3823">
          <cell r="A3823" t="str">
            <v>QD31A624</v>
          </cell>
          <cell r="B3823" t="str">
            <v>PT Dama</v>
          </cell>
          <cell r="C3823" t="str">
            <v>VESTIDO</v>
          </cell>
          <cell r="D3823" t="str">
            <v>TRENDY</v>
          </cell>
          <cell r="E3823" t="str">
            <v>OTOÑO INVIERNO 2019</v>
          </cell>
          <cell r="F3823" t="str">
            <v>43 SEMANA</v>
          </cell>
          <cell r="G3823" t="str">
            <v>CUELLO REDONDO</v>
          </cell>
          <cell r="H3823" t="str">
            <v>TIRANTES</v>
          </cell>
          <cell r="I3823" t="str">
            <v>REBAJA</v>
          </cell>
          <cell r="J3823" t="str">
            <v>POLYESTER</v>
          </cell>
          <cell r="K3823" t="str">
            <v>CAMBRIDGE</v>
          </cell>
          <cell r="L3823" t="str">
            <v>LANZAMIENTO</v>
          </cell>
          <cell r="M3823" t="str">
            <v>COS</v>
          </cell>
          <cell r="N3823">
            <v>299.89999999999998</v>
          </cell>
        </row>
        <row r="3824">
          <cell r="A3824" t="str">
            <v>QD31A625</v>
          </cell>
          <cell r="B3824" t="str">
            <v>PT Dama</v>
          </cell>
          <cell r="C3824" t="str">
            <v>VESTIDO</v>
          </cell>
          <cell r="D3824" t="str">
            <v>ADVANCE</v>
          </cell>
          <cell r="E3824" t="str">
            <v>OTOÑO INVIERNO 2019</v>
          </cell>
          <cell r="F3824" t="str">
            <v>44 SEMANA</v>
          </cell>
          <cell r="G3824" t="str">
            <v>CUELLO REDONDO</v>
          </cell>
          <cell r="H3824" t="str">
            <v>MANGA LARGA</v>
          </cell>
          <cell r="I3824" t="str">
            <v>REBAJA</v>
          </cell>
          <cell r="J3824" t="str">
            <v>VISCOSA</v>
          </cell>
          <cell r="K3824" t="str">
            <v>GRUNGE</v>
          </cell>
          <cell r="L3824" t="str">
            <v>LANZAMIENTO</v>
          </cell>
          <cell r="M3824" t="str">
            <v>ELIAS</v>
          </cell>
          <cell r="N3824">
            <v>299.89999999999998</v>
          </cell>
        </row>
        <row r="3825">
          <cell r="A3825" t="str">
            <v>QD31A626</v>
          </cell>
          <cell r="B3825" t="str">
            <v>PT Dama</v>
          </cell>
          <cell r="C3825" t="str">
            <v>VESTIDO</v>
          </cell>
          <cell r="D3825" t="str">
            <v>TRENDY</v>
          </cell>
          <cell r="E3825" t="str">
            <v>PRIMAVERA VERANO 2020</v>
          </cell>
          <cell r="F3825" t="str">
            <v>7 SEMANA</v>
          </cell>
          <cell r="G3825" t="str">
            <v>CUELLO V</v>
          </cell>
          <cell r="H3825" t="str">
            <v>TIRANTES</v>
          </cell>
          <cell r="I3825" t="str">
            <v>REBAJA</v>
          </cell>
          <cell r="J3825" t="str">
            <v>VISCOSA</v>
          </cell>
          <cell r="K3825" t="str">
            <v>NEO CYTRIC</v>
          </cell>
          <cell r="L3825" t="str">
            <v>LANZAMIENTO</v>
          </cell>
          <cell r="M3825" t="str">
            <v>ZAZA</v>
          </cell>
          <cell r="N3825">
            <v>399.9</v>
          </cell>
        </row>
        <row r="3826">
          <cell r="A3826" t="str">
            <v>QD31A627</v>
          </cell>
          <cell r="B3826" t="str">
            <v>PT Dama</v>
          </cell>
          <cell r="C3826" t="str">
            <v>VESTIDO</v>
          </cell>
          <cell r="D3826" t="str">
            <v>TRENDY</v>
          </cell>
          <cell r="E3826" t="str">
            <v>PRIMAVERA VERANO 2020</v>
          </cell>
          <cell r="F3826" t="str">
            <v>13 SEMANA</v>
          </cell>
          <cell r="G3826" t="str">
            <v>CUELLO REDONDO</v>
          </cell>
          <cell r="H3826" t="str">
            <v>MANGA CORTA</v>
          </cell>
          <cell r="I3826" t="str">
            <v>LINEA</v>
          </cell>
          <cell r="J3826" t="str">
            <v>VISCOSA</v>
          </cell>
          <cell r="K3826" t="str">
            <v>SAILOR</v>
          </cell>
          <cell r="L3826" t="str">
            <v>LANZAMIENTO</v>
          </cell>
          <cell r="M3826" t="str">
            <v>CREACIONES Y DISEÑOS TEXTIL</v>
          </cell>
          <cell r="N3826">
            <v>399.9</v>
          </cell>
        </row>
        <row r="3827">
          <cell r="A3827" t="str">
            <v>QD31A628</v>
          </cell>
          <cell r="B3827" t="str">
            <v>PT Dama</v>
          </cell>
          <cell r="C3827" t="str">
            <v>VESTIDO</v>
          </cell>
          <cell r="D3827" t="str">
            <v>TRENDY</v>
          </cell>
          <cell r="E3827" t="str">
            <v>PRIMAVERA VERANO 2020</v>
          </cell>
          <cell r="F3827" t="str">
            <v>9 SEMANA</v>
          </cell>
          <cell r="G3827" t="str">
            <v>CUELLO V</v>
          </cell>
          <cell r="H3827" t="str">
            <v>TIRANTES</v>
          </cell>
          <cell r="I3827" t="str">
            <v>REBAJA</v>
          </cell>
          <cell r="J3827" t="str">
            <v>ALGODON</v>
          </cell>
          <cell r="K3827" t="str">
            <v>MINIMALISTA</v>
          </cell>
          <cell r="L3827" t="str">
            <v>LANZAMIENTO</v>
          </cell>
          <cell r="M3827" t="str">
            <v>CREMBO FASHION</v>
          </cell>
          <cell r="N3827">
            <v>499.9</v>
          </cell>
        </row>
        <row r="3828">
          <cell r="A3828" t="str">
            <v>QD31A629</v>
          </cell>
          <cell r="B3828" t="str">
            <v>PT Dama</v>
          </cell>
          <cell r="C3828" t="str">
            <v>VESTIDO</v>
          </cell>
          <cell r="D3828" t="str">
            <v>ADVANCE</v>
          </cell>
          <cell r="E3828" t="str">
            <v>PRIMAVERA VERANO 2020</v>
          </cell>
          <cell r="F3828" t="str">
            <v>9 SEMANA</v>
          </cell>
          <cell r="G3828" t="str">
            <v>CUELLO REDONDO</v>
          </cell>
          <cell r="H3828" t="str">
            <v>TIRANTES</v>
          </cell>
          <cell r="I3828" t="str">
            <v>REBAJA</v>
          </cell>
          <cell r="J3828" t="str">
            <v>ALGODON</v>
          </cell>
          <cell r="K3828" t="str">
            <v>MINIMALISTA</v>
          </cell>
          <cell r="L3828" t="str">
            <v>LANZAMIENTO</v>
          </cell>
          <cell r="M3828" t="str">
            <v>CREMBO FASHION</v>
          </cell>
          <cell r="N3828">
            <v>269.89999999999998</v>
          </cell>
        </row>
        <row r="3829">
          <cell r="A3829" t="str">
            <v>QD31A630</v>
          </cell>
          <cell r="B3829" t="str">
            <v>PT Dama</v>
          </cell>
          <cell r="C3829" t="str">
            <v>VESTIDO</v>
          </cell>
          <cell r="D3829" t="str">
            <v>ADVANCE</v>
          </cell>
          <cell r="E3829" t="str">
            <v>PRIMAVERA VERANO 2020</v>
          </cell>
          <cell r="F3829" t="str">
            <v>9 SEMANA</v>
          </cell>
          <cell r="G3829" t="str">
            <v>CUELLO REDONDO</v>
          </cell>
          <cell r="H3829" t="str">
            <v>TIRANTES</v>
          </cell>
          <cell r="I3829" t="str">
            <v>REBAJA</v>
          </cell>
          <cell r="J3829" t="str">
            <v>ALGODON</v>
          </cell>
          <cell r="K3829" t="str">
            <v>MINIMALISTA</v>
          </cell>
          <cell r="L3829" t="str">
            <v>LANZAMIENTO</v>
          </cell>
          <cell r="M3829" t="str">
            <v>CREMBO FASHION</v>
          </cell>
          <cell r="N3829">
            <v>269.89999999999998</v>
          </cell>
        </row>
        <row r="3830">
          <cell r="A3830" t="str">
            <v>QD31A631</v>
          </cell>
          <cell r="B3830" t="str">
            <v>PT Dama</v>
          </cell>
          <cell r="C3830" t="str">
            <v>VESTIDO</v>
          </cell>
          <cell r="D3830" t="str">
            <v>ADVANCE</v>
          </cell>
          <cell r="E3830" t="str">
            <v>PRIMAVERA VERANO 2020</v>
          </cell>
          <cell r="F3830" t="str">
            <v>9 SEMANA</v>
          </cell>
          <cell r="G3830" t="str">
            <v>CUELLO V</v>
          </cell>
          <cell r="H3830" t="str">
            <v>TIRANTES</v>
          </cell>
          <cell r="I3830" t="str">
            <v>REBAJA</v>
          </cell>
          <cell r="J3830" t="str">
            <v>ALGODON</v>
          </cell>
          <cell r="K3830" t="str">
            <v>MINIMALISTA</v>
          </cell>
          <cell r="L3830" t="str">
            <v>LANZAMIENTO</v>
          </cell>
          <cell r="M3830" t="str">
            <v>CREMBO FASHION</v>
          </cell>
          <cell r="N3830">
            <v>299.89999999999998</v>
          </cell>
        </row>
        <row r="3831">
          <cell r="A3831" t="str">
            <v>QD31A632</v>
          </cell>
          <cell r="B3831" t="str">
            <v>PT Dama</v>
          </cell>
          <cell r="C3831" t="str">
            <v>VESTIDO</v>
          </cell>
          <cell r="D3831" t="str">
            <v>TRENDY</v>
          </cell>
          <cell r="E3831" t="str">
            <v>PRIMAVERA VERANO 2020</v>
          </cell>
          <cell r="F3831" t="str">
            <v>9 SEMANA</v>
          </cell>
          <cell r="G3831" t="str">
            <v>CUELLO V</v>
          </cell>
          <cell r="H3831" t="str">
            <v>MANGA LARGA</v>
          </cell>
          <cell r="I3831" t="str">
            <v>REBAJA</v>
          </cell>
          <cell r="J3831" t="str">
            <v>POLYESTER</v>
          </cell>
          <cell r="K3831">
            <v>0</v>
          </cell>
          <cell r="L3831" t="str">
            <v>LANZAMIENTO</v>
          </cell>
          <cell r="M3831" t="str">
            <v>COS</v>
          </cell>
          <cell r="N3831">
            <v>399.9</v>
          </cell>
        </row>
        <row r="3832">
          <cell r="A3832" t="str">
            <v>QD31A633</v>
          </cell>
          <cell r="B3832" t="str">
            <v>PT Dama</v>
          </cell>
          <cell r="C3832" t="str">
            <v>VESTIDO</v>
          </cell>
          <cell r="D3832" t="str">
            <v>TRENDY</v>
          </cell>
          <cell r="E3832" t="str">
            <v>PRIMAVERA VERANO 2020</v>
          </cell>
          <cell r="F3832" t="str">
            <v>9 SEMANA</v>
          </cell>
          <cell r="G3832" t="str">
            <v>CUELLO V</v>
          </cell>
          <cell r="H3832" t="str">
            <v>SIN MANGA</v>
          </cell>
          <cell r="I3832" t="str">
            <v>REBAJA</v>
          </cell>
          <cell r="J3832" t="str">
            <v>POLYESTER</v>
          </cell>
          <cell r="K3832">
            <v>0</v>
          </cell>
          <cell r="L3832" t="str">
            <v>LANZAMIENTO</v>
          </cell>
          <cell r="M3832" t="str">
            <v>COS</v>
          </cell>
          <cell r="N3832">
            <v>399.9</v>
          </cell>
        </row>
        <row r="3833">
          <cell r="A3833" t="str">
            <v>QD31A634</v>
          </cell>
          <cell r="B3833" t="str">
            <v>PT Dama</v>
          </cell>
          <cell r="C3833" t="str">
            <v>VESTIDO</v>
          </cell>
          <cell r="D3833" t="str">
            <v>TRENDY</v>
          </cell>
          <cell r="E3833" t="str">
            <v>PRIMAVERA VERANO 2020</v>
          </cell>
          <cell r="F3833" t="str">
            <v>10 SEMANA</v>
          </cell>
          <cell r="G3833" t="str">
            <v>CUELLO V</v>
          </cell>
          <cell r="H3833" t="str">
            <v>SIN MANGA</v>
          </cell>
          <cell r="I3833" t="str">
            <v>REBAJA</v>
          </cell>
          <cell r="J3833" t="str">
            <v>POLYESTER</v>
          </cell>
          <cell r="K3833" t="str">
            <v>SAILOR</v>
          </cell>
          <cell r="L3833" t="str">
            <v>LANZAMIENTO</v>
          </cell>
          <cell r="M3833" t="str">
            <v>COS</v>
          </cell>
          <cell r="N3833">
            <v>449.9</v>
          </cell>
        </row>
        <row r="3834">
          <cell r="A3834" t="str">
            <v>QD31A635</v>
          </cell>
          <cell r="B3834" t="str">
            <v>PT Dama</v>
          </cell>
          <cell r="C3834" t="str">
            <v>VESTIDO</v>
          </cell>
          <cell r="D3834" t="str">
            <v>TRENDY</v>
          </cell>
          <cell r="E3834" t="str">
            <v>PRIMAVERA VERANO 2020</v>
          </cell>
          <cell r="F3834" t="str">
            <v>11 SEMANA</v>
          </cell>
          <cell r="G3834" t="str">
            <v>CUELLO V</v>
          </cell>
          <cell r="H3834" t="str">
            <v>SIN MANGA</v>
          </cell>
          <cell r="I3834" t="str">
            <v>LINEA</v>
          </cell>
          <cell r="J3834" t="str">
            <v>POLYESTER</v>
          </cell>
          <cell r="K3834" t="str">
            <v>SAILOR</v>
          </cell>
          <cell r="L3834" t="str">
            <v>LANZAMIENTO</v>
          </cell>
          <cell r="M3834" t="str">
            <v>COS</v>
          </cell>
          <cell r="N3834">
            <v>449.9</v>
          </cell>
        </row>
        <row r="3835">
          <cell r="A3835" t="str">
            <v>QD31A636</v>
          </cell>
          <cell r="B3835" t="str">
            <v>PT Dama</v>
          </cell>
          <cell r="C3835" t="str">
            <v>VESTIDO</v>
          </cell>
          <cell r="D3835" t="str">
            <v>ADVANCE</v>
          </cell>
          <cell r="E3835" t="str">
            <v>PRIMAVERA VERANO 2020</v>
          </cell>
          <cell r="F3835" t="str">
            <v>13 SEMANA</v>
          </cell>
          <cell r="G3835">
            <v>0</v>
          </cell>
          <cell r="H3835" t="str">
            <v>-</v>
          </cell>
          <cell r="I3835" t="str">
            <v>LINEA</v>
          </cell>
          <cell r="J3835" t="str">
            <v>Varios</v>
          </cell>
          <cell r="K3835" t="str">
            <v>HIPPIE</v>
          </cell>
          <cell r="L3835" t="str">
            <v>-</v>
          </cell>
          <cell r="M3835" t="str">
            <v>COS</v>
          </cell>
          <cell r="N3835">
            <v>369.9</v>
          </cell>
        </row>
        <row r="3836">
          <cell r="A3836" t="str">
            <v>QD31A637</v>
          </cell>
          <cell r="B3836" t="str">
            <v>PT Dama</v>
          </cell>
          <cell r="C3836" t="str">
            <v>VESTIDO</v>
          </cell>
          <cell r="D3836" t="str">
            <v>ADVANCE</v>
          </cell>
          <cell r="E3836" t="str">
            <v>PRIMAVERA VERANO 2020</v>
          </cell>
          <cell r="F3836" t="str">
            <v>12 SEMANA</v>
          </cell>
          <cell r="G3836">
            <v>0</v>
          </cell>
          <cell r="H3836" t="str">
            <v>-</v>
          </cell>
          <cell r="I3836" t="str">
            <v>LINEA</v>
          </cell>
          <cell r="J3836" t="str">
            <v>Varios</v>
          </cell>
          <cell r="K3836" t="str">
            <v>HIPPIE</v>
          </cell>
          <cell r="L3836" t="str">
            <v>-</v>
          </cell>
          <cell r="M3836" t="str">
            <v>COS</v>
          </cell>
          <cell r="N3836">
            <v>489.9</v>
          </cell>
        </row>
        <row r="3837">
          <cell r="A3837" t="str">
            <v>QD31A638</v>
          </cell>
          <cell r="B3837" t="str">
            <v>PT Dama</v>
          </cell>
          <cell r="C3837" t="str">
            <v>VESTIDO</v>
          </cell>
          <cell r="D3837" t="str">
            <v>ADVANCE</v>
          </cell>
          <cell r="E3837" t="str">
            <v>PRIMAVERA VERANO 2020</v>
          </cell>
          <cell r="F3837" t="str">
            <v>13 SEMANA</v>
          </cell>
          <cell r="G3837">
            <v>0</v>
          </cell>
          <cell r="H3837" t="str">
            <v>-</v>
          </cell>
          <cell r="I3837" t="str">
            <v>LINEA</v>
          </cell>
          <cell r="J3837" t="str">
            <v>Varios</v>
          </cell>
          <cell r="K3837" t="str">
            <v>HIPPIE</v>
          </cell>
          <cell r="L3837" t="str">
            <v>-</v>
          </cell>
          <cell r="M3837" t="str">
            <v>COS</v>
          </cell>
          <cell r="N3837">
            <v>489.9</v>
          </cell>
        </row>
        <row r="3838">
          <cell r="A3838" t="str">
            <v>QD31A639</v>
          </cell>
          <cell r="B3838" t="str">
            <v>PT Dama</v>
          </cell>
          <cell r="C3838" t="str">
            <v>VESTIDO</v>
          </cell>
          <cell r="D3838" t="str">
            <v>CORE</v>
          </cell>
          <cell r="E3838" t="str">
            <v>PRIMAVERA VERANO 2020</v>
          </cell>
          <cell r="F3838" t="str">
            <v>14 SEMANA</v>
          </cell>
          <cell r="G3838">
            <v>0</v>
          </cell>
          <cell r="H3838" t="str">
            <v>TIRANTES</v>
          </cell>
          <cell r="I3838" t="str">
            <v>LINEA</v>
          </cell>
          <cell r="J3838" t="str">
            <v>POLYESTER</v>
          </cell>
          <cell r="K3838" t="str">
            <v>HIPPIE</v>
          </cell>
          <cell r="L3838" t="str">
            <v>-</v>
          </cell>
          <cell r="M3838" t="str">
            <v>COS</v>
          </cell>
          <cell r="N3838">
            <v>249.9</v>
          </cell>
        </row>
        <row r="3839">
          <cell r="A3839" t="str">
            <v>QD31A644</v>
          </cell>
          <cell r="B3839" t="str">
            <v>PT Dama</v>
          </cell>
          <cell r="C3839" t="str">
            <v>VESTIDO</v>
          </cell>
          <cell r="D3839" t="str">
            <v>ADVANCE</v>
          </cell>
          <cell r="E3839" t="str">
            <v>PRIMAVERA VERANO 2020</v>
          </cell>
          <cell r="F3839" t="str">
            <v>14 SEMANA</v>
          </cell>
          <cell r="G3839">
            <v>0</v>
          </cell>
          <cell r="H3839" t="str">
            <v>-</v>
          </cell>
          <cell r="I3839" t="str">
            <v>LINEA</v>
          </cell>
          <cell r="J3839" t="str">
            <v>Varios</v>
          </cell>
          <cell r="K3839" t="str">
            <v>HIPPIE</v>
          </cell>
          <cell r="L3839" t="str">
            <v>-</v>
          </cell>
          <cell r="M3839" t="str">
            <v>COS</v>
          </cell>
          <cell r="N3839">
            <v>449.9</v>
          </cell>
        </row>
        <row r="3840">
          <cell r="A3840" t="str">
            <v>QD31A645</v>
          </cell>
          <cell r="B3840" t="str">
            <v>PT Dama</v>
          </cell>
          <cell r="C3840" t="str">
            <v>VESTIDO</v>
          </cell>
          <cell r="D3840" t="str">
            <v>ADVANCE</v>
          </cell>
          <cell r="E3840" t="str">
            <v>PRIMAVERA VERANO 2020</v>
          </cell>
          <cell r="F3840" t="str">
            <v>14 SEMANA</v>
          </cell>
          <cell r="G3840">
            <v>0</v>
          </cell>
          <cell r="H3840" t="str">
            <v>-</v>
          </cell>
          <cell r="I3840" t="str">
            <v>LINEA</v>
          </cell>
          <cell r="J3840" t="str">
            <v>Varios</v>
          </cell>
          <cell r="K3840" t="str">
            <v>HIPPIE</v>
          </cell>
          <cell r="L3840" t="str">
            <v>-</v>
          </cell>
          <cell r="M3840" t="str">
            <v>COS</v>
          </cell>
          <cell r="N3840">
            <v>529</v>
          </cell>
        </row>
        <row r="3841">
          <cell r="A3841" t="str">
            <v>QD31N002</v>
          </cell>
          <cell r="B3841" t="str">
            <v>PT Dama</v>
          </cell>
          <cell r="C3841" t="str">
            <v>VESTIDO</v>
          </cell>
          <cell r="D3841" t="str">
            <v>TRENDY</v>
          </cell>
          <cell r="E3841" t="str">
            <v>PRIMAVERA VERANO 2020</v>
          </cell>
          <cell r="F3841" t="str">
            <v>13 SEMANA</v>
          </cell>
          <cell r="G3841" t="str">
            <v>CORTA</v>
          </cell>
          <cell r="H3841" t="str">
            <v>TIRANTES</v>
          </cell>
          <cell r="I3841" t="str">
            <v>LINEA</v>
          </cell>
          <cell r="J3841" t="str">
            <v>POLYESTER</v>
          </cell>
          <cell r="K3841" t="str">
            <v>HIPPIE</v>
          </cell>
          <cell r="L3841" t="str">
            <v>LANZAMIENTO</v>
          </cell>
          <cell r="M3841" t="str">
            <v>KENVELO</v>
          </cell>
          <cell r="N3841">
            <v>299.89999999999998</v>
          </cell>
        </row>
        <row r="3842">
          <cell r="A3842" t="str">
            <v>QD32A243</v>
          </cell>
          <cell r="B3842" t="str">
            <v>PT Dama</v>
          </cell>
          <cell r="C3842" t="str">
            <v>BOLSA</v>
          </cell>
          <cell r="D3842" t="str">
            <v>MODELAJE</v>
          </cell>
          <cell r="E3842" t="str">
            <v>OTOÑO INVIERNO 2016</v>
          </cell>
          <cell r="F3842" t="str">
            <v>54 SEMANA</v>
          </cell>
          <cell r="G3842" t="str">
            <v>Varios</v>
          </cell>
          <cell r="H3842" t="str">
            <v>NO APLICA</v>
          </cell>
          <cell r="I3842" t="str">
            <v>REBAJA</v>
          </cell>
          <cell r="J3842" t="str">
            <v>PIEL</v>
          </cell>
          <cell r="K3842" t="str">
            <v>VIAJERO</v>
          </cell>
          <cell r="L3842" t="str">
            <v>LANZAMIENTO</v>
          </cell>
          <cell r="M3842" t="str">
            <v>INDUSTRIAS MARROQUINERA REGASA</v>
          </cell>
          <cell r="N3842">
            <v>329.9</v>
          </cell>
        </row>
        <row r="3843">
          <cell r="A3843" t="str">
            <v>QD32A250</v>
          </cell>
          <cell r="B3843" t="str">
            <v>PT Dama</v>
          </cell>
          <cell r="C3843" t="str">
            <v>BOLSA</v>
          </cell>
          <cell r="D3843" t="str">
            <v>MODELAJE</v>
          </cell>
          <cell r="E3843" t="str">
            <v>OTOÑO INVIERNO 2016</v>
          </cell>
          <cell r="F3843" t="str">
            <v>1 SEMANA</v>
          </cell>
          <cell r="G3843" t="str">
            <v>Varios</v>
          </cell>
          <cell r="H3843" t="str">
            <v>NO APLICA</v>
          </cell>
          <cell r="I3843" t="str">
            <v>REBAJA</v>
          </cell>
          <cell r="J3843" t="str">
            <v>PU</v>
          </cell>
          <cell r="K3843" t="str">
            <v>VIAJERO</v>
          </cell>
          <cell r="L3843" t="str">
            <v>LANZAMIENTO</v>
          </cell>
          <cell r="M3843" t="str">
            <v>HOLLYWOOD</v>
          </cell>
          <cell r="N3843">
            <v>449.9</v>
          </cell>
        </row>
        <row r="3844">
          <cell r="A3844" t="str">
            <v>QD32A251</v>
          </cell>
          <cell r="B3844" t="str">
            <v>PT Dama</v>
          </cell>
          <cell r="C3844" t="str">
            <v>BOLSA</v>
          </cell>
          <cell r="D3844" t="str">
            <v>MODELAJE</v>
          </cell>
          <cell r="E3844" t="str">
            <v>OTOÑO INVIERNO 2016</v>
          </cell>
          <cell r="F3844" t="str">
            <v>1 SEMANA</v>
          </cell>
          <cell r="G3844" t="str">
            <v>Varios</v>
          </cell>
          <cell r="H3844" t="str">
            <v>NO APLICA</v>
          </cell>
          <cell r="I3844" t="str">
            <v>REBAJA</v>
          </cell>
          <cell r="J3844" t="str">
            <v>PU</v>
          </cell>
          <cell r="K3844" t="str">
            <v>VIAJERO</v>
          </cell>
          <cell r="L3844" t="str">
            <v>LANZAMIENTO</v>
          </cell>
          <cell r="M3844" t="str">
            <v>HOLLYWOOD</v>
          </cell>
          <cell r="N3844">
            <v>449.9</v>
          </cell>
        </row>
        <row r="3845">
          <cell r="A3845" t="str">
            <v>QD32A252</v>
          </cell>
          <cell r="B3845" t="str">
            <v>PT Dama</v>
          </cell>
          <cell r="C3845" t="str">
            <v>BOLSA</v>
          </cell>
          <cell r="D3845" t="str">
            <v>TRENDY</v>
          </cell>
          <cell r="E3845" t="str">
            <v>PRIMAVERA VERANO 2018</v>
          </cell>
          <cell r="F3845" t="str">
            <v>54 SEMANA</v>
          </cell>
          <cell r="G3845" t="str">
            <v>Varios</v>
          </cell>
          <cell r="H3845" t="str">
            <v>NO APLICA</v>
          </cell>
          <cell r="I3845" t="str">
            <v>REBAJA</v>
          </cell>
          <cell r="J3845" t="str">
            <v>ACRILICO</v>
          </cell>
          <cell r="K3845" t="str">
            <v>BOHO</v>
          </cell>
          <cell r="L3845" t="str">
            <v>LANZAMIENTO</v>
          </cell>
          <cell r="M3845" t="str">
            <v>JOIA ACCESSORIES</v>
          </cell>
          <cell r="N3845">
            <v>299.89999999999998</v>
          </cell>
        </row>
        <row r="3846">
          <cell r="A3846" t="str">
            <v>QD32A253</v>
          </cell>
          <cell r="B3846" t="str">
            <v>PT Dama</v>
          </cell>
          <cell r="C3846" t="str">
            <v>BOLSA</v>
          </cell>
          <cell r="D3846" t="str">
            <v>TRENDY</v>
          </cell>
          <cell r="E3846" t="str">
            <v>PRIMAVERA VERANO 2018</v>
          </cell>
          <cell r="F3846" t="str">
            <v>54 SEMANA</v>
          </cell>
          <cell r="G3846" t="str">
            <v>Varios</v>
          </cell>
          <cell r="H3846" t="str">
            <v>NO APLICA</v>
          </cell>
          <cell r="I3846" t="str">
            <v>REBAJA</v>
          </cell>
          <cell r="J3846" t="str">
            <v>ALGODON</v>
          </cell>
          <cell r="K3846" t="str">
            <v>BOHO</v>
          </cell>
          <cell r="L3846" t="str">
            <v>LANZAMIENTO</v>
          </cell>
          <cell r="M3846" t="str">
            <v>JOIA ACCESSORIES</v>
          </cell>
          <cell r="N3846">
            <v>299.89999999999998</v>
          </cell>
        </row>
        <row r="3847">
          <cell r="A3847" t="str">
            <v>QD33A025</v>
          </cell>
          <cell r="B3847" t="str">
            <v>PT Dama</v>
          </cell>
          <cell r="C3847" t="str">
            <v>JUMPER</v>
          </cell>
          <cell r="D3847" t="str">
            <v>MODELAJE</v>
          </cell>
          <cell r="E3847" t="str">
            <v>OTOÑO INVIERNO 2012</v>
          </cell>
          <cell r="F3847" t="str">
            <v>39 SEMANA</v>
          </cell>
          <cell r="G3847">
            <v>0</v>
          </cell>
          <cell r="H3847" t="str">
            <v>MANGA CORTA</v>
          </cell>
          <cell r="I3847" t="str">
            <v>REBAJA</v>
          </cell>
          <cell r="J3847" t="str">
            <v>POLYESTER</v>
          </cell>
          <cell r="K3847">
            <v>0</v>
          </cell>
          <cell r="L3847" t="str">
            <v>-</v>
          </cell>
          <cell r="M3847" t="str">
            <v>STYLEBOOK</v>
          </cell>
          <cell r="N3847">
            <v>249.9</v>
          </cell>
        </row>
        <row r="3848">
          <cell r="A3848" t="str">
            <v>QD33A039</v>
          </cell>
          <cell r="B3848" t="str">
            <v>PT Dama</v>
          </cell>
          <cell r="C3848" t="str">
            <v>JUMPER</v>
          </cell>
          <cell r="D3848" t="str">
            <v>VANGUARDIA</v>
          </cell>
          <cell r="E3848" t="str">
            <v>PRIMAVERA VERANO 2015</v>
          </cell>
          <cell r="F3848" t="str">
            <v>13 SEMANA</v>
          </cell>
          <cell r="G3848">
            <v>0</v>
          </cell>
          <cell r="H3848" t="str">
            <v>TIRANTES</v>
          </cell>
          <cell r="I3848" t="str">
            <v>REBAJA</v>
          </cell>
          <cell r="J3848" t="str">
            <v>VISCOSA</v>
          </cell>
          <cell r="K3848" t="str">
            <v>PARADISE</v>
          </cell>
          <cell r="L3848" t="str">
            <v>LANZAMIENTO</v>
          </cell>
          <cell r="M3848" t="str">
            <v>CI SONO</v>
          </cell>
          <cell r="N3848">
            <v>349.9</v>
          </cell>
        </row>
        <row r="3849">
          <cell r="A3849" t="str">
            <v>QD33A066</v>
          </cell>
          <cell r="B3849" t="str">
            <v>PT Dama</v>
          </cell>
          <cell r="C3849" t="str">
            <v>JUMPER</v>
          </cell>
          <cell r="D3849" t="str">
            <v>VANGUARDIA</v>
          </cell>
          <cell r="E3849" t="str">
            <v>OTOÑO INVIERNO 2015</v>
          </cell>
          <cell r="F3849" t="str">
            <v>40 SEMANA</v>
          </cell>
          <cell r="G3849">
            <v>0</v>
          </cell>
          <cell r="H3849" t="str">
            <v>TIRANTES</v>
          </cell>
          <cell r="I3849" t="str">
            <v>REBAJA</v>
          </cell>
          <cell r="J3849" t="str">
            <v>VISCOSA</v>
          </cell>
          <cell r="K3849">
            <v>0</v>
          </cell>
          <cell r="L3849" t="str">
            <v>LANZAMIENTO</v>
          </cell>
          <cell r="M3849" t="str">
            <v>AMBIANCE</v>
          </cell>
          <cell r="N3849">
            <v>249.9</v>
          </cell>
        </row>
        <row r="3850">
          <cell r="A3850" t="str">
            <v>QD33A087</v>
          </cell>
          <cell r="B3850" t="str">
            <v>PT Dama</v>
          </cell>
          <cell r="C3850" t="str">
            <v>JUMPER</v>
          </cell>
          <cell r="D3850" t="str">
            <v>VANGUARDIA</v>
          </cell>
          <cell r="E3850" t="str">
            <v>PRIMAVERA VERANO 2016</v>
          </cell>
          <cell r="F3850" t="str">
            <v>23 SEMANA</v>
          </cell>
          <cell r="G3850">
            <v>0</v>
          </cell>
          <cell r="H3850" t="str">
            <v>STRAPLE</v>
          </cell>
          <cell r="I3850" t="str">
            <v>REBAJA</v>
          </cell>
          <cell r="J3850" t="str">
            <v>ALGODON</v>
          </cell>
          <cell r="K3850" t="str">
            <v>70´S SHOW</v>
          </cell>
          <cell r="L3850" t="str">
            <v>LANZAMIENTO</v>
          </cell>
          <cell r="M3850" t="str">
            <v>COHETES EN EL AGUA, S.A. DE C.</v>
          </cell>
          <cell r="N3850">
            <v>249.9</v>
          </cell>
        </row>
        <row r="3851">
          <cell r="A3851" t="str">
            <v>QD33A089</v>
          </cell>
          <cell r="B3851" t="str">
            <v>PT Dama</v>
          </cell>
          <cell r="C3851" t="str">
            <v>JUMPER</v>
          </cell>
          <cell r="D3851" t="str">
            <v>VANGUARDIA</v>
          </cell>
          <cell r="E3851" t="str">
            <v>PRIMAVERA VERANO 2016</v>
          </cell>
          <cell r="F3851" t="str">
            <v>28 SEMANA</v>
          </cell>
          <cell r="G3851">
            <v>0</v>
          </cell>
          <cell r="H3851" t="str">
            <v>SIN MANGA</v>
          </cell>
          <cell r="I3851" t="str">
            <v>REBAJA</v>
          </cell>
          <cell r="J3851" t="str">
            <v>ALGODON</v>
          </cell>
          <cell r="K3851" t="str">
            <v>70´S SHOW</v>
          </cell>
          <cell r="L3851" t="str">
            <v>LANZAMIENTO</v>
          </cell>
          <cell r="M3851" t="str">
            <v>COHETES EN EL AGUA, S.A. DE C.</v>
          </cell>
          <cell r="N3851">
            <v>249.9</v>
          </cell>
        </row>
        <row r="3852">
          <cell r="A3852" t="str">
            <v>QD33A095</v>
          </cell>
          <cell r="B3852" t="str">
            <v>PT Dama</v>
          </cell>
          <cell r="C3852" t="str">
            <v>JUMPER</v>
          </cell>
          <cell r="D3852" t="str">
            <v>VANGUARDIA</v>
          </cell>
          <cell r="E3852" t="str">
            <v>PRIMAVERA VERANO 2017</v>
          </cell>
          <cell r="F3852" t="str">
            <v>15 SEMANA</v>
          </cell>
          <cell r="G3852" t="str">
            <v>CUELLO REDONDO</v>
          </cell>
          <cell r="H3852" t="str">
            <v>SIN MANGA</v>
          </cell>
          <cell r="I3852" t="str">
            <v>REBAJA</v>
          </cell>
          <cell r="J3852" t="str">
            <v>VISCOSA</v>
          </cell>
          <cell r="K3852" t="str">
            <v>MIX CULTURE</v>
          </cell>
          <cell r="L3852" t="str">
            <v>LANZAMIENTO</v>
          </cell>
          <cell r="M3852" t="str">
            <v>CREMBO FASHION</v>
          </cell>
          <cell r="N3852">
            <v>249.9</v>
          </cell>
        </row>
        <row r="3853">
          <cell r="A3853" t="str">
            <v>QD33A104</v>
          </cell>
          <cell r="B3853" t="str">
            <v>PT Dama</v>
          </cell>
          <cell r="C3853" t="str">
            <v>JUMPER</v>
          </cell>
          <cell r="D3853" t="str">
            <v>VANGUARDIA</v>
          </cell>
          <cell r="E3853" t="str">
            <v>PRIMAVERA VERANO 2017</v>
          </cell>
          <cell r="F3853" t="str">
            <v>22 SEMANA</v>
          </cell>
          <cell r="G3853" t="str">
            <v>CUELLO V</v>
          </cell>
          <cell r="H3853" t="str">
            <v>TIRANTES</v>
          </cell>
          <cell r="I3853" t="str">
            <v>REBAJA</v>
          </cell>
          <cell r="J3853" t="str">
            <v>VISCOSA</v>
          </cell>
          <cell r="K3853" t="str">
            <v>MIX CULTURE</v>
          </cell>
          <cell r="L3853" t="str">
            <v>LANZAMIENTO</v>
          </cell>
          <cell r="M3853" t="str">
            <v>CI SONO</v>
          </cell>
          <cell r="N3853">
            <v>249.9</v>
          </cell>
        </row>
        <row r="3854">
          <cell r="A3854" t="str">
            <v>QD33A107</v>
          </cell>
          <cell r="B3854" t="str">
            <v>PT Dama</v>
          </cell>
          <cell r="C3854" t="str">
            <v>JUMPER</v>
          </cell>
          <cell r="D3854" t="str">
            <v>VANGUARDIA</v>
          </cell>
          <cell r="E3854" t="str">
            <v>PRIMAVERA VERANO 2017</v>
          </cell>
          <cell r="F3854" t="str">
            <v>21 SEMANA</v>
          </cell>
          <cell r="G3854" t="str">
            <v>RECTO</v>
          </cell>
          <cell r="H3854" t="str">
            <v>SIN MANGA</v>
          </cell>
          <cell r="I3854" t="str">
            <v>REBAJA</v>
          </cell>
          <cell r="J3854" t="str">
            <v>VISCOSA</v>
          </cell>
          <cell r="K3854" t="str">
            <v>MIX CULTURE</v>
          </cell>
          <cell r="L3854" t="str">
            <v>LANZAMIENTO</v>
          </cell>
          <cell r="M3854" t="str">
            <v>SAPIR</v>
          </cell>
          <cell r="N3854">
            <v>249.9</v>
          </cell>
        </row>
        <row r="3855">
          <cell r="A3855" t="str">
            <v>QD33A109</v>
          </cell>
          <cell r="B3855" t="str">
            <v>PT Dama</v>
          </cell>
          <cell r="C3855" t="str">
            <v>JUMPER</v>
          </cell>
          <cell r="D3855" t="str">
            <v>VANGUARDIA</v>
          </cell>
          <cell r="E3855" t="str">
            <v>PRIMAVERA VERANO 2017</v>
          </cell>
          <cell r="F3855" t="str">
            <v>30 SEMANA</v>
          </cell>
          <cell r="G3855" t="str">
            <v>CUELLO REDONDO</v>
          </cell>
          <cell r="H3855" t="str">
            <v>TIRANTES</v>
          </cell>
          <cell r="I3855" t="str">
            <v>REBAJA</v>
          </cell>
          <cell r="J3855" t="str">
            <v>POLYESTER</v>
          </cell>
          <cell r="K3855" t="str">
            <v>CALIFORNIA DREAM</v>
          </cell>
          <cell r="L3855" t="str">
            <v>LANZAMIENTO</v>
          </cell>
          <cell r="M3855" t="str">
            <v>ELIAS</v>
          </cell>
          <cell r="N3855">
            <v>249.9</v>
          </cell>
        </row>
        <row r="3856">
          <cell r="A3856" t="str">
            <v>QD33A111</v>
          </cell>
          <cell r="B3856" t="str">
            <v>PT Dama</v>
          </cell>
          <cell r="C3856" t="str">
            <v>JUMPER</v>
          </cell>
          <cell r="D3856" t="str">
            <v>VANGUARDIA</v>
          </cell>
          <cell r="E3856" t="str">
            <v>OTOÑO INVIERNO 2017</v>
          </cell>
          <cell r="F3856" t="str">
            <v>30 SEMANA</v>
          </cell>
          <cell r="G3856" t="str">
            <v>CUELLO REDONDO</v>
          </cell>
          <cell r="H3856" t="str">
            <v>MANGA CORTA</v>
          </cell>
          <cell r="I3856" t="str">
            <v>REBAJA</v>
          </cell>
          <cell r="J3856" t="str">
            <v>VISCOSA</v>
          </cell>
          <cell r="K3856" t="str">
            <v>MIX CULTURE</v>
          </cell>
          <cell r="L3856" t="str">
            <v>LANZAMIENTO</v>
          </cell>
          <cell r="M3856" t="str">
            <v>ELIAS</v>
          </cell>
          <cell r="N3856">
            <v>249.9</v>
          </cell>
        </row>
        <row r="3857">
          <cell r="A3857" t="str">
            <v>QD33A112</v>
          </cell>
          <cell r="B3857" t="str">
            <v>PT Dama</v>
          </cell>
          <cell r="C3857" t="str">
            <v>JUMPER</v>
          </cell>
          <cell r="D3857" t="str">
            <v>VANGUARDIA</v>
          </cell>
          <cell r="E3857" t="str">
            <v>OTOÑO INVIERNO 2017</v>
          </cell>
          <cell r="F3857" t="str">
            <v>30 SEMANA</v>
          </cell>
          <cell r="G3857" t="str">
            <v>CUELLO REDONDO</v>
          </cell>
          <cell r="H3857" t="str">
            <v>SIN MANGA</v>
          </cell>
          <cell r="I3857" t="str">
            <v>REBAJA</v>
          </cell>
          <cell r="J3857" t="str">
            <v>VISCOSA</v>
          </cell>
          <cell r="K3857" t="str">
            <v>CALIFORNIA DREAM</v>
          </cell>
          <cell r="L3857" t="str">
            <v>LANZAMIENTO</v>
          </cell>
          <cell r="M3857" t="str">
            <v>CI SONO</v>
          </cell>
          <cell r="N3857">
            <v>249.9</v>
          </cell>
        </row>
        <row r="3858">
          <cell r="A3858" t="str">
            <v>QD33A113</v>
          </cell>
          <cell r="B3858" t="str">
            <v>PT Dama</v>
          </cell>
          <cell r="C3858" t="str">
            <v>JUMPER</v>
          </cell>
          <cell r="D3858" t="str">
            <v>VANGUARDIA</v>
          </cell>
          <cell r="E3858" t="str">
            <v>PRIMAVERA VERANO 2017</v>
          </cell>
          <cell r="F3858" t="str">
            <v>31 SEMANA</v>
          </cell>
          <cell r="G3858" t="str">
            <v>CUELLO REDONDO</v>
          </cell>
          <cell r="H3858" t="str">
            <v>MANGA CORTA</v>
          </cell>
          <cell r="I3858" t="str">
            <v>REBAJA</v>
          </cell>
          <cell r="J3858" t="str">
            <v>VISCOSA</v>
          </cell>
          <cell r="K3858" t="str">
            <v>MIAMI</v>
          </cell>
          <cell r="L3858" t="str">
            <v>LANZAMIENTO</v>
          </cell>
          <cell r="M3858" t="str">
            <v>SAPIR</v>
          </cell>
          <cell r="N3858">
            <v>249.9</v>
          </cell>
        </row>
        <row r="3859">
          <cell r="A3859" t="str">
            <v>QD33A127</v>
          </cell>
          <cell r="B3859" t="str">
            <v>PT Dama</v>
          </cell>
          <cell r="C3859" t="str">
            <v>JUMPER</v>
          </cell>
          <cell r="D3859" t="str">
            <v>TRENDY</v>
          </cell>
          <cell r="E3859" t="str">
            <v>PRIMAVERA VERANO 2018</v>
          </cell>
          <cell r="F3859" t="str">
            <v>23 SEMANA</v>
          </cell>
          <cell r="G3859" t="str">
            <v>CUELLO V</v>
          </cell>
          <cell r="H3859" t="str">
            <v>TIRANTES</v>
          </cell>
          <cell r="I3859" t="str">
            <v>REBAJA</v>
          </cell>
          <cell r="J3859" t="str">
            <v>VISCOSA</v>
          </cell>
          <cell r="K3859" t="str">
            <v>BOHO</v>
          </cell>
          <cell r="L3859" t="str">
            <v>RESURTIDO</v>
          </cell>
          <cell r="M3859" t="str">
            <v>COS</v>
          </cell>
          <cell r="N3859">
            <v>249.9</v>
          </cell>
        </row>
        <row r="3860">
          <cell r="A3860" t="str">
            <v>QD33A128</v>
          </cell>
          <cell r="B3860" t="str">
            <v>PT Dama</v>
          </cell>
          <cell r="C3860" t="str">
            <v>JUMPER</v>
          </cell>
          <cell r="D3860" t="str">
            <v>TRENDY</v>
          </cell>
          <cell r="E3860" t="str">
            <v>PRIMAVERA VERANO 2018</v>
          </cell>
          <cell r="F3860" t="str">
            <v>23 SEMANA</v>
          </cell>
          <cell r="G3860" t="str">
            <v>CUELLO REDONDO</v>
          </cell>
          <cell r="H3860" t="str">
            <v>TIRANTES</v>
          </cell>
          <cell r="I3860" t="str">
            <v>REBAJA</v>
          </cell>
          <cell r="J3860" t="str">
            <v>VISCOSA</v>
          </cell>
          <cell r="K3860" t="str">
            <v>BOHO</v>
          </cell>
          <cell r="L3860" t="str">
            <v>RESURTIDO</v>
          </cell>
          <cell r="M3860" t="str">
            <v>COS</v>
          </cell>
          <cell r="N3860">
            <v>249.9</v>
          </cell>
        </row>
        <row r="3861">
          <cell r="A3861" t="str">
            <v>QD33A129</v>
          </cell>
          <cell r="B3861" t="str">
            <v>PT Dama</v>
          </cell>
          <cell r="C3861" t="str">
            <v>JUMPER</v>
          </cell>
          <cell r="D3861" t="str">
            <v>TRENDY</v>
          </cell>
          <cell r="E3861" t="str">
            <v>PRIMAVERA VERANO 2018</v>
          </cell>
          <cell r="F3861" t="str">
            <v>12 SEMANA</v>
          </cell>
          <cell r="G3861" t="str">
            <v>CUELLO V</v>
          </cell>
          <cell r="H3861" t="str">
            <v>MANGA CORTA</v>
          </cell>
          <cell r="I3861" t="str">
            <v>REBAJA</v>
          </cell>
          <cell r="J3861" t="str">
            <v>VISCOSA</v>
          </cell>
          <cell r="K3861" t="str">
            <v>BOHO</v>
          </cell>
          <cell r="L3861" t="str">
            <v>LANZAMIENTO</v>
          </cell>
          <cell r="M3861" t="str">
            <v>COS</v>
          </cell>
          <cell r="N3861">
            <v>249.9</v>
          </cell>
        </row>
        <row r="3862">
          <cell r="A3862" t="str">
            <v>QD33A130</v>
          </cell>
          <cell r="B3862" t="str">
            <v>PT Dama</v>
          </cell>
          <cell r="C3862" t="str">
            <v>JUMPER</v>
          </cell>
          <cell r="D3862" t="str">
            <v>TRENDY</v>
          </cell>
          <cell r="E3862" t="str">
            <v>PRIMAVERA VERANO 2018</v>
          </cell>
          <cell r="F3862" t="str">
            <v>23 SEMANA</v>
          </cell>
          <cell r="G3862" t="str">
            <v>CUELLO REDONDO</v>
          </cell>
          <cell r="H3862" t="str">
            <v>MANGA CORTA</v>
          </cell>
          <cell r="I3862" t="str">
            <v>REBAJA</v>
          </cell>
          <cell r="J3862" t="str">
            <v>VISCOSA</v>
          </cell>
          <cell r="K3862" t="str">
            <v>BOHO</v>
          </cell>
          <cell r="L3862" t="str">
            <v>RESURTIDO</v>
          </cell>
          <cell r="M3862" t="str">
            <v>COS</v>
          </cell>
          <cell r="N3862">
            <v>249.9</v>
          </cell>
        </row>
        <row r="3863">
          <cell r="A3863" t="str">
            <v>QD33A134</v>
          </cell>
          <cell r="B3863" t="str">
            <v>PT Dama</v>
          </cell>
          <cell r="C3863" t="str">
            <v>JUMPER</v>
          </cell>
          <cell r="D3863" t="str">
            <v>TRENDY</v>
          </cell>
          <cell r="E3863" t="str">
            <v>OTOÑO INVIERNO 2018</v>
          </cell>
          <cell r="F3863" t="str">
            <v>46 SEMANA</v>
          </cell>
          <cell r="G3863">
            <v>0</v>
          </cell>
          <cell r="H3863" t="str">
            <v>TIRANTES</v>
          </cell>
          <cell r="I3863" t="str">
            <v>REBAJA</v>
          </cell>
          <cell r="J3863" t="str">
            <v>MEZCLILLA</v>
          </cell>
          <cell r="K3863" t="str">
            <v>DENIM</v>
          </cell>
          <cell r="L3863" t="str">
            <v>LANZAMIENTO</v>
          </cell>
          <cell r="M3863" t="str">
            <v>JIN BAO LI FASHION</v>
          </cell>
          <cell r="N3863">
            <v>449.9</v>
          </cell>
        </row>
        <row r="3864">
          <cell r="A3864" t="str">
            <v>QD33A135</v>
          </cell>
          <cell r="B3864" t="str">
            <v>PT Dama</v>
          </cell>
          <cell r="C3864" t="str">
            <v>JUMPER</v>
          </cell>
          <cell r="D3864" t="str">
            <v>TRENDY</v>
          </cell>
          <cell r="E3864" t="str">
            <v>OTOÑO INVIERNO 2018</v>
          </cell>
          <cell r="F3864" t="str">
            <v>46 SEMANA</v>
          </cell>
          <cell r="G3864">
            <v>0</v>
          </cell>
          <cell r="H3864" t="str">
            <v>TIRANTES</v>
          </cell>
          <cell r="I3864" t="str">
            <v>REBAJA</v>
          </cell>
          <cell r="J3864" t="str">
            <v>MEZCLILLA</v>
          </cell>
          <cell r="K3864" t="str">
            <v>DENIM</v>
          </cell>
          <cell r="L3864" t="str">
            <v>LANZAMIENTO</v>
          </cell>
          <cell r="M3864" t="str">
            <v>JIN BAO LI FASHION</v>
          </cell>
          <cell r="N3864">
            <v>449.9</v>
          </cell>
        </row>
        <row r="3865">
          <cell r="A3865" t="str">
            <v>QD33A143</v>
          </cell>
          <cell r="B3865" t="str">
            <v>PT Dama</v>
          </cell>
          <cell r="C3865" t="str">
            <v>JUMPER</v>
          </cell>
          <cell r="D3865" t="str">
            <v>TRENDY</v>
          </cell>
          <cell r="E3865" t="str">
            <v>PRIMAVERA VERANO 2018</v>
          </cell>
          <cell r="F3865" t="str">
            <v>19 SEMANA</v>
          </cell>
          <cell r="G3865" t="str">
            <v>HOMBRO DESCUBIERTO</v>
          </cell>
          <cell r="H3865" t="str">
            <v>SIN MANGA</v>
          </cell>
          <cell r="I3865" t="str">
            <v>REBAJA</v>
          </cell>
          <cell r="J3865" t="str">
            <v>VISCOSA</v>
          </cell>
          <cell r="K3865" t="str">
            <v>BOHO</v>
          </cell>
          <cell r="L3865" t="str">
            <v>LANZAMIENTO</v>
          </cell>
          <cell r="M3865" t="str">
            <v>SAPIR</v>
          </cell>
          <cell r="N3865">
            <v>249.9</v>
          </cell>
        </row>
        <row r="3866">
          <cell r="A3866" t="str">
            <v>QD33A151</v>
          </cell>
          <cell r="B3866" t="str">
            <v>PT Dama</v>
          </cell>
          <cell r="C3866" t="str">
            <v>JUMPER</v>
          </cell>
          <cell r="D3866" t="str">
            <v>TRENDY</v>
          </cell>
          <cell r="E3866" t="str">
            <v>PRIMAVERA VERANO 2019</v>
          </cell>
          <cell r="F3866" t="str">
            <v>4 SEMANA</v>
          </cell>
          <cell r="G3866" t="str">
            <v>CUELLO V</v>
          </cell>
          <cell r="H3866" t="str">
            <v>MANGA LARGA</v>
          </cell>
          <cell r="I3866" t="str">
            <v>REBAJA</v>
          </cell>
          <cell r="J3866" t="str">
            <v>VISCOSA</v>
          </cell>
          <cell r="K3866" t="str">
            <v>RACE SPORT</v>
          </cell>
          <cell r="L3866" t="str">
            <v>LANZAMIENTO</v>
          </cell>
          <cell r="M3866" t="str">
            <v>SAPIR</v>
          </cell>
          <cell r="N3866">
            <v>349.9</v>
          </cell>
        </row>
        <row r="3867">
          <cell r="A3867" t="str">
            <v>QD33A161</v>
          </cell>
          <cell r="B3867" t="str">
            <v>PT Dama</v>
          </cell>
          <cell r="C3867" t="str">
            <v>JUMPER</v>
          </cell>
          <cell r="D3867" t="str">
            <v>ADVANCE</v>
          </cell>
          <cell r="E3867" t="str">
            <v>PRIMAVERA VERANO 2019</v>
          </cell>
          <cell r="F3867" t="str">
            <v>17 SEMANA</v>
          </cell>
          <cell r="G3867" t="str">
            <v>CUELLO V</v>
          </cell>
          <cell r="H3867" t="str">
            <v>SIN MANGA</v>
          </cell>
          <cell r="I3867" t="str">
            <v>REBAJA</v>
          </cell>
          <cell r="J3867" t="str">
            <v>POLYESTER</v>
          </cell>
          <cell r="K3867" t="str">
            <v>VINTAGE STRIPES</v>
          </cell>
          <cell r="L3867" t="str">
            <v>RESURTIDO</v>
          </cell>
          <cell r="M3867" t="str">
            <v>COS</v>
          </cell>
          <cell r="N3867">
            <v>299.89999999999998</v>
          </cell>
        </row>
        <row r="3868">
          <cell r="A3868" t="str">
            <v>QD33A200</v>
          </cell>
          <cell r="B3868" t="str">
            <v>PT Dama</v>
          </cell>
          <cell r="C3868" t="str">
            <v>JUMPER</v>
          </cell>
          <cell r="D3868" t="str">
            <v>TRENDY</v>
          </cell>
          <cell r="E3868" t="str">
            <v>PRIMAVERA VERANO 2019</v>
          </cell>
          <cell r="F3868" t="str">
            <v>6 SEMANA</v>
          </cell>
          <cell r="G3868" t="str">
            <v>HOMBRO DESCUBIERTO</v>
          </cell>
          <cell r="H3868" t="str">
            <v>SIN MANGA</v>
          </cell>
          <cell r="I3868" t="str">
            <v>REBAJA</v>
          </cell>
          <cell r="J3868" t="str">
            <v>POLYESTER</v>
          </cell>
          <cell r="K3868" t="str">
            <v>VINTAGE STRIPES</v>
          </cell>
          <cell r="L3868" t="str">
            <v>LANZAMIENTO</v>
          </cell>
          <cell r="M3868" t="str">
            <v>CI SONO</v>
          </cell>
          <cell r="N3868">
            <v>399.9</v>
          </cell>
        </row>
        <row r="3869">
          <cell r="A3869" t="str">
            <v>QD33A201</v>
          </cell>
          <cell r="B3869" t="str">
            <v>PT Dama</v>
          </cell>
          <cell r="C3869" t="str">
            <v>JUMPER</v>
          </cell>
          <cell r="D3869" t="str">
            <v>TRENDY</v>
          </cell>
          <cell r="E3869" t="str">
            <v>PRIMAVERA VERANO 2019</v>
          </cell>
          <cell r="F3869" t="str">
            <v>6 SEMANA</v>
          </cell>
          <cell r="G3869" t="str">
            <v>HOMBRO DESCUBIERTO</v>
          </cell>
          <cell r="H3869" t="str">
            <v>TIRANTES</v>
          </cell>
          <cell r="I3869" t="str">
            <v>REBAJA</v>
          </cell>
          <cell r="J3869" t="str">
            <v>POLYESTER</v>
          </cell>
          <cell r="K3869" t="str">
            <v>VINTAGE STRIPES</v>
          </cell>
          <cell r="L3869" t="str">
            <v>LANZAMIENTO</v>
          </cell>
          <cell r="M3869" t="str">
            <v>CI SONO</v>
          </cell>
          <cell r="N3869">
            <v>399.9</v>
          </cell>
        </row>
        <row r="3870">
          <cell r="A3870" t="str">
            <v>QD33A204</v>
          </cell>
          <cell r="B3870" t="str">
            <v>PT Dama</v>
          </cell>
          <cell r="C3870" t="str">
            <v>JUMPER</v>
          </cell>
          <cell r="D3870" t="str">
            <v>TRENDY</v>
          </cell>
          <cell r="E3870" t="str">
            <v>PRIMAVERA VERANO 2019</v>
          </cell>
          <cell r="F3870" t="str">
            <v>6 SEMANA</v>
          </cell>
          <cell r="G3870" t="str">
            <v>HOMBRO DESCUBIERTO</v>
          </cell>
          <cell r="H3870" t="str">
            <v>TIRANTES</v>
          </cell>
          <cell r="I3870" t="str">
            <v>REBAJA</v>
          </cell>
          <cell r="J3870" t="str">
            <v>POLYESTER</v>
          </cell>
          <cell r="K3870" t="str">
            <v>VINTAGE STRIPES</v>
          </cell>
          <cell r="L3870" t="str">
            <v>LANZAMIENTO</v>
          </cell>
          <cell r="M3870" t="str">
            <v>CI SONO</v>
          </cell>
          <cell r="N3870">
            <v>449.9</v>
          </cell>
        </row>
        <row r="3871">
          <cell r="A3871" t="str">
            <v>QD33A205</v>
          </cell>
          <cell r="B3871" t="str">
            <v>PT Dama</v>
          </cell>
          <cell r="C3871" t="str">
            <v>JUMPER</v>
          </cell>
          <cell r="D3871" t="str">
            <v>TRENDY</v>
          </cell>
          <cell r="E3871" t="str">
            <v>PRIMAVERA VERANO 2019</v>
          </cell>
          <cell r="F3871" t="str">
            <v>7 SEMANA</v>
          </cell>
          <cell r="G3871" t="str">
            <v>CUELLO REDONDO</v>
          </cell>
          <cell r="H3871" t="str">
            <v>TIRANTES</v>
          </cell>
          <cell r="I3871" t="str">
            <v>REBAJA</v>
          </cell>
          <cell r="J3871" t="str">
            <v>MEZCLILLA</v>
          </cell>
          <cell r="K3871" t="str">
            <v>DENIM</v>
          </cell>
          <cell r="L3871" t="str">
            <v>LANZAMIENTO</v>
          </cell>
          <cell r="M3871" t="str">
            <v>CI SONO</v>
          </cell>
          <cell r="N3871">
            <v>649.9</v>
          </cell>
        </row>
        <row r="3872">
          <cell r="A3872" t="str">
            <v>QD33A206</v>
          </cell>
          <cell r="B3872" t="str">
            <v>PT Dama</v>
          </cell>
          <cell r="C3872" t="str">
            <v>JUMPER</v>
          </cell>
          <cell r="D3872" t="str">
            <v>TRENDY</v>
          </cell>
          <cell r="E3872" t="str">
            <v>PRIMAVERA VERANO 2019</v>
          </cell>
          <cell r="F3872" t="str">
            <v>7 SEMANA</v>
          </cell>
          <cell r="G3872" t="str">
            <v>CUELLO REDONDO</v>
          </cell>
          <cell r="H3872" t="str">
            <v>TIRANTES</v>
          </cell>
          <cell r="I3872" t="str">
            <v>REBAJA</v>
          </cell>
          <cell r="J3872" t="str">
            <v>MEZCLILLA</v>
          </cell>
          <cell r="K3872" t="str">
            <v>DENIM</v>
          </cell>
          <cell r="L3872" t="str">
            <v>LANZAMIENTO</v>
          </cell>
          <cell r="M3872" t="str">
            <v>CI SONO</v>
          </cell>
          <cell r="N3872">
            <v>649.9</v>
          </cell>
        </row>
        <row r="3873">
          <cell r="A3873" t="str">
            <v>QD33A208</v>
          </cell>
          <cell r="B3873" t="str">
            <v>PT Dama</v>
          </cell>
          <cell r="C3873" t="str">
            <v>JUMPER</v>
          </cell>
          <cell r="D3873" t="str">
            <v>TRENDY</v>
          </cell>
          <cell r="E3873" t="str">
            <v>PRIMAVERA VERANO 2019</v>
          </cell>
          <cell r="F3873" t="str">
            <v>12 SEMANA</v>
          </cell>
          <cell r="G3873" t="str">
            <v>CUELLO V</v>
          </cell>
          <cell r="H3873" t="str">
            <v>TIRANTES</v>
          </cell>
          <cell r="I3873" t="str">
            <v>REBAJA</v>
          </cell>
          <cell r="J3873" t="str">
            <v>POLYESTER</v>
          </cell>
          <cell r="K3873" t="str">
            <v>VINTAGE STRIPES</v>
          </cell>
          <cell r="L3873" t="str">
            <v>LANZAMIENTO</v>
          </cell>
          <cell r="M3873" t="str">
            <v>CI SONO</v>
          </cell>
          <cell r="N3873">
            <v>449.9</v>
          </cell>
        </row>
        <row r="3874">
          <cell r="A3874" t="str">
            <v>QD33A210</v>
          </cell>
          <cell r="B3874" t="str">
            <v>PT Dama</v>
          </cell>
          <cell r="C3874" t="str">
            <v>JUMPER</v>
          </cell>
          <cell r="D3874" t="str">
            <v>TRENDY</v>
          </cell>
          <cell r="E3874" t="str">
            <v>PRIMAVERA VERANO 2019</v>
          </cell>
          <cell r="F3874" t="str">
            <v>11 SEMANA</v>
          </cell>
          <cell r="G3874" t="str">
            <v>HOMBRO DESCUBIERTO</v>
          </cell>
          <cell r="H3874" t="str">
            <v>MANGA CORTA</v>
          </cell>
          <cell r="I3874" t="str">
            <v>REBAJA</v>
          </cell>
          <cell r="J3874" t="str">
            <v>POLYESTER</v>
          </cell>
          <cell r="K3874" t="str">
            <v>VINTAGE STRIPES</v>
          </cell>
          <cell r="L3874" t="str">
            <v>LANZAMIENTO</v>
          </cell>
          <cell r="M3874" t="str">
            <v>CI SONO</v>
          </cell>
          <cell r="N3874">
            <v>449.9</v>
          </cell>
        </row>
        <row r="3875">
          <cell r="A3875" t="str">
            <v>QD33A211</v>
          </cell>
          <cell r="B3875" t="str">
            <v>PT Dama</v>
          </cell>
          <cell r="C3875" t="str">
            <v>JUMPER</v>
          </cell>
          <cell r="D3875" t="str">
            <v>ADVANCE</v>
          </cell>
          <cell r="E3875" t="str">
            <v>PRIMAVERA VERANO 2019</v>
          </cell>
          <cell r="F3875" t="str">
            <v>19 SEMANA</v>
          </cell>
          <cell r="G3875" t="str">
            <v>CUELLO V</v>
          </cell>
          <cell r="H3875" t="str">
            <v>MANGA CORTA</v>
          </cell>
          <cell r="I3875" t="str">
            <v>REBAJA</v>
          </cell>
          <cell r="J3875" t="str">
            <v>POLYESTER</v>
          </cell>
          <cell r="K3875" t="str">
            <v>VINTAGE STRIPES</v>
          </cell>
          <cell r="L3875" t="str">
            <v>LANZAMIENTO</v>
          </cell>
          <cell r="M3875" t="str">
            <v>ELIAS</v>
          </cell>
          <cell r="N3875">
            <v>249.9</v>
          </cell>
        </row>
        <row r="3876">
          <cell r="A3876" t="str">
            <v>QD33A212</v>
          </cell>
          <cell r="B3876" t="str">
            <v>PT Dama</v>
          </cell>
          <cell r="C3876" t="str">
            <v>JUMPER</v>
          </cell>
          <cell r="D3876" t="str">
            <v>TRENDY</v>
          </cell>
          <cell r="E3876" t="str">
            <v>PRIMAVERA VERANO 2019</v>
          </cell>
          <cell r="F3876" t="str">
            <v>19 SEMANA</v>
          </cell>
          <cell r="G3876" t="str">
            <v>CUELLO V</v>
          </cell>
          <cell r="H3876" t="str">
            <v>TIRANTES</v>
          </cell>
          <cell r="I3876" t="str">
            <v>REBAJA</v>
          </cell>
          <cell r="J3876" t="str">
            <v>VISCOSA</v>
          </cell>
          <cell r="K3876" t="str">
            <v>RESORT</v>
          </cell>
          <cell r="L3876" t="str">
            <v>LANZAMIENTO</v>
          </cell>
          <cell r="M3876" t="str">
            <v>COS</v>
          </cell>
          <cell r="N3876">
            <v>299.89999999999998</v>
          </cell>
        </row>
        <row r="3877">
          <cell r="A3877" t="str">
            <v>QD33A213</v>
          </cell>
          <cell r="B3877" t="str">
            <v>PT Dama</v>
          </cell>
          <cell r="C3877" t="str">
            <v>JUMPER</v>
          </cell>
          <cell r="D3877" t="str">
            <v>TRENDY</v>
          </cell>
          <cell r="E3877" t="str">
            <v>PRIMAVERA VERANO 2019</v>
          </cell>
          <cell r="F3877" t="str">
            <v>23 SEMANA</v>
          </cell>
          <cell r="G3877" t="str">
            <v>CUELLO V</v>
          </cell>
          <cell r="H3877" t="str">
            <v>TIRANTES</v>
          </cell>
          <cell r="I3877" t="str">
            <v>REBAJA</v>
          </cell>
          <cell r="J3877" t="str">
            <v>POLYESTER</v>
          </cell>
          <cell r="K3877" t="str">
            <v>RESORT</v>
          </cell>
          <cell r="L3877" t="str">
            <v>LANZAMIENTO</v>
          </cell>
          <cell r="M3877" t="str">
            <v>COS</v>
          </cell>
          <cell r="N3877">
            <v>299.89999999999998</v>
          </cell>
        </row>
        <row r="3878">
          <cell r="A3878" t="str">
            <v>QD33A214</v>
          </cell>
          <cell r="B3878" t="str">
            <v>PT Dama</v>
          </cell>
          <cell r="C3878" t="str">
            <v>JUMPER</v>
          </cell>
          <cell r="D3878" t="str">
            <v>TRENDY</v>
          </cell>
          <cell r="E3878" t="str">
            <v>OTOÑO INVIERNO 2019</v>
          </cell>
          <cell r="F3878" t="str">
            <v>30 SEMANA</v>
          </cell>
          <cell r="G3878" t="str">
            <v>CUELLO REDONDO</v>
          </cell>
          <cell r="H3878" t="str">
            <v>TIRANTES</v>
          </cell>
          <cell r="I3878" t="str">
            <v>REBAJA</v>
          </cell>
          <cell r="J3878" t="str">
            <v>LINO</v>
          </cell>
          <cell r="K3878" t="str">
            <v>CAMBRIDGE</v>
          </cell>
          <cell r="L3878" t="str">
            <v>LANZAMIENTO</v>
          </cell>
          <cell r="M3878" t="str">
            <v>HEART &amp; HIPS</v>
          </cell>
          <cell r="N3878">
            <v>499.9</v>
          </cell>
        </row>
        <row r="3879">
          <cell r="A3879" t="str">
            <v>QD33A215</v>
          </cell>
          <cell r="B3879" t="str">
            <v>PT Dama</v>
          </cell>
          <cell r="C3879" t="str">
            <v>JUMPER</v>
          </cell>
          <cell r="D3879" t="str">
            <v>TRENDY</v>
          </cell>
          <cell r="E3879" t="str">
            <v>OTOÑO INVIERNO 2019</v>
          </cell>
          <cell r="F3879" t="str">
            <v>35 SEMANA</v>
          </cell>
          <cell r="G3879" t="str">
            <v>CUELLO REDONDO</v>
          </cell>
          <cell r="H3879" t="str">
            <v>TIRANTES</v>
          </cell>
          <cell r="I3879" t="str">
            <v>REBAJA</v>
          </cell>
          <cell r="J3879" t="str">
            <v>LINO</v>
          </cell>
          <cell r="K3879">
            <v>0</v>
          </cell>
          <cell r="L3879" t="str">
            <v>LANZAMIENTO</v>
          </cell>
          <cell r="M3879" t="str">
            <v>HEART &amp; HIPS</v>
          </cell>
          <cell r="N3879">
            <v>499.9</v>
          </cell>
        </row>
        <row r="3880">
          <cell r="A3880" t="str">
            <v>QD33A216</v>
          </cell>
          <cell r="B3880" t="str">
            <v>PT Dama</v>
          </cell>
          <cell r="C3880" t="str">
            <v>JUMPER</v>
          </cell>
          <cell r="D3880" t="str">
            <v>TRENDY</v>
          </cell>
          <cell r="E3880" t="str">
            <v>OTOÑO INVIERNO 2019</v>
          </cell>
          <cell r="F3880" t="str">
            <v>37 SEMANA</v>
          </cell>
          <cell r="G3880" t="str">
            <v>CUELLO V</v>
          </cell>
          <cell r="H3880" t="str">
            <v>SIN MANGA</v>
          </cell>
          <cell r="I3880" t="str">
            <v>REBAJA</v>
          </cell>
          <cell r="J3880" t="str">
            <v>VISCOSA</v>
          </cell>
          <cell r="K3880" t="str">
            <v>TIENDA DE CALOR</v>
          </cell>
          <cell r="L3880" t="str">
            <v>LANZAMIENTO</v>
          </cell>
          <cell r="M3880" t="str">
            <v>COS</v>
          </cell>
          <cell r="N3880">
            <v>379.9</v>
          </cell>
        </row>
        <row r="3881">
          <cell r="A3881" t="str">
            <v>QD33A217</v>
          </cell>
          <cell r="B3881" t="str">
            <v>PT Dama</v>
          </cell>
          <cell r="C3881" t="str">
            <v>JUMPER</v>
          </cell>
          <cell r="D3881" t="str">
            <v>TRENDY</v>
          </cell>
          <cell r="E3881" t="str">
            <v>OTOÑO INVIERNO 2019</v>
          </cell>
          <cell r="F3881" t="str">
            <v>37 SEMANA</v>
          </cell>
          <cell r="G3881" t="str">
            <v>CUELLO V</v>
          </cell>
          <cell r="H3881" t="str">
            <v>SIN MANGA</v>
          </cell>
          <cell r="I3881" t="str">
            <v>REBAJA</v>
          </cell>
          <cell r="J3881" t="str">
            <v>VISCOSA</v>
          </cell>
          <cell r="K3881" t="str">
            <v>TIENDA DE CALOR</v>
          </cell>
          <cell r="L3881" t="str">
            <v>LANZAMIENTO</v>
          </cell>
          <cell r="M3881" t="str">
            <v>COS</v>
          </cell>
          <cell r="N3881">
            <v>449.9</v>
          </cell>
        </row>
        <row r="3882">
          <cell r="A3882" t="str">
            <v>QD33A218</v>
          </cell>
          <cell r="B3882" t="str">
            <v>PT Dama</v>
          </cell>
          <cell r="C3882" t="str">
            <v>JUMPER</v>
          </cell>
          <cell r="D3882" t="str">
            <v>TRENDY</v>
          </cell>
          <cell r="E3882" t="str">
            <v>OTOÑO INVIERNO 2019</v>
          </cell>
          <cell r="F3882" t="str">
            <v>37 SEMANA</v>
          </cell>
          <cell r="G3882" t="str">
            <v>HOMBRO DESCUBIERTO</v>
          </cell>
          <cell r="H3882" t="str">
            <v>MANGA CORTA</v>
          </cell>
          <cell r="I3882" t="str">
            <v>REBAJA</v>
          </cell>
          <cell r="J3882" t="str">
            <v>VISCOSA</v>
          </cell>
          <cell r="K3882" t="str">
            <v>TIENDA DE CALOR</v>
          </cell>
          <cell r="L3882" t="str">
            <v>LANZAMIENTO</v>
          </cell>
          <cell r="M3882" t="str">
            <v>COS</v>
          </cell>
          <cell r="N3882">
            <v>379.9</v>
          </cell>
        </row>
        <row r="3883">
          <cell r="A3883" t="str">
            <v>QD33A219</v>
          </cell>
          <cell r="B3883" t="str">
            <v>PT Dama</v>
          </cell>
          <cell r="C3883" t="str">
            <v>JUMPER</v>
          </cell>
          <cell r="D3883" t="str">
            <v>TRENDY</v>
          </cell>
          <cell r="E3883" t="str">
            <v>OTOÑO INVIERNO 2019</v>
          </cell>
          <cell r="F3883" t="str">
            <v>37 SEMANA</v>
          </cell>
          <cell r="G3883" t="str">
            <v>CUELLO V</v>
          </cell>
          <cell r="H3883" t="str">
            <v>SIN MANGA</v>
          </cell>
          <cell r="I3883" t="str">
            <v>REBAJA</v>
          </cell>
          <cell r="J3883" t="str">
            <v>VISCOSA</v>
          </cell>
          <cell r="K3883" t="str">
            <v>TIENDA DE CALOR</v>
          </cell>
          <cell r="L3883" t="str">
            <v>LANZAMIENTO</v>
          </cell>
          <cell r="M3883" t="str">
            <v>COS</v>
          </cell>
          <cell r="N3883">
            <v>379.9</v>
          </cell>
        </row>
        <row r="3884">
          <cell r="A3884" t="str">
            <v>QD33A220</v>
          </cell>
          <cell r="B3884" t="str">
            <v>PT Dama</v>
          </cell>
          <cell r="C3884" t="str">
            <v>JUMPER</v>
          </cell>
          <cell r="D3884" t="str">
            <v>TRENDY</v>
          </cell>
          <cell r="E3884" t="str">
            <v>OTOÑO INVIERNO 2019</v>
          </cell>
          <cell r="F3884" t="str">
            <v>37 SEMANA</v>
          </cell>
          <cell r="G3884" t="str">
            <v>CUELLO V</v>
          </cell>
          <cell r="H3884" t="str">
            <v>MANGA LARGA</v>
          </cell>
          <cell r="I3884" t="str">
            <v>REBAJA</v>
          </cell>
          <cell r="J3884" t="str">
            <v>VISCOSA</v>
          </cell>
          <cell r="K3884" t="str">
            <v>TIENDA DE CALOR</v>
          </cell>
          <cell r="L3884" t="str">
            <v>LANZAMIENTO</v>
          </cell>
          <cell r="M3884" t="str">
            <v>COS</v>
          </cell>
          <cell r="N3884">
            <v>379.9</v>
          </cell>
        </row>
        <row r="3885">
          <cell r="A3885" t="str">
            <v>QD33A221</v>
          </cell>
          <cell r="B3885" t="str">
            <v>PT Dama</v>
          </cell>
          <cell r="C3885" t="str">
            <v>JUMPER</v>
          </cell>
          <cell r="D3885" t="str">
            <v>TRENDY</v>
          </cell>
          <cell r="E3885" t="str">
            <v>OTOÑO INVIERNO 2019</v>
          </cell>
          <cell r="F3885" t="str">
            <v>43 SEMANA</v>
          </cell>
          <cell r="G3885" t="str">
            <v>CUELLO V</v>
          </cell>
          <cell r="H3885" t="str">
            <v>MANGA CORTA</v>
          </cell>
          <cell r="I3885" t="str">
            <v>REBAJA</v>
          </cell>
          <cell r="J3885" t="str">
            <v>DTY BRUSH</v>
          </cell>
          <cell r="K3885" t="str">
            <v>CAMBRIDGE</v>
          </cell>
          <cell r="L3885" t="str">
            <v>LANZAMIENTO</v>
          </cell>
          <cell r="M3885" t="str">
            <v>COS</v>
          </cell>
          <cell r="N3885">
            <v>349.9</v>
          </cell>
        </row>
        <row r="3886">
          <cell r="A3886" t="str">
            <v>QD33A222</v>
          </cell>
          <cell r="B3886" t="str">
            <v>PT Dama</v>
          </cell>
          <cell r="C3886" t="str">
            <v>JUMPER</v>
          </cell>
          <cell r="D3886" t="str">
            <v>TRENDY</v>
          </cell>
          <cell r="E3886" t="str">
            <v>OTOÑO INVIERNO 2019</v>
          </cell>
          <cell r="F3886" t="str">
            <v>43 SEMANA</v>
          </cell>
          <cell r="G3886" t="str">
            <v>CUELLO REDONDO</v>
          </cell>
          <cell r="H3886" t="str">
            <v>SIN MANGA</v>
          </cell>
          <cell r="I3886" t="str">
            <v>REBAJA</v>
          </cell>
          <cell r="J3886" t="str">
            <v>DTY BRUSH</v>
          </cell>
          <cell r="K3886" t="str">
            <v>TIENDA DE CALOR</v>
          </cell>
          <cell r="L3886" t="str">
            <v>LANZAMIENTO</v>
          </cell>
          <cell r="M3886" t="str">
            <v>COS</v>
          </cell>
          <cell r="N3886">
            <v>329.9</v>
          </cell>
        </row>
        <row r="3887">
          <cell r="A3887" t="str">
            <v>QD33A223</v>
          </cell>
          <cell r="B3887" t="str">
            <v>PT Dama</v>
          </cell>
          <cell r="C3887" t="str">
            <v>JUMPER</v>
          </cell>
          <cell r="D3887" t="str">
            <v>TRENDY</v>
          </cell>
          <cell r="E3887" t="str">
            <v>OTOÑO INVIERNO 2019</v>
          </cell>
          <cell r="F3887" t="str">
            <v>43 SEMANA</v>
          </cell>
          <cell r="G3887" t="str">
            <v>CUELLO V</v>
          </cell>
          <cell r="H3887" t="str">
            <v>TIRANTES</v>
          </cell>
          <cell r="I3887" t="str">
            <v>REBAJA</v>
          </cell>
          <cell r="J3887" t="str">
            <v>DTY BRUSH</v>
          </cell>
          <cell r="K3887" t="str">
            <v>TIENDA DE CALOR</v>
          </cell>
          <cell r="L3887" t="str">
            <v>LANZAMIENTO</v>
          </cell>
          <cell r="M3887" t="str">
            <v>COS</v>
          </cell>
          <cell r="N3887">
            <v>299.89999999999998</v>
          </cell>
        </row>
        <row r="3888">
          <cell r="A3888" t="str">
            <v>QD33A224</v>
          </cell>
          <cell r="B3888" t="str">
            <v>PT Dama</v>
          </cell>
          <cell r="C3888" t="str">
            <v>JUMPER</v>
          </cell>
          <cell r="D3888" t="str">
            <v>TRENDY</v>
          </cell>
          <cell r="E3888" t="str">
            <v>OTOÑO INVIERNO 2019</v>
          </cell>
          <cell r="F3888" t="str">
            <v>43 SEMANA</v>
          </cell>
          <cell r="G3888" t="str">
            <v>CUELLO V</v>
          </cell>
          <cell r="H3888" t="str">
            <v>TIRANTES</v>
          </cell>
          <cell r="I3888" t="str">
            <v>REBAJA</v>
          </cell>
          <cell r="J3888" t="str">
            <v>RAYON</v>
          </cell>
          <cell r="K3888" t="str">
            <v>TIENDA DE CALOR</v>
          </cell>
          <cell r="L3888" t="str">
            <v>LANZAMIENTO</v>
          </cell>
          <cell r="M3888" t="str">
            <v>COS</v>
          </cell>
          <cell r="N3888">
            <v>349.9</v>
          </cell>
        </row>
        <row r="3889">
          <cell r="A3889" t="str">
            <v>QD33A225</v>
          </cell>
          <cell r="B3889" t="str">
            <v>PT Dama</v>
          </cell>
          <cell r="C3889" t="str">
            <v>JUMPER</v>
          </cell>
          <cell r="D3889" t="str">
            <v>TRENDY</v>
          </cell>
          <cell r="E3889" t="str">
            <v>OTOÑO INVIERNO 2019</v>
          </cell>
          <cell r="F3889" t="str">
            <v>43 SEMANA</v>
          </cell>
          <cell r="G3889" t="str">
            <v>CUELLO REDONDO</v>
          </cell>
          <cell r="H3889" t="str">
            <v>STRAPLE</v>
          </cell>
          <cell r="I3889" t="str">
            <v>REBAJA</v>
          </cell>
          <cell r="J3889" t="str">
            <v>DTY BRUSH</v>
          </cell>
          <cell r="K3889" t="str">
            <v>TIENDA DE CALOR</v>
          </cell>
          <cell r="L3889" t="str">
            <v>LANZAMIENTO</v>
          </cell>
          <cell r="M3889" t="str">
            <v>COS</v>
          </cell>
          <cell r="N3889">
            <v>349.9</v>
          </cell>
        </row>
        <row r="3890">
          <cell r="A3890" t="str">
            <v>QD33A227</v>
          </cell>
          <cell r="B3890" t="str">
            <v>PT Dama</v>
          </cell>
          <cell r="C3890" t="str">
            <v>JUMPER</v>
          </cell>
          <cell r="D3890" t="str">
            <v>TRENDY</v>
          </cell>
          <cell r="E3890" t="str">
            <v>PRIMAVERA VERANO 2020</v>
          </cell>
          <cell r="F3890" t="str">
            <v>7 SEMANA</v>
          </cell>
          <cell r="G3890" t="str">
            <v>CUELLO REDONDO</v>
          </cell>
          <cell r="H3890" t="str">
            <v>TIRANTES</v>
          </cell>
          <cell r="I3890" t="str">
            <v>REBAJA</v>
          </cell>
          <cell r="J3890" t="str">
            <v>VISCOSA</v>
          </cell>
          <cell r="K3890" t="str">
            <v>SAILOR</v>
          </cell>
          <cell r="L3890" t="str">
            <v>LANZAMIENTO</v>
          </cell>
          <cell r="M3890" t="str">
            <v>ZAZA</v>
          </cell>
          <cell r="N3890">
            <v>399.9</v>
          </cell>
        </row>
        <row r="3891">
          <cell r="A3891" t="str">
            <v>QD33A228</v>
          </cell>
          <cell r="B3891" t="str">
            <v>PT Dama</v>
          </cell>
          <cell r="C3891" t="str">
            <v>JUMPER</v>
          </cell>
          <cell r="D3891" t="str">
            <v>TRENDY</v>
          </cell>
          <cell r="E3891" t="str">
            <v>PRIMAVERA VERANO 2020</v>
          </cell>
          <cell r="F3891" t="str">
            <v>9 SEMANA</v>
          </cell>
          <cell r="G3891" t="str">
            <v>CUELLO V</v>
          </cell>
          <cell r="H3891" t="str">
            <v>SIN MANGA</v>
          </cell>
          <cell r="I3891" t="str">
            <v>REBAJA</v>
          </cell>
          <cell r="J3891" t="str">
            <v>ALGODON</v>
          </cell>
          <cell r="K3891" t="str">
            <v>MINIMALISTA</v>
          </cell>
          <cell r="L3891" t="str">
            <v>LANZAMIENTO</v>
          </cell>
          <cell r="M3891" t="str">
            <v>CREMBO FASHION</v>
          </cell>
          <cell r="N3891">
            <v>449.9</v>
          </cell>
        </row>
        <row r="3892">
          <cell r="A3892" t="str">
            <v>QD33A229</v>
          </cell>
          <cell r="B3892" t="str">
            <v>PT Dama</v>
          </cell>
          <cell r="C3892" t="str">
            <v>JUMPER</v>
          </cell>
          <cell r="D3892" t="str">
            <v>TRENDY</v>
          </cell>
          <cell r="E3892" t="str">
            <v>PRIMAVERA VERANO 2020</v>
          </cell>
          <cell r="F3892" t="str">
            <v>9 SEMANA</v>
          </cell>
          <cell r="G3892" t="str">
            <v>CUELLO V</v>
          </cell>
          <cell r="H3892" t="str">
            <v>SIN MANGA</v>
          </cell>
          <cell r="I3892" t="str">
            <v>REBAJA</v>
          </cell>
          <cell r="J3892" t="str">
            <v>POLYESTER</v>
          </cell>
          <cell r="K3892" t="str">
            <v>SAILOR</v>
          </cell>
          <cell r="L3892" t="str">
            <v>LANZAMIENTO</v>
          </cell>
          <cell r="M3892" t="str">
            <v>COS</v>
          </cell>
          <cell r="N3892">
            <v>549.9</v>
          </cell>
        </row>
        <row r="3893">
          <cell r="A3893" t="str">
            <v>QD33A230</v>
          </cell>
          <cell r="B3893" t="str">
            <v>PT Dama</v>
          </cell>
          <cell r="C3893" t="str">
            <v>JUMPER</v>
          </cell>
          <cell r="D3893" t="str">
            <v>TRENDY</v>
          </cell>
          <cell r="E3893" t="str">
            <v>PRIMAVERA VERANO 2020</v>
          </cell>
          <cell r="F3893" t="str">
            <v>9 SEMANA</v>
          </cell>
          <cell r="G3893" t="str">
            <v>CUELLO V</v>
          </cell>
          <cell r="H3893" t="str">
            <v>SIN MANGA</v>
          </cell>
          <cell r="I3893" t="str">
            <v>REBAJA</v>
          </cell>
          <cell r="J3893" t="str">
            <v>POLYESTER</v>
          </cell>
          <cell r="K3893" t="str">
            <v>SAILOR</v>
          </cell>
          <cell r="L3893" t="str">
            <v>LANZAMIENTO</v>
          </cell>
          <cell r="M3893" t="str">
            <v>COS</v>
          </cell>
          <cell r="N3893">
            <v>549.9</v>
          </cell>
        </row>
        <row r="3894">
          <cell r="A3894" t="str">
            <v>QD33A231</v>
          </cell>
          <cell r="B3894" t="str">
            <v>PT Dama</v>
          </cell>
          <cell r="C3894" t="str">
            <v>JUMPER</v>
          </cell>
          <cell r="D3894" t="str">
            <v>TRENDY</v>
          </cell>
          <cell r="E3894" t="str">
            <v>PRIMAVERA VERANO 2020</v>
          </cell>
          <cell r="F3894" t="str">
            <v>9 SEMANA</v>
          </cell>
          <cell r="G3894" t="str">
            <v>CUELLO V</v>
          </cell>
          <cell r="H3894" t="str">
            <v>MANGA CORTA</v>
          </cell>
          <cell r="I3894" t="str">
            <v>REBAJA</v>
          </cell>
          <cell r="J3894" t="str">
            <v>POLYESTER</v>
          </cell>
          <cell r="K3894" t="str">
            <v>MINIMALISTA</v>
          </cell>
          <cell r="L3894" t="str">
            <v>LANZAMIENTO</v>
          </cell>
          <cell r="M3894" t="str">
            <v>CREMBO FASHION</v>
          </cell>
          <cell r="N3894">
            <v>549.9</v>
          </cell>
        </row>
        <row r="3895">
          <cell r="A3895" t="str">
            <v>QD33A235</v>
          </cell>
          <cell r="B3895" t="str">
            <v>PT Dama</v>
          </cell>
          <cell r="C3895" t="str">
            <v>JUMPER</v>
          </cell>
          <cell r="D3895" t="str">
            <v>TRENDY</v>
          </cell>
          <cell r="E3895" t="str">
            <v>PRIMAVERA VERANO 2020</v>
          </cell>
          <cell r="F3895" t="str">
            <v>30 SEMANA</v>
          </cell>
          <cell r="G3895" t="str">
            <v>CUELLO V</v>
          </cell>
          <cell r="H3895" t="str">
            <v>SIN MANGA</v>
          </cell>
          <cell r="I3895" t="str">
            <v>LINEA</v>
          </cell>
          <cell r="J3895" t="str">
            <v>POLYESTER</v>
          </cell>
          <cell r="K3895" t="str">
            <v>NEO CYTRIC</v>
          </cell>
          <cell r="L3895" t="str">
            <v>LANZAMIENTO</v>
          </cell>
          <cell r="M3895" t="str">
            <v>Varios</v>
          </cell>
          <cell r="N3895">
            <v>399.9</v>
          </cell>
        </row>
        <row r="3896">
          <cell r="A3896" t="str">
            <v>QD33A236</v>
          </cell>
          <cell r="B3896" t="str">
            <v>PT Dama</v>
          </cell>
          <cell r="C3896" t="str">
            <v>JUMPER</v>
          </cell>
          <cell r="D3896" t="str">
            <v>TRENDY</v>
          </cell>
          <cell r="E3896" t="str">
            <v>PRIMAVERA VERANO 2020</v>
          </cell>
          <cell r="F3896" t="str">
            <v>10 SEMANA</v>
          </cell>
          <cell r="G3896" t="str">
            <v>CUELLO V</v>
          </cell>
          <cell r="H3896" t="str">
            <v>SIN MANGA</v>
          </cell>
          <cell r="I3896" t="str">
            <v>REBAJA</v>
          </cell>
          <cell r="J3896" t="str">
            <v>POLYESTER</v>
          </cell>
          <cell r="K3896" t="str">
            <v>SAILOR</v>
          </cell>
          <cell r="L3896" t="str">
            <v>LANZAMIENTO</v>
          </cell>
          <cell r="M3896" t="str">
            <v>Varios</v>
          </cell>
          <cell r="N3896">
            <v>449.9</v>
          </cell>
        </row>
        <row r="3897">
          <cell r="A3897" t="str">
            <v>QD33A237</v>
          </cell>
          <cell r="B3897" t="str">
            <v>PT Dama</v>
          </cell>
          <cell r="C3897" t="str">
            <v>JUMPER</v>
          </cell>
          <cell r="D3897" t="str">
            <v>TRENDY</v>
          </cell>
          <cell r="E3897" t="str">
            <v>PRIMAVERA VERANO 2020</v>
          </cell>
          <cell r="F3897" t="str">
            <v>15 SEMANA</v>
          </cell>
          <cell r="G3897">
            <v>0</v>
          </cell>
          <cell r="H3897" t="str">
            <v>TIRANTES</v>
          </cell>
          <cell r="I3897" t="str">
            <v>LINEA</v>
          </cell>
          <cell r="J3897" t="str">
            <v>ALGODON</v>
          </cell>
          <cell r="K3897">
            <v>0</v>
          </cell>
          <cell r="L3897" t="str">
            <v>LANZAMIENTO</v>
          </cell>
          <cell r="M3897" t="str">
            <v>RUBI</v>
          </cell>
          <cell r="N3897">
            <v>449.9</v>
          </cell>
        </row>
        <row r="3898">
          <cell r="A3898" t="str">
            <v>QD33A238</v>
          </cell>
          <cell r="B3898" t="str">
            <v>PT Dama</v>
          </cell>
          <cell r="C3898" t="str">
            <v>JUMPER</v>
          </cell>
          <cell r="D3898" t="str">
            <v>TRENDY</v>
          </cell>
          <cell r="E3898" t="str">
            <v>PRIMAVERA VERANO 2020</v>
          </cell>
          <cell r="F3898" t="str">
            <v>54 SEMANA</v>
          </cell>
          <cell r="G3898" t="str">
            <v>CUELLO V</v>
          </cell>
          <cell r="H3898" t="str">
            <v>TIRANTES</v>
          </cell>
          <cell r="I3898" t="str">
            <v>LINEA</v>
          </cell>
          <cell r="J3898" t="str">
            <v>POLYESTER</v>
          </cell>
          <cell r="K3898" t="str">
            <v>HIPPIE</v>
          </cell>
          <cell r="L3898" t="str">
            <v>LANZAMIENTO</v>
          </cell>
          <cell r="M3898" t="str">
            <v>Varios</v>
          </cell>
          <cell r="N3898">
            <v>299.89999999999998</v>
          </cell>
        </row>
        <row r="3899">
          <cell r="A3899" t="str">
            <v>QD33J009</v>
          </cell>
          <cell r="B3899" t="str">
            <v>PT Dama</v>
          </cell>
          <cell r="C3899" t="str">
            <v>JUMPER</v>
          </cell>
          <cell r="D3899" t="str">
            <v>ADVANCE</v>
          </cell>
          <cell r="E3899" t="str">
            <v>PRIMAVERA VERANO 2020</v>
          </cell>
          <cell r="F3899" t="str">
            <v>14 SEMANA</v>
          </cell>
          <cell r="G3899">
            <v>0</v>
          </cell>
          <cell r="H3899" t="str">
            <v>TIRANTES</v>
          </cell>
          <cell r="I3899" t="str">
            <v>LINEA</v>
          </cell>
          <cell r="J3899" t="str">
            <v>Varios</v>
          </cell>
          <cell r="K3899">
            <v>0</v>
          </cell>
          <cell r="L3899" t="str">
            <v>LANZAMIENTO</v>
          </cell>
          <cell r="M3899" t="str">
            <v>COS</v>
          </cell>
          <cell r="N3899">
            <v>429.9</v>
          </cell>
        </row>
        <row r="3900">
          <cell r="A3900" t="str">
            <v>QD33J011</v>
          </cell>
          <cell r="B3900" t="str">
            <v>PT Dama</v>
          </cell>
          <cell r="C3900" t="str">
            <v>JUMPER</v>
          </cell>
          <cell r="D3900" t="str">
            <v>ADVANCE</v>
          </cell>
          <cell r="E3900" t="str">
            <v>PRIMAVERA VERANO 2020</v>
          </cell>
          <cell r="F3900" t="str">
            <v>14 SEMANA</v>
          </cell>
          <cell r="G3900">
            <v>0</v>
          </cell>
          <cell r="H3900" t="str">
            <v>TIRANTES</v>
          </cell>
          <cell r="I3900" t="str">
            <v>LINEA</v>
          </cell>
          <cell r="J3900" t="str">
            <v>Varios</v>
          </cell>
          <cell r="K3900" t="str">
            <v>SURF</v>
          </cell>
          <cell r="L3900" t="str">
            <v>LANZAMIENTO</v>
          </cell>
          <cell r="M3900" t="str">
            <v>COS</v>
          </cell>
          <cell r="N3900">
            <v>429.9</v>
          </cell>
        </row>
        <row r="3901">
          <cell r="A3901" t="str">
            <v>QD33J013</v>
          </cell>
          <cell r="B3901" t="str">
            <v>PT Dama</v>
          </cell>
          <cell r="C3901" t="str">
            <v>JUMPER</v>
          </cell>
          <cell r="D3901" t="str">
            <v>TRENDY</v>
          </cell>
          <cell r="E3901" t="str">
            <v>PRIMAVERA VERANO 2020</v>
          </cell>
          <cell r="F3901" t="str">
            <v>12 SEMANA</v>
          </cell>
          <cell r="G3901">
            <v>0</v>
          </cell>
          <cell r="H3901" t="str">
            <v>NO APLICA</v>
          </cell>
          <cell r="I3901" t="str">
            <v>LINEA</v>
          </cell>
          <cell r="J3901" t="str">
            <v>POLYESTER</v>
          </cell>
          <cell r="K3901" t="str">
            <v>SURF</v>
          </cell>
          <cell r="L3901" t="str">
            <v>LANZAMIENTO</v>
          </cell>
          <cell r="M3901" t="str">
            <v>KENVELO</v>
          </cell>
          <cell r="N3901">
            <v>399.9</v>
          </cell>
        </row>
        <row r="3902">
          <cell r="A3902" t="str">
            <v>QD35A012</v>
          </cell>
          <cell r="B3902" t="str">
            <v>PT Dama</v>
          </cell>
          <cell r="C3902" t="str">
            <v>MALLAS</v>
          </cell>
          <cell r="D3902" t="str">
            <v>MODELAJE</v>
          </cell>
          <cell r="E3902" t="str">
            <v>PRIMAVERA VERANO 2013</v>
          </cell>
          <cell r="F3902" t="str">
            <v>17 SEMANA</v>
          </cell>
          <cell r="G3902">
            <v>0</v>
          </cell>
          <cell r="H3902" t="str">
            <v>Varios</v>
          </cell>
          <cell r="I3902" t="str">
            <v>REBAJA</v>
          </cell>
          <cell r="J3902" t="str">
            <v>ALGODON</v>
          </cell>
          <cell r="K3902">
            <v>0</v>
          </cell>
          <cell r="L3902" t="str">
            <v>-</v>
          </cell>
          <cell r="M3902" t="str">
            <v>COS</v>
          </cell>
          <cell r="N3902">
            <v>319.89999999999998</v>
          </cell>
        </row>
        <row r="3903">
          <cell r="A3903" t="str">
            <v>QD35A013</v>
          </cell>
          <cell r="B3903" t="str">
            <v>PT Dama</v>
          </cell>
          <cell r="C3903" t="str">
            <v>MALLAS</v>
          </cell>
          <cell r="D3903" t="str">
            <v>MODELAJE</v>
          </cell>
          <cell r="E3903" t="str">
            <v>PRIMAVERA VERANO 2013</v>
          </cell>
          <cell r="F3903" t="str">
            <v>18 SEMANA</v>
          </cell>
          <cell r="G3903">
            <v>0</v>
          </cell>
          <cell r="H3903" t="str">
            <v>Varios</v>
          </cell>
          <cell r="I3903" t="str">
            <v>REBAJA</v>
          </cell>
          <cell r="J3903" t="str">
            <v>POLYESTER</v>
          </cell>
          <cell r="K3903">
            <v>0</v>
          </cell>
          <cell r="L3903" t="str">
            <v>-</v>
          </cell>
          <cell r="M3903" t="str">
            <v>COS</v>
          </cell>
          <cell r="N3903">
            <v>329.9</v>
          </cell>
        </row>
        <row r="3904">
          <cell r="A3904" t="str">
            <v>QD35A016</v>
          </cell>
          <cell r="B3904" t="str">
            <v>PT Dama</v>
          </cell>
          <cell r="C3904" t="str">
            <v>MALLAS</v>
          </cell>
          <cell r="D3904" t="str">
            <v>MODELAJE</v>
          </cell>
          <cell r="E3904" t="str">
            <v>OTOÑO INVIERNO 2013</v>
          </cell>
          <cell r="F3904" t="str">
            <v>28 SEMANA</v>
          </cell>
          <cell r="G3904">
            <v>0</v>
          </cell>
          <cell r="H3904" t="str">
            <v>Varios</v>
          </cell>
          <cell r="I3904" t="str">
            <v>REBAJA</v>
          </cell>
          <cell r="J3904" t="str">
            <v>POLYESTER</v>
          </cell>
          <cell r="K3904">
            <v>0</v>
          </cell>
          <cell r="L3904" t="str">
            <v>-</v>
          </cell>
          <cell r="M3904" t="str">
            <v>COS</v>
          </cell>
          <cell r="N3904">
            <v>379.9</v>
          </cell>
        </row>
        <row r="3905">
          <cell r="A3905" t="str">
            <v>QD35A017</v>
          </cell>
          <cell r="B3905" t="str">
            <v>PT Dama</v>
          </cell>
          <cell r="C3905" t="str">
            <v>MALLAS</v>
          </cell>
          <cell r="D3905" t="str">
            <v>MODELAJE</v>
          </cell>
          <cell r="E3905" t="str">
            <v>OTOÑO INVIERNO 2013</v>
          </cell>
          <cell r="F3905" t="str">
            <v>28 SEMANA</v>
          </cell>
          <cell r="G3905">
            <v>0</v>
          </cell>
          <cell r="H3905" t="str">
            <v>Varios</v>
          </cell>
          <cell r="I3905" t="str">
            <v>REBAJA</v>
          </cell>
          <cell r="J3905" t="str">
            <v>ALGODON</v>
          </cell>
          <cell r="K3905">
            <v>0</v>
          </cell>
          <cell r="L3905" t="str">
            <v>-</v>
          </cell>
          <cell r="M3905" t="str">
            <v>COS</v>
          </cell>
          <cell r="N3905">
            <v>269.89999999999998</v>
          </cell>
        </row>
        <row r="3906">
          <cell r="A3906" t="str">
            <v>QD35A018</v>
          </cell>
          <cell r="B3906" t="str">
            <v>PT Dama</v>
          </cell>
          <cell r="C3906" t="str">
            <v>MALLAS</v>
          </cell>
          <cell r="D3906" t="str">
            <v>MODELAJE</v>
          </cell>
          <cell r="E3906" t="str">
            <v>PRIMAVERA VERANO 2013</v>
          </cell>
          <cell r="F3906" t="str">
            <v>23 SEMANA</v>
          </cell>
          <cell r="G3906">
            <v>0</v>
          </cell>
          <cell r="H3906" t="str">
            <v>Varios</v>
          </cell>
          <cell r="I3906" t="str">
            <v>REBAJA</v>
          </cell>
          <cell r="J3906" t="str">
            <v>ALGODON</v>
          </cell>
          <cell r="K3906">
            <v>0</v>
          </cell>
          <cell r="L3906" t="str">
            <v>-</v>
          </cell>
          <cell r="M3906" t="str">
            <v>COS</v>
          </cell>
          <cell r="N3906">
            <v>309.89999999999998</v>
          </cell>
        </row>
        <row r="3907">
          <cell r="A3907" t="str">
            <v>QD35A020</v>
          </cell>
          <cell r="B3907" t="str">
            <v>PT Dama</v>
          </cell>
          <cell r="C3907" t="str">
            <v>MALLAS</v>
          </cell>
          <cell r="D3907" t="str">
            <v>MODELAJE</v>
          </cell>
          <cell r="E3907" t="str">
            <v>OTOÑO INVIERNO 2013</v>
          </cell>
          <cell r="F3907" t="str">
            <v>28 SEMANA</v>
          </cell>
          <cell r="G3907">
            <v>0</v>
          </cell>
          <cell r="H3907" t="str">
            <v>Varios</v>
          </cell>
          <cell r="I3907" t="str">
            <v>REBAJA</v>
          </cell>
          <cell r="J3907" t="str">
            <v>ALGODON</v>
          </cell>
          <cell r="K3907">
            <v>0</v>
          </cell>
          <cell r="L3907" t="str">
            <v>-</v>
          </cell>
          <cell r="M3907" t="str">
            <v>COS</v>
          </cell>
          <cell r="N3907">
            <v>269.89999999999998</v>
          </cell>
        </row>
        <row r="3908">
          <cell r="A3908" t="str">
            <v>QD35A021</v>
          </cell>
          <cell r="B3908" t="str">
            <v>PT Dama</v>
          </cell>
          <cell r="C3908" t="str">
            <v>MALLAS</v>
          </cell>
          <cell r="D3908" t="str">
            <v>MODELAJE</v>
          </cell>
          <cell r="E3908" t="str">
            <v>OTOÑO INVIERNO 2013</v>
          </cell>
          <cell r="F3908" t="str">
            <v>28 SEMANA</v>
          </cell>
          <cell r="G3908">
            <v>0</v>
          </cell>
          <cell r="H3908" t="str">
            <v>Varios</v>
          </cell>
          <cell r="I3908" t="str">
            <v>REBAJA</v>
          </cell>
          <cell r="J3908" t="str">
            <v>ALGODON</v>
          </cell>
          <cell r="K3908">
            <v>0</v>
          </cell>
          <cell r="L3908" t="str">
            <v>-</v>
          </cell>
          <cell r="M3908" t="str">
            <v>COS</v>
          </cell>
          <cell r="N3908">
            <v>269.89999999999998</v>
          </cell>
        </row>
        <row r="3909">
          <cell r="A3909" t="str">
            <v>QD35A026</v>
          </cell>
          <cell r="B3909" t="str">
            <v>PT Dama</v>
          </cell>
          <cell r="C3909" t="str">
            <v>MALLAS</v>
          </cell>
          <cell r="D3909" t="str">
            <v>MODELAJE</v>
          </cell>
          <cell r="E3909" t="str">
            <v>OTOÑO INVIERNO 2013</v>
          </cell>
          <cell r="F3909" t="str">
            <v>11 SEMANA</v>
          </cell>
          <cell r="G3909">
            <v>0</v>
          </cell>
          <cell r="H3909" t="str">
            <v>Varios</v>
          </cell>
          <cell r="I3909" t="str">
            <v>REBAJA</v>
          </cell>
          <cell r="J3909" t="str">
            <v>ALGODON</v>
          </cell>
          <cell r="K3909" t="str">
            <v>URBAN WEAR</v>
          </cell>
          <cell r="L3909" t="str">
            <v>-</v>
          </cell>
          <cell r="M3909" t="str">
            <v>COS</v>
          </cell>
          <cell r="N3909">
            <v>329.9</v>
          </cell>
        </row>
        <row r="3910">
          <cell r="A3910" t="str">
            <v>QD35A030</v>
          </cell>
          <cell r="B3910" t="str">
            <v>PT Dama</v>
          </cell>
          <cell r="C3910" t="str">
            <v>MALLAS</v>
          </cell>
          <cell r="D3910" t="str">
            <v>MODELAJE</v>
          </cell>
          <cell r="E3910" t="str">
            <v>TRANSICION O - I  2013</v>
          </cell>
          <cell r="F3910" t="str">
            <v>31 SEMANA</v>
          </cell>
          <cell r="G3910">
            <v>0</v>
          </cell>
          <cell r="H3910" t="str">
            <v>Varios</v>
          </cell>
          <cell r="I3910" t="str">
            <v>REBAJA</v>
          </cell>
          <cell r="J3910" t="str">
            <v>POLYESTER</v>
          </cell>
          <cell r="K3910">
            <v>0</v>
          </cell>
          <cell r="L3910" t="str">
            <v>-</v>
          </cell>
          <cell r="M3910" t="str">
            <v>AMBIANCE</v>
          </cell>
          <cell r="N3910">
            <v>229.9</v>
          </cell>
        </row>
        <row r="3911">
          <cell r="A3911" t="str">
            <v>QD35A037</v>
          </cell>
          <cell r="B3911" t="str">
            <v>PT Dama</v>
          </cell>
          <cell r="C3911" t="str">
            <v>MALLAS</v>
          </cell>
          <cell r="D3911" t="str">
            <v>MODELAJE</v>
          </cell>
          <cell r="E3911" t="str">
            <v>OTOÑO INVIERNO 2013</v>
          </cell>
          <cell r="F3911" t="str">
            <v>43 SEMANA</v>
          </cell>
          <cell r="G3911">
            <v>0</v>
          </cell>
          <cell r="H3911" t="str">
            <v>Varios</v>
          </cell>
          <cell r="I3911" t="str">
            <v>REBAJA</v>
          </cell>
          <cell r="J3911" t="str">
            <v>POLYESTER</v>
          </cell>
          <cell r="K3911" t="str">
            <v>BARROCO</v>
          </cell>
          <cell r="L3911" t="str">
            <v>-</v>
          </cell>
          <cell r="M3911" t="str">
            <v>MUNDO JOVEN</v>
          </cell>
          <cell r="N3911">
            <v>349.9</v>
          </cell>
        </row>
        <row r="3912">
          <cell r="A3912" t="str">
            <v>QD35A039</v>
          </cell>
          <cell r="B3912" t="str">
            <v>PT Dama</v>
          </cell>
          <cell r="C3912" t="str">
            <v>MALLAS</v>
          </cell>
          <cell r="D3912" t="str">
            <v>MODELAJE</v>
          </cell>
          <cell r="E3912" t="str">
            <v>OTOÑO INVIERNO 2013</v>
          </cell>
          <cell r="F3912" t="str">
            <v>43 SEMANA</v>
          </cell>
          <cell r="G3912">
            <v>0</v>
          </cell>
          <cell r="H3912" t="str">
            <v>Varios</v>
          </cell>
          <cell r="I3912" t="str">
            <v>REBAJA</v>
          </cell>
          <cell r="J3912" t="str">
            <v>POLYESTER</v>
          </cell>
          <cell r="K3912" t="str">
            <v>BARROCO</v>
          </cell>
          <cell r="L3912" t="str">
            <v>-</v>
          </cell>
          <cell r="M3912" t="str">
            <v>MUNDO JOVEN</v>
          </cell>
          <cell r="N3912">
            <v>349.9</v>
          </cell>
        </row>
        <row r="3913">
          <cell r="A3913" t="str">
            <v>QD35A047</v>
          </cell>
          <cell r="B3913" t="str">
            <v>PT Dama</v>
          </cell>
          <cell r="C3913" t="str">
            <v>MALLAS</v>
          </cell>
          <cell r="D3913" t="str">
            <v>MODELAJE</v>
          </cell>
          <cell r="E3913" t="str">
            <v>OTOÑO INVIERNO 2013</v>
          </cell>
          <cell r="F3913" t="str">
            <v>50 SEMANA</v>
          </cell>
          <cell r="G3913">
            <v>0</v>
          </cell>
          <cell r="H3913" t="str">
            <v>Varios</v>
          </cell>
          <cell r="I3913" t="str">
            <v>REBAJA</v>
          </cell>
          <cell r="J3913" t="str">
            <v>POLYESTER</v>
          </cell>
          <cell r="K3913">
            <v>0</v>
          </cell>
          <cell r="L3913" t="str">
            <v>-</v>
          </cell>
          <cell r="M3913" t="str">
            <v>MUNDO JOVEN</v>
          </cell>
          <cell r="N3913">
            <v>349.9</v>
          </cell>
        </row>
        <row r="3914">
          <cell r="A3914" t="str">
            <v>QD35A048</v>
          </cell>
          <cell r="B3914" t="str">
            <v>PT Dama</v>
          </cell>
          <cell r="C3914" t="str">
            <v>MALLAS</v>
          </cell>
          <cell r="D3914" t="str">
            <v>MODELAJE</v>
          </cell>
          <cell r="E3914" t="str">
            <v>OTOÑO INVIERNO 2013</v>
          </cell>
          <cell r="F3914" t="str">
            <v>50 SEMANA</v>
          </cell>
          <cell r="G3914">
            <v>0</v>
          </cell>
          <cell r="H3914" t="str">
            <v>Varios</v>
          </cell>
          <cell r="I3914" t="str">
            <v>REBAJA</v>
          </cell>
          <cell r="J3914" t="str">
            <v>POLYESTER</v>
          </cell>
          <cell r="K3914">
            <v>0</v>
          </cell>
          <cell r="L3914" t="str">
            <v>-</v>
          </cell>
          <cell r="M3914" t="str">
            <v>MUNDO JOVEN</v>
          </cell>
          <cell r="N3914">
            <v>349.9</v>
          </cell>
        </row>
        <row r="3915">
          <cell r="A3915" t="str">
            <v>QD35A053</v>
          </cell>
          <cell r="B3915" t="str">
            <v>PT Dama</v>
          </cell>
          <cell r="C3915" t="str">
            <v>MALLAS</v>
          </cell>
          <cell r="D3915" t="str">
            <v>MODELAJE</v>
          </cell>
          <cell r="E3915" t="str">
            <v>OTOÑO INVIERNO 2014</v>
          </cell>
          <cell r="F3915" t="str">
            <v>45 SEMANA</v>
          </cell>
          <cell r="G3915">
            <v>0</v>
          </cell>
          <cell r="H3915" t="str">
            <v>Varios</v>
          </cell>
          <cell r="I3915" t="str">
            <v>REBAJA</v>
          </cell>
          <cell r="J3915" t="str">
            <v>POLYESTER</v>
          </cell>
          <cell r="K3915">
            <v>0</v>
          </cell>
          <cell r="L3915" t="str">
            <v>-</v>
          </cell>
          <cell r="M3915" t="str">
            <v>MUNDO JOVEN</v>
          </cell>
          <cell r="N3915">
            <v>349.9</v>
          </cell>
        </row>
        <row r="3916">
          <cell r="A3916" t="str">
            <v>QD35A058</v>
          </cell>
          <cell r="B3916" t="str">
            <v>PT Dama</v>
          </cell>
          <cell r="C3916" t="str">
            <v>MALLAS</v>
          </cell>
          <cell r="D3916" t="str">
            <v>MODELAJE</v>
          </cell>
          <cell r="E3916" t="str">
            <v>PRIMAVERA VERANO 2014</v>
          </cell>
          <cell r="F3916" t="str">
            <v>24 SEMANA</v>
          </cell>
          <cell r="G3916">
            <v>0</v>
          </cell>
          <cell r="H3916" t="str">
            <v>Varios</v>
          </cell>
          <cell r="I3916" t="str">
            <v>REBAJA</v>
          </cell>
          <cell r="J3916" t="str">
            <v>ALGODON</v>
          </cell>
          <cell r="K3916" t="str">
            <v>OPTICAL LOOK</v>
          </cell>
          <cell r="L3916" t="str">
            <v>-</v>
          </cell>
          <cell r="M3916" t="str">
            <v>MUNDO JOVEN</v>
          </cell>
          <cell r="N3916">
            <v>269.89999999999998</v>
          </cell>
        </row>
        <row r="3917">
          <cell r="A3917" t="str">
            <v>QD35A073</v>
          </cell>
          <cell r="B3917" t="str">
            <v>PT Dama</v>
          </cell>
          <cell r="C3917" t="str">
            <v>MALLAS</v>
          </cell>
          <cell r="D3917" t="str">
            <v>MODELAJE</v>
          </cell>
          <cell r="E3917" t="str">
            <v>PRIMAVERA VERANO 2014</v>
          </cell>
          <cell r="F3917" t="str">
            <v>22 SEMANA</v>
          </cell>
          <cell r="G3917">
            <v>0</v>
          </cell>
          <cell r="H3917" t="str">
            <v>-</v>
          </cell>
          <cell r="I3917" t="str">
            <v>REBAJA</v>
          </cell>
          <cell r="J3917" t="str">
            <v>VISCOSA</v>
          </cell>
          <cell r="K3917">
            <v>0</v>
          </cell>
          <cell r="L3917" t="str">
            <v>LANZAMIENTO</v>
          </cell>
          <cell r="M3917" t="str">
            <v>CI SONO</v>
          </cell>
          <cell r="N3917">
            <v>329.9</v>
          </cell>
        </row>
        <row r="3918">
          <cell r="A3918" t="str">
            <v>QD35A078</v>
          </cell>
          <cell r="B3918" t="str">
            <v>PT Dama</v>
          </cell>
          <cell r="C3918" t="str">
            <v>MALLAS</v>
          </cell>
          <cell r="D3918" t="str">
            <v>MODELAJE</v>
          </cell>
          <cell r="E3918" t="str">
            <v>OTOÑO INVIERNO 2014</v>
          </cell>
          <cell r="F3918" t="str">
            <v>34 SEMANA</v>
          </cell>
          <cell r="G3918">
            <v>0</v>
          </cell>
          <cell r="H3918" t="str">
            <v>-</v>
          </cell>
          <cell r="I3918" t="str">
            <v>REBAJA</v>
          </cell>
          <cell r="J3918" t="str">
            <v>VISCOSA</v>
          </cell>
          <cell r="K3918" t="str">
            <v>COLLEGE</v>
          </cell>
          <cell r="L3918" t="str">
            <v>LANZAMIENTO</v>
          </cell>
          <cell r="M3918" t="str">
            <v>CI SONO</v>
          </cell>
          <cell r="N3918">
            <v>269.89999999999998</v>
          </cell>
        </row>
        <row r="3919">
          <cell r="A3919" t="str">
            <v>QD35A082</v>
          </cell>
          <cell r="B3919" t="str">
            <v>PT Dama</v>
          </cell>
          <cell r="C3919" t="str">
            <v>MALLAS</v>
          </cell>
          <cell r="D3919" t="str">
            <v>VANGUARDIA</v>
          </cell>
          <cell r="E3919" t="str">
            <v>OTOÑO INVIERNO 2015</v>
          </cell>
          <cell r="F3919" t="str">
            <v>45 SEMANA</v>
          </cell>
          <cell r="G3919">
            <v>0</v>
          </cell>
          <cell r="H3919" t="str">
            <v>-</v>
          </cell>
          <cell r="I3919" t="str">
            <v>REBAJA</v>
          </cell>
          <cell r="J3919" t="str">
            <v>ALGODON</v>
          </cell>
          <cell r="K3919" t="str">
            <v>CITY PUNK</v>
          </cell>
          <cell r="L3919" t="str">
            <v>RESURTIDO</v>
          </cell>
          <cell r="M3919" t="str">
            <v>ELIAS</v>
          </cell>
          <cell r="N3919">
            <v>279.89999999999998</v>
          </cell>
        </row>
        <row r="3920">
          <cell r="A3920" t="str">
            <v>QD35A089</v>
          </cell>
          <cell r="B3920" t="str">
            <v>PT Dama</v>
          </cell>
          <cell r="C3920" t="str">
            <v>MALLAS</v>
          </cell>
          <cell r="D3920" t="str">
            <v>VANGUARDIA</v>
          </cell>
          <cell r="E3920" t="str">
            <v>OTOÑO INVIERNO 2015</v>
          </cell>
          <cell r="F3920" t="str">
            <v>51 SEMANA</v>
          </cell>
          <cell r="G3920">
            <v>0</v>
          </cell>
          <cell r="H3920" t="str">
            <v>-</v>
          </cell>
          <cell r="I3920" t="str">
            <v>REBAJA</v>
          </cell>
          <cell r="J3920" t="str">
            <v>RAYON</v>
          </cell>
          <cell r="K3920" t="str">
            <v>CITY PUNK</v>
          </cell>
          <cell r="L3920" t="str">
            <v>LANZAMIENTO</v>
          </cell>
          <cell r="M3920" t="str">
            <v>AKIA</v>
          </cell>
          <cell r="N3920">
            <v>299.89999999999998</v>
          </cell>
        </row>
        <row r="3921">
          <cell r="A3921" t="str">
            <v>QD35A091</v>
          </cell>
          <cell r="B3921" t="str">
            <v>PT Dama</v>
          </cell>
          <cell r="C3921" t="str">
            <v>MALLAS</v>
          </cell>
          <cell r="D3921" t="str">
            <v>VANGUARDIA</v>
          </cell>
          <cell r="E3921" t="str">
            <v>PRIMAVERA VERANO 2016</v>
          </cell>
          <cell r="F3921" t="str">
            <v>21 SEMANA</v>
          </cell>
          <cell r="G3921">
            <v>0</v>
          </cell>
          <cell r="H3921" t="str">
            <v>-</v>
          </cell>
          <cell r="I3921" t="str">
            <v>REBAJA</v>
          </cell>
          <cell r="J3921" t="str">
            <v>ALGODON</v>
          </cell>
          <cell r="K3921" t="str">
            <v>70´S SHOW</v>
          </cell>
          <cell r="L3921" t="str">
            <v>LANZAMIENTO</v>
          </cell>
          <cell r="M3921" t="str">
            <v>ELIAS</v>
          </cell>
          <cell r="N3921">
            <v>399.9</v>
          </cell>
        </row>
        <row r="3922">
          <cell r="A3922" t="str">
            <v>QD35A093</v>
          </cell>
          <cell r="B3922" t="str">
            <v>PT Dama</v>
          </cell>
          <cell r="C3922" t="str">
            <v>MALLAS</v>
          </cell>
          <cell r="D3922" t="str">
            <v>VANGUARDIA</v>
          </cell>
          <cell r="E3922" t="str">
            <v>OTOÑO INVIERNO 2016</v>
          </cell>
          <cell r="F3922" t="str">
            <v>35 SEMANA</v>
          </cell>
          <cell r="G3922" t="str">
            <v>JEGGINS</v>
          </cell>
          <cell r="H3922" t="str">
            <v>NO APLICA</v>
          </cell>
          <cell r="I3922" t="str">
            <v>REBAJA</v>
          </cell>
          <cell r="J3922" t="str">
            <v>Varios</v>
          </cell>
          <cell r="K3922" t="str">
            <v>ARTIFICE</v>
          </cell>
          <cell r="L3922" t="str">
            <v>LANZAMIENTO</v>
          </cell>
          <cell r="M3922" t="str">
            <v>ELIAS</v>
          </cell>
          <cell r="N3922">
            <v>349.9</v>
          </cell>
        </row>
        <row r="3923">
          <cell r="A3923" t="str">
            <v>QD35A095</v>
          </cell>
          <cell r="B3923" t="str">
            <v>PT Dama</v>
          </cell>
          <cell r="C3923" t="str">
            <v>MALLAS</v>
          </cell>
          <cell r="D3923" t="str">
            <v>BASICO</v>
          </cell>
          <cell r="E3923" t="str">
            <v>OTOÑO INVIERNO 2016</v>
          </cell>
          <cell r="F3923" t="str">
            <v>45 SEMANA</v>
          </cell>
          <cell r="G3923" t="str">
            <v>JEGGINS</v>
          </cell>
          <cell r="H3923" t="str">
            <v>NO APLICA</v>
          </cell>
          <cell r="I3923" t="str">
            <v>REBAJA</v>
          </cell>
          <cell r="J3923" t="str">
            <v>POLYESTER</v>
          </cell>
          <cell r="K3923" t="str">
            <v>RETRO</v>
          </cell>
          <cell r="L3923" t="str">
            <v>LANZAMIENTO</v>
          </cell>
          <cell r="M3923" t="str">
            <v>BOOM BOOM</v>
          </cell>
          <cell r="N3923">
            <v>99.9</v>
          </cell>
        </row>
        <row r="3924">
          <cell r="A3924" t="str">
            <v>QD35A096</v>
          </cell>
          <cell r="B3924" t="str">
            <v>PT Dama</v>
          </cell>
          <cell r="C3924" t="str">
            <v>MALLAS</v>
          </cell>
          <cell r="D3924" t="str">
            <v>BASICO</v>
          </cell>
          <cell r="E3924" t="str">
            <v>OTOÑO INVIERNO 2016</v>
          </cell>
          <cell r="F3924" t="str">
            <v>39 SEMANA</v>
          </cell>
          <cell r="G3924" t="str">
            <v>JEGGINS</v>
          </cell>
          <cell r="H3924" t="str">
            <v>NO APLICA</v>
          </cell>
          <cell r="I3924" t="str">
            <v>REBAJA</v>
          </cell>
          <cell r="J3924" t="str">
            <v>POLYESTER</v>
          </cell>
          <cell r="K3924" t="str">
            <v>RETRO</v>
          </cell>
          <cell r="L3924" t="str">
            <v>LANZAMIENTO</v>
          </cell>
          <cell r="M3924" t="str">
            <v>BOOM BOOM</v>
          </cell>
          <cell r="N3924">
            <v>99.9</v>
          </cell>
        </row>
        <row r="3925">
          <cell r="A3925" t="str">
            <v>QD35A099</v>
          </cell>
          <cell r="B3925" t="str">
            <v>PT Dama</v>
          </cell>
          <cell r="C3925" t="str">
            <v>MALLAS</v>
          </cell>
          <cell r="D3925" t="str">
            <v>VANGUARDIA</v>
          </cell>
          <cell r="E3925" t="str">
            <v>OTOÑO INVIERNO 2016</v>
          </cell>
          <cell r="F3925" t="str">
            <v>42 SEMANA</v>
          </cell>
          <cell r="G3925" t="str">
            <v>JEGGINS</v>
          </cell>
          <cell r="H3925" t="str">
            <v>NO APLICA</v>
          </cell>
          <cell r="I3925" t="str">
            <v>REBAJA</v>
          </cell>
          <cell r="J3925" t="str">
            <v>RAYON</v>
          </cell>
          <cell r="K3925" t="str">
            <v>ARTICO</v>
          </cell>
          <cell r="L3925" t="str">
            <v>LANZAMIENTO</v>
          </cell>
          <cell r="M3925" t="str">
            <v>BOOM BOOM</v>
          </cell>
          <cell r="N3925">
            <v>549.9</v>
          </cell>
        </row>
        <row r="3926">
          <cell r="A3926" t="str">
            <v>QD35A100</v>
          </cell>
          <cell r="B3926" t="str">
            <v>PT Dama</v>
          </cell>
          <cell r="C3926" t="str">
            <v>MALLAS</v>
          </cell>
          <cell r="D3926" t="str">
            <v>BASICO</v>
          </cell>
          <cell r="E3926" t="str">
            <v>OTOÑO INVIERNO 2017</v>
          </cell>
          <cell r="F3926" t="str">
            <v>48 SEMANA</v>
          </cell>
          <cell r="G3926" t="str">
            <v>JEGGINS</v>
          </cell>
          <cell r="H3926" t="str">
            <v>NO APLICA</v>
          </cell>
          <cell r="I3926" t="str">
            <v>REBAJA</v>
          </cell>
          <cell r="J3926" t="str">
            <v>POLYESTER</v>
          </cell>
          <cell r="K3926">
            <v>0</v>
          </cell>
          <cell r="L3926" t="str">
            <v>LANZAMIENTO</v>
          </cell>
          <cell r="M3926" t="str">
            <v>BOOM BOOM</v>
          </cell>
          <cell r="N3926">
            <v>99.9</v>
          </cell>
        </row>
        <row r="3927">
          <cell r="A3927" t="str">
            <v>QD35A101</v>
          </cell>
          <cell r="B3927" t="str">
            <v>PT Dama</v>
          </cell>
          <cell r="C3927" t="str">
            <v>MALLAS</v>
          </cell>
          <cell r="D3927" t="str">
            <v>VANGUARDIA</v>
          </cell>
          <cell r="E3927" t="str">
            <v>OTOÑO INVIERNO 2017</v>
          </cell>
          <cell r="F3927" t="str">
            <v>32 SEMANA</v>
          </cell>
          <cell r="G3927" t="str">
            <v>JEGGINS</v>
          </cell>
          <cell r="H3927" t="str">
            <v>NO APLICA</v>
          </cell>
          <cell r="I3927" t="str">
            <v>REBAJA</v>
          </cell>
          <cell r="J3927" t="str">
            <v>RAYON</v>
          </cell>
          <cell r="K3927">
            <v>0</v>
          </cell>
          <cell r="L3927" t="str">
            <v>LANZAMIENTO</v>
          </cell>
          <cell r="M3927" t="str">
            <v>BOOM BOOM</v>
          </cell>
          <cell r="N3927">
            <v>549.9</v>
          </cell>
        </row>
        <row r="3928">
          <cell r="A3928" t="str">
            <v>QD35A104</v>
          </cell>
          <cell r="B3928" t="str">
            <v>PT Dama</v>
          </cell>
          <cell r="C3928" t="str">
            <v>MALLAS</v>
          </cell>
          <cell r="D3928" t="str">
            <v>VANGUARDIA</v>
          </cell>
          <cell r="E3928" t="str">
            <v>PRIMAVERA VERANO 2017</v>
          </cell>
          <cell r="F3928" t="str">
            <v>34 SEMANA</v>
          </cell>
          <cell r="G3928" t="str">
            <v>JEGGINS</v>
          </cell>
          <cell r="H3928" t="str">
            <v>NO APLICA</v>
          </cell>
          <cell r="I3928" t="str">
            <v>REBAJA</v>
          </cell>
          <cell r="J3928" t="str">
            <v>RAYON</v>
          </cell>
          <cell r="K3928" t="str">
            <v>MONET</v>
          </cell>
          <cell r="L3928" t="str">
            <v>LANZAMIENTO</v>
          </cell>
          <cell r="M3928" t="str">
            <v>BOOM BOOM</v>
          </cell>
          <cell r="N3928">
            <v>299.89999999999998</v>
          </cell>
        </row>
        <row r="3929">
          <cell r="A3929" t="str">
            <v>QD35A105</v>
          </cell>
          <cell r="B3929" t="str">
            <v>PT Dama</v>
          </cell>
          <cell r="C3929" t="str">
            <v>MALLAS</v>
          </cell>
          <cell r="D3929" t="str">
            <v>VANGUARDIA</v>
          </cell>
          <cell r="E3929" t="str">
            <v>PRIMAVERA VERANO 2017</v>
          </cell>
          <cell r="F3929" t="str">
            <v>52 SEMANA</v>
          </cell>
          <cell r="G3929" t="str">
            <v>JEGGINS</v>
          </cell>
          <cell r="H3929" t="str">
            <v>NO APLICA</v>
          </cell>
          <cell r="I3929" t="str">
            <v>REBAJA</v>
          </cell>
          <cell r="J3929" t="str">
            <v>RAYON</v>
          </cell>
          <cell r="K3929" t="str">
            <v>MONET</v>
          </cell>
          <cell r="L3929" t="str">
            <v>LANZAMIENTO</v>
          </cell>
          <cell r="M3929" t="str">
            <v>BOOM BOOM</v>
          </cell>
          <cell r="N3929">
            <v>499.9</v>
          </cell>
        </row>
        <row r="3930">
          <cell r="A3930" t="str">
            <v>QD35A107</v>
          </cell>
          <cell r="B3930" t="str">
            <v>PT Dama</v>
          </cell>
          <cell r="C3930" t="str">
            <v>MALLAS</v>
          </cell>
          <cell r="D3930" t="str">
            <v>VANGUARDIA</v>
          </cell>
          <cell r="E3930" t="str">
            <v>OTOÑO INVIERNO 2016</v>
          </cell>
          <cell r="F3930" t="str">
            <v>51 SEMANA</v>
          </cell>
          <cell r="G3930" t="str">
            <v>JEGGINS</v>
          </cell>
          <cell r="H3930" t="str">
            <v>NO APLICA</v>
          </cell>
          <cell r="I3930" t="str">
            <v>REBAJA</v>
          </cell>
          <cell r="J3930" t="str">
            <v>GAMUZA</v>
          </cell>
          <cell r="K3930" t="str">
            <v>ARTICO</v>
          </cell>
          <cell r="L3930" t="str">
            <v>LANZAMIENTO</v>
          </cell>
          <cell r="M3930" t="str">
            <v>BOOM BOOM</v>
          </cell>
          <cell r="N3930">
            <v>549.9</v>
          </cell>
        </row>
        <row r="3931">
          <cell r="A3931" t="str">
            <v>QD35A108</v>
          </cell>
          <cell r="B3931" t="str">
            <v>PT Dama</v>
          </cell>
          <cell r="C3931" t="str">
            <v>MALLAS</v>
          </cell>
          <cell r="D3931" t="str">
            <v>VANGUARDIA</v>
          </cell>
          <cell r="E3931" t="str">
            <v>OTOÑO INVIERNO 2016</v>
          </cell>
          <cell r="F3931" t="str">
            <v>51 SEMANA</v>
          </cell>
          <cell r="G3931" t="str">
            <v>JEGGINS</v>
          </cell>
          <cell r="H3931" t="str">
            <v>NO APLICA</v>
          </cell>
          <cell r="I3931" t="str">
            <v>REBAJA</v>
          </cell>
          <cell r="J3931" t="str">
            <v>GAMUZA</v>
          </cell>
          <cell r="K3931" t="str">
            <v>ARTICO</v>
          </cell>
          <cell r="L3931" t="str">
            <v>LANZAMIENTO</v>
          </cell>
          <cell r="M3931" t="str">
            <v>BOOM BOOM</v>
          </cell>
          <cell r="N3931">
            <v>549.9</v>
          </cell>
        </row>
        <row r="3932">
          <cell r="A3932" t="str">
            <v>QD35A111</v>
          </cell>
          <cell r="B3932" t="str">
            <v>PT Dama</v>
          </cell>
          <cell r="C3932" t="str">
            <v>MALLAS</v>
          </cell>
          <cell r="D3932" t="str">
            <v>VANGUARDIA</v>
          </cell>
          <cell r="E3932" t="str">
            <v>OTOÑO INVIERNO 2017</v>
          </cell>
          <cell r="F3932" t="str">
            <v>36 SEMANA</v>
          </cell>
          <cell r="G3932" t="str">
            <v>LEGGINS</v>
          </cell>
          <cell r="H3932" t="str">
            <v>NO APLICA</v>
          </cell>
          <cell r="I3932" t="str">
            <v>REBAJA</v>
          </cell>
          <cell r="J3932" t="str">
            <v>VISCOSA</v>
          </cell>
          <cell r="K3932" t="str">
            <v>GRUNGE</v>
          </cell>
          <cell r="L3932" t="str">
            <v>LANZAMIENTO</v>
          </cell>
          <cell r="M3932" t="str">
            <v>ELIAS</v>
          </cell>
          <cell r="N3932">
            <v>399.9</v>
          </cell>
        </row>
        <row r="3933">
          <cell r="A3933" t="str">
            <v>QD35A112</v>
          </cell>
          <cell r="B3933" t="str">
            <v>PT Dama</v>
          </cell>
          <cell r="C3933" t="str">
            <v>MALLAS</v>
          </cell>
          <cell r="D3933" t="str">
            <v>VANGUARDIA</v>
          </cell>
          <cell r="E3933" t="str">
            <v>OTOÑO INVIERNO 2017</v>
          </cell>
          <cell r="F3933" t="str">
            <v>44 SEMANA</v>
          </cell>
          <cell r="G3933" t="str">
            <v>LEGGINS</v>
          </cell>
          <cell r="H3933" t="str">
            <v>NO APLICA</v>
          </cell>
          <cell r="I3933" t="str">
            <v>REBAJA</v>
          </cell>
          <cell r="J3933" t="str">
            <v>VISCOSA</v>
          </cell>
          <cell r="K3933" t="str">
            <v>GRUNGE</v>
          </cell>
          <cell r="L3933" t="str">
            <v>LANZAMIENTO</v>
          </cell>
          <cell r="M3933" t="str">
            <v>ELIAS</v>
          </cell>
          <cell r="N3933">
            <v>399.9</v>
          </cell>
        </row>
        <row r="3934">
          <cell r="A3934" t="str">
            <v>QD35A113</v>
          </cell>
          <cell r="B3934" t="str">
            <v>PT Dama</v>
          </cell>
          <cell r="C3934" t="str">
            <v>MALLAS</v>
          </cell>
          <cell r="D3934" t="str">
            <v>VANGUARDIA</v>
          </cell>
          <cell r="E3934" t="str">
            <v>OTOÑO INVIERNO 2017</v>
          </cell>
          <cell r="F3934" t="str">
            <v>44 SEMANA</v>
          </cell>
          <cell r="G3934" t="str">
            <v>LEGGINS</v>
          </cell>
          <cell r="H3934" t="str">
            <v>NO APLICA</v>
          </cell>
          <cell r="I3934" t="str">
            <v>REBAJA</v>
          </cell>
          <cell r="J3934" t="str">
            <v>VISCOSA</v>
          </cell>
          <cell r="K3934" t="str">
            <v>GRUNGE</v>
          </cell>
          <cell r="L3934" t="str">
            <v>LANZAMIENTO</v>
          </cell>
          <cell r="M3934" t="str">
            <v>ELIAS</v>
          </cell>
          <cell r="N3934">
            <v>399.9</v>
          </cell>
        </row>
        <row r="3935">
          <cell r="A3935" t="str">
            <v>QD35A114</v>
          </cell>
          <cell r="B3935" t="str">
            <v>PT Dama</v>
          </cell>
          <cell r="C3935" t="str">
            <v>MALLAS</v>
          </cell>
          <cell r="D3935" t="str">
            <v>VANGUARDIA</v>
          </cell>
          <cell r="E3935" t="str">
            <v>OTOÑO INVIERNO 2017</v>
          </cell>
          <cell r="F3935" t="str">
            <v>39 SEMANA</v>
          </cell>
          <cell r="G3935" t="str">
            <v>LEGGINS</v>
          </cell>
          <cell r="H3935" t="str">
            <v>NO APLICA</v>
          </cell>
          <cell r="I3935" t="str">
            <v>REBAJA</v>
          </cell>
          <cell r="J3935" t="str">
            <v>VISCOSA</v>
          </cell>
          <cell r="K3935" t="str">
            <v>GRUNGE</v>
          </cell>
          <cell r="L3935" t="str">
            <v>LANZAMIENTO</v>
          </cell>
          <cell r="M3935" t="str">
            <v>SAPIR</v>
          </cell>
          <cell r="N3935">
            <v>399.9</v>
          </cell>
        </row>
        <row r="3936">
          <cell r="A3936" t="str">
            <v>QD35A115</v>
          </cell>
          <cell r="B3936" t="str">
            <v>PT Dama</v>
          </cell>
          <cell r="C3936" t="str">
            <v>MALLAS</v>
          </cell>
          <cell r="D3936" t="str">
            <v>VANGUARDIA</v>
          </cell>
          <cell r="E3936" t="str">
            <v>OTOÑO INVIERNO 2017</v>
          </cell>
          <cell r="F3936" t="str">
            <v>45 SEMANA</v>
          </cell>
          <cell r="G3936" t="str">
            <v>LEGGINS</v>
          </cell>
          <cell r="H3936" t="str">
            <v>NO APLICA</v>
          </cell>
          <cell r="I3936" t="str">
            <v>REBAJA</v>
          </cell>
          <cell r="J3936" t="str">
            <v>POLYESTER</v>
          </cell>
          <cell r="K3936" t="str">
            <v>GRUNGE</v>
          </cell>
          <cell r="L3936" t="str">
            <v>LANZAMIENTO</v>
          </cell>
          <cell r="M3936" t="str">
            <v>SAPIR</v>
          </cell>
          <cell r="N3936">
            <v>299.89999999999998</v>
          </cell>
        </row>
        <row r="3937">
          <cell r="A3937" t="str">
            <v>QD35A121</v>
          </cell>
          <cell r="B3937" t="str">
            <v>PT Dama</v>
          </cell>
          <cell r="C3937" t="str">
            <v>MALLAS</v>
          </cell>
          <cell r="D3937" t="str">
            <v>TRENDY</v>
          </cell>
          <cell r="E3937" t="str">
            <v>PRIMAVERA VERANO 2018</v>
          </cell>
          <cell r="F3937" t="str">
            <v>8 SEMANA</v>
          </cell>
          <cell r="G3937" t="str">
            <v>LEGGINS</v>
          </cell>
          <cell r="H3937" t="str">
            <v>NO APLICA</v>
          </cell>
          <cell r="I3937" t="str">
            <v>REBAJA</v>
          </cell>
          <cell r="J3937" t="str">
            <v>VISCOSA</v>
          </cell>
          <cell r="K3937" t="str">
            <v>DENIM</v>
          </cell>
          <cell r="L3937" t="str">
            <v>LANZAMIENTO</v>
          </cell>
          <cell r="M3937" t="str">
            <v>CI SONO</v>
          </cell>
          <cell r="N3937">
            <v>399.9</v>
          </cell>
        </row>
        <row r="3938">
          <cell r="A3938" t="str">
            <v>QD35A122</v>
          </cell>
          <cell r="B3938" t="str">
            <v>PT Dama</v>
          </cell>
          <cell r="C3938" t="str">
            <v>MALLAS</v>
          </cell>
          <cell r="D3938" t="str">
            <v>TRENDY</v>
          </cell>
          <cell r="E3938" t="str">
            <v>PRIMAVERA VERANO 2018</v>
          </cell>
          <cell r="F3938" t="str">
            <v>8 SEMANA</v>
          </cell>
          <cell r="G3938" t="str">
            <v>LEGGINS</v>
          </cell>
          <cell r="H3938" t="str">
            <v>NO APLICA</v>
          </cell>
          <cell r="I3938" t="str">
            <v>REBAJA</v>
          </cell>
          <cell r="J3938" t="str">
            <v>VISCOSA</v>
          </cell>
          <cell r="K3938" t="str">
            <v>DENIM</v>
          </cell>
          <cell r="L3938" t="str">
            <v>LANZAMIENTO</v>
          </cell>
          <cell r="M3938" t="str">
            <v>CI SONO</v>
          </cell>
          <cell r="N3938">
            <v>399.9</v>
          </cell>
        </row>
        <row r="3939">
          <cell r="A3939" t="str">
            <v>QD35A128</v>
          </cell>
          <cell r="B3939" t="str">
            <v>PT Dama</v>
          </cell>
          <cell r="C3939" t="str">
            <v>MALLAS</v>
          </cell>
          <cell r="D3939" t="str">
            <v>ADVANCE</v>
          </cell>
          <cell r="E3939" t="str">
            <v>OTOÑO INVIERNO 2018</v>
          </cell>
          <cell r="F3939" t="str">
            <v>31 SEMANA</v>
          </cell>
          <cell r="G3939" t="str">
            <v>LEGGINS</v>
          </cell>
          <cell r="H3939" t="str">
            <v>NO APLICA</v>
          </cell>
          <cell r="I3939" t="str">
            <v>REBAJA</v>
          </cell>
          <cell r="J3939" t="str">
            <v>VISCOSA</v>
          </cell>
          <cell r="K3939" t="str">
            <v>COLLEGE</v>
          </cell>
          <cell r="L3939" t="str">
            <v>LANZAMIENTO</v>
          </cell>
          <cell r="M3939" t="str">
            <v>ELIAS</v>
          </cell>
          <cell r="N3939">
            <v>249.9</v>
          </cell>
        </row>
        <row r="3940">
          <cell r="A3940" t="str">
            <v>QD35A129</v>
          </cell>
          <cell r="B3940" t="str">
            <v>PT Dama</v>
          </cell>
          <cell r="C3940" t="str">
            <v>MALLAS</v>
          </cell>
          <cell r="D3940" t="str">
            <v>ADVANCE</v>
          </cell>
          <cell r="E3940" t="str">
            <v>OTOÑO INVIERNO 2018</v>
          </cell>
          <cell r="F3940" t="str">
            <v>30 SEMANA</v>
          </cell>
          <cell r="G3940" t="str">
            <v>LEGGINS</v>
          </cell>
          <cell r="H3940" t="str">
            <v>NO APLICA</v>
          </cell>
          <cell r="I3940" t="str">
            <v>REBAJA</v>
          </cell>
          <cell r="J3940" t="str">
            <v>VISCOSA</v>
          </cell>
          <cell r="K3940" t="str">
            <v>COLLEGE</v>
          </cell>
          <cell r="L3940" t="str">
            <v>LANZAMIENTO</v>
          </cell>
          <cell r="M3940" t="str">
            <v>ELIAS</v>
          </cell>
          <cell r="N3940">
            <v>399.9</v>
          </cell>
        </row>
        <row r="3941">
          <cell r="A3941" t="str">
            <v>QD35A130</v>
          </cell>
          <cell r="B3941" t="str">
            <v>PT Dama</v>
          </cell>
          <cell r="C3941" t="str">
            <v>MALLAS</v>
          </cell>
          <cell r="D3941" t="str">
            <v>ADVANCE</v>
          </cell>
          <cell r="E3941" t="str">
            <v>OTOÑO INVIERNO 2018</v>
          </cell>
          <cell r="F3941" t="str">
            <v>43 SEMANA</v>
          </cell>
          <cell r="G3941" t="str">
            <v>LEGGINS</v>
          </cell>
          <cell r="H3941" t="str">
            <v>NO APLICA</v>
          </cell>
          <cell r="I3941" t="str">
            <v>REBAJA</v>
          </cell>
          <cell r="J3941" t="str">
            <v>Varios</v>
          </cell>
          <cell r="K3941" t="str">
            <v>COMUNIDAD GLOBAL</v>
          </cell>
          <cell r="L3941" t="str">
            <v>LANZAMIENTO</v>
          </cell>
          <cell r="M3941" t="str">
            <v>ELIAS</v>
          </cell>
          <cell r="N3941">
            <v>399.9</v>
          </cell>
        </row>
        <row r="3942">
          <cell r="A3942" t="str">
            <v>QD35A131</v>
          </cell>
          <cell r="B3942" t="str">
            <v>PT Dama</v>
          </cell>
          <cell r="C3942" t="str">
            <v>MALLAS</v>
          </cell>
          <cell r="D3942" t="str">
            <v>ADVANCE</v>
          </cell>
          <cell r="E3942" t="str">
            <v>OTOÑO INVIERNO 2018</v>
          </cell>
          <cell r="F3942" t="str">
            <v>45 SEMANA</v>
          </cell>
          <cell r="G3942" t="str">
            <v>LEGGINS</v>
          </cell>
          <cell r="H3942" t="str">
            <v>NO APLICA</v>
          </cell>
          <cell r="I3942" t="str">
            <v>REBAJA</v>
          </cell>
          <cell r="J3942" t="str">
            <v>Varios</v>
          </cell>
          <cell r="K3942" t="str">
            <v>COMUNIDAD GLOBAL</v>
          </cell>
          <cell r="L3942" t="str">
            <v>RESURTIDO</v>
          </cell>
          <cell r="M3942" t="str">
            <v>ELIAS</v>
          </cell>
          <cell r="N3942">
            <v>299.89999999999998</v>
          </cell>
        </row>
        <row r="3943">
          <cell r="A3943" t="str">
            <v>QD35A132</v>
          </cell>
          <cell r="B3943" t="str">
            <v>PT Dama</v>
          </cell>
          <cell r="C3943" t="str">
            <v>MALLAS</v>
          </cell>
          <cell r="D3943" t="str">
            <v>TRENDY</v>
          </cell>
          <cell r="E3943" t="str">
            <v>PRIMAVERA VERANO 2018</v>
          </cell>
          <cell r="F3943" t="str">
            <v>15 SEMANA</v>
          </cell>
          <cell r="G3943" t="str">
            <v>LEGGINS</v>
          </cell>
          <cell r="H3943" t="str">
            <v>NO APLICA</v>
          </cell>
          <cell r="I3943" t="str">
            <v>REBAJA</v>
          </cell>
          <cell r="J3943" t="str">
            <v>VISCOSA</v>
          </cell>
          <cell r="K3943" t="str">
            <v>DARK BOHO</v>
          </cell>
          <cell r="L3943" t="str">
            <v>RESURTIDO</v>
          </cell>
          <cell r="M3943" t="str">
            <v>ELIAS</v>
          </cell>
          <cell r="N3943">
            <v>399.9</v>
          </cell>
        </row>
        <row r="3944">
          <cell r="A3944" t="str">
            <v>QD35A133</v>
          </cell>
          <cell r="B3944" t="str">
            <v>PT Dama</v>
          </cell>
          <cell r="C3944" t="str">
            <v>MALLAS</v>
          </cell>
          <cell r="D3944" t="str">
            <v>TRENDY</v>
          </cell>
          <cell r="E3944" t="str">
            <v>OTOÑO INVIERNO 2018</v>
          </cell>
          <cell r="F3944" t="str">
            <v>38 SEMANA</v>
          </cell>
          <cell r="G3944" t="str">
            <v>LEGGINS</v>
          </cell>
          <cell r="H3944" t="str">
            <v>NO APLICA</v>
          </cell>
          <cell r="I3944" t="str">
            <v>REBAJA</v>
          </cell>
          <cell r="J3944" t="str">
            <v>Varios</v>
          </cell>
          <cell r="K3944" t="str">
            <v>PENSADOR</v>
          </cell>
          <cell r="L3944" t="str">
            <v>LANZAMIENTO</v>
          </cell>
          <cell r="M3944" t="str">
            <v>ELIAS</v>
          </cell>
          <cell r="N3944">
            <v>399.9</v>
          </cell>
        </row>
        <row r="3945">
          <cell r="A3945" t="str">
            <v>QD35A134</v>
          </cell>
          <cell r="B3945" t="str">
            <v>PT Dama</v>
          </cell>
          <cell r="C3945" t="str">
            <v>MALLAS</v>
          </cell>
          <cell r="D3945" t="str">
            <v>TRENDY</v>
          </cell>
          <cell r="E3945" t="str">
            <v>OTOÑO INVIERNO 2018</v>
          </cell>
          <cell r="F3945" t="str">
            <v>39 SEMANA</v>
          </cell>
          <cell r="G3945" t="str">
            <v>LEGGINS</v>
          </cell>
          <cell r="H3945" t="str">
            <v>NO APLICA</v>
          </cell>
          <cell r="I3945" t="str">
            <v>REBAJA</v>
          </cell>
          <cell r="J3945" t="str">
            <v>Varios</v>
          </cell>
          <cell r="K3945" t="str">
            <v>PENSADOR</v>
          </cell>
          <cell r="L3945" t="str">
            <v>LANZAMIENTO</v>
          </cell>
          <cell r="M3945" t="str">
            <v>ELIAS</v>
          </cell>
          <cell r="N3945">
            <v>399.9</v>
          </cell>
        </row>
        <row r="3946">
          <cell r="A3946" t="str">
            <v>QD35A135</v>
          </cell>
          <cell r="B3946" t="str">
            <v>PT Dama</v>
          </cell>
          <cell r="C3946" t="str">
            <v>MALLAS</v>
          </cell>
          <cell r="D3946" t="str">
            <v>TRENDY</v>
          </cell>
          <cell r="E3946" t="str">
            <v>OTOÑO INVIERNO 2018</v>
          </cell>
          <cell r="F3946" t="str">
            <v>39 SEMANA</v>
          </cell>
          <cell r="G3946" t="str">
            <v>LEGGINS</v>
          </cell>
          <cell r="H3946" t="str">
            <v>NO APLICA</v>
          </cell>
          <cell r="I3946" t="str">
            <v>REBAJA</v>
          </cell>
          <cell r="J3946" t="str">
            <v>Varios</v>
          </cell>
          <cell r="K3946" t="str">
            <v>PENSADOR</v>
          </cell>
          <cell r="L3946" t="str">
            <v>LANZAMIENTO</v>
          </cell>
          <cell r="M3946" t="str">
            <v>ELIAS</v>
          </cell>
          <cell r="N3946">
            <v>399.9</v>
          </cell>
        </row>
        <row r="3947">
          <cell r="A3947" t="str">
            <v>QD35A137</v>
          </cell>
          <cell r="B3947" t="str">
            <v>PT Dama</v>
          </cell>
          <cell r="C3947" t="str">
            <v>MALLAS</v>
          </cell>
          <cell r="D3947" t="str">
            <v>TRENDY</v>
          </cell>
          <cell r="E3947" t="str">
            <v>OTOÑO INVIERNO 2018</v>
          </cell>
          <cell r="F3947" t="str">
            <v>42 SEMANA</v>
          </cell>
          <cell r="G3947" t="str">
            <v>LEGGINS</v>
          </cell>
          <cell r="H3947" t="str">
            <v>NO APLICA</v>
          </cell>
          <cell r="I3947" t="str">
            <v>REBAJA</v>
          </cell>
          <cell r="J3947" t="str">
            <v>VISCOSA</v>
          </cell>
          <cell r="K3947" t="str">
            <v>COMUNIDAD GLOBAL</v>
          </cell>
          <cell r="L3947" t="str">
            <v>RESURTIDO</v>
          </cell>
          <cell r="M3947" t="str">
            <v>ELIAS</v>
          </cell>
          <cell r="N3947">
            <v>399.9</v>
          </cell>
        </row>
        <row r="3948">
          <cell r="A3948" t="str">
            <v>QD35A139</v>
          </cell>
          <cell r="B3948" t="str">
            <v>PT Dama</v>
          </cell>
          <cell r="C3948" t="str">
            <v>MALLAS</v>
          </cell>
          <cell r="D3948" t="str">
            <v>TRENDY</v>
          </cell>
          <cell r="E3948" t="str">
            <v>OTOÑO INVIERNO 2019</v>
          </cell>
          <cell r="F3948" t="str">
            <v>40 SEMANA</v>
          </cell>
          <cell r="G3948" t="str">
            <v>LEGGINS</v>
          </cell>
          <cell r="H3948" t="str">
            <v>NO APLICA</v>
          </cell>
          <cell r="I3948" t="str">
            <v>REBAJA</v>
          </cell>
          <cell r="J3948" t="str">
            <v>ALGODON</v>
          </cell>
          <cell r="K3948" t="str">
            <v>CAMBRIDGE</v>
          </cell>
          <cell r="L3948" t="str">
            <v>LANZAMIENTO</v>
          </cell>
          <cell r="M3948" t="str">
            <v>VIJAY</v>
          </cell>
          <cell r="N3948">
            <v>299.89999999999998</v>
          </cell>
        </row>
        <row r="3949">
          <cell r="A3949" t="str">
            <v>QD35A140</v>
          </cell>
          <cell r="B3949" t="str">
            <v>PT Dama</v>
          </cell>
          <cell r="C3949" t="str">
            <v>MALLAS</v>
          </cell>
          <cell r="D3949" t="str">
            <v>TRENDY</v>
          </cell>
          <cell r="E3949" t="str">
            <v>OTOÑO INVIERNO 2019</v>
          </cell>
          <cell r="F3949" t="str">
            <v>49 SEMANA</v>
          </cell>
          <cell r="G3949" t="str">
            <v>LEGGINS</v>
          </cell>
          <cell r="H3949" t="str">
            <v>NO APLICA</v>
          </cell>
          <cell r="I3949" t="str">
            <v>REBAJA</v>
          </cell>
          <cell r="J3949" t="str">
            <v>ALGODON</v>
          </cell>
          <cell r="K3949" t="str">
            <v>CAMBRIDGE</v>
          </cell>
          <cell r="L3949" t="str">
            <v>LANZAMIENTO</v>
          </cell>
          <cell r="M3949" t="str">
            <v>VIJAY</v>
          </cell>
          <cell r="N3949">
            <v>299.89999999999998</v>
          </cell>
        </row>
        <row r="3950">
          <cell r="A3950" t="str">
            <v>QD35A141</v>
          </cell>
          <cell r="B3950" t="str">
            <v>PT Dama</v>
          </cell>
          <cell r="C3950" t="str">
            <v>MALLAS</v>
          </cell>
          <cell r="D3950" t="str">
            <v>TRENDY</v>
          </cell>
          <cell r="E3950" t="str">
            <v>OTOÑO INVIERNO 2019</v>
          </cell>
          <cell r="F3950" t="str">
            <v>39 SEMANA</v>
          </cell>
          <cell r="G3950" t="str">
            <v>LEGGINS</v>
          </cell>
          <cell r="H3950" t="str">
            <v>NO APLICA</v>
          </cell>
          <cell r="I3950" t="str">
            <v>REBAJA</v>
          </cell>
          <cell r="J3950" t="str">
            <v>ALGODON</v>
          </cell>
          <cell r="K3950" t="str">
            <v>CAMBRIDGE</v>
          </cell>
          <cell r="L3950" t="str">
            <v>LANZAMIENTO</v>
          </cell>
          <cell r="M3950" t="str">
            <v>VIJAY</v>
          </cell>
          <cell r="N3950">
            <v>299.89999999999998</v>
          </cell>
        </row>
        <row r="3951">
          <cell r="A3951" t="str">
            <v>QD35A142</v>
          </cell>
          <cell r="B3951" t="str">
            <v>PT Dama</v>
          </cell>
          <cell r="C3951" t="str">
            <v>MALLAS</v>
          </cell>
          <cell r="D3951" t="str">
            <v>TRENDY</v>
          </cell>
          <cell r="E3951" t="str">
            <v>OTOÑO INVIERNO 2019</v>
          </cell>
          <cell r="F3951" t="str">
            <v>54 SEMANA</v>
          </cell>
          <cell r="G3951" t="str">
            <v>LEGGINS</v>
          </cell>
          <cell r="H3951" t="str">
            <v>NO APLICA</v>
          </cell>
          <cell r="I3951" t="str">
            <v>REBAJA</v>
          </cell>
          <cell r="J3951" t="str">
            <v>ALGODON</v>
          </cell>
          <cell r="K3951" t="str">
            <v>CAMBRIDGE</v>
          </cell>
          <cell r="L3951" t="str">
            <v>LANZAMIENTO</v>
          </cell>
          <cell r="M3951" t="str">
            <v>VIJAY</v>
          </cell>
          <cell r="N3951">
            <v>299.89999999999998</v>
          </cell>
        </row>
        <row r="3952">
          <cell r="A3952" t="str">
            <v>QD35A143</v>
          </cell>
          <cell r="B3952" t="str">
            <v>PT Dama</v>
          </cell>
          <cell r="C3952" t="str">
            <v>MALLAS</v>
          </cell>
          <cell r="D3952" t="str">
            <v>TRENDY</v>
          </cell>
          <cell r="E3952" t="str">
            <v>OTOÑO INVIERNO 2019</v>
          </cell>
          <cell r="F3952" t="str">
            <v>54 SEMANA</v>
          </cell>
          <cell r="G3952" t="str">
            <v>LEGGINS</v>
          </cell>
          <cell r="H3952" t="str">
            <v>NO APLICA</v>
          </cell>
          <cell r="I3952" t="str">
            <v>REBAJA</v>
          </cell>
          <cell r="J3952" t="str">
            <v>ALGODON</v>
          </cell>
          <cell r="K3952" t="str">
            <v>CAMBRIDGE</v>
          </cell>
          <cell r="L3952" t="str">
            <v>LANZAMIENTO</v>
          </cell>
          <cell r="M3952" t="str">
            <v>VIJAY</v>
          </cell>
          <cell r="N3952">
            <v>299.89999999999998</v>
          </cell>
        </row>
        <row r="3953">
          <cell r="A3953" t="str">
            <v>QD35A144</v>
          </cell>
          <cell r="B3953" t="str">
            <v>PT Dama</v>
          </cell>
          <cell r="C3953" t="str">
            <v>MALLAS</v>
          </cell>
          <cell r="D3953" t="str">
            <v>TRENDY</v>
          </cell>
          <cell r="E3953" t="str">
            <v>OTOÑO INVIERNO 2019</v>
          </cell>
          <cell r="F3953" t="str">
            <v>33 SEMANA</v>
          </cell>
          <cell r="G3953" t="str">
            <v>LEGGINS</v>
          </cell>
          <cell r="H3953" t="str">
            <v>NO APLICA</v>
          </cell>
          <cell r="I3953" t="str">
            <v>REBAJA</v>
          </cell>
          <cell r="J3953" t="str">
            <v>ALGODON</v>
          </cell>
          <cell r="K3953">
            <v>0</v>
          </cell>
          <cell r="L3953" t="str">
            <v>LANZAMIENTO</v>
          </cell>
          <cell r="M3953" t="str">
            <v>DIANA</v>
          </cell>
          <cell r="N3953">
            <v>399.9</v>
          </cell>
        </row>
        <row r="3954">
          <cell r="A3954" t="str">
            <v>QD35A145</v>
          </cell>
          <cell r="B3954" t="str">
            <v>PT Dama</v>
          </cell>
          <cell r="C3954" t="str">
            <v>MALLAS</v>
          </cell>
          <cell r="D3954" t="str">
            <v>TRENDY</v>
          </cell>
          <cell r="E3954" t="str">
            <v>OTOÑO INVIERNO 2019</v>
          </cell>
          <cell r="F3954" t="str">
            <v>33 SEMANA</v>
          </cell>
          <cell r="G3954" t="str">
            <v>LEGGINS</v>
          </cell>
          <cell r="H3954" t="str">
            <v>NO APLICA</v>
          </cell>
          <cell r="I3954" t="str">
            <v>REBAJA</v>
          </cell>
          <cell r="J3954" t="str">
            <v>ALGODON</v>
          </cell>
          <cell r="K3954">
            <v>0</v>
          </cell>
          <cell r="L3954" t="str">
            <v>LANZAMIENTO</v>
          </cell>
          <cell r="M3954" t="str">
            <v>DIANA</v>
          </cell>
          <cell r="N3954">
            <v>399.9</v>
          </cell>
        </row>
        <row r="3955">
          <cell r="A3955" t="str">
            <v>QD35A146</v>
          </cell>
          <cell r="B3955" t="str">
            <v>PT Dama</v>
          </cell>
          <cell r="C3955" t="str">
            <v>MALLAS</v>
          </cell>
          <cell r="D3955" t="str">
            <v>ADVANCE</v>
          </cell>
          <cell r="E3955" t="str">
            <v>OTOÑO INVIERNO 2019</v>
          </cell>
          <cell r="F3955" t="str">
            <v>41 SEMANA</v>
          </cell>
          <cell r="G3955" t="str">
            <v>LEGGINS</v>
          </cell>
          <cell r="H3955" t="str">
            <v>NO APLICA</v>
          </cell>
          <cell r="I3955" t="str">
            <v>REBAJA</v>
          </cell>
          <cell r="J3955" t="str">
            <v>ALGODON</v>
          </cell>
          <cell r="K3955" t="str">
            <v>BASICOS</v>
          </cell>
          <cell r="L3955" t="str">
            <v>LANZAMIENTO</v>
          </cell>
          <cell r="M3955" t="str">
            <v>DIANA</v>
          </cell>
          <cell r="N3955">
            <v>429.9</v>
          </cell>
        </row>
        <row r="3956">
          <cell r="A3956" t="str">
            <v>QD36A245</v>
          </cell>
          <cell r="B3956" t="str">
            <v>PT Dama</v>
          </cell>
          <cell r="C3956" t="str">
            <v>PASHMINA</v>
          </cell>
          <cell r="D3956" t="str">
            <v>VANGUARDIA</v>
          </cell>
          <cell r="E3956" t="str">
            <v>PRIMAVERA VERANO 2017</v>
          </cell>
          <cell r="F3956" t="str">
            <v>14 SEMANA</v>
          </cell>
          <cell r="G3956">
            <v>0</v>
          </cell>
          <cell r="H3956" t="str">
            <v>NO APLICA</v>
          </cell>
          <cell r="I3956" t="str">
            <v>REBAJA</v>
          </cell>
          <cell r="J3956" t="str">
            <v>POLYESTER</v>
          </cell>
          <cell r="K3956">
            <v>0</v>
          </cell>
          <cell r="L3956" t="str">
            <v>LANZAMIENTO</v>
          </cell>
          <cell r="M3956" t="str">
            <v>JOIA ACCESSORIES</v>
          </cell>
          <cell r="N3956">
            <v>249.9</v>
          </cell>
        </row>
        <row r="3957">
          <cell r="A3957" t="str">
            <v>QD36A249</v>
          </cell>
          <cell r="B3957" t="str">
            <v>PT Dama</v>
          </cell>
          <cell r="C3957" t="str">
            <v>PASHMINA</v>
          </cell>
          <cell r="D3957" t="str">
            <v>TRENDY</v>
          </cell>
          <cell r="E3957" t="str">
            <v>PRIMAVERA VERANO 2018</v>
          </cell>
          <cell r="F3957" t="str">
            <v>54 SEMANA</v>
          </cell>
          <cell r="G3957">
            <v>0</v>
          </cell>
          <cell r="H3957" t="str">
            <v>NO APLICA</v>
          </cell>
          <cell r="I3957" t="str">
            <v>REBAJA</v>
          </cell>
          <cell r="J3957" t="str">
            <v>ALGODON</v>
          </cell>
          <cell r="K3957" t="str">
            <v>BOHO</v>
          </cell>
          <cell r="L3957" t="str">
            <v>LANZAMIENTO</v>
          </cell>
          <cell r="M3957" t="str">
            <v>JOIA ACCESSORIES</v>
          </cell>
          <cell r="N3957">
            <v>199.9</v>
          </cell>
        </row>
        <row r="3958">
          <cell r="A3958" t="str">
            <v>QD36A251</v>
          </cell>
          <cell r="B3958" t="str">
            <v>PT Dama</v>
          </cell>
          <cell r="C3958" t="str">
            <v>PASHMINA</v>
          </cell>
          <cell r="D3958" t="str">
            <v>TRENDY</v>
          </cell>
          <cell r="E3958" t="str">
            <v>PRIMAVERA VERANO 2018</v>
          </cell>
          <cell r="F3958" t="str">
            <v>54 SEMANA</v>
          </cell>
          <cell r="G3958">
            <v>0</v>
          </cell>
          <cell r="H3958" t="str">
            <v>NO APLICA</v>
          </cell>
          <cell r="I3958" t="str">
            <v>REBAJA</v>
          </cell>
          <cell r="J3958" t="str">
            <v>ALGODON</v>
          </cell>
          <cell r="K3958" t="str">
            <v>BOHO</v>
          </cell>
          <cell r="L3958" t="str">
            <v>LANZAMIENTO</v>
          </cell>
          <cell r="M3958" t="str">
            <v>JOIA ACCESSORIES</v>
          </cell>
          <cell r="N3958">
            <v>199.9</v>
          </cell>
        </row>
        <row r="3959">
          <cell r="A3959" t="str">
            <v>QD36A252</v>
          </cell>
          <cell r="B3959" t="str">
            <v>PT Dama</v>
          </cell>
          <cell r="C3959" t="str">
            <v>PASHMINA</v>
          </cell>
          <cell r="D3959" t="str">
            <v>TRENDY</v>
          </cell>
          <cell r="E3959" t="str">
            <v>PRIMAVERA VERANO 2018</v>
          </cell>
          <cell r="F3959" t="str">
            <v>54 SEMANA</v>
          </cell>
          <cell r="G3959">
            <v>0</v>
          </cell>
          <cell r="H3959" t="str">
            <v>NO APLICA</v>
          </cell>
          <cell r="I3959" t="str">
            <v>REBAJA</v>
          </cell>
          <cell r="J3959" t="str">
            <v>ALGODON</v>
          </cell>
          <cell r="K3959" t="str">
            <v>BOHO</v>
          </cell>
          <cell r="L3959" t="str">
            <v>LANZAMIENTO</v>
          </cell>
          <cell r="M3959" t="str">
            <v>JOIA ACCESSORIES</v>
          </cell>
          <cell r="N3959">
            <v>199.9</v>
          </cell>
        </row>
        <row r="3960">
          <cell r="A3960" t="str">
            <v>QD38A011</v>
          </cell>
          <cell r="B3960" t="str">
            <v>PT Dama</v>
          </cell>
          <cell r="C3960" t="str">
            <v>PULSERA</v>
          </cell>
          <cell r="D3960" t="str">
            <v>MODELAJE</v>
          </cell>
          <cell r="E3960" t="str">
            <v>PRIMAVERA VERANO 2011</v>
          </cell>
          <cell r="F3960" t="str">
            <v>22 SEMANA</v>
          </cell>
          <cell r="G3960">
            <v>0</v>
          </cell>
          <cell r="H3960" t="str">
            <v>-</v>
          </cell>
          <cell r="I3960" t="str">
            <v>REBAJA</v>
          </cell>
          <cell r="J3960" t="str">
            <v>-</v>
          </cell>
          <cell r="K3960" t="str">
            <v>-</v>
          </cell>
          <cell r="L3960" t="str">
            <v>-</v>
          </cell>
          <cell r="M3960" t="str">
            <v>JOIA ACCESSORIES</v>
          </cell>
          <cell r="N3960">
            <v>39.9</v>
          </cell>
        </row>
        <row r="3961">
          <cell r="A3961" t="str">
            <v>QD38A012</v>
          </cell>
          <cell r="B3961" t="str">
            <v>PT Dama</v>
          </cell>
          <cell r="C3961" t="str">
            <v>PULSERA</v>
          </cell>
          <cell r="D3961" t="str">
            <v>MODELAJE</v>
          </cell>
          <cell r="E3961" t="str">
            <v>PRIMAVERA VERANO 2011</v>
          </cell>
          <cell r="F3961" t="str">
            <v>22 SEMANA</v>
          </cell>
          <cell r="G3961">
            <v>0</v>
          </cell>
          <cell r="H3961" t="str">
            <v>-</v>
          </cell>
          <cell r="I3961" t="str">
            <v>REBAJA</v>
          </cell>
          <cell r="J3961" t="str">
            <v>-</v>
          </cell>
          <cell r="K3961" t="str">
            <v>-</v>
          </cell>
          <cell r="L3961" t="str">
            <v>-</v>
          </cell>
          <cell r="M3961" t="str">
            <v>JOIA ACCESSORIES</v>
          </cell>
          <cell r="N3961">
            <v>39.9</v>
          </cell>
        </row>
        <row r="3962">
          <cell r="A3962" t="str">
            <v>QD44A176</v>
          </cell>
          <cell r="B3962" t="str">
            <v>PT Dama</v>
          </cell>
          <cell r="C3962" t="str">
            <v>LENTES</v>
          </cell>
          <cell r="D3962" t="str">
            <v>VANGUARDIA</v>
          </cell>
          <cell r="E3962" t="str">
            <v>PRIMAVERA VERANO 2017</v>
          </cell>
          <cell r="F3962" t="str">
            <v>53 SEMANA</v>
          </cell>
          <cell r="G3962">
            <v>0</v>
          </cell>
          <cell r="H3962" t="str">
            <v>-</v>
          </cell>
          <cell r="I3962" t="str">
            <v>REBAJA</v>
          </cell>
          <cell r="J3962" t="str">
            <v>Varios</v>
          </cell>
          <cell r="K3962">
            <v>0</v>
          </cell>
          <cell r="L3962" t="str">
            <v>LANZAMIENTO</v>
          </cell>
          <cell r="M3962" t="str">
            <v>JOIA ACCESSORIES</v>
          </cell>
          <cell r="N3962">
            <v>179.9</v>
          </cell>
        </row>
        <row r="3963">
          <cell r="A3963" t="str">
            <v>QD44A177</v>
          </cell>
          <cell r="B3963" t="str">
            <v>PT Dama</v>
          </cell>
          <cell r="C3963" t="str">
            <v>LENTES</v>
          </cell>
          <cell r="D3963" t="str">
            <v>VANGUARDIA</v>
          </cell>
          <cell r="E3963" t="str">
            <v>PRIMAVERA VERANO 2017</v>
          </cell>
          <cell r="F3963" t="str">
            <v>14 SEMANA</v>
          </cell>
          <cell r="G3963">
            <v>0</v>
          </cell>
          <cell r="H3963" t="str">
            <v>-</v>
          </cell>
          <cell r="I3963" t="str">
            <v>REBAJA</v>
          </cell>
          <cell r="J3963" t="str">
            <v>Varios</v>
          </cell>
          <cell r="K3963">
            <v>0</v>
          </cell>
          <cell r="L3963" t="str">
            <v>LANZAMIENTO</v>
          </cell>
          <cell r="M3963" t="str">
            <v>JOIA ACCESSORIES</v>
          </cell>
          <cell r="N3963">
            <v>179.9</v>
          </cell>
        </row>
        <row r="3964">
          <cell r="A3964" t="str">
            <v>QD47A109</v>
          </cell>
          <cell r="B3964" t="str">
            <v>PT Dama</v>
          </cell>
          <cell r="C3964" t="str">
            <v>RELOJ</v>
          </cell>
          <cell r="D3964" t="str">
            <v>MODELAJE</v>
          </cell>
          <cell r="E3964" t="str">
            <v>PRIMAVERA VERANO 2016</v>
          </cell>
          <cell r="F3964" t="str">
            <v>21 SEMANA</v>
          </cell>
          <cell r="G3964">
            <v>0</v>
          </cell>
          <cell r="H3964" t="str">
            <v>-</v>
          </cell>
          <cell r="I3964" t="str">
            <v>REBAJA</v>
          </cell>
          <cell r="J3964" t="str">
            <v>Varios</v>
          </cell>
          <cell r="K3964">
            <v>0</v>
          </cell>
          <cell r="L3964" t="str">
            <v>LANZAMIENTO</v>
          </cell>
          <cell r="M3964" t="str">
            <v>GMART</v>
          </cell>
          <cell r="N3964">
            <v>249.9</v>
          </cell>
        </row>
        <row r="3965">
          <cell r="A3965" t="str">
            <v>QD50A205</v>
          </cell>
          <cell r="B3965" t="str">
            <v>PT Dama</v>
          </cell>
          <cell r="C3965" t="str">
            <v>SOMBRERO</v>
          </cell>
          <cell r="D3965" t="str">
            <v>MODELAJE</v>
          </cell>
          <cell r="E3965" t="str">
            <v>OTOÑO INVIERNO 2015</v>
          </cell>
          <cell r="F3965" t="str">
            <v>37 SEMANA</v>
          </cell>
          <cell r="G3965">
            <v>0</v>
          </cell>
          <cell r="H3965" t="str">
            <v>-</v>
          </cell>
          <cell r="I3965" t="str">
            <v>REBAJA</v>
          </cell>
          <cell r="J3965" t="str">
            <v>Varios</v>
          </cell>
          <cell r="K3965">
            <v>0</v>
          </cell>
          <cell r="L3965" t="str">
            <v>LANZAMIENTO</v>
          </cell>
          <cell r="M3965" t="str">
            <v>CONTAINER IMPORT</v>
          </cell>
          <cell r="N3965">
            <v>99.9</v>
          </cell>
        </row>
        <row r="3966">
          <cell r="A3966" t="str">
            <v>QD50A226</v>
          </cell>
          <cell r="B3966" t="str">
            <v>PT Dama</v>
          </cell>
          <cell r="C3966" t="str">
            <v>SOMBRERO</v>
          </cell>
          <cell r="D3966" t="str">
            <v>TRENDY</v>
          </cell>
          <cell r="E3966" t="str">
            <v>PRIMAVERA VERANO 2018</v>
          </cell>
          <cell r="F3966" t="str">
            <v>54 SEMANA</v>
          </cell>
          <cell r="G3966">
            <v>0</v>
          </cell>
          <cell r="H3966" t="str">
            <v>NO APLICA</v>
          </cell>
          <cell r="I3966" t="str">
            <v>REBAJA</v>
          </cell>
          <cell r="J3966" t="str">
            <v>POLYESTER</v>
          </cell>
          <cell r="K3966" t="str">
            <v>BOHO</v>
          </cell>
          <cell r="L3966" t="str">
            <v>LANZAMIENTO</v>
          </cell>
          <cell r="M3966" t="str">
            <v>JOIA ACCESSORIES</v>
          </cell>
          <cell r="N3966">
            <v>249.9</v>
          </cell>
        </row>
        <row r="3967">
          <cell r="A3967" t="str">
            <v>QD50A227</v>
          </cell>
          <cell r="B3967" t="str">
            <v>PT Dama</v>
          </cell>
          <cell r="C3967" t="str">
            <v>SOMBRERO</v>
          </cell>
          <cell r="D3967" t="str">
            <v>TRENDY</v>
          </cell>
          <cell r="E3967" t="str">
            <v>PRIMAVERA VERANO 2018</v>
          </cell>
          <cell r="F3967" t="str">
            <v>54 SEMANA</v>
          </cell>
          <cell r="G3967">
            <v>0</v>
          </cell>
          <cell r="H3967" t="str">
            <v>NO APLICA</v>
          </cell>
          <cell r="I3967" t="str">
            <v>REBAJA</v>
          </cell>
          <cell r="J3967" t="str">
            <v>POLYESTER</v>
          </cell>
          <cell r="K3967" t="str">
            <v>BOHO</v>
          </cell>
          <cell r="L3967" t="str">
            <v>LANZAMIENTO</v>
          </cell>
          <cell r="M3967" t="str">
            <v>JOIA ACCESSORIES</v>
          </cell>
          <cell r="N3967">
            <v>299.89999999999998</v>
          </cell>
        </row>
        <row r="3968">
          <cell r="A3968" t="str">
            <v>QD50A231</v>
          </cell>
          <cell r="B3968" t="str">
            <v>PT Dama</v>
          </cell>
          <cell r="C3968" t="str">
            <v>SOMBRERO</v>
          </cell>
          <cell r="D3968" t="str">
            <v>TRENDY</v>
          </cell>
          <cell r="E3968" t="str">
            <v>PRIMAVERA VERANO 2018</v>
          </cell>
          <cell r="F3968" t="str">
            <v>54 SEMANA</v>
          </cell>
          <cell r="G3968">
            <v>0</v>
          </cell>
          <cell r="H3968" t="str">
            <v>NO APLICA</v>
          </cell>
          <cell r="I3968" t="str">
            <v>REBAJA</v>
          </cell>
          <cell r="J3968" t="str">
            <v>POLYESTER</v>
          </cell>
          <cell r="K3968" t="str">
            <v>BOHO</v>
          </cell>
          <cell r="L3968" t="str">
            <v>LANZAMIENTO</v>
          </cell>
          <cell r="M3968" t="str">
            <v>JOIA ACCESSORIES</v>
          </cell>
          <cell r="N3968">
            <v>299.89999999999998</v>
          </cell>
        </row>
        <row r="3969">
          <cell r="A3969" t="str">
            <v>QD54A004</v>
          </cell>
          <cell r="B3969" t="str">
            <v>PT Dama</v>
          </cell>
          <cell r="C3969" t="str">
            <v>TRAJE DE BAÑO</v>
          </cell>
          <cell r="D3969" t="str">
            <v>BASICO</v>
          </cell>
          <cell r="E3969" t="str">
            <v>PRIMAVERA VERANO 2012</v>
          </cell>
          <cell r="F3969" t="str">
            <v>16 SEMANA</v>
          </cell>
          <cell r="G3969">
            <v>0</v>
          </cell>
          <cell r="H3969" t="str">
            <v>-</v>
          </cell>
          <cell r="I3969" t="str">
            <v>REBAJA</v>
          </cell>
          <cell r="J3969" t="str">
            <v>-</v>
          </cell>
          <cell r="K3969" t="str">
            <v>BASICOS</v>
          </cell>
          <cell r="L3969" t="str">
            <v>-</v>
          </cell>
          <cell r="M3969" t="str">
            <v>SWIMBAY</v>
          </cell>
          <cell r="N3969">
            <v>499.9</v>
          </cell>
        </row>
        <row r="3970">
          <cell r="A3970" t="str">
            <v>QD54A019</v>
          </cell>
          <cell r="B3970" t="str">
            <v>PT Dama</v>
          </cell>
          <cell r="C3970" t="str">
            <v>TRAJE DE BAÑO</v>
          </cell>
          <cell r="D3970" t="str">
            <v>TRENDY</v>
          </cell>
          <cell r="E3970" t="str">
            <v>PRIMAVERA VERANO 2019</v>
          </cell>
          <cell r="F3970" t="str">
            <v>8 SEMANA</v>
          </cell>
          <cell r="G3970">
            <v>0</v>
          </cell>
          <cell r="H3970" t="str">
            <v>NO APLICA</v>
          </cell>
          <cell r="I3970" t="str">
            <v>REBAJA</v>
          </cell>
          <cell r="J3970" t="str">
            <v>POLYESTER</v>
          </cell>
          <cell r="K3970" t="str">
            <v>RESORT</v>
          </cell>
          <cell r="L3970" t="str">
            <v>LANZAMIENTO</v>
          </cell>
          <cell r="M3970" t="str">
            <v>CREMBO FASHION</v>
          </cell>
          <cell r="N3970">
            <v>249.9</v>
          </cell>
        </row>
        <row r="3971">
          <cell r="A3971" t="str">
            <v>QD54A021</v>
          </cell>
          <cell r="B3971" t="str">
            <v>PT Dama</v>
          </cell>
          <cell r="C3971" t="str">
            <v>TRAJE DE BAÑO</v>
          </cell>
          <cell r="D3971" t="str">
            <v>TRENDY</v>
          </cell>
          <cell r="E3971" t="str">
            <v>PRIMAVERA VERANO 2019</v>
          </cell>
          <cell r="F3971" t="str">
            <v>8 SEMANA</v>
          </cell>
          <cell r="G3971">
            <v>0</v>
          </cell>
          <cell r="H3971" t="str">
            <v>NO APLICA</v>
          </cell>
          <cell r="I3971" t="str">
            <v>REBAJA</v>
          </cell>
          <cell r="J3971" t="str">
            <v>POLYESTER</v>
          </cell>
          <cell r="K3971" t="str">
            <v>RESORT</v>
          </cell>
          <cell r="L3971" t="str">
            <v>LANZAMIENTO</v>
          </cell>
          <cell r="M3971" t="str">
            <v>CREMBO FASHION</v>
          </cell>
          <cell r="N3971">
            <v>249.9</v>
          </cell>
        </row>
        <row r="3972">
          <cell r="A3972" t="str">
            <v>QD54A024</v>
          </cell>
          <cell r="B3972" t="str">
            <v>PT Dama</v>
          </cell>
          <cell r="C3972" t="str">
            <v>TRAJE DE BAÑO</v>
          </cell>
          <cell r="D3972" t="str">
            <v>TRENDY</v>
          </cell>
          <cell r="E3972" t="str">
            <v>PRIMAVERA VERANO 2019</v>
          </cell>
          <cell r="F3972" t="str">
            <v>8 SEMANA</v>
          </cell>
          <cell r="G3972">
            <v>0</v>
          </cell>
          <cell r="H3972" t="str">
            <v>NO APLICA</v>
          </cell>
          <cell r="I3972" t="str">
            <v>REBAJA</v>
          </cell>
          <cell r="J3972" t="str">
            <v>POLYESTER</v>
          </cell>
          <cell r="K3972" t="str">
            <v>RESORT</v>
          </cell>
          <cell r="L3972" t="str">
            <v>LANZAMIENTO</v>
          </cell>
          <cell r="M3972" t="str">
            <v>CREMBO FASHION</v>
          </cell>
          <cell r="N3972">
            <v>249.9</v>
          </cell>
        </row>
        <row r="3973">
          <cell r="A3973" t="str">
            <v>QD54A025</v>
          </cell>
          <cell r="B3973" t="str">
            <v>PT Dama</v>
          </cell>
          <cell r="C3973" t="str">
            <v>TRAJE DE BAÑO</v>
          </cell>
          <cell r="D3973" t="str">
            <v>TRENDY</v>
          </cell>
          <cell r="E3973" t="str">
            <v>PRIMAVERA VERANO 2019</v>
          </cell>
          <cell r="F3973" t="str">
            <v>8 SEMANA</v>
          </cell>
          <cell r="G3973">
            <v>0</v>
          </cell>
          <cell r="H3973" t="str">
            <v>NO APLICA</v>
          </cell>
          <cell r="I3973" t="str">
            <v>REBAJA</v>
          </cell>
          <cell r="J3973" t="str">
            <v>POLYESTER</v>
          </cell>
          <cell r="K3973" t="str">
            <v>RESORT</v>
          </cell>
          <cell r="L3973" t="str">
            <v>LANZAMIENTO</v>
          </cell>
          <cell r="M3973" t="str">
            <v>CREMBO FASHION</v>
          </cell>
          <cell r="N3973">
            <v>249.9</v>
          </cell>
        </row>
        <row r="3974">
          <cell r="A3974" t="str">
            <v>QD54A026</v>
          </cell>
          <cell r="B3974" t="str">
            <v>PT Dama</v>
          </cell>
          <cell r="C3974" t="str">
            <v>TRAJE DE BAÑO</v>
          </cell>
          <cell r="D3974" t="str">
            <v>TRENDY</v>
          </cell>
          <cell r="E3974" t="str">
            <v>PRIMAVERA VERANO 2019</v>
          </cell>
          <cell r="F3974" t="str">
            <v>8 SEMANA</v>
          </cell>
          <cell r="G3974">
            <v>0</v>
          </cell>
          <cell r="H3974" t="str">
            <v>NO APLICA</v>
          </cell>
          <cell r="I3974" t="str">
            <v>REBAJA</v>
          </cell>
          <cell r="J3974" t="str">
            <v>POLYESTER</v>
          </cell>
          <cell r="K3974" t="str">
            <v>RESORT</v>
          </cell>
          <cell r="L3974" t="str">
            <v>LANZAMIENTO</v>
          </cell>
          <cell r="M3974" t="str">
            <v>CREMBO FASHION</v>
          </cell>
          <cell r="N3974">
            <v>249.9</v>
          </cell>
        </row>
        <row r="3975">
          <cell r="A3975" t="str">
            <v>QD54A027</v>
          </cell>
          <cell r="B3975" t="str">
            <v>PT Dama</v>
          </cell>
          <cell r="C3975" t="str">
            <v>TRAJE DE BAÑO</v>
          </cell>
          <cell r="D3975" t="str">
            <v>TRENDY</v>
          </cell>
          <cell r="E3975" t="str">
            <v>PRIMAVERA VERANO 2019</v>
          </cell>
          <cell r="F3975" t="str">
            <v>8 SEMANA</v>
          </cell>
          <cell r="G3975">
            <v>0</v>
          </cell>
          <cell r="H3975" t="str">
            <v>NO APLICA</v>
          </cell>
          <cell r="I3975" t="str">
            <v>REBAJA</v>
          </cell>
          <cell r="J3975" t="str">
            <v>POLYESTER</v>
          </cell>
          <cell r="K3975" t="str">
            <v>RESORT</v>
          </cell>
          <cell r="L3975" t="str">
            <v>LANZAMIENTO</v>
          </cell>
          <cell r="M3975" t="str">
            <v>CREMBO FASHION</v>
          </cell>
          <cell r="N3975">
            <v>249.9</v>
          </cell>
        </row>
        <row r="3976">
          <cell r="A3976" t="str">
            <v>QD54A029</v>
          </cell>
          <cell r="B3976" t="str">
            <v>PT Dama</v>
          </cell>
          <cell r="C3976" t="str">
            <v>TRAJE DE BAÑO</v>
          </cell>
          <cell r="D3976" t="str">
            <v>TRENDY</v>
          </cell>
          <cell r="E3976" t="str">
            <v>PRIMAVERA VERANO 2019</v>
          </cell>
          <cell r="F3976" t="str">
            <v>8 SEMANA</v>
          </cell>
          <cell r="G3976">
            <v>0</v>
          </cell>
          <cell r="H3976" t="str">
            <v>NO APLICA</v>
          </cell>
          <cell r="I3976" t="str">
            <v>REBAJA</v>
          </cell>
          <cell r="J3976" t="str">
            <v>POLYESTER</v>
          </cell>
          <cell r="K3976" t="str">
            <v>RESORT</v>
          </cell>
          <cell r="L3976" t="str">
            <v>LANZAMIENTO</v>
          </cell>
          <cell r="M3976" t="str">
            <v>CREMBO FASHION</v>
          </cell>
          <cell r="N3976">
            <v>249.9</v>
          </cell>
        </row>
        <row r="3977">
          <cell r="A3977" t="str">
            <v>QD54A030</v>
          </cell>
          <cell r="B3977" t="str">
            <v>PT Dama</v>
          </cell>
          <cell r="C3977" t="str">
            <v>TRAJE DE BAÑO</v>
          </cell>
          <cell r="D3977" t="str">
            <v>TRENDY</v>
          </cell>
          <cell r="E3977" t="str">
            <v>PRIMAVERA VERANO 2019</v>
          </cell>
          <cell r="F3977" t="str">
            <v>8 SEMANA</v>
          </cell>
          <cell r="G3977">
            <v>0</v>
          </cell>
          <cell r="H3977" t="str">
            <v>NO APLICA</v>
          </cell>
          <cell r="I3977" t="str">
            <v>REBAJA</v>
          </cell>
          <cell r="J3977" t="str">
            <v>POLYESTER</v>
          </cell>
          <cell r="K3977" t="str">
            <v>RESORT</v>
          </cell>
          <cell r="L3977" t="str">
            <v>LANZAMIENTO</v>
          </cell>
          <cell r="M3977" t="str">
            <v>CREMBO FASHION</v>
          </cell>
          <cell r="N3977">
            <v>249.9</v>
          </cell>
        </row>
        <row r="3978">
          <cell r="A3978" t="str">
            <v>QD54A032</v>
          </cell>
          <cell r="B3978" t="str">
            <v>PT Dama</v>
          </cell>
          <cell r="C3978" t="str">
            <v>TRAJE DE BAÑO</v>
          </cell>
          <cell r="D3978" t="str">
            <v>TRENDY</v>
          </cell>
          <cell r="E3978" t="str">
            <v>PRIMAVERA VERANO 2019</v>
          </cell>
          <cell r="F3978" t="str">
            <v>8 SEMANA</v>
          </cell>
          <cell r="G3978">
            <v>0</v>
          </cell>
          <cell r="H3978" t="str">
            <v>NO APLICA</v>
          </cell>
          <cell r="I3978" t="str">
            <v>REBAJA</v>
          </cell>
          <cell r="J3978" t="str">
            <v>POLYESTER</v>
          </cell>
          <cell r="K3978" t="str">
            <v>RESORT</v>
          </cell>
          <cell r="L3978" t="str">
            <v>LANZAMIENTO</v>
          </cell>
          <cell r="M3978" t="str">
            <v>CREMBO FASHION</v>
          </cell>
          <cell r="N3978">
            <v>249.9</v>
          </cell>
        </row>
        <row r="3979">
          <cell r="A3979" t="str">
            <v>QD62A001</v>
          </cell>
          <cell r="B3979" t="str">
            <v>PT Dama</v>
          </cell>
          <cell r="C3979" t="str">
            <v>CUBREBOCAS</v>
          </cell>
          <cell r="D3979" t="str">
            <v>MODELAJE</v>
          </cell>
          <cell r="E3979" t="str">
            <v>PRIMAVERA VERANO 2020</v>
          </cell>
          <cell r="F3979" t="str">
            <v>30 SEMANA</v>
          </cell>
          <cell r="G3979">
            <v>0</v>
          </cell>
          <cell r="H3979" t="str">
            <v>-</v>
          </cell>
          <cell r="I3979" t="str">
            <v>LINEA</v>
          </cell>
          <cell r="J3979" t="str">
            <v>POLYESTER</v>
          </cell>
          <cell r="K3979" t="str">
            <v>ATEMPORAL</v>
          </cell>
          <cell r="L3979" t="str">
            <v>LANZAMIENTO</v>
          </cell>
          <cell r="M3979" t="str">
            <v>ROUSH &amp; VALENTINA</v>
          </cell>
          <cell r="N3979">
            <v>119.9</v>
          </cell>
        </row>
        <row r="3980">
          <cell r="A3980" t="str">
            <v>QD62A002</v>
          </cell>
          <cell r="B3980" t="str">
            <v>PT Dama</v>
          </cell>
          <cell r="C3980" t="str">
            <v>CUBREBOCAS</v>
          </cell>
          <cell r="D3980" t="str">
            <v>MODELAJE</v>
          </cell>
          <cell r="E3980" t="str">
            <v>PRIMAVERA VERANO 2020</v>
          </cell>
          <cell r="F3980" t="str">
            <v>27 SEMANA</v>
          </cell>
          <cell r="G3980">
            <v>0</v>
          </cell>
          <cell r="H3980" t="str">
            <v>-</v>
          </cell>
          <cell r="I3980" t="str">
            <v>LINEA</v>
          </cell>
          <cell r="J3980" t="str">
            <v>POLYESTER</v>
          </cell>
          <cell r="K3980" t="str">
            <v>ATEMPORAL</v>
          </cell>
          <cell r="L3980" t="str">
            <v>LANZAMIENTO</v>
          </cell>
          <cell r="M3980" t="str">
            <v>ROUSH &amp; VALENTINA</v>
          </cell>
          <cell r="N3980">
            <v>119.9</v>
          </cell>
        </row>
        <row r="3981">
          <cell r="A3981" t="str">
            <v>QD62A003</v>
          </cell>
          <cell r="B3981" t="str">
            <v>PT Dama</v>
          </cell>
          <cell r="C3981" t="str">
            <v>CUBREBOCAS</v>
          </cell>
          <cell r="D3981" t="str">
            <v>MODELAJE</v>
          </cell>
          <cell r="E3981" t="str">
            <v>PRIMAVERA VERANO 2020</v>
          </cell>
          <cell r="F3981" t="str">
            <v>27 SEMANA</v>
          </cell>
          <cell r="G3981">
            <v>0</v>
          </cell>
          <cell r="H3981" t="str">
            <v>-</v>
          </cell>
          <cell r="I3981" t="str">
            <v>LINEA</v>
          </cell>
          <cell r="J3981" t="str">
            <v>POLYESTER</v>
          </cell>
          <cell r="K3981" t="str">
            <v>ATEMPORAL</v>
          </cell>
          <cell r="L3981" t="str">
            <v>LANZAMIENTO</v>
          </cell>
          <cell r="M3981" t="str">
            <v>ROUSH &amp; VALENTINA</v>
          </cell>
          <cell r="N3981">
            <v>119.9</v>
          </cell>
        </row>
        <row r="3982">
          <cell r="A3982" t="str">
            <v>QD62A004</v>
          </cell>
          <cell r="B3982" t="str">
            <v>PT Dama</v>
          </cell>
          <cell r="C3982" t="str">
            <v>CUBREBOCAS</v>
          </cell>
          <cell r="D3982" t="str">
            <v>MODELAJE</v>
          </cell>
          <cell r="E3982" t="str">
            <v>PRIMAVERA VERANO 2020</v>
          </cell>
          <cell r="F3982" t="str">
            <v>30 SEMANA</v>
          </cell>
          <cell r="G3982">
            <v>0</v>
          </cell>
          <cell r="H3982" t="str">
            <v>-</v>
          </cell>
          <cell r="I3982" t="str">
            <v>LINEA</v>
          </cell>
          <cell r="J3982" t="str">
            <v>POLYESTER</v>
          </cell>
          <cell r="K3982" t="str">
            <v>ATEMPORAL</v>
          </cell>
          <cell r="L3982" t="str">
            <v>LANZAMIENTO</v>
          </cell>
          <cell r="M3982" t="str">
            <v>ROUSH &amp; VALENTINA</v>
          </cell>
          <cell r="N3982">
            <v>109.9</v>
          </cell>
        </row>
        <row r="3983">
          <cell r="A3983" t="str">
            <v>QD62A005</v>
          </cell>
          <cell r="B3983" t="str">
            <v>PT Dama</v>
          </cell>
          <cell r="C3983" t="str">
            <v>CUBREBOCAS</v>
          </cell>
          <cell r="D3983" t="str">
            <v>MODELAJE</v>
          </cell>
          <cell r="E3983" t="str">
            <v>PRIMAVERA VERANO 2020</v>
          </cell>
          <cell r="F3983" t="str">
            <v>29 SEMANA</v>
          </cell>
          <cell r="G3983">
            <v>0</v>
          </cell>
          <cell r="H3983" t="str">
            <v>-</v>
          </cell>
          <cell r="I3983" t="str">
            <v>LINEA</v>
          </cell>
          <cell r="J3983" t="str">
            <v>POLYESTER</v>
          </cell>
          <cell r="K3983" t="str">
            <v>ATEMPORAL</v>
          </cell>
          <cell r="L3983" t="str">
            <v>LANZAMIENTO</v>
          </cell>
          <cell r="M3983" t="str">
            <v>ROUSH &amp; VALENTINA</v>
          </cell>
          <cell r="N3983">
            <v>109.9</v>
          </cell>
        </row>
        <row r="3984">
          <cell r="A3984" t="str">
            <v>QD62A006</v>
          </cell>
          <cell r="B3984" t="str">
            <v>PT Dama</v>
          </cell>
          <cell r="C3984" t="str">
            <v>CUBREBOCAS</v>
          </cell>
          <cell r="D3984" t="str">
            <v>MODELAJE</v>
          </cell>
          <cell r="E3984" t="str">
            <v>PRIMAVERA VERANO 2020</v>
          </cell>
          <cell r="F3984" t="str">
            <v>29 SEMANA</v>
          </cell>
          <cell r="G3984">
            <v>0</v>
          </cell>
          <cell r="H3984" t="str">
            <v>-</v>
          </cell>
          <cell r="I3984" t="str">
            <v>LINEA</v>
          </cell>
          <cell r="J3984" t="str">
            <v>POLYESTER</v>
          </cell>
          <cell r="K3984" t="str">
            <v>ATEMPORAL</v>
          </cell>
          <cell r="L3984" t="str">
            <v>LANZAMIENTO</v>
          </cell>
          <cell r="M3984" t="str">
            <v>ROUSH &amp; VALENTINA</v>
          </cell>
          <cell r="N3984">
            <v>109.9</v>
          </cell>
        </row>
        <row r="3985">
          <cell r="A3985" t="str">
            <v>QD62A009</v>
          </cell>
          <cell r="B3985" t="str">
            <v>PT Dama</v>
          </cell>
          <cell r="C3985" t="str">
            <v>CUBREBOCAS</v>
          </cell>
          <cell r="D3985" t="str">
            <v>MODELAJE</v>
          </cell>
          <cell r="E3985" t="str">
            <v>PRIMAVERA VERANO 2020</v>
          </cell>
          <cell r="F3985" t="str">
            <v>29 SEMANA</v>
          </cell>
          <cell r="G3985">
            <v>0</v>
          </cell>
          <cell r="H3985" t="str">
            <v>-</v>
          </cell>
          <cell r="I3985" t="str">
            <v>LINEA</v>
          </cell>
          <cell r="J3985" t="str">
            <v>POLYESTER</v>
          </cell>
          <cell r="K3985" t="str">
            <v>ATEMPORAL</v>
          </cell>
          <cell r="L3985" t="str">
            <v>LANZAMIENTO</v>
          </cell>
          <cell r="M3985" t="str">
            <v>ROUSH &amp; VALENTINA</v>
          </cell>
          <cell r="N3985">
            <v>49.9</v>
          </cell>
        </row>
        <row r="3986">
          <cell r="A3986" t="str">
            <v>QD62A010</v>
          </cell>
          <cell r="B3986" t="str">
            <v>PT Dama</v>
          </cell>
          <cell r="C3986" t="str">
            <v>CUBREBOCAS</v>
          </cell>
          <cell r="D3986" t="str">
            <v>MODELAJE</v>
          </cell>
          <cell r="E3986" t="str">
            <v>PRIMAVERA VERANO 2020</v>
          </cell>
          <cell r="F3986" t="str">
            <v>29 SEMANA</v>
          </cell>
          <cell r="G3986">
            <v>0</v>
          </cell>
          <cell r="H3986" t="str">
            <v>-</v>
          </cell>
          <cell r="I3986" t="str">
            <v>LINEA</v>
          </cell>
          <cell r="J3986" t="str">
            <v>POLYESTER</v>
          </cell>
          <cell r="K3986" t="str">
            <v>ATEMPORAL</v>
          </cell>
          <cell r="L3986" t="str">
            <v>LANZAMIENTO</v>
          </cell>
          <cell r="M3986" t="str">
            <v>ROUSH &amp; VALENTINA</v>
          </cell>
          <cell r="N3986">
            <v>49.9</v>
          </cell>
        </row>
        <row r="3987">
          <cell r="A3987" t="str">
            <v>QD62A011</v>
          </cell>
          <cell r="B3987" t="str">
            <v>PT Dama</v>
          </cell>
          <cell r="C3987" t="str">
            <v>CUBREBOCAS</v>
          </cell>
          <cell r="D3987" t="str">
            <v>MODELAJE</v>
          </cell>
          <cell r="E3987" t="str">
            <v>PRIMAVERA VERANO 2020</v>
          </cell>
          <cell r="F3987" t="str">
            <v>28 SEMANA</v>
          </cell>
          <cell r="G3987">
            <v>0</v>
          </cell>
          <cell r="H3987" t="str">
            <v>-</v>
          </cell>
          <cell r="I3987" t="str">
            <v>LINEA</v>
          </cell>
          <cell r="J3987" t="str">
            <v>POLYESTER</v>
          </cell>
          <cell r="K3987" t="str">
            <v>ATEMPORAL</v>
          </cell>
          <cell r="L3987" t="str">
            <v>LANZAMIENTO</v>
          </cell>
          <cell r="M3987" t="str">
            <v>ROUSH &amp; VALENTINA</v>
          </cell>
          <cell r="N3987">
            <v>49.9</v>
          </cell>
        </row>
        <row r="3988">
          <cell r="A3988" t="str">
            <v>QD62A013</v>
          </cell>
          <cell r="B3988" t="str">
            <v>PT Dama</v>
          </cell>
          <cell r="C3988" t="str">
            <v>CUBREBOCAS</v>
          </cell>
          <cell r="D3988" t="str">
            <v>MODELAJE</v>
          </cell>
          <cell r="E3988" t="str">
            <v>PRIMAVERA VERANO 2020</v>
          </cell>
          <cell r="F3988" t="str">
            <v>31 SEMANA</v>
          </cell>
          <cell r="G3988">
            <v>0</v>
          </cell>
          <cell r="H3988" t="str">
            <v>-</v>
          </cell>
          <cell r="I3988" t="str">
            <v>LINEA</v>
          </cell>
          <cell r="J3988" t="str">
            <v>POLYESTER</v>
          </cell>
          <cell r="K3988" t="str">
            <v>ATEMPORAL</v>
          </cell>
          <cell r="L3988" t="str">
            <v>LANZAMIENTO</v>
          </cell>
          <cell r="M3988" t="str">
            <v>ROUSH &amp; VALENTINA</v>
          </cell>
          <cell r="N3988">
            <v>49.9</v>
          </cell>
        </row>
        <row r="3989">
          <cell r="A3989" t="str">
            <v>QD62A014</v>
          </cell>
          <cell r="B3989" t="str">
            <v>PT Dama</v>
          </cell>
          <cell r="C3989" t="str">
            <v>CUBREBOCAS</v>
          </cell>
          <cell r="D3989" t="str">
            <v>MODELAJE</v>
          </cell>
          <cell r="E3989" t="str">
            <v>PRIMAVERA VERANO 2020</v>
          </cell>
          <cell r="F3989" t="str">
            <v>29 SEMANA</v>
          </cell>
          <cell r="G3989">
            <v>0</v>
          </cell>
          <cell r="H3989" t="str">
            <v>-</v>
          </cell>
          <cell r="I3989" t="str">
            <v>LINEA</v>
          </cell>
          <cell r="J3989" t="str">
            <v>POLYESTER</v>
          </cell>
          <cell r="K3989" t="str">
            <v>ATEMPORAL</v>
          </cell>
          <cell r="L3989" t="str">
            <v>LANZAMIENTO</v>
          </cell>
          <cell r="M3989" t="str">
            <v>ROUSH &amp; VALENTINA</v>
          </cell>
          <cell r="N3989">
            <v>49.9</v>
          </cell>
        </row>
        <row r="3990">
          <cell r="A3990" t="str">
            <v>QD62A015</v>
          </cell>
          <cell r="B3990" t="str">
            <v>PT Dama</v>
          </cell>
          <cell r="C3990" t="str">
            <v>CUBREBOCAS</v>
          </cell>
          <cell r="D3990" t="str">
            <v>MODELAJE</v>
          </cell>
          <cell r="E3990" t="str">
            <v>PRIMAVERA VERANO 2020</v>
          </cell>
          <cell r="F3990" t="str">
            <v>29 SEMANA</v>
          </cell>
          <cell r="G3990">
            <v>0</v>
          </cell>
          <cell r="H3990" t="str">
            <v>-</v>
          </cell>
          <cell r="I3990" t="str">
            <v>LINEA</v>
          </cell>
          <cell r="J3990" t="str">
            <v>POLYESTER</v>
          </cell>
          <cell r="K3990" t="str">
            <v>ATEMPORAL</v>
          </cell>
          <cell r="L3990" t="str">
            <v>LANZAMIENTO</v>
          </cell>
          <cell r="M3990" t="str">
            <v>ROUSH &amp; VALENTINA</v>
          </cell>
          <cell r="N3990">
            <v>49.9</v>
          </cell>
        </row>
        <row r="3991">
          <cell r="A3991" t="str">
            <v>QD62A016</v>
          </cell>
          <cell r="B3991" t="str">
            <v>PT Dama</v>
          </cell>
          <cell r="C3991" t="str">
            <v>CUBREBOCAS</v>
          </cell>
          <cell r="D3991" t="str">
            <v>MODELAJE</v>
          </cell>
          <cell r="E3991" t="str">
            <v>PRIMAVERA VERANO 2020</v>
          </cell>
          <cell r="F3991" t="str">
            <v>28 SEMANA</v>
          </cell>
          <cell r="G3991">
            <v>0</v>
          </cell>
          <cell r="H3991" t="str">
            <v>-</v>
          </cell>
          <cell r="I3991" t="str">
            <v>LINEA</v>
          </cell>
          <cell r="J3991" t="str">
            <v>POLYESTER</v>
          </cell>
          <cell r="K3991" t="str">
            <v>ATEMPORAL</v>
          </cell>
          <cell r="L3991" t="str">
            <v>LANZAMIENTO</v>
          </cell>
          <cell r="M3991" t="str">
            <v>ROUSH &amp; VALENTINA</v>
          </cell>
          <cell r="N3991">
            <v>49.9</v>
          </cell>
        </row>
        <row r="3992">
          <cell r="A3992" t="str">
            <v>QD62A017</v>
          </cell>
          <cell r="B3992" t="str">
            <v>PT Dama</v>
          </cell>
          <cell r="C3992" t="str">
            <v>CUBREBOCAS</v>
          </cell>
          <cell r="D3992" t="str">
            <v>MODELAJE</v>
          </cell>
          <cell r="E3992" t="str">
            <v>PRIMAVERA VERANO 2020</v>
          </cell>
          <cell r="F3992" t="str">
            <v>27 SEMANA</v>
          </cell>
          <cell r="G3992">
            <v>0</v>
          </cell>
          <cell r="H3992" t="str">
            <v>-</v>
          </cell>
          <cell r="I3992" t="str">
            <v>LINEA</v>
          </cell>
          <cell r="J3992" t="str">
            <v>POLYESTER</v>
          </cell>
          <cell r="K3992" t="str">
            <v>ATEMPORAL</v>
          </cell>
          <cell r="L3992" t="str">
            <v>LANZAMIENTO</v>
          </cell>
          <cell r="M3992" t="str">
            <v>ROUSH &amp; VALENTINA</v>
          </cell>
          <cell r="N3992">
            <v>49.9</v>
          </cell>
        </row>
        <row r="3993">
          <cell r="A3993" t="str">
            <v>QD62A018</v>
          </cell>
          <cell r="B3993" t="str">
            <v>PT Dama</v>
          </cell>
          <cell r="C3993" t="str">
            <v>CUBREBOCAS</v>
          </cell>
          <cell r="D3993" t="str">
            <v>MODELAJE</v>
          </cell>
          <cell r="E3993" t="str">
            <v>PRIMAVERA VERANO 2020</v>
          </cell>
          <cell r="F3993" t="str">
            <v>28 SEMANA</v>
          </cell>
          <cell r="G3993">
            <v>0</v>
          </cell>
          <cell r="H3993" t="str">
            <v>-</v>
          </cell>
          <cell r="I3993" t="str">
            <v>LINEA</v>
          </cell>
          <cell r="J3993" t="str">
            <v>POLYESTER</v>
          </cell>
          <cell r="K3993" t="str">
            <v>ATEMPORAL</v>
          </cell>
          <cell r="L3993" t="str">
            <v>LANZAMIENTO</v>
          </cell>
          <cell r="M3993" t="str">
            <v>ROUSH &amp; VALENTINA</v>
          </cell>
          <cell r="N3993">
            <v>49.9</v>
          </cell>
        </row>
        <row r="3994">
          <cell r="A3994" t="str">
            <v>QD62A019</v>
          </cell>
          <cell r="B3994" t="str">
            <v>PT Dama</v>
          </cell>
          <cell r="C3994" t="str">
            <v>CUBREBOCAS</v>
          </cell>
          <cell r="D3994" t="str">
            <v>MODELAJE</v>
          </cell>
          <cell r="E3994" t="str">
            <v>PRIMAVERA VERANO 2020</v>
          </cell>
          <cell r="F3994" t="str">
            <v>27 SEMANA</v>
          </cell>
          <cell r="G3994">
            <v>0</v>
          </cell>
          <cell r="H3994" t="str">
            <v>-</v>
          </cell>
          <cell r="I3994" t="str">
            <v>LINEA</v>
          </cell>
          <cell r="J3994" t="str">
            <v>POLYESTER</v>
          </cell>
          <cell r="K3994" t="str">
            <v>ATEMPORAL</v>
          </cell>
          <cell r="L3994" t="str">
            <v>LANZAMIENTO</v>
          </cell>
          <cell r="M3994" t="str">
            <v>ROUSH &amp; VALENTINA</v>
          </cell>
          <cell r="N3994">
            <v>49.9</v>
          </cell>
        </row>
        <row r="3995">
          <cell r="A3995" t="str">
            <v>QD62A020</v>
          </cell>
          <cell r="B3995" t="str">
            <v>PT Dama</v>
          </cell>
          <cell r="C3995" t="str">
            <v>CUBREBOCAS</v>
          </cell>
          <cell r="D3995" t="str">
            <v>MODELAJE</v>
          </cell>
          <cell r="E3995" t="str">
            <v>PRIMAVERA VERANO 2020</v>
          </cell>
          <cell r="F3995" t="str">
            <v>29 SEMANA</v>
          </cell>
          <cell r="G3995">
            <v>0</v>
          </cell>
          <cell r="H3995" t="str">
            <v>-</v>
          </cell>
          <cell r="I3995" t="str">
            <v>LINEA</v>
          </cell>
          <cell r="J3995" t="str">
            <v>POLYESTER</v>
          </cell>
          <cell r="K3995" t="str">
            <v>ATEMPORAL</v>
          </cell>
          <cell r="L3995" t="str">
            <v>LANZAMIENTO</v>
          </cell>
          <cell r="M3995" t="str">
            <v>ROUSH &amp; VALENTINA</v>
          </cell>
          <cell r="N3995">
            <v>49.9</v>
          </cell>
        </row>
        <row r="3996">
          <cell r="A3996" t="str">
            <v>QD62A021</v>
          </cell>
          <cell r="B3996" t="str">
            <v>PT Dama</v>
          </cell>
          <cell r="C3996" t="str">
            <v>CUBREBOCAS</v>
          </cell>
          <cell r="D3996" t="str">
            <v>MODELAJE</v>
          </cell>
          <cell r="E3996" t="str">
            <v>PRIMAVERA VERANO 2020</v>
          </cell>
          <cell r="F3996" t="str">
            <v>28 SEMANA</v>
          </cell>
          <cell r="G3996">
            <v>0</v>
          </cell>
          <cell r="H3996" t="str">
            <v>-</v>
          </cell>
          <cell r="I3996" t="str">
            <v>LINEA</v>
          </cell>
          <cell r="J3996" t="str">
            <v>POLYESTER</v>
          </cell>
          <cell r="K3996" t="str">
            <v>ATEMPORAL</v>
          </cell>
          <cell r="L3996" t="str">
            <v>LANZAMIENTO</v>
          </cell>
          <cell r="M3996" t="str">
            <v>ROUSH &amp; VALENTINA</v>
          </cell>
          <cell r="N3996">
            <v>49.9</v>
          </cell>
        </row>
        <row r="3997">
          <cell r="A3997" t="str">
            <v>QD62A022</v>
          </cell>
          <cell r="B3997" t="str">
            <v>PT Dama</v>
          </cell>
          <cell r="C3997" t="str">
            <v>CUBREBOCAS</v>
          </cell>
          <cell r="D3997" t="str">
            <v>MODELAJE</v>
          </cell>
          <cell r="E3997" t="str">
            <v>PRIMAVERA VERANO 2020</v>
          </cell>
          <cell r="F3997" t="str">
            <v>28 SEMANA</v>
          </cell>
          <cell r="G3997">
            <v>0</v>
          </cell>
          <cell r="H3997" t="str">
            <v>-</v>
          </cell>
          <cell r="I3997" t="str">
            <v>LINEA</v>
          </cell>
          <cell r="J3997" t="str">
            <v>POLYESTER</v>
          </cell>
          <cell r="K3997" t="str">
            <v>ATEMPORAL</v>
          </cell>
          <cell r="L3997" t="str">
            <v>LANZAMIENTO</v>
          </cell>
          <cell r="M3997" t="str">
            <v>ROUSH &amp; VALENTINA</v>
          </cell>
          <cell r="N3997">
            <v>49.9</v>
          </cell>
        </row>
        <row r="3998">
          <cell r="A3998" t="str">
            <v>QD62A023</v>
          </cell>
          <cell r="B3998" t="str">
            <v>PT Dama</v>
          </cell>
          <cell r="C3998" t="str">
            <v>CUBREBOCAS</v>
          </cell>
          <cell r="D3998" t="str">
            <v>MODELAJE</v>
          </cell>
          <cell r="E3998" t="str">
            <v>PRIMAVERA VERANO 2020</v>
          </cell>
          <cell r="F3998" t="str">
            <v>30 SEMANA</v>
          </cell>
          <cell r="G3998">
            <v>0</v>
          </cell>
          <cell r="H3998" t="str">
            <v>-</v>
          </cell>
          <cell r="I3998" t="str">
            <v>LINEA</v>
          </cell>
          <cell r="J3998" t="str">
            <v>POLYESTER</v>
          </cell>
          <cell r="K3998" t="str">
            <v>ATEMPORAL</v>
          </cell>
          <cell r="L3998" t="str">
            <v>LANZAMIENTO</v>
          </cell>
          <cell r="M3998" t="str">
            <v>ROUSH &amp; VALENTINA</v>
          </cell>
          <cell r="N3998">
            <v>49.9</v>
          </cell>
        </row>
        <row r="3999">
          <cell r="A3999" t="str">
            <v>QD62A024</v>
          </cell>
          <cell r="B3999" t="str">
            <v>PT Dama</v>
          </cell>
          <cell r="C3999" t="str">
            <v>CUBREBOCAS</v>
          </cell>
          <cell r="D3999" t="str">
            <v>MODELAJE</v>
          </cell>
          <cell r="E3999" t="str">
            <v>PRIMAVERA VERANO 2020</v>
          </cell>
          <cell r="F3999" t="str">
            <v>29 SEMANA</v>
          </cell>
          <cell r="G3999">
            <v>0</v>
          </cell>
          <cell r="H3999" t="str">
            <v>-</v>
          </cell>
          <cell r="I3999" t="str">
            <v>LINEA</v>
          </cell>
          <cell r="J3999" t="str">
            <v>POLYESTER</v>
          </cell>
          <cell r="K3999" t="str">
            <v>ATEMPORAL</v>
          </cell>
          <cell r="L3999" t="str">
            <v>LANZAMIENTO</v>
          </cell>
          <cell r="M3999" t="str">
            <v>ROUSH &amp; VALENTINA</v>
          </cell>
          <cell r="N3999">
            <v>49.9</v>
          </cell>
        </row>
        <row r="4000">
          <cell r="A4000" t="str">
            <v>QD62A025</v>
          </cell>
          <cell r="B4000" t="str">
            <v>PT Dama</v>
          </cell>
          <cell r="C4000" t="str">
            <v>CUBREBOCAS</v>
          </cell>
          <cell r="D4000" t="str">
            <v>MODELAJE</v>
          </cell>
          <cell r="E4000" t="str">
            <v>PRIMAVERA VERANO 2020</v>
          </cell>
          <cell r="F4000" t="str">
            <v>29 SEMANA</v>
          </cell>
          <cell r="G4000">
            <v>0</v>
          </cell>
          <cell r="H4000" t="str">
            <v>-</v>
          </cell>
          <cell r="I4000" t="str">
            <v>LINEA</v>
          </cell>
          <cell r="J4000" t="str">
            <v>POLYESTER</v>
          </cell>
          <cell r="K4000" t="str">
            <v>ATEMPORAL</v>
          </cell>
          <cell r="L4000" t="str">
            <v>LANZAMIENTO</v>
          </cell>
          <cell r="M4000" t="str">
            <v>ROUSH &amp; VALENTINA</v>
          </cell>
          <cell r="N4000">
            <v>49.9</v>
          </cell>
        </row>
        <row r="4001">
          <cell r="A4001" t="str">
            <v>QD62A026</v>
          </cell>
          <cell r="B4001" t="str">
            <v>PT Dama</v>
          </cell>
          <cell r="C4001" t="str">
            <v>CUBREBOCAS</v>
          </cell>
          <cell r="D4001" t="str">
            <v>MODELAJE</v>
          </cell>
          <cell r="E4001" t="str">
            <v>PRIMAVERA VERANO 2020</v>
          </cell>
          <cell r="F4001" t="str">
            <v>30 SEMANA</v>
          </cell>
          <cell r="G4001">
            <v>0</v>
          </cell>
          <cell r="H4001" t="str">
            <v>-</v>
          </cell>
          <cell r="I4001" t="str">
            <v>LINEA</v>
          </cell>
          <cell r="J4001" t="str">
            <v>POLYESTER</v>
          </cell>
          <cell r="K4001" t="str">
            <v>ATEMPORAL</v>
          </cell>
          <cell r="L4001" t="str">
            <v>LANZAMIENTO</v>
          </cell>
          <cell r="M4001" t="str">
            <v>ROUSH &amp; VALENTINA</v>
          </cell>
          <cell r="N4001">
            <v>49.9</v>
          </cell>
        </row>
        <row r="4002">
          <cell r="A4002" t="str">
            <v>QD62A034</v>
          </cell>
          <cell r="B4002" t="str">
            <v>PT Dama</v>
          </cell>
          <cell r="C4002" t="str">
            <v>CUBREBOCAS</v>
          </cell>
          <cell r="D4002" t="str">
            <v>MODELAJE</v>
          </cell>
          <cell r="E4002" t="str">
            <v>PRIMAVERA VERANO 2020</v>
          </cell>
          <cell r="F4002" t="str">
            <v>54 SEMANA</v>
          </cell>
          <cell r="G4002">
            <v>0</v>
          </cell>
          <cell r="H4002" t="str">
            <v>-</v>
          </cell>
          <cell r="I4002" t="str">
            <v>LINEA</v>
          </cell>
          <cell r="J4002" t="str">
            <v>ALGODON</v>
          </cell>
          <cell r="K4002" t="str">
            <v>ATEMPORAL</v>
          </cell>
          <cell r="L4002" t="str">
            <v>LANZAMIENTO</v>
          </cell>
          <cell r="M4002" t="str">
            <v>ROUSH &amp; VALENTINA</v>
          </cell>
          <cell r="N4002">
            <v>49.9</v>
          </cell>
        </row>
        <row r="4003">
          <cell r="A4003" t="str">
            <v>QD62A035</v>
          </cell>
          <cell r="B4003" t="str">
            <v>PT Dama</v>
          </cell>
          <cell r="C4003" t="str">
            <v>CUBREBOCAS</v>
          </cell>
          <cell r="D4003" t="str">
            <v>MODELAJE</v>
          </cell>
          <cell r="E4003" t="str">
            <v>PRIMAVERA VERANO 2020</v>
          </cell>
          <cell r="F4003" t="str">
            <v>54 SEMANA</v>
          </cell>
          <cell r="G4003">
            <v>0</v>
          </cell>
          <cell r="H4003" t="str">
            <v>-</v>
          </cell>
          <cell r="I4003" t="str">
            <v>LINEA</v>
          </cell>
          <cell r="J4003" t="str">
            <v>ALGODON</v>
          </cell>
          <cell r="K4003" t="str">
            <v>ATEMPORAL</v>
          </cell>
          <cell r="L4003" t="str">
            <v>LANZAMIENTO</v>
          </cell>
          <cell r="M4003" t="str">
            <v>ROUSH &amp; VALENTINA</v>
          </cell>
          <cell r="N4003">
            <v>49.9</v>
          </cell>
        </row>
        <row r="4004">
          <cell r="A4004" t="str">
            <v>QD62A036</v>
          </cell>
          <cell r="B4004" t="str">
            <v>PT Dama</v>
          </cell>
          <cell r="C4004" t="str">
            <v>CUBREBOCAS</v>
          </cell>
          <cell r="D4004" t="str">
            <v>MODELAJE</v>
          </cell>
          <cell r="E4004" t="str">
            <v>PRIMAVERA VERANO 2020</v>
          </cell>
          <cell r="F4004" t="str">
            <v>54 SEMANA</v>
          </cell>
          <cell r="G4004">
            <v>0</v>
          </cell>
          <cell r="H4004" t="str">
            <v>-</v>
          </cell>
          <cell r="I4004" t="str">
            <v>LINEA</v>
          </cell>
          <cell r="J4004" t="str">
            <v>ALGODON</v>
          </cell>
          <cell r="K4004" t="str">
            <v>ATEMPORAL</v>
          </cell>
          <cell r="L4004" t="str">
            <v>LANZAMIENTO</v>
          </cell>
          <cell r="M4004" t="str">
            <v>ROUSH &amp; VALENTINA</v>
          </cell>
          <cell r="N4004">
            <v>49.9</v>
          </cell>
        </row>
        <row r="4005">
          <cell r="A4005" t="str">
            <v>QD62A037</v>
          </cell>
          <cell r="B4005" t="str">
            <v>PT Dama</v>
          </cell>
          <cell r="C4005" t="str">
            <v>CUBREBOCAS</v>
          </cell>
          <cell r="D4005" t="str">
            <v>MODELAJE</v>
          </cell>
          <cell r="E4005" t="str">
            <v>PRIMAVERA VERANO 2020</v>
          </cell>
          <cell r="F4005" t="str">
            <v>54 SEMANA</v>
          </cell>
          <cell r="G4005">
            <v>0</v>
          </cell>
          <cell r="H4005" t="str">
            <v>-</v>
          </cell>
          <cell r="I4005" t="str">
            <v>LINEA</v>
          </cell>
          <cell r="J4005" t="str">
            <v>ALGODON</v>
          </cell>
          <cell r="K4005" t="str">
            <v>ATEMPORAL</v>
          </cell>
          <cell r="L4005" t="str">
            <v>LANZAMIENTO</v>
          </cell>
          <cell r="M4005" t="str">
            <v>ROUSH &amp; VALENTINA</v>
          </cell>
          <cell r="N4005">
            <v>49.9</v>
          </cell>
        </row>
        <row r="4006">
          <cell r="A4006" t="str">
            <v>QD62A038</v>
          </cell>
          <cell r="B4006" t="str">
            <v>PT Dama</v>
          </cell>
          <cell r="C4006" t="str">
            <v>CUBREBOCAS</v>
          </cell>
          <cell r="D4006" t="str">
            <v>MODELAJE</v>
          </cell>
          <cell r="E4006" t="str">
            <v>PRIMAVERA VERANO 2020</v>
          </cell>
          <cell r="F4006" t="str">
            <v>54 SEMANA</v>
          </cell>
          <cell r="G4006">
            <v>0</v>
          </cell>
          <cell r="H4006" t="str">
            <v>-</v>
          </cell>
          <cell r="I4006" t="str">
            <v>LINEA</v>
          </cell>
          <cell r="J4006" t="str">
            <v>ALGODON</v>
          </cell>
          <cell r="K4006" t="str">
            <v>ATEMPORAL</v>
          </cell>
          <cell r="L4006" t="str">
            <v>LANZAMIENTO</v>
          </cell>
          <cell r="M4006" t="str">
            <v>ROUSH &amp; VALENTINA</v>
          </cell>
          <cell r="N4006">
            <v>49.9</v>
          </cell>
        </row>
        <row r="4007">
          <cell r="A4007" t="str">
            <v>QD62A039</v>
          </cell>
          <cell r="B4007" t="str">
            <v>PT Dama</v>
          </cell>
          <cell r="C4007" t="str">
            <v>CUBREBOCAS</v>
          </cell>
          <cell r="D4007" t="str">
            <v>MODELAJE</v>
          </cell>
          <cell r="E4007" t="str">
            <v>PRIMAVERA VERANO 2020</v>
          </cell>
          <cell r="F4007" t="str">
            <v>54 SEMANA</v>
          </cell>
          <cell r="G4007">
            <v>0</v>
          </cell>
          <cell r="H4007" t="str">
            <v>-</v>
          </cell>
          <cell r="I4007" t="str">
            <v>LINEA</v>
          </cell>
          <cell r="J4007" t="str">
            <v>ALGODON</v>
          </cell>
          <cell r="K4007" t="str">
            <v>ATEMPORAL</v>
          </cell>
          <cell r="L4007" t="str">
            <v>LANZAMIENTO</v>
          </cell>
          <cell r="M4007" t="str">
            <v>ROUSH &amp; VALENTINA</v>
          </cell>
          <cell r="N4007">
            <v>49.9</v>
          </cell>
        </row>
        <row r="4008">
          <cell r="A4008" t="str">
            <v>QD62A040</v>
          </cell>
          <cell r="B4008" t="str">
            <v>PT Dama</v>
          </cell>
          <cell r="C4008" t="str">
            <v>CUBREBOCAS</v>
          </cell>
          <cell r="D4008" t="str">
            <v>MODELAJE</v>
          </cell>
          <cell r="E4008" t="str">
            <v>PRIMAVERA VERANO 2020</v>
          </cell>
          <cell r="F4008" t="str">
            <v>32 SEMANA</v>
          </cell>
          <cell r="G4008">
            <v>0</v>
          </cell>
          <cell r="H4008" t="str">
            <v>-</v>
          </cell>
          <cell r="I4008" t="str">
            <v>LINEA</v>
          </cell>
          <cell r="J4008" t="str">
            <v>ALGODON</v>
          </cell>
          <cell r="K4008" t="str">
            <v>ATEMPORAL</v>
          </cell>
          <cell r="L4008" t="str">
            <v>LANZAMIENTO</v>
          </cell>
          <cell r="M4008" t="str">
            <v>ROUSH &amp; VALENTINA</v>
          </cell>
          <cell r="N4008">
            <v>49.9</v>
          </cell>
        </row>
        <row r="4009">
          <cell r="A4009" t="str">
            <v>QD62A041</v>
          </cell>
          <cell r="B4009" t="str">
            <v>PT Dama</v>
          </cell>
          <cell r="C4009" t="str">
            <v>CUBREBOCAS</v>
          </cell>
          <cell r="D4009" t="str">
            <v>MODELAJE</v>
          </cell>
          <cell r="E4009" t="str">
            <v>PRIMAVERA VERANO 2020</v>
          </cell>
          <cell r="F4009" t="str">
            <v>34 SEMANA</v>
          </cell>
          <cell r="G4009">
            <v>0</v>
          </cell>
          <cell r="H4009" t="str">
            <v>-</v>
          </cell>
          <cell r="I4009" t="str">
            <v>LINEA</v>
          </cell>
          <cell r="J4009" t="str">
            <v>ALGODON</v>
          </cell>
          <cell r="K4009" t="str">
            <v>ATEMPORAL</v>
          </cell>
          <cell r="L4009" t="str">
            <v>LANZAMIENTO</v>
          </cell>
          <cell r="M4009" t="str">
            <v>ROUSH &amp; VALENTINA</v>
          </cell>
          <cell r="N4009">
            <v>49.9</v>
          </cell>
        </row>
        <row r="4010">
          <cell r="A4010" t="str">
            <v>QD62A042</v>
          </cell>
          <cell r="B4010" t="str">
            <v>PT Dama</v>
          </cell>
          <cell r="C4010" t="str">
            <v>CUBREBOCAS</v>
          </cell>
          <cell r="D4010" t="str">
            <v>MODELAJE</v>
          </cell>
          <cell r="E4010" t="str">
            <v>PRIMAVERA VERANO 2020</v>
          </cell>
          <cell r="F4010" t="str">
            <v>35 SEMANA</v>
          </cell>
          <cell r="G4010">
            <v>0</v>
          </cell>
          <cell r="H4010" t="str">
            <v>-</v>
          </cell>
          <cell r="I4010" t="str">
            <v>LINEA</v>
          </cell>
          <cell r="J4010" t="str">
            <v>ALGODON</v>
          </cell>
          <cell r="K4010" t="str">
            <v>ATEMPORAL</v>
          </cell>
          <cell r="L4010" t="str">
            <v>LANZAMIENTO</v>
          </cell>
          <cell r="M4010" t="str">
            <v>ROUSH &amp; VALENTINA</v>
          </cell>
          <cell r="N4010">
            <v>49.9</v>
          </cell>
        </row>
        <row r="4011">
          <cell r="A4011" t="str">
            <v>QD62A043</v>
          </cell>
          <cell r="B4011" t="str">
            <v>PT Dama</v>
          </cell>
          <cell r="C4011" t="str">
            <v>CUBREBOCAS</v>
          </cell>
          <cell r="D4011" t="str">
            <v>MODELAJE</v>
          </cell>
          <cell r="E4011" t="str">
            <v>PRIMAVERA VERANO 2020</v>
          </cell>
          <cell r="F4011" t="str">
            <v>33 SEMANA</v>
          </cell>
          <cell r="G4011">
            <v>0</v>
          </cell>
          <cell r="H4011" t="str">
            <v>-</v>
          </cell>
          <cell r="I4011" t="str">
            <v>LINEA</v>
          </cell>
          <cell r="J4011" t="str">
            <v>ALGODON</v>
          </cell>
          <cell r="K4011" t="str">
            <v>ATEMPORAL</v>
          </cell>
          <cell r="L4011" t="str">
            <v>LANZAMIENTO</v>
          </cell>
          <cell r="M4011" t="str">
            <v>ROUSH &amp; VALENTINA</v>
          </cell>
          <cell r="N4011">
            <v>49.9</v>
          </cell>
        </row>
        <row r="4012">
          <cell r="A4012" t="str">
            <v>QD62A044</v>
          </cell>
          <cell r="B4012" t="str">
            <v>PT Dama</v>
          </cell>
          <cell r="C4012" t="str">
            <v>CUBREBOCAS</v>
          </cell>
          <cell r="D4012" t="str">
            <v>MODELAJE</v>
          </cell>
          <cell r="E4012" t="str">
            <v>PRIMAVERA VERANO 2020</v>
          </cell>
          <cell r="F4012" t="str">
            <v>32 SEMANA</v>
          </cell>
          <cell r="G4012">
            <v>0</v>
          </cell>
          <cell r="H4012" t="str">
            <v>-</v>
          </cell>
          <cell r="I4012" t="str">
            <v>LINEA</v>
          </cell>
          <cell r="J4012" t="str">
            <v>ALGODON</v>
          </cell>
          <cell r="K4012" t="str">
            <v>ATEMPORAL</v>
          </cell>
          <cell r="L4012" t="str">
            <v>LANZAMIENTO</v>
          </cell>
          <cell r="M4012" t="str">
            <v>ROUSH &amp; VALENTINA</v>
          </cell>
          <cell r="N4012">
            <v>49.9</v>
          </cell>
        </row>
        <row r="4013">
          <cell r="A4013" t="str">
            <v>QD62A045</v>
          </cell>
          <cell r="B4013" t="str">
            <v>PT Dama</v>
          </cell>
          <cell r="C4013" t="str">
            <v>CUBREBOCAS</v>
          </cell>
          <cell r="D4013" t="str">
            <v>MODELAJE</v>
          </cell>
          <cell r="E4013" t="str">
            <v>PRIMAVERA VERANO 2020</v>
          </cell>
          <cell r="F4013" t="str">
            <v>32 SEMANA</v>
          </cell>
          <cell r="G4013">
            <v>0</v>
          </cell>
          <cell r="H4013" t="str">
            <v>-</v>
          </cell>
          <cell r="I4013" t="str">
            <v>LINEA</v>
          </cell>
          <cell r="J4013" t="str">
            <v>ALGODON</v>
          </cell>
          <cell r="K4013" t="str">
            <v>ATEMPORAL</v>
          </cell>
          <cell r="L4013" t="str">
            <v>LANZAMIENTO</v>
          </cell>
          <cell r="M4013" t="str">
            <v>ROUSH &amp; VALENTINA</v>
          </cell>
          <cell r="N4013">
            <v>49.9</v>
          </cell>
        </row>
        <row r="4014">
          <cell r="A4014" t="str">
            <v>QD62A046</v>
          </cell>
          <cell r="B4014" t="str">
            <v>PT Dama</v>
          </cell>
          <cell r="C4014" t="str">
            <v>CUBREBOCAS</v>
          </cell>
          <cell r="D4014" t="str">
            <v>MODELAJE</v>
          </cell>
          <cell r="E4014" t="str">
            <v>PRIMAVERA VERANO 2020</v>
          </cell>
          <cell r="F4014" t="str">
            <v>32 SEMANA</v>
          </cell>
          <cell r="G4014">
            <v>0</v>
          </cell>
          <cell r="H4014" t="str">
            <v>-</v>
          </cell>
          <cell r="I4014" t="str">
            <v>LINEA</v>
          </cell>
          <cell r="J4014" t="str">
            <v>ALGODON</v>
          </cell>
          <cell r="K4014" t="str">
            <v>ATEMPORAL</v>
          </cell>
          <cell r="L4014" t="str">
            <v>LANZAMIENTO</v>
          </cell>
          <cell r="M4014" t="str">
            <v>ROUSH &amp; VALENTINA</v>
          </cell>
          <cell r="N4014">
            <v>49.9</v>
          </cell>
        </row>
        <row r="4015">
          <cell r="A4015" t="str">
            <v>QD62A047</v>
          </cell>
          <cell r="B4015" t="str">
            <v>PT Dama</v>
          </cell>
          <cell r="C4015" t="str">
            <v>CUBREBOCAS</v>
          </cell>
          <cell r="D4015" t="str">
            <v>MODELAJE</v>
          </cell>
          <cell r="E4015" t="str">
            <v>PRIMAVERA VERANO 2020</v>
          </cell>
          <cell r="F4015" t="str">
            <v>33 SEMANA</v>
          </cell>
          <cell r="G4015">
            <v>0</v>
          </cell>
          <cell r="H4015" t="str">
            <v>-</v>
          </cell>
          <cell r="I4015" t="str">
            <v>LINEA</v>
          </cell>
          <cell r="J4015" t="str">
            <v>ALGODON</v>
          </cell>
          <cell r="K4015" t="str">
            <v>ATEMPORAL</v>
          </cell>
          <cell r="L4015" t="str">
            <v>LANZAMIENTO</v>
          </cell>
          <cell r="M4015" t="str">
            <v>ROUSH &amp; VALENTINA</v>
          </cell>
          <cell r="N4015">
            <v>49.9</v>
          </cell>
        </row>
        <row r="4016">
          <cell r="A4016" t="str">
            <v>QD62A048</v>
          </cell>
          <cell r="B4016" t="str">
            <v>PT Dama</v>
          </cell>
          <cell r="C4016" t="str">
            <v>CUBREBOCAS</v>
          </cell>
          <cell r="D4016" t="str">
            <v>MODELAJE</v>
          </cell>
          <cell r="E4016" t="str">
            <v>PRIMAVERA VERANO 2020</v>
          </cell>
          <cell r="F4016" t="str">
            <v>31 SEMANA</v>
          </cell>
          <cell r="G4016">
            <v>0</v>
          </cell>
          <cell r="H4016" t="str">
            <v>-</v>
          </cell>
          <cell r="I4016" t="str">
            <v>LINEA</v>
          </cell>
          <cell r="J4016" t="str">
            <v>ALGODON</v>
          </cell>
          <cell r="K4016" t="str">
            <v>ATEMPORAL</v>
          </cell>
          <cell r="L4016" t="str">
            <v>LANZAMIENTO</v>
          </cell>
          <cell r="M4016" t="str">
            <v>ROUSH &amp; VALENTINA</v>
          </cell>
          <cell r="N4016">
            <v>49.9</v>
          </cell>
        </row>
        <row r="4017">
          <cell r="A4017" t="str">
            <v>QD62A049</v>
          </cell>
          <cell r="B4017" t="str">
            <v>PT Dama</v>
          </cell>
          <cell r="C4017" t="str">
            <v>CUBREBOCAS</v>
          </cell>
          <cell r="D4017" t="str">
            <v>MODELAJE</v>
          </cell>
          <cell r="E4017" t="str">
            <v>PRIMAVERA VERANO 2020</v>
          </cell>
          <cell r="F4017" t="str">
            <v>31 SEMANA</v>
          </cell>
          <cell r="G4017">
            <v>0</v>
          </cell>
          <cell r="H4017" t="str">
            <v>-</v>
          </cell>
          <cell r="I4017" t="str">
            <v>LINEA</v>
          </cell>
          <cell r="J4017" t="str">
            <v>ALGODON</v>
          </cell>
          <cell r="K4017" t="str">
            <v>ATEMPORAL</v>
          </cell>
          <cell r="L4017" t="str">
            <v>LANZAMIENTO</v>
          </cell>
          <cell r="M4017" t="str">
            <v>ROUSH &amp; VALENTINA</v>
          </cell>
          <cell r="N4017">
            <v>49.9</v>
          </cell>
        </row>
        <row r="4018">
          <cell r="A4018" t="str">
            <v>QD62A050</v>
          </cell>
          <cell r="B4018" t="str">
            <v>PT Dama</v>
          </cell>
          <cell r="C4018" t="str">
            <v>CUBREBOCAS</v>
          </cell>
          <cell r="D4018" t="str">
            <v>MODELAJE</v>
          </cell>
          <cell r="E4018" t="str">
            <v>PRIMAVERA VERANO 2020</v>
          </cell>
          <cell r="F4018" t="str">
            <v>32 SEMANA</v>
          </cell>
          <cell r="G4018">
            <v>0</v>
          </cell>
          <cell r="H4018" t="str">
            <v>-</v>
          </cell>
          <cell r="I4018" t="str">
            <v>LINEA</v>
          </cell>
          <cell r="J4018" t="str">
            <v>ALGODON</v>
          </cell>
          <cell r="K4018" t="str">
            <v>ATEMPORAL</v>
          </cell>
          <cell r="L4018" t="str">
            <v>LANZAMIENTO</v>
          </cell>
          <cell r="M4018" t="str">
            <v>ROUSH &amp; VALENTINA</v>
          </cell>
          <cell r="N4018">
            <v>49.9</v>
          </cell>
        </row>
        <row r="4019">
          <cell r="A4019" t="str">
            <v>QD62A051</v>
          </cell>
          <cell r="B4019" t="str">
            <v>PT Dama</v>
          </cell>
          <cell r="C4019" t="str">
            <v>CUBREBOCAS</v>
          </cell>
          <cell r="D4019" t="str">
            <v>MODELAJE</v>
          </cell>
          <cell r="E4019" t="str">
            <v>PRIMAVERA VERANO 2020</v>
          </cell>
          <cell r="F4019" t="str">
            <v>36 SEMANA</v>
          </cell>
          <cell r="G4019">
            <v>0</v>
          </cell>
          <cell r="H4019" t="str">
            <v>-</v>
          </cell>
          <cell r="I4019" t="str">
            <v>LINEA</v>
          </cell>
          <cell r="J4019" t="str">
            <v>ALGODON</v>
          </cell>
          <cell r="K4019" t="str">
            <v>ATEMPORAL</v>
          </cell>
          <cell r="L4019" t="str">
            <v>LANZAMIENTO</v>
          </cell>
          <cell r="M4019" t="str">
            <v>ROUSH &amp; VALENTINA</v>
          </cell>
          <cell r="N4019">
            <v>49.9</v>
          </cell>
        </row>
        <row r="4020">
          <cell r="A4020" t="str">
            <v>QD62A052</v>
          </cell>
          <cell r="B4020" t="str">
            <v>PT Dama</v>
          </cell>
          <cell r="C4020" t="str">
            <v>CUBREBOCAS</v>
          </cell>
          <cell r="D4020" t="str">
            <v>MODELAJE</v>
          </cell>
          <cell r="E4020" t="str">
            <v>PRIMAVERA VERANO 2020</v>
          </cell>
          <cell r="F4020" t="str">
            <v>32 SEMANA</v>
          </cell>
          <cell r="G4020">
            <v>0</v>
          </cell>
          <cell r="H4020" t="str">
            <v>-</v>
          </cell>
          <cell r="I4020" t="str">
            <v>LINEA</v>
          </cell>
          <cell r="J4020" t="str">
            <v>ALGODON</v>
          </cell>
          <cell r="K4020" t="str">
            <v>ATEMPORAL</v>
          </cell>
          <cell r="L4020" t="str">
            <v>LANZAMIENTO</v>
          </cell>
          <cell r="M4020" t="str">
            <v>ROUSH &amp; VALENTINA</v>
          </cell>
          <cell r="N4020">
            <v>49.9</v>
          </cell>
        </row>
        <row r="4021">
          <cell r="A4021" t="str">
            <v>QD62A053</v>
          </cell>
          <cell r="B4021" t="str">
            <v>PT Dama</v>
          </cell>
          <cell r="C4021" t="str">
            <v>CUBREBOCAS</v>
          </cell>
          <cell r="D4021" t="str">
            <v>MODELAJE</v>
          </cell>
          <cell r="E4021" t="str">
            <v>PRIMAVERA VERANO 2020</v>
          </cell>
          <cell r="F4021" t="str">
            <v>32 SEMANA</v>
          </cell>
          <cell r="G4021">
            <v>0</v>
          </cell>
          <cell r="H4021" t="str">
            <v>-</v>
          </cell>
          <cell r="I4021" t="str">
            <v>LINEA</v>
          </cell>
          <cell r="J4021" t="str">
            <v>ALGODON</v>
          </cell>
          <cell r="K4021" t="str">
            <v>ATEMPORAL</v>
          </cell>
          <cell r="L4021" t="str">
            <v>LANZAMIENTO</v>
          </cell>
          <cell r="M4021" t="str">
            <v>ROUSH &amp; VALENTINA</v>
          </cell>
          <cell r="N4021">
            <v>119.9</v>
          </cell>
        </row>
        <row r="4022">
          <cell r="A4022" t="str">
            <v>QD62A054</v>
          </cell>
          <cell r="B4022" t="str">
            <v>PT Dama</v>
          </cell>
          <cell r="C4022" t="str">
            <v>CUBREBOCAS</v>
          </cell>
          <cell r="D4022" t="str">
            <v>MODELAJE</v>
          </cell>
          <cell r="E4022" t="str">
            <v>PRIMAVERA VERANO 2020</v>
          </cell>
          <cell r="F4022" t="str">
            <v>34 SEMANA</v>
          </cell>
          <cell r="G4022">
            <v>0</v>
          </cell>
          <cell r="H4022" t="str">
            <v>-</v>
          </cell>
          <cell r="I4022" t="str">
            <v>LINEA</v>
          </cell>
          <cell r="J4022" t="str">
            <v>ALGODON</v>
          </cell>
          <cell r="K4022" t="str">
            <v>ATEMPORAL</v>
          </cell>
          <cell r="L4022" t="str">
            <v>LANZAMIENTO</v>
          </cell>
          <cell r="M4022" t="str">
            <v>ROUSH &amp; VALENTINA</v>
          </cell>
          <cell r="N4022">
            <v>119.9</v>
          </cell>
        </row>
        <row r="4023">
          <cell r="A4023" t="str">
            <v>QD62A055</v>
          </cell>
          <cell r="B4023" t="str">
            <v>PT Dama</v>
          </cell>
          <cell r="C4023" t="str">
            <v>CUBREBOCAS</v>
          </cell>
          <cell r="D4023" t="str">
            <v>MODELAJE</v>
          </cell>
          <cell r="E4023" t="str">
            <v>PRIMAVERA VERANO 2020</v>
          </cell>
          <cell r="F4023" t="str">
            <v>32 SEMANA</v>
          </cell>
          <cell r="G4023">
            <v>0</v>
          </cell>
          <cell r="H4023" t="str">
            <v>-</v>
          </cell>
          <cell r="I4023" t="str">
            <v>LINEA</v>
          </cell>
          <cell r="J4023" t="str">
            <v>ALGODON</v>
          </cell>
          <cell r="K4023" t="str">
            <v>ATEMPORAL</v>
          </cell>
          <cell r="L4023" t="str">
            <v>LANZAMIENTO</v>
          </cell>
          <cell r="M4023" t="str">
            <v>ROUSH &amp; VALENTINA</v>
          </cell>
          <cell r="N4023">
            <v>119.9</v>
          </cell>
        </row>
        <row r="4024">
          <cell r="A4024" t="str">
            <v>QD62A056</v>
          </cell>
          <cell r="B4024" t="str">
            <v>PT Dama</v>
          </cell>
          <cell r="C4024" t="str">
            <v>CUBREBOCAS</v>
          </cell>
          <cell r="D4024" t="str">
            <v>MODELAJE</v>
          </cell>
          <cell r="E4024" t="str">
            <v>PRIMAVERA VERANO 2020</v>
          </cell>
          <cell r="F4024" t="str">
            <v>34 SEMANA</v>
          </cell>
          <cell r="G4024">
            <v>0</v>
          </cell>
          <cell r="H4024" t="str">
            <v>-</v>
          </cell>
          <cell r="I4024" t="str">
            <v>LINEA</v>
          </cell>
          <cell r="J4024" t="str">
            <v>ALGODON</v>
          </cell>
          <cell r="K4024" t="str">
            <v>ATEMPORAL</v>
          </cell>
          <cell r="L4024" t="str">
            <v>LANZAMIENTO</v>
          </cell>
          <cell r="M4024" t="str">
            <v>ROUSH &amp; VALENTINA</v>
          </cell>
          <cell r="N4024">
            <v>119.9</v>
          </cell>
        </row>
        <row r="4025">
          <cell r="A4025" t="str">
            <v>QD62A057</v>
          </cell>
          <cell r="B4025" t="str">
            <v>PT Dama</v>
          </cell>
          <cell r="C4025" t="str">
            <v>CUBREBOCAS</v>
          </cell>
          <cell r="D4025" t="str">
            <v>MODELAJE</v>
          </cell>
          <cell r="E4025" t="str">
            <v>PRIMAVERA VERANO 2020</v>
          </cell>
          <cell r="F4025" t="str">
            <v>33 SEMANA</v>
          </cell>
          <cell r="G4025">
            <v>0</v>
          </cell>
          <cell r="H4025" t="str">
            <v>-</v>
          </cell>
          <cell r="I4025" t="str">
            <v>LINEA</v>
          </cell>
          <cell r="J4025" t="str">
            <v>ALGODON</v>
          </cell>
          <cell r="K4025" t="str">
            <v>ATEMPORAL</v>
          </cell>
          <cell r="L4025" t="str">
            <v>LANZAMIENTO</v>
          </cell>
          <cell r="M4025" t="str">
            <v>ROUSH &amp; VALENTINA</v>
          </cell>
          <cell r="N4025">
            <v>119.9</v>
          </cell>
        </row>
        <row r="4026">
          <cell r="A4026" t="str">
            <v>QD62A058</v>
          </cell>
          <cell r="B4026" t="str">
            <v>PT Dama</v>
          </cell>
          <cell r="C4026" t="str">
            <v>CUBREBOCAS</v>
          </cell>
          <cell r="D4026" t="str">
            <v>MODELAJE</v>
          </cell>
          <cell r="E4026" t="str">
            <v>OTOÑO INVIERNO 2020</v>
          </cell>
          <cell r="F4026" t="str">
            <v>35 SEMANA</v>
          </cell>
          <cell r="G4026">
            <v>0</v>
          </cell>
          <cell r="H4026" t="str">
            <v>-</v>
          </cell>
          <cell r="I4026" t="str">
            <v>LINEA</v>
          </cell>
          <cell r="J4026" t="str">
            <v>POLIESTER DIGITAL</v>
          </cell>
          <cell r="K4026" t="str">
            <v>ATEMPORAL</v>
          </cell>
          <cell r="L4026" t="str">
            <v>LANZAMIENTO</v>
          </cell>
          <cell r="M4026" t="str">
            <v>ROUSH &amp; VALENTINA</v>
          </cell>
          <cell r="N4026">
            <v>49.9</v>
          </cell>
        </row>
        <row r="4027">
          <cell r="A4027" t="str">
            <v>QD62A059</v>
          </cell>
          <cell r="B4027" t="str">
            <v>PT Dama</v>
          </cell>
          <cell r="C4027" t="str">
            <v>CUBREBOCAS</v>
          </cell>
          <cell r="D4027" t="str">
            <v>MODELAJE</v>
          </cell>
          <cell r="E4027" t="str">
            <v>OTOÑO INVIERNO 2020</v>
          </cell>
          <cell r="F4027" t="str">
            <v>35 SEMANA</v>
          </cell>
          <cell r="G4027">
            <v>0</v>
          </cell>
          <cell r="H4027" t="str">
            <v>-</v>
          </cell>
          <cell r="I4027" t="str">
            <v>LINEA</v>
          </cell>
          <cell r="J4027" t="str">
            <v>POLYESTER</v>
          </cell>
          <cell r="K4027" t="str">
            <v>ATEMPORAL</v>
          </cell>
          <cell r="L4027" t="str">
            <v>LANZAMIENTO</v>
          </cell>
          <cell r="M4027" t="str">
            <v>ROUSH &amp; VALENTINA</v>
          </cell>
          <cell r="N4027">
            <v>49.9</v>
          </cell>
        </row>
        <row r="4028">
          <cell r="A4028" t="str">
            <v>QD62A060</v>
          </cell>
          <cell r="B4028" t="str">
            <v>PT Dama</v>
          </cell>
          <cell r="C4028" t="str">
            <v>CUBREBOCAS</v>
          </cell>
          <cell r="D4028" t="str">
            <v>MODELAJE</v>
          </cell>
          <cell r="E4028" t="str">
            <v>OTOÑO INVIERNO 2020</v>
          </cell>
          <cell r="F4028" t="str">
            <v>35 SEMANA</v>
          </cell>
          <cell r="G4028">
            <v>0</v>
          </cell>
          <cell r="H4028" t="str">
            <v>-</v>
          </cell>
          <cell r="I4028" t="str">
            <v>LINEA</v>
          </cell>
          <cell r="J4028" t="str">
            <v>POLYESTER</v>
          </cell>
          <cell r="K4028" t="str">
            <v>ATEMPORAL</v>
          </cell>
          <cell r="L4028" t="str">
            <v>LANZAMIENTO</v>
          </cell>
          <cell r="M4028" t="str">
            <v>ROUSH &amp; VALENTINA</v>
          </cell>
          <cell r="N4028">
            <v>49.9</v>
          </cell>
        </row>
        <row r="4029">
          <cell r="A4029" t="str">
            <v>QD62A061</v>
          </cell>
          <cell r="B4029" t="str">
            <v>PT Dama</v>
          </cell>
          <cell r="C4029" t="str">
            <v>CUBREBOCAS</v>
          </cell>
          <cell r="D4029" t="str">
            <v>MODELAJE</v>
          </cell>
          <cell r="E4029" t="str">
            <v>OTOÑO INVIERNO 2020</v>
          </cell>
          <cell r="F4029" t="str">
            <v>35 SEMANA</v>
          </cell>
          <cell r="G4029">
            <v>0</v>
          </cell>
          <cell r="H4029" t="str">
            <v>-</v>
          </cell>
          <cell r="I4029" t="str">
            <v>LINEA</v>
          </cell>
          <cell r="J4029" t="str">
            <v>POLYESTER</v>
          </cell>
          <cell r="K4029" t="str">
            <v>ATEMPORAL</v>
          </cell>
          <cell r="L4029" t="str">
            <v>LANZAMIENTO</v>
          </cell>
          <cell r="M4029" t="str">
            <v>ROUSH &amp; VALENTINA</v>
          </cell>
          <cell r="N4029">
            <v>49.9</v>
          </cell>
        </row>
        <row r="4030">
          <cell r="A4030" t="str">
            <v>QD62A062</v>
          </cell>
          <cell r="B4030" t="str">
            <v>PT Dama</v>
          </cell>
          <cell r="C4030" t="str">
            <v>CUBREBOCAS</v>
          </cell>
          <cell r="D4030" t="str">
            <v>MODELAJE</v>
          </cell>
          <cell r="E4030" t="str">
            <v>OTOÑO INVIERNO 2020</v>
          </cell>
          <cell r="F4030" t="str">
            <v>36 SEMANA</v>
          </cell>
          <cell r="G4030">
            <v>0</v>
          </cell>
          <cell r="H4030" t="str">
            <v>-</v>
          </cell>
          <cell r="I4030" t="str">
            <v>LINEA</v>
          </cell>
          <cell r="J4030" t="str">
            <v>POLYESTER</v>
          </cell>
          <cell r="K4030" t="str">
            <v>ATEMPORAL</v>
          </cell>
          <cell r="L4030" t="str">
            <v>LANZAMIENTO</v>
          </cell>
          <cell r="M4030" t="str">
            <v>ROUSH &amp; VALENTINA</v>
          </cell>
          <cell r="N4030">
            <v>49.9</v>
          </cell>
        </row>
        <row r="4031">
          <cell r="A4031" t="str">
            <v>QD62A063</v>
          </cell>
          <cell r="B4031" t="str">
            <v>PT Dama</v>
          </cell>
          <cell r="C4031" t="str">
            <v>CUBREBOCAS</v>
          </cell>
          <cell r="D4031" t="str">
            <v>MODELAJE</v>
          </cell>
          <cell r="E4031" t="str">
            <v>OTOÑO INVIERNO 2020</v>
          </cell>
          <cell r="F4031" t="str">
            <v>35 SEMANA</v>
          </cell>
          <cell r="G4031">
            <v>0</v>
          </cell>
          <cell r="H4031" t="str">
            <v>-</v>
          </cell>
          <cell r="I4031" t="str">
            <v>LINEA</v>
          </cell>
          <cell r="J4031" t="str">
            <v>POLYESTER</v>
          </cell>
          <cell r="K4031" t="str">
            <v>ATEMPORAL</v>
          </cell>
          <cell r="L4031" t="str">
            <v>LANZAMIENTO</v>
          </cell>
          <cell r="M4031" t="str">
            <v>ROUSH &amp; VALENTINA</v>
          </cell>
          <cell r="N4031">
            <v>49.9</v>
          </cell>
        </row>
        <row r="4032">
          <cell r="A4032" t="str">
            <v>QD62A064</v>
          </cell>
          <cell r="B4032" t="str">
            <v>PT Dama</v>
          </cell>
          <cell r="C4032" t="str">
            <v>CUBREBOCAS</v>
          </cell>
          <cell r="D4032" t="str">
            <v>MODELAJE</v>
          </cell>
          <cell r="E4032" t="str">
            <v>OTOÑO INVIERNO 2020</v>
          </cell>
          <cell r="F4032" t="str">
            <v>35 SEMANA</v>
          </cell>
          <cell r="G4032">
            <v>0</v>
          </cell>
          <cell r="H4032" t="str">
            <v>-</v>
          </cell>
          <cell r="I4032" t="str">
            <v>LINEA</v>
          </cell>
          <cell r="J4032" t="str">
            <v>POLYESTER</v>
          </cell>
          <cell r="K4032" t="str">
            <v>ATEMPORAL</v>
          </cell>
          <cell r="L4032" t="str">
            <v>LANZAMIENTO</v>
          </cell>
          <cell r="M4032" t="str">
            <v>ROUSH &amp; VALENTINA</v>
          </cell>
          <cell r="N4032">
            <v>49.9</v>
          </cell>
        </row>
        <row r="4033">
          <cell r="A4033" t="str">
            <v>QD62A065</v>
          </cell>
          <cell r="B4033" t="str">
            <v>PT Dama</v>
          </cell>
          <cell r="C4033" t="str">
            <v>CUBREBOCAS</v>
          </cell>
          <cell r="D4033" t="str">
            <v>MODELAJE</v>
          </cell>
          <cell r="E4033" t="str">
            <v>OTOÑO INVIERNO 2020</v>
          </cell>
          <cell r="F4033" t="str">
            <v>35 SEMANA</v>
          </cell>
          <cell r="G4033">
            <v>0</v>
          </cell>
          <cell r="H4033" t="str">
            <v>-</v>
          </cell>
          <cell r="I4033" t="str">
            <v>LINEA</v>
          </cell>
          <cell r="J4033" t="str">
            <v>POLYESTER</v>
          </cell>
          <cell r="K4033" t="str">
            <v>ATEMPORAL</v>
          </cell>
          <cell r="L4033" t="str">
            <v>LANZAMIENTO</v>
          </cell>
          <cell r="M4033" t="str">
            <v>ROUSH &amp; VALENTINA</v>
          </cell>
          <cell r="N4033">
            <v>99.9</v>
          </cell>
        </row>
        <row r="4034">
          <cell r="A4034" t="str">
            <v>QD86A001</v>
          </cell>
          <cell r="B4034" t="str">
            <v>PT Dama</v>
          </cell>
          <cell r="C4034" t="str">
            <v>PERFUME</v>
          </cell>
          <cell r="D4034" t="str">
            <v>-</v>
          </cell>
          <cell r="E4034" t="str">
            <v>OTOÑO INVIERNO 2019</v>
          </cell>
          <cell r="F4034" t="str">
            <v>54 SEMANA</v>
          </cell>
          <cell r="G4034">
            <v>0</v>
          </cell>
          <cell r="H4034" t="str">
            <v>NO APLICA</v>
          </cell>
          <cell r="I4034" t="str">
            <v>LINEA</v>
          </cell>
          <cell r="J4034" t="str">
            <v>Varios</v>
          </cell>
          <cell r="K4034" t="str">
            <v>-</v>
          </cell>
          <cell r="L4034" t="str">
            <v>LANZAMIENTO</v>
          </cell>
          <cell r="M4034" t="str">
            <v>GRUPO PERFUMEROS DE MEXICO</v>
          </cell>
          <cell r="N4034">
            <v>79.900000000000006</v>
          </cell>
        </row>
        <row r="4035">
          <cell r="A4035" t="str">
            <v>QD86A002</v>
          </cell>
          <cell r="B4035" t="str">
            <v>PT Dama</v>
          </cell>
          <cell r="C4035" t="str">
            <v>PERFUME</v>
          </cell>
          <cell r="D4035" t="str">
            <v>-</v>
          </cell>
          <cell r="E4035" t="str">
            <v>PRIMAVERA VERANO 2020</v>
          </cell>
          <cell r="F4035" t="str">
            <v>54 SEMANA</v>
          </cell>
          <cell r="G4035">
            <v>0</v>
          </cell>
          <cell r="H4035" t="str">
            <v>NO APLICA</v>
          </cell>
          <cell r="I4035" t="str">
            <v>LINEA</v>
          </cell>
          <cell r="J4035" t="str">
            <v>Varios</v>
          </cell>
          <cell r="K4035" t="str">
            <v>-</v>
          </cell>
          <cell r="L4035" t="str">
            <v>LANZAMIENTO</v>
          </cell>
          <cell r="M4035" t="str">
            <v>GRUPO PERFUMEROS DE MEXICO</v>
          </cell>
          <cell r="N4035">
            <v>79.900000000000006</v>
          </cell>
        </row>
        <row r="4036">
          <cell r="A4036" t="str">
            <v>QK21A002</v>
          </cell>
          <cell r="B4036" t="str">
            <v>PT Caballero</v>
          </cell>
          <cell r="C4036" t="str">
            <v>PANTALON MEZCLILLA</v>
          </cell>
          <cell r="D4036" t="str">
            <v>LOW PRICE</v>
          </cell>
          <cell r="E4036" t="str">
            <v>OTOÑO INVIERNO 2012</v>
          </cell>
          <cell r="F4036" t="str">
            <v>18 SEMANA</v>
          </cell>
          <cell r="G4036" t="str">
            <v>JAGGER</v>
          </cell>
          <cell r="H4036" t="str">
            <v>-</v>
          </cell>
          <cell r="I4036" t="str">
            <v>REBAJA</v>
          </cell>
          <cell r="J4036" t="str">
            <v>MEZCLILLA</v>
          </cell>
          <cell r="K4036">
            <v>0</v>
          </cell>
          <cell r="L4036" t="str">
            <v>-</v>
          </cell>
          <cell r="M4036" t="str">
            <v>CEDEMO</v>
          </cell>
          <cell r="N4036">
            <v>399.9</v>
          </cell>
        </row>
        <row r="4037">
          <cell r="A4037" t="str">
            <v>GD03K224</v>
          </cell>
          <cell r="B4037" t="str">
            <v>PT Dama</v>
          </cell>
          <cell r="C4037" t="str">
            <v>BLUSA</v>
          </cell>
          <cell r="D4037" t="str">
            <v>TRENDY</v>
          </cell>
          <cell r="E4037" t="str">
            <v>OTOÑO INVIERNO 2019</v>
          </cell>
          <cell r="F4037" t="str">
            <v>51 SEMANA</v>
          </cell>
          <cell r="G4037">
            <v>0</v>
          </cell>
          <cell r="H4037" t="str">
            <v>MANGA CORTA</v>
          </cell>
          <cell r="I4037" t="str">
            <v>REBAJA</v>
          </cell>
          <cell r="J4037" t="str">
            <v>POLYESTER</v>
          </cell>
          <cell r="K4037" t="str">
            <v>WILD THING</v>
          </cell>
          <cell r="L4037">
            <v>0</v>
          </cell>
          <cell r="M4037" t="str">
            <v>GLAMOUR Y DISE?O, S.A. DE C</v>
          </cell>
          <cell r="N4037">
            <v>249.9</v>
          </cell>
        </row>
        <row r="4038">
          <cell r="A4038" t="str">
            <v>GD21G015</v>
          </cell>
          <cell r="B4038" t="str">
            <v>PT Dama</v>
          </cell>
          <cell r="C4038" t="str">
            <v>VARIOS</v>
          </cell>
          <cell r="D4038" t="str">
            <v>CORE</v>
          </cell>
          <cell r="E4038" t="str">
            <v>OTOÑO INVIERNO 2020</v>
          </cell>
          <cell r="F4038">
            <v>0</v>
          </cell>
          <cell r="G4038" t="str">
            <v>HIGH WAIST</v>
          </cell>
          <cell r="H4038">
            <v>0</v>
          </cell>
          <cell r="I4038" t="str">
            <v>LINEA</v>
          </cell>
          <cell r="J4038" t="str">
            <v>ALGODÓN ELASTANO</v>
          </cell>
          <cell r="K4038">
            <v>0</v>
          </cell>
          <cell r="L4038">
            <v>0</v>
          </cell>
          <cell r="M4038" t="str">
            <v>GLAMOUR Y DISE?O, S.A. DE C</v>
          </cell>
          <cell r="N4038">
            <v>349.9</v>
          </cell>
        </row>
        <row r="4039">
          <cell r="A4039" t="str">
            <v>QC040767</v>
          </cell>
          <cell r="B4039" t="str">
            <v>PT Caballero</v>
          </cell>
          <cell r="C4039" t="str">
            <v>BOXER</v>
          </cell>
          <cell r="D4039" t="str">
            <v>CLEAN</v>
          </cell>
          <cell r="E4039" t="str">
            <v>OTOÑO INVIERNO 2020</v>
          </cell>
          <cell r="F4039">
            <v>0</v>
          </cell>
          <cell r="G4039" t="str">
            <v>VICTOR</v>
          </cell>
          <cell r="H4039">
            <v>0</v>
          </cell>
          <cell r="I4039" t="str">
            <v>LINEA</v>
          </cell>
          <cell r="J4039" t="str">
            <v>SUBLIMADO</v>
          </cell>
          <cell r="K4039" t="str">
            <v>ATEMPORAL</v>
          </cell>
          <cell r="L4039" t="str">
            <v>LANZAMIENTO</v>
          </cell>
          <cell r="M4039" t="str">
            <v>ROUSH &amp; VALENTINA</v>
          </cell>
          <cell r="N4039">
            <v>179.9</v>
          </cell>
        </row>
        <row r="4040">
          <cell r="A4040" t="str">
            <v>QC040768</v>
          </cell>
          <cell r="B4040" t="str">
            <v>PT Caballero</v>
          </cell>
          <cell r="C4040" t="str">
            <v>BOXER</v>
          </cell>
          <cell r="D4040" t="str">
            <v>CLEAN</v>
          </cell>
          <cell r="E4040" t="str">
            <v>OTOÑO INVIERNO 2020</v>
          </cell>
          <cell r="F4040">
            <v>0</v>
          </cell>
          <cell r="G4040" t="str">
            <v>VICTOR</v>
          </cell>
          <cell r="H4040">
            <v>0</v>
          </cell>
          <cell r="I4040" t="str">
            <v>LINEA</v>
          </cell>
          <cell r="J4040" t="str">
            <v>SUBLIMADO</v>
          </cell>
          <cell r="K4040" t="str">
            <v>ATEMPORAL</v>
          </cell>
          <cell r="L4040" t="str">
            <v>LANZAMIENTO</v>
          </cell>
          <cell r="M4040" t="str">
            <v>ROUSH &amp; VALENTINA</v>
          </cell>
          <cell r="N4040">
            <v>179.9</v>
          </cell>
        </row>
        <row r="4041">
          <cell r="A4041" t="str">
            <v>QC040770</v>
          </cell>
          <cell r="B4041" t="str">
            <v>PT Caballero</v>
          </cell>
          <cell r="C4041" t="str">
            <v>BOXER</v>
          </cell>
          <cell r="D4041" t="str">
            <v>CLEAN</v>
          </cell>
          <cell r="E4041" t="str">
            <v>OTOÑO INVIERNO 2020</v>
          </cell>
          <cell r="F4041">
            <v>0</v>
          </cell>
          <cell r="G4041" t="str">
            <v>CACHETERO</v>
          </cell>
          <cell r="H4041">
            <v>0</v>
          </cell>
          <cell r="I4041" t="str">
            <v>LINEA</v>
          </cell>
          <cell r="J4041" t="str">
            <v>SUBLIMADO</v>
          </cell>
          <cell r="K4041" t="str">
            <v>ATEMPORAL</v>
          </cell>
          <cell r="L4041" t="str">
            <v>LANZAMIENTO</v>
          </cell>
          <cell r="M4041" t="str">
            <v>ROUSH &amp; VALENTINA</v>
          </cell>
          <cell r="N4041">
            <v>179.9</v>
          </cell>
        </row>
        <row r="4042">
          <cell r="A4042" t="str">
            <v>QC040781</v>
          </cell>
          <cell r="B4042" t="str">
            <v>PT Caballero</v>
          </cell>
          <cell r="C4042" t="str">
            <v>BOXER</v>
          </cell>
          <cell r="D4042" t="str">
            <v>CLEAN</v>
          </cell>
          <cell r="E4042" t="str">
            <v>OTOÑO INVIERNO 2020</v>
          </cell>
          <cell r="F4042">
            <v>0</v>
          </cell>
          <cell r="G4042" t="str">
            <v>VICTOR</v>
          </cell>
          <cell r="H4042">
            <v>0</v>
          </cell>
          <cell r="I4042" t="str">
            <v>LINEA</v>
          </cell>
          <cell r="J4042" t="str">
            <v>SUBLIMADO</v>
          </cell>
          <cell r="K4042" t="str">
            <v>ATEMPORAL</v>
          </cell>
          <cell r="L4042" t="str">
            <v>LANZAMIENTO</v>
          </cell>
          <cell r="M4042" t="str">
            <v>ROUSH &amp; VALENTINA</v>
          </cell>
          <cell r="N4042">
            <v>179.9</v>
          </cell>
        </row>
        <row r="4043">
          <cell r="A4043" t="str">
            <v>QC080975</v>
          </cell>
          <cell r="B4043" t="str">
            <v>PT Caballero</v>
          </cell>
          <cell r="C4043" t="str">
            <v>CAMISA</v>
          </cell>
          <cell r="D4043" t="str">
            <v>CLEAN</v>
          </cell>
          <cell r="E4043" t="str">
            <v>OTOÑO INVIERNO 2020</v>
          </cell>
          <cell r="F4043">
            <v>0</v>
          </cell>
          <cell r="G4043">
            <v>0</v>
          </cell>
          <cell r="H4043" t="str">
            <v>MANGA LARGA</v>
          </cell>
          <cell r="I4043" t="str">
            <v>LINEA</v>
          </cell>
          <cell r="J4043" t="str">
            <v>ALGODÓN</v>
          </cell>
          <cell r="K4043" t="str">
            <v>ATEMPORAL</v>
          </cell>
          <cell r="L4043" t="str">
            <v>LANZAMIENTO</v>
          </cell>
          <cell r="M4043" t="str">
            <v>ELIAS</v>
          </cell>
          <cell r="N4043">
            <v>279.89999999999998</v>
          </cell>
        </row>
        <row r="4044">
          <cell r="A4044" t="str">
            <v>QC14A638</v>
          </cell>
          <cell r="B4044" t="str">
            <v>PT Caballero</v>
          </cell>
          <cell r="C4044" t="str">
            <v>CHAMARRA</v>
          </cell>
          <cell r="D4044" t="str">
            <v>CORE</v>
          </cell>
          <cell r="E4044" t="str">
            <v>OTOÑO INVIERNO 2020</v>
          </cell>
          <cell r="F4044">
            <v>0</v>
          </cell>
          <cell r="G4044" t="str">
            <v>CUELLO REDONDO</v>
          </cell>
          <cell r="H4044" t="str">
            <v>MANGA LARGA</v>
          </cell>
          <cell r="I4044" t="str">
            <v>LINEA</v>
          </cell>
          <cell r="J4044" t="str">
            <v>POLYESTER</v>
          </cell>
          <cell r="K4044" t="str">
            <v>ATEMPORAL</v>
          </cell>
          <cell r="L4044" t="str">
            <v>LANZAMIENTO</v>
          </cell>
          <cell r="M4044" t="str">
            <v>CREMBO</v>
          </cell>
          <cell r="N4044">
            <v>749.9</v>
          </cell>
        </row>
        <row r="4045">
          <cell r="A4045" t="str">
            <v>QC240257</v>
          </cell>
          <cell r="B4045" t="str">
            <v>PT Caballero</v>
          </cell>
          <cell r="C4045" t="str">
            <v>PLAYERA</v>
          </cell>
          <cell r="D4045" t="str">
            <v>CORE</v>
          </cell>
          <cell r="E4045" t="str">
            <v>OTOÑO INVIERNO 2020</v>
          </cell>
          <cell r="F4045">
            <v>0</v>
          </cell>
          <cell r="G4045" t="str">
            <v>CUELLO REDONDO</v>
          </cell>
          <cell r="H4045" t="str">
            <v>MANGA CORTA</v>
          </cell>
          <cell r="I4045" t="str">
            <v>LINEA</v>
          </cell>
          <cell r="J4045" t="str">
            <v>ALGODÓN</v>
          </cell>
          <cell r="K4045" t="str">
            <v>ATEMPORAL</v>
          </cell>
          <cell r="L4045" t="str">
            <v>LANZAMIENTO</v>
          </cell>
          <cell r="M4045" t="str">
            <v>MOSSEL</v>
          </cell>
          <cell r="N4045">
            <v>179.9</v>
          </cell>
        </row>
        <row r="4046">
          <cell r="A4046" t="str">
            <v>QC240258</v>
          </cell>
          <cell r="B4046" t="str">
            <v>PT Caballero</v>
          </cell>
          <cell r="C4046" t="str">
            <v>PLAYERA</v>
          </cell>
          <cell r="D4046" t="str">
            <v>CORE</v>
          </cell>
          <cell r="E4046" t="str">
            <v>OTOÑO INVIERNO 2020</v>
          </cell>
          <cell r="F4046">
            <v>0</v>
          </cell>
          <cell r="G4046" t="str">
            <v>CUELLO REDONDO</v>
          </cell>
          <cell r="H4046" t="str">
            <v>MANGA CORTA</v>
          </cell>
          <cell r="I4046" t="str">
            <v>LINEA</v>
          </cell>
          <cell r="J4046" t="str">
            <v>ALGODÓN</v>
          </cell>
          <cell r="K4046" t="str">
            <v>ATEMPORAL</v>
          </cell>
          <cell r="L4046" t="str">
            <v>LANZAMIENTO</v>
          </cell>
          <cell r="M4046" t="str">
            <v>MOSSEL</v>
          </cell>
          <cell r="N4046">
            <v>179.9</v>
          </cell>
        </row>
        <row r="4047">
          <cell r="A4047" t="str">
            <v>QC240259</v>
          </cell>
          <cell r="B4047" t="str">
            <v>PT Caballero</v>
          </cell>
          <cell r="C4047" t="str">
            <v>PLAYERA</v>
          </cell>
          <cell r="D4047" t="str">
            <v>CORE</v>
          </cell>
          <cell r="E4047" t="str">
            <v>OTOÑO INVIERNO 2020</v>
          </cell>
          <cell r="F4047">
            <v>0</v>
          </cell>
          <cell r="G4047" t="str">
            <v>CUELLO REDONDO</v>
          </cell>
          <cell r="H4047" t="str">
            <v>MANGA CORTA</v>
          </cell>
          <cell r="I4047" t="str">
            <v>LINEA</v>
          </cell>
          <cell r="J4047" t="str">
            <v>ALGODÓN</v>
          </cell>
          <cell r="K4047" t="str">
            <v>ATEMPORAL</v>
          </cell>
          <cell r="L4047" t="str">
            <v>LANZAMIENTO</v>
          </cell>
          <cell r="M4047" t="str">
            <v>MOSSEL</v>
          </cell>
          <cell r="N4047">
            <v>179.9</v>
          </cell>
        </row>
        <row r="4048">
          <cell r="A4048" t="str">
            <v>QC24D218</v>
          </cell>
          <cell r="B4048" t="str">
            <v>PT Caballero</v>
          </cell>
          <cell r="C4048" t="str">
            <v>PLAYERA</v>
          </cell>
          <cell r="D4048" t="str">
            <v>VANGUARDIA</v>
          </cell>
          <cell r="E4048" t="str">
            <v>OTOÑO INVIERNO 2020</v>
          </cell>
          <cell r="F4048">
            <v>0</v>
          </cell>
          <cell r="G4048" t="str">
            <v>CUELLO REDONDO</v>
          </cell>
          <cell r="H4048" t="str">
            <v>SIN MANGA</v>
          </cell>
          <cell r="I4048" t="str">
            <v>LINEA</v>
          </cell>
          <cell r="J4048" t="str">
            <v>ALGODÓN</v>
          </cell>
          <cell r="K4048">
            <v>0</v>
          </cell>
          <cell r="L4048" t="str">
            <v>LANZAMIENTO</v>
          </cell>
          <cell r="M4048" t="str">
            <v>CLASSIC</v>
          </cell>
          <cell r="N4048">
            <v>279.89999999999998</v>
          </cell>
        </row>
        <row r="4049">
          <cell r="A4049" t="str">
            <v>QC24D220</v>
          </cell>
          <cell r="B4049" t="str">
            <v>PT Caballero</v>
          </cell>
          <cell r="C4049" t="str">
            <v>PLAYERA</v>
          </cell>
          <cell r="D4049" t="str">
            <v>ADVANCED</v>
          </cell>
          <cell r="E4049" t="str">
            <v>OTOÑO INVIERNO 2020</v>
          </cell>
          <cell r="F4049">
            <v>0</v>
          </cell>
          <cell r="G4049" t="str">
            <v>CUELLO REDONDO</v>
          </cell>
          <cell r="H4049" t="str">
            <v>MANGA CORTA</v>
          </cell>
          <cell r="I4049" t="str">
            <v>LINEA</v>
          </cell>
          <cell r="J4049" t="str">
            <v>ALGODÓN</v>
          </cell>
          <cell r="K4049" t="str">
            <v>ATEMPORAL</v>
          </cell>
          <cell r="L4049" t="str">
            <v>LANZAMIENTO</v>
          </cell>
          <cell r="M4049" t="str">
            <v>MOSSEL</v>
          </cell>
          <cell r="N4049">
            <v>149.9</v>
          </cell>
        </row>
        <row r="4050">
          <cell r="A4050" t="str">
            <v>QC24D247</v>
          </cell>
          <cell r="B4050" t="str">
            <v>PT Caballero</v>
          </cell>
          <cell r="C4050" t="str">
            <v>PLAYERA</v>
          </cell>
          <cell r="D4050" t="str">
            <v>CORE</v>
          </cell>
          <cell r="E4050" t="str">
            <v>OTOÑO INVIERNO 2020</v>
          </cell>
          <cell r="F4050">
            <v>0</v>
          </cell>
          <cell r="G4050" t="str">
            <v>CUELLO REDONDO</v>
          </cell>
          <cell r="H4050" t="str">
            <v>MANGA CORTA</v>
          </cell>
          <cell r="I4050" t="str">
            <v>LINEA</v>
          </cell>
          <cell r="J4050" t="str">
            <v>POLYESTER</v>
          </cell>
          <cell r="K4050" t="str">
            <v>ATEMPORAL</v>
          </cell>
          <cell r="L4050" t="str">
            <v>LANZAMIENTO</v>
          </cell>
          <cell r="M4050" t="str">
            <v>ELIAS</v>
          </cell>
          <cell r="N4050">
            <v>119.9</v>
          </cell>
        </row>
        <row r="4051">
          <cell r="A4051" t="str">
            <v>QC38A026</v>
          </cell>
          <cell r="B4051" t="str">
            <v>PT Caballero</v>
          </cell>
          <cell r="C4051" t="str">
            <v>PULSERA</v>
          </cell>
          <cell r="D4051">
            <v>0</v>
          </cell>
          <cell r="E4051" t="str">
            <v>OTOÑO INVIERNO 2020</v>
          </cell>
          <cell r="F4051">
            <v>0</v>
          </cell>
          <cell r="G4051">
            <v>0</v>
          </cell>
          <cell r="H4051">
            <v>0</v>
          </cell>
          <cell r="I4051" t="str">
            <v>LINEA</v>
          </cell>
          <cell r="J4051" t="str">
            <v>Varios</v>
          </cell>
          <cell r="K4051">
            <v>0</v>
          </cell>
          <cell r="L4051">
            <v>0</v>
          </cell>
          <cell r="M4051" t="str">
            <v>JACZE</v>
          </cell>
          <cell r="N4051">
            <v>69</v>
          </cell>
        </row>
        <row r="4052">
          <cell r="A4052" t="str">
            <v>QC38A027</v>
          </cell>
          <cell r="B4052" t="str">
            <v>PT Caballero</v>
          </cell>
          <cell r="C4052" t="str">
            <v>PULSERA</v>
          </cell>
          <cell r="D4052">
            <v>0</v>
          </cell>
          <cell r="E4052" t="str">
            <v>OTOÑO INVIERNO 2020</v>
          </cell>
          <cell r="F4052">
            <v>0</v>
          </cell>
          <cell r="G4052">
            <v>0</v>
          </cell>
          <cell r="H4052">
            <v>0</v>
          </cell>
          <cell r="I4052" t="str">
            <v>LINEA</v>
          </cell>
          <cell r="J4052" t="str">
            <v>Varios</v>
          </cell>
          <cell r="K4052">
            <v>0</v>
          </cell>
          <cell r="L4052">
            <v>0</v>
          </cell>
          <cell r="M4052" t="str">
            <v>JACZE</v>
          </cell>
          <cell r="N4052">
            <v>69</v>
          </cell>
        </row>
        <row r="4053">
          <cell r="A4053" t="str">
            <v>QC38A028</v>
          </cell>
          <cell r="B4053" t="str">
            <v>PT Caballero</v>
          </cell>
          <cell r="C4053" t="str">
            <v>PULSERA</v>
          </cell>
          <cell r="D4053">
            <v>0</v>
          </cell>
          <cell r="E4053" t="str">
            <v>OTOÑO INVIERNO 2020</v>
          </cell>
          <cell r="F4053">
            <v>0</v>
          </cell>
          <cell r="G4053">
            <v>0</v>
          </cell>
          <cell r="H4053">
            <v>0</v>
          </cell>
          <cell r="I4053" t="str">
            <v>LINEA</v>
          </cell>
          <cell r="J4053" t="str">
            <v>Varios</v>
          </cell>
          <cell r="K4053">
            <v>0</v>
          </cell>
          <cell r="L4053">
            <v>0</v>
          </cell>
          <cell r="M4053" t="str">
            <v>JACZE</v>
          </cell>
          <cell r="N4053">
            <v>69</v>
          </cell>
        </row>
        <row r="4054">
          <cell r="A4054" t="str">
            <v>QC38A029</v>
          </cell>
          <cell r="B4054" t="str">
            <v>PT Caballero</v>
          </cell>
          <cell r="C4054" t="str">
            <v>PULSERA</v>
          </cell>
          <cell r="D4054">
            <v>0</v>
          </cell>
          <cell r="E4054" t="str">
            <v>OTOÑO INVIERNO 2020</v>
          </cell>
          <cell r="F4054">
            <v>0</v>
          </cell>
          <cell r="G4054">
            <v>0</v>
          </cell>
          <cell r="H4054">
            <v>0</v>
          </cell>
          <cell r="I4054" t="str">
            <v>LINEA</v>
          </cell>
          <cell r="J4054" t="str">
            <v>Varios</v>
          </cell>
          <cell r="K4054">
            <v>0</v>
          </cell>
          <cell r="L4054">
            <v>0</v>
          </cell>
          <cell r="M4054" t="str">
            <v>JACZE</v>
          </cell>
          <cell r="N4054">
            <v>69</v>
          </cell>
        </row>
        <row r="4055">
          <cell r="A4055" t="str">
            <v>QC38A030</v>
          </cell>
          <cell r="B4055" t="str">
            <v>PT Caballero</v>
          </cell>
          <cell r="C4055" t="str">
            <v>PULSERA</v>
          </cell>
          <cell r="D4055">
            <v>0</v>
          </cell>
          <cell r="E4055" t="str">
            <v>OTOÑO INVIERNO 2020</v>
          </cell>
          <cell r="F4055">
            <v>0</v>
          </cell>
          <cell r="G4055">
            <v>0</v>
          </cell>
          <cell r="H4055">
            <v>0</v>
          </cell>
          <cell r="I4055" t="str">
            <v>LINEA</v>
          </cell>
          <cell r="J4055" t="str">
            <v>Varios</v>
          </cell>
          <cell r="K4055">
            <v>0</v>
          </cell>
          <cell r="L4055">
            <v>0</v>
          </cell>
          <cell r="M4055" t="str">
            <v>JACZE</v>
          </cell>
          <cell r="N4055">
            <v>69</v>
          </cell>
        </row>
        <row r="4056">
          <cell r="A4056" t="str">
            <v>QC38A031</v>
          </cell>
          <cell r="B4056" t="str">
            <v>PT Caballero</v>
          </cell>
          <cell r="C4056" t="str">
            <v>PULSERA</v>
          </cell>
          <cell r="D4056">
            <v>0</v>
          </cell>
          <cell r="E4056" t="str">
            <v>OTOÑO INVIERNO 2020</v>
          </cell>
          <cell r="F4056">
            <v>0</v>
          </cell>
          <cell r="G4056">
            <v>0</v>
          </cell>
          <cell r="H4056">
            <v>0</v>
          </cell>
          <cell r="I4056" t="str">
            <v>LINEA</v>
          </cell>
          <cell r="J4056" t="str">
            <v>Varios</v>
          </cell>
          <cell r="K4056">
            <v>0</v>
          </cell>
          <cell r="L4056">
            <v>0</v>
          </cell>
          <cell r="M4056" t="str">
            <v>JACZE</v>
          </cell>
          <cell r="N4056">
            <v>69</v>
          </cell>
        </row>
        <row r="4057">
          <cell r="A4057" t="str">
            <v>QC38A032</v>
          </cell>
          <cell r="B4057" t="str">
            <v>PT Caballero</v>
          </cell>
          <cell r="C4057" t="str">
            <v>PULSERA</v>
          </cell>
          <cell r="D4057">
            <v>0</v>
          </cell>
          <cell r="E4057" t="str">
            <v>OTOÑO INVIERNO 2020</v>
          </cell>
          <cell r="F4057">
            <v>0</v>
          </cell>
          <cell r="G4057">
            <v>0</v>
          </cell>
          <cell r="H4057">
            <v>0</v>
          </cell>
          <cell r="I4057" t="str">
            <v>LINEA</v>
          </cell>
          <cell r="J4057" t="str">
            <v>Varios</v>
          </cell>
          <cell r="K4057">
            <v>0</v>
          </cell>
          <cell r="L4057">
            <v>0</v>
          </cell>
          <cell r="M4057" t="str">
            <v>JACZE</v>
          </cell>
          <cell r="N4057">
            <v>69</v>
          </cell>
        </row>
        <row r="4058">
          <cell r="A4058" t="str">
            <v>QC38A033</v>
          </cell>
          <cell r="B4058" t="str">
            <v>PT Caballero</v>
          </cell>
          <cell r="C4058" t="str">
            <v>PULSERA</v>
          </cell>
          <cell r="D4058">
            <v>0</v>
          </cell>
          <cell r="E4058" t="str">
            <v>OTOÑO INVIERNO 2020</v>
          </cell>
          <cell r="F4058">
            <v>0</v>
          </cell>
          <cell r="G4058">
            <v>0</v>
          </cell>
          <cell r="H4058">
            <v>0</v>
          </cell>
          <cell r="I4058" t="str">
            <v>LINEA</v>
          </cell>
          <cell r="J4058" t="str">
            <v>Varios</v>
          </cell>
          <cell r="K4058">
            <v>0</v>
          </cell>
          <cell r="L4058">
            <v>0</v>
          </cell>
          <cell r="M4058" t="str">
            <v>JACZE</v>
          </cell>
          <cell r="N4058">
            <v>69</v>
          </cell>
        </row>
        <row r="4059">
          <cell r="A4059" t="str">
            <v>QC38A034</v>
          </cell>
          <cell r="B4059" t="str">
            <v>PT Caballero</v>
          </cell>
          <cell r="C4059" t="str">
            <v>PULSERA</v>
          </cell>
          <cell r="D4059">
            <v>0</v>
          </cell>
          <cell r="E4059" t="str">
            <v>OTOÑO INVIERNO 2020</v>
          </cell>
          <cell r="F4059">
            <v>0</v>
          </cell>
          <cell r="G4059">
            <v>0</v>
          </cell>
          <cell r="H4059">
            <v>0</v>
          </cell>
          <cell r="I4059" t="str">
            <v>LINEA</v>
          </cell>
          <cell r="J4059" t="str">
            <v>Varios</v>
          </cell>
          <cell r="K4059">
            <v>0</v>
          </cell>
          <cell r="L4059">
            <v>0</v>
          </cell>
          <cell r="M4059" t="str">
            <v>JACZE</v>
          </cell>
          <cell r="N4059">
            <v>69</v>
          </cell>
        </row>
        <row r="4060">
          <cell r="A4060" t="str">
            <v>QC38A035</v>
          </cell>
          <cell r="B4060" t="str">
            <v>PT Caballero</v>
          </cell>
          <cell r="C4060" t="str">
            <v>PULSERA</v>
          </cell>
          <cell r="D4060">
            <v>0</v>
          </cell>
          <cell r="E4060" t="str">
            <v>OTOÑO INVIERNO 2020</v>
          </cell>
          <cell r="F4060">
            <v>0</v>
          </cell>
          <cell r="G4060">
            <v>0</v>
          </cell>
          <cell r="H4060">
            <v>0</v>
          </cell>
          <cell r="I4060" t="str">
            <v>LINEA</v>
          </cell>
          <cell r="J4060" t="str">
            <v>Varios</v>
          </cell>
          <cell r="K4060">
            <v>0</v>
          </cell>
          <cell r="L4060">
            <v>0</v>
          </cell>
          <cell r="M4060" t="str">
            <v>JACZE</v>
          </cell>
          <cell r="N4060">
            <v>69</v>
          </cell>
        </row>
        <row r="4061">
          <cell r="A4061" t="str">
            <v>QC38A036</v>
          </cell>
          <cell r="B4061" t="str">
            <v>PT Caballero</v>
          </cell>
          <cell r="C4061" t="str">
            <v>PULSERA</v>
          </cell>
          <cell r="D4061">
            <v>0</v>
          </cell>
          <cell r="E4061" t="str">
            <v>OTOÑO INVIERNO 2020</v>
          </cell>
          <cell r="F4061">
            <v>0</v>
          </cell>
          <cell r="G4061">
            <v>0</v>
          </cell>
          <cell r="H4061">
            <v>0</v>
          </cell>
          <cell r="I4061" t="str">
            <v>LINEA</v>
          </cell>
          <cell r="J4061" t="str">
            <v>Varios</v>
          </cell>
          <cell r="K4061">
            <v>0</v>
          </cell>
          <cell r="L4061">
            <v>0</v>
          </cell>
          <cell r="M4061" t="str">
            <v>JACZE</v>
          </cell>
          <cell r="N4061">
            <v>69</v>
          </cell>
        </row>
        <row r="4062">
          <cell r="A4062" t="str">
            <v>QC38A037</v>
          </cell>
          <cell r="B4062" t="str">
            <v>PT Caballero</v>
          </cell>
          <cell r="C4062" t="str">
            <v>PULSERA</v>
          </cell>
          <cell r="D4062">
            <v>0</v>
          </cell>
          <cell r="E4062" t="str">
            <v>OTOÑO INVIERNO 2020</v>
          </cell>
          <cell r="F4062">
            <v>0</v>
          </cell>
          <cell r="G4062">
            <v>0</v>
          </cell>
          <cell r="H4062">
            <v>0</v>
          </cell>
          <cell r="I4062" t="str">
            <v>LINEA</v>
          </cell>
          <cell r="J4062" t="str">
            <v>Varios</v>
          </cell>
          <cell r="K4062">
            <v>0</v>
          </cell>
          <cell r="L4062">
            <v>0</v>
          </cell>
          <cell r="M4062" t="str">
            <v>JACZE</v>
          </cell>
          <cell r="N4062">
            <v>69</v>
          </cell>
        </row>
        <row r="4063">
          <cell r="A4063" t="str">
            <v>QC38A038</v>
          </cell>
          <cell r="B4063" t="str">
            <v>PT Caballero</v>
          </cell>
          <cell r="C4063" t="str">
            <v>PULSERA</v>
          </cell>
          <cell r="D4063">
            <v>0</v>
          </cell>
          <cell r="E4063" t="str">
            <v>OTOÑO INVIERNO 2020</v>
          </cell>
          <cell r="F4063">
            <v>0</v>
          </cell>
          <cell r="G4063">
            <v>0</v>
          </cell>
          <cell r="H4063">
            <v>0</v>
          </cell>
          <cell r="I4063" t="str">
            <v>LINEA</v>
          </cell>
          <cell r="J4063" t="str">
            <v>Varios</v>
          </cell>
          <cell r="K4063">
            <v>0</v>
          </cell>
          <cell r="L4063">
            <v>0</v>
          </cell>
          <cell r="M4063" t="str">
            <v>JACZE</v>
          </cell>
          <cell r="N4063">
            <v>69</v>
          </cell>
        </row>
        <row r="4064">
          <cell r="A4064" t="str">
            <v>QC38A039</v>
          </cell>
          <cell r="B4064" t="str">
            <v>PT Caballero</v>
          </cell>
          <cell r="C4064" t="str">
            <v>PULSERA</v>
          </cell>
          <cell r="D4064">
            <v>0</v>
          </cell>
          <cell r="E4064" t="str">
            <v>OTOÑO INVIERNO 2020</v>
          </cell>
          <cell r="F4064">
            <v>0</v>
          </cell>
          <cell r="G4064">
            <v>0</v>
          </cell>
          <cell r="H4064">
            <v>0</v>
          </cell>
          <cell r="I4064" t="str">
            <v>LINEA</v>
          </cell>
          <cell r="J4064" t="str">
            <v>Varios</v>
          </cell>
          <cell r="K4064">
            <v>0</v>
          </cell>
          <cell r="L4064">
            <v>0</v>
          </cell>
          <cell r="M4064" t="str">
            <v>JACZE</v>
          </cell>
          <cell r="N4064">
            <v>69</v>
          </cell>
        </row>
        <row r="4065">
          <cell r="A4065" t="str">
            <v>QC38A040</v>
          </cell>
          <cell r="B4065" t="str">
            <v>PT Caballero</v>
          </cell>
          <cell r="C4065" t="str">
            <v>PULSERA</v>
          </cell>
          <cell r="D4065">
            <v>0</v>
          </cell>
          <cell r="E4065" t="str">
            <v>OTOÑO INVIERNO 2020</v>
          </cell>
          <cell r="F4065">
            <v>0</v>
          </cell>
          <cell r="G4065">
            <v>0</v>
          </cell>
          <cell r="H4065">
            <v>0</v>
          </cell>
          <cell r="I4065" t="str">
            <v>LINEA</v>
          </cell>
          <cell r="J4065" t="str">
            <v>Varios</v>
          </cell>
          <cell r="K4065">
            <v>0</v>
          </cell>
          <cell r="L4065">
            <v>0</v>
          </cell>
          <cell r="M4065" t="str">
            <v>JACZE</v>
          </cell>
          <cell r="N4065">
            <v>69</v>
          </cell>
        </row>
        <row r="4066">
          <cell r="A4066" t="str">
            <v>QC38A041</v>
          </cell>
          <cell r="B4066" t="str">
            <v>PT Caballero</v>
          </cell>
          <cell r="C4066" t="str">
            <v>PULSERA</v>
          </cell>
          <cell r="D4066">
            <v>0</v>
          </cell>
          <cell r="E4066" t="str">
            <v>OTOÑO INVIERNO 2020</v>
          </cell>
          <cell r="F4066">
            <v>0</v>
          </cell>
          <cell r="G4066">
            <v>0</v>
          </cell>
          <cell r="H4066">
            <v>0</v>
          </cell>
          <cell r="I4066" t="str">
            <v>LINEA</v>
          </cell>
          <cell r="J4066" t="str">
            <v>Varios</v>
          </cell>
          <cell r="K4066">
            <v>0</v>
          </cell>
          <cell r="L4066">
            <v>0</v>
          </cell>
          <cell r="M4066" t="str">
            <v>JACZE</v>
          </cell>
          <cell r="N4066">
            <v>69</v>
          </cell>
        </row>
        <row r="4067">
          <cell r="A4067" t="str">
            <v>QC38A042</v>
          </cell>
          <cell r="B4067" t="str">
            <v>PT Caballero</v>
          </cell>
          <cell r="C4067" t="str">
            <v>PULSERA</v>
          </cell>
          <cell r="D4067">
            <v>0</v>
          </cell>
          <cell r="E4067" t="str">
            <v>OTOÑO INVIERNO 2020</v>
          </cell>
          <cell r="F4067">
            <v>0</v>
          </cell>
          <cell r="G4067">
            <v>0</v>
          </cell>
          <cell r="H4067">
            <v>0</v>
          </cell>
          <cell r="I4067" t="str">
            <v>LINEA</v>
          </cell>
          <cell r="J4067" t="str">
            <v>Varios</v>
          </cell>
          <cell r="K4067">
            <v>0</v>
          </cell>
          <cell r="L4067">
            <v>0</v>
          </cell>
          <cell r="M4067" t="str">
            <v>JACZE</v>
          </cell>
          <cell r="N4067">
            <v>69</v>
          </cell>
        </row>
        <row r="4068">
          <cell r="A4068" t="str">
            <v>QC38A043</v>
          </cell>
          <cell r="B4068" t="str">
            <v>PT Caballero</v>
          </cell>
          <cell r="C4068" t="str">
            <v>PULSERA</v>
          </cell>
          <cell r="D4068">
            <v>0</v>
          </cell>
          <cell r="E4068" t="str">
            <v>OTOÑO INVIERNO 2020</v>
          </cell>
          <cell r="F4068">
            <v>0</v>
          </cell>
          <cell r="G4068">
            <v>0</v>
          </cell>
          <cell r="H4068">
            <v>0</v>
          </cell>
          <cell r="I4068" t="str">
            <v>LINEA</v>
          </cell>
          <cell r="J4068" t="str">
            <v>Varios</v>
          </cell>
          <cell r="K4068">
            <v>0</v>
          </cell>
          <cell r="L4068">
            <v>0</v>
          </cell>
          <cell r="M4068" t="str">
            <v>JACZE</v>
          </cell>
          <cell r="N4068">
            <v>69</v>
          </cell>
        </row>
        <row r="4069">
          <cell r="A4069" t="str">
            <v>QC38A044</v>
          </cell>
          <cell r="B4069" t="str">
            <v>PT Caballero</v>
          </cell>
          <cell r="C4069" t="str">
            <v>PULSERA</v>
          </cell>
          <cell r="D4069">
            <v>0</v>
          </cell>
          <cell r="E4069" t="str">
            <v>OTOÑO INVIERNO 2020</v>
          </cell>
          <cell r="F4069">
            <v>0</v>
          </cell>
          <cell r="G4069">
            <v>0</v>
          </cell>
          <cell r="H4069">
            <v>0</v>
          </cell>
          <cell r="I4069" t="str">
            <v>LINEA</v>
          </cell>
          <cell r="J4069" t="str">
            <v>Varios</v>
          </cell>
          <cell r="K4069">
            <v>0</v>
          </cell>
          <cell r="L4069">
            <v>0</v>
          </cell>
          <cell r="M4069" t="str">
            <v>JACZE</v>
          </cell>
          <cell r="N4069">
            <v>69</v>
          </cell>
        </row>
        <row r="4070">
          <cell r="A4070" t="str">
            <v>QC38A045</v>
          </cell>
          <cell r="B4070" t="str">
            <v>PT Caballero</v>
          </cell>
          <cell r="C4070" t="str">
            <v>PULSERA</v>
          </cell>
          <cell r="D4070">
            <v>0</v>
          </cell>
          <cell r="E4070" t="str">
            <v>OTOÑO INVIERNO 2020</v>
          </cell>
          <cell r="F4070">
            <v>0</v>
          </cell>
          <cell r="G4070">
            <v>0</v>
          </cell>
          <cell r="H4070">
            <v>0</v>
          </cell>
          <cell r="I4070" t="str">
            <v>LINEA</v>
          </cell>
          <cell r="J4070" t="str">
            <v>Varios</v>
          </cell>
          <cell r="K4070">
            <v>0</v>
          </cell>
          <cell r="L4070">
            <v>0</v>
          </cell>
          <cell r="M4070" t="str">
            <v>JACZE</v>
          </cell>
          <cell r="N4070">
            <v>69</v>
          </cell>
        </row>
        <row r="4071">
          <cell r="A4071" t="str">
            <v>QD24E288</v>
          </cell>
          <cell r="B4071" t="str">
            <v>PT Dama</v>
          </cell>
          <cell r="C4071" t="str">
            <v>PLAYERA</v>
          </cell>
          <cell r="D4071" t="str">
            <v>CORE</v>
          </cell>
          <cell r="E4071" t="str">
            <v>OTOÑO INVIERNO 2020</v>
          </cell>
          <cell r="F4071">
            <v>0</v>
          </cell>
          <cell r="G4071" t="str">
            <v>CUELLO REDONDO</v>
          </cell>
          <cell r="H4071" t="str">
            <v>MANGA CORTA</v>
          </cell>
          <cell r="I4071" t="str">
            <v>LINEA</v>
          </cell>
          <cell r="J4071" t="str">
            <v>ALGODÓN</v>
          </cell>
          <cell r="K4071">
            <v>0</v>
          </cell>
          <cell r="L4071">
            <v>0</v>
          </cell>
          <cell r="M4071" t="str">
            <v>FASHION COLLECTION</v>
          </cell>
          <cell r="N4071">
            <v>79.900000000000006</v>
          </cell>
        </row>
        <row r="4072">
          <cell r="A4072" t="str">
            <v>QD24E348</v>
          </cell>
          <cell r="B4072" t="str">
            <v>PT Dama</v>
          </cell>
          <cell r="C4072" t="str">
            <v>PLAYERA</v>
          </cell>
          <cell r="D4072" t="str">
            <v>CORE</v>
          </cell>
          <cell r="E4072" t="str">
            <v>PRIMAVERA VERANO 2020</v>
          </cell>
          <cell r="F4072">
            <v>0</v>
          </cell>
          <cell r="G4072" t="str">
            <v>CUELLO REDONDO</v>
          </cell>
          <cell r="H4072" t="str">
            <v>MANGA CORTA</v>
          </cell>
          <cell r="I4072" t="str">
            <v>LINEA</v>
          </cell>
          <cell r="J4072" t="str">
            <v>DTY BRUSH</v>
          </cell>
          <cell r="K4072">
            <v>0</v>
          </cell>
          <cell r="L4072">
            <v>0</v>
          </cell>
          <cell r="M4072" t="str">
            <v>FASHION COLLECTION</v>
          </cell>
          <cell r="N4072">
            <v>99.9</v>
          </cell>
        </row>
        <row r="4073">
          <cell r="A4073" t="str">
            <v>QD24E356</v>
          </cell>
          <cell r="B4073" t="str">
            <v>PT Dama</v>
          </cell>
          <cell r="C4073" t="str">
            <v>PLAYERA</v>
          </cell>
          <cell r="D4073" t="str">
            <v>CORE</v>
          </cell>
          <cell r="E4073" t="str">
            <v>PRIMAVERA VERANO 2020</v>
          </cell>
          <cell r="F4073">
            <v>0</v>
          </cell>
          <cell r="G4073" t="str">
            <v>CUELLO REDONDO</v>
          </cell>
          <cell r="H4073" t="str">
            <v>MANGA CORTA</v>
          </cell>
          <cell r="I4073" t="str">
            <v>LINEA</v>
          </cell>
          <cell r="J4073" t="str">
            <v>RAYON</v>
          </cell>
          <cell r="K4073">
            <v>0</v>
          </cell>
          <cell r="L4073">
            <v>0</v>
          </cell>
          <cell r="M4073" t="str">
            <v>FASHION COLLECTION</v>
          </cell>
          <cell r="N4073">
            <v>79.900000000000006</v>
          </cell>
        </row>
        <row r="4074">
          <cell r="A4074" t="str">
            <v>GC02X003</v>
          </cell>
          <cell r="B4074" t="str">
            <v>PT Caballero</v>
          </cell>
          <cell r="C4074" t="str">
            <v>CAPREE</v>
          </cell>
          <cell r="D4074" t="str">
            <v>LOW PRICE</v>
          </cell>
          <cell r="E4074" t="str">
            <v>PRIMAVERA VERANO 2016</v>
          </cell>
          <cell r="F4074" t="str">
            <v>7 SEMANA</v>
          </cell>
          <cell r="G4074" t="str">
            <v>-</v>
          </cell>
          <cell r="H4074" t="str">
            <v>-</v>
          </cell>
          <cell r="I4074" t="str">
            <v>REBAJA</v>
          </cell>
          <cell r="J4074" t="str">
            <v>FELPA</v>
          </cell>
          <cell r="K4074" t="str">
            <v>-</v>
          </cell>
          <cell r="L4074" t="str">
            <v>-</v>
          </cell>
          <cell r="M4074" t="str">
            <v>GLAMOUR Y DISE?O, S.A. DE C</v>
          </cell>
          <cell r="N4074">
            <v>399.9</v>
          </cell>
        </row>
        <row r="4075">
          <cell r="A4075" t="str">
            <v>GC08K483</v>
          </cell>
          <cell r="B4075" t="str">
            <v>PT Caballero</v>
          </cell>
          <cell r="C4075" t="str">
            <v>CAMISA</v>
          </cell>
          <cell r="D4075" t="str">
            <v>LOW PRICE</v>
          </cell>
          <cell r="E4075" t="str">
            <v>OTOÑO INVIERNO 2015</v>
          </cell>
          <cell r="F4075" t="str">
            <v>33 SEMANA</v>
          </cell>
          <cell r="G4075" t="str">
            <v>-</v>
          </cell>
          <cell r="H4075" t="str">
            <v>MANGA CORTA</v>
          </cell>
          <cell r="I4075" t="str">
            <v>REBAJA</v>
          </cell>
          <cell r="J4075" t="str">
            <v>ALGODON PRETE?IDO</v>
          </cell>
          <cell r="K4075" t="str">
            <v>GRAFFITI SPORT</v>
          </cell>
          <cell r="L4075" t="str">
            <v>LANZAMIENTO</v>
          </cell>
          <cell r="M4075" t="str">
            <v>GLAMOUR Y DISE?O, S.A. DE C</v>
          </cell>
          <cell r="N4075">
            <v>499.9</v>
          </cell>
        </row>
        <row r="4076">
          <cell r="A4076" t="str">
            <v>GC08K485</v>
          </cell>
          <cell r="B4076" t="str">
            <v>PT Caballero</v>
          </cell>
          <cell r="C4076" t="str">
            <v>CAMISA</v>
          </cell>
          <cell r="D4076" t="str">
            <v>BASICO</v>
          </cell>
          <cell r="E4076" t="str">
            <v>OTOÑO INVIERNO 2015</v>
          </cell>
          <cell r="F4076" t="str">
            <v>33 SEMANA</v>
          </cell>
          <cell r="G4076" t="str">
            <v>-</v>
          </cell>
          <cell r="H4076" t="str">
            <v>MANGA CORTA</v>
          </cell>
          <cell r="I4076" t="str">
            <v>REBAJA</v>
          </cell>
          <cell r="J4076" t="str">
            <v>ALGODON PRETE?IDO</v>
          </cell>
          <cell r="K4076" t="str">
            <v>GRAFFITI SPORT</v>
          </cell>
          <cell r="L4076" t="str">
            <v>LANZAMIENTO</v>
          </cell>
          <cell r="M4076" t="str">
            <v>GLAMOUR Y DISE?O, S.A. DE C</v>
          </cell>
          <cell r="N4076">
            <v>249.9</v>
          </cell>
        </row>
        <row r="4077">
          <cell r="A4077" t="str">
            <v>GC08K569</v>
          </cell>
          <cell r="B4077" t="str">
            <v>PT Caballero</v>
          </cell>
          <cell r="C4077" t="str">
            <v>CAMISA</v>
          </cell>
          <cell r="D4077" t="str">
            <v>VANGUARDIA</v>
          </cell>
          <cell r="E4077" t="str">
            <v>PRIMAVERA VERANO 2016</v>
          </cell>
          <cell r="F4077" t="str">
            <v>11 SEMANA</v>
          </cell>
          <cell r="G4077" t="str">
            <v>-</v>
          </cell>
          <cell r="H4077" t="str">
            <v>MANGA CORTA</v>
          </cell>
          <cell r="I4077" t="str">
            <v>REBAJA</v>
          </cell>
          <cell r="J4077" t="str">
            <v>POPELINA</v>
          </cell>
          <cell r="K4077" t="str">
            <v>Tokio GYM</v>
          </cell>
          <cell r="L4077" t="str">
            <v>-</v>
          </cell>
          <cell r="M4077" t="str">
            <v>GLAMOUR Y DISE?O, S.A. DE C</v>
          </cell>
          <cell r="N4077">
            <v>249.9</v>
          </cell>
        </row>
        <row r="4078">
          <cell r="A4078" t="str">
            <v>GC08K645</v>
          </cell>
          <cell r="B4078" t="str">
            <v>PT Caballero</v>
          </cell>
          <cell r="C4078" t="str">
            <v>CAMISA</v>
          </cell>
          <cell r="D4078" t="str">
            <v>LOW PRICE</v>
          </cell>
          <cell r="E4078" t="str">
            <v>OTOÑO INVIERNO 2016</v>
          </cell>
          <cell r="F4078" t="str">
            <v>35 SEMANA</v>
          </cell>
          <cell r="G4078" t="str">
            <v>-</v>
          </cell>
          <cell r="H4078" t="str">
            <v>MANGA CORTA</v>
          </cell>
          <cell r="I4078" t="str">
            <v>REBAJA</v>
          </cell>
          <cell r="J4078" t="str">
            <v>ALGODON PRETE?IDO</v>
          </cell>
          <cell r="K4078" t="str">
            <v>TECNO PUNK</v>
          </cell>
          <cell r="L4078" t="str">
            <v>-</v>
          </cell>
          <cell r="M4078" t="str">
            <v>GLAMOUR Y DISE?O, S.A. DE C</v>
          </cell>
          <cell r="N4078">
            <v>249.9</v>
          </cell>
        </row>
        <row r="4079">
          <cell r="A4079" t="str">
            <v>GC08K667</v>
          </cell>
          <cell r="B4079" t="str">
            <v>PT Caballero</v>
          </cell>
          <cell r="C4079" t="str">
            <v>CAMISA</v>
          </cell>
          <cell r="D4079" t="str">
            <v>VANGUARDIA</v>
          </cell>
          <cell r="E4079" t="str">
            <v>OTOÑO INVIERNO 2016</v>
          </cell>
          <cell r="F4079" t="str">
            <v>40 SEMANA</v>
          </cell>
          <cell r="G4079" t="str">
            <v>-</v>
          </cell>
          <cell r="H4079" t="str">
            <v>MANGA LARGA</v>
          </cell>
          <cell r="I4079" t="str">
            <v>REBAJA</v>
          </cell>
          <cell r="J4079" t="str">
            <v>ALGODON PRETE?IDO</v>
          </cell>
          <cell r="K4079" t="str">
            <v>SAMURAI</v>
          </cell>
          <cell r="L4079" t="str">
            <v>-</v>
          </cell>
          <cell r="M4079" t="str">
            <v>GLAMOUR Y DISE?O, S.A. DE C</v>
          </cell>
          <cell r="N4079">
            <v>399.9</v>
          </cell>
        </row>
        <row r="4080">
          <cell r="A4080" t="str">
            <v>GC08K788</v>
          </cell>
          <cell r="B4080" t="str">
            <v>PT Caballero</v>
          </cell>
          <cell r="C4080" t="str">
            <v>CAMISA</v>
          </cell>
          <cell r="D4080" t="str">
            <v>LOW PRICE</v>
          </cell>
          <cell r="E4080" t="str">
            <v>OTOÑO INVIERNO 2017</v>
          </cell>
          <cell r="F4080" t="str">
            <v>17 SEMANA</v>
          </cell>
          <cell r="G4080" t="str">
            <v>-</v>
          </cell>
          <cell r="H4080" t="str">
            <v>MANGA CORTA</v>
          </cell>
          <cell r="I4080" t="str">
            <v>REBAJA</v>
          </cell>
          <cell r="J4080" t="str">
            <v>POPELINA</v>
          </cell>
          <cell r="K4080" t="str">
            <v>-</v>
          </cell>
          <cell r="L4080" t="str">
            <v>-</v>
          </cell>
          <cell r="M4080" t="str">
            <v>GLAMOUR Y DISE?O, S.A. DE C</v>
          </cell>
          <cell r="N4080">
            <v>249.9</v>
          </cell>
        </row>
        <row r="4081">
          <cell r="A4081" t="str">
            <v>GC08K842</v>
          </cell>
          <cell r="B4081" t="str">
            <v>PT Caballero</v>
          </cell>
          <cell r="C4081" t="str">
            <v>CAMISA</v>
          </cell>
          <cell r="D4081" t="str">
            <v>ADVANCE</v>
          </cell>
          <cell r="E4081" t="str">
            <v>PRIMAVERA VERANO 2018</v>
          </cell>
          <cell r="F4081" t="str">
            <v>8 SEMANA</v>
          </cell>
          <cell r="G4081" t="str">
            <v>-</v>
          </cell>
          <cell r="H4081" t="str">
            <v>MANGA CORTA</v>
          </cell>
          <cell r="I4081" t="str">
            <v>REBAJA</v>
          </cell>
          <cell r="J4081" t="str">
            <v>FRANELA</v>
          </cell>
          <cell r="K4081" t="str">
            <v>-</v>
          </cell>
          <cell r="L4081" t="str">
            <v>-</v>
          </cell>
          <cell r="M4081" t="str">
            <v>GLAMOUR Y DISE?O, S.A. DE C</v>
          </cell>
          <cell r="N4081">
            <v>599.9</v>
          </cell>
        </row>
        <row r="4082">
          <cell r="A4082" t="str">
            <v>GC08K878</v>
          </cell>
          <cell r="B4082" t="str">
            <v>PT Caballero</v>
          </cell>
          <cell r="C4082" t="str">
            <v>CAMISA</v>
          </cell>
          <cell r="D4082" t="str">
            <v>ADVANCE</v>
          </cell>
          <cell r="E4082" t="str">
            <v>OTOÑO INVIERNO 2018</v>
          </cell>
          <cell r="F4082" t="str">
            <v>31 SEMANA</v>
          </cell>
          <cell r="G4082" t="str">
            <v>-</v>
          </cell>
          <cell r="H4082" t="str">
            <v>MANGA LARGA</v>
          </cell>
          <cell r="I4082" t="str">
            <v>REBAJA</v>
          </cell>
          <cell r="J4082" t="str">
            <v>ALGODON PRETE?IDO</v>
          </cell>
          <cell r="K4082" t="str">
            <v>COLLEGE</v>
          </cell>
          <cell r="L4082" t="str">
            <v>-</v>
          </cell>
          <cell r="M4082" t="str">
            <v>GLAMOUR Y DISE?O, S.A. DE C</v>
          </cell>
          <cell r="N4082">
            <v>449.9</v>
          </cell>
        </row>
        <row r="4083">
          <cell r="A4083" t="str">
            <v>GC08N301</v>
          </cell>
          <cell r="B4083" t="str">
            <v>PT Caballero</v>
          </cell>
          <cell r="C4083" t="str">
            <v>CAMISA</v>
          </cell>
          <cell r="D4083" t="str">
            <v>BASICO</v>
          </cell>
          <cell r="E4083" t="str">
            <v>OTOÑO INVIERNO 2017</v>
          </cell>
          <cell r="F4083" t="str">
            <v>37 SEMANA</v>
          </cell>
          <cell r="G4083" t="str">
            <v>-</v>
          </cell>
          <cell r="H4083" t="str">
            <v>MANGA CORTA</v>
          </cell>
          <cell r="I4083" t="str">
            <v>REBAJA</v>
          </cell>
          <cell r="J4083" t="str">
            <v>ALGODON PRETE?IDO</v>
          </cell>
          <cell r="K4083" t="str">
            <v>BLACK PAINT</v>
          </cell>
          <cell r="L4083" t="str">
            <v>-</v>
          </cell>
          <cell r="M4083" t="str">
            <v>GLAMOUR Y DISE?O, S.A. DE C</v>
          </cell>
          <cell r="N4083">
            <v>249.9</v>
          </cell>
        </row>
        <row r="4084">
          <cell r="A4084" t="str">
            <v>GC08Q095</v>
          </cell>
          <cell r="B4084" t="str">
            <v>PT Caballero</v>
          </cell>
          <cell r="C4084" t="str">
            <v>CAMISA</v>
          </cell>
          <cell r="D4084" t="str">
            <v>VANGUARDIA</v>
          </cell>
          <cell r="E4084" t="str">
            <v>OTOÑO INVIERNO 2017</v>
          </cell>
          <cell r="F4084" t="str">
            <v>31 SEMANA</v>
          </cell>
          <cell r="G4084" t="str">
            <v>-</v>
          </cell>
          <cell r="H4084" t="str">
            <v>MANGA LARGA</v>
          </cell>
          <cell r="I4084" t="str">
            <v>REBAJA</v>
          </cell>
          <cell r="J4084" t="str">
            <v>MEZCLILLA</v>
          </cell>
          <cell r="K4084" t="str">
            <v>-</v>
          </cell>
          <cell r="L4084" t="str">
            <v>-</v>
          </cell>
          <cell r="M4084" t="str">
            <v>GLAMOUR Y DISE?O, S.A. DE C</v>
          </cell>
          <cell r="N4084">
            <v>249.9</v>
          </cell>
        </row>
        <row r="4085">
          <cell r="A4085" t="str">
            <v>GC13Q014</v>
          </cell>
          <cell r="B4085" t="str">
            <v>PT Caballero</v>
          </cell>
          <cell r="C4085" t="str">
            <v>CHALECO</v>
          </cell>
          <cell r="D4085" t="str">
            <v>VANGUARDIA</v>
          </cell>
          <cell r="E4085" t="str">
            <v>PRIMAVERA VERANO 2015</v>
          </cell>
          <cell r="F4085" t="str">
            <v>21 SEMANA</v>
          </cell>
          <cell r="G4085" t="str">
            <v>CUELLO REDONDO</v>
          </cell>
          <cell r="H4085" t="str">
            <v>SIN MANGA</v>
          </cell>
          <cell r="I4085" t="str">
            <v>REBAJA</v>
          </cell>
          <cell r="J4085" t="str">
            <v>MEZCLILLA</v>
          </cell>
          <cell r="K4085" t="str">
            <v>HERITAGE</v>
          </cell>
          <cell r="L4085" t="str">
            <v>-</v>
          </cell>
          <cell r="M4085" t="str">
            <v>GLAMOUR Y DISE?O, S.A. DE C</v>
          </cell>
          <cell r="N4085">
            <v>399.9</v>
          </cell>
        </row>
        <row r="4086">
          <cell r="A4086" t="str">
            <v>GC13Q023</v>
          </cell>
          <cell r="B4086" t="str">
            <v>PT Caballero</v>
          </cell>
          <cell r="C4086" t="str">
            <v>CHALECO</v>
          </cell>
          <cell r="D4086" t="str">
            <v>VANGUARDIA</v>
          </cell>
          <cell r="E4086" t="str">
            <v>OTOÑO INVIERNO 2017</v>
          </cell>
          <cell r="F4086" t="str">
            <v>33 SEMANA</v>
          </cell>
          <cell r="G4086" t="str">
            <v>-</v>
          </cell>
          <cell r="H4086" t="str">
            <v>SIN MANGA</v>
          </cell>
          <cell r="I4086" t="str">
            <v>REBAJA</v>
          </cell>
          <cell r="J4086" t="str">
            <v>MEZCLILLA</v>
          </cell>
          <cell r="K4086" t="str">
            <v>FUTURE CAMO</v>
          </cell>
          <cell r="L4086" t="str">
            <v>-</v>
          </cell>
          <cell r="M4086" t="str">
            <v>GLAMOUR Y DISE?O, S.A. DE C</v>
          </cell>
          <cell r="N4086">
            <v>649.9</v>
          </cell>
        </row>
        <row r="4087">
          <cell r="A4087" t="str">
            <v>GC13X043</v>
          </cell>
          <cell r="B4087" t="str">
            <v>PT Caballero</v>
          </cell>
          <cell r="C4087" t="str">
            <v>CHALECO</v>
          </cell>
          <cell r="D4087" t="str">
            <v>VANGUARDIA</v>
          </cell>
          <cell r="E4087" t="str">
            <v>PRIMAVERA VERANO 2017</v>
          </cell>
          <cell r="F4087" t="str">
            <v>5 SEMANA</v>
          </cell>
          <cell r="G4087" t="str">
            <v>-</v>
          </cell>
          <cell r="H4087" t="str">
            <v>SIN MANGA</v>
          </cell>
          <cell r="I4087" t="str">
            <v>REBAJA</v>
          </cell>
          <cell r="J4087" t="str">
            <v>FELPA</v>
          </cell>
          <cell r="K4087" t="str">
            <v>PAUSE</v>
          </cell>
          <cell r="L4087" t="str">
            <v>-</v>
          </cell>
          <cell r="M4087" t="str">
            <v>GLAMOUR Y DISE?O, S.A. DE C</v>
          </cell>
          <cell r="N4087">
            <v>449.9</v>
          </cell>
        </row>
        <row r="4088">
          <cell r="A4088" t="str">
            <v>GC21O010</v>
          </cell>
          <cell r="B4088" t="str">
            <v>PT Caballero</v>
          </cell>
          <cell r="C4088" t="str">
            <v>PANTALON MEZCLILLA</v>
          </cell>
          <cell r="D4088" t="str">
            <v>VANGUARDIA</v>
          </cell>
          <cell r="E4088" t="str">
            <v>OTOÑO INVIERNO 2014</v>
          </cell>
          <cell r="F4088" t="str">
            <v>38 SEMANA</v>
          </cell>
          <cell r="G4088" t="str">
            <v>HARRISON</v>
          </cell>
          <cell r="H4088" t="str">
            <v>-</v>
          </cell>
          <cell r="I4088" t="str">
            <v>REBAJA</v>
          </cell>
          <cell r="J4088" t="str">
            <v>MEZCLILLA</v>
          </cell>
          <cell r="K4088">
            <v>0</v>
          </cell>
          <cell r="L4088" t="str">
            <v>LANZAMIENTO</v>
          </cell>
          <cell r="M4088" t="str">
            <v>GLAMOUR Y DISE?O, S.A. DE C</v>
          </cell>
          <cell r="N4088">
            <v>599.9</v>
          </cell>
        </row>
        <row r="4089">
          <cell r="A4089" t="str">
            <v>GC21O129</v>
          </cell>
          <cell r="B4089" t="str">
            <v>PT Caballero</v>
          </cell>
          <cell r="C4089" t="str">
            <v>PANTALON MEZCLILLA</v>
          </cell>
          <cell r="D4089" t="str">
            <v>BASICO</v>
          </cell>
          <cell r="E4089" t="str">
            <v>PRIMAVERA VERANO 2015</v>
          </cell>
          <cell r="F4089" t="str">
            <v>19 SEMANA</v>
          </cell>
          <cell r="G4089" t="str">
            <v>JAGGER</v>
          </cell>
          <cell r="H4089" t="str">
            <v>-</v>
          </cell>
          <cell r="I4089" t="str">
            <v>REBAJA</v>
          </cell>
          <cell r="J4089" t="str">
            <v>MEZCLILLA</v>
          </cell>
          <cell r="K4089" t="str">
            <v>BASICOS</v>
          </cell>
          <cell r="L4089" t="str">
            <v>LANZAMIENTO</v>
          </cell>
          <cell r="M4089" t="str">
            <v>GLAMOUR Y DISE?O, S.A. DE C</v>
          </cell>
          <cell r="N4089">
            <v>449.9</v>
          </cell>
        </row>
        <row r="4090">
          <cell r="A4090" t="str">
            <v>GC21O258</v>
          </cell>
          <cell r="B4090" t="str">
            <v>PT Caballero</v>
          </cell>
          <cell r="C4090" t="str">
            <v>PANTALON MEZCLILLA</v>
          </cell>
          <cell r="D4090" t="str">
            <v>BASICO</v>
          </cell>
          <cell r="E4090" t="str">
            <v>PRIMAVERA VERANO 2016</v>
          </cell>
          <cell r="F4090" t="str">
            <v>22 SEMANA</v>
          </cell>
          <cell r="G4090" t="str">
            <v>MORRISON</v>
          </cell>
          <cell r="H4090" t="str">
            <v>-</v>
          </cell>
          <cell r="I4090" t="str">
            <v>REBAJA</v>
          </cell>
          <cell r="J4090" t="str">
            <v>MEZCLILLA</v>
          </cell>
          <cell r="K4090" t="str">
            <v>BASICOS</v>
          </cell>
          <cell r="L4090" t="str">
            <v>-</v>
          </cell>
          <cell r="M4090" t="str">
            <v>GLAMOUR Y DISE?O, S.A. DE C</v>
          </cell>
          <cell r="N4090">
            <v>449.9</v>
          </cell>
        </row>
        <row r="4091">
          <cell r="A4091" t="str">
            <v>GC21O324</v>
          </cell>
          <cell r="B4091" t="str">
            <v>PT Caballero</v>
          </cell>
          <cell r="C4091" t="str">
            <v>PANTALON MEZCLILLA</v>
          </cell>
          <cell r="D4091" t="str">
            <v>JAPANESE</v>
          </cell>
          <cell r="E4091" t="str">
            <v>OTOÑO INVIERNO 2016</v>
          </cell>
          <cell r="F4091" t="str">
            <v>45 SEMANA</v>
          </cell>
          <cell r="G4091" t="str">
            <v>HARRISON</v>
          </cell>
          <cell r="H4091" t="str">
            <v>-</v>
          </cell>
          <cell r="I4091" t="str">
            <v>REBAJA</v>
          </cell>
          <cell r="J4091" t="str">
            <v>MEZCLILLA</v>
          </cell>
          <cell r="K4091" t="str">
            <v>JAPANESE</v>
          </cell>
          <cell r="L4091" t="str">
            <v>-</v>
          </cell>
          <cell r="M4091" t="str">
            <v>GLAMOUR Y DISE?O, S.A. DE C</v>
          </cell>
          <cell r="N4091">
            <v>599.9</v>
          </cell>
        </row>
        <row r="4092">
          <cell r="A4092" t="str">
            <v>GC21O325</v>
          </cell>
          <cell r="B4092" t="str">
            <v>PT Caballero</v>
          </cell>
          <cell r="C4092" t="str">
            <v>PANTALON MEZCLILLA</v>
          </cell>
          <cell r="D4092" t="str">
            <v>JAPANESE</v>
          </cell>
          <cell r="E4092" t="str">
            <v>OTOÑO INVIERNO 2016</v>
          </cell>
          <cell r="F4092" t="str">
            <v>45 SEMANA</v>
          </cell>
          <cell r="G4092" t="str">
            <v>AXEL</v>
          </cell>
          <cell r="H4092" t="str">
            <v>-</v>
          </cell>
          <cell r="I4092" t="str">
            <v>REBAJA</v>
          </cell>
          <cell r="J4092" t="str">
            <v>MEZCLILLA</v>
          </cell>
          <cell r="K4092" t="str">
            <v>JAPANESE</v>
          </cell>
          <cell r="L4092" t="str">
            <v>-</v>
          </cell>
          <cell r="M4092" t="str">
            <v>GLAMOUR Y DISE?O, S.A. DE C</v>
          </cell>
          <cell r="N4092">
            <v>599.9</v>
          </cell>
        </row>
        <row r="4093">
          <cell r="A4093" t="str">
            <v>GC21O342</v>
          </cell>
          <cell r="B4093" t="str">
            <v>PT Caballero</v>
          </cell>
          <cell r="C4093" t="str">
            <v>PANTALON MEZCLILLA</v>
          </cell>
          <cell r="D4093" t="str">
            <v>BASICO</v>
          </cell>
          <cell r="E4093" t="str">
            <v>OTOÑO INVIERNO 2016</v>
          </cell>
          <cell r="F4093" t="str">
            <v>48 SEMANA</v>
          </cell>
          <cell r="G4093" t="str">
            <v>JUSTIN</v>
          </cell>
          <cell r="H4093" t="str">
            <v>-</v>
          </cell>
          <cell r="I4093" t="str">
            <v>REBAJA</v>
          </cell>
          <cell r="J4093" t="str">
            <v>MEZCLILLA</v>
          </cell>
          <cell r="K4093" t="str">
            <v>BASICOS</v>
          </cell>
          <cell r="L4093" t="str">
            <v>-</v>
          </cell>
          <cell r="M4093" t="str">
            <v>GLAMOUR Y DISE?O, S.A. DE C</v>
          </cell>
          <cell r="N4093">
            <v>449.9</v>
          </cell>
        </row>
        <row r="4094">
          <cell r="A4094" t="str">
            <v>GC21O360</v>
          </cell>
          <cell r="B4094" t="str">
            <v>PT Caballero</v>
          </cell>
          <cell r="C4094" t="str">
            <v>PANTALON MEZCLILLA</v>
          </cell>
          <cell r="D4094" t="str">
            <v>VANGUARDIA</v>
          </cell>
          <cell r="E4094" t="str">
            <v>PRIMAVERA VERANO 2017</v>
          </cell>
          <cell r="F4094" t="str">
            <v>10 SEMANA</v>
          </cell>
          <cell r="G4094" t="str">
            <v>AXEL</v>
          </cell>
          <cell r="H4094" t="str">
            <v>-</v>
          </cell>
          <cell r="I4094" t="str">
            <v>REBAJA</v>
          </cell>
          <cell r="J4094" t="str">
            <v>MEZCLILLA</v>
          </cell>
          <cell r="K4094">
            <v>0</v>
          </cell>
          <cell r="L4094" t="str">
            <v>-</v>
          </cell>
          <cell r="M4094" t="str">
            <v>GLAMOUR Y DISE?O, S.A. DE C</v>
          </cell>
          <cell r="N4094">
            <v>699.9</v>
          </cell>
        </row>
        <row r="4095">
          <cell r="A4095" t="str">
            <v>GC21O398</v>
          </cell>
          <cell r="B4095" t="str">
            <v>PT Caballero</v>
          </cell>
          <cell r="C4095" t="str">
            <v>PANTALON MEZCLILLA</v>
          </cell>
          <cell r="D4095" t="str">
            <v>BASICO PREMIUM WASHED</v>
          </cell>
          <cell r="E4095" t="str">
            <v>OTOÑO INVIERNO 2017</v>
          </cell>
          <cell r="F4095" t="str">
            <v>38 SEMANA</v>
          </cell>
          <cell r="G4095" t="str">
            <v>JAGGER</v>
          </cell>
          <cell r="H4095" t="str">
            <v>-</v>
          </cell>
          <cell r="I4095" t="str">
            <v>REBAJA</v>
          </cell>
          <cell r="J4095" t="str">
            <v>MEZCLILLA</v>
          </cell>
          <cell r="K4095" t="str">
            <v>BASICO PREMIUM WASHED</v>
          </cell>
          <cell r="L4095" t="str">
            <v>-</v>
          </cell>
          <cell r="M4095" t="str">
            <v>GLAMOUR Y DISE?O, S.A. DE C</v>
          </cell>
          <cell r="N4095">
            <v>549.9</v>
          </cell>
        </row>
        <row r="4096">
          <cell r="A4096" t="str">
            <v>GC21O435</v>
          </cell>
          <cell r="B4096" t="str">
            <v>PT Caballero</v>
          </cell>
          <cell r="C4096" t="str">
            <v>PANTALON MEZCLILLA</v>
          </cell>
          <cell r="D4096" t="str">
            <v>CORE</v>
          </cell>
          <cell r="E4096" t="str">
            <v>PRIMAVERA VERANO 2018</v>
          </cell>
          <cell r="F4096" t="str">
            <v>7 SEMANA</v>
          </cell>
          <cell r="G4096" t="str">
            <v>MORRISON</v>
          </cell>
          <cell r="H4096" t="str">
            <v>-</v>
          </cell>
          <cell r="I4096" t="str">
            <v>REBAJA</v>
          </cell>
          <cell r="J4096" t="str">
            <v>MEZCLILLA</v>
          </cell>
          <cell r="K4096" t="str">
            <v>CORE</v>
          </cell>
          <cell r="L4096" t="str">
            <v>-</v>
          </cell>
          <cell r="M4096" t="str">
            <v>GLAMOUR Y DISE?O, S.A. DE C</v>
          </cell>
          <cell r="N4096">
            <v>449.9</v>
          </cell>
        </row>
        <row r="4097">
          <cell r="A4097" t="str">
            <v>GC21O437</v>
          </cell>
          <cell r="B4097" t="str">
            <v>PT Caballero</v>
          </cell>
          <cell r="C4097" t="str">
            <v>PANTALON MEZCLILLA</v>
          </cell>
          <cell r="D4097" t="str">
            <v>CORE</v>
          </cell>
          <cell r="E4097" t="str">
            <v>PRIMAVERA VERANO 2018</v>
          </cell>
          <cell r="F4097" t="str">
            <v>8 SEMANA</v>
          </cell>
          <cell r="G4097" t="str">
            <v>AXEL</v>
          </cell>
          <cell r="H4097" t="str">
            <v>-</v>
          </cell>
          <cell r="I4097" t="str">
            <v>REBAJA</v>
          </cell>
          <cell r="J4097" t="str">
            <v>MEZCLILLA</v>
          </cell>
          <cell r="K4097" t="str">
            <v>CORE</v>
          </cell>
          <cell r="L4097" t="str">
            <v>-</v>
          </cell>
          <cell r="M4097" t="str">
            <v>GLAMOUR Y DISE?O, S.A. DE C</v>
          </cell>
          <cell r="N4097">
            <v>449.9</v>
          </cell>
        </row>
        <row r="4098">
          <cell r="A4098" t="str">
            <v>GC21O444</v>
          </cell>
          <cell r="B4098" t="str">
            <v>PT Caballero</v>
          </cell>
          <cell r="C4098" t="str">
            <v>PANTALON MEZCLILLA</v>
          </cell>
          <cell r="D4098" t="str">
            <v>CORE</v>
          </cell>
          <cell r="E4098" t="str">
            <v>PRIMAVERA VERANO 2018</v>
          </cell>
          <cell r="F4098" t="str">
            <v>8 SEMANA</v>
          </cell>
          <cell r="G4098" t="str">
            <v>JUSTIN</v>
          </cell>
          <cell r="H4098" t="str">
            <v>-</v>
          </cell>
          <cell r="I4098" t="str">
            <v>REBAJA</v>
          </cell>
          <cell r="J4098" t="str">
            <v>MEZCLILLA</v>
          </cell>
          <cell r="K4098" t="str">
            <v>CORE</v>
          </cell>
          <cell r="L4098" t="str">
            <v>-</v>
          </cell>
          <cell r="M4098" t="str">
            <v>GLAMOUR Y DISE?O, S.A. DE C</v>
          </cell>
          <cell r="N4098">
            <v>449.9</v>
          </cell>
        </row>
        <row r="4099">
          <cell r="A4099" t="str">
            <v>GC21O465</v>
          </cell>
          <cell r="B4099" t="str">
            <v>PT Caballero</v>
          </cell>
          <cell r="C4099" t="str">
            <v>PANTALON MEZCLILLA</v>
          </cell>
          <cell r="D4099" t="str">
            <v>CORE</v>
          </cell>
          <cell r="E4099" t="str">
            <v>PRIMAVERA VERANO 2018</v>
          </cell>
          <cell r="F4099" t="str">
            <v>23 SEMANA</v>
          </cell>
          <cell r="G4099" t="str">
            <v>JUSTIN</v>
          </cell>
          <cell r="H4099" t="str">
            <v>-</v>
          </cell>
          <cell r="I4099" t="str">
            <v>REBAJA</v>
          </cell>
          <cell r="J4099" t="str">
            <v>MEZCLILLA</v>
          </cell>
          <cell r="K4099" t="str">
            <v>CORE</v>
          </cell>
          <cell r="L4099" t="str">
            <v>-</v>
          </cell>
          <cell r="M4099" t="str">
            <v>GLAMOUR Y DISE?O, S.A. DE C</v>
          </cell>
          <cell r="N4099">
            <v>449.9</v>
          </cell>
        </row>
        <row r="4100">
          <cell r="A4100" t="str">
            <v>GC21O466</v>
          </cell>
          <cell r="B4100" t="str">
            <v>PT Caballero</v>
          </cell>
          <cell r="C4100" t="str">
            <v>PANTALON MEZCLILLA</v>
          </cell>
          <cell r="D4100" t="str">
            <v>CORE</v>
          </cell>
          <cell r="E4100" t="str">
            <v>PRIMAVERA VERANO 2018</v>
          </cell>
          <cell r="F4100" t="str">
            <v>23 SEMANA</v>
          </cell>
          <cell r="G4100" t="str">
            <v>JAGGER</v>
          </cell>
          <cell r="H4100" t="str">
            <v>-</v>
          </cell>
          <cell r="I4100" t="str">
            <v>REBAJA</v>
          </cell>
          <cell r="J4100" t="str">
            <v>MEZCLILLA</v>
          </cell>
          <cell r="K4100" t="str">
            <v>CORE</v>
          </cell>
          <cell r="L4100" t="str">
            <v>-</v>
          </cell>
          <cell r="M4100" t="str">
            <v>GLAMOUR Y DISE?O, S.A. DE C</v>
          </cell>
          <cell r="N4100">
            <v>449.9</v>
          </cell>
        </row>
        <row r="4101">
          <cell r="A4101" t="str">
            <v>GC21O483</v>
          </cell>
          <cell r="B4101" t="str">
            <v>PT Caballero</v>
          </cell>
          <cell r="C4101" t="str">
            <v>PANTALON MEZCLILLA</v>
          </cell>
          <cell r="D4101" t="str">
            <v>TRENDY</v>
          </cell>
          <cell r="E4101" t="str">
            <v>PRIMAVERA VERANO 2018</v>
          </cell>
          <cell r="F4101" t="str">
            <v>24 SEMANA</v>
          </cell>
          <cell r="G4101" t="str">
            <v>MALUMA</v>
          </cell>
          <cell r="H4101" t="str">
            <v>-</v>
          </cell>
          <cell r="I4101" t="str">
            <v>REBAJA</v>
          </cell>
          <cell r="J4101" t="str">
            <v>MEZCLILLA</v>
          </cell>
          <cell r="K4101" t="str">
            <v>-</v>
          </cell>
          <cell r="L4101" t="str">
            <v>-</v>
          </cell>
          <cell r="M4101" t="str">
            <v>GLAMOUR Y DISE?O, S.A. DE C</v>
          </cell>
          <cell r="N4101">
            <v>579.9</v>
          </cell>
        </row>
        <row r="4102">
          <cell r="A4102" t="str">
            <v>GC21O484</v>
          </cell>
          <cell r="B4102" t="str">
            <v>PT Caballero</v>
          </cell>
          <cell r="C4102" t="str">
            <v>PANTALON MEZCLILLA</v>
          </cell>
          <cell r="D4102" t="str">
            <v>TRENDY</v>
          </cell>
          <cell r="E4102" t="str">
            <v>OTOÑO INVIERNO 2018</v>
          </cell>
          <cell r="F4102" t="str">
            <v>24 SEMANA</v>
          </cell>
          <cell r="G4102" t="str">
            <v>MALUMA</v>
          </cell>
          <cell r="H4102" t="str">
            <v>-</v>
          </cell>
          <cell r="I4102" t="str">
            <v>REBAJA</v>
          </cell>
          <cell r="J4102" t="str">
            <v>MEZCLILLA</v>
          </cell>
          <cell r="K4102" t="str">
            <v>-</v>
          </cell>
          <cell r="L4102" t="str">
            <v>-</v>
          </cell>
          <cell r="M4102" t="str">
            <v>GLAMOUR Y DISE?O, S.A. DE C</v>
          </cell>
          <cell r="N4102">
            <v>579.9</v>
          </cell>
        </row>
        <row r="4103">
          <cell r="A4103" t="str">
            <v>GC21O502</v>
          </cell>
          <cell r="B4103" t="str">
            <v>PT Caballero</v>
          </cell>
          <cell r="C4103" t="str">
            <v>PANTALON MEZCLILLA</v>
          </cell>
          <cell r="D4103" t="str">
            <v>TRENDY</v>
          </cell>
          <cell r="E4103" t="str">
            <v>OTOÑO INVIERNO 2018</v>
          </cell>
          <cell r="F4103" t="str">
            <v>38 SEMANA</v>
          </cell>
          <cell r="G4103" t="str">
            <v>MALUMA</v>
          </cell>
          <cell r="H4103" t="str">
            <v>-</v>
          </cell>
          <cell r="I4103" t="str">
            <v>REBAJA</v>
          </cell>
          <cell r="J4103" t="str">
            <v>MEZCLILLA</v>
          </cell>
          <cell r="K4103" t="str">
            <v>-</v>
          </cell>
          <cell r="L4103" t="str">
            <v>-</v>
          </cell>
          <cell r="M4103" t="str">
            <v>GLAMOUR Y DISE?O, S.A. DE C</v>
          </cell>
          <cell r="N4103">
            <v>699.9</v>
          </cell>
        </row>
        <row r="4104">
          <cell r="A4104" t="str">
            <v>GC21O505</v>
          </cell>
          <cell r="B4104" t="str">
            <v>PT Caballero</v>
          </cell>
          <cell r="C4104" t="str">
            <v>PANTALON MEZCLILLA</v>
          </cell>
          <cell r="D4104" t="str">
            <v>TRENDY</v>
          </cell>
          <cell r="E4104" t="str">
            <v>OTOÑO INVIERNO 2018</v>
          </cell>
          <cell r="F4104" t="str">
            <v>37 SEMANA</v>
          </cell>
          <cell r="G4104" t="str">
            <v>AXEL</v>
          </cell>
          <cell r="H4104" t="str">
            <v>-</v>
          </cell>
          <cell r="I4104" t="str">
            <v>REBAJA</v>
          </cell>
          <cell r="J4104" t="str">
            <v>MEZCLILLA</v>
          </cell>
          <cell r="K4104" t="str">
            <v>-</v>
          </cell>
          <cell r="L4104" t="str">
            <v>-</v>
          </cell>
          <cell r="M4104" t="str">
            <v>GLAMOUR Y DISE?O, S.A. DE C</v>
          </cell>
          <cell r="N4104">
            <v>699.9</v>
          </cell>
        </row>
        <row r="4105">
          <cell r="A4105" t="str">
            <v>GC21O528</v>
          </cell>
          <cell r="B4105" t="str">
            <v>PT Caballero</v>
          </cell>
          <cell r="C4105" t="str">
            <v>PANTALON MEZCLILLA</v>
          </cell>
          <cell r="D4105" t="str">
            <v>CORE</v>
          </cell>
          <cell r="E4105" t="str">
            <v>OTOÑO INVIERNO 2018</v>
          </cell>
          <cell r="F4105" t="str">
            <v>41 SEMANA</v>
          </cell>
          <cell r="G4105" t="str">
            <v>JAGGER</v>
          </cell>
          <cell r="H4105" t="str">
            <v>-</v>
          </cell>
          <cell r="I4105" t="str">
            <v>REBAJA</v>
          </cell>
          <cell r="J4105" t="str">
            <v>MEZCLILLA</v>
          </cell>
          <cell r="K4105" t="str">
            <v>-</v>
          </cell>
          <cell r="L4105" t="str">
            <v>-</v>
          </cell>
          <cell r="M4105" t="str">
            <v>GLAMOUR Y DISE?O, S.A. DE C</v>
          </cell>
          <cell r="N4105">
            <v>449.9</v>
          </cell>
        </row>
        <row r="4106">
          <cell r="A4106" t="str">
            <v>GC21O536</v>
          </cell>
          <cell r="B4106" t="str">
            <v>PT Caballero</v>
          </cell>
          <cell r="C4106" t="str">
            <v>PANTALON MEZCLILLA</v>
          </cell>
          <cell r="D4106" t="str">
            <v>ADVANCE</v>
          </cell>
          <cell r="E4106" t="str">
            <v>OTOÑO INVIERNO 2018</v>
          </cell>
          <cell r="F4106" t="str">
            <v>38 SEMANA</v>
          </cell>
          <cell r="G4106" t="str">
            <v>HARRISON</v>
          </cell>
          <cell r="H4106" t="str">
            <v>-</v>
          </cell>
          <cell r="I4106" t="str">
            <v>REBAJA</v>
          </cell>
          <cell r="J4106" t="str">
            <v>MEZCLILLA</v>
          </cell>
          <cell r="K4106" t="str">
            <v>-</v>
          </cell>
          <cell r="L4106" t="str">
            <v>-</v>
          </cell>
          <cell r="M4106" t="str">
            <v>GLAMOUR Y DISE?O, S.A. DE C</v>
          </cell>
          <cell r="N4106">
            <v>579.9</v>
          </cell>
        </row>
        <row r="4107">
          <cell r="A4107" t="str">
            <v>GC21O547</v>
          </cell>
          <cell r="B4107" t="str">
            <v>PT Caballero</v>
          </cell>
          <cell r="C4107" t="str">
            <v>PANTALON MEZCLILLA</v>
          </cell>
          <cell r="D4107" t="str">
            <v>TRENDY</v>
          </cell>
          <cell r="E4107" t="str">
            <v>PRIMAVERA VERANO 2019</v>
          </cell>
          <cell r="F4107" t="str">
            <v>42 SEMANA</v>
          </cell>
          <cell r="G4107" t="str">
            <v>HARRISON</v>
          </cell>
          <cell r="H4107" t="str">
            <v>-</v>
          </cell>
          <cell r="I4107" t="str">
            <v>REBAJA</v>
          </cell>
          <cell r="J4107" t="str">
            <v>MEZCLILLA</v>
          </cell>
          <cell r="K4107" t="str">
            <v>-</v>
          </cell>
          <cell r="L4107" t="str">
            <v>-</v>
          </cell>
          <cell r="M4107" t="str">
            <v>GLAMOUR Y DISE?O, S.A. DE C</v>
          </cell>
          <cell r="N4107">
            <v>649.9</v>
          </cell>
        </row>
        <row r="4108">
          <cell r="A4108" t="str">
            <v>GC21Q361</v>
          </cell>
          <cell r="B4108" t="str">
            <v>PT Caballero</v>
          </cell>
          <cell r="C4108" t="str">
            <v>PANTALON MEZCLILLA</v>
          </cell>
          <cell r="D4108" t="str">
            <v>LOW PRICE</v>
          </cell>
          <cell r="E4108" t="str">
            <v>OTO?O INVIERNO 2010</v>
          </cell>
          <cell r="F4108" t="str">
            <v>39 SEMANA</v>
          </cell>
          <cell r="G4108" t="str">
            <v>LENNON</v>
          </cell>
          <cell r="H4108" t="str">
            <v>-</v>
          </cell>
          <cell r="I4108" t="str">
            <v>REBAJA</v>
          </cell>
          <cell r="J4108" t="str">
            <v>MEZCLILLA</v>
          </cell>
          <cell r="K4108" t="str">
            <v>BASICOS</v>
          </cell>
          <cell r="L4108" t="str">
            <v>-</v>
          </cell>
          <cell r="M4108" t="str">
            <v>GLAMOUR Y DISE?O, S.A. DE C</v>
          </cell>
          <cell r="N4108">
            <v>599.9</v>
          </cell>
        </row>
        <row r="4109">
          <cell r="A4109" t="str">
            <v>GC21Q794</v>
          </cell>
          <cell r="B4109" t="str">
            <v>PT Caballero</v>
          </cell>
          <cell r="C4109" t="str">
            <v>PANTALON MEZCLILLA</v>
          </cell>
          <cell r="D4109" t="str">
            <v>LOW PRICE</v>
          </cell>
          <cell r="E4109" t="str">
            <v>PRIMAVERA VERANO 2013</v>
          </cell>
          <cell r="F4109" t="str">
            <v>7 SEMANA</v>
          </cell>
          <cell r="G4109" t="str">
            <v>MORRISON</v>
          </cell>
          <cell r="H4109" t="str">
            <v>-</v>
          </cell>
          <cell r="I4109" t="str">
            <v>REBAJA</v>
          </cell>
          <cell r="J4109" t="str">
            <v>MEZCLILLA</v>
          </cell>
          <cell r="K4109" t="str">
            <v>WORK DENIM</v>
          </cell>
          <cell r="L4109" t="str">
            <v>-</v>
          </cell>
          <cell r="M4109" t="str">
            <v>GLAMOUR Y DISE?O, S.A. DE C</v>
          </cell>
          <cell r="N4109">
            <v>399.9</v>
          </cell>
        </row>
        <row r="4110">
          <cell r="A4110" t="str">
            <v>GC21Q849</v>
          </cell>
          <cell r="B4110" t="str">
            <v>PT Caballero</v>
          </cell>
          <cell r="C4110" t="str">
            <v>PANTALON MEZCLILLA</v>
          </cell>
          <cell r="D4110" t="str">
            <v>LOW PRICE</v>
          </cell>
          <cell r="E4110" t="str">
            <v>OTOÑO INVIERNO 2013</v>
          </cell>
          <cell r="F4110" t="str">
            <v>32 SEMANA</v>
          </cell>
          <cell r="G4110" t="str">
            <v>MORRISON</v>
          </cell>
          <cell r="H4110" t="str">
            <v>-</v>
          </cell>
          <cell r="I4110" t="str">
            <v>REBAJA</v>
          </cell>
          <cell r="J4110" t="str">
            <v>MEZCLILLA</v>
          </cell>
          <cell r="K4110">
            <v>0</v>
          </cell>
          <cell r="L4110" t="str">
            <v>-</v>
          </cell>
          <cell r="M4110" t="str">
            <v>GLAMOUR Y DISE?O, S.A. DE C</v>
          </cell>
          <cell r="N4110">
            <v>399.9</v>
          </cell>
        </row>
        <row r="4111">
          <cell r="A4111" t="str">
            <v>GC21T171</v>
          </cell>
          <cell r="B4111" t="str">
            <v>PT Caballero</v>
          </cell>
          <cell r="C4111" t="str">
            <v>PANTALON GABARDINA</v>
          </cell>
          <cell r="D4111" t="str">
            <v>MODELAJE</v>
          </cell>
          <cell r="E4111" t="str">
            <v>OTO?O INVIERNO 2011</v>
          </cell>
          <cell r="F4111" t="str">
            <v>49 SEMANA</v>
          </cell>
          <cell r="G4111" t="str">
            <v>JAGGER</v>
          </cell>
          <cell r="H4111" t="str">
            <v>-</v>
          </cell>
          <cell r="I4111" t="str">
            <v>REBAJA</v>
          </cell>
          <cell r="J4111" t="str">
            <v>GABARDINA</v>
          </cell>
          <cell r="K4111" t="str">
            <v>ETHNIC</v>
          </cell>
          <cell r="L4111" t="str">
            <v>-</v>
          </cell>
          <cell r="M4111" t="str">
            <v>GLAMOUR Y DISE?O, S.A. DE C</v>
          </cell>
          <cell r="N4111">
            <v>499.9</v>
          </cell>
        </row>
        <row r="4112">
          <cell r="A4112" t="str">
            <v>GC21T186</v>
          </cell>
          <cell r="B4112" t="str">
            <v>PT Caballero</v>
          </cell>
          <cell r="C4112" t="str">
            <v>PANTALON GABARDINA</v>
          </cell>
          <cell r="D4112" t="str">
            <v>MODELAJE</v>
          </cell>
          <cell r="E4112" t="str">
            <v>PRIMAVERA VERANO 2012</v>
          </cell>
          <cell r="F4112" t="str">
            <v>16 SEMANA</v>
          </cell>
          <cell r="G4112" t="str">
            <v>JAGGER</v>
          </cell>
          <cell r="H4112" t="str">
            <v>-</v>
          </cell>
          <cell r="I4112" t="str">
            <v>REBAJA</v>
          </cell>
          <cell r="J4112" t="str">
            <v>GABARDINA</v>
          </cell>
          <cell r="K4112" t="str">
            <v>-</v>
          </cell>
          <cell r="L4112" t="str">
            <v>-</v>
          </cell>
          <cell r="M4112" t="str">
            <v>GLAMOUR Y DISE?O, S.A. DE C</v>
          </cell>
          <cell r="N4112">
            <v>499.9</v>
          </cell>
        </row>
        <row r="4113">
          <cell r="A4113" t="str">
            <v>GC21T223</v>
          </cell>
          <cell r="B4113" t="str">
            <v>PT Caballero</v>
          </cell>
          <cell r="C4113" t="str">
            <v>PANTALON GABARDINA</v>
          </cell>
          <cell r="D4113" t="str">
            <v>BASICO</v>
          </cell>
          <cell r="E4113" t="str">
            <v>PRIMAVERA VERANO 2014</v>
          </cell>
          <cell r="F4113" t="str">
            <v>13 SEMANA</v>
          </cell>
          <cell r="G4113" t="str">
            <v>TYLER</v>
          </cell>
          <cell r="H4113" t="str">
            <v>-</v>
          </cell>
          <cell r="I4113" t="str">
            <v>REBAJA</v>
          </cell>
          <cell r="J4113" t="str">
            <v>GABARDINA</v>
          </cell>
          <cell r="K4113">
            <v>0</v>
          </cell>
          <cell r="L4113" t="str">
            <v>LANZAMIENTO</v>
          </cell>
          <cell r="M4113" t="str">
            <v>GLAMOUR Y DISE?O, S.A. DE C</v>
          </cell>
          <cell r="N4113">
            <v>499.9</v>
          </cell>
        </row>
        <row r="4114">
          <cell r="A4114" t="str">
            <v>GC21T224</v>
          </cell>
          <cell r="B4114" t="str">
            <v>PT Caballero</v>
          </cell>
          <cell r="C4114" t="str">
            <v>PANTALON GABARDINA</v>
          </cell>
          <cell r="D4114" t="str">
            <v>BASICO</v>
          </cell>
          <cell r="E4114" t="str">
            <v>PRIMAVERA VERANO 2014</v>
          </cell>
          <cell r="F4114" t="str">
            <v>35 SEMANA</v>
          </cell>
          <cell r="G4114" t="str">
            <v>JAGGER</v>
          </cell>
          <cell r="H4114" t="str">
            <v>-</v>
          </cell>
          <cell r="I4114" t="str">
            <v>REBAJA</v>
          </cell>
          <cell r="J4114" t="str">
            <v>GABARDINA</v>
          </cell>
          <cell r="K4114" t="str">
            <v>AMERICAN MEMORIES</v>
          </cell>
          <cell r="L4114" t="str">
            <v>RESURTIDO</v>
          </cell>
          <cell r="M4114" t="str">
            <v>GLAMOUR Y DISE?O, S.A. DE C</v>
          </cell>
          <cell r="N4114">
            <v>379.9</v>
          </cell>
        </row>
        <row r="4115">
          <cell r="A4115" t="str">
            <v>GC21T226</v>
          </cell>
          <cell r="B4115" t="str">
            <v>PT Caballero</v>
          </cell>
          <cell r="C4115" t="str">
            <v>PANTALON GABARDINA</v>
          </cell>
          <cell r="D4115" t="str">
            <v>BASICO</v>
          </cell>
          <cell r="E4115" t="str">
            <v>PRIMAVERA VERANO 2014</v>
          </cell>
          <cell r="F4115" t="str">
            <v>24 SEMANA</v>
          </cell>
          <cell r="G4115" t="str">
            <v>TAPER</v>
          </cell>
          <cell r="H4115" t="str">
            <v>-</v>
          </cell>
          <cell r="I4115" t="str">
            <v>REBAJA</v>
          </cell>
          <cell r="J4115" t="str">
            <v>GABARDINA</v>
          </cell>
          <cell r="K4115">
            <v>0</v>
          </cell>
          <cell r="L4115" t="str">
            <v>LANZAMIENTO</v>
          </cell>
          <cell r="M4115" t="str">
            <v>GLAMOUR Y DISE?O, S.A. DE C</v>
          </cell>
          <cell r="N4115">
            <v>399.9</v>
          </cell>
        </row>
        <row r="4116">
          <cell r="A4116" t="str">
            <v>GC21T231</v>
          </cell>
          <cell r="B4116" t="str">
            <v>PT Caballero</v>
          </cell>
          <cell r="C4116" t="str">
            <v>PANTALON GABARDINA</v>
          </cell>
          <cell r="D4116" t="str">
            <v>BASICO</v>
          </cell>
          <cell r="E4116" t="str">
            <v>OTOÑO INVIERNO 2014</v>
          </cell>
          <cell r="F4116" t="str">
            <v>35 SEMANA</v>
          </cell>
          <cell r="G4116" t="str">
            <v>MORRISON</v>
          </cell>
          <cell r="H4116" t="str">
            <v>-</v>
          </cell>
          <cell r="I4116" t="str">
            <v>REBAJA</v>
          </cell>
          <cell r="J4116" t="str">
            <v>GABARDINA</v>
          </cell>
          <cell r="K4116" t="str">
            <v>BASICOS</v>
          </cell>
          <cell r="L4116" t="str">
            <v>LANZAMIENTO</v>
          </cell>
          <cell r="M4116" t="str">
            <v>GLAMOUR Y DISE?O, S.A. DE C</v>
          </cell>
          <cell r="N4116">
            <v>379.9</v>
          </cell>
        </row>
        <row r="4117">
          <cell r="A4117" t="str">
            <v>GC21T235</v>
          </cell>
          <cell r="B4117" t="str">
            <v>PT Caballero</v>
          </cell>
          <cell r="C4117" t="str">
            <v>PANTALON GABARDINA</v>
          </cell>
          <cell r="D4117" t="str">
            <v>BASICO</v>
          </cell>
          <cell r="E4117" t="str">
            <v>OTOÑO INVIERNO 2014</v>
          </cell>
          <cell r="F4117" t="str">
            <v>36 SEMANA</v>
          </cell>
          <cell r="G4117" t="str">
            <v>LENNON</v>
          </cell>
          <cell r="H4117" t="str">
            <v>-</v>
          </cell>
          <cell r="I4117" t="str">
            <v>REBAJA</v>
          </cell>
          <cell r="J4117" t="str">
            <v>GABARDINA</v>
          </cell>
          <cell r="K4117" t="str">
            <v>BASICOS</v>
          </cell>
          <cell r="L4117" t="str">
            <v>LANZAMIENTO</v>
          </cell>
          <cell r="M4117" t="str">
            <v>GLAMOUR Y DISE?O, S.A. DE C</v>
          </cell>
          <cell r="N4117">
            <v>349.9</v>
          </cell>
        </row>
        <row r="4118">
          <cell r="A4118" t="str">
            <v>GC21T236</v>
          </cell>
          <cell r="B4118" t="str">
            <v>PT Caballero</v>
          </cell>
          <cell r="C4118" t="str">
            <v>PANTALON GABARDINA</v>
          </cell>
          <cell r="D4118" t="str">
            <v>BASICO</v>
          </cell>
          <cell r="E4118" t="str">
            <v>OTOÑO INVIERNO 2014</v>
          </cell>
          <cell r="F4118" t="str">
            <v>36 SEMANA</v>
          </cell>
          <cell r="G4118" t="str">
            <v>MORRISON</v>
          </cell>
          <cell r="H4118" t="str">
            <v>-</v>
          </cell>
          <cell r="I4118" t="str">
            <v>REBAJA</v>
          </cell>
          <cell r="J4118" t="str">
            <v>GABARDINA</v>
          </cell>
          <cell r="K4118" t="str">
            <v>BASICOS</v>
          </cell>
          <cell r="L4118" t="str">
            <v>LANZAMIENTO</v>
          </cell>
          <cell r="M4118" t="str">
            <v>GLAMOUR Y DISE?O, S.A. DE C</v>
          </cell>
          <cell r="N4118">
            <v>349.9</v>
          </cell>
        </row>
        <row r="4119">
          <cell r="A4119" t="str">
            <v>GC21T252</v>
          </cell>
          <cell r="B4119" t="str">
            <v>PT Caballero</v>
          </cell>
          <cell r="C4119" t="str">
            <v>PANTALON GABARDINA</v>
          </cell>
          <cell r="D4119" t="str">
            <v>LOW PRICE</v>
          </cell>
          <cell r="E4119" t="str">
            <v>PRIMAVERA VERANO 2015</v>
          </cell>
          <cell r="F4119" t="str">
            <v>15 SEMANA</v>
          </cell>
          <cell r="G4119" t="str">
            <v>SLIM</v>
          </cell>
          <cell r="H4119" t="str">
            <v>-</v>
          </cell>
          <cell r="I4119" t="str">
            <v>REBAJA</v>
          </cell>
          <cell r="J4119" t="str">
            <v>GABARDINA</v>
          </cell>
          <cell r="K4119">
            <v>0</v>
          </cell>
          <cell r="L4119" t="str">
            <v>LANZAMIENTO</v>
          </cell>
          <cell r="M4119" t="str">
            <v>GLAMOUR Y DISE?O, S.A. DE C</v>
          </cell>
          <cell r="N4119">
            <v>299.89999999999998</v>
          </cell>
        </row>
        <row r="4120">
          <cell r="A4120" t="str">
            <v>GC21T253</v>
          </cell>
          <cell r="B4120" t="str">
            <v>PT Caballero</v>
          </cell>
          <cell r="C4120" t="str">
            <v>PANTALON GABARDINA</v>
          </cell>
          <cell r="D4120" t="str">
            <v>LOW PRICE</v>
          </cell>
          <cell r="E4120" t="str">
            <v>PRIMAVERA VERANO 2015</v>
          </cell>
          <cell r="F4120" t="str">
            <v>15 SEMANA</v>
          </cell>
          <cell r="G4120" t="str">
            <v>SLIM</v>
          </cell>
          <cell r="H4120" t="str">
            <v>-</v>
          </cell>
          <cell r="I4120" t="str">
            <v>REBAJA</v>
          </cell>
          <cell r="J4120" t="str">
            <v>GABARDINA</v>
          </cell>
          <cell r="K4120">
            <v>0</v>
          </cell>
          <cell r="L4120" t="str">
            <v>LANZAMIENTO</v>
          </cell>
          <cell r="M4120" t="str">
            <v>GLAMOUR Y DISE?O, S.A. DE C</v>
          </cell>
          <cell r="N4120">
            <v>299.89999999999998</v>
          </cell>
        </row>
        <row r="4121">
          <cell r="A4121" t="str">
            <v>GC21T269</v>
          </cell>
          <cell r="B4121" t="str">
            <v>PT Caballero</v>
          </cell>
          <cell r="C4121" t="str">
            <v>PANTALON GABARDINA</v>
          </cell>
          <cell r="D4121" t="str">
            <v>LOW PRICE</v>
          </cell>
          <cell r="E4121" t="str">
            <v>OTOÑO INVIERNO 2015</v>
          </cell>
          <cell r="F4121" t="str">
            <v>40 SEMANA</v>
          </cell>
          <cell r="G4121" t="str">
            <v>DAYANA</v>
          </cell>
          <cell r="H4121" t="str">
            <v>-</v>
          </cell>
          <cell r="I4121" t="str">
            <v>REBAJA</v>
          </cell>
          <cell r="J4121" t="str">
            <v>GABARDINA</v>
          </cell>
          <cell r="K4121" t="str">
            <v>-</v>
          </cell>
          <cell r="L4121" t="str">
            <v>LANZAMIENTO</v>
          </cell>
          <cell r="M4121" t="str">
            <v>GLAMOUR Y DISE?O, S.A. DE C</v>
          </cell>
          <cell r="N4121">
            <v>499.9</v>
          </cell>
        </row>
        <row r="4122">
          <cell r="A4122" t="str">
            <v>GC21T271</v>
          </cell>
          <cell r="B4122" t="str">
            <v>PT Caballero</v>
          </cell>
          <cell r="C4122" t="str">
            <v>PANTALON GABARDINA</v>
          </cell>
          <cell r="D4122" t="str">
            <v>LOW PRICE</v>
          </cell>
          <cell r="E4122" t="str">
            <v>OTOÑO INVIERNO 2015</v>
          </cell>
          <cell r="F4122" t="str">
            <v>45 SEMANA</v>
          </cell>
          <cell r="G4122" t="str">
            <v>ALBION</v>
          </cell>
          <cell r="H4122" t="str">
            <v>-</v>
          </cell>
          <cell r="I4122" t="str">
            <v>REBAJA</v>
          </cell>
          <cell r="J4122" t="str">
            <v>GABARDINA</v>
          </cell>
          <cell r="K4122" t="str">
            <v>-</v>
          </cell>
          <cell r="L4122" t="str">
            <v>LANZAMIENTO</v>
          </cell>
          <cell r="M4122" t="str">
            <v>GLAMOUR Y DISE?O, S.A. DE C</v>
          </cell>
          <cell r="N4122">
            <v>549.9</v>
          </cell>
        </row>
        <row r="4123">
          <cell r="A4123" t="str">
            <v>GC21T273</v>
          </cell>
          <cell r="B4123" t="str">
            <v>PT Caballero</v>
          </cell>
          <cell r="C4123" t="str">
            <v>PANTALON GABARDINA</v>
          </cell>
          <cell r="D4123" t="str">
            <v>VANGUARDIA</v>
          </cell>
          <cell r="E4123" t="str">
            <v>PRIMAVERA VERANO 2016</v>
          </cell>
          <cell r="F4123" t="str">
            <v>6 SEMANA</v>
          </cell>
          <cell r="G4123" t="str">
            <v>CARGO</v>
          </cell>
          <cell r="H4123" t="str">
            <v>-</v>
          </cell>
          <cell r="I4123" t="str">
            <v>REBAJA</v>
          </cell>
          <cell r="J4123" t="str">
            <v>GABARDINA</v>
          </cell>
          <cell r="K4123" t="str">
            <v>-</v>
          </cell>
          <cell r="L4123" t="str">
            <v>LANZAMIENTO</v>
          </cell>
          <cell r="M4123" t="str">
            <v>GLAMOUR Y DISE?O, S.A. DE C</v>
          </cell>
          <cell r="N4123">
            <v>649.9</v>
          </cell>
        </row>
        <row r="4124">
          <cell r="A4124" t="str">
            <v>GC21T278</v>
          </cell>
          <cell r="B4124" t="str">
            <v>PT Caballero</v>
          </cell>
          <cell r="C4124" t="str">
            <v>PANTALON GABARDINA</v>
          </cell>
          <cell r="D4124" t="str">
            <v>VANGUARDIA</v>
          </cell>
          <cell r="E4124" t="str">
            <v>PRIMAVERA VERANO 2016</v>
          </cell>
          <cell r="F4124" t="str">
            <v>28 SEMANA</v>
          </cell>
          <cell r="G4124" t="str">
            <v>CARGO</v>
          </cell>
          <cell r="H4124" t="str">
            <v>-</v>
          </cell>
          <cell r="I4124" t="str">
            <v>REBAJA</v>
          </cell>
          <cell r="J4124" t="str">
            <v>GABARDINA</v>
          </cell>
          <cell r="K4124" t="str">
            <v>-</v>
          </cell>
          <cell r="L4124" t="str">
            <v>-</v>
          </cell>
          <cell r="M4124" t="str">
            <v>GLAMOUR Y DISE?O, S.A. DE C</v>
          </cell>
          <cell r="N4124">
            <v>599.9</v>
          </cell>
        </row>
        <row r="4125">
          <cell r="A4125" t="str">
            <v>GC21T284</v>
          </cell>
          <cell r="B4125" t="str">
            <v>PT Caballero</v>
          </cell>
          <cell r="C4125" t="str">
            <v>PANTALON GABARDINA</v>
          </cell>
          <cell r="D4125" t="str">
            <v>BASICO</v>
          </cell>
          <cell r="E4125" t="str">
            <v>OTOÑO INVIERNO 2016</v>
          </cell>
          <cell r="F4125" t="str">
            <v>31 SEMANA</v>
          </cell>
          <cell r="G4125" t="str">
            <v>HARRISON</v>
          </cell>
          <cell r="H4125" t="str">
            <v>-</v>
          </cell>
          <cell r="I4125" t="str">
            <v>REBAJA</v>
          </cell>
          <cell r="J4125" t="str">
            <v>GABARDINA</v>
          </cell>
          <cell r="K4125" t="str">
            <v>BASICOS</v>
          </cell>
          <cell r="L4125" t="str">
            <v>-</v>
          </cell>
          <cell r="M4125" t="str">
            <v>GLAMOUR Y DISE?O, S.A. DE C</v>
          </cell>
          <cell r="N4125">
            <v>499.9</v>
          </cell>
        </row>
        <row r="4126">
          <cell r="A4126" t="str">
            <v>GC21T285</v>
          </cell>
          <cell r="B4126" t="str">
            <v>PT Caballero</v>
          </cell>
          <cell r="C4126" t="str">
            <v>PANTALON GABARDINA</v>
          </cell>
          <cell r="D4126" t="str">
            <v>BASICO</v>
          </cell>
          <cell r="E4126" t="str">
            <v>OTOÑO INVIERNO 2016</v>
          </cell>
          <cell r="F4126" t="str">
            <v>31 SEMANA</v>
          </cell>
          <cell r="G4126" t="str">
            <v>JAGGER</v>
          </cell>
          <cell r="H4126" t="str">
            <v>-</v>
          </cell>
          <cell r="I4126" t="str">
            <v>REBAJA</v>
          </cell>
          <cell r="J4126" t="str">
            <v>GABARDINA</v>
          </cell>
          <cell r="K4126" t="str">
            <v>BASICOS</v>
          </cell>
          <cell r="L4126" t="str">
            <v>-</v>
          </cell>
          <cell r="M4126" t="str">
            <v>GLAMOUR Y DISE?O, S.A. DE C</v>
          </cell>
          <cell r="N4126">
            <v>499.9</v>
          </cell>
        </row>
        <row r="4127">
          <cell r="A4127" t="str">
            <v>GC21T293</v>
          </cell>
          <cell r="B4127" t="str">
            <v>PT Caballero</v>
          </cell>
          <cell r="C4127" t="str">
            <v>PANTALON GABARDINA</v>
          </cell>
          <cell r="D4127" t="str">
            <v>LOW PRICE</v>
          </cell>
          <cell r="E4127" t="str">
            <v>OTOÑO INVIERNO 2017</v>
          </cell>
          <cell r="F4127" t="str">
            <v>28 SEMANA</v>
          </cell>
          <cell r="G4127" t="str">
            <v>SUPER SKINNY</v>
          </cell>
          <cell r="H4127" t="str">
            <v>-</v>
          </cell>
          <cell r="I4127" t="str">
            <v>REBAJA</v>
          </cell>
          <cell r="J4127" t="str">
            <v>GABARDINA</v>
          </cell>
          <cell r="K4127" t="str">
            <v>-</v>
          </cell>
          <cell r="L4127" t="str">
            <v>-</v>
          </cell>
          <cell r="M4127" t="str">
            <v>GLAMOUR Y DISE?O, S.A. DE C</v>
          </cell>
          <cell r="N4127">
            <v>549.9</v>
          </cell>
        </row>
        <row r="4128">
          <cell r="A4128" t="str">
            <v>GC21T297</v>
          </cell>
          <cell r="B4128" t="str">
            <v>PT Caballero</v>
          </cell>
          <cell r="C4128" t="str">
            <v>PANTALON GABARDINA</v>
          </cell>
          <cell r="D4128" t="str">
            <v>LOW PRICE</v>
          </cell>
          <cell r="E4128" t="str">
            <v>OTOÑO INVIERNO 2017</v>
          </cell>
          <cell r="F4128" t="str">
            <v>28 SEMANA</v>
          </cell>
          <cell r="G4128" t="str">
            <v>JOGGER</v>
          </cell>
          <cell r="H4128" t="str">
            <v>-</v>
          </cell>
          <cell r="I4128" t="str">
            <v>REBAJA</v>
          </cell>
          <cell r="J4128" t="str">
            <v>GABARDINA</v>
          </cell>
          <cell r="K4128" t="str">
            <v>-</v>
          </cell>
          <cell r="L4128" t="str">
            <v>-</v>
          </cell>
          <cell r="M4128" t="str">
            <v>GLAMOUR Y DISE?O, S.A. DE C</v>
          </cell>
          <cell r="N4128">
            <v>599.9</v>
          </cell>
        </row>
        <row r="4129">
          <cell r="A4129" t="str">
            <v>GC21T299</v>
          </cell>
          <cell r="B4129" t="str">
            <v>PT Caballero</v>
          </cell>
          <cell r="C4129" t="str">
            <v>PANTALON GABARDINA</v>
          </cell>
          <cell r="D4129" t="str">
            <v>VANGUARDIA</v>
          </cell>
          <cell r="E4129" t="str">
            <v>OTOÑO INVIERNO 2017</v>
          </cell>
          <cell r="F4129" t="str">
            <v>41 SEMANA</v>
          </cell>
          <cell r="G4129" t="str">
            <v>CROPPET</v>
          </cell>
          <cell r="H4129" t="str">
            <v>-</v>
          </cell>
          <cell r="I4129" t="str">
            <v>REBAJA</v>
          </cell>
          <cell r="J4129" t="str">
            <v>GABARDINA</v>
          </cell>
          <cell r="K4129" t="str">
            <v>-</v>
          </cell>
          <cell r="L4129" t="str">
            <v>-</v>
          </cell>
          <cell r="M4129" t="str">
            <v>GLAMOUR Y DISE?O, S.A. DE C</v>
          </cell>
          <cell r="N4129">
            <v>599.9</v>
          </cell>
        </row>
        <row r="4130">
          <cell r="A4130" t="str">
            <v>GC21T301</v>
          </cell>
          <cell r="B4130" t="str">
            <v>PT Caballero</v>
          </cell>
          <cell r="C4130" t="str">
            <v>PANTALON GABARDINA</v>
          </cell>
          <cell r="D4130" t="str">
            <v>TRENDY</v>
          </cell>
          <cell r="E4130" t="str">
            <v>PRIMAVERA VERANO 2018</v>
          </cell>
          <cell r="F4130" t="str">
            <v>25 SEMANA</v>
          </cell>
          <cell r="G4130" t="str">
            <v>SUPER SKINNY</v>
          </cell>
          <cell r="H4130" t="str">
            <v>-</v>
          </cell>
          <cell r="I4130" t="str">
            <v>REBAJA</v>
          </cell>
          <cell r="J4130" t="str">
            <v>GABARDINA</v>
          </cell>
          <cell r="K4130" t="str">
            <v>-</v>
          </cell>
          <cell r="L4130" t="str">
            <v>-</v>
          </cell>
          <cell r="M4130" t="str">
            <v>GLAMOUR Y DISE?O, S.A. DE C</v>
          </cell>
          <cell r="N4130">
            <v>549.9</v>
          </cell>
        </row>
        <row r="4131">
          <cell r="A4131" t="str">
            <v>GC21T303</v>
          </cell>
          <cell r="B4131" t="str">
            <v>PT Caballero</v>
          </cell>
          <cell r="C4131" t="str">
            <v>PANTALON GABARDINA</v>
          </cell>
          <cell r="D4131" t="str">
            <v>ADVANCE</v>
          </cell>
          <cell r="E4131" t="str">
            <v>PRIMAVERA VERANO 2018</v>
          </cell>
          <cell r="F4131" t="str">
            <v>26 SEMANA</v>
          </cell>
          <cell r="G4131" t="str">
            <v>SUPER SKINNY</v>
          </cell>
          <cell r="H4131" t="str">
            <v>-</v>
          </cell>
          <cell r="I4131" t="str">
            <v>REBAJA</v>
          </cell>
          <cell r="J4131" t="str">
            <v>GABARDINA</v>
          </cell>
          <cell r="K4131" t="str">
            <v>ADVANCED</v>
          </cell>
          <cell r="L4131" t="str">
            <v>-</v>
          </cell>
          <cell r="M4131" t="str">
            <v>GLAMOUR Y DISE?O, S.A. DE C</v>
          </cell>
          <cell r="N4131">
            <v>579.9</v>
          </cell>
        </row>
        <row r="4132">
          <cell r="A4132" t="str">
            <v>GC21T304</v>
          </cell>
          <cell r="B4132" t="str">
            <v>PT Caballero</v>
          </cell>
          <cell r="C4132" t="str">
            <v>PANTALON GABARDINA</v>
          </cell>
          <cell r="D4132" t="str">
            <v>ADVANCE</v>
          </cell>
          <cell r="E4132" t="str">
            <v>PRIMAVERA VERANO 2018</v>
          </cell>
          <cell r="F4132" t="str">
            <v>31 SEMANA</v>
          </cell>
          <cell r="G4132" t="str">
            <v>CROPPET</v>
          </cell>
          <cell r="H4132" t="str">
            <v>-</v>
          </cell>
          <cell r="I4132" t="str">
            <v>REBAJA</v>
          </cell>
          <cell r="J4132" t="str">
            <v>GABARDINA</v>
          </cell>
          <cell r="K4132" t="str">
            <v>-</v>
          </cell>
          <cell r="L4132" t="str">
            <v>-</v>
          </cell>
          <cell r="M4132" t="str">
            <v>GLAMOUR Y DISE?O, S.A. DE C</v>
          </cell>
          <cell r="N4132">
            <v>579.9</v>
          </cell>
        </row>
        <row r="4133">
          <cell r="A4133" t="str">
            <v>GC21T305</v>
          </cell>
          <cell r="B4133" t="str">
            <v>PT Caballero</v>
          </cell>
          <cell r="C4133" t="str">
            <v>PANTALON GABARDINA</v>
          </cell>
          <cell r="D4133" t="str">
            <v>ADVANCE</v>
          </cell>
          <cell r="E4133" t="str">
            <v>OTOÑO INVIERNO 2018</v>
          </cell>
          <cell r="F4133" t="str">
            <v>29 SEMANA</v>
          </cell>
          <cell r="G4133" t="str">
            <v>CROPPET</v>
          </cell>
          <cell r="H4133" t="str">
            <v>-</v>
          </cell>
          <cell r="I4133" t="str">
            <v>REBAJA</v>
          </cell>
          <cell r="J4133" t="str">
            <v>GABARDINA</v>
          </cell>
          <cell r="K4133" t="str">
            <v>ADVANCED</v>
          </cell>
          <cell r="L4133" t="str">
            <v>-</v>
          </cell>
          <cell r="M4133" t="str">
            <v>GLAMOUR Y DISE?O, S.A. DE C</v>
          </cell>
          <cell r="N4133">
            <v>579.9</v>
          </cell>
        </row>
        <row r="4134">
          <cell r="A4134" t="str">
            <v>GC21T307</v>
          </cell>
          <cell r="B4134" t="str">
            <v>PT Caballero</v>
          </cell>
          <cell r="C4134" t="str">
            <v>PANTALON GABARDINA</v>
          </cell>
          <cell r="D4134" t="str">
            <v>ADVANCE</v>
          </cell>
          <cell r="E4134" t="str">
            <v>OTOÑO INVIERNO 2018</v>
          </cell>
          <cell r="F4134" t="str">
            <v>42 SEMANA</v>
          </cell>
          <cell r="G4134" t="str">
            <v>SLIM</v>
          </cell>
          <cell r="H4134" t="str">
            <v>-</v>
          </cell>
          <cell r="I4134" t="str">
            <v>REBAJA</v>
          </cell>
          <cell r="J4134" t="str">
            <v>GABARDINA</v>
          </cell>
          <cell r="K4134" t="str">
            <v>ADVANCED</v>
          </cell>
          <cell r="L4134" t="str">
            <v>-</v>
          </cell>
          <cell r="M4134" t="str">
            <v>GLAMOUR Y DISE?O, S.A. DE C</v>
          </cell>
          <cell r="N4134">
            <v>579.9</v>
          </cell>
        </row>
        <row r="4135">
          <cell r="A4135" t="str">
            <v>GC21T308</v>
          </cell>
          <cell r="B4135" t="str">
            <v>PT Caballero</v>
          </cell>
          <cell r="C4135" t="str">
            <v>PANTALON GABARDINA</v>
          </cell>
          <cell r="D4135" t="str">
            <v>ADVANCE</v>
          </cell>
          <cell r="E4135" t="str">
            <v>OTOÑO INVIERNO 2018</v>
          </cell>
          <cell r="F4135" t="str">
            <v>38 SEMANA</v>
          </cell>
          <cell r="G4135" t="str">
            <v>SLIM</v>
          </cell>
          <cell r="H4135" t="str">
            <v>-</v>
          </cell>
          <cell r="I4135" t="str">
            <v>REBAJA</v>
          </cell>
          <cell r="J4135" t="str">
            <v>GABARDINA</v>
          </cell>
          <cell r="K4135" t="str">
            <v>ADVANCED</v>
          </cell>
          <cell r="L4135" t="str">
            <v>-</v>
          </cell>
          <cell r="M4135" t="str">
            <v>GLAMOUR Y DISE?O, S.A. DE C</v>
          </cell>
          <cell r="N4135">
            <v>579.9</v>
          </cell>
        </row>
        <row r="4136">
          <cell r="A4136" t="str">
            <v>GC21T309</v>
          </cell>
          <cell r="B4136" t="str">
            <v>PT Caballero</v>
          </cell>
          <cell r="C4136" t="str">
            <v>PANTALON GABARDINA</v>
          </cell>
          <cell r="D4136" t="str">
            <v>ADVANCE</v>
          </cell>
          <cell r="E4136" t="str">
            <v>OTOÑO INVIERNO 2018</v>
          </cell>
          <cell r="F4136" t="str">
            <v>38 SEMANA</v>
          </cell>
          <cell r="G4136" t="str">
            <v>SLIM</v>
          </cell>
          <cell r="H4136" t="str">
            <v>-</v>
          </cell>
          <cell r="I4136" t="str">
            <v>REBAJA</v>
          </cell>
          <cell r="J4136" t="str">
            <v>GABARDINA</v>
          </cell>
          <cell r="K4136" t="str">
            <v>-</v>
          </cell>
          <cell r="L4136" t="str">
            <v>-</v>
          </cell>
          <cell r="M4136" t="str">
            <v>GLAMOUR Y DISE?O, S.A. DE C</v>
          </cell>
          <cell r="N4136">
            <v>579.9</v>
          </cell>
        </row>
        <row r="4137">
          <cell r="A4137" t="str">
            <v>GC21U003</v>
          </cell>
          <cell r="B4137" t="str">
            <v>PT Caballero</v>
          </cell>
          <cell r="C4137" t="str">
            <v>PANTALON GABARDINA</v>
          </cell>
          <cell r="D4137" t="str">
            <v>SEMI-BASICO</v>
          </cell>
          <cell r="E4137" t="str">
            <v>OTOÑO INVIERNO 2012</v>
          </cell>
          <cell r="F4137" t="str">
            <v>50 SEMANA</v>
          </cell>
          <cell r="G4137" t="str">
            <v>VICIOUS</v>
          </cell>
          <cell r="H4137" t="str">
            <v>-</v>
          </cell>
          <cell r="I4137" t="str">
            <v>REBAJA</v>
          </cell>
          <cell r="J4137" t="str">
            <v>GABARDINA</v>
          </cell>
          <cell r="K4137">
            <v>0</v>
          </cell>
          <cell r="L4137" t="str">
            <v>-</v>
          </cell>
          <cell r="M4137" t="str">
            <v>GLAMOUR Y DISE?O, S.A. DE C</v>
          </cell>
          <cell r="N4137">
            <v>329.9</v>
          </cell>
        </row>
        <row r="4138">
          <cell r="A4138" t="str">
            <v>GC24B541</v>
          </cell>
          <cell r="B4138" t="str">
            <v>PT Caballero</v>
          </cell>
          <cell r="C4138" t="str">
            <v>PLAYERA</v>
          </cell>
          <cell r="D4138" t="str">
            <v>LOW PRICE</v>
          </cell>
          <cell r="E4138" t="str">
            <v>PRIMAVERA VERANO 2014</v>
          </cell>
          <cell r="F4138" t="str">
            <v>8 SEMANA</v>
          </cell>
          <cell r="G4138" t="str">
            <v>CUELLO V</v>
          </cell>
          <cell r="H4138" t="str">
            <v>MANGA CORTA</v>
          </cell>
          <cell r="I4138" t="str">
            <v>REBAJA</v>
          </cell>
          <cell r="J4138" t="str">
            <v>CHIFON</v>
          </cell>
          <cell r="K4138" t="str">
            <v>INSTAGRAM</v>
          </cell>
          <cell r="L4138" t="str">
            <v>LANZAMIENTO</v>
          </cell>
          <cell r="M4138" t="str">
            <v>GLAMOUR Y DISE?O, S.A. DE C</v>
          </cell>
          <cell r="N4138">
            <v>199.9</v>
          </cell>
        </row>
        <row r="4139">
          <cell r="A4139" t="str">
            <v>GC24E662</v>
          </cell>
          <cell r="B4139" t="str">
            <v>PT Caballero</v>
          </cell>
          <cell r="C4139" t="str">
            <v>PLAYERA</v>
          </cell>
          <cell r="D4139" t="str">
            <v>ADVANCE</v>
          </cell>
          <cell r="E4139" t="str">
            <v>OTOÑO INVIERNO 2018</v>
          </cell>
          <cell r="F4139" t="str">
            <v>50 SEMANA</v>
          </cell>
          <cell r="G4139" t="str">
            <v>CUELLO V</v>
          </cell>
          <cell r="H4139" t="str">
            <v>MANGA CORTA</v>
          </cell>
          <cell r="I4139" t="str">
            <v>REBAJA</v>
          </cell>
          <cell r="J4139" t="str">
            <v>CHIFON</v>
          </cell>
          <cell r="K4139" t="str">
            <v>-</v>
          </cell>
          <cell r="L4139" t="str">
            <v>-</v>
          </cell>
          <cell r="M4139" t="str">
            <v>GLAMOUR Y DISE?O, S.A. DE C</v>
          </cell>
          <cell r="N4139">
            <v>199.9</v>
          </cell>
        </row>
        <row r="4140">
          <cell r="A4140" t="str">
            <v>GC24G042</v>
          </cell>
          <cell r="B4140" t="str">
            <v>PT Caballero</v>
          </cell>
          <cell r="C4140" t="str">
            <v>PLAYERA</v>
          </cell>
          <cell r="D4140" t="str">
            <v>CORE</v>
          </cell>
          <cell r="E4140" t="str">
            <v>OTOÑO INVIERNO 2018</v>
          </cell>
          <cell r="F4140" t="str">
            <v>37 SEMANA</v>
          </cell>
          <cell r="G4140" t="str">
            <v>CUELLO REDONDO</v>
          </cell>
          <cell r="H4140" t="str">
            <v>MANGA LARGA</v>
          </cell>
          <cell r="I4140" t="str">
            <v>REBAJA</v>
          </cell>
          <cell r="J4140" t="str">
            <v>FELPA</v>
          </cell>
          <cell r="K4140" t="str">
            <v>NATURALEZA HUMANA</v>
          </cell>
          <cell r="L4140" t="str">
            <v>-</v>
          </cell>
          <cell r="M4140" t="str">
            <v>GLAMOUR Y DISE?O, S.A. DE C</v>
          </cell>
          <cell r="N4140">
            <v>169.9</v>
          </cell>
        </row>
        <row r="4141">
          <cell r="A4141" t="str">
            <v>GC25C089</v>
          </cell>
          <cell r="B4141" t="str">
            <v>PT Caballero</v>
          </cell>
          <cell r="C4141" t="str">
            <v>SUDADERA</v>
          </cell>
          <cell r="D4141" t="str">
            <v>TRENDY</v>
          </cell>
          <cell r="E4141" t="str">
            <v>PRIMAVERA VERANO 2019</v>
          </cell>
          <cell r="F4141" t="str">
            <v>7 SEMANA</v>
          </cell>
          <cell r="G4141" t="str">
            <v>CAPUCHA</v>
          </cell>
          <cell r="H4141" t="str">
            <v>MANGA LARGA</v>
          </cell>
          <cell r="I4141" t="str">
            <v>REBAJA</v>
          </cell>
          <cell r="J4141" t="str">
            <v>FELPA</v>
          </cell>
          <cell r="K4141" t="str">
            <v>UTILITY</v>
          </cell>
          <cell r="L4141" t="str">
            <v>-</v>
          </cell>
          <cell r="M4141" t="str">
            <v>GLAMOUR Y DISE?O, S.A. DE C</v>
          </cell>
          <cell r="N4141">
            <v>549.9</v>
          </cell>
        </row>
        <row r="4142">
          <cell r="A4142" t="str">
            <v>GC25C110</v>
          </cell>
          <cell r="B4142" t="str">
            <v>PT Caballero</v>
          </cell>
          <cell r="C4142" t="str">
            <v>SUDADERA</v>
          </cell>
          <cell r="D4142" t="str">
            <v>CLEAN</v>
          </cell>
          <cell r="E4142" t="str">
            <v>OTOÑO INVIERNO 2019</v>
          </cell>
          <cell r="F4142" t="str">
            <v>30 SEMANA</v>
          </cell>
          <cell r="G4142" t="str">
            <v>CAPUCHA</v>
          </cell>
          <cell r="H4142" t="str">
            <v>MANGA LARGA</v>
          </cell>
          <cell r="I4142" t="str">
            <v>REBAJA</v>
          </cell>
          <cell r="J4142" t="str">
            <v>FELPA</v>
          </cell>
          <cell r="K4142" t="str">
            <v>SENSORIAL</v>
          </cell>
          <cell r="L4142" t="str">
            <v>-</v>
          </cell>
          <cell r="M4142" t="str">
            <v>GLAMOUR Y DISE?O, S.A. DE C</v>
          </cell>
          <cell r="N4142">
            <v>349.9</v>
          </cell>
        </row>
        <row r="4143">
          <cell r="A4143" t="str">
            <v>GC25C160</v>
          </cell>
          <cell r="B4143" t="str">
            <v>PT Caballero</v>
          </cell>
          <cell r="C4143" t="str">
            <v>SUDADERA</v>
          </cell>
          <cell r="D4143" t="str">
            <v>CLEAN</v>
          </cell>
          <cell r="E4143" t="str">
            <v>OTOÑO INVIERNO 2019</v>
          </cell>
          <cell r="F4143" t="str">
            <v>45 SEMANA</v>
          </cell>
          <cell r="G4143" t="str">
            <v>CAPUCHA</v>
          </cell>
          <cell r="H4143" t="str">
            <v>MANGA LARGA</v>
          </cell>
          <cell r="I4143" t="str">
            <v>REBAJA</v>
          </cell>
          <cell r="J4143" t="str">
            <v>FELPA</v>
          </cell>
          <cell r="K4143" t="str">
            <v>CAMBRIDGE</v>
          </cell>
          <cell r="L4143" t="str">
            <v>-</v>
          </cell>
          <cell r="M4143" t="str">
            <v>GLAMOUR Y DISE?O, S.A. DE C</v>
          </cell>
          <cell r="N4143">
            <v>349.9</v>
          </cell>
        </row>
        <row r="4144">
          <cell r="A4144" t="str">
            <v>GC25X702</v>
          </cell>
          <cell r="B4144" t="str">
            <v>PT Caballero</v>
          </cell>
          <cell r="C4144" t="str">
            <v>SUDADERA</v>
          </cell>
          <cell r="D4144" t="str">
            <v>VANGUARDIA</v>
          </cell>
          <cell r="E4144" t="str">
            <v>PRIMAVERA VERANO 2017</v>
          </cell>
          <cell r="F4144" t="str">
            <v>18 SEMANA</v>
          </cell>
          <cell r="G4144" t="str">
            <v>CAPUCHA</v>
          </cell>
          <cell r="H4144" t="str">
            <v>MANGA LARGA</v>
          </cell>
          <cell r="I4144" t="str">
            <v>REBAJA</v>
          </cell>
          <cell r="J4144" t="str">
            <v>FELPA</v>
          </cell>
          <cell r="K4144" t="str">
            <v>-</v>
          </cell>
          <cell r="L4144" t="str">
            <v>-</v>
          </cell>
          <cell r="M4144" t="str">
            <v>GLAMOUR Y DISE?O, S.A. DE C</v>
          </cell>
          <cell r="N4144">
            <v>549.9</v>
          </cell>
        </row>
        <row r="4145">
          <cell r="A4145" t="str">
            <v>GC25X805</v>
          </cell>
          <cell r="B4145" t="str">
            <v>PT Caballero</v>
          </cell>
          <cell r="C4145" t="str">
            <v>SUDADERA</v>
          </cell>
          <cell r="D4145" t="str">
            <v>ADVANCE</v>
          </cell>
          <cell r="E4145" t="str">
            <v>PRIMAVERA VERANO 2018</v>
          </cell>
          <cell r="F4145" t="str">
            <v>18 SEMANA</v>
          </cell>
          <cell r="G4145" t="str">
            <v>CUELLO REDONDO</v>
          </cell>
          <cell r="H4145" t="str">
            <v>MANGA LARGA</v>
          </cell>
          <cell r="I4145" t="str">
            <v>REBAJA</v>
          </cell>
          <cell r="J4145" t="str">
            <v>FELPA</v>
          </cell>
          <cell r="K4145" t="str">
            <v>MIX KULT</v>
          </cell>
          <cell r="L4145" t="str">
            <v>-</v>
          </cell>
          <cell r="M4145" t="str">
            <v>GLAMOUR Y DISE?O, S.A. DE C</v>
          </cell>
          <cell r="N4145">
            <v>399.9</v>
          </cell>
        </row>
        <row r="4146">
          <cell r="A4146" t="str">
            <v>GC25X809</v>
          </cell>
          <cell r="B4146" t="str">
            <v>PT Caballero</v>
          </cell>
          <cell r="C4146" t="str">
            <v>SUDADERA</v>
          </cell>
          <cell r="D4146" t="str">
            <v>BASICO</v>
          </cell>
          <cell r="E4146" t="str">
            <v>OTOÑO INVIERNO 2017</v>
          </cell>
          <cell r="F4146" t="str">
            <v>52 SEMANA</v>
          </cell>
          <cell r="G4146" t="str">
            <v>CUELLO REDONDO</v>
          </cell>
          <cell r="H4146" t="str">
            <v>MANGA LARGA</v>
          </cell>
          <cell r="I4146" t="str">
            <v>REBAJA</v>
          </cell>
          <cell r="J4146" t="str">
            <v>FELPA</v>
          </cell>
          <cell r="K4146" t="str">
            <v>BASICOS</v>
          </cell>
          <cell r="L4146" t="str">
            <v>-</v>
          </cell>
          <cell r="M4146" t="str">
            <v>GLAMOUR Y DISE?O, S.A. DE C</v>
          </cell>
          <cell r="N4146">
            <v>249.9</v>
          </cell>
        </row>
        <row r="4147">
          <cell r="A4147" t="str">
            <v>QC09A063</v>
          </cell>
          <cell r="B4147" t="str">
            <v>PT Caballero</v>
          </cell>
          <cell r="C4147" t="str">
            <v>ABRIGO</v>
          </cell>
          <cell r="D4147" t="str">
            <v>VANGUARDIA</v>
          </cell>
          <cell r="E4147" t="str">
            <v>OTOÑO INVIERNO 2016</v>
          </cell>
          <cell r="F4147" t="str">
            <v>50 SEMANA</v>
          </cell>
          <cell r="G4147" t="str">
            <v>CUELLO V</v>
          </cell>
          <cell r="H4147" t="str">
            <v>MANGA LARGA</v>
          </cell>
          <cell r="I4147" t="str">
            <v>REBAJA</v>
          </cell>
          <cell r="J4147" t="str">
            <v>POLYESTER</v>
          </cell>
          <cell r="K4147" t="str">
            <v>VIAJERO</v>
          </cell>
          <cell r="L4147" t="str">
            <v>LANZAMIENTO</v>
          </cell>
          <cell r="M4147" t="str">
            <v>ROOSVELT</v>
          </cell>
          <cell r="N4147">
            <v>699.9</v>
          </cell>
        </row>
        <row r="4148">
          <cell r="A4148" t="str">
            <v>QC09A067</v>
          </cell>
          <cell r="B4148" t="str">
            <v>PT Caballero</v>
          </cell>
          <cell r="C4148" t="str">
            <v>ABRIGO</v>
          </cell>
          <cell r="D4148" t="str">
            <v>VANGUARDIA</v>
          </cell>
          <cell r="E4148" t="str">
            <v>OTOÑO INVIERNO 2016</v>
          </cell>
          <cell r="F4148" t="str">
            <v>42 SEMANA</v>
          </cell>
          <cell r="G4148" t="str">
            <v>CUELLO V</v>
          </cell>
          <cell r="H4148" t="str">
            <v>MANGA LARGA</v>
          </cell>
          <cell r="I4148" t="str">
            <v>REBAJA</v>
          </cell>
          <cell r="J4148" t="str">
            <v>Varios</v>
          </cell>
          <cell r="K4148" t="str">
            <v>ICEBERG</v>
          </cell>
          <cell r="L4148" t="str">
            <v>LANZAMIENTO</v>
          </cell>
          <cell r="M4148" t="str">
            <v>BARABAS</v>
          </cell>
          <cell r="N4148">
            <v>549.9</v>
          </cell>
        </row>
        <row r="4149">
          <cell r="A4149" t="str">
            <v>QC09A070</v>
          </cell>
          <cell r="B4149" t="str">
            <v>PT Caballero</v>
          </cell>
          <cell r="C4149" t="str">
            <v>ABRIGO</v>
          </cell>
          <cell r="D4149" t="str">
            <v>VANGUARDIA</v>
          </cell>
          <cell r="E4149" t="str">
            <v>OTOÑO INVIERNO 2016</v>
          </cell>
          <cell r="F4149" t="str">
            <v>43 SEMANA</v>
          </cell>
          <cell r="G4149" t="str">
            <v>CUELLO V</v>
          </cell>
          <cell r="H4149" t="str">
            <v>MANGA LARGA</v>
          </cell>
          <cell r="I4149" t="str">
            <v>REBAJA</v>
          </cell>
          <cell r="J4149" t="str">
            <v>Varios</v>
          </cell>
          <cell r="K4149" t="str">
            <v>ICEBERG</v>
          </cell>
          <cell r="L4149" t="str">
            <v>LANZAMIENTO</v>
          </cell>
          <cell r="M4149" t="str">
            <v>BARABAS</v>
          </cell>
          <cell r="N4149">
            <v>599.9</v>
          </cell>
        </row>
        <row r="4150">
          <cell r="A4150" t="str">
            <v>QC14A496</v>
          </cell>
          <cell r="B4150" t="str">
            <v>PT Caballero</v>
          </cell>
          <cell r="C4150" t="str">
            <v>CHAMARRA</v>
          </cell>
          <cell r="D4150" t="str">
            <v>VANGUARDIA</v>
          </cell>
          <cell r="E4150" t="str">
            <v>OTOÑO INVIERNO 2017</v>
          </cell>
          <cell r="F4150" t="str">
            <v>52 SEMANA</v>
          </cell>
          <cell r="G4150" t="str">
            <v>CAPUCHA</v>
          </cell>
          <cell r="H4150" t="str">
            <v>MANGA LARGA</v>
          </cell>
          <cell r="I4150" t="str">
            <v>REBAJA</v>
          </cell>
          <cell r="J4150" t="str">
            <v>NYLON LIGERO</v>
          </cell>
          <cell r="K4150" t="str">
            <v>TECHSPORT</v>
          </cell>
          <cell r="L4150" t="str">
            <v>LANZAMIENTO</v>
          </cell>
          <cell r="M4150" t="str">
            <v>HI POWER</v>
          </cell>
          <cell r="N4150">
            <v>599.9</v>
          </cell>
        </row>
        <row r="4151">
          <cell r="A4151" t="str">
            <v>QC14A503</v>
          </cell>
          <cell r="B4151" t="str">
            <v>PT Caballero</v>
          </cell>
          <cell r="C4151" t="str">
            <v>CHAMARRA</v>
          </cell>
          <cell r="D4151" t="str">
            <v>VANGUARDIA</v>
          </cell>
          <cell r="E4151" t="str">
            <v>OTOÑO INVIERNO 2017</v>
          </cell>
          <cell r="F4151" t="str">
            <v>52 SEMANA</v>
          </cell>
          <cell r="G4151" t="str">
            <v>CAPUCHA</v>
          </cell>
          <cell r="H4151" t="str">
            <v>MANGA LARGA</v>
          </cell>
          <cell r="I4151" t="str">
            <v>REBAJA</v>
          </cell>
          <cell r="J4151" t="str">
            <v>GABARDINA</v>
          </cell>
          <cell r="K4151" t="str">
            <v>FUTURE CAMO</v>
          </cell>
          <cell r="L4151" t="str">
            <v>LANZAMIENTO</v>
          </cell>
          <cell r="M4151" t="str">
            <v>HI POWER</v>
          </cell>
          <cell r="N4151">
            <v>749.9</v>
          </cell>
        </row>
        <row r="4152">
          <cell r="A4152" t="str">
            <v>QC14A506</v>
          </cell>
          <cell r="B4152" t="str">
            <v>PT Caballero</v>
          </cell>
          <cell r="C4152" t="str">
            <v>CHAMARRA</v>
          </cell>
          <cell r="D4152" t="str">
            <v>VANGUARDIA</v>
          </cell>
          <cell r="E4152" t="str">
            <v>PRIMAVERA VERANO 2017</v>
          </cell>
          <cell r="F4152" t="str">
            <v>19 SEMANA</v>
          </cell>
          <cell r="G4152" t="str">
            <v>CUELLO REDONDO</v>
          </cell>
          <cell r="H4152" t="str">
            <v>MANGA LARGA</v>
          </cell>
          <cell r="I4152" t="str">
            <v>REBAJA</v>
          </cell>
          <cell r="J4152" t="str">
            <v>POLYESTER</v>
          </cell>
          <cell r="K4152" t="str">
            <v>ENGELANDS</v>
          </cell>
          <cell r="L4152" t="str">
            <v>LANZAMIENTO</v>
          </cell>
          <cell r="M4152" t="str">
            <v>ELIAS</v>
          </cell>
          <cell r="N4152">
            <v>549.9</v>
          </cell>
        </row>
        <row r="4153">
          <cell r="A4153" t="str">
            <v>QC14A525</v>
          </cell>
          <cell r="B4153" t="str">
            <v>PT Caballero</v>
          </cell>
          <cell r="C4153" t="str">
            <v>CHAMARRA</v>
          </cell>
          <cell r="D4153" t="str">
            <v>Varios</v>
          </cell>
          <cell r="E4153" t="str">
            <v>OTOÑO INVIERNO 2018</v>
          </cell>
          <cell r="F4153" t="str">
            <v>46 SEMANA</v>
          </cell>
          <cell r="G4153" t="str">
            <v>CAPUCHA</v>
          </cell>
          <cell r="H4153" t="str">
            <v>MANGA LARGA</v>
          </cell>
          <cell r="I4153" t="str">
            <v>REBAJA</v>
          </cell>
          <cell r="J4153" t="str">
            <v>Varios</v>
          </cell>
          <cell r="K4153">
            <v>0</v>
          </cell>
          <cell r="L4153" t="str">
            <v>LANZAMIENTO</v>
          </cell>
          <cell r="M4153" t="str">
            <v>HUNTER STORY</v>
          </cell>
          <cell r="N4153">
            <v>849.9</v>
          </cell>
        </row>
        <row r="4154">
          <cell r="A4154" t="str">
            <v>QC14A526</v>
          </cell>
          <cell r="B4154" t="str">
            <v>PT Caballero</v>
          </cell>
          <cell r="C4154" t="str">
            <v>CHAMARRA</v>
          </cell>
          <cell r="D4154" t="str">
            <v>Varios</v>
          </cell>
          <cell r="E4154" t="str">
            <v>OTOÑO INVIERNO 2018</v>
          </cell>
          <cell r="F4154" t="str">
            <v>43 SEMANA</v>
          </cell>
          <cell r="G4154" t="str">
            <v>CAPUCHA</v>
          </cell>
          <cell r="H4154" t="str">
            <v>MANGA LARGA</v>
          </cell>
          <cell r="I4154" t="str">
            <v>REBAJA</v>
          </cell>
          <cell r="J4154" t="str">
            <v>Varios</v>
          </cell>
          <cell r="K4154">
            <v>0</v>
          </cell>
          <cell r="L4154" t="str">
            <v>LANZAMIENTO</v>
          </cell>
          <cell r="M4154" t="str">
            <v>HUNTER STORY</v>
          </cell>
          <cell r="N4154">
            <v>849.9</v>
          </cell>
        </row>
        <row r="4155">
          <cell r="A4155" t="str">
            <v>QC21A552</v>
          </cell>
          <cell r="B4155" t="str">
            <v>PT Caballero</v>
          </cell>
          <cell r="C4155" t="str">
            <v>PANTALON GABARDINA</v>
          </cell>
          <cell r="D4155" t="str">
            <v>TRENDY</v>
          </cell>
          <cell r="E4155" t="str">
            <v>PRIMAVERA VERANO 2018</v>
          </cell>
          <cell r="F4155" t="str">
            <v>12 SEMANA</v>
          </cell>
          <cell r="G4155" t="str">
            <v>CARGO</v>
          </cell>
          <cell r="H4155" t="str">
            <v>NO APLICA</v>
          </cell>
          <cell r="I4155" t="str">
            <v>REBAJA</v>
          </cell>
          <cell r="J4155" t="str">
            <v>GABARDINA</v>
          </cell>
          <cell r="K4155" t="str">
            <v>MIX KULT</v>
          </cell>
          <cell r="L4155" t="str">
            <v>LANZAMIENTO</v>
          </cell>
          <cell r="M4155" t="str">
            <v>CREMBO FASHION</v>
          </cell>
          <cell r="N4155">
            <v>749.9</v>
          </cell>
        </row>
        <row r="4156">
          <cell r="A4156" t="str">
            <v>QC21A560</v>
          </cell>
          <cell r="B4156" t="str">
            <v>PT Caballero</v>
          </cell>
          <cell r="C4156" t="str">
            <v>VARIOS</v>
          </cell>
          <cell r="D4156" t="str">
            <v>TRENDY</v>
          </cell>
          <cell r="E4156" t="str">
            <v>PRIMAVERA VERANO 2018</v>
          </cell>
          <cell r="F4156" t="str">
            <v>15 SEMANA</v>
          </cell>
          <cell r="G4156" t="str">
            <v>ENTUBADO</v>
          </cell>
          <cell r="H4156" t="str">
            <v>NO APLICA</v>
          </cell>
          <cell r="I4156" t="str">
            <v>REBAJA</v>
          </cell>
          <cell r="J4156" t="str">
            <v>ALGODON</v>
          </cell>
          <cell r="K4156" t="str">
            <v>PSICOTROPICAL</v>
          </cell>
          <cell r="L4156" t="str">
            <v>LANZAMIENTO</v>
          </cell>
          <cell r="M4156" t="str">
            <v>XU MING XUAN FEI BAO</v>
          </cell>
          <cell r="N4156">
            <v>699.9</v>
          </cell>
        </row>
        <row r="4157">
          <cell r="A4157" t="str">
            <v>QC26A344</v>
          </cell>
          <cell r="B4157" t="str">
            <v>PT Caballero</v>
          </cell>
          <cell r="C4157" t="str">
            <v>SWEATER</v>
          </cell>
          <cell r="D4157" t="str">
            <v>VANGUARDIA</v>
          </cell>
          <cell r="E4157" t="str">
            <v>OTOÑO INVIERNO 2016</v>
          </cell>
          <cell r="F4157" t="str">
            <v>47 SEMANA</v>
          </cell>
          <cell r="G4157" t="str">
            <v>CUELLO REDONDO</v>
          </cell>
          <cell r="H4157" t="str">
            <v>MANGA LARGA</v>
          </cell>
          <cell r="I4157" t="str">
            <v>REBAJA</v>
          </cell>
          <cell r="J4157" t="str">
            <v>TEJIDO</v>
          </cell>
          <cell r="K4157" t="str">
            <v>SAMURAI</v>
          </cell>
          <cell r="L4157" t="str">
            <v>LANZAMIENTO</v>
          </cell>
          <cell r="M4157" t="str">
            <v>RNT 23</v>
          </cell>
          <cell r="N4157">
            <v>599.9</v>
          </cell>
        </row>
        <row r="4158">
          <cell r="A4158" t="str">
            <v>QC26A386</v>
          </cell>
          <cell r="B4158" t="str">
            <v>PT Caballero</v>
          </cell>
          <cell r="C4158" t="str">
            <v>SWEATER</v>
          </cell>
          <cell r="D4158" t="str">
            <v>TRENDY</v>
          </cell>
          <cell r="E4158" t="str">
            <v>OTOÑO INVIERNO 2018</v>
          </cell>
          <cell r="F4158" t="str">
            <v>41 SEMANA</v>
          </cell>
          <cell r="G4158" t="str">
            <v>CUELLO REDONDO</v>
          </cell>
          <cell r="H4158" t="str">
            <v>MANGA LARGA</v>
          </cell>
          <cell r="I4158" t="str">
            <v>REBAJA</v>
          </cell>
          <cell r="J4158" t="str">
            <v>POLYESTER</v>
          </cell>
          <cell r="K4158" t="str">
            <v>COLLEGE</v>
          </cell>
          <cell r="L4158" t="str">
            <v>LANZAMIENTO</v>
          </cell>
          <cell r="M4158" t="str">
            <v>SAPIR</v>
          </cell>
          <cell r="N4158">
            <v>349.9</v>
          </cell>
        </row>
        <row r="4159">
          <cell r="A4159" t="str">
            <v>QC30A029</v>
          </cell>
          <cell r="B4159" t="str">
            <v>PT Caballero</v>
          </cell>
          <cell r="C4159" t="str">
            <v>SACO</v>
          </cell>
          <cell r="D4159" t="str">
            <v>VANGUARDIA</v>
          </cell>
          <cell r="E4159" t="str">
            <v>PRIMAVERA VERANO 2015</v>
          </cell>
          <cell r="F4159" t="str">
            <v>5 SEMANA</v>
          </cell>
          <cell r="G4159" t="str">
            <v>CUELLO V</v>
          </cell>
          <cell r="H4159" t="str">
            <v>MANGA LARGA</v>
          </cell>
          <cell r="I4159" t="str">
            <v>REBAJA</v>
          </cell>
          <cell r="J4159" t="str">
            <v>-</v>
          </cell>
          <cell r="K4159">
            <v>0</v>
          </cell>
          <cell r="L4159" t="str">
            <v>-</v>
          </cell>
          <cell r="M4159" t="str">
            <v>BARABAS</v>
          </cell>
          <cell r="N4159">
            <v>699.9</v>
          </cell>
        </row>
        <row r="4160">
          <cell r="A4160" t="str">
            <v>QC30A033</v>
          </cell>
          <cell r="B4160" t="str">
            <v>PT Caballero</v>
          </cell>
          <cell r="C4160" t="str">
            <v>SACO</v>
          </cell>
          <cell r="D4160" t="str">
            <v>VANGUARDIA</v>
          </cell>
          <cell r="E4160" t="str">
            <v>OTOÑO INVIERNO 2016</v>
          </cell>
          <cell r="F4160" t="str">
            <v>43 SEMANA</v>
          </cell>
          <cell r="G4160" t="str">
            <v>CUELLO V</v>
          </cell>
          <cell r="H4160" t="str">
            <v>MANGA LARGA</v>
          </cell>
          <cell r="I4160" t="str">
            <v>REBAJA</v>
          </cell>
          <cell r="J4160" t="str">
            <v>Varios</v>
          </cell>
          <cell r="K4160" t="str">
            <v>TECNO PUNK</v>
          </cell>
          <cell r="L4160" t="str">
            <v>-</v>
          </cell>
          <cell r="M4160" t="str">
            <v>ROOSVELT</v>
          </cell>
          <cell r="N4160">
            <v>599.9</v>
          </cell>
        </row>
        <row r="4161">
          <cell r="A4161" t="str">
            <v>QC30A034</v>
          </cell>
          <cell r="B4161" t="str">
            <v>PT Caballero</v>
          </cell>
          <cell r="C4161" t="str">
            <v>SACO</v>
          </cell>
          <cell r="D4161" t="str">
            <v>VANGUARDIA</v>
          </cell>
          <cell r="E4161" t="str">
            <v>OTOÑO INVIERNO 2016</v>
          </cell>
          <cell r="F4161" t="str">
            <v>44 SEMANA</v>
          </cell>
          <cell r="G4161" t="str">
            <v>CUELLO V</v>
          </cell>
          <cell r="H4161" t="str">
            <v>MANGA LARGA</v>
          </cell>
          <cell r="I4161" t="str">
            <v>REBAJA</v>
          </cell>
          <cell r="J4161" t="str">
            <v>Varios</v>
          </cell>
          <cell r="K4161" t="str">
            <v>TECNO PUNK</v>
          </cell>
          <cell r="L4161" t="str">
            <v>-</v>
          </cell>
          <cell r="M4161" t="str">
            <v>ROOSVELT</v>
          </cell>
          <cell r="N4161">
            <v>599.9</v>
          </cell>
        </row>
        <row r="4162">
          <cell r="A4162" t="str">
            <v>QC30A043</v>
          </cell>
          <cell r="B4162" t="str">
            <v>PT Caballero</v>
          </cell>
          <cell r="C4162" t="str">
            <v>SACO</v>
          </cell>
          <cell r="D4162" t="str">
            <v>VANGUARDIA</v>
          </cell>
          <cell r="E4162" t="str">
            <v>OTOÑO INVIERNO 2016</v>
          </cell>
          <cell r="F4162" t="str">
            <v>41 SEMANA</v>
          </cell>
          <cell r="G4162" t="str">
            <v>CUELLO V</v>
          </cell>
          <cell r="H4162" t="str">
            <v>MANGA LARGA</v>
          </cell>
          <cell r="I4162" t="str">
            <v>REBAJA</v>
          </cell>
          <cell r="J4162" t="str">
            <v>Varios</v>
          </cell>
          <cell r="K4162" t="str">
            <v>ICEBERG</v>
          </cell>
          <cell r="L4162" t="str">
            <v>-</v>
          </cell>
          <cell r="M4162" t="str">
            <v>BARABAS</v>
          </cell>
          <cell r="N4162">
            <v>449.9</v>
          </cell>
        </row>
        <row r="4163">
          <cell r="A4163" t="str">
            <v>DD14A005</v>
          </cell>
          <cell r="B4163" t="str">
            <v>PT Dama</v>
          </cell>
          <cell r="C4163" t="str">
            <v>CHAMARRA</v>
          </cell>
          <cell r="D4163" t="str">
            <v>-</v>
          </cell>
          <cell r="E4163" t="str">
            <v>-</v>
          </cell>
          <cell r="F4163" t="str">
            <v>-</v>
          </cell>
          <cell r="G4163" t="str">
            <v>-</v>
          </cell>
          <cell r="H4163" t="str">
            <v>-</v>
          </cell>
          <cell r="I4163" t="str">
            <v>REBAJA</v>
          </cell>
          <cell r="J4163" t="str">
            <v>-</v>
          </cell>
          <cell r="K4163" t="str">
            <v>-</v>
          </cell>
          <cell r="L4163" t="str">
            <v>-</v>
          </cell>
          <cell r="M4163" t="str">
            <v>-</v>
          </cell>
          <cell r="N4163">
            <v>349.9</v>
          </cell>
        </row>
        <row r="4164">
          <cell r="A4164" t="str">
            <v>GD02N002</v>
          </cell>
          <cell r="B4164" t="str">
            <v>PT Dama</v>
          </cell>
          <cell r="C4164" t="str">
            <v>SHORT</v>
          </cell>
          <cell r="D4164" t="str">
            <v>MODELAJE</v>
          </cell>
          <cell r="E4164" t="str">
            <v>PRIMAVERA VERANO 2012</v>
          </cell>
          <cell r="F4164" t="str">
            <v>8 SEMANA</v>
          </cell>
          <cell r="G4164" t="str">
            <v>JENNIFER</v>
          </cell>
          <cell r="H4164" t="str">
            <v>-</v>
          </cell>
          <cell r="I4164" t="str">
            <v>REBAJA</v>
          </cell>
          <cell r="J4164" t="str">
            <v>ALGODON PRETE?IDO</v>
          </cell>
          <cell r="K4164" t="str">
            <v>ETHNIC</v>
          </cell>
          <cell r="L4164" t="str">
            <v>-</v>
          </cell>
          <cell r="M4164" t="str">
            <v>GLAMOUR Y DISE?O, S.A. DE C</v>
          </cell>
          <cell r="N4164">
            <v>199.9</v>
          </cell>
        </row>
        <row r="4165">
          <cell r="A4165" t="str">
            <v>GD02X001</v>
          </cell>
          <cell r="B4165" t="str">
            <v>PT Dama</v>
          </cell>
          <cell r="C4165" t="str">
            <v>SHORT</v>
          </cell>
          <cell r="D4165" t="str">
            <v>BASICO</v>
          </cell>
          <cell r="E4165" t="str">
            <v>PRIMAVERA VERANO 2015</v>
          </cell>
          <cell r="F4165" t="str">
            <v>13 SEMANA</v>
          </cell>
          <cell r="G4165">
            <v>0</v>
          </cell>
          <cell r="H4165" t="str">
            <v>-</v>
          </cell>
          <cell r="I4165" t="str">
            <v>REBAJA</v>
          </cell>
          <cell r="J4165" t="str">
            <v>FELPA</v>
          </cell>
          <cell r="K4165">
            <v>0</v>
          </cell>
          <cell r="L4165" t="str">
            <v>LANZAMIENTO</v>
          </cell>
          <cell r="M4165" t="str">
            <v>GLAMOUR Y DISE?O, S.A. DE C</v>
          </cell>
          <cell r="N4165">
            <v>249.9</v>
          </cell>
        </row>
        <row r="4166">
          <cell r="A4166" t="str">
            <v>GD03K206</v>
          </cell>
          <cell r="B4166" t="str">
            <v>PT Dama</v>
          </cell>
          <cell r="C4166" t="str">
            <v>BLUSA</v>
          </cell>
          <cell r="D4166" t="str">
            <v>CORE</v>
          </cell>
          <cell r="E4166" t="str">
            <v>PRIMAVERA VERANO 2019</v>
          </cell>
          <cell r="F4166" t="str">
            <v>12 SEMANA</v>
          </cell>
          <cell r="G4166" t="str">
            <v>CUELLO REDONDO</v>
          </cell>
          <cell r="H4166" t="str">
            <v>SIN MANGA</v>
          </cell>
          <cell r="I4166" t="str">
            <v>REBAJA</v>
          </cell>
          <cell r="J4166" t="str">
            <v>VISCOSA</v>
          </cell>
          <cell r="K4166" t="str">
            <v>RESORT</v>
          </cell>
          <cell r="L4166" t="str">
            <v>-</v>
          </cell>
          <cell r="M4166" t="str">
            <v>GLAMOUR Y DISE?O, S.A. DE C</v>
          </cell>
          <cell r="N4166">
            <v>199.9</v>
          </cell>
        </row>
        <row r="4167">
          <cell r="A4167" t="str">
            <v>GD21Q385</v>
          </cell>
          <cell r="B4167" t="str">
            <v>PT Dama</v>
          </cell>
          <cell r="C4167" t="str">
            <v>PANTALON MEZCLILLA</v>
          </cell>
          <cell r="D4167" t="str">
            <v>TRENDY</v>
          </cell>
          <cell r="E4167" t="str">
            <v>PRIMAVERA VERANO 2018</v>
          </cell>
          <cell r="F4167" t="str">
            <v>28 SEMANA</v>
          </cell>
          <cell r="G4167" t="str">
            <v>GISELLE</v>
          </cell>
          <cell r="H4167" t="str">
            <v>-</v>
          </cell>
          <cell r="I4167" t="str">
            <v>REBAJA</v>
          </cell>
          <cell r="J4167" t="str">
            <v>MEZCLILLA</v>
          </cell>
          <cell r="K4167" t="str">
            <v>-</v>
          </cell>
          <cell r="L4167" t="str">
            <v>-</v>
          </cell>
          <cell r="M4167" t="str">
            <v>GLAMOUR Y DISE?O, S.A. DE C</v>
          </cell>
          <cell r="N4167">
            <v>679.9</v>
          </cell>
        </row>
        <row r="4168">
          <cell r="A4168" t="str">
            <v>GD21R269</v>
          </cell>
          <cell r="B4168" t="str">
            <v>PT Dama</v>
          </cell>
          <cell r="C4168" t="str">
            <v>PANTALON MEZCLILLA</v>
          </cell>
          <cell r="D4168" t="str">
            <v>MODELAJE</v>
          </cell>
          <cell r="E4168" t="str">
            <v>PRIMAVERA VERANO 2010</v>
          </cell>
          <cell r="F4168" t="str">
            <v>26 SEMANA</v>
          </cell>
          <cell r="G4168" t="str">
            <v>FERGIE</v>
          </cell>
          <cell r="H4168" t="str">
            <v>-</v>
          </cell>
          <cell r="I4168" t="str">
            <v>REBAJA</v>
          </cell>
          <cell r="J4168" t="str">
            <v>MEZCLILLA</v>
          </cell>
          <cell r="K4168" t="str">
            <v>CIUDADES</v>
          </cell>
          <cell r="L4168" t="str">
            <v>-</v>
          </cell>
          <cell r="M4168" t="str">
            <v>GLAMOUR Y DISE?O, S.A. DE C</v>
          </cell>
          <cell r="N4168">
            <v>349.9</v>
          </cell>
        </row>
        <row r="4169">
          <cell r="A4169" t="str">
            <v>GD21R685</v>
          </cell>
          <cell r="B4169" t="str">
            <v>PT Dama</v>
          </cell>
          <cell r="C4169" t="str">
            <v>PANTALON MEZCLILLA</v>
          </cell>
          <cell r="D4169" t="str">
            <v>BASICO</v>
          </cell>
          <cell r="E4169" t="str">
            <v>PRIMAVERA VERANO 2013</v>
          </cell>
          <cell r="F4169" t="str">
            <v>11 SEMANA</v>
          </cell>
          <cell r="G4169" t="str">
            <v>SUPER SKINNY</v>
          </cell>
          <cell r="H4169" t="str">
            <v>-</v>
          </cell>
          <cell r="I4169" t="str">
            <v>REBAJA</v>
          </cell>
          <cell r="J4169" t="str">
            <v>MEZCLILLA</v>
          </cell>
          <cell r="K4169" t="str">
            <v>FLORAL</v>
          </cell>
          <cell r="L4169" t="str">
            <v>-</v>
          </cell>
          <cell r="M4169" t="str">
            <v>GLAMOUR Y DISE?O, S.A. DE C</v>
          </cell>
          <cell r="N4169">
            <v>399.9</v>
          </cell>
        </row>
        <row r="4170">
          <cell r="A4170" t="str">
            <v>GD21U129</v>
          </cell>
          <cell r="B4170" t="str">
            <v>PT Dama</v>
          </cell>
          <cell r="C4170" t="str">
            <v>PANTALON GABARDINA</v>
          </cell>
          <cell r="D4170" t="str">
            <v>BASICO</v>
          </cell>
          <cell r="E4170" t="str">
            <v>PRIMAVERA VERANO 2012</v>
          </cell>
          <cell r="F4170">
            <v>0</v>
          </cell>
          <cell r="G4170" t="str">
            <v>DAMIANA</v>
          </cell>
          <cell r="H4170">
            <v>0</v>
          </cell>
          <cell r="I4170" t="str">
            <v>REBAJA</v>
          </cell>
          <cell r="J4170" t="str">
            <v>GABARDINA</v>
          </cell>
          <cell r="K4170">
            <v>0</v>
          </cell>
          <cell r="L4170">
            <v>0</v>
          </cell>
          <cell r="M4170" t="str">
            <v>GLAMOUR Y DISEÑO</v>
          </cell>
          <cell r="N4170">
            <v>349.9</v>
          </cell>
        </row>
        <row r="4171">
          <cell r="A4171" t="str">
            <v>GD21U543</v>
          </cell>
          <cell r="B4171" t="str">
            <v>PT Dama</v>
          </cell>
          <cell r="C4171" t="str">
            <v>PANTALON GABARDINA</v>
          </cell>
          <cell r="D4171" t="str">
            <v>BASICO</v>
          </cell>
          <cell r="E4171" t="str">
            <v>OTOÑO INVIERNO 2015</v>
          </cell>
          <cell r="F4171" t="str">
            <v>33 SEMANA</v>
          </cell>
          <cell r="G4171" t="str">
            <v>SUPER JEGGINS</v>
          </cell>
          <cell r="H4171" t="str">
            <v>-</v>
          </cell>
          <cell r="I4171" t="str">
            <v>REBAJA</v>
          </cell>
          <cell r="J4171" t="str">
            <v>GABARDINA</v>
          </cell>
          <cell r="K4171" t="str">
            <v>BASICOS</v>
          </cell>
          <cell r="L4171" t="str">
            <v>LANZAMIENTO</v>
          </cell>
          <cell r="M4171" t="str">
            <v>GLAMOUR Y DISE?O, S.A. DE C</v>
          </cell>
          <cell r="N4171">
            <v>379.9</v>
          </cell>
        </row>
        <row r="4172">
          <cell r="A4172" t="str">
            <v>GD21U545</v>
          </cell>
          <cell r="B4172" t="str">
            <v>PT Dama</v>
          </cell>
          <cell r="C4172" t="str">
            <v>PANTALON GABARDINA</v>
          </cell>
          <cell r="D4172" t="str">
            <v>BASICO</v>
          </cell>
          <cell r="E4172" t="str">
            <v>OTOÑO INVIERNO 2015</v>
          </cell>
          <cell r="F4172" t="str">
            <v>46 SEMANA</v>
          </cell>
          <cell r="G4172" t="str">
            <v>SUPER JEGGINS</v>
          </cell>
          <cell r="H4172" t="str">
            <v>-</v>
          </cell>
          <cell r="I4172" t="str">
            <v>REBAJA</v>
          </cell>
          <cell r="J4172" t="str">
            <v>GABARDINA</v>
          </cell>
          <cell r="K4172" t="str">
            <v>BASICOS</v>
          </cell>
          <cell r="L4172" t="str">
            <v>LANZAMIENTO</v>
          </cell>
          <cell r="M4172" t="str">
            <v>GLAMOUR Y DISE?O, S.A. DE C</v>
          </cell>
          <cell r="N4172">
            <v>379.9</v>
          </cell>
        </row>
        <row r="4173">
          <cell r="A4173" t="str">
            <v>GD21U551</v>
          </cell>
          <cell r="B4173" t="str">
            <v>PT Dama</v>
          </cell>
          <cell r="C4173" t="str">
            <v>PANTALON GABARDINA</v>
          </cell>
          <cell r="D4173" t="str">
            <v>BASICO</v>
          </cell>
          <cell r="E4173" t="str">
            <v>PRIMAVERA VERANO 2016</v>
          </cell>
          <cell r="F4173">
            <v>26</v>
          </cell>
          <cell r="G4173" t="str">
            <v>INNA</v>
          </cell>
          <cell r="H4173">
            <v>0</v>
          </cell>
          <cell r="I4173" t="str">
            <v>REBAJA</v>
          </cell>
          <cell r="J4173" t="str">
            <v>GABARDINA</v>
          </cell>
          <cell r="K4173">
            <v>0</v>
          </cell>
          <cell r="L4173">
            <v>0</v>
          </cell>
          <cell r="M4173" t="str">
            <v>GLAMOUR Y DISEÑO</v>
          </cell>
          <cell r="N4173">
            <v>499.9</v>
          </cell>
        </row>
        <row r="4174">
          <cell r="A4174" t="str">
            <v>GD21U558</v>
          </cell>
          <cell r="B4174" t="str">
            <v>PT Dama</v>
          </cell>
          <cell r="C4174" t="str">
            <v>PANTALON GABARDINA</v>
          </cell>
          <cell r="D4174" t="str">
            <v>BASICO</v>
          </cell>
          <cell r="E4174" t="str">
            <v>OTOÑO INVIERNO 2016</v>
          </cell>
          <cell r="F4174" t="str">
            <v>48 SEMANA</v>
          </cell>
          <cell r="G4174" t="str">
            <v>KENDALL</v>
          </cell>
          <cell r="H4174" t="str">
            <v>-</v>
          </cell>
          <cell r="I4174" t="str">
            <v>REBAJA</v>
          </cell>
          <cell r="J4174" t="str">
            <v>GABARDINA</v>
          </cell>
          <cell r="K4174" t="str">
            <v>BASICOS</v>
          </cell>
          <cell r="L4174" t="str">
            <v>-</v>
          </cell>
          <cell r="M4174" t="str">
            <v>GLAMOUR Y DISE?O, S.A. DE C</v>
          </cell>
          <cell r="N4174">
            <v>499.9</v>
          </cell>
        </row>
        <row r="4175">
          <cell r="A4175" t="str">
            <v>GD25K038</v>
          </cell>
          <cell r="B4175" t="str">
            <v>PT Dama</v>
          </cell>
          <cell r="C4175" t="str">
            <v>SUDADERA</v>
          </cell>
          <cell r="D4175" t="str">
            <v>ADVANCE</v>
          </cell>
          <cell r="E4175" t="str">
            <v>PRIMAVERA VERANO 2018</v>
          </cell>
          <cell r="F4175" t="str">
            <v>7 SEMANA</v>
          </cell>
          <cell r="G4175" t="str">
            <v>CUELLO V</v>
          </cell>
          <cell r="H4175" t="str">
            <v>MANGA LARGA</v>
          </cell>
          <cell r="I4175" t="str">
            <v>REBAJA</v>
          </cell>
          <cell r="J4175" t="str">
            <v>FELPA</v>
          </cell>
          <cell r="K4175" t="str">
            <v>BOHO</v>
          </cell>
          <cell r="L4175" t="str">
            <v>-</v>
          </cell>
          <cell r="M4175" t="str">
            <v>GLAMOUR Y DISE?O, S.A. DE C</v>
          </cell>
          <cell r="N4175">
            <v>349.9</v>
          </cell>
        </row>
        <row r="4176">
          <cell r="A4176" t="str">
            <v>GD25K043</v>
          </cell>
          <cell r="B4176" t="str">
            <v>PT Dama</v>
          </cell>
          <cell r="C4176" t="str">
            <v>SUDADERA</v>
          </cell>
          <cell r="D4176" t="str">
            <v>CORE</v>
          </cell>
          <cell r="E4176" t="str">
            <v>PRIMAVERA VERANO 2018</v>
          </cell>
          <cell r="F4176" t="str">
            <v>12 SEMANA</v>
          </cell>
          <cell r="G4176" t="str">
            <v>CUELLO REDONDO</v>
          </cell>
          <cell r="H4176" t="str">
            <v>MANGA LARGA</v>
          </cell>
          <cell r="I4176" t="str">
            <v>REBAJA</v>
          </cell>
          <cell r="J4176" t="str">
            <v>FELPA</v>
          </cell>
          <cell r="K4176" t="str">
            <v>PSICOTROPICAL</v>
          </cell>
          <cell r="L4176" t="str">
            <v>-</v>
          </cell>
          <cell r="M4176" t="str">
            <v>GLAMOUR Y DISE?O, S.A. DE C</v>
          </cell>
          <cell r="N4176">
            <v>299.89999999999998</v>
          </cell>
        </row>
        <row r="4177">
          <cell r="A4177" t="str">
            <v>GD25K048</v>
          </cell>
          <cell r="B4177" t="str">
            <v>PT Dama</v>
          </cell>
          <cell r="C4177" t="str">
            <v>SUDADERA</v>
          </cell>
          <cell r="D4177" t="str">
            <v>TRENDY</v>
          </cell>
          <cell r="E4177" t="str">
            <v>PRIMAVERA VERANO 2018</v>
          </cell>
          <cell r="F4177" t="str">
            <v>19 SEMANA</v>
          </cell>
          <cell r="G4177" t="str">
            <v>CUELLO REDONDO</v>
          </cell>
          <cell r="H4177" t="str">
            <v>MANGA LARGA</v>
          </cell>
          <cell r="I4177" t="str">
            <v>REBAJA</v>
          </cell>
          <cell r="J4177" t="str">
            <v>FELPA</v>
          </cell>
          <cell r="K4177" t="str">
            <v>PSICOTROPICAL</v>
          </cell>
          <cell r="L4177" t="str">
            <v>-</v>
          </cell>
          <cell r="M4177" t="str">
            <v>GLAMOUR Y DISE?O, S.A. DE C</v>
          </cell>
          <cell r="N4177">
            <v>349.9</v>
          </cell>
        </row>
        <row r="4178">
          <cell r="A4178" t="str">
            <v>GD25K060</v>
          </cell>
          <cell r="B4178" t="str">
            <v>PT Dama</v>
          </cell>
          <cell r="C4178" t="str">
            <v>SUDADERA</v>
          </cell>
          <cell r="D4178" t="str">
            <v>ADVANCE</v>
          </cell>
          <cell r="E4178" t="str">
            <v>PRIMAVERA VERANO 2018</v>
          </cell>
          <cell r="F4178" t="str">
            <v>19 SEMANA</v>
          </cell>
          <cell r="G4178" t="str">
            <v>CAPUCHA</v>
          </cell>
          <cell r="H4178" t="str">
            <v>MANGA LARGA</v>
          </cell>
          <cell r="I4178" t="str">
            <v>REBAJA</v>
          </cell>
          <cell r="J4178" t="str">
            <v>FELPA</v>
          </cell>
          <cell r="K4178" t="str">
            <v>BOHO</v>
          </cell>
          <cell r="L4178" t="str">
            <v>-</v>
          </cell>
          <cell r="M4178" t="str">
            <v>GLAMOUR Y DISE?O, S.A. DE C</v>
          </cell>
          <cell r="N4178">
            <v>349.9</v>
          </cell>
        </row>
        <row r="4179">
          <cell r="A4179" t="str">
            <v>GD25K069</v>
          </cell>
          <cell r="B4179" t="str">
            <v>PT Dama</v>
          </cell>
          <cell r="C4179" t="str">
            <v>SUDADERA</v>
          </cell>
          <cell r="D4179" t="str">
            <v>ADVANCE</v>
          </cell>
          <cell r="E4179" t="str">
            <v>OTOÑO INVIERNO 2018</v>
          </cell>
          <cell r="F4179" t="str">
            <v>37 SEMANA</v>
          </cell>
          <cell r="G4179" t="str">
            <v>CUELLO REDONDO</v>
          </cell>
          <cell r="H4179" t="str">
            <v>MANGA LARGA</v>
          </cell>
          <cell r="I4179" t="str">
            <v>REBAJA</v>
          </cell>
          <cell r="J4179" t="str">
            <v>FELPA</v>
          </cell>
          <cell r="K4179" t="str">
            <v>EL PENSADOR</v>
          </cell>
          <cell r="L4179" t="str">
            <v>-</v>
          </cell>
          <cell r="M4179" t="str">
            <v>GLAMOUR Y DISE?O, S.A. DE C</v>
          </cell>
          <cell r="N4179">
            <v>299.89999999999998</v>
          </cell>
        </row>
        <row r="4180">
          <cell r="A4180" t="str">
            <v>GD25K075</v>
          </cell>
          <cell r="B4180" t="str">
            <v>PT Dama</v>
          </cell>
          <cell r="C4180" t="str">
            <v>SUDADERA</v>
          </cell>
          <cell r="D4180" t="str">
            <v>ADVANCE</v>
          </cell>
          <cell r="E4180" t="str">
            <v>OTOÑO INVIERNO 2018</v>
          </cell>
          <cell r="F4180" t="str">
            <v>37 SEMANA</v>
          </cell>
          <cell r="G4180" t="str">
            <v>CUELLO REDONDO</v>
          </cell>
          <cell r="H4180" t="str">
            <v>MANGA LARGA</v>
          </cell>
          <cell r="I4180" t="str">
            <v>REBAJA</v>
          </cell>
          <cell r="J4180" t="str">
            <v>FELPA</v>
          </cell>
          <cell r="K4180" t="str">
            <v>COLLEGE</v>
          </cell>
          <cell r="L4180" t="str">
            <v>-</v>
          </cell>
          <cell r="M4180" t="str">
            <v>GLAMOUR Y DISE?O, S.A. DE C</v>
          </cell>
          <cell r="N4180">
            <v>299.89999999999998</v>
          </cell>
        </row>
        <row r="4181">
          <cell r="A4181" t="str">
            <v>GD25K085</v>
          </cell>
          <cell r="B4181" t="str">
            <v>PT Dama</v>
          </cell>
          <cell r="C4181" t="str">
            <v>SUDADERA</v>
          </cell>
          <cell r="D4181" t="str">
            <v>ADVANCE</v>
          </cell>
          <cell r="E4181" t="str">
            <v>OTOÑO INVIERNO 2018</v>
          </cell>
          <cell r="F4181" t="str">
            <v>2 SEMANA</v>
          </cell>
          <cell r="G4181" t="str">
            <v>CUELLO REDONDO</v>
          </cell>
          <cell r="H4181" t="str">
            <v>MANGA LARGA</v>
          </cell>
          <cell r="I4181" t="str">
            <v>REBAJA</v>
          </cell>
          <cell r="J4181" t="str">
            <v>FELPA</v>
          </cell>
          <cell r="K4181" t="str">
            <v>COLLEGE</v>
          </cell>
          <cell r="L4181" t="str">
            <v>-</v>
          </cell>
          <cell r="M4181" t="str">
            <v>GLAMOUR Y DISE?O, S.A. DE C</v>
          </cell>
          <cell r="N4181">
            <v>399.9</v>
          </cell>
        </row>
        <row r="4182">
          <cell r="A4182" t="str">
            <v>GD25K088</v>
          </cell>
          <cell r="B4182" t="str">
            <v>PT Dama</v>
          </cell>
          <cell r="C4182" t="str">
            <v>SUDADERA</v>
          </cell>
          <cell r="D4182" t="str">
            <v>ADVANCE</v>
          </cell>
          <cell r="E4182" t="str">
            <v>OTOÑO INVIERNO 2018</v>
          </cell>
          <cell r="F4182" t="str">
            <v>40 SEMANA</v>
          </cell>
          <cell r="G4182" t="str">
            <v>CAPUCHA</v>
          </cell>
          <cell r="H4182" t="str">
            <v>MANGA LARGA</v>
          </cell>
          <cell r="I4182" t="str">
            <v>REBAJA</v>
          </cell>
          <cell r="J4182" t="str">
            <v>FELPA</v>
          </cell>
          <cell r="K4182" t="str">
            <v>NATURALEZA HUMANA</v>
          </cell>
          <cell r="L4182" t="str">
            <v>-</v>
          </cell>
          <cell r="M4182" t="str">
            <v>GLAMOUR Y DISE?O, S.A. DE C</v>
          </cell>
          <cell r="N4182">
            <v>349.9</v>
          </cell>
        </row>
        <row r="4183">
          <cell r="A4183" t="str">
            <v>GD25K090</v>
          </cell>
          <cell r="B4183" t="str">
            <v>PT Dama</v>
          </cell>
          <cell r="C4183" t="str">
            <v>SUDADERA</v>
          </cell>
          <cell r="D4183" t="str">
            <v>ADVANCE</v>
          </cell>
          <cell r="E4183" t="str">
            <v>OTOÑO INVIERNO 2018</v>
          </cell>
          <cell r="F4183" t="str">
            <v>43 SEMANA</v>
          </cell>
          <cell r="G4183" t="str">
            <v>CAPUCHA</v>
          </cell>
          <cell r="H4183" t="str">
            <v>MANGA LARGA</v>
          </cell>
          <cell r="I4183" t="str">
            <v>REBAJA</v>
          </cell>
          <cell r="J4183" t="str">
            <v>FELPA</v>
          </cell>
          <cell r="K4183" t="str">
            <v>NATURALEZA HUMANA</v>
          </cell>
          <cell r="L4183" t="str">
            <v>-</v>
          </cell>
          <cell r="M4183" t="str">
            <v>-</v>
          </cell>
          <cell r="N4183">
            <v>299.89999999999998</v>
          </cell>
        </row>
        <row r="4184">
          <cell r="A4184" t="str">
            <v>GD25X173</v>
          </cell>
          <cell r="B4184" t="str">
            <v>PT Dama</v>
          </cell>
          <cell r="C4184" t="str">
            <v>SUDADERA</v>
          </cell>
          <cell r="D4184" t="str">
            <v>BASICO</v>
          </cell>
          <cell r="E4184" t="str">
            <v>OTOÑO INVIERNO 2013</v>
          </cell>
          <cell r="F4184" t="str">
            <v>43 SEMANA</v>
          </cell>
          <cell r="G4184" t="str">
            <v>CUELLO REDONDO</v>
          </cell>
          <cell r="H4184" t="str">
            <v>MANGA LARGA</v>
          </cell>
          <cell r="I4184" t="str">
            <v>REBAJA</v>
          </cell>
          <cell r="J4184" t="str">
            <v>FELPA</v>
          </cell>
          <cell r="K4184" t="str">
            <v>BASICOS</v>
          </cell>
          <cell r="L4184" t="str">
            <v>-</v>
          </cell>
          <cell r="M4184" t="str">
            <v>GLAMOUR Y DISE?O, S.A. DE C</v>
          </cell>
          <cell r="N4184">
            <v>329.9</v>
          </cell>
        </row>
        <row r="4185">
          <cell r="A4185" t="str">
            <v>GD25X227</v>
          </cell>
          <cell r="B4185" t="str">
            <v>PT Dama</v>
          </cell>
          <cell r="C4185" t="str">
            <v>SUDADERA</v>
          </cell>
          <cell r="D4185" t="str">
            <v>BASICO</v>
          </cell>
          <cell r="E4185" t="str">
            <v>OTOÑO INVIERNO 2016</v>
          </cell>
          <cell r="F4185" t="str">
            <v>31 SEMANA</v>
          </cell>
          <cell r="G4185" t="str">
            <v>CUELLO REDONDO</v>
          </cell>
          <cell r="H4185" t="str">
            <v>MANGA 3/4</v>
          </cell>
          <cell r="I4185" t="str">
            <v>REBAJA</v>
          </cell>
          <cell r="J4185" t="str">
            <v>FELPA</v>
          </cell>
          <cell r="K4185" t="str">
            <v>LETRAS</v>
          </cell>
          <cell r="L4185" t="str">
            <v>-</v>
          </cell>
          <cell r="M4185" t="str">
            <v>GLAMOUR Y DISE?O, S.A. DE C</v>
          </cell>
          <cell r="N4185">
            <v>249.9</v>
          </cell>
        </row>
        <row r="4186">
          <cell r="A4186" t="str">
            <v>GD25X279</v>
          </cell>
          <cell r="B4186" t="str">
            <v>PT Dama</v>
          </cell>
          <cell r="C4186" t="str">
            <v>SUDADERA</v>
          </cell>
          <cell r="D4186" t="str">
            <v>VANGUARDIA</v>
          </cell>
          <cell r="E4186" t="str">
            <v>OTOÑO INVIERNO 2016</v>
          </cell>
          <cell r="F4186" t="str">
            <v>6 SEMANA</v>
          </cell>
          <cell r="G4186" t="str">
            <v>CUELLO REDONDO</v>
          </cell>
          <cell r="H4186" t="str">
            <v>MANGA LARGA</v>
          </cell>
          <cell r="I4186" t="str">
            <v>REBAJA</v>
          </cell>
          <cell r="J4186" t="str">
            <v>FELPA</v>
          </cell>
          <cell r="K4186" t="str">
            <v>RETRO</v>
          </cell>
          <cell r="L4186" t="str">
            <v>-</v>
          </cell>
          <cell r="M4186" t="str">
            <v>GLAMOUR Y DISE?O, S.A. DE C</v>
          </cell>
          <cell r="N4186">
            <v>249.9</v>
          </cell>
        </row>
        <row r="4187">
          <cell r="A4187" t="str">
            <v>GD25X327</v>
          </cell>
          <cell r="B4187" t="str">
            <v>PT Dama</v>
          </cell>
          <cell r="C4187" t="str">
            <v>SUDADERA</v>
          </cell>
          <cell r="D4187" t="str">
            <v>VANGUARDIA</v>
          </cell>
          <cell r="E4187" t="str">
            <v>PRIMAVERA VERANO 2017</v>
          </cell>
          <cell r="F4187" t="str">
            <v>19 SEMANA</v>
          </cell>
          <cell r="G4187" t="str">
            <v>CUELLO REDONDO</v>
          </cell>
          <cell r="H4187" t="str">
            <v>MANGA LARGA</v>
          </cell>
          <cell r="I4187" t="str">
            <v>REBAJA</v>
          </cell>
          <cell r="J4187" t="str">
            <v>FELPA</v>
          </cell>
          <cell r="K4187" t="str">
            <v>-</v>
          </cell>
          <cell r="L4187" t="str">
            <v>-</v>
          </cell>
          <cell r="M4187" t="str">
            <v>GLAMOUR Y DISE?O, S.A. DE C</v>
          </cell>
          <cell r="N4187">
            <v>399.9</v>
          </cell>
        </row>
        <row r="4188">
          <cell r="A4188" t="str">
            <v>GD35R003</v>
          </cell>
          <cell r="B4188" t="str">
            <v>PT Dama</v>
          </cell>
          <cell r="C4188" t="str">
            <v>VARIOS</v>
          </cell>
          <cell r="D4188" t="str">
            <v>LOW PRINCE</v>
          </cell>
          <cell r="E4188" t="str">
            <v>PRIMAVERA VERANO 2013</v>
          </cell>
          <cell r="F4188">
            <v>17</v>
          </cell>
          <cell r="G4188">
            <v>0</v>
          </cell>
          <cell r="H4188">
            <v>0</v>
          </cell>
          <cell r="I4188" t="str">
            <v>REBAJA</v>
          </cell>
          <cell r="J4188" t="str">
            <v>MEZCILLA</v>
          </cell>
          <cell r="K4188">
            <v>0</v>
          </cell>
          <cell r="L4188">
            <v>0</v>
          </cell>
          <cell r="M4188" t="str">
            <v>GLAMOUR Y DISEÑO</v>
          </cell>
          <cell r="N4188">
            <v>349.9</v>
          </cell>
        </row>
        <row r="4189">
          <cell r="A4189" t="str">
            <v>GD35U004</v>
          </cell>
          <cell r="B4189" t="str">
            <v>PT Dama</v>
          </cell>
          <cell r="C4189" t="str">
            <v>VARIOS</v>
          </cell>
          <cell r="D4189" t="str">
            <v>LOW PRINCE</v>
          </cell>
          <cell r="E4189" t="str">
            <v>PRIMAVERA VERANO 2013</v>
          </cell>
          <cell r="F4189">
            <v>17</v>
          </cell>
          <cell r="G4189">
            <v>0</v>
          </cell>
          <cell r="H4189">
            <v>0</v>
          </cell>
          <cell r="I4189" t="str">
            <v>REBAJA</v>
          </cell>
          <cell r="J4189" t="str">
            <v>MEZCILLA</v>
          </cell>
          <cell r="K4189">
            <v>0</v>
          </cell>
          <cell r="L4189">
            <v>0</v>
          </cell>
          <cell r="M4189" t="str">
            <v>GLAMOUR Y DISEÑO</v>
          </cell>
          <cell r="N4189">
            <v>299.89999999999998</v>
          </cell>
        </row>
        <row r="4190">
          <cell r="A4190" t="str">
            <v>QD02A038</v>
          </cell>
          <cell r="B4190" t="str">
            <v>PT Dama</v>
          </cell>
          <cell r="C4190" t="str">
            <v>SHORT</v>
          </cell>
          <cell r="D4190" t="str">
            <v>MODELAJE</v>
          </cell>
          <cell r="E4190" t="str">
            <v>PRIMAVERA VERANO 2012</v>
          </cell>
          <cell r="F4190" t="str">
            <v>13 SEMANA</v>
          </cell>
          <cell r="G4190">
            <v>0</v>
          </cell>
          <cell r="H4190" t="str">
            <v>-</v>
          </cell>
          <cell r="I4190" t="str">
            <v>REBAJA</v>
          </cell>
          <cell r="J4190" t="str">
            <v>ALGODON</v>
          </cell>
          <cell r="K4190" t="str">
            <v>BASICOS</v>
          </cell>
          <cell r="L4190" t="str">
            <v>-</v>
          </cell>
          <cell r="M4190" t="str">
            <v>CI SONO</v>
          </cell>
          <cell r="N4190">
            <v>299.89999999999998</v>
          </cell>
        </row>
        <row r="4191">
          <cell r="A4191" t="str">
            <v>QD02A057</v>
          </cell>
          <cell r="B4191" t="str">
            <v>PT Dama</v>
          </cell>
          <cell r="C4191" t="str">
            <v>SHORT</v>
          </cell>
          <cell r="D4191" t="str">
            <v>MODELAJE</v>
          </cell>
          <cell r="E4191" t="str">
            <v>PRIMAVERA VERANO 2014</v>
          </cell>
          <cell r="F4191" t="str">
            <v>11 SEMANA</v>
          </cell>
          <cell r="G4191">
            <v>0</v>
          </cell>
          <cell r="H4191" t="str">
            <v>-</v>
          </cell>
          <cell r="I4191" t="str">
            <v>REBAJA</v>
          </cell>
          <cell r="J4191" t="str">
            <v>GABARDINA</v>
          </cell>
          <cell r="K4191" t="str">
            <v>AMERICAN MEMORIES</v>
          </cell>
          <cell r="L4191" t="str">
            <v>LANZAMIENTO</v>
          </cell>
          <cell r="M4191" t="str">
            <v>CI SONO</v>
          </cell>
          <cell r="N4191">
            <v>299.89999999999998</v>
          </cell>
        </row>
        <row r="4192">
          <cell r="A4192" t="str">
            <v>QD02A064</v>
          </cell>
          <cell r="B4192" t="str">
            <v>PT Dama</v>
          </cell>
          <cell r="C4192" t="str">
            <v>SHORT</v>
          </cell>
          <cell r="D4192" t="str">
            <v>MODELAJE</v>
          </cell>
          <cell r="E4192" t="str">
            <v>PRIMAVERA VERANO 2014</v>
          </cell>
          <cell r="F4192" t="str">
            <v>20 SEMANA</v>
          </cell>
          <cell r="G4192">
            <v>0</v>
          </cell>
          <cell r="H4192" t="str">
            <v>-</v>
          </cell>
          <cell r="I4192" t="str">
            <v>REBAJA</v>
          </cell>
          <cell r="J4192" t="str">
            <v>ALGODON</v>
          </cell>
          <cell r="K4192" t="str">
            <v>REAL WORLD</v>
          </cell>
          <cell r="L4192" t="str">
            <v>LANZAMIENTO</v>
          </cell>
          <cell r="M4192" t="str">
            <v>DISEÑOS BASICOS</v>
          </cell>
          <cell r="N4192">
            <v>249.9</v>
          </cell>
        </row>
        <row r="4193">
          <cell r="A4193" t="str">
            <v>QD02A071</v>
          </cell>
          <cell r="B4193" t="str">
            <v>PT Dama</v>
          </cell>
          <cell r="C4193" t="str">
            <v>SHORT</v>
          </cell>
          <cell r="D4193" t="str">
            <v>VANGUARDIA</v>
          </cell>
          <cell r="E4193" t="str">
            <v>PRIMAVERA VERANO 2015</v>
          </cell>
          <cell r="F4193" t="str">
            <v>14 SEMANA</v>
          </cell>
          <cell r="G4193">
            <v>0</v>
          </cell>
          <cell r="H4193" t="str">
            <v>-</v>
          </cell>
          <cell r="I4193" t="str">
            <v>REBAJA</v>
          </cell>
          <cell r="J4193" t="str">
            <v>POLYESTER</v>
          </cell>
          <cell r="K4193" t="str">
            <v>PARADISE</v>
          </cell>
          <cell r="L4193" t="str">
            <v>LANZAMIENTO</v>
          </cell>
          <cell r="M4193" t="str">
            <v>TOPIA</v>
          </cell>
          <cell r="N4193">
            <v>249.9</v>
          </cell>
        </row>
        <row r="4194">
          <cell r="A4194" t="str">
            <v>QD02A078</v>
          </cell>
          <cell r="B4194" t="str">
            <v>PT Dama</v>
          </cell>
          <cell r="C4194" t="str">
            <v>SHORT</v>
          </cell>
          <cell r="D4194" t="str">
            <v>VANGUARDIA</v>
          </cell>
          <cell r="E4194" t="str">
            <v>PRIMAVERA VERANO 2015</v>
          </cell>
          <cell r="F4194" t="str">
            <v>13 SEMANA</v>
          </cell>
          <cell r="G4194">
            <v>0</v>
          </cell>
          <cell r="H4194" t="str">
            <v>-</v>
          </cell>
          <cell r="I4194" t="str">
            <v>REBAJA</v>
          </cell>
          <cell r="J4194" t="str">
            <v>ALGODON</v>
          </cell>
          <cell r="K4194" t="str">
            <v>PARADISE</v>
          </cell>
          <cell r="L4194" t="str">
            <v>LANZAMIENTO</v>
          </cell>
          <cell r="M4194" t="str">
            <v>CI SONO</v>
          </cell>
          <cell r="N4194">
            <v>299.89999999999998</v>
          </cell>
        </row>
        <row r="4195">
          <cell r="A4195" t="str">
            <v>QD02A079</v>
          </cell>
          <cell r="B4195" t="str">
            <v>PT Dama</v>
          </cell>
          <cell r="C4195" t="str">
            <v>SHORT</v>
          </cell>
          <cell r="D4195" t="str">
            <v>VANGUARDIA</v>
          </cell>
          <cell r="E4195" t="str">
            <v>PRIMAVERA VERANO 2015</v>
          </cell>
          <cell r="F4195" t="str">
            <v>12 SEMANA</v>
          </cell>
          <cell r="G4195">
            <v>0</v>
          </cell>
          <cell r="H4195" t="str">
            <v>-</v>
          </cell>
          <cell r="I4195" t="str">
            <v>REBAJA</v>
          </cell>
          <cell r="J4195" t="str">
            <v>POLYESTER</v>
          </cell>
          <cell r="K4195" t="str">
            <v>PARADISE</v>
          </cell>
          <cell r="L4195" t="str">
            <v>LANZAMIENTO</v>
          </cell>
          <cell r="M4195" t="str">
            <v>CI SONO</v>
          </cell>
          <cell r="N4195">
            <v>349.9</v>
          </cell>
        </row>
        <row r="4196">
          <cell r="A4196" t="str">
            <v>QD02A082</v>
          </cell>
          <cell r="B4196" t="str">
            <v>PT Dama</v>
          </cell>
          <cell r="C4196" t="str">
            <v>SHORT</v>
          </cell>
          <cell r="D4196" t="str">
            <v>VANGUARDIA</v>
          </cell>
          <cell r="E4196" t="str">
            <v>PRIMAVERA VERANO 2015</v>
          </cell>
          <cell r="F4196" t="str">
            <v>12 SEMANA</v>
          </cell>
          <cell r="G4196">
            <v>0</v>
          </cell>
          <cell r="H4196" t="str">
            <v>-</v>
          </cell>
          <cell r="I4196" t="str">
            <v>REBAJA</v>
          </cell>
          <cell r="J4196" t="str">
            <v>LINO</v>
          </cell>
          <cell r="K4196">
            <v>0</v>
          </cell>
          <cell r="L4196" t="str">
            <v>LANZAMIENTO</v>
          </cell>
          <cell r="M4196" t="str">
            <v>CI SONO</v>
          </cell>
          <cell r="N4196">
            <v>299.89999999999998</v>
          </cell>
        </row>
        <row r="4197">
          <cell r="A4197" t="str">
            <v>QD02A106</v>
          </cell>
          <cell r="B4197" t="str">
            <v>PT Dama</v>
          </cell>
          <cell r="C4197" t="str">
            <v>SHORT</v>
          </cell>
          <cell r="D4197" t="str">
            <v>VANGUARDIA</v>
          </cell>
          <cell r="E4197" t="str">
            <v>PRIMAVERA VERANO 2016</v>
          </cell>
          <cell r="F4197" t="str">
            <v>31 SEMANA</v>
          </cell>
          <cell r="G4197">
            <v>0</v>
          </cell>
          <cell r="H4197" t="str">
            <v>-</v>
          </cell>
          <cell r="I4197" t="str">
            <v>REBAJA</v>
          </cell>
          <cell r="J4197" t="str">
            <v>ALGODON</v>
          </cell>
          <cell r="K4197" t="str">
            <v>70 SHOW</v>
          </cell>
          <cell r="L4197" t="str">
            <v>LANZAMIENTO</v>
          </cell>
          <cell r="M4197" t="str">
            <v>ELIAS</v>
          </cell>
          <cell r="N4197">
            <v>249.9</v>
          </cell>
        </row>
        <row r="4198">
          <cell r="A4198" t="str">
            <v>QD02A134</v>
          </cell>
          <cell r="B4198" t="str">
            <v>PT Dama</v>
          </cell>
          <cell r="C4198" t="str">
            <v>SHORT</v>
          </cell>
          <cell r="D4198" t="str">
            <v>VANGUARDIA</v>
          </cell>
          <cell r="E4198" t="str">
            <v>PRIMAVERA VERANO 2017</v>
          </cell>
          <cell r="F4198" t="str">
            <v>23 SEMANA</v>
          </cell>
          <cell r="G4198">
            <v>0</v>
          </cell>
          <cell r="H4198" t="str">
            <v>NO APLICA</v>
          </cell>
          <cell r="I4198" t="str">
            <v>REBAJA</v>
          </cell>
          <cell r="J4198" t="str">
            <v>MEZCLILLA</v>
          </cell>
          <cell r="K4198" t="str">
            <v>CALIFORNIA DREAM</v>
          </cell>
          <cell r="L4198" t="str">
            <v>LANZAMIENTO</v>
          </cell>
          <cell r="M4198" t="str">
            <v>ELIAS</v>
          </cell>
          <cell r="N4198">
            <v>349.9</v>
          </cell>
        </row>
        <row r="4199">
          <cell r="A4199" t="str">
            <v>QD02A136</v>
          </cell>
          <cell r="B4199" t="str">
            <v>PT Dama</v>
          </cell>
          <cell r="C4199" t="str">
            <v>SHORT</v>
          </cell>
          <cell r="D4199" t="str">
            <v>VANGUARDIA</v>
          </cell>
          <cell r="E4199" t="str">
            <v>PRIMAVERA VERANO 2017</v>
          </cell>
          <cell r="F4199" t="str">
            <v>23 SEMANA</v>
          </cell>
          <cell r="G4199">
            <v>0</v>
          </cell>
          <cell r="H4199" t="str">
            <v>NO APLICA</v>
          </cell>
          <cell r="I4199" t="str">
            <v>REBAJA</v>
          </cell>
          <cell r="J4199" t="str">
            <v>MEZCLILLA</v>
          </cell>
          <cell r="K4199" t="str">
            <v>CALIFORNIA DREAM</v>
          </cell>
          <cell r="L4199" t="str">
            <v>LANZAMIENTO</v>
          </cell>
          <cell r="M4199" t="str">
            <v>ELIAS</v>
          </cell>
          <cell r="N4199">
            <v>349.9</v>
          </cell>
        </row>
        <row r="4200">
          <cell r="A4200" t="str">
            <v>QD02A139</v>
          </cell>
          <cell r="B4200" t="str">
            <v>PT Dama</v>
          </cell>
          <cell r="C4200" t="str">
            <v>SHORT</v>
          </cell>
          <cell r="D4200" t="str">
            <v>VANGUARDIA</v>
          </cell>
          <cell r="E4200" t="str">
            <v>PRIMAVERA VERANO 2017</v>
          </cell>
          <cell r="F4200" t="str">
            <v>24 SEMANA</v>
          </cell>
          <cell r="G4200">
            <v>0</v>
          </cell>
          <cell r="H4200" t="str">
            <v>NO APLICA</v>
          </cell>
          <cell r="I4200" t="str">
            <v>REBAJA</v>
          </cell>
          <cell r="J4200" t="str">
            <v>GABARDINA</v>
          </cell>
          <cell r="K4200" t="str">
            <v>CALIFORNIA DREAM</v>
          </cell>
          <cell r="L4200" t="str">
            <v>LANZAMIENTO</v>
          </cell>
          <cell r="M4200" t="str">
            <v>ELIAS</v>
          </cell>
          <cell r="N4200">
            <v>349.9</v>
          </cell>
        </row>
        <row r="4201">
          <cell r="A4201" t="str">
            <v>QD03B027</v>
          </cell>
          <cell r="B4201" t="str">
            <v>PT Dama</v>
          </cell>
          <cell r="C4201" t="str">
            <v>BLUSA</v>
          </cell>
          <cell r="D4201" t="str">
            <v>LOW PRICE</v>
          </cell>
          <cell r="E4201" t="str">
            <v>OTOÑO INVIERNO 2015</v>
          </cell>
          <cell r="F4201" t="str">
            <v>28 SEMANA</v>
          </cell>
          <cell r="G4201" t="str">
            <v>CUELLO REDONDO</v>
          </cell>
          <cell r="H4201" t="str">
            <v>MANGA CORTA</v>
          </cell>
          <cell r="I4201" t="str">
            <v>REBAJA</v>
          </cell>
          <cell r="J4201" t="str">
            <v>POLYESTER</v>
          </cell>
          <cell r="K4201">
            <v>0</v>
          </cell>
          <cell r="L4201" t="str">
            <v>LANZAMIENTO</v>
          </cell>
          <cell r="M4201" t="str">
            <v>ESTAM</v>
          </cell>
          <cell r="N4201">
            <v>199.9</v>
          </cell>
        </row>
        <row r="4202">
          <cell r="A4202" t="str">
            <v>QD03B533</v>
          </cell>
          <cell r="B4202" t="str">
            <v>PT Dama</v>
          </cell>
          <cell r="C4202" t="str">
            <v>BLUSA</v>
          </cell>
          <cell r="D4202" t="str">
            <v>VANGUARDIA</v>
          </cell>
          <cell r="E4202" t="str">
            <v>OTOÑO INVIERNO 2017</v>
          </cell>
          <cell r="F4202" t="str">
            <v>34 SEMANA</v>
          </cell>
          <cell r="G4202" t="str">
            <v>CUELLO V</v>
          </cell>
          <cell r="H4202" t="str">
            <v>MANGA LARGA</v>
          </cell>
          <cell r="I4202" t="str">
            <v>REBAJA</v>
          </cell>
          <cell r="J4202" t="str">
            <v>MEZCLILLA</v>
          </cell>
          <cell r="K4202" t="str">
            <v>DENIM</v>
          </cell>
          <cell r="L4202" t="str">
            <v>LANZAMIENTO</v>
          </cell>
          <cell r="M4202" t="str">
            <v>SAPIR</v>
          </cell>
          <cell r="N4202">
            <v>449.9</v>
          </cell>
        </row>
        <row r="4203">
          <cell r="A4203" t="str">
            <v>QD09A052</v>
          </cell>
          <cell r="B4203" t="str">
            <v>PT Dama</v>
          </cell>
          <cell r="C4203" t="str">
            <v>ABRIGO</v>
          </cell>
          <cell r="D4203" t="str">
            <v>MODELAJE</v>
          </cell>
          <cell r="E4203" t="str">
            <v>OTOÑO INVIERNO 2013</v>
          </cell>
          <cell r="F4203" t="str">
            <v>37 SEMANA</v>
          </cell>
          <cell r="G4203" t="str">
            <v>CUELLO ALTO</v>
          </cell>
          <cell r="H4203" t="str">
            <v>-</v>
          </cell>
          <cell r="I4203" t="str">
            <v>REBAJA</v>
          </cell>
          <cell r="J4203" t="str">
            <v>POLYESTER</v>
          </cell>
          <cell r="K4203">
            <v>0</v>
          </cell>
          <cell r="L4203" t="str">
            <v>-</v>
          </cell>
          <cell r="M4203" t="str">
            <v>MUNDO JOVEN</v>
          </cell>
          <cell r="N4203">
            <v>299.89999999999998</v>
          </cell>
        </row>
        <row r="4204">
          <cell r="A4204" t="str">
            <v>QD09A109</v>
          </cell>
          <cell r="B4204" t="str">
            <v>PT Dama</v>
          </cell>
          <cell r="C4204" t="str">
            <v>ABRIGO</v>
          </cell>
          <cell r="D4204" t="str">
            <v>VANGUARDIA</v>
          </cell>
          <cell r="E4204" t="str">
            <v>OTOÑO INVIERNO 2017</v>
          </cell>
          <cell r="F4204" t="str">
            <v>43 SEMANA</v>
          </cell>
          <cell r="G4204" t="str">
            <v>CUELLO V</v>
          </cell>
          <cell r="H4204" t="str">
            <v>MANGA LARGA</v>
          </cell>
          <cell r="I4204" t="str">
            <v>REBAJA</v>
          </cell>
          <cell r="J4204" t="str">
            <v>POLYESTER</v>
          </cell>
          <cell r="K4204" t="str">
            <v>GRUNGE</v>
          </cell>
          <cell r="L4204" t="str">
            <v>LANZAMIENTO</v>
          </cell>
          <cell r="M4204" t="str">
            <v>SAPIR</v>
          </cell>
          <cell r="N4204">
            <v>549.9</v>
          </cell>
        </row>
        <row r="4205">
          <cell r="A4205" t="str">
            <v>QD09A113</v>
          </cell>
          <cell r="B4205" t="str">
            <v>PT Dama</v>
          </cell>
          <cell r="C4205" t="str">
            <v>ABRIGO</v>
          </cell>
          <cell r="D4205" t="str">
            <v>TRENDY</v>
          </cell>
          <cell r="E4205" t="str">
            <v>OTOÑO INVIERNO 2018</v>
          </cell>
          <cell r="F4205" t="str">
            <v>38 SEMANA</v>
          </cell>
          <cell r="G4205" t="str">
            <v>CUELLO V</v>
          </cell>
          <cell r="H4205" t="str">
            <v>MANGA LARGA</v>
          </cell>
          <cell r="I4205" t="str">
            <v>REBAJA</v>
          </cell>
          <cell r="J4205" t="str">
            <v>POLYESTER</v>
          </cell>
          <cell r="K4205" t="str">
            <v>NATURALEZA HUMANA</v>
          </cell>
          <cell r="L4205" t="str">
            <v>LANZAMIENTO</v>
          </cell>
          <cell r="M4205" t="str">
            <v>SAPIR</v>
          </cell>
          <cell r="N4205">
            <v>749.9</v>
          </cell>
        </row>
        <row r="4206">
          <cell r="A4206" t="str">
            <v>QD13B031</v>
          </cell>
          <cell r="B4206" t="str">
            <v>PT Dama</v>
          </cell>
          <cell r="C4206" t="str">
            <v>CHALECO</v>
          </cell>
          <cell r="D4206" t="str">
            <v>VANGUARDIA</v>
          </cell>
          <cell r="E4206" t="str">
            <v>OTOÑO INVIERNO 2016</v>
          </cell>
          <cell r="F4206" t="str">
            <v>43 SEMANA</v>
          </cell>
          <cell r="G4206" t="str">
            <v>CUELLO V</v>
          </cell>
          <cell r="H4206" t="str">
            <v>SIN MANGA</v>
          </cell>
          <cell r="I4206" t="str">
            <v>REBAJA</v>
          </cell>
          <cell r="J4206" t="str">
            <v>POLYESTER</v>
          </cell>
          <cell r="K4206" t="str">
            <v>ARTIFICE</v>
          </cell>
          <cell r="L4206" t="str">
            <v>LANZAMIENTO</v>
          </cell>
          <cell r="M4206" t="str">
            <v>ROOSVELT</v>
          </cell>
          <cell r="N4206">
            <v>449.9</v>
          </cell>
        </row>
        <row r="4207">
          <cell r="A4207" t="str">
            <v>QD14A540</v>
          </cell>
          <cell r="B4207" t="str">
            <v>PT Dama</v>
          </cell>
          <cell r="C4207" t="str">
            <v>CHAMARRA</v>
          </cell>
          <cell r="D4207" t="str">
            <v>VANGUARDIA</v>
          </cell>
          <cell r="E4207" t="str">
            <v>OTOÑO INVIERNO 2016</v>
          </cell>
          <cell r="F4207" t="str">
            <v>38 SEMANA</v>
          </cell>
          <cell r="G4207" t="str">
            <v>CUELLO REDONDO</v>
          </cell>
          <cell r="H4207" t="str">
            <v>MANGA LARGA</v>
          </cell>
          <cell r="I4207" t="str">
            <v>REBAJA</v>
          </cell>
          <cell r="J4207" t="str">
            <v>Varios</v>
          </cell>
          <cell r="K4207" t="str">
            <v>ARTIFICE</v>
          </cell>
          <cell r="L4207" t="str">
            <v>LANZAMIENTO</v>
          </cell>
          <cell r="M4207" t="str">
            <v>SHARLIZE</v>
          </cell>
          <cell r="N4207">
            <v>499.9</v>
          </cell>
        </row>
        <row r="4208">
          <cell r="A4208" t="str">
            <v>QD14A639</v>
          </cell>
          <cell r="B4208" t="str">
            <v>PT Dama</v>
          </cell>
          <cell r="C4208" t="str">
            <v>CHAMARRA</v>
          </cell>
          <cell r="D4208" t="str">
            <v>VANGUARDIA</v>
          </cell>
          <cell r="E4208" t="str">
            <v>OTOÑO INVIERNO 2017</v>
          </cell>
          <cell r="F4208" t="str">
            <v>44 SEMANA</v>
          </cell>
          <cell r="G4208" t="str">
            <v>CAPUCHA</v>
          </cell>
          <cell r="H4208" t="str">
            <v>MANGA LARGA</v>
          </cell>
          <cell r="I4208" t="str">
            <v>REBAJA</v>
          </cell>
          <cell r="J4208" t="str">
            <v>CAMUFLAJE</v>
          </cell>
          <cell r="K4208" t="str">
            <v>MILITARY CHIC</v>
          </cell>
          <cell r="L4208" t="str">
            <v>LANZAMIENTO</v>
          </cell>
          <cell r="M4208" t="str">
            <v>CREMBO FASHION</v>
          </cell>
          <cell r="N4208">
            <v>899.9</v>
          </cell>
        </row>
        <row r="4209">
          <cell r="A4209" t="str">
            <v>QD14A647</v>
          </cell>
          <cell r="B4209" t="str">
            <v>PT Dama</v>
          </cell>
          <cell r="C4209" t="str">
            <v>CHAMARRA</v>
          </cell>
          <cell r="D4209" t="str">
            <v>VANGUARDIA</v>
          </cell>
          <cell r="E4209" t="str">
            <v>OTOÑO INVIERNO 2017</v>
          </cell>
          <cell r="F4209" t="str">
            <v>39 SEMANA</v>
          </cell>
          <cell r="G4209" t="str">
            <v>CAPUCHA</v>
          </cell>
          <cell r="H4209" t="str">
            <v>MANGA LARGA</v>
          </cell>
          <cell r="I4209" t="str">
            <v>REBAJA</v>
          </cell>
          <cell r="J4209" t="str">
            <v>PARCHES</v>
          </cell>
          <cell r="K4209">
            <v>0</v>
          </cell>
          <cell r="L4209" t="str">
            <v>LANZAMIENTO</v>
          </cell>
          <cell r="M4209" t="str">
            <v>CREMBO FASHION</v>
          </cell>
          <cell r="N4209">
            <v>599.9</v>
          </cell>
        </row>
        <row r="4210">
          <cell r="A4210" t="str">
            <v>QD14A649</v>
          </cell>
          <cell r="B4210" t="str">
            <v>PT Dama</v>
          </cell>
          <cell r="C4210" t="str">
            <v>CHAMARRA</v>
          </cell>
          <cell r="D4210" t="str">
            <v>VANGUARDIA</v>
          </cell>
          <cell r="E4210" t="str">
            <v>OTOÑO INVIERNO 2017</v>
          </cell>
          <cell r="F4210" t="str">
            <v>39 SEMANA</v>
          </cell>
          <cell r="G4210" t="str">
            <v>CAPUCHA</v>
          </cell>
          <cell r="H4210" t="str">
            <v>MANGA LARGA</v>
          </cell>
          <cell r="I4210" t="str">
            <v>REBAJA</v>
          </cell>
          <cell r="J4210" t="str">
            <v>PARCHES</v>
          </cell>
          <cell r="K4210" t="str">
            <v>GRUNGE</v>
          </cell>
          <cell r="L4210" t="str">
            <v>LANZAMIENTO</v>
          </cell>
          <cell r="M4210" t="str">
            <v>CREMBO FASHION</v>
          </cell>
          <cell r="N4210">
            <v>499.9</v>
          </cell>
        </row>
        <row r="4211">
          <cell r="A4211" t="str">
            <v>QD14A652</v>
          </cell>
          <cell r="B4211" t="str">
            <v>PT Dama</v>
          </cell>
          <cell r="C4211" t="str">
            <v>CHAMARRA</v>
          </cell>
          <cell r="D4211" t="str">
            <v>VANGUARDIA</v>
          </cell>
          <cell r="E4211" t="str">
            <v>OTOÑO INVIERNO 2017</v>
          </cell>
          <cell r="F4211" t="str">
            <v>45 SEMANA</v>
          </cell>
          <cell r="G4211" t="str">
            <v>CUELLO REDONDO</v>
          </cell>
          <cell r="H4211" t="str">
            <v>MANGA LARGA</v>
          </cell>
          <cell r="I4211" t="str">
            <v>REBAJA</v>
          </cell>
          <cell r="J4211" t="str">
            <v>BORDADO</v>
          </cell>
          <cell r="K4211">
            <v>0</v>
          </cell>
          <cell r="L4211" t="str">
            <v>LANZAMIENTO</v>
          </cell>
          <cell r="M4211" t="str">
            <v>ELIAS</v>
          </cell>
          <cell r="N4211">
            <v>699.9</v>
          </cell>
        </row>
        <row r="4212">
          <cell r="A4212" t="str">
            <v>QD14A669</v>
          </cell>
          <cell r="B4212" t="str">
            <v>PT Dama</v>
          </cell>
          <cell r="C4212" t="str">
            <v>CHAMARRA</v>
          </cell>
          <cell r="D4212" t="str">
            <v>VANGUARDIA</v>
          </cell>
          <cell r="E4212" t="str">
            <v>OTOÑO INVIERNO 2017</v>
          </cell>
          <cell r="F4212" t="str">
            <v>45 SEMANA</v>
          </cell>
          <cell r="G4212" t="str">
            <v>CAPUCHA</v>
          </cell>
          <cell r="H4212" t="str">
            <v>MANGA LARGA</v>
          </cell>
          <cell r="I4212" t="str">
            <v>REBAJA</v>
          </cell>
          <cell r="J4212" t="str">
            <v>NYLON PESADO</v>
          </cell>
          <cell r="K4212">
            <v>0</v>
          </cell>
          <cell r="L4212" t="str">
            <v>LANZAMIENTO</v>
          </cell>
          <cell r="M4212" t="str">
            <v>ELIAS</v>
          </cell>
          <cell r="N4212">
            <v>349.9</v>
          </cell>
        </row>
        <row r="4213">
          <cell r="A4213" t="str">
            <v>QD14A717</v>
          </cell>
          <cell r="B4213" t="str">
            <v>PT Dama</v>
          </cell>
          <cell r="C4213" t="str">
            <v>CHAMARRA</v>
          </cell>
          <cell r="D4213" t="str">
            <v>VANGUARDIA</v>
          </cell>
          <cell r="E4213" t="str">
            <v>OTOÑO INVIERNO 2017</v>
          </cell>
          <cell r="F4213" t="str">
            <v>40 SEMANA</v>
          </cell>
          <cell r="G4213" t="str">
            <v>CUELLO V</v>
          </cell>
          <cell r="H4213" t="str">
            <v>MANGA LARGA</v>
          </cell>
          <cell r="I4213" t="str">
            <v>REBAJA</v>
          </cell>
          <cell r="J4213" t="str">
            <v>MEZCLILLA</v>
          </cell>
          <cell r="K4213" t="str">
            <v>GRUNGE</v>
          </cell>
          <cell r="L4213" t="str">
            <v>LANZAMIENTO</v>
          </cell>
          <cell r="M4213" t="str">
            <v>ELIAS</v>
          </cell>
          <cell r="N4213">
            <v>399.9</v>
          </cell>
        </row>
        <row r="4214">
          <cell r="A4214" t="str">
            <v>QD14A746</v>
          </cell>
          <cell r="B4214" t="str">
            <v>PT Dama</v>
          </cell>
          <cell r="C4214" t="str">
            <v>CHAMARRA</v>
          </cell>
          <cell r="D4214" t="str">
            <v>TRENDY</v>
          </cell>
          <cell r="E4214" t="str">
            <v>PRIMAVERA VERANO 2018</v>
          </cell>
          <cell r="F4214" t="str">
            <v>4 SEMANA</v>
          </cell>
          <cell r="G4214" t="str">
            <v>CUELLO V</v>
          </cell>
          <cell r="H4214" t="str">
            <v>MANGA LARGA</v>
          </cell>
          <cell r="I4214" t="str">
            <v>REBAJA</v>
          </cell>
          <cell r="J4214" t="str">
            <v>PU</v>
          </cell>
          <cell r="K4214" t="str">
            <v>NEOENERGY</v>
          </cell>
          <cell r="L4214" t="str">
            <v>LANZAMIENTO</v>
          </cell>
          <cell r="M4214" t="str">
            <v>SAPIR</v>
          </cell>
          <cell r="N4214">
            <v>399.9</v>
          </cell>
        </row>
        <row r="4215">
          <cell r="A4215" t="str">
            <v>QD14A759</v>
          </cell>
          <cell r="B4215" t="str">
            <v>PT Dama</v>
          </cell>
          <cell r="C4215" t="str">
            <v>CHAMARRA</v>
          </cell>
          <cell r="D4215" t="str">
            <v>Varios</v>
          </cell>
          <cell r="E4215" t="str">
            <v>OTOÑO INVIERNO 2018</v>
          </cell>
          <cell r="F4215" t="str">
            <v>50 SEMANA</v>
          </cell>
          <cell r="G4215" t="str">
            <v>CAPUCHA</v>
          </cell>
          <cell r="H4215" t="str">
            <v>MANGA LARGA</v>
          </cell>
          <cell r="I4215" t="str">
            <v>REBAJA</v>
          </cell>
          <cell r="J4215" t="str">
            <v>Varios</v>
          </cell>
          <cell r="K4215">
            <v>0</v>
          </cell>
          <cell r="L4215" t="str">
            <v>LANZAMIENTO</v>
          </cell>
          <cell r="M4215" t="str">
            <v>BLOSSOM</v>
          </cell>
          <cell r="N4215">
            <v>799.9</v>
          </cell>
        </row>
        <row r="4216">
          <cell r="A4216" t="str">
            <v>QD14A762</v>
          </cell>
          <cell r="B4216" t="str">
            <v>PT Dama</v>
          </cell>
          <cell r="C4216" t="str">
            <v>CHAMARRA</v>
          </cell>
          <cell r="D4216" t="str">
            <v>Varios</v>
          </cell>
          <cell r="E4216" t="str">
            <v>OTOÑO INVIERNO 2018</v>
          </cell>
          <cell r="F4216" t="str">
            <v>42 SEMANA</v>
          </cell>
          <cell r="G4216" t="str">
            <v>CAPUCHA</v>
          </cell>
          <cell r="H4216" t="str">
            <v>MANGA LARGA</v>
          </cell>
          <cell r="I4216" t="str">
            <v>REBAJA</v>
          </cell>
          <cell r="J4216" t="str">
            <v>Varios</v>
          </cell>
          <cell r="K4216">
            <v>0</v>
          </cell>
          <cell r="L4216" t="str">
            <v>LANZAMIENTO</v>
          </cell>
          <cell r="M4216" t="str">
            <v>ELAINE</v>
          </cell>
          <cell r="N4216">
            <v>799.9</v>
          </cell>
        </row>
        <row r="4217">
          <cell r="A4217" t="str">
            <v>QD14A778</v>
          </cell>
          <cell r="B4217" t="str">
            <v>PT Dama</v>
          </cell>
          <cell r="C4217" t="str">
            <v>CHAMARRA</v>
          </cell>
          <cell r="D4217" t="str">
            <v>TRENDY</v>
          </cell>
          <cell r="E4217" t="str">
            <v>OTOÑO INVIERNO 2018</v>
          </cell>
          <cell r="F4217" t="str">
            <v>46 SEMANA</v>
          </cell>
          <cell r="G4217" t="str">
            <v>CORTA</v>
          </cell>
          <cell r="H4217" t="str">
            <v>MANGA LARGA</v>
          </cell>
          <cell r="I4217" t="str">
            <v>REBAJA</v>
          </cell>
          <cell r="J4217" t="str">
            <v>NYLON LIGERO</v>
          </cell>
          <cell r="K4217" t="str">
            <v>NATURALEZA HUMANA</v>
          </cell>
          <cell r="L4217" t="str">
            <v>LANZAMIENTO</v>
          </cell>
          <cell r="M4217" t="str">
            <v>JENY</v>
          </cell>
          <cell r="N4217">
            <v>749.9</v>
          </cell>
        </row>
        <row r="4218">
          <cell r="A4218" t="str">
            <v>QD21A676</v>
          </cell>
          <cell r="B4218" t="str">
            <v>PT Dama</v>
          </cell>
          <cell r="C4218" t="str">
            <v>PANTALON GABARDINA</v>
          </cell>
          <cell r="D4218" t="str">
            <v>TRENDY</v>
          </cell>
          <cell r="E4218" t="str">
            <v>PRIMAVERA VERANO 2018</v>
          </cell>
          <cell r="F4218" t="str">
            <v>3 SEMANA</v>
          </cell>
          <cell r="G4218" t="str">
            <v>ENTUBADO</v>
          </cell>
          <cell r="H4218" t="str">
            <v>NO APLICA</v>
          </cell>
          <cell r="I4218" t="str">
            <v>REBAJA</v>
          </cell>
          <cell r="J4218" t="str">
            <v>GABARDINA</v>
          </cell>
          <cell r="K4218" t="str">
            <v>DARK BOHO</v>
          </cell>
          <cell r="L4218" t="str">
            <v>LANZAMIENTO</v>
          </cell>
          <cell r="M4218" t="str">
            <v>CI SONO</v>
          </cell>
          <cell r="N4218">
            <v>449.9</v>
          </cell>
        </row>
        <row r="4219">
          <cell r="A4219" t="str">
            <v>QD24E263</v>
          </cell>
          <cell r="B4219" t="str">
            <v>PT Dama</v>
          </cell>
          <cell r="C4219" t="str">
            <v>PLAYERA</v>
          </cell>
          <cell r="D4219" t="str">
            <v>CORE</v>
          </cell>
          <cell r="E4219" t="str">
            <v>PRIMAVERA VERANO 2020</v>
          </cell>
          <cell r="F4219" t="str">
            <v>5 SEMANA</v>
          </cell>
          <cell r="G4219" t="str">
            <v>CUELLO REDONDO</v>
          </cell>
          <cell r="H4219" t="str">
            <v>MANGA CORTA</v>
          </cell>
          <cell r="I4219" t="str">
            <v>LINEA</v>
          </cell>
          <cell r="J4219" t="str">
            <v>VISCOSA</v>
          </cell>
          <cell r="K4219" t="str">
            <v>MINIMALISTA</v>
          </cell>
          <cell r="L4219" t="str">
            <v>LANZAMIENTO</v>
          </cell>
          <cell r="M4219" t="str">
            <v>FASHION COLLECTION</v>
          </cell>
          <cell r="N4219">
            <v>99.9</v>
          </cell>
        </row>
        <row r="4220">
          <cell r="A4220" t="str">
            <v>QD25A277</v>
          </cell>
          <cell r="B4220" t="str">
            <v>PT Dama</v>
          </cell>
          <cell r="C4220" t="str">
            <v>SUDADERA</v>
          </cell>
          <cell r="D4220" t="str">
            <v>TRENDY</v>
          </cell>
          <cell r="E4220" t="str">
            <v>PRIMAVERA VERANO 2018</v>
          </cell>
          <cell r="F4220" t="str">
            <v>9 SEMANA</v>
          </cell>
          <cell r="G4220" t="str">
            <v>CUELLO V</v>
          </cell>
          <cell r="H4220" t="str">
            <v>MANGA LARGA</v>
          </cell>
          <cell r="I4220" t="str">
            <v>REBAJA</v>
          </cell>
          <cell r="J4220" t="str">
            <v>ALGODON</v>
          </cell>
          <cell r="K4220" t="str">
            <v>DARK BOHO</v>
          </cell>
          <cell r="L4220" t="str">
            <v>LANZAMIENTO</v>
          </cell>
          <cell r="M4220" t="str">
            <v>SAPIR</v>
          </cell>
          <cell r="N4220">
            <v>299.89999999999998</v>
          </cell>
        </row>
        <row r="4221">
          <cell r="A4221" t="str">
            <v>QD25A281</v>
          </cell>
          <cell r="B4221" t="str">
            <v>PT Dama</v>
          </cell>
          <cell r="C4221" t="str">
            <v>SUDADERA</v>
          </cell>
          <cell r="D4221" t="str">
            <v>Varios</v>
          </cell>
          <cell r="E4221" t="str">
            <v>OTOÑO INVIERNO 2018</v>
          </cell>
          <cell r="F4221" t="str">
            <v>39 SEMANA</v>
          </cell>
          <cell r="G4221" t="str">
            <v>CAPUCHA</v>
          </cell>
          <cell r="H4221" t="str">
            <v>MANGA LARGA</v>
          </cell>
          <cell r="I4221" t="str">
            <v>REBAJA</v>
          </cell>
          <cell r="J4221" t="str">
            <v>Varios</v>
          </cell>
          <cell r="K4221">
            <v>0</v>
          </cell>
          <cell r="L4221" t="str">
            <v>LANZAMIENTO</v>
          </cell>
          <cell r="M4221" t="str">
            <v>CHAO YUE</v>
          </cell>
          <cell r="N4221">
            <v>299.89999999999998</v>
          </cell>
        </row>
        <row r="4222">
          <cell r="A4222" t="str">
            <v>QD25A296</v>
          </cell>
          <cell r="B4222" t="str">
            <v>PT Dama</v>
          </cell>
          <cell r="C4222" t="str">
            <v>SUDADERA</v>
          </cell>
          <cell r="D4222" t="str">
            <v>TRENDY</v>
          </cell>
          <cell r="E4222" t="str">
            <v>PRIMAVERA VERANO 2019</v>
          </cell>
          <cell r="F4222" t="str">
            <v>4 SEMANA</v>
          </cell>
          <cell r="G4222" t="str">
            <v>CUELLO REDONDO</v>
          </cell>
          <cell r="H4222" t="str">
            <v>MANGA LARGA</v>
          </cell>
          <cell r="I4222" t="str">
            <v>REBAJA</v>
          </cell>
          <cell r="J4222" t="str">
            <v>Varios</v>
          </cell>
          <cell r="K4222" t="str">
            <v>RACE SPORT</v>
          </cell>
          <cell r="L4222" t="str">
            <v>LANZAMIENTO</v>
          </cell>
          <cell r="M4222" t="str">
            <v>YI MEI FASHION</v>
          </cell>
          <cell r="N4222">
            <v>399.9</v>
          </cell>
        </row>
        <row r="4223">
          <cell r="A4223" t="str">
            <v>QD25A302</v>
          </cell>
          <cell r="B4223" t="str">
            <v>PT Dama</v>
          </cell>
          <cell r="C4223" t="str">
            <v>SUDADERA</v>
          </cell>
          <cell r="D4223" t="str">
            <v>TRENDY</v>
          </cell>
          <cell r="E4223" t="str">
            <v>OTOÑO INVIERNO 2018</v>
          </cell>
          <cell r="F4223" t="str">
            <v>28 SEMANA</v>
          </cell>
          <cell r="G4223" t="str">
            <v>CUELLO REDONDO</v>
          </cell>
          <cell r="H4223" t="str">
            <v>MANGA LARGA</v>
          </cell>
          <cell r="I4223" t="str">
            <v>REBAJA</v>
          </cell>
          <cell r="J4223" t="str">
            <v>ALGODON</v>
          </cell>
          <cell r="K4223" t="str">
            <v>COLLEGE</v>
          </cell>
          <cell r="L4223" t="str">
            <v>LANZAMIENTO</v>
          </cell>
          <cell r="M4223" t="str">
            <v>NKM HOLDINGS LTD</v>
          </cell>
          <cell r="N4223">
            <v>449.9</v>
          </cell>
        </row>
        <row r="4224">
          <cell r="A4224" t="str">
            <v>QD25A308</v>
          </cell>
          <cell r="B4224" t="str">
            <v>PT Dama</v>
          </cell>
          <cell r="C4224" t="str">
            <v>SUDADERA</v>
          </cell>
          <cell r="D4224" t="str">
            <v>TRENDY</v>
          </cell>
          <cell r="E4224" t="str">
            <v>OTOÑO INVIERNO 2018</v>
          </cell>
          <cell r="F4224" t="str">
            <v>28 SEMANA</v>
          </cell>
          <cell r="G4224" t="str">
            <v>CUELLO REDONDO</v>
          </cell>
          <cell r="H4224" t="str">
            <v>MANGA LARGA</v>
          </cell>
          <cell r="I4224" t="str">
            <v>REBAJA</v>
          </cell>
          <cell r="J4224" t="str">
            <v>POLYESTER</v>
          </cell>
          <cell r="K4224" t="str">
            <v>COLLEGE</v>
          </cell>
          <cell r="L4224" t="str">
            <v>LANZAMIENTO</v>
          </cell>
          <cell r="M4224" t="str">
            <v>NKM HOLDINGS LTD</v>
          </cell>
          <cell r="N4224">
            <v>449.9</v>
          </cell>
        </row>
        <row r="4225">
          <cell r="A4225" t="str">
            <v>QD25A314</v>
          </cell>
          <cell r="B4225" t="str">
            <v>PT Dama</v>
          </cell>
          <cell r="C4225" t="str">
            <v>SUDADERA</v>
          </cell>
          <cell r="D4225" t="str">
            <v>TRENDY</v>
          </cell>
          <cell r="E4225" t="str">
            <v>OTOÑO INVIERNO 2018</v>
          </cell>
          <cell r="F4225" t="str">
            <v>48 SEMANA</v>
          </cell>
          <cell r="G4225" t="str">
            <v>CUELLO REDONDO</v>
          </cell>
          <cell r="H4225" t="str">
            <v>MANGA LARGA</v>
          </cell>
          <cell r="I4225" t="str">
            <v>REBAJA</v>
          </cell>
          <cell r="J4225" t="str">
            <v>Varios</v>
          </cell>
          <cell r="K4225" t="str">
            <v>RACE SPORT</v>
          </cell>
          <cell r="L4225" t="str">
            <v>LANZAMIENTO</v>
          </cell>
          <cell r="M4225" t="str">
            <v>NKM HOLDINGS LTD</v>
          </cell>
          <cell r="N4225">
            <v>399.9</v>
          </cell>
        </row>
        <row r="4226">
          <cell r="A4226" t="str">
            <v>QD25A323</v>
          </cell>
          <cell r="B4226" t="str">
            <v>PT Dama</v>
          </cell>
          <cell r="C4226" t="str">
            <v>SUDADERA</v>
          </cell>
          <cell r="D4226" t="str">
            <v>TRENDY</v>
          </cell>
          <cell r="E4226" t="str">
            <v>PRIMAVERA VERANO 2019</v>
          </cell>
          <cell r="F4226" t="str">
            <v>8 SEMANA</v>
          </cell>
          <cell r="G4226" t="str">
            <v>CAPUCHA</v>
          </cell>
          <cell r="H4226" t="str">
            <v>MANGA LARGA</v>
          </cell>
          <cell r="I4226" t="str">
            <v>REBAJA</v>
          </cell>
          <cell r="J4226" t="str">
            <v>POLYESTER</v>
          </cell>
          <cell r="K4226" t="str">
            <v>RACE SPORT</v>
          </cell>
          <cell r="L4226" t="str">
            <v>LANZAMIENTO</v>
          </cell>
          <cell r="M4226" t="str">
            <v>NKM HOLDINGS LTD</v>
          </cell>
          <cell r="N4226">
            <v>499.9</v>
          </cell>
        </row>
        <row r="4227">
          <cell r="A4227" t="str">
            <v>QD25A337</v>
          </cell>
          <cell r="B4227" t="str">
            <v>PT Dama</v>
          </cell>
          <cell r="C4227" t="str">
            <v>SUDADERA</v>
          </cell>
          <cell r="D4227" t="str">
            <v>ADVANCE</v>
          </cell>
          <cell r="E4227" t="str">
            <v>PRIMAVERA VERANO 2019</v>
          </cell>
          <cell r="F4227" t="str">
            <v>7 SEMANA</v>
          </cell>
          <cell r="G4227" t="str">
            <v>CAPUCHA</v>
          </cell>
          <cell r="H4227" t="str">
            <v>MANGA LARGA</v>
          </cell>
          <cell r="I4227" t="str">
            <v>REBAJA</v>
          </cell>
          <cell r="J4227" t="str">
            <v>ALGODON</v>
          </cell>
          <cell r="K4227" t="str">
            <v>SAFARI</v>
          </cell>
          <cell r="L4227" t="str">
            <v>LANZAMIENTO</v>
          </cell>
          <cell r="M4227" t="str">
            <v>SAPIR</v>
          </cell>
          <cell r="N4227">
            <v>299.89999999999998</v>
          </cell>
        </row>
        <row r="4228">
          <cell r="A4228" t="str">
            <v>QD26A020</v>
          </cell>
          <cell r="B4228" t="str">
            <v>PT Dama</v>
          </cell>
          <cell r="C4228" t="str">
            <v>SWEATER</v>
          </cell>
          <cell r="D4228" t="str">
            <v>VANGUARDIA</v>
          </cell>
          <cell r="E4228" t="str">
            <v>OTOÑO INVIERNO 2016</v>
          </cell>
          <cell r="F4228" t="str">
            <v>37 SEMANA</v>
          </cell>
          <cell r="G4228" t="str">
            <v>CUELLO REDONDO</v>
          </cell>
          <cell r="H4228" t="str">
            <v>MANGA LARGA</v>
          </cell>
          <cell r="I4228" t="str">
            <v>REBAJA</v>
          </cell>
          <cell r="J4228" t="str">
            <v>Varios</v>
          </cell>
          <cell r="K4228" t="str">
            <v>ARTICO</v>
          </cell>
          <cell r="L4228" t="str">
            <v>LANZAMIENTO</v>
          </cell>
          <cell r="M4228" t="str">
            <v>SAPIR</v>
          </cell>
          <cell r="N4228">
            <v>399.9</v>
          </cell>
        </row>
        <row r="4229">
          <cell r="A4229" t="str">
            <v>QD26A030</v>
          </cell>
          <cell r="B4229" t="str">
            <v>PT Dama</v>
          </cell>
          <cell r="C4229" t="str">
            <v>SWEATER</v>
          </cell>
          <cell r="D4229" t="str">
            <v>VANGUARDIA</v>
          </cell>
          <cell r="E4229" t="str">
            <v>OTOÑO INVIERNO 2016</v>
          </cell>
          <cell r="F4229" t="str">
            <v>41 SEMANA</v>
          </cell>
          <cell r="G4229" t="str">
            <v>CUELLO ALTO</v>
          </cell>
          <cell r="H4229" t="str">
            <v>MANGA LARGA</v>
          </cell>
          <cell r="I4229" t="str">
            <v>REBAJA</v>
          </cell>
          <cell r="J4229" t="str">
            <v>Varios</v>
          </cell>
          <cell r="K4229" t="str">
            <v>ARTICO</v>
          </cell>
          <cell r="L4229" t="str">
            <v>LANZAMIENTO</v>
          </cell>
          <cell r="M4229" t="str">
            <v>KENVELO</v>
          </cell>
          <cell r="N4229">
            <v>449.9</v>
          </cell>
        </row>
        <row r="4230">
          <cell r="A4230" t="str">
            <v>QD26A031</v>
          </cell>
          <cell r="B4230" t="str">
            <v>PT Dama</v>
          </cell>
          <cell r="C4230" t="str">
            <v>SWEATER</v>
          </cell>
          <cell r="D4230" t="str">
            <v>VANGUARDIA</v>
          </cell>
          <cell r="E4230" t="str">
            <v>OTOÑO INVIERNO 2016</v>
          </cell>
          <cell r="F4230" t="str">
            <v>41 SEMANA</v>
          </cell>
          <cell r="G4230" t="str">
            <v>CUELLO REDONDO</v>
          </cell>
          <cell r="H4230" t="str">
            <v>MANGA LARGA</v>
          </cell>
          <cell r="I4230" t="str">
            <v>REBAJA</v>
          </cell>
          <cell r="J4230" t="str">
            <v>Varios</v>
          </cell>
          <cell r="K4230" t="str">
            <v>ARTICO</v>
          </cell>
          <cell r="L4230" t="str">
            <v>LANZAMIENTO</v>
          </cell>
          <cell r="M4230" t="str">
            <v>KENVELO</v>
          </cell>
          <cell r="N4230">
            <v>449.9</v>
          </cell>
        </row>
        <row r="4231">
          <cell r="A4231" t="str">
            <v>QD26A044</v>
          </cell>
          <cell r="B4231" t="str">
            <v>PT Dama</v>
          </cell>
          <cell r="C4231" t="str">
            <v>SWEATER</v>
          </cell>
          <cell r="D4231" t="str">
            <v>VANGUARDIA</v>
          </cell>
          <cell r="E4231" t="str">
            <v>OTOÑO INVIERNO 2017</v>
          </cell>
          <cell r="F4231" t="str">
            <v>39 SEMANA</v>
          </cell>
          <cell r="G4231" t="str">
            <v>CUELLO REDONDO</v>
          </cell>
          <cell r="H4231" t="str">
            <v>MANGA LARGA</v>
          </cell>
          <cell r="I4231" t="str">
            <v>REBAJA</v>
          </cell>
          <cell r="J4231" t="str">
            <v>VISCOSA</v>
          </cell>
          <cell r="K4231" t="str">
            <v>GRUNGE</v>
          </cell>
          <cell r="L4231" t="str">
            <v>LANZAMIENTO</v>
          </cell>
          <cell r="M4231" t="str">
            <v>ELIAS</v>
          </cell>
          <cell r="N4231">
            <v>299.89999999999998</v>
          </cell>
        </row>
        <row r="4232">
          <cell r="A4232" t="str">
            <v>QD26A049</v>
          </cell>
          <cell r="B4232" t="str">
            <v>PT Dama</v>
          </cell>
          <cell r="C4232" t="str">
            <v>SWEATER</v>
          </cell>
          <cell r="D4232" t="str">
            <v>VANGUARDIA</v>
          </cell>
          <cell r="E4232" t="str">
            <v>OTOÑO INVIERNO 2017</v>
          </cell>
          <cell r="F4232" t="str">
            <v>39 SEMANA</v>
          </cell>
          <cell r="G4232" t="str">
            <v>CUELLO REDONDO</v>
          </cell>
          <cell r="H4232" t="str">
            <v>MANGA LARGA</v>
          </cell>
          <cell r="I4232" t="str">
            <v>REBAJA</v>
          </cell>
          <cell r="J4232" t="str">
            <v>VISCOSA</v>
          </cell>
          <cell r="K4232" t="str">
            <v>GRUNGE</v>
          </cell>
          <cell r="L4232" t="str">
            <v>LANZAMIENTO</v>
          </cell>
          <cell r="M4232" t="str">
            <v>ELIAS</v>
          </cell>
          <cell r="N4232">
            <v>399.9</v>
          </cell>
        </row>
        <row r="4233">
          <cell r="A4233" t="str">
            <v>QD26A052</v>
          </cell>
          <cell r="B4233" t="str">
            <v>PT Dama</v>
          </cell>
          <cell r="C4233" t="str">
            <v>SWEATER</v>
          </cell>
          <cell r="D4233" t="str">
            <v>VANGUARDIA</v>
          </cell>
          <cell r="E4233" t="str">
            <v>OTOÑO INVIERNO 2017</v>
          </cell>
          <cell r="F4233" t="str">
            <v>39 SEMANA</v>
          </cell>
          <cell r="G4233" t="str">
            <v>CAPUCHA</v>
          </cell>
          <cell r="H4233" t="str">
            <v>MANGA LARGA</v>
          </cell>
          <cell r="I4233" t="str">
            <v>REBAJA</v>
          </cell>
          <cell r="J4233" t="str">
            <v>VISCOSA</v>
          </cell>
          <cell r="K4233" t="str">
            <v>GRUNGE</v>
          </cell>
          <cell r="L4233" t="str">
            <v>LANZAMIENTO</v>
          </cell>
          <cell r="M4233" t="str">
            <v>ELIAS</v>
          </cell>
          <cell r="N4233">
            <v>299.89999999999998</v>
          </cell>
        </row>
        <row r="4234">
          <cell r="A4234" t="str">
            <v>QD26A054</v>
          </cell>
          <cell r="B4234" t="str">
            <v>PT Dama</v>
          </cell>
          <cell r="C4234" t="str">
            <v>SWEATER</v>
          </cell>
          <cell r="D4234" t="str">
            <v>VANGUARDIA</v>
          </cell>
          <cell r="E4234" t="str">
            <v>OTOÑO INVIERNO 2017</v>
          </cell>
          <cell r="F4234" t="str">
            <v>38 SEMANA</v>
          </cell>
          <cell r="G4234" t="str">
            <v>CUELLO ALTO</v>
          </cell>
          <cell r="H4234" t="str">
            <v>MANGA LARGA</v>
          </cell>
          <cell r="I4234" t="str">
            <v>REBAJA</v>
          </cell>
          <cell r="J4234" t="str">
            <v>POLYESTER</v>
          </cell>
          <cell r="K4234" t="str">
            <v>GRUNGE</v>
          </cell>
          <cell r="L4234" t="str">
            <v>LANZAMIENTO</v>
          </cell>
          <cell r="M4234" t="str">
            <v>SAPIR</v>
          </cell>
          <cell r="N4234">
            <v>199.9</v>
          </cell>
        </row>
        <row r="4235">
          <cell r="A4235" t="str">
            <v>QD26A090</v>
          </cell>
          <cell r="B4235" t="str">
            <v>PT Dama</v>
          </cell>
          <cell r="C4235" t="str">
            <v>SWEATER</v>
          </cell>
          <cell r="D4235" t="str">
            <v>VANGUARDIA</v>
          </cell>
          <cell r="E4235" t="str">
            <v>OTOÑO INVIERNO 2017</v>
          </cell>
          <cell r="F4235" t="str">
            <v>47 SEMANA</v>
          </cell>
          <cell r="G4235" t="str">
            <v>CUELLO REDONDO</v>
          </cell>
          <cell r="H4235" t="str">
            <v>MANGA LARGA</v>
          </cell>
          <cell r="I4235" t="str">
            <v>REBAJA</v>
          </cell>
          <cell r="J4235" t="str">
            <v>ALGODON</v>
          </cell>
          <cell r="K4235" t="str">
            <v>REBEL</v>
          </cell>
          <cell r="L4235" t="str">
            <v>LANZAMIENTO</v>
          </cell>
          <cell r="M4235" t="str">
            <v>ELIAS</v>
          </cell>
          <cell r="N4235">
            <v>99.9</v>
          </cell>
        </row>
        <row r="4236">
          <cell r="A4236" t="str">
            <v>QD26A092</v>
          </cell>
          <cell r="B4236" t="str">
            <v>PT Dama</v>
          </cell>
          <cell r="C4236" t="str">
            <v>SWEATER</v>
          </cell>
          <cell r="D4236" t="str">
            <v>VANGUARDIA</v>
          </cell>
          <cell r="E4236" t="str">
            <v>OTOÑO INVIERNO 2017</v>
          </cell>
          <cell r="F4236" t="str">
            <v>49 SEMANA</v>
          </cell>
          <cell r="G4236" t="str">
            <v>CUELLO V</v>
          </cell>
          <cell r="H4236" t="str">
            <v>MANGA LARGA</v>
          </cell>
          <cell r="I4236" t="str">
            <v>REBAJA</v>
          </cell>
          <cell r="J4236" t="str">
            <v>POLYESTER</v>
          </cell>
          <cell r="K4236" t="str">
            <v>REBEL</v>
          </cell>
          <cell r="L4236" t="str">
            <v>LANZAMIENTO</v>
          </cell>
          <cell r="M4236" t="str">
            <v>CI SONO</v>
          </cell>
          <cell r="N4236">
            <v>399.9</v>
          </cell>
        </row>
        <row r="4237">
          <cell r="A4237" t="str">
            <v>QD26A095</v>
          </cell>
          <cell r="B4237" t="str">
            <v>PT Dama</v>
          </cell>
          <cell r="C4237" t="str">
            <v>SWEATER</v>
          </cell>
          <cell r="D4237" t="str">
            <v>VANGUARDIA</v>
          </cell>
          <cell r="E4237" t="str">
            <v>OTOÑO INVIERNO 2017</v>
          </cell>
          <cell r="F4237" t="str">
            <v>49 SEMANA</v>
          </cell>
          <cell r="G4237" t="str">
            <v>CUELLO REDONDO</v>
          </cell>
          <cell r="H4237" t="str">
            <v>MANGA LARGA</v>
          </cell>
          <cell r="I4237" t="str">
            <v>REBAJA</v>
          </cell>
          <cell r="J4237" t="str">
            <v>ACRILICO</v>
          </cell>
          <cell r="K4237" t="str">
            <v>REBEL</v>
          </cell>
          <cell r="L4237" t="str">
            <v>LANZAMIENTO</v>
          </cell>
          <cell r="M4237" t="str">
            <v>CI SONO</v>
          </cell>
          <cell r="N4237">
            <v>399.9</v>
          </cell>
        </row>
        <row r="4238">
          <cell r="A4238" t="str">
            <v>QD26A096</v>
          </cell>
          <cell r="B4238" t="str">
            <v>PT Dama</v>
          </cell>
          <cell r="C4238" t="str">
            <v>SWEATER</v>
          </cell>
          <cell r="D4238" t="str">
            <v>VANGUARDIA</v>
          </cell>
          <cell r="E4238" t="str">
            <v>OTOÑO INVIERNO 2017</v>
          </cell>
          <cell r="F4238" t="str">
            <v>49 SEMANA</v>
          </cell>
          <cell r="G4238" t="str">
            <v>CUELLO REDONDO</v>
          </cell>
          <cell r="H4238" t="str">
            <v>MANGA LARGA</v>
          </cell>
          <cell r="I4238" t="str">
            <v>REBAJA</v>
          </cell>
          <cell r="J4238" t="str">
            <v>ACRILICO</v>
          </cell>
          <cell r="K4238" t="str">
            <v>REBEL</v>
          </cell>
          <cell r="L4238" t="str">
            <v>LANZAMIENTO</v>
          </cell>
          <cell r="M4238" t="str">
            <v>CI SONO</v>
          </cell>
          <cell r="N4238">
            <v>399.9</v>
          </cell>
        </row>
        <row r="4239">
          <cell r="A4239" t="str">
            <v>QD26A098</v>
          </cell>
          <cell r="B4239" t="str">
            <v>PT Dama</v>
          </cell>
          <cell r="C4239" t="str">
            <v>SWEATER</v>
          </cell>
          <cell r="D4239" t="str">
            <v>Varios</v>
          </cell>
          <cell r="E4239" t="str">
            <v>OTOÑO INVIERNO 2018</v>
          </cell>
          <cell r="F4239" t="str">
            <v>41 SEMANA</v>
          </cell>
          <cell r="G4239" t="str">
            <v>CUELLO REDONDO</v>
          </cell>
          <cell r="H4239" t="str">
            <v>MANGA LARGA</v>
          </cell>
          <cell r="I4239" t="str">
            <v>REBAJA</v>
          </cell>
          <cell r="J4239" t="str">
            <v>Varios</v>
          </cell>
          <cell r="K4239">
            <v>0</v>
          </cell>
          <cell r="L4239" t="str">
            <v>LANZAMIENTO</v>
          </cell>
          <cell r="M4239" t="str">
            <v>EPHONE</v>
          </cell>
          <cell r="N4239">
            <v>399.9</v>
          </cell>
        </row>
        <row r="4240">
          <cell r="A4240" t="str">
            <v>QD26A116</v>
          </cell>
          <cell r="B4240" t="str">
            <v>PT Dama</v>
          </cell>
          <cell r="C4240" t="str">
            <v>SWEATER</v>
          </cell>
          <cell r="D4240" t="str">
            <v>Varios</v>
          </cell>
          <cell r="E4240" t="str">
            <v>OTOÑO INVIERNO 2018</v>
          </cell>
          <cell r="F4240" t="str">
            <v>39 SEMANA</v>
          </cell>
          <cell r="G4240" t="str">
            <v>CUELLO REDONDO</v>
          </cell>
          <cell r="H4240" t="str">
            <v>MANGA LARGA</v>
          </cell>
          <cell r="I4240" t="str">
            <v>REBAJA</v>
          </cell>
          <cell r="J4240" t="str">
            <v>Varios</v>
          </cell>
          <cell r="K4240">
            <v>0</v>
          </cell>
          <cell r="L4240" t="str">
            <v>LANZAMIENTO</v>
          </cell>
          <cell r="M4240" t="str">
            <v>MICHEL</v>
          </cell>
          <cell r="N4240">
            <v>399.9</v>
          </cell>
        </row>
        <row r="4241">
          <cell r="A4241" t="str">
            <v>QD26A117</v>
          </cell>
          <cell r="B4241" t="str">
            <v>PT Dama</v>
          </cell>
          <cell r="C4241" t="str">
            <v>SWEATER</v>
          </cell>
          <cell r="D4241" t="str">
            <v>Varios</v>
          </cell>
          <cell r="E4241" t="str">
            <v>OTOÑO INVIERNO 2018</v>
          </cell>
          <cell r="F4241" t="str">
            <v>41 SEMANA</v>
          </cell>
          <cell r="G4241" t="str">
            <v>CUELLO REDONDO</v>
          </cell>
          <cell r="H4241" t="str">
            <v>MANGA LARGA</v>
          </cell>
          <cell r="I4241" t="str">
            <v>REBAJA</v>
          </cell>
          <cell r="J4241" t="str">
            <v>Varios</v>
          </cell>
          <cell r="K4241">
            <v>0</v>
          </cell>
          <cell r="L4241" t="str">
            <v>LANZAMIENTO</v>
          </cell>
          <cell r="M4241" t="str">
            <v>MICHEL</v>
          </cell>
          <cell r="N4241">
            <v>299.89999999999998</v>
          </cell>
        </row>
        <row r="4242">
          <cell r="A4242" t="str">
            <v>QD26A119</v>
          </cell>
          <cell r="B4242" t="str">
            <v>PT Dama</v>
          </cell>
          <cell r="C4242" t="str">
            <v>SWEATER</v>
          </cell>
          <cell r="D4242" t="str">
            <v>Varios</v>
          </cell>
          <cell r="E4242" t="str">
            <v>OTOÑO INVIERNO 2018</v>
          </cell>
          <cell r="F4242" t="str">
            <v>39 SEMANA</v>
          </cell>
          <cell r="G4242" t="str">
            <v>CUELLO REDONDO</v>
          </cell>
          <cell r="H4242" t="str">
            <v>MANGA LARGA</v>
          </cell>
          <cell r="I4242" t="str">
            <v>REBAJA</v>
          </cell>
          <cell r="J4242" t="str">
            <v>Varios</v>
          </cell>
          <cell r="K4242">
            <v>0</v>
          </cell>
          <cell r="L4242" t="str">
            <v>LANZAMIENTO</v>
          </cell>
          <cell r="M4242" t="str">
            <v>MICHEL</v>
          </cell>
          <cell r="N4242">
            <v>399.9</v>
          </cell>
        </row>
        <row r="4243">
          <cell r="A4243" t="str">
            <v>QD26A132</v>
          </cell>
          <cell r="B4243" t="str">
            <v>PT Dama</v>
          </cell>
          <cell r="C4243" t="str">
            <v>SWEATER</v>
          </cell>
          <cell r="D4243" t="str">
            <v>CORE</v>
          </cell>
          <cell r="E4243" t="str">
            <v>PRIMAVERA VERANO 2019</v>
          </cell>
          <cell r="F4243" t="str">
            <v>12 SEMANA</v>
          </cell>
          <cell r="G4243" t="str">
            <v>CUELLO REDONDO</v>
          </cell>
          <cell r="H4243" t="str">
            <v>MANGA LARGA</v>
          </cell>
          <cell r="I4243" t="str">
            <v>REBAJA</v>
          </cell>
          <cell r="J4243" t="str">
            <v>ALGODON</v>
          </cell>
          <cell r="K4243" t="str">
            <v>BASICOS</v>
          </cell>
          <cell r="L4243" t="str">
            <v>LANZAMIENTO</v>
          </cell>
          <cell r="M4243" t="str">
            <v>LANG MA REN SWEATER</v>
          </cell>
          <cell r="N4243">
            <v>199.9</v>
          </cell>
        </row>
        <row r="4244">
          <cell r="A4244" t="str">
            <v>QD26A145</v>
          </cell>
          <cell r="B4244" t="str">
            <v>PT Dama</v>
          </cell>
          <cell r="C4244" t="str">
            <v>SWEATER</v>
          </cell>
          <cell r="D4244" t="str">
            <v>TRENDY</v>
          </cell>
          <cell r="E4244" t="str">
            <v>OTOÑO INVIERNO 2018</v>
          </cell>
          <cell r="F4244" t="str">
            <v>40 SEMANA</v>
          </cell>
          <cell r="G4244" t="str">
            <v>CUELLO REDONDO</v>
          </cell>
          <cell r="H4244" t="str">
            <v>MANGA LARGA</v>
          </cell>
          <cell r="I4244" t="str">
            <v>REBAJA</v>
          </cell>
          <cell r="J4244" t="str">
            <v>ALGODON</v>
          </cell>
          <cell r="K4244" t="str">
            <v>NATURALEZA HUMANA</v>
          </cell>
          <cell r="L4244" t="str">
            <v>LANZAMIENTO</v>
          </cell>
          <cell r="M4244" t="str">
            <v>SAPIR</v>
          </cell>
          <cell r="N4244">
            <v>299.89999999999998</v>
          </cell>
        </row>
        <row r="4245">
          <cell r="A4245" t="str">
            <v>QD26A153</v>
          </cell>
          <cell r="B4245" t="str">
            <v>PT Dama</v>
          </cell>
          <cell r="C4245" t="str">
            <v>SWEATER</v>
          </cell>
          <cell r="D4245" t="str">
            <v>TRENDY</v>
          </cell>
          <cell r="E4245" t="str">
            <v>OTOÑO INVIERNO 2018</v>
          </cell>
          <cell r="F4245" t="str">
            <v>48 SEMANA</v>
          </cell>
          <cell r="G4245" t="str">
            <v>CUELLO REDONDO</v>
          </cell>
          <cell r="H4245" t="str">
            <v>MANGA LARGA</v>
          </cell>
          <cell r="I4245" t="str">
            <v>REBAJA</v>
          </cell>
          <cell r="J4245" t="str">
            <v>ACRILICO</v>
          </cell>
          <cell r="K4245" t="str">
            <v>COMUNIDAD GLOBAL</v>
          </cell>
          <cell r="L4245" t="str">
            <v>LANZAMIENTO</v>
          </cell>
          <cell r="M4245" t="str">
            <v>SAPIR</v>
          </cell>
          <cell r="N4245">
            <v>399.9</v>
          </cell>
        </row>
        <row r="4246">
          <cell r="A4246" t="str">
            <v>QD26I113</v>
          </cell>
          <cell r="B4246" t="str">
            <v>PT Dama</v>
          </cell>
          <cell r="C4246" t="str">
            <v>SWEATER</v>
          </cell>
          <cell r="D4246" t="str">
            <v>BASICO</v>
          </cell>
          <cell r="E4246" t="str">
            <v>PRIMAVERA VERANO 2014</v>
          </cell>
          <cell r="F4246" t="str">
            <v>43 SEMANA</v>
          </cell>
          <cell r="G4246" t="str">
            <v>CUELLO V</v>
          </cell>
          <cell r="H4246" t="str">
            <v>MANGA 3/4</v>
          </cell>
          <cell r="I4246" t="str">
            <v>REBAJA</v>
          </cell>
          <cell r="J4246" t="str">
            <v>ALGODON</v>
          </cell>
          <cell r="K4246">
            <v>0</v>
          </cell>
          <cell r="L4246" t="str">
            <v>-</v>
          </cell>
          <cell r="M4246" t="str">
            <v>JOSE TAWIL</v>
          </cell>
          <cell r="N4246">
            <v>199.9</v>
          </cell>
        </row>
        <row r="4247">
          <cell r="A4247" t="str">
            <v>QD26I115</v>
          </cell>
          <cell r="B4247" t="str">
            <v>PT Dama</v>
          </cell>
          <cell r="C4247" t="str">
            <v>SWEATER</v>
          </cell>
          <cell r="D4247" t="str">
            <v>BASICO</v>
          </cell>
          <cell r="E4247" t="str">
            <v>OTOÑO INVIERNO 2013</v>
          </cell>
          <cell r="F4247" t="str">
            <v>52 SEMANA</v>
          </cell>
          <cell r="G4247" t="str">
            <v>CUELLO V</v>
          </cell>
          <cell r="H4247" t="str">
            <v>MANGA LARGA</v>
          </cell>
          <cell r="I4247" t="str">
            <v>REBAJA</v>
          </cell>
          <cell r="J4247" t="str">
            <v>ALGODON</v>
          </cell>
          <cell r="K4247">
            <v>0</v>
          </cell>
          <cell r="L4247" t="str">
            <v>-</v>
          </cell>
          <cell r="M4247" t="str">
            <v>DEBUT</v>
          </cell>
          <cell r="N4247">
            <v>249.9</v>
          </cell>
        </row>
        <row r="4248">
          <cell r="A4248" t="str">
            <v>QD26I127</v>
          </cell>
          <cell r="B4248" t="str">
            <v>PT Dama</v>
          </cell>
          <cell r="C4248" t="str">
            <v>SWEATER</v>
          </cell>
          <cell r="D4248" t="str">
            <v>MODELAJE</v>
          </cell>
          <cell r="E4248" t="str">
            <v>OTOÑO INVIERNO 2014</v>
          </cell>
          <cell r="F4248" t="str">
            <v>49 SEMANA</v>
          </cell>
          <cell r="G4248" t="str">
            <v>CUELLO REDONDO</v>
          </cell>
          <cell r="H4248" t="str">
            <v>MANGA LARGA</v>
          </cell>
          <cell r="I4248" t="str">
            <v>REBAJA</v>
          </cell>
          <cell r="J4248" t="str">
            <v>ALGODON</v>
          </cell>
          <cell r="K4248">
            <v>0</v>
          </cell>
          <cell r="L4248" t="str">
            <v>-</v>
          </cell>
          <cell r="M4248" t="str">
            <v>MUNDO JOVEN</v>
          </cell>
          <cell r="N4248">
            <v>399.9</v>
          </cell>
        </row>
        <row r="4249">
          <cell r="A4249" t="str">
            <v>QD26I144</v>
          </cell>
          <cell r="B4249" t="str">
            <v>PT Dama</v>
          </cell>
          <cell r="C4249" t="str">
            <v>SWEATER</v>
          </cell>
          <cell r="D4249" t="str">
            <v>BASICO</v>
          </cell>
          <cell r="E4249" t="str">
            <v>PRIMAVERA VERANO 2014</v>
          </cell>
          <cell r="F4249" t="str">
            <v>13 SEMANA</v>
          </cell>
          <cell r="G4249" t="str">
            <v>CUELLO V</v>
          </cell>
          <cell r="H4249" t="str">
            <v>MANGA LARGA</v>
          </cell>
          <cell r="I4249" t="str">
            <v>REBAJA</v>
          </cell>
          <cell r="J4249" t="str">
            <v>ALGODON</v>
          </cell>
          <cell r="K4249" t="str">
            <v>BASICOS</v>
          </cell>
          <cell r="L4249" t="str">
            <v>LANZAMIENTO</v>
          </cell>
          <cell r="M4249" t="str">
            <v>DEBUT</v>
          </cell>
          <cell r="N4249">
            <v>199.9</v>
          </cell>
        </row>
        <row r="4250">
          <cell r="A4250" t="str">
            <v>QD26I174</v>
          </cell>
          <cell r="B4250" t="str">
            <v>PT Dama</v>
          </cell>
          <cell r="C4250" t="str">
            <v>SWEATER</v>
          </cell>
          <cell r="D4250" t="str">
            <v>VANGUARDIA</v>
          </cell>
          <cell r="E4250" t="str">
            <v>OTOÑO INVIERNO 2015</v>
          </cell>
          <cell r="F4250" t="str">
            <v>24 SEMANA</v>
          </cell>
          <cell r="G4250" t="str">
            <v>CUELLO V</v>
          </cell>
          <cell r="H4250" t="str">
            <v>MANGA LARGA</v>
          </cell>
          <cell r="I4250" t="str">
            <v>REBAJA</v>
          </cell>
          <cell r="J4250" t="str">
            <v>ALGODON</v>
          </cell>
          <cell r="K4250">
            <v>0</v>
          </cell>
          <cell r="L4250" t="str">
            <v>LANZAMIENTO</v>
          </cell>
          <cell r="M4250" t="str">
            <v>AMBIANCE</v>
          </cell>
          <cell r="N4250">
            <v>249.9</v>
          </cell>
        </row>
        <row r="4251">
          <cell r="A4251" t="str">
            <v>QD26I177</v>
          </cell>
          <cell r="B4251" t="str">
            <v>PT Dama</v>
          </cell>
          <cell r="C4251" t="str">
            <v>SWEATER</v>
          </cell>
          <cell r="D4251" t="str">
            <v>VANGUARDIA</v>
          </cell>
          <cell r="E4251" t="str">
            <v>OTOÑO INVIERNO 2015</v>
          </cell>
          <cell r="F4251" t="str">
            <v>28 SEMANA</v>
          </cell>
          <cell r="G4251" t="str">
            <v>CUELLO V</v>
          </cell>
          <cell r="H4251" t="str">
            <v>MANGA LARGA</v>
          </cell>
          <cell r="I4251" t="str">
            <v>REBAJA</v>
          </cell>
          <cell r="J4251" t="str">
            <v>ALGODON</v>
          </cell>
          <cell r="K4251">
            <v>0</v>
          </cell>
          <cell r="L4251" t="str">
            <v>LANZAMIENTO</v>
          </cell>
          <cell r="M4251" t="str">
            <v>ELIAS</v>
          </cell>
          <cell r="N4251">
            <v>199.9</v>
          </cell>
        </row>
        <row r="4252">
          <cell r="A4252" t="str">
            <v>QD26I180</v>
          </cell>
          <cell r="B4252" t="str">
            <v>PT Dama</v>
          </cell>
          <cell r="C4252" t="str">
            <v>SWEATER</v>
          </cell>
          <cell r="D4252" t="str">
            <v>VANGUARDIA</v>
          </cell>
          <cell r="E4252" t="str">
            <v>OTOÑO INVIERNO 2015</v>
          </cell>
          <cell r="F4252" t="str">
            <v>45 SEMANA</v>
          </cell>
          <cell r="G4252" t="str">
            <v>CUELLO V</v>
          </cell>
          <cell r="H4252" t="str">
            <v>MANGA LARGA</v>
          </cell>
          <cell r="I4252" t="str">
            <v>REBAJA</v>
          </cell>
          <cell r="J4252" t="str">
            <v>ALGODON</v>
          </cell>
          <cell r="K4252">
            <v>0</v>
          </cell>
          <cell r="L4252" t="str">
            <v>LANZAMIENTO</v>
          </cell>
          <cell r="M4252" t="str">
            <v>ELIAS</v>
          </cell>
          <cell r="N4252">
            <v>199.9</v>
          </cell>
        </row>
        <row r="4253">
          <cell r="A4253" t="str">
            <v>QD30A093</v>
          </cell>
          <cell r="B4253" t="str">
            <v>PT Dama</v>
          </cell>
          <cell r="C4253" t="str">
            <v>SACO</v>
          </cell>
          <cell r="D4253" t="str">
            <v>VANGUARDIA</v>
          </cell>
          <cell r="E4253" t="str">
            <v>PRIMAVERA VERANO 2017</v>
          </cell>
          <cell r="F4253" t="str">
            <v>20 SEMANA</v>
          </cell>
          <cell r="G4253" t="str">
            <v>CUELLO V</v>
          </cell>
          <cell r="H4253" t="str">
            <v>MANGA LARGA</v>
          </cell>
          <cell r="I4253" t="str">
            <v>REBAJA</v>
          </cell>
          <cell r="J4253" t="str">
            <v>POLYESTER</v>
          </cell>
          <cell r="K4253" t="str">
            <v>CALIFORNIA DREAM</v>
          </cell>
          <cell r="L4253" t="str">
            <v>LANZAMIENTO</v>
          </cell>
          <cell r="M4253" t="str">
            <v>CI SONO</v>
          </cell>
          <cell r="N4253">
            <v>449.9</v>
          </cell>
        </row>
        <row r="4254">
          <cell r="A4254" t="str">
            <v>QD30A094</v>
          </cell>
          <cell r="B4254" t="str">
            <v>PT Dama</v>
          </cell>
          <cell r="C4254" t="str">
            <v>SACO</v>
          </cell>
          <cell r="D4254" t="str">
            <v>VANGUARDIA</v>
          </cell>
          <cell r="E4254" t="str">
            <v>PRIMAVERA VERANO 2017</v>
          </cell>
          <cell r="F4254" t="str">
            <v>20 SEMANA</v>
          </cell>
          <cell r="G4254" t="str">
            <v>CUELLO V</v>
          </cell>
          <cell r="H4254" t="str">
            <v>MANGA LARGA</v>
          </cell>
          <cell r="I4254" t="str">
            <v>REBAJA</v>
          </cell>
          <cell r="J4254" t="str">
            <v>POLYESTER</v>
          </cell>
          <cell r="K4254" t="str">
            <v>CALIFORNIA DREAM</v>
          </cell>
          <cell r="L4254" t="str">
            <v>LANZAMIENTO</v>
          </cell>
          <cell r="M4254" t="str">
            <v>CI SONO</v>
          </cell>
          <cell r="N4254">
            <v>449.9</v>
          </cell>
        </row>
        <row r="4255">
          <cell r="A4255" t="str">
            <v>QD30A102</v>
          </cell>
          <cell r="B4255" t="str">
            <v>PT Dama</v>
          </cell>
          <cell r="C4255" t="str">
            <v>SACO</v>
          </cell>
          <cell r="D4255" t="str">
            <v>VANGUARDIA</v>
          </cell>
          <cell r="E4255" t="str">
            <v>OTOÑO INVIERNO 2017</v>
          </cell>
          <cell r="F4255" t="str">
            <v>41 SEMANA</v>
          </cell>
          <cell r="G4255" t="str">
            <v>CUELLO V</v>
          </cell>
          <cell r="H4255" t="str">
            <v>MANGA LARGA</v>
          </cell>
          <cell r="I4255" t="str">
            <v>REBAJA</v>
          </cell>
          <cell r="J4255" t="str">
            <v>POLYESTER</v>
          </cell>
          <cell r="K4255" t="str">
            <v>GRUNGE</v>
          </cell>
          <cell r="L4255" t="str">
            <v>LANZAMIENTO</v>
          </cell>
          <cell r="M4255" t="str">
            <v>SAPIR</v>
          </cell>
          <cell r="N4255">
            <v>549.9</v>
          </cell>
        </row>
        <row r="4256">
          <cell r="A4256" t="str">
            <v>QD31A531</v>
          </cell>
          <cell r="B4256" t="str">
            <v>PT Dama</v>
          </cell>
          <cell r="C4256" t="str">
            <v>VESTIDO</v>
          </cell>
          <cell r="D4256" t="str">
            <v>TRENDY</v>
          </cell>
          <cell r="E4256" t="str">
            <v>PRIMAVERA VERANO 2018</v>
          </cell>
          <cell r="F4256" t="str">
            <v>12 SEMANA</v>
          </cell>
          <cell r="G4256" t="str">
            <v>CUELLO REDONDO</v>
          </cell>
          <cell r="H4256" t="str">
            <v>MANGA CORTA</v>
          </cell>
          <cell r="I4256" t="str">
            <v>REBAJA</v>
          </cell>
          <cell r="J4256" t="str">
            <v>POLYESTER</v>
          </cell>
          <cell r="K4256" t="str">
            <v>BOHO</v>
          </cell>
          <cell r="L4256" t="str">
            <v>RESURTIDO</v>
          </cell>
          <cell r="M4256" t="str">
            <v>COS</v>
          </cell>
          <cell r="N4256">
            <v>299.89999999999998</v>
          </cell>
        </row>
        <row r="4257">
          <cell r="A4257" t="str">
            <v>QD31A643</v>
          </cell>
          <cell r="B4257" t="str">
            <v>PT Dama</v>
          </cell>
          <cell r="C4257" t="str">
            <v>VESTIDO</v>
          </cell>
          <cell r="D4257" t="str">
            <v>ADVANCE</v>
          </cell>
          <cell r="E4257" t="str">
            <v>PRIMAVERA VERANO 2020</v>
          </cell>
          <cell r="F4257" t="str">
            <v>54 SEMANA</v>
          </cell>
          <cell r="G4257">
            <v>0</v>
          </cell>
          <cell r="H4257" t="str">
            <v>-</v>
          </cell>
          <cell r="I4257" t="str">
            <v>LINEA</v>
          </cell>
          <cell r="J4257" t="str">
            <v>Varios</v>
          </cell>
          <cell r="K4257" t="str">
            <v>NEO CYTRIC</v>
          </cell>
          <cell r="L4257" t="str">
            <v>-</v>
          </cell>
          <cell r="M4257" t="str">
            <v>COS</v>
          </cell>
          <cell r="N4257">
            <v>449.9</v>
          </cell>
        </row>
        <row r="4258">
          <cell r="A4258" t="str">
            <v>QD31A647</v>
          </cell>
          <cell r="B4258" t="str">
            <v>PT Dama</v>
          </cell>
          <cell r="C4258" t="str">
            <v>VESTIDO</v>
          </cell>
          <cell r="D4258" t="str">
            <v>ADVANCE</v>
          </cell>
          <cell r="E4258" t="str">
            <v>PRIMAVERA VERANO 2020</v>
          </cell>
          <cell r="F4258" t="str">
            <v>29 SEMANA</v>
          </cell>
          <cell r="G4258">
            <v>0</v>
          </cell>
          <cell r="H4258" t="str">
            <v>-</v>
          </cell>
          <cell r="I4258" t="str">
            <v>LINEA</v>
          </cell>
          <cell r="J4258" t="str">
            <v>Varios</v>
          </cell>
          <cell r="K4258" t="str">
            <v>SURF</v>
          </cell>
          <cell r="L4258" t="str">
            <v>-</v>
          </cell>
          <cell r="M4258" t="str">
            <v>COS</v>
          </cell>
          <cell r="N4258">
            <v>399.9</v>
          </cell>
        </row>
        <row r="4259">
          <cell r="A4259" t="str">
            <v>QD33A148</v>
          </cell>
          <cell r="B4259" t="str">
            <v>PT Dama</v>
          </cell>
          <cell r="C4259" t="str">
            <v>JUMPER</v>
          </cell>
          <cell r="D4259" t="str">
            <v>TRENDY</v>
          </cell>
          <cell r="E4259" t="str">
            <v>OTOÑO INVIERNO 2018</v>
          </cell>
          <cell r="F4259" t="str">
            <v>34 SEMANA</v>
          </cell>
          <cell r="G4259" t="str">
            <v>HOMBRO DESCUBIERTO</v>
          </cell>
          <cell r="H4259" t="str">
            <v>MANGA LARGA</v>
          </cell>
          <cell r="I4259" t="str">
            <v>REBAJA</v>
          </cell>
          <cell r="J4259" t="str">
            <v>Varios</v>
          </cell>
          <cell r="K4259" t="str">
            <v>PENSADOR</v>
          </cell>
          <cell r="L4259" t="str">
            <v>LANZAMIENTO</v>
          </cell>
          <cell r="M4259" t="str">
            <v>SAPIR</v>
          </cell>
          <cell r="N4259">
            <v>399.9</v>
          </cell>
        </row>
        <row r="4260">
          <cell r="A4260" t="str">
            <v>QD33J012</v>
          </cell>
          <cell r="B4260" t="str">
            <v>PT Dama</v>
          </cell>
          <cell r="C4260" t="str">
            <v>JUMPER</v>
          </cell>
          <cell r="D4260" t="str">
            <v>ADVANCE</v>
          </cell>
          <cell r="E4260" t="str">
            <v>PRIMAVERA VERANO 2020</v>
          </cell>
          <cell r="F4260" t="str">
            <v>22 SEMANA</v>
          </cell>
          <cell r="G4260">
            <v>0</v>
          </cell>
          <cell r="H4260" t="str">
            <v>TIRANTES</v>
          </cell>
          <cell r="I4260" t="str">
            <v>LINEA</v>
          </cell>
          <cell r="J4260" t="str">
            <v>Varios</v>
          </cell>
          <cell r="K4260" t="str">
            <v>HIPPIE</v>
          </cell>
          <cell r="L4260" t="str">
            <v>LANZAMIENTO</v>
          </cell>
          <cell r="M4260" t="str">
            <v>COS</v>
          </cell>
          <cell r="N4260">
            <v>449.9</v>
          </cell>
        </row>
        <row r="4261">
          <cell r="A4261" t="str">
            <v>QD35A068</v>
          </cell>
          <cell r="B4261" t="str">
            <v>PT Dama</v>
          </cell>
          <cell r="C4261" t="str">
            <v>MALLAS</v>
          </cell>
          <cell r="D4261" t="str">
            <v>MODELAJE</v>
          </cell>
          <cell r="E4261" t="str">
            <v>PRIMAVERA VERANO 2014</v>
          </cell>
          <cell r="F4261" t="str">
            <v>18 SEMANA</v>
          </cell>
          <cell r="G4261">
            <v>0</v>
          </cell>
          <cell r="H4261" t="str">
            <v>Varios</v>
          </cell>
          <cell r="I4261" t="str">
            <v>REBAJA</v>
          </cell>
          <cell r="J4261" t="str">
            <v>ALGODON</v>
          </cell>
          <cell r="K4261" t="str">
            <v>AMERICAN MEMORIES</v>
          </cell>
          <cell r="L4261" t="str">
            <v>LANZAMIENTO</v>
          </cell>
          <cell r="M4261" t="str">
            <v>CI SONO</v>
          </cell>
          <cell r="N4261">
            <v>329.9</v>
          </cell>
        </row>
        <row r="4262">
          <cell r="A4262" t="str">
            <v>QD35A090</v>
          </cell>
          <cell r="B4262" t="str">
            <v>PT Dama</v>
          </cell>
          <cell r="C4262" t="str">
            <v>MALLAS</v>
          </cell>
          <cell r="D4262" t="str">
            <v>VANGUARDIA</v>
          </cell>
          <cell r="E4262" t="str">
            <v>PRIMAVERA VERANO 2016</v>
          </cell>
          <cell r="F4262" t="str">
            <v>51 SEMANA</v>
          </cell>
          <cell r="G4262">
            <v>0</v>
          </cell>
          <cell r="H4262" t="str">
            <v>-</v>
          </cell>
          <cell r="I4262" t="str">
            <v>REBAJA</v>
          </cell>
          <cell r="J4262" t="str">
            <v>ALGODON</v>
          </cell>
          <cell r="K4262">
            <v>0</v>
          </cell>
          <cell r="L4262" t="str">
            <v>LANZAMIENTO</v>
          </cell>
          <cell r="M4262" t="str">
            <v>ELIAS</v>
          </cell>
          <cell r="N4262">
            <v>329.9</v>
          </cell>
        </row>
        <row r="4263">
          <cell r="A4263" t="str">
            <v>QC040773</v>
          </cell>
          <cell r="B4263" t="str">
            <v>PT Caballero</v>
          </cell>
          <cell r="C4263" t="str">
            <v>BOXER</v>
          </cell>
          <cell r="D4263" t="str">
            <v>CLEAN</v>
          </cell>
          <cell r="E4263" t="str">
            <v>OTOÑO INVIERNO 2020</v>
          </cell>
          <cell r="F4263" t="str">
            <v>44 SEMANA</v>
          </cell>
          <cell r="G4263" t="str">
            <v>ANDY</v>
          </cell>
          <cell r="H4263">
            <v>0</v>
          </cell>
          <cell r="I4263" t="str">
            <v>LINEA</v>
          </cell>
          <cell r="J4263" t="str">
            <v>SUBLIMADO</v>
          </cell>
          <cell r="K4263" t="str">
            <v>ATEMPORALA</v>
          </cell>
          <cell r="L4263" t="str">
            <v>LANZAMIENTO</v>
          </cell>
          <cell r="M4263" t="str">
            <v>ROUSH AND VALENTINA</v>
          </cell>
          <cell r="N4263">
            <v>179.9</v>
          </cell>
        </row>
        <row r="4264">
          <cell r="A4264" t="str">
            <v>QC120633</v>
          </cell>
          <cell r="B4264" t="str">
            <v>PT Caballero</v>
          </cell>
          <cell r="C4264" t="str">
            <v>CINTURON</v>
          </cell>
          <cell r="D4264" t="str">
            <v>CORE</v>
          </cell>
          <cell r="E4264" t="str">
            <v>OTOÑO INVIERNO 2020</v>
          </cell>
          <cell r="F4264">
            <v>46</v>
          </cell>
          <cell r="G4264">
            <v>0</v>
          </cell>
          <cell r="H4264">
            <v>0</v>
          </cell>
          <cell r="I4264" t="str">
            <v>LINEA</v>
          </cell>
          <cell r="J4264" t="str">
            <v>PIEL</v>
          </cell>
          <cell r="K4264">
            <v>0</v>
          </cell>
          <cell r="L4264">
            <v>0</v>
          </cell>
          <cell r="M4264" t="str">
            <v>DISEÑOS DE MODA DMC</v>
          </cell>
          <cell r="N4264">
            <v>239.9</v>
          </cell>
        </row>
        <row r="4265">
          <cell r="A4265" t="str">
            <v>QC120635</v>
          </cell>
          <cell r="B4265" t="str">
            <v>PT Caballero</v>
          </cell>
          <cell r="C4265" t="str">
            <v>CINTURON</v>
          </cell>
          <cell r="D4265" t="str">
            <v>CORE</v>
          </cell>
          <cell r="E4265" t="str">
            <v>OTOÑO INVIERNO 2020</v>
          </cell>
          <cell r="F4265">
            <v>46</v>
          </cell>
          <cell r="G4265">
            <v>0</v>
          </cell>
          <cell r="H4265">
            <v>0</v>
          </cell>
          <cell r="I4265" t="str">
            <v>LINEA</v>
          </cell>
          <cell r="J4265" t="str">
            <v>PIEL</v>
          </cell>
          <cell r="K4265">
            <v>0</v>
          </cell>
          <cell r="L4265">
            <v>0</v>
          </cell>
          <cell r="M4265" t="str">
            <v>DISEÑOS DE MODA DMC</v>
          </cell>
          <cell r="N4265">
            <v>239.9</v>
          </cell>
        </row>
        <row r="4266">
          <cell r="A4266" t="str">
            <v>QC120636</v>
          </cell>
          <cell r="B4266" t="str">
            <v>PT Caballero</v>
          </cell>
          <cell r="C4266" t="str">
            <v>CINTURON</v>
          </cell>
          <cell r="D4266" t="str">
            <v>CORE</v>
          </cell>
          <cell r="E4266" t="str">
            <v>OTOÑO INVIERNO 2020</v>
          </cell>
          <cell r="F4266">
            <v>46</v>
          </cell>
          <cell r="G4266">
            <v>0</v>
          </cell>
          <cell r="H4266">
            <v>0</v>
          </cell>
          <cell r="I4266" t="str">
            <v>LINEA</v>
          </cell>
          <cell r="J4266" t="str">
            <v>PIEL</v>
          </cell>
          <cell r="K4266">
            <v>0</v>
          </cell>
          <cell r="L4266">
            <v>0</v>
          </cell>
          <cell r="M4266" t="str">
            <v>DISEÑOS DE MODA DMC</v>
          </cell>
          <cell r="N4266">
            <v>239.9</v>
          </cell>
        </row>
        <row r="4267">
          <cell r="A4267" t="str">
            <v>QC120637</v>
          </cell>
          <cell r="B4267" t="str">
            <v>PT Caballero</v>
          </cell>
          <cell r="C4267" t="str">
            <v>CINTURON</v>
          </cell>
          <cell r="D4267" t="str">
            <v>CORE</v>
          </cell>
          <cell r="E4267" t="str">
            <v>OTOÑO INVIERNO 2020</v>
          </cell>
          <cell r="F4267">
            <v>46</v>
          </cell>
          <cell r="G4267">
            <v>0</v>
          </cell>
          <cell r="H4267">
            <v>0</v>
          </cell>
          <cell r="I4267" t="str">
            <v>LINEA</v>
          </cell>
          <cell r="J4267" t="str">
            <v>PIEL</v>
          </cell>
          <cell r="K4267">
            <v>0</v>
          </cell>
          <cell r="L4267">
            <v>0</v>
          </cell>
          <cell r="M4267" t="str">
            <v>DISEÑOS DE MODA DMC</v>
          </cell>
          <cell r="N4267">
            <v>239.9</v>
          </cell>
        </row>
        <row r="4268">
          <cell r="A4268" t="str">
            <v>QC120639</v>
          </cell>
          <cell r="B4268" t="str">
            <v>PT Caballero</v>
          </cell>
          <cell r="C4268" t="str">
            <v>CINTURON</v>
          </cell>
          <cell r="D4268" t="str">
            <v>CORE</v>
          </cell>
          <cell r="E4268" t="str">
            <v>OTOÑO INVIERNO 2020</v>
          </cell>
          <cell r="F4268">
            <v>46</v>
          </cell>
          <cell r="G4268">
            <v>0</v>
          </cell>
          <cell r="H4268">
            <v>0</v>
          </cell>
          <cell r="I4268" t="str">
            <v>LINEA</v>
          </cell>
          <cell r="J4268" t="str">
            <v>PIEL</v>
          </cell>
          <cell r="K4268">
            <v>0</v>
          </cell>
          <cell r="L4268">
            <v>0</v>
          </cell>
          <cell r="M4268" t="str">
            <v>DISEÑOS DE MODA DMC</v>
          </cell>
          <cell r="N4268">
            <v>199.9</v>
          </cell>
        </row>
        <row r="4269">
          <cell r="A4269" t="str">
            <v>QC120640</v>
          </cell>
          <cell r="B4269" t="str">
            <v>PT Caballero</v>
          </cell>
          <cell r="C4269" t="str">
            <v>CINTURON</v>
          </cell>
          <cell r="D4269" t="str">
            <v>CORE</v>
          </cell>
          <cell r="E4269" t="str">
            <v>OTOÑO INVIERNO 2020</v>
          </cell>
          <cell r="F4269">
            <v>46</v>
          </cell>
          <cell r="G4269">
            <v>0</v>
          </cell>
          <cell r="H4269">
            <v>0</v>
          </cell>
          <cell r="I4269" t="str">
            <v>LINEA</v>
          </cell>
          <cell r="J4269" t="str">
            <v>PIEL</v>
          </cell>
          <cell r="K4269">
            <v>0</v>
          </cell>
          <cell r="L4269">
            <v>0</v>
          </cell>
          <cell r="M4269" t="str">
            <v>DISEÑOS DE MODA DMC</v>
          </cell>
          <cell r="N4269">
            <v>239.9</v>
          </cell>
        </row>
        <row r="4270">
          <cell r="A4270" t="str">
            <v>QC120641</v>
          </cell>
          <cell r="B4270" t="str">
            <v>PT Caballero</v>
          </cell>
          <cell r="C4270" t="str">
            <v>CINTURON</v>
          </cell>
          <cell r="D4270" t="str">
            <v>CORE</v>
          </cell>
          <cell r="E4270" t="str">
            <v>OTOÑO INVIERNO 2020</v>
          </cell>
          <cell r="F4270">
            <v>46</v>
          </cell>
          <cell r="G4270">
            <v>0</v>
          </cell>
          <cell r="H4270">
            <v>0</v>
          </cell>
          <cell r="I4270" t="str">
            <v>LINEA</v>
          </cell>
          <cell r="J4270" t="str">
            <v>PIEL</v>
          </cell>
          <cell r="K4270">
            <v>0</v>
          </cell>
          <cell r="L4270">
            <v>0</v>
          </cell>
          <cell r="M4270" t="str">
            <v>DISEÑOS DE MODA DMC</v>
          </cell>
          <cell r="N4270">
            <v>239.9</v>
          </cell>
        </row>
        <row r="4271">
          <cell r="A4271" t="str">
            <v>QC200001</v>
          </cell>
          <cell r="B4271" t="str">
            <v>PT Caballero</v>
          </cell>
          <cell r="C4271" t="str">
            <v>MOCHILA</v>
          </cell>
          <cell r="D4271" t="str">
            <v>CORE</v>
          </cell>
          <cell r="E4271" t="str">
            <v>OTOÑO INVIERNO 2020</v>
          </cell>
          <cell r="F4271">
            <v>46</v>
          </cell>
          <cell r="G4271">
            <v>0</v>
          </cell>
          <cell r="H4271">
            <v>0</v>
          </cell>
          <cell r="I4271" t="str">
            <v>LINEA</v>
          </cell>
          <cell r="J4271">
            <v>0</v>
          </cell>
          <cell r="K4271">
            <v>0</v>
          </cell>
          <cell r="L4271">
            <v>0</v>
          </cell>
          <cell r="M4271" t="str">
            <v>DISEÑOS DE MODA DMC</v>
          </cell>
          <cell r="N4271">
            <v>399.9</v>
          </cell>
        </row>
        <row r="4272">
          <cell r="A4272" t="str">
            <v>QC200002</v>
          </cell>
          <cell r="B4272" t="str">
            <v>PT Caballero</v>
          </cell>
          <cell r="C4272" t="str">
            <v>MOCHILA</v>
          </cell>
          <cell r="D4272" t="str">
            <v>CORE</v>
          </cell>
          <cell r="E4272" t="str">
            <v>OTOÑO INVIERNO 2020</v>
          </cell>
          <cell r="F4272">
            <v>46</v>
          </cell>
          <cell r="G4272">
            <v>0</v>
          </cell>
          <cell r="H4272">
            <v>0</v>
          </cell>
          <cell r="I4272" t="str">
            <v>LINEA</v>
          </cell>
          <cell r="J4272">
            <v>0</v>
          </cell>
          <cell r="K4272">
            <v>0</v>
          </cell>
          <cell r="L4272">
            <v>0</v>
          </cell>
          <cell r="M4272" t="str">
            <v>DISEÑOS DE MODA DMC</v>
          </cell>
          <cell r="N4272">
            <v>749.9</v>
          </cell>
        </row>
        <row r="4273">
          <cell r="A4273" t="str">
            <v>QC200004</v>
          </cell>
          <cell r="B4273" t="str">
            <v>PT Caballero</v>
          </cell>
          <cell r="C4273" t="str">
            <v>MOCHILA</v>
          </cell>
          <cell r="D4273" t="str">
            <v>CORE</v>
          </cell>
          <cell r="E4273" t="str">
            <v>OTOÑO INVIERNO 2020</v>
          </cell>
          <cell r="F4273">
            <v>46</v>
          </cell>
          <cell r="G4273">
            <v>0</v>
          </cell>
          <cell r="H4273">
            <v>0</v>
          </cell>
          <cell r="I4273" t="str">
            <v>LINEA</v>
          </cell>
          <cell r="J4273">
            <v>0</v>
          </cell>
          <cell r="K4273">
            <v>0</v>
          </cell>
          <cell r="L4273">
            <v>0</v>
          </cell>
          <cell r="M4273" t="str">
            <v>DISEÑOS DE MODA DMC</v>
          </cell>
          <cell r="N4273">
            <v>749.9</v>
          </cell>
        </row>
        <row r="4274">
          <cell r="A4274" t="str">
            <v>QC200005</v>
          </cell>
          <cell r="B4274" t="str">
            <v>PT Caballero</v>
          </cell>
          <cell r="C4274" t="str">
            <v>MOCHILA</v>
          </cell>
          <cell r="D4274" t="str">
            <v>CORE</v>
          </cell>
          <cell r="E4274" t="str">
            <v>OTOÑO INVIERNO 2020</v>
          </cell>
          <cell r="F4274">
            <v>46</v>
          </cell>
          <cell r="G4274">
            <v>0</v>
          </cell>
          <cell r="H4274">
            <v>0</v>
          </cell>
          <cell r="I4274" t="str">
            <v>LINEA</v>
          </cell>
          <cell r="J4274">
            <v>0</v>
          </cell>
          <cell r="K4274">
            <v>0</v>
          </cell>
          <cell r="L4274">
            <v>0</v>
          </cell>
          <cell r="M4274" t="str">
            <v>DISEÑOS DE MODA DMC</v>
          </cell>
          <cell r="N4274">
            <v>749.9</v>
          </cell>
        </row>
        <row r="4275">
          <cell r="A4275" t="str">
            <v>QC200006</v>
          </cell>
          <cell r="B4275" t="str">
            <v>PT Caballero</v>
          </cell>
          <cell r="C4275" t="str">
            <v>MOCHILA</v>
          </cell>
          <cell r="D4275" t="str">
            <v>CORE</v>
          </cell>
          <cell r="E4275" t="str">
            <v>OTOÑO INVIERNO 2020</v>
          </cell>
          <cell r="F4275">
            <v>46</v>
          </cell>
          <cell r="G4275">
            <v>0</v>
          </cell>
          <cell r="H4275">
            <v>0</v>
          </cell>
          <cell r="I4275" t="str">
            <v>LINEA</v>
          </cell>
          <cell r="J4275">
            <v>0</v>
          </cell>
          <cell r="K4275">
            <v>0</v>
          </cell>
          <cell r="L4275">
            <v>0</v>
          </cell>
          <cell r="M4275" t="str">
            <v>DISEÑOS DE MODA DMC</v>
          </cell>
          <cell r="N4275">
            <v>749.9</v>
          </cell>
        </row>
        <row r="4276">
          <cell r="A4276" t="str">
            <v>QC200007</v>
          </cell>
          <cell r="B4276" t="str">
            <v>PT Caballero</v>
          </cell>
          <cell r="C4276" t="str">
            <v>MOCHILA</v>
          </cell>
          <cell r="D4276" t="str">
            <v>CORE</v>
          </cell>
          <cell r="E4276" t="str">
            <v>OTOÑO INVIERNO 2020</v>
          </cell>
          <cell r="F4276">
            <v>46</v>
          </cell>
          <cell r="G4276">
            <v>0</v>
          </cell>
          <cell r="H4276">
            <v>0</v>
          </cell>
          <cell r="I4276" t="str">
            <v>LINEA</v>
          </cell>
          <cell r="J4276">
            <v>0</v>
          </cell>
          <cell r="K4276">
            <v>0</v>
          </cell>
          <cell r="L4276">
            <v>0</v>
          </cell>
          <cell r="M4276" t="str">
            <v>DISEÑOS DE MODA DMC</v>
          </cell>
          <cell r="N4276">
            <v>349.9</v>
          </cell>
        </row>
        <row r="4277">
          <cell r="A4277" t="str">
            <v>QC200008</v>
          </cell>
          <cell r="B4277" t="str">
            <v>PT Caballero</v>
          </cell>
          <cell r="C4277" t="str">
            <v>MOCHILA</v>
          </cell>
          <cell r="D4277" t="str">
            <v>CORE</v>
          </cell>
          <cell r="E4277" t="str">
            <v>OTOÑO INVIERNO 2020</v>
          </cell>
          <cell r="F4277">
            <v>46</v>
          </cell>
          <cell r="G4277">
            <v>0</v>
          </cell>
          <cell r="H4277">
            <v>0</v>
          </cell>
          <cell r="I4277" t="str">
            <v>LINEA</v>
          </cell>
          <cell r="J4277">
            <v>0</v>
          </cell>
          <cell r="K4277">
            <v>0</v>
          </cell>
          <cell r="L4277">
            <v>0</v>
          </cell>
          <cell r="M4277" t="str">
            <v>DISEÑOS DE MODA DMC</v>
          </cell>
          <cell r="N4277">
            <v>349.9</v>
          </cell>
        </row>
        <row r="4278">
          <cell r="A4278" t="str">
            <v>QC200009</v>
          </cell>
          <cell r="B4278" t="str">
            <v>PT Caballero</v>
          </cell>
          <cell r="C4278" t="str">
            <v>MOCHILA</v>
          </cell>
          <cell r="D4278" t="str">
            <v>CORE</v>
          </cell>
          <cell r="E4278" t="str">
            <v>OTOÑO INVIERNO 2020</v>
          </cell>
          <cell r="F4278">
            <v>46</v>
          </cell>
          <cell r="G4278">
            <v>0</v>
          </cell>
          <cell r="H4278">
            <v>0</v>
          </cell>
          <cell r="I4278" t="str">
            <v>LINEA</v>
          </cell>
          <cell r="J4278">
            <v>0</v>
          </cell>
          <cell r="K4278">
            <v>0</v>
          </cell>
          <cell r="L4278">
            <v>0</v>
          </cell>
          <cell r="M4278" t="str">
            <v>DISEÑOS DE MODA DMC</v>
          </cell>
          <cell r="N4278">
            <v>449.9</v>
          </cell>
        </row>
        <row r="4279">
          <cell r="A4279" t="str">
            <v>QC200010</v>
          </cell>
          <cell r="B4279" t="str">
            <v>PT Caballero</v>
          </cell>
          <cell r="C4279" t="str">
            <v>MOCHILA</v>
          </cell>
          <cell r="D4279" t="str">
            <v>CORE</v>
          </cell>
          <cell r="E4279" t="str">
            <v>OTOÑO INVIERNO 2020</v>
          </cell>
          <cell r="F4279">
            <v>46</v>
          </cell>
          <cell r="G4279">
            <v>0</v>
          </cell>
          <cell r="H4279">
            <v>0</v>
          </cell>
          <cell r="I4279" t="str">
            <v>LINEA</v>
          </cell>
          <cell r="J4279">
            <v>0</v>
          </cell>
          <cell r="K4279">
            <v>0</v>
          </cell>
          <cell r="L4279">
            <v>0</v>
          </cell>
          <cell r="M4279" t="str">
            <v>DISEÑOS DE MODA DMC</v>
          </cell>
          <cell r="N4279">
            <v>449.9</v>
          </cell>
        </row>
        <row r="4280">
          <cell r="A4280" t="str">
            <v>QC200011</v>
          </cell>
          <cell r="B4280" t="str">
            <v>PT Caballero</v>
          </cell>
          <cell r="C4280" t="str">
            <v>MOCHILA</v>
          </cell>
          <cell r="D4280" t="str">
            <v>CORE</v>
          </cell>
          <cell r="E4280" t="str">
            <v>OTOÑO INVIERNO 2020</v>
          </cell>
          <cell r="F4280">
            <v>46</v>
          </cell>
          <cell r="G4280">
            <v>0</v>
          </cell>
          <cell r="H4280">
            <v>0</v>
          </cell>
          <cell r="I4280" t="str">
            <v>LINEA</v>
          </cell>
          <cell r="J4280">
            <v>0</v>
          </cell>
          <cell r="K4280">
            <v>0</v>
          </cell>
          <cell r="L4280">
            <v>0</v>
          </cell>
          <cell r="M4280" t="str">
            <v>DISEÑOS DE MODA DMC</v>
          </cell>
          <cell r="N4280">
            <v>899.9</v>
          </cell>
        </row>
        <row r="4281">
          <cell r="A4281" t="str">
            <v>QC200012</v>
          </cell>
          <cell r="B4281" t="str">
            <v>PT Caballero</v>
          </cell>
          <cell r="C4281" t="str">
            <v>MOCHILA</v>
          </cell>
          <cell r="D4281" t="str">
            <v>CORE</v>
          </cell>
          <cell r="E4281" t="str">
            <v>OTOÑO INVIERNO 2020</v>
          </cell>
          <cell r="F4281">
            <v>46</v>
          </cell>
          <cell r="G4281">
            <v>0</v>
          </cell>
          <cell r="H4281">
            <v>0</v>
          </cell>
          <cell r="I4281" t="str">
            <v>LINEA</v>
          </cell>
          <cell r="J4281">
            <v>0</v>
          </cell>
          <cell r="K4281">
            <v>0</v>
          </cell>
          <cell r="L4281">
            <v>0</v>
          </cell>
          <cell r="M4281" t="str">
            <v>DISEÑOS DE MODA DMC</v>
          </cell>
          <cell r="N4281">
            <v>449.9</v>
          </cell>
        </row>
        <row r="4282">
          <cell r="A4282" t="str">
            <v>QC200013</v>
          </cell>
          <cell r="B4282" t="str">
            <v>PT Caballero</v>
          </cell>
          <cell r="C4282" t="str">
            <v>MOCHILA</v>
          </cell>
          <cell r="D4282" t="str">
            <v>CORE</v>
          </cell>
          <cell r="E4282" t="str">
            <v>OTOÑO INVIERNO 2020</v>
          </cell>
          <cell r="F4282">
            <v>46</v>
          </cell>
          <cell r="G4282">
            <v>0</v>
          </cell>
          <cell r="H4282">
            <v>0</v>
          </cell>
          <cell r="I4282" t="str">
            <v>LINEA</v>
          </cell>
          <cell r="J4282">
            <v>0</v>
          </cell>
          <cell r="K4282">
            <v>0</v>
          </cell>
          <cell r="L4282">
            <v>0</v>
          </cell>
          <cell r="M4282" t="str">
            <v>DISEÑOS DE MODA DMC</v>
          </cell>
          <cell r="N4282">
            <v>449.9</v>
          </cell>
        </row>
        <row r="4283">
          <cell r="A4283" t="str">
            <v>QC200014</v>
          </cell>
          <cell r="B4283" t="str">
            <v>PT Caballero</v>
          </cell>
          <cell r="C4283" t="str">
            <v>MOCHILA</v>
          </cell>
          <cell r="D4283" t="str">
            <v>CORE</v>
          </cell>
          <cell r="E4283" t="str">
            <v>OTOÑO INVIERNO 2020</v>
          </cell>
          <cell r="F4283">
            <v>46</v>
          </cell>
          <cell r="G4283">
            <v>0</v>
          </cell>
          <cell r="H4283">
            <v>0</v>
          </cell>
          <cell r="I4283" t="str">
            <v>LINEA</v>
          </cell>
          <cell r="J4283">
            <v>0</v>
          </cell>
          <cell r="K4283">
            <v>0</v>
          </cell>
          <cell r="L4283">
            <v>0</v>
          </cell>
          <cell r="M4283" t="str">
            <v>DISEÑOS DE MODA DMC</v>
          </cell>
          <cell r="N4283">
            <v>449.9</v>
          </cell>
        </row>
        <row r="4284">
          <cell r="A4284" t="str">
            <v>QC200015</v>
          </cell>
          <cell r="B4284" t="str">
            <v>PT Caballero</v>
          </cell>
          <cell r="C4284" t="str">
            <v>MOCHILA</v>
          </cell>
          <cell r="D4284" t="str">
            <v>CORE</v>
          </cell>
          <cell r="E4284" t="str">
            <v>OTOÑO INVIERNO 2020</v>
          </cell>
          <cell r="F4284">
            <v>46</v>
          </cell>
          <cell r="G4284">
            <v>0</v>
          </cell>
          <cell r="H4284">
            <v>0</v>
          </cell>
          <cell r="I4284" t="str">
            <v>LINEA</v>
          </cell>
          <cell r="J4284">
            <v>0</v>
          </cell>
          <cell r="K4284">
            <v>0</v>
          </cell>
          <cell r="L4284">
            <v>0</v>
          </cell>
          <cell r="M4284" t="str">
            <v>DISEÑOS DE MODA DMC</v>
          </cell>
          <cell r="N4284">
            <v>749.9</v>
          </cell>
        </row>
        <row r="4285">
          <cell r="A4285" t="str">
            <v>QC200016</v>
          </cell>
          <cell r="B4285" t="str">
            <v>PT Caballero</v>
          </cell>
          <cell r="C4285" t="str">
            <v>MOCHILA</v>
          </cell>
          <cell r="D4285" t="str">
            <v>CORE</v>
          </cell>
          <cell r="E4285" t="str">
            <v>OTOÑO INVIERNO 2020</v>
          </cell>
          <cell r="F4285">
            <v>46</v>
          </cell>
          <cell r="G4285">
            <v>0</v>
          </cell>
          <cell r="H4285">
            <v>0</v>
          </cell>
          <cell r="I4285" t="str">
            <v>LINEA</v>
          </cell>
          <cell r="J4285">
            <v>0</v>
          </cell>
          <cell r="K4285">
            <v>0</v>
          </cell>
          <cell r="L4285">
            <v>0</v>
          </cell>
          <cell r="M4285" t="str">
            <v>DISEÑOS DE MODA DMC</v>
          </cell>
          <cell r="N4285">
            <v>749.9</v>
          </cell>
        </row>
        <row r="4286">
          <cell r="A4286" t="str">
            <v>QC200017</v>
          </cell>
          <cell r="B4286" t="str">
            <v>PT Caballero</v>
          </cell>
          <cell r="C4286" t="str">
            <v>MOCHILA</v>
          </cell>
          <cell r="D4286" t="str">
            <v>CORE</v>
          </cell>
          <cell r="E4286" t="str">
            <v>OTOÑO INVIERNO 2020</v>
          </cell>
          <cell r="F4286">
            <v>46</v>
          </cell>
          <cell r="G4286">
            <v>0</v>
          </cell>
          <cell r="H4286">
            <v>0</v>
          </cell>
          <cell r="I4286" t="str">
            <v>LINEA</v>
          </cell>
          <cell r="J4286">
            <v>0</v>
          </cell>
          <cell r="K4286">
            <v>0</v>
          </cell>
          <cell r="L4286">
            <v>0</v>
          </cell>
          <cell r="M4286" t="str">
            <v>DISEÑOS DE MODA DMC</v>
          </cell>
          <cell r="N4286">
            <v>749.9</v>
          </cell>
        </row>
        <row r="4287">
          <cell r="A4287" t="str">
            <v>QC210574</v>
          </cell>
          <cell r="B4287" t="str">
            <v>PT Caballero</v>
          </cell>
          <cell r="C4287" t="str">
            <v>VARIOS</v>
          </cell>
          <cell r="D4287" t="str">
            <v>ADVANCE</v>
          </cell>
          <cell r="E4287" t="str">
            <v>OTOÑO INVIERNO 2020</v>
          </cell>
          <cell r="F4287" t="str">
            <v>44 SEMANA</v>
          </cell>
          <cell r="G4287" t="str">
            <v>SKINNY</v>
          </cell>
          <cell r="H4287">
            <v>0</v>
          </cell>
          <cell r="I4287" t="str">
            <v>LINEA</v>
          </cell>
          <cell r="J4287" t="str">
            <v>POLYESTER</v>
          </cell>
          <cell r="K4287" t="str">
            <v>ATEMPORALA</v>
          </cell>
          <cell r="L4287" t="str">
            <v>LANZAMIENTO</v>
          </cell>
          <cell r="M4287" t="str">
            <v>ELIAS</v>
          </cell>
          <cell r="N4287">
            <v>379.9</v>
          </cell>
        </row>
        <row r="4288">
          <cell r="A4288" t="str">
            <v>QC24D235</v>
          </cell>
          <cell r="B4288" t="str">
            <v>PT Caballero</v>
          </cell>
          <cell r="C4288" t="str">
            <v>PLAYERA</v>
          </cell>
          <cell r="D4288" t="str">
            <v>CORE</v>
          </cell>
          <cell r="E4288" t="str">
            <v>OTOÑO INVIERNO 2020</v>
          </cell>
          <cell r="F4288" t="str">
            <v>44 SEMANA</v>
          </cell>
          <cell r="G4288" t="str">
            <v>CUELLO REDONDO</v>
          </cell>
          <cell r="H4288" t="str">
            <v>MANGA CORTA</v>
          </cell>
          <cell r="I4288" t="str">
            <v>LINEA</v>
          </cell>
          <cell r="J4288" t="str">
            <v>POLYESTER</v>
          </cell>
          <cell r="K4288" t="str">
            <v>ATEMPORALA</v>
          </cell>
          <cell r="L4288" t="str">
            <v>LANZAMIENTO</v>
          </cell>
          <cell r="M4288" t="str">
            <v>ELIAS</v>
          </cell>
          <cell r="N4288">
            <v>149.9</v>
          </cell>
        </row>
        <row r="4289">
          <cell r="A4289" t="str">
            <v>QC24D236</v>
          </cell>
          <cell r="B4289" t="str">
            <v>PT Caballero</v>
          </cell>
          <cell r="C4289" t="str">
            <v>PLAYERA</v>
          </cell>
          <cell r="D4289" t="str">
            <v>CORE</v>
          </cell>
          <cell r="E4289" t="str">
            <v>OTOÑO INVIERNO 2020</v>
          </cell>
          <cell r="F4289" t="str">
            <v>44 SEMANA</v>
          </cell>
          <cell r="G4289" t="str">
            <v>CUELLO REDONDO</v>
          </cell>
          <cell r="H4289" t="str">
            <v>MANGA CORTA</v>
          </cell>
          <cell r="I4289" t="str">
            <v>LINEA</v>
          </cell>
          <cell r="J4289" t="str">
            <v>POLYESTER</v>
          </cell>
          <cell r="K4289" t="str">
            <v>ATEMPORALA</v>
          </cell>
          <cell r="L4289" t="str">
            <v>LANZAMIENTO</v>
          </cell>
          <cell r="M4289" t="str">
            <v>ELIAS</v>
          </cell>
          <cell r="N4289">
            <v>149.9</v>
          </cell>
        </row>
        <row r="4290">
          <cell r="A4290" t="str">
            <v>QC24D239</v>
          </cell>
          <cell r="B4290" t="str">
            <v>PT Caballero</v>
          </cell>
          <cell r="C4290" t="str">
            <v>PLAYERA</v>
          </cell>
          <cell r="D4290" t="str">
            <v>CORE</v>
          </cell>
          <cell r="E4290" t="str">
            <v>OTOÑO INVIERNO 2020</v>
          </cell>
          <cell r="F4290" t="str">
            <v>44 SEMANA</v>
          </cell>
          <cell r="G4290" t="str">
            <v>CUELLO REDONDO</v>
          </cell>
          <cell r="H4290" t="str">
            <v>MANGA CORTA</v>
          </cell>
          <cell r="I4290" t="str">
            <v>LINEA</v>
          </cell>
          <cell r="J4290" t="str">
            <v>POLYESTER</v>
          </cell>
          <cell r="K4290" t="str">
            <v>ATEMPORALA</v>
          </cell>
          <cell r="L4290" t="str">
            <v>LANZAMIENTO</v>
          </cell>
          <cell r="M4290" t="str">
            <v>ELIAS</v>
          </cell>
          <cell r="N4290">
            <v>149.9</v>
          </cell>
        </row>
        <row r="4291">
          <cell r="A4291" t="str">
            <v>QC24D241</v>
          </cell>
          <cell r="B4291" t="str">
            <v>PT Caballero</v>
          </cell>
          <cell r="C4291" t="str">
            <v>PLAYERA</v>
          </cell>
          <cell r="D4291" t="str">
            <v>CORE</v>
          </cell>
          <cell r="E4291" t="str">
            <v>OTOÑO INVIERNO 2020</v>
          </cell>
          <cell r="F4291" t="str">
            <v>44 SEMANA</v>
          </cell>
          <cell r="G4291" t="str">
            <v>CUELLO REDONDO</v>
          </cell>
          <cell r="H4291" t="str">
            <v>MANGA CORTA</v>
          </cell>
          <cell r="I4291" t="str">
            <v>LINEA</v>
          </cell>
          <cell r="J4291" t="str">
            <v>POLYESTER</v>
          </cell>
          <cell r="K4291" t="str">
            <v>ATEMPORALA</v>
          </cell>
          <cell r="L4291" t="str">
            <v>LANZAMIENTO</v>
          </cell>
          <cell r="M4291" t="str">
            <v>ELIAS</v>
          </cell>
          <cell r="N4291">
            <v>149.9</v>
          </cell>
        </row>
        <row r="4292">
          <cell r="A4292" t="str">
            <v>QC24D243</v>
          </cell>
          <cell r="B4292" t="str">
            <v>PT Caballero</v>
          </cell>
          <cell r="C4292" t="str">
            <v>PLAYERA</v>
          </cell>
          <cell r="D4292" t="str">
            <v>CORE</v>
          </cell>
          <cell r="E4292" t="str">
            <v>OTOÑO INVIERNO 2020</v>
          </cell>
          <cell r="F4292" t="str">
            <v>44 SEMANA</v>
          </cell>
          <cell r="G4292" t="str">
            <v>CUELLO REDONDO</v>
          </cell>
          <cell r="H4292" t="str">
            <v>MANGA CORTA</v>
          </cell>
          <cell r="I4292" t="str">
            <v>LINEA</v>
          </cell>
          <cell r="J4292" t="str">
            <v>POLYESTER</v>
          </cell>
          <cell r="K4292" t="str">
            <v>ATEMPORALA</v>
          </cell>
          <cell r="L4292" t="str">
            <v>LANZAMIENTO</v>
          </cell>
          <cell r="M4292" t="str">
            <v>ELIAS</v>
          </cell>
          <cell r="N4292">
            <v>149.9</v>
          </cell>
        </row>
        <row r="4293">
          <cell r="A4293" t="str">
            <v>QC24D244</v>
          </cell>
          <cell r="B4293" t="str">
            <v>PT Caballero</v>
          </cell>
          <cell r="C4293" t="str">
            <v>PLAYERA</v>
          </cell>
          <cell r="D4293" t="str">
            <v>CORE</v>
          </cell>
          <cell r="E4293" t="str">
            <v>OTOÑO INVIERNO 2020</v>
          </cell>
          <cell r="F4293" t="str">
            <v>44 SEMANA</v>
          </cell>
          <cell r="G4293" t="str">
            <v>CUELLO REDONDO</v>
          </cell>
          <cell r="H4293" t="str">
            <v>MANGA CORTA</v>
          </cell>
          <cell r="I4293" t="str">
            <v>LINEA</v>
          </cell>
          <cell r="J4293" t="str">
            <v>POLYESTER</v>
          </cell>
          <cell r="K4293" t="str">
            <v>ATEMPORALA</v>
          </cell>
          <cell r="L4293" t="str">
            <v>LANZAMIENTO</v>
          </cell>
          <cell r="M4293" t="str">
            <v>ELIAS</v>
          </cell>
          <cell r="N4293">
            <v>149.9</v>
          </cell>
        </row>
        <row r="4294">
          <cell r="A4294" t="str">
            <v>QC25A337</v>
          </cell>
          <cell r="B4294" t="str">
            <v>PT Caballero</v>
          </cell>
          <cell r="C4294" t="str">
            <v>SUDADERA</v>
          </cell>
          <cell r="D4294" t="str">
            <v>CLEAN</v>
          </cell>
          <cell r="E4294" t="str">
            <v>OTOÑO INVIERNO 2020</v>
          </cell>
          <cell r="F4294">
            <v>46</v>
          </cell>
          <cell r="G4294" t="str">
            <v>CUELLO REDONDO</v>
          </cell>
          <cell r="H4294" t="str">
            <v>MANGA CORTA</v>
          </cell>
          <cell r="I4294" t="str">
            <v>LINEA</v>
          </cell>
          <cell r="J4294" t="str">
            <v>POLYESTER</v>
          </cell>
          <cell r="K4294" t="str">
            <v>ATEMPORAL</v>
          </cell>
          <cell r="L4294" t="str">
            <v>LANZAMIENTO</v>
          </cell>
          <cell r="M4294" t="str">
            <v>CREMBO FASHION</v>
          </cell>
          <cell r="N4294">
            <v>249.9</v>
          </cell>
        </row>
        <row r="4295">
          <cell r="A4295" t="str">
            <v>QC25A339</v>
          </cell>
          <cell r="B4295" t="str">
            <v>PT Caballero</v>
          </cell>
          <cell r="C4295" t="str">
            <v>SUDADERA</v>
          </cell>
          <cell r="D4295" t="str">
            <v>ADVANCED</v>
          </cell>
          <cell r="E4295" t="str">
            <v>OTOÑO INVIERNO 2020</v>
          </cell>
          <cell r="F4295">
            <v>46</v>
          </cell>
          <cell r="G4295" t="str">
            <v>CUELLO REDONDO</v>
          </cell>
          <cell r="H4295" t="str">
            <v>MANGA CORTA</v>
          </cell>
          <cell r="I4295" t="str">
            <v>LINEA</v>
          </cell>
          <cell r="J4295" t="str">
            <v>POLYESTER</v>
          </cell>
          <cell r="K4295" t="str">
            <v>ATEMPORAL</v>
          </cell>
          <cell r="L4295" t="str">
            <v>LANZAMIENTO</v>
          </cell>
          <cell r="M4295" t="str">
            <v>CREMBO FASHION</v>
          </cell>
          <cell r="N4295">
            <v>749.9</v>
          </cell>
        </row>
        <row r="4296">
          <cell r="A4296" t="str">
            <v>QC25A340</v>
          </cell>
          <cell r="B4296" t="str">
            <v>PT Caballero</v>
          </cell>
          <cell r="C4296" t="str">
            <v>SUDADERA</v>
          </cell>
          <cell r="D4296" t="str">
            <v>ADVANCED</v>
          </cell>
          <cell r="E4296" t="str">
            <v>OTOÑO INVIERNO 2020</v>
          </cell>
          <cell r="F4296" t="str">
            <v>44 SEMANA</v>
          </cell>
          <cell r="G4296" t="str">
            <v>CUELLO REDONDO</v>
          </cell>
          <cell r="H4296" t="str">
            <v>MANGA LARGA</v>
          </cell>
          <cell r="I4296" t="str">
            <v>LINEA</v>
          </cell>
          <cell r="J4296" t="str">
            <v xml:space="preserve">NYLON </v>
          </cell>
          <cell r="K4296" t="str">
            <v>ATEMPORALA</v>
          </cell>
          <cell r="L4296" t="str">
            <v>LANZAMIENTO</v>
          </cell>
          <cell r="M4296" t="str">
            <v>CREMBO FASHION</v>
          </cell>
          <cell r="N4296">
            <v>749.9</v>
          </cell>
        </row>
        <row r="4297">
          <cell r="A4297" t="str">
            <v>QD130009</v>
          </cell>
          <cell r="B4297" t="str">
            <v>PT Dama</v>
          </cell>
          <cell r="C4297" t="str">
            <v>CHALECO</v>
          </cell>
          <cell r="D4297" t="str">
            <v>CLEAN</v>
          </cell>
          <cell r="E4297" t="str">
            <v>OTOÑO INVIERNO 2020</v>
          </cell>
          <cell r="F4297">
            <v>46</v>
          </cell>
          <cell r="G4297">
            <v>0</v>
          </cell>
          <cell r="H4297" t="str">
            <v>SIN MANGA</v>
          </cell>
          <cell r="I4297" t="str">
            <v>LINEA</v>
          </cell>
          <cell r="J4297" t="str">
            <v>POLYESTER</v>
          </cell>
          <cell r="K4297" t="str">
            <v>ATEMPORAL</v>
          </cell>
          <cell r="L4297" t="str">
            <v>LANZAMIENTO</v>
          </cell>
          <cell r="M4297" t="str">
            <v>ELIAS</v>
          </cell>
          <cell r="N4297">
            <v>199</v>
          </cell>
        </row>
        <row r="4298">
          <cell r="A4298" t="str">
            <v>QD140038</v>
          </cell>
          <cell r="B4298" t="str">
            <v>PT Dama</v>
          </cell>
          <cell r="C4298" t="str">
            <v>CHAMARRA</v>
          </cell>
          <cell r="D4298" t="str">
            <v>ADVANCED</v>
          </cell>
          <cell r="E4298" t="str">
            <v>OTOÑO INVIERNO 2020</v>
          </cell>
          <cell r="F4298">
            <v>46</v>
          </cell>
          <cell r="G4298" t="str">
            <v>CAPUCHA</v>
          </cell>
          <cell r="H4298" t="str">
            <v>MANGA LARGA</v>
          </cell>
          <cell r="I4298" t="str">
            <v>LINEA</v>
          </cell>
          <cell r="J4298" t="str">
            <v>NYLON</v>
          </cell>
          <cell r="K4298" t="str">
            <v>ATEMPORAL</v>
          </cell>
          <cell r="L4298" t="str">
            <v>LANZAMIENTO</v>
          </cell>
          <cell r="M4298" t="str">
            <v>ELIAS</v>
          </cell>
          <cell r="N4298">
            <v>799.9</v>
          </cell>
        </row>
        <row r="4299">
          <cell r="A4299" t="str">
            <v>QD14A886</v>
          </cell>
          <cell r="B4299" t="str">
            <v>PT Dama</v>
          </cell>
          <cell r="C4299" t="str">
            <v>CHAMARRA</v>
          </cell>
          <cell r="D4299" t="str">
            <v>TRENDY</v>
          </cell>
          <cell r="E4299" t="str">
            <v>OTOÑO INVIERNO 2020</v>
          </cell>
          <cell r="F4299" t="str">
            <v>44 SEMANA</v>
          </cell>
          <cell r="G4299" t="str">
            <v>CAPUCHA</v>
          </cell>
          <cell r="H4299" t="str">
            <v>MANGA LARGA</v>
          </cell>
          <cell r="I4299" t="str">
            <v>LINEA</v>
          </cell>
          <cell r="J4299" t="str">
            <v xml:space="preserve">NYLON </v>
          </cell>
          <cell r="K4299" t="str">
            <v>ATEMPORALA</v>
          </cell>
          <cell r="L4299" t="str">
            <v>LANZAMIENTO</v>
          </cell>
          <cell r="M4299" t="str">
            <v>JESSI</v>
          </cell>
          <cell r="N4299">
            <v>999.9</v>
          </cell>
        </row>
        <row r="4300">
          <cell r="A4300" t="str">
            <v>QD21A792</v>
          </cell>
          <cell r="B4300" t="str">
            <v>PT Dama</v>
          </cell>
          <cell r="C4300" t="str">
            <v>PANTALON MEZCLILLA</v>
          </cell>
          <cell r="D4300" t="str">
            <v>CLEAN</v>
          </cell>
          <cell r="E4300" t="str">
            <v>OTOÑO INVIERNO 2020</v>
          </cell>
          <cell r="F4300" t="str">
            <v>44 SEMANA</v>
          </cell>
          <cell r="G4300" t="str">
            <v>SKINNY SUPER HIGH</v>
          </cell>
          <cell r="H4300">
            <v>0</v>
          </cell>
          <cell r="I4300" t="str">
            <v>LINEA</v>
          </cell>
          <cell r="J4300" t="str">
            <v>MEZCLILLA</v>
          </cell>
          <cell r="K4300">
            <v>0</v>
          </cell>
          <cell r="L4300" t="str">
            <v>LANZAMIENTO</v>
          </cell>
          <cell r="M4300" t="str">
            <v>ELIAS</v>
          </cell>
          <cell r="N4300">
            <v>299.89999999999998</v>
          </cell>
        </row>
        <row r="4301">
          <cell r="A4301" t="str">
            <v>QD21A799</v>
          </cell>
          <cell r="B4301" t="str">
            <v>PT Dama</v>
          </cell>
          <cell r="C4301" t="str">
            <v>VARIOS</v>
          </cell>
          <cell r="D4301" t="str">
            <v>CLEAN</v>
          </cell>
          <cell r="E4301" t="str">
            <v>OTOÑO INVIERNO 2020</v>
          </cell>
          <cell r="F4301" t="str">
            <v>44 SEMANA</v>
          </cell>
          <cell r="G4301" t="str">
            <v>CHINO</v>
          </cell>
          <cell r="H4301">
            <v>0</v>
          </cell>
          <cell r="I4301" t="str">
            <v>LINEA</v>
          </cell>
          <cell r="J4301" t="str">
            <v>ALGODON</v>
          </cell>
          <cell r="K4301">
            <v>0</v>
          </cell>
          <cell r="L4301" t="str">
            <v>LANZAMIENTO</v>
          </cell>
          <cell r="M4301" t="str">
            <v>ELIAS</v>
          </cell>
          <cell r="N4301">
            <v>299.89999999999998</v>
          </cell>
        </row>
        <row r="4302">
          <cell r="A4302" t="str">
            <v>QD350156</v>
          </cell>
          <cell r="B4302" t="str">
            <v>PT Dama</v>
          </cell>
          <cell r="C4302" t="str">
            <v>MALLAS</v>
          </cell>
          <cell r="D4302" t="str">
            <v>ADVANCED</v>
          </cell>
          <cell r="E4302" t="str">
            <v>OTOÑO INVIERNO 2020</v>
          </cell>
          <cell r="F4302">
            <v>46</v>
          </cell>
          <cell r="G4302" t="str">
            <v>LEGGINS</v>
          </cell>
          <cell r="H4302" t="str">
            <v>NO APLICA</v>
          </cell>
          <cell r="I4302" t="str">
            <v>LINEA</v>
          </cell>
          <cell r="J4302" t="str">
            <v>POLYESTER</v>
          </cell>
          <cell r="K4302" t="str">
            <v>ATEMPORAL</v>
          </cell>
          <cell r="L4302" t="str">
            <v>LANZAMIENTO</v>
          </cell>
          <cell r="M4302" t="str">
            <v>ELIAS</v>
          </cell>
          <cell r="N4302">
            <v>399.9</v>
          </cell>
        </row>
        <row r="4303">
          <cell r="A4303" t="str">
            <v>QD350158</v>
          </cell>
          <cell r="B4303" t="str">
            <v>PT Dama</v>
          </cell>
          <cell r="C4303" t="str">
            <v>MALLAS</v>
          </cell>
          <cell r="D4303" t="str">
            <v>ADVANCED</v>
          </cell>
          <cell r="E4303" t="str">
            <v>OTOÑO INVIERNO 2020</v>
          </cell>
          <cell r="F4303" t="str">
            <v>44 SEMANA</v>
          </cell>
          <cell r="G4303" t="str">
            <v>LEGGINS</v>
          </cell>
          <cell r="H4303">
            <v>0</v>
          </cell>
          <cell r="I4303" t="str">
            <v>LINEA</v>
          </cell>
          <cell r="J4303" t="str">
            <v>PU</v>
          </cell>
          <cell r="K4303">
            <v>0</v>
          </cell>
          <cell r="L4303" t="str">
            <v>LANZAMIENTO</v>
          </cell>
          <cell r="M4303" t="str">
            <v>ELIAS</v>
          </cell>
          <cell r="N4303">
            <v>399.9</v>
          </cell>
        </row>
        <row r="4304">
          <cell r="A4304" t="str">
            <v>QC24D238</v>
          </cell>
          <cell r="B4304" t="str">
            <v>PT Caballero</v>
          </cell>
          <cell r="C4304" t="str">
            <v>PLAYERA</v>
          </cell>
          <cell r="D4304" t="str">
            <v>CORE</v>
          </cell>
          <cell r="E4304" t="str">
            <v>OTOÑO INVIERNO 2020</v>
          </cell>
          <cell r="F4304" t="str">
            <v>44 SEMANA</v>
          </cell>
          <cell r="G4304" t="str">
            <v>CUELLO REDONDO</v>
          </cell>
          <cell r="H4304" t="str">
            <v>MANGA CORTA</v>
          </cell>
          <cell r="I4304" t="str">
            <v>LINEA</v>
          </cell>
          <cell r="J4304" t="str">
            <v>POLYESTER</v>
          </cell>
          <cell r="K4304" t="str">
            <v>ATEMPORALA</v>
          </cell>
          <cell r="L4304" t="str">
            <v>LANZAMIENTO</v>
          </cell>
          <cell r="M4304" t="str">
            <v>ELIAS</v>
          </cell>
          <cell r="N4304">
            <v>149.9</v>
          </cell>
        </row>
        <row r="4305">
          <cell r="A4305" t="str">
            <v>QC24D240</v>
          </cell>
          <cell r="B4305" t="str">
            <v>PT Caballero</v>
          </cell>
          <cell r="C4305" t="str">
            <v>PLAYERA</v>
          </cell>
          <cell r="D4305" t="str">
            <v>CORE</v>
          </cell>
          <cell r="E4305" t="str">
            <v>OTOÑO INVIERNO 2020</v>
          </cell>
          <cell r="F4305" t="str">
            <v>44 SEMANA</v>
          </cell>
          <cell r="G4305" t="str">
            <v>CUELLO REDONDO</v>
          </cell>
          <cell r="H4305" t="str">
            <v>MANGA CORTA</v>
          </cell>
          <cell r="I4305" t="str">
            <v>LINEA</v>
          </cell>
          <cell r="J4305" t="str">
            <v>POLYESTER</v>
          </cell>
          <cell r="K4305" t="str">
            <v>ATEMPORALA</v>
          </cell>
          <cell r="L4305" t="str">
            <v>LANZAMIENTO</v>
          </cell>
          <cell r="M4305" t="str">
            <v>ELIAS</v>
          </cell>
          <cell r="N4305">
            <v>149.9</v>
          </cell>
        </row>
        <row r="4306">
          <cell r="A4306" t="str">
            <v>QC24D245</v>
          </cell>
          <cell r="B4306" t="str">
            <v>PT Caballero</v>
          </cell>
          <cell r="C4306" t="str">
            <v>PLAYERA</v>
          </cell>
          <cell r="D4306" t="str">
            <v>CORE</v>
          </cell>
          <cell r="E4306" t="str">
            <v>OTOÑO INVIERNO 2020</v>
          </cell>
          <cell r="F4306" t="str">
            <v>44 SEMANA</v>
          </cell>
          <cell r="G4306" t="str">
            <v>CUELLO REDONDO</v>
          </cell>
          <cell r="H4306" t="str">
            <v>MANGA CORTA</v>
          </cell>
          <cell r="I4306" t="str">
            <v>LINEA</v>
          </cell>
          <cell r="J4306" t="str">
            <v>POLYESTER</v>
          </cell>
          <cell r="K4306" t="str">
            <v>ATEMPORALA</v>
          </cell>
          <cell r="L4306" t="str">
            <v>LANZAMIENTO</v>
          </cell>
          <cell r="M4306" t="str">
            <v>ELIAS</v>
          </cell>
          <cell r="N4306">
            <v>149.9</v>
          </cell>
        </row>
        <row r="4307">
          <cell r="A4307" t="str">
            <v>QC14A641</v>
          </cell>
          <cell r="B4307" t="str">
            <v>PT Caballero</v>
          </cell>
          <cell r="C4307" t="str">
            <v>CHAMARRA</v>
          </cell>
          <cell r="D4307" t="str">
            <v>CLEAN</v>
          </cell>
          <cell r="E4307" t="str">
            <v>OTOÑO INVIERNO 2020</v>
          </cell>
          <cell r="F4307" t="str">
            <v>44 SEMANA</v>
          </cell>
          <cell r="G4307" t="str">
            <v>CUELLO REDONDO</v>
          </cell>
          <cell r="H4307" t="str">
            <v>MANGA LARGA</v>
          </cell>
          <cell r="I4307" t="str">
            <v>LINEA</v>
          </cell>
          <cell r="J4307" t="str">
            <v>POLYESTER</v>
          </cell>
          <cell r="K4307" t="str">
            <v>ATEMPORALA</v>
          </cell>
          <cell r="L4307" t="str">
            <v>LANZAMIENTO</v>
          </cell>
          <cell r="M4307" t="str">
            <v>CREMBO FASHION</v>
          </cell>
          <cell r="N4307">
            <v>449.09</v>
          </cell>
        </row>
        <row r="4308">
          <cell r="A4308" t="str">
            <v>QC240260</v>
          </cell>
          <cell r="B4308" t="str">
            <v>PT Caballero</v>
          </cell>
          <cell r="C4308" t="str">
            <v>PLAYERA</v>
          </cell>
          <cell r="D4308" t="str">
            <v>CORE</v>
          </cell>
          <cell r="E4308" t="str">
            <v>OTOÑO INVIERNO 2020</v>
          </cell>
          <cell r="F4308" t="str">
            <v>44 SEMANA</v>
          </cell>
          <cell r="G4308" t="str">
            <v>CUELLO REDONDO</v>
          </cell>
          <cell r="H4308" t="str">
            <v>MANGA CORTA</v>
          </cell>
          <cell r="I4308" t="str">
            <v>LINEA</v>
          </cell>
          <cell r="J4308" t="str">
            <v>ALGODON</v>
          </cell>
          <cell r="K4308" t="str">
            <v>ATEMPORALA</v>
          </cell>
          <cell r="L4308" t="str">
            <v>LANZAMIENTO</v>
          </cell>
          <cell r="M4308" t="str">
            <v>MOSSEL</v>
          </cell>
          <cell r="N4308">
            <v>179.9</v>
          </cell>
        </row>
        <row r="4309">
          <cell r="A4309" t="str">
            <v>QC240261</v>
          </cell>
          <cell r="B4309" t="str">
            <v>PT Caballero</v>
          </cell>
          <cell r="C4309" t="str">
            <v>PLAYERA</v>
          </cell>
          <cell r="D4309" t="str">
            <v>CORE</v>
          </cell>
          <cell r="E4309" t="str">
            <v>OTOÑO INVIERNO 2020</v>
          </cell>
          <cell r="F4309" t="str">
            <v>44 SEMANA</v>
          </cell>
          <cell r="G4309" t="str">
            <v>CUELLO REDONDO</v>
          </cell>
          <cell r="H4309" t="str">
            <v>MANGA CORTA</v>
          </cell>
          <cell r="I4309" t="str">
            <v>LINEA</v>
          </cell>
          <cell r="J4309" t="str">
            <v>ALGODON</v>
          </cell>
          <cell r="K4309" t="str">
            <v>ATEMPORALA</v>
          </cell>
          <cell r="L4309" t="str">
            <v>LANZAMIENTO</v>
          </cell>
          <cell r="M4309" t="str">
            <v>MOSSEL</v>
          </cell>
          <cell r="N4309">
            <v>179.9</v>
          </cell>
        </row>
        <row r="4310">
          <cell r="A4310" t="str">
            <v>QC24D237</v>
          </cell>
          <cell r="B4310" t="str">
            <v>PT Caballero</v>
          </cell>
          <cell r="C4310" t="str">
            <v>PLAYERA</v>
          </cell>
          <cell r="D4310" t="str">
            <v>CORE</v>
          </cell>
          <cell r="E4310" t="str">
            <v>OTOÑO INVIERNO 2020</v>
          </cell>
          <cell r="F4310" t="str">
            <v>44 SEMANA</v>
          </cell>
          <cell r="G4310" t="str">
            <v>CUELLO REDONDO</v>
          </cell>
          <cell r="H4310" t="str">
            <v>MANGA CORTA</v>
          </cell>
          <cell r="I4310" t="str">
            <v>LINEA</v>
          </cell>
          <cell r="J4310" t="str">
            <v>POLYESTER</v>
          </cell>
          <cell r="K4310" t="str">
            <v>ATEMPORALA</v>
          </cell>
          <cell r="L4310" t="str">
            <v>LANZAMIENTO</v>
          </cell>
          <cell r="M4310" t="str">
            <v>ELIAS</v>
          </cell>
          <cell r="N4310">
            <v>149.9</v>
          </cell>
        </row>
        <row r="4311">
          <cell r="A4311" t="str">
            <v>QD21A795</v>
          </cell>
          <cell r="B4311" t="str">
            <v>PT Dama</v>
          </cell>
          <cell r="C4311" t="str">
            <v>PANTALON MEZCLILLA</v>
          </cell>
          <cell r="D4311" t="str">
            <v>CORE</v>
          </cell>
          <cell r="E4311" t="str">
            <v>OTOÑO INVIERNO 2020</v>
          </cell>
          <cell r="F4311" t="str">
            <v>44 SEMANA</v>
          </cell>
          <cell r="G4311" t="str">
            <v>SKINNY</v>
          </cell>
          <cell r="H4311">
            <v>0</v>
          </cell>
          <cell r="I4311" t="str">
            <v>LINEA</v>
          </cell>
          <cell r="J4311" t="str">
            <v>MEZCLILLA</v>
          </cell>
          <cell r="K4311">
            <v>0</v>
          </cell>
          <cell r="L4311" t="str">
            <v>LANZAMIENTO</v>
          </cell>
          <cell r="M4311" t="str">
            <v>ELIAS</v>
          </cell>
          <cell r="N4311">
            <v>349.9</v>
          </cell>
        </row>
        <row r="4312">
          <cell r="A4312" t="str">
            <v>QD21A796</v>
          </cell>
          <cell r="B4312" t="str">
            <v>PT Dama</v>
          </cell>
          <cell r="C4312" t="str">
            <v>PANTALON MEZCLILLA</v>
          </cell>
          <cell r="D4312" t="str">
            <v>CORE</v>
          </cell>
          <cell r="E4312" t="str">
            <v>OTOÑO INVIERNO 2020</v>
          </cell>
          <cell r="F4312" t="str">
            <v>44 SEMANA</v>
          </cell>
          <cell r="G4312" t="str">
            <v>SKINNY</v>
          </cell>
          <cell r="H4312">
            <v>0</v>
          </cell>
          <cell r="I4312" t="str">
            <v>LINEA</v>
          </cell>
          <cell r="J4312" t="str">
            <v>MEZCLILLA</v>
          </cell>
          <cell r="K4312">
            <v>0</v>
          </cell>
          <cell r="L4312" t="str">
            <v>LANZAMIENTO</v>
          </cell>
          <cell r="M4312" t="str">
            <v>ELIAS</v>
          </cell>
          <cell r="N4312">
            <v>349.9</v>
          </cell>
        </row>
        <row r="4313">
          <cell r="A4313" t="str">
            <v>QD21A797</v>
          </cell>
          <cell r="B4313" t="str">
            <v>PT Dama</v>
          </cell>
          <cell r="C4313" t="str">
            <v>PANTALON MEZCLILLA</v>
          </cell>
          <cell r="D4313" t="str">
            <v>CORE</v>
          </cell>
          <cell r="E4313" t="str">
            <v>OTOÑO INVIERNO 2020</v>
          </cell>
          <cell r="F4313" t="str">
            <v>44 SEMANA</v>
          </cell>
          <cell r="G4313" t="str">
            <v>SKINNY</v>
          </cell>
          <cell r="H4313">
            <v>0</v>
          </cell>
          <cell r="I4313" t="str">
            <v>LINEA</v>
          </cell>
          <cell r="J4313" t="str">
            <v>MEZCLILLA</v>
          </cell>
          <cell r="K4313">
            <v>0</v>
          </cell>
          <cell r="L4313" t="str">
            <v>LANZAMIENTO</v>
          </cell>
          <cell r="M4313" t="str">
            <v>ELIAS</v>
          </cell>
          <cell r="N4313">
            <v>349.9</v>
          </cell>
        </row>
        <row r="4314">
          <cell r="A4314" t="str">
            <v>QC240262</v>
          </cell>
          <cell r="B4314" t="str">
            <v>PT Caballero</v>
          </cell>
          <cell r="C4314" t="str">
            <v>PLAYERA</v>
          </cell>
          <cell r="D4314" t="str">
            <v>CORE</v>
          </cell>
          <cell r="E4314" t="str">
            <v>OTOÑO INVIERNO 2020</v>
          </cell>
          <cell r="F4314" t="str">
            <v>44 SEMANA</v>
          </cell>
          <cell r="G4314" t="str">
            <v>CUELLO REDONDO</v>
          </cell>
          <cell r="H4314" t="str">
            <v>MANGA CORTA</v>
          </cell>
          <cell r="I4314" t="str">
            <v>LINEA</v>
          </cell>
          <cell r="J4314" t="str">
            <v>ALGODON</v>
          </cell>
          <cell r="K4314" t="str">
            <v>ATEMPORALA</v>
          </cell>
          <cell r="L4314" t="str">
            <v>LANZAMIENTO</v>
          </cell>
          <cell r="M4314" t="str">
            <v>MOSSEL</v>
          </cell>
          <cell r="N4314">
            <v>179.9</v>
          </cell>
        </row>
        <row r="4315">
          <cell r="A4315" t="str">
            <v>QD21A793</v>
          </cell>
          <cell r="B4315" t="str">
            <v>PT Dama</v>
          </cell>
          <cell r="C4315" t="str">
            <v>PANTALON MEZCLILLA</v>
          </cell>
          <cell r="D4315" t="str">
            <v>CORE</v>
          </cell>
          <cell r="E4315" t="str">
            <v>OTOÑO INVIERNO 2020</v>
          </cell>
          <cell r="F4315" t="str">
            <v>44 SEMANA</v>
          </cell>
          <cell r="G4315" t="str">
            <v>SKINNY</v>
          </cell>
          <cell r="H4315">
            <v>0</v>
          </cell>
          <cell r="I4315" t="str">
            <v>LINEA</v>
          </cell>
          <cell r="J4315" t="str">
            <v>MEZCLILLA</v>
          </cell>
          <cell r="K4315">
            <v>0</v>
          </cell>
          <cell r="L4315" t="str">
            <v>LANZAMIENTO</v>
          </cell>
          <cell r="M4315" t="str">
            <v>ELIAS</v>
          </cell>
          <cell r="N4315">
            <v>349.9</v>
          </cell>
        </row>
        <row r="4316">
          <cell r="A4316" t="str">
            <v>QD21A794</v>
          </cell>
          <cell r="B4316" t="str">
            <v>PT Dama</v>
          </cell>
          <cell r="C4316" t="str">
            <v>PANTALON MEZCLILLA</v>
          </cell>
          <cell r="D4316" t="str">
            <v>CORE</v>
          </cell>
          <cell r="E4316" t="str">
            <v>OTOÑO INVIERNO 2020</v>
          </cell>
          <cell r="F4316" t="str">
            <v>44 SEMANA</v>
          </cell>
          <cell r="G4316" t="str">
            <v>SKINNY</v>
          </cell>
          <cell r="H4316">
            <v>0</v>
          </cell>
          <cell r="I4316" t="str">
            <v>LINEA</v>
          </cell>
          <cell r="J4316" t="str">
            <v>MEZCLILLA</v>
          </cell>
          <cell r="K4316">
            <v>0</v>
          </cell>
          <cell r="L4316" t="str">
            <v>LANZAMIENTO</v>
          </cell>
          <cell r="M4316" t="str">
            <v>ELIAS</v>
          </cell>
          <cell r="N4316">
            <v>349.9</v>
          </cell>
        </row>
        <row r="4317">
          <cell r="A4317" t="str">
            <v>QD350154</v>
          </cell>
          <cell r="B4317" t="str">
            <v>PT Dama</v>
          </cell>
          <cell r="C4317" t="str">
            <v>MALLAS</v>
          </cell>
          <cell r="D4317" t="str">
            <v>ADVANCED</v>
          </cell>
          <cell r="E4317" t="str">
            <v>OTOÑO INVIERNO 2020</v>
          </cell>
          <cell r="F4317">
            <v>46</v>
          </cell>
          <cell r="G4317" t="str">
            <v>LEGGINS</v>
          </cell>
          <cell r="H4317" t="str">
            <v>NO APLICA</v>
          </cell>
          <cell r="I4317" t="str">
            <v>LINEA</v>
          </cell>
          <cell r="J4317" t="str">
            <v>POLYESTER</v>
          </cell>
          <cell r="K4317" t="str">
            <v>ATEMPORAL</v>
          </cell>
          <cell r="L4317" t="str">
            <v>LANZAMIENTO</v>
          </cell>
          <cell r="M4317" t="str">
            <v>ELIAS</v>
          </cell>
          <cell r="N4317">
            <v>429.9</v>
          </cell>
        </row>
        <row r="4318">
          <cell r="A4318" t="str">
            <v>QD350155</v>
          </cell>
          <cell r="B4318" t="str">
            <v>PT Dama</v>
          </cell>
          <cell r="C4318" t="str">
            <v>MALLAS</v>
          </cell>
          <cell r="D4318" t="str">
            <v>ADVANCED</v>
          </cell>
          <cell r="E4318" t="str">
            <v>OTOÑO INVIERNO 2020</v>
          </cell>
          <cell r="F4318">
            <v>46</v>
          </cell>
          <cell r="G4318" t="str">
            <v>LEGGINS</v>
          </cell>
          <cell r="H4318" t="str">
            <v>NO APLICA</v>
          </cell>
          <cell r="I4318" t="str">
            <v>LINEA</v>
          </cell>
          <cell r="J4318" t="str">
            <v>PU</v>
          </cell>
          <cell r="K4318" t="str">
            <v>ATEMPORAL</v>
          </cell>
          <cell r="L4318" t="str">
            <v>LANZAMIENTO</v>
          </cell>
          <cell r="M4318" t="str">
            <v>ELIAS</v>
          </cell>
          <cell r="N4318">
            <v>449.9</v>
          </cell>
        </row>
        <row r="4319">
          <cell r="A4319" t="str">
            <v>QC040780</v>
          </cell>
          <cell r="B4319" t="str">
            <v>PT Caballero</v>
          </cell>
          <cell r="C4319" t="str">
            <v>BOXER</v>
          </cell>
          <cell r="D4319" t="str">
            <v>CLEAN</v>
          </cell>
          <cell r="E4319" t="str">
            <v>OTOÑO INVIERNO 2020</v>
          </cell>
          <cell r="F4319" t="str">
            <v>44 SEMANA</v>
          </cell>
          <cell r="G4319" t="str">
            <v>ANDY</v>
          </cell>
          <cell r="H4319">
            <v>0</v>
          </cell>
          <cell r="I4319" t="str">
            <v>LINEA</v>
          </cell>
          <cell r="J4319" t="str">
            <v>SUBLIMADO</v>
          </cell>
          <cell r="K4319" t="str">
            <v>ATEMPORALA</v>
          </cell>
          <cell r="L4319" t="str">
            <v>LANZAMIENTO</v>
          </cell>
          <cell r="M4319" t="str">
            <v>ROUSH AND VALENTINA</v>
          </cell>
          <cell r="N4319">
            <v>179.9</v>
          </cell>
        </row>
        <row r="4320">
          <cell r="A4320" t="str">
            <v>QC040778</v>
          </cell>
          <cell r="B4320" t="str">
            <v>PT Caballero</v>
          </cell>
          <cell r="C4320" t="str">
            <v>BOXER</v>
          </cell>
          <cell r="D4320" t="str">
            <v>CLEAN</v>
          </cell>
          <cell r="E4320" t="str">
            <v>OTOÑO INVIERNO 2020</v>
          </cell>
          <cell r="F4320" t="str">
            <v>44 SEMANA</v>
          </cell>
          <cell r="G4320" t="str">
            <v>ANDY</v>
          </cell>
          <cell r="H4320">
            <v>0</v>
          </cell>
          <cell r="I4320" t="str">
            <v>LINEA</v>
          </cell>
          <cell r="J4320" t="str">
            <v>SUBLIMADO</v>
          </cell>
          <cell r="K4320" t="str">
            <v>ATEMPORALA</v>
          </cell>
          <cell r="L4320" t="str">
            <v>LANZAMIENTO</v>
          </cell>
          <cell r="M4320" t="str">
            <v>ROUSH AND VALENTINA</v>
          </cell>
          <cell r="N4320">
            <v>179.9</v>
          </cell>
        </row>
        <row r="4321">
          <cell r="A4321" t="str">
            <v>QC200003</v>
          </cell>
          <cell r="B4321" t="str">
            <v>PT Caballero</v>
          </cell>
          <cell r="C4321" t="str">
            <v>MOCHILA</v>
          </cell>
          <cell r="D4321" t="str">
            <v>CORE</v>
          </cell>
          <cell r="E4321" t="str">
            <v>OTOÑO INVIERNO 2020</v>
          </cell>
          <cell r="F4321">
            <v>46</v>
          </cell>
          <cell r="G4321">
            <v>0</v>
          </cell>
          <cell r="H4321">
            <v>0</v>
          </cell>
          <cell r="I4321" t="str">
            <v>LINEA</v>
          </cell>
          <cell r="J4321">
            <v>0</v>
          </cell>
          <cell r="K4321">
            <v>0</v>
          </cell>
          <cell r="L4321">
            <v>0</v>
          </cell>
          <cell r="M4321" t="str">
            <v>DISEÑOS DE MODA DMC</v>
          </cell>
          <cell r="N4321">
            <v>749.9</v>
          </cell>
        </row>
        <row r="4322">
          <cell r="A4322" t="str">
            <v>QC240263</v>
          </cell>
          <cell r="B4322" t="str">
            <v>PT Caballero</v>
          </cell>
          <cell r="C4322" t="str">
            <v>PLAYERA</v>
          </cell>
          <cell r="D4322" t="str">
            <v>CORE</v>
          </cell>
          <cell r="E4322" t="str">
            <v>OTOÑO INVIERNO 2020</v>
          </cell>
          <cell r="F4322" t="str">
            <v>44 SEMANA</v>
          </cell>
          <cell r="G4322" t="str">
            <v>CUELLO REDONDO</v>
          </cell>
          <cell r="H4322" t="str">
            <v>MANGA CORTA</v>
          </cell>
          <cell r="I4322" t="str">
            <v>LINEA</v>
          </cell>
          <cell r="J4322" t="str">
            <v>ALGODON</v>
          </cell>
          <cell r="K4322" t="str">
            <v>ATEMPORALA</v>
          </cell>
          <cell r="L4322" t="str">
            <v>LANZAMIENTO</v>
          </cell>
          <cell r="M4322" t="str">
            <v>MOSSEL</v>
          </cell>
          <cell r="N4322">
            <v>179.9</v>
          </cell>
        </row>
        <row r="4323">
          <cell r="A4323" t="str">
            <v>QC240834</v>
          </cell>
          <cell r="B4323" t="str">
            <v>PT Caballero</v>
          </cell>
          <cell r="C4323" t="str">
            <v>PLAYERA</v>
          </cell>
          <cell r="D4323" t="str">
            <v>CORE</v>
          </cell>
          <cell r="E4323" t="str">
            <v>OTOÑO INVIERNO 2020</v>
          </cell>
          <cell r="F4323" t="str">
            <v>44 SEMANA</v>
          </cell>
          <cell r="G4323" t="str">
            <v>CUELLO REDONDO</v>
          </cell>
          <cell r="H4323" t="str">
            <v>MANGA CORTA</v>
          </cell>
          <cell r="I4323" t="str">
            <v>LINEA</v>
          </cell>
          <cell r="J4323" t="str">
            <v>ALGODON</v>
          </cell>
          <cell r="K4323" t="str">
            <v>ATEMPORALA</v>
          </cell>
          <cell r="L4323" t="str">
            <v>LANZAMIENTO</v>
          </cell>
          <cell r="M4323">
            <v>0</v>
          </cell>
          <cell r="N4323">
            <v>0</v>
          </cell>
        </row>
        <row r="4324">
          <cell r="A4324" t="str">
            <v>QC24D242</v>
          </cell>
          <cell r="B4324" t="str">
            <v>PT Caballero</v>
          </cell>
          <cell r="C4324" t="str">
            <v>PLAYERA</v>
          </cell>
          <cell r="D4324" t="str">
            <v>CORE</v>
          </cell>
          <cell r="E4324" t="str">
            <v>OTOÑO INVIERNO 2020</v>
          </cell>
          <cell r="F4324" t="str">
            <v>44 SEMANA</v>
          </cell>
          <cell r="G4324" t="str">
            <v>CUELLO REDONDO</v>
          </cell>
          <cell r="H4324" t="str">
            <v>MANGA CORTA</v>
          </cell>
          <cell r="I4324" t="str">
            <v>LINEA</v>
          </cell>
          <cell r="J4324" t="str">
            <v>POLYESTER</v>
          </cell>
          <cell r="K4324" t="str">
            <v>ATEMPORALA</v>
          </cell>
          <cell r="L4324" t="str">
            <v>LANZAMIENTO</v>
          </cell>
          <cell r="M4324" t="str">
            <v>ELIAS</v>
          </cell>
          <cell r="N4324">
            <v>149.9</v>
          </cell>
        </row>
        <row r="4325">
          <cell r="A4325" t="str">
            <v>QC24D246</v>
          </cell>
          <cell r="B4325" t="str">
            <v>PT Caballero</v>
          </cell>
          <cell r="C4325" t="str">
            <v>PLAYERA</v>
          </cell>
          <cell r="D4325" t="str">
            <v>CORE</v>
          </cell>
          <cell r="E4325" t="str">
            <v>OTOÑO INVIERNO 2020</v>
          </cell>
          <cell r="F4325">
            <v>46</v>
          </cell>
          <cell r="G4325" t="str">
            <v>CUELLO REDONDO</v>
          </cell>
          <cell r="H4325" t="str">
            <v>MANGA CORTA</v>
          </cell>
          <cell r="I4325" t="str">
            <v>LINEA</v>
          </cell>
          <cell r="J4325" t="str">
            <v>POLYESTER</v>
          </cell>
          <cell r="K4325" t="str">
            <v>ATEMPORAL</v>
          </cell>
          <cell r="L4325" t="str">
            <v>LANZAMIENTO</v>
          </cell>
          <cell r="M4325" t="str">
            <v>ELIAS</v>
          </cell>
          <cell r="N4325">
            <v>149.9</v>
          </cell>
        </row>
        <row r="4326">
          <cell r="A4326" t="str">
            <v>QD24E380</v>
          </cell>
          <cell r="B4326" t="str">
            <v>PT Dama</v>
          </cell>
          <cell r="C4326" t="str">
            <v>PLAYERA</v>
          </cell>
          <cell r="D4326" t="str">
            <v>CORE</v>
          </cell>
          <cell r="E4326" t="str">
            <v>OTOÑO INVIERNO 2020</v>
          </cell>
          <cell r="F4326">
            <v>46</v>
          </cell>
          <cell r="G4326" t="str">
            <v>CUELLO REDONDO</v>
          </cell>
          <cell r="H4326" t="str">
            <v>MANGA CORTA</v>
          </cell>
          <cell r="I4326" t="str">
            <v>LINEA</v>
          </cell>
          <cell r="J4326" t="str">
            <v>RAYON</v>
          </cell>
          <cell r="K4326" t="str">
            <v>ATEMPORAL</v>
          </cell>
          <cell r="L4326" t="str">
            <v>LANZAMIENTO</v>
          </cell>
          <cell r="M4326" t="str">
            <v>GR &amp; PR INC</v>
          </cell>
          <cell r="N4326">
            <v>99.9</v>
          </cell>
        </row>
        <row r="4327">
          <cell r="A4327" t="str">
            <v>QD24E381</v>
          </cell>
          <cell r="B4327" t="str">
            <v>PT Dama</v>
          </cell>
          <cell r="C4327" t="str">
            <v>PLAYERA</v>
          </cell>
          <cell r="D4327" t="str">
            <v>CLEAN</v>
          </cell>
          <cell r="E4327" t="str">
            <v>OTOÑO INVIERNO 2020</v>
          </cell>
          <cell r="F4327">
            <v>46</v>
          </cell>
          <cell r="G4327" t="str">
            <v>CUELLO REDONDO</v>
          </cell>
          <cell r="H4327" t="str">
            <v>MANGA 3/4</v>
          </cell>
          <cell r="I4327" t="str">
            <v>LINEA</v>
          </cell>
          <cell r="J4327" t="str">
            <v>RAYON</v>
          </cell>
          <cell r="K4327" t="str">
            <v>ATEMPORAL</v>
          </cell>
          <cell r="L4327" t="str">
            <v>LANZAMIENTO</v>
          </cell>
          <cell r="M4327" t="str">
            <v>GR &amp; PR INC</v>
          </cell>
          <cell r="N4327">
            <v>99.9</v>
          </cell>
        </row>
        <row r="4328">
          <cell r="A4328" t="str">
            <v>QD24E382</v>
          </cell>
          <cell r="B4328" t="str">
            <v>PT Dama</v>
          </cell>
          <cell r="C4328" t="str">
            <v>PLAYERA</v>
          </cell>
          <cell r="D4328" t="str">
            <v>CLEAN</v>
          </cell>
          <cell r="E4328" t="str">
            <v>OTOÑO INVIERNO 2020</v>
          </cell>
          <cell r="F4328">
            <v>46</v>
          </cell>
          <cell r="G4328" t="str">
            <v>CUELLO REDONDO</v>
          </cell>
          <cell r="H4328" t="str">
            <v>MANGA CORTA</v>
          </cell>
          <cell r="I4328" t="str">
            <v>LINEA</v>
          </cell>
          <cell r="J4328" t="str">
            <v>RAYON</v>
          </cell>
          <cell r="K4328" t="str">
            <v>ATEMPORAL</v>
          </cell>
          <cell r="L4328" t="str">
            <v>LANZAMIENTO</v>
          </cell>
          <cell r="M4328" t="str">
            <v>GR &amp; PR INC</v>
          </cell>
          <cell r="N4328">
            <v>99.9</v>
          </cell>
        </row>
        <row r="4329">
          <cell r="A4329" t="str">
            <v>QC14A631</v>
          </cell>
          <cell r="B4329" t="str">
            <v>PT Caballero</v>
          </cell>
          <cell r="C4329" t="str">
            <v>CHAMARRA</v>
          </cell>
          <cell r="D4329" t="str">
            <v>ADVANCED</v>
          </cell>
          <cell r="E4329" t="str">
            <v>OTOÑO INVIERNO 2020</v>
          </cell>
          <cell r="F4329">
            <v>46</v>
          </cell>
          <cell r="G4329" t="str">
            <v>CUELLO REDONDO</v>
          </cell>
          <cell r="H4329" t="str">
            <v>MANGA LARGA</v>
          </cell>
          <cell r="I4329" t="str">
            <v>LINEA</v>
          </cell>
          <cell r="J4329" t="str">
            <v>PU</v>
          </cell>
          <cell r="K4329" t="str">
            <v>ATEMPORAL</v>
          </cell>
          <cell r="L4329" t="str">
            <v>LANZAMIENTO</v>
          </cell>
          <cell r="M4329" t="str">
            <v>CREMBO FASHION</v>
          </cell>
          <cell r="N4329">
            <v>849.9</v>
          </cell>
        </row>
        <row r="4330">
          <cell r="A4330" t="str">
            <v>QC14A632</v>
          </cell>
          <cell r="B4330" t="str">
            <v>PT Caballero</v>
          </cell>
          <cell r="C4330" t="str">
            <v>CHAMARRA</v>
          </cell>
          <cell r="D4330" t="str">
            <v>ADVANCED</v>
          </cell>
          <cell r="E4330" t="str">
            <v>OTOÑO INVIERNO 2020</v>
          </cell>
          <cell r="F4330">
            <v>46</v>
          </cell>
          <cell r="G4330" t="str">
            <v>CUELLO REDONDO</v>
          </cell>
          <cell r="H4330" t="str">
            <v>MANGA LARGA</v>
          </cell>
          <cell r="I4330" t="str">
            <v>LINEA</v>
          </cell>
          <cell r="J4330" t="str">
            <v>PU</v>
          </cell>
          <cell r="K4330" t="str">
            <v>ATEMPORAL</v>
          </cell>
          <cell r="L4330" t="str">
            <v>LANZAMIENTO</v>
          </cell>
          <cell r="M4330" t="str">
            <v>CREMBO FASHION</v>
          </cell>
          <cell r="N4330">
            <v>849.9</v>
          </cell>
        </row>
        <row r="4331">
          <cell r="A4331" t="str">
            <v>QC24A869</v>
          </cell>
          <cell r="B4331" t="str">
            <v>PT Caballero</v>
          </cell>
          <cell r="C4331" t="str">
            <v>PLAYERA</v>
          </cell>
          <cell r="D4331" t="str">
            <v>CLEAN</v>
          </cell>
          <cell r="E4331" t="str">
            <v>OTOÑO INVIERNO 2020</v>
          </cell>
          <cell r="F4331">
            <v>46</v>
          </cell>
          <cell r="G4331" t="str">
            <v>CUELLO REDONDO</v>
          </cell>
          <cell r="H4331" t="str">
            <v>MANGA CORTA</v>
          </cell>
          <cell r="I4331" t="str">
            <v>LINEA</v>
          </cell>
          <cell r="J4331" t="str">
            <v>POLYESTER</v>
          </cell>
          <cell r="K4331" t="str">
            <v>ATEMPORAL</v>
          </cell>
          <cell r="L4331" t="str">
            <v>LANZAMIENTO</v>
          </cell>
          <cell r="M4331" t="str">
            <v>FASHION COLLECTION</v>
          </cell>
          <cell r="N4331">
            <v>119.9</v>
          </cell>
        </row>
        <row r="4332">
          <cell r="A4332" t="str">
            <v>QD130008</v>
          </cell>
          <cell r="B4332" t="str">
            <v>PT Dama</v>
          </cell>
          <cell r="C4332" t="str">
            <v>CHALECO</v>
          </cell>
          <cell r="D4332" t="str">
            <v>CLEAN</v>
          </cell>
          <cell r="E4332" t="str">
            <v>OTOÑO INVIERNO 2020</v>
          </cell>
          <cell r="F4332">
            <v>46</v>
          </cell>
          <cell r="G4332">
            <v>0</v>
          </cell>
          <cell r="H4332" t="str">
            <v>SIN MANGA</v>
          </cell>
          <cell r="I4332" t="str">
            <v>LINEA</v>
          </cell>
          <cell r="J4332" t="str">
            <v>POLYESTER</v>
          </cell>
          <cell r="K4332" t="str">
            <v>ATEMPORAL</v>
          </cell>
          <cell r="L4332" t="str">
            <v>LANZAMIENTO</v>
          </cell>
          <cell r="M4332" t="str">
            <v>ELIAS</v>
          </cell>
          <cell r="N4332">
            <v>199</v>
          </cell>
        </row>
        <row r="4333">
          <cell r="A4333" t="str">
            <v>QD140043</v>
          </cell>
          <cell r="B4333" t="str">
            <v>PT Dama</v>
          </cell>
          <cell r="C4333" t="str">
            <v>CHAMARRA</v>
          </cell>
          <cell r="D4333" t="str">
            <v>ADVANCED</v>
          </cell>
          <cell r="E4333" t="str">
            <v>OTOÑO INVIERNO 2020</v>
          </cell>
          <cell r="F4333">
            <v>46</v>
          </cell>
          <cell r="G4333" t="str">
            <v>CAPUCHA</v>
          </cell>
          <cell r="H4333" t="str">
            <v>MANGA LARGA</v>
          </cell>
          <cell r="I4333" t="str">
            <v>LINEA</v>
          </cell>
          <cell r="J4333" t="str">
            <v>PANA</v>
          </cell>
          <cell r="K4333" t="str">
            <v>ATEMPORAL</v>
          </cell>
          <cell r="L4333" t="str">
            <v>LANZAMIENTO</v>
          </cell>
          <cell r="M4333" t="str">
            <v>ELIAS</v>
          </cell>
          <cell r="N4333">
            <v>899.9</v>
          </cell>
        </row>
        <row r="4334">
          <cell r="A4334" t="str">
            <v>QD350159</v>
          </cell>
          <cell r="B4334" t="str">
            <v>PT Dama</v>
          </cell>
          <cell r="C4334" t="str">
            <v>MALLAS</v>
          </cell>
          <cell r="D4334" t="str">
            <v>ADVANCED</v>
          </cell>
          <cell r="E4334" t="str">
            <v>OTOÑO INVIERNO 2020</v>
          </cell>
          <cell r="F4334">
            <v>46</v>
          </cell>
          <cell r="G4334" t="str">
            <v>LEGGINS</v>
          </cell>
          <cell r="H4334" t="str">
            <v>NO APLICA</v>
          </cell>
          <cell r="I4334" t="str">
            <v>LINEA</v>
          </cell>
          <cell r="J4334" t="str">
            <v>POLYESTER</v>
          </cell>
          <cell r="K4334" t="str">
            <v>ATEMPORAL</v>
          </cell>
          <cell r="L4334" t="str">
            <v>LANZAMIENTO</v>
          </cell>
          <cell r="M4334" t="str">
            <v>ELIAS</v>
          </cell>
          <cell r="N4334">
            <v>399.9</v>
          </cell>
        </row>
        <row r="4335">
          <cell r="A4335" t="str">
            <v>QD140031</v>
          </cell>
          <cell r="B4335" t="str">
            <v>PT Dama</v>
          </cell>
          <cell r="C4335" t="str">
            <v>CHAMARRA</v>
          </cell>
          <cell r="D4335" t="str">
            <v>ADVANCED</v>
          </cell>
          <cell r="E4335" t="str">
            <v>OTOÑO INVIERNO 2020</v>
          </cell>
          <cell r="F4335">
            <v>46</v>
          </cell>
          <cell r="G4335" t="str">
            <v>CAPUCHA</v>
          </cell>
          <cell r="H4335" t="str">
            <v>MANGA LARGA</v>
          </cell>
          <cell r="I4335" t="str">
            <v>LINEA</v>
          </cell>
          <cell r="J4335" t="str">
            <v>NYLON</v>
          </cell>
          <cell r="K4335" t="str">
            <v>ATEMPORAL</v>
          </cell>
          <cell r="L4335" t="str">
            <v>LANZAMIENTO</v>
          </cell>
          <cell r="M4335" t="str">
            <v>ELIAS</v>
          </cell>
          <cell r="N4335">
            <v>999</v>
          </cell>
        </row>
        <row r="4336">
          <cell r="A4336" t="str">
            <v>QD140042</v>
          </cell>
          <cell r="B4336" t="str">
            <v>PT Dama</v>
          </cell>
          <cell r="C4336" t="str">
            <v>CHAMARRA</v>
          </cell>
          <cell r="D4336" t="str">
            <v>ADVANCED</v>
          </cell>
          <cell r="E4336" t="str">
            <v>OTOÑO INVIERNO 2020</v>
          </cell>
          <cell r="F4336">
            <v>46</v>
          </cell>
          <cell r="G4336" t="str">
            <v>CUELLO V</v>
          </cell>
          <cell r="H4336" t="str">
            <v>MANGA LARGA</v>
          </cell>
          <cell r="I4336" t="str">
            <v>LINEA</v>
          </cell>
          <cell r="J4336" t="str">
            <v>GABARDINA</v>
          </cell>
          <cell r="K4336" t="str">
            <v>ATEMPORAL</v>
          </cell>
          <cell r="L4336" t="str">
            <v>LANZAMIENTO</v>
          </cell>
          <cell r="M4336" t="str">
            <v>ELIAS</v>
          </cell>
          <cell r="N4336">
            <v>799.9</v>
          </cell>
        </row>
        <row r="4337">
          <cell r="A4337" t="str">
            <v>QC040783</v>
          </cell>
          <cell r="B4337" t="str">
            <v>PT Caballero</v>
          </cell>
          <cell r="C4337" t="str">
            <v>BOXER</v>
          </cell>
          <cell r="D4337" t="str">
            <v>CLEAN</v>
          </cell>
          <cell r="E4337" t="str">
            <v>OTOÑO INVIERNO 2020</v>
          </cell>
          <cell r="F4337">
            <v>46</v>
          </cell>
          <cell r="G4337" t="str">
            <v>VICTOR</v>
          </cell>
          <cell r="H4337">
            <v>0</v>
          </cell>
          <cell r="I4337" t="str">
            <v>LINEA</v>
          </cell>
          <cell r="J4337" t="str">
            <v xml:space="preserve">100% POLIESTER </v>
          </cell>
          <cell r="K4337">
            <v>0</v>
          </cell>
          <cell r="L4337">
            <v>0</v>
          </cell>
          <cell r="M4337" t="str">
            <v>COLIN VALLE ENRIQUE</v>
          </cell>
          <cell r="N4337">
            <v>179.9</v>
          </cell>
        </row>
        <row r="4338">
          <cell r="A4338" t="str">
            <v>QC040784</v>
          </cell>
          <cell r="B4338" t="str">
            <v>PT Caballero</v>
          </cell>
          <cell r="C4338" t="str">
            <v>BOXER</v>
          </cell>
          <cell r="D4338" t="str">
            <v>CLEAN</v>
          </cell>
          <cell r="E4338" t="str">
            <v>OTOÑO INVIERNO 2020</v>
          </cell>
          <cell r="F4338">
            <v>46</v>
          </cell>
          <cell r="G4338" t="str">
            <v>NAUTICO</v>
          </cell>
          <cell r="H4338">
            <v>0</v>
          </cell>
          <cell r="I4338" t="str">
            <v>LINEA</v>
          </cell>
          <cell r="J4338" t="str">
            <v xml:space="preserve">100% POLIESTER </v>
          </cell>
          <cell r="K4338">
            <v>0</v>
          </cell>
          <cell r="L4338">
            <v>0</v>
          </cell>
          <cell r="M4338" t="str">
            <v>COLIN VALLE ENRIQUE</v>
          </cell>
          <cell r="N4338">
            <v>179.9</v>
          </cell>
        </row>
        <row r="4339">
          <cell r="A4339" t="str">
            <v>QC040786</v>
          </cell>
          <cell r="B4339" t="str">
            <v>PT Caballero</v>
          </cell>
          <cell r="C4339" t="str">
            <v>BOXER</v>
          </cell>
          <cell r="D4339" t="str">
            <v>CLEAN</v>
          </cell>
          <cell r="E4339" t="str">
            <v>OTOÑO INVIERNO 2020</v>
          </cell>
          <cell r="F4339">
            <v>46</v>
          </cell>
          <cell r="G4339" t="str">
            <v>NAUTICO</v>
          </cell>
          <cell r="H4339">
            <v>0</v>
          </cell>
          <cell r="I4339" t="str">
            <v>LINEA</v>
          </cell>
          <cell r="J4339" t="str">
            <v xml:space="preserve">100% POLIESTER </v>
          </cell>
          <cell r="K4339">
            <v>0</v>
          </cell>
          <cell r="L4339">
            <v>0</v>
          </cell>
          <cell r="M4339" t="str">
            <v>COLIN VALLE ENRIQUE</v>
          </cell>
          <cell r="N4339">
            <v>179.9</v>
          </cell>
        </row>
        <row r="4340">
          <cell r="A4340" t="str">
            <v>QD140037</v>
          </cell>
          <cell r="B4340" t="str">
            <v>PT Dama</v>
          </cell>
          <cell r="C4340" t="str">
            <v>CHAMARRA</v>
          </cell>
          <cell r="D4340" t="str">
            <v>CLEAN</v>
          </cell>
          <cell r="E4340" t="str">
            <v>OTOÑO INVIERNO 2020</v>
          </cell>
          <cell r="F4340">
            <v>46</v>
          </cell>
          <cell r="G4340" t="str">
            <v>CUELLO V</v>
          </cell>
          <cell r="H4340" t="str">
            <v>MANGA LARGA</v>
          </cell>
          <cell r="I4340" t="str">
            <v>LINEA</v>
          </cell>
          <cell r="J4340" t="str">
            <v>POLYESTER</v>
          </cell>
          <cell r="K4340" t="str">
            <v>ATEMPORAL</v>
          </cell>
          <cell r="L4340" t="str">
            <v>LANZAMIENTO</v>
          </cell>
          <cell r="M4340" t="str">
            <v>ELIAS</v>
          </cell>
          <cell r="N4340">
            <v>499.9</v>
          </cell>
        </row>
        <row r="4341">
          <cell r="A4341" t="str">
            <v>QC26A282</v>
          </cell>
          <cell r="B4341" t="str">
            <v>PT Caballero</v>
          </cell>
          <cell r="C4341" t="str">
            <v>SWEATER</v>
          </cell>
          <cell r="D4341" t="str">
            <v>MODELAJE</v>
          </cell>
          <cell r="E4341" t="str">
            <v>OTOÑO INVIERNO 2010</v>
          </cell>
          <cell r="F4341">
            <v>46</v>
          </cell>
          <cell r="G4341" t="str">
            <v>CUELLO REDONDO</v>
          </cell>
          <cell r="H4341">
            <v>0</v>
          </cell>
          <cell r="I4341" t="str">
            <v>REBAJA</v>
          </cell>
          <cell r="J4341" t="str">
            <v>TEJIDO</v>
          </cell>
          <cell r="K4341" t="str">
            <v>CIUDADES</v>
          </cell>
          <cell r="L4341">
            <v>0</v>
          </cell>
          <cell r="M4341" t="str">
            <v>VISION TEXTIL</v>
          </cell>
          <cell r="N4341">
            <v>519.9</v>
          </cell>
        </row>
        <row r="4342">
          <cell r="A4342" t="str">
            <v>QC26A370</v>
          </cell>
          <cell r="B4342" t="str">
            <v>PT Caballero</v>
          </cell>
          <cell r="C4342" t="str">
            <v>SWEATER</v>
          </cell>
          <cell r="D4342" t="str">
            <v>VANGUARDIA</v>
          </cell>
          <cell r="E4342" t="str">
            <v>OTOÑO INVIERNO 2016</v>
          </cell>
          <cell r="F4342" t="str">
            <v>53 SEMANA</v>
          </cell>
          <cell r="G4342" t="str">
            <v>CAPUCHA</v>
          </cell>
          <cell r="H4342" t="str">
            <v>MANGA LARGA</v>
          </cell>
          <cell r="I4342" t="str">
            <v>REBAJA</v>
          </cell>
          <cell r="J4342" t="str">
            <v>Varios</v>
          </cell>
          <cell r="K4342" t="str">
            <v>ICEBERG</v>
          </cell>
          <cell r="L4342" t="str">
            <v>LANZAMIENTO</v>
          </cell>
          <cell r="M4342" t="str">
            <v>KENVELO</v>
          </cell>
          <cell r="N4342">
            <v>399.9</v>
          </cell>
        </row>
        <row r="4343">
          <cell r="A4343" t="str">
            <v>QC26A350</v>
          </cell>
          <cell r="B4343" t="str">
            <v>PT Caballero</v>
          </cell>
          <cell r="C4343" t="str">
            <v>SWEATER</v>
          </cell>
          <cell r="D4343" t="str">
            <v>VANGUARDIA</v>
          </cell>
          <cell r="E4343" t="str">
            <v>OTOÑO INVIERNO 2016</v>
          </cell>
          <cell r="F4343" t="str">
            <v>36 SEMANA</v>
          </cell>
          <cell r="G4343" t="str">
            <v>CUELLO REDONDO</v>
          </cell>
          <cell r="H4343" t="str">
            <v>MANGA LARGA</v>
          </cell>
          <cell r="I4343" t="str">
            <v>REBAJA</v>
          </cell>
          <cell r="J4343" t="str">
            <v>TEJIDO</v>
          </cell>
          <cell r="K4343" t="str">
            <v>VIAJERO</v>
          </cell>
          <cell r="L4343" t="str">
            <v>LANZAMIENTO</v>
          </cell>
          <cell r="M4343" t="str">
            <v>SAPIR</v>
          </cell>
          <cell r="N4343">
            <v>149.9</v>
          </cell>
        </row>
        <row r="4344">
          <cell r="A4344" t="str">
            <v>QC26A309</v>
          </cell>
          <cell r="B4344" t="str">
            <v>PT Caballero</v>
          </cell>
          <cell r="C4344" t="str">
            <v>SWEATER</v>
          </cell>
          <cell r="D4344" t="str">
            <v>BASICO</v>
          </cell>
          <cell r="E4344" t="str">
            <v>OTOÑO INVIERNO 2013</v>
          </cell>
          <cell r="F4344" t="str">
            <v>44 SEMANA</v>
          </cell>
          <cell r="G4344">
            <v>0</v>
          </cell>
          <cell r="H4344" t="str">
            <v>Varios</v>
          </cell>
          <cell r="I4344" t="str">
            <v>REBAJA</v>
          </cell>
          <cell r="J4344" t="str">
            <v>ALGODON</v>
          </cell>
          <cell r="K4344">
            <v>0</v>
          </cell>
          <cell r="L4344" t="str">
            <v>-</v>
          </cell>
          <cell r="M4344" t="str">
            <v>MUNDO JOVEN</v>
          </cell>
          <cell r="N4344">
            <v>349.9</v>
          </cell>
        </row>
        <row r="4345">
          <cell r="A4345" t="str">
            <v>GC14Q041</v>
          </cell>
          <cell r="B4345" t="str">
            <v>PT Caballero</v>
          </cell>
          <cell r="C4345" t="str">
            <v>CHAMARRA</v>
          </cell>
          <cell r="D4345" t="str">
            <v>VANGUARDIA</v>
          </cell>
          <cell r="E4345" t="str">
            <v>OTOÑO INVIERNO 2015</v>
          </cell>
          <cell r="F4345">
            <v>42</v>
          </cell>
          <cell r="G4345" t="str">
            <v xml:space="preserve">CUELLO ALTO </v>
          </cell>
          <cell r="H4345" t="str">
            <v>MANGA LARGA</v>
          </cell>
          <cell r="I4345" t="str">
            <v>REBAJA</v>
          </cell>
          <cell r="J4345" t="str">
            <v>ALGODÓN</v>
          </cell>
          <cell r="K4345" t="str">
            <v>GRAFFITI SPORT</v>
          </cell>
          <cell r="L4345" t="str">
            <v>LANZAMIENTO</v>
          </cell>
          <cell r="M4345" t="str">
            <v>GLAMOUR Y DISEÑO</v>
          </cell>
          <cell r="N4345">
            <v>699.9</v>
          </cell>
        </row>
        <row r="4346">
          <cell r="A4346" t="str">
            <v>GD21Q140</v>
          </cell>
          <cell r="B4346" t="str">
            <v>PT Dama</v>
          </cell>
          <cell r="C4346" t="str">
            <v>VARIOS</v>
          </cell>
          <cell r="D4346" t="str">
            <v>LOW PRINCE</v>
          </cell>
          <cell r="E4346" t="str">
            <v>OTOÑO INVIERNO 2015</v>
          </cell>
          <cell r="F4346">
            <v>48</v>
          </cell>
          <cell r="G4346" t="str">
            <v>JEGGINS CUCHILLA</v>
          </cell>
          <cell r="H4346">
            <v>0</v>
          </cell>
          <cell r="I4346" t="str">
            <v>REBAJA</v>
          </cell>
          <cell r="J4346" t="str">
            <v>MEZCILLA</v>
          </cell>
          <cell r="K4346" t="str">
            <v>BASICO</v>
          </cell>
          <cell r="L4346" t="str">
            <v>LANZAMIENTO</v>
          </cell>
          <cell r="M4346" t="str">
            <v>GLAMOUR Y DISEÑO</v>
          </cell>
          <cell r="N4346">
            <v>449.9</v>
          </cell>
        </row>
        <row r="4347">
          <cell r="A4347" t="str">
            <v>QD03B543</v>
          </cell>
          <cell r="B4347" t="str">
            <v>PT Dama</v>
          </cell>
          <cell r="C4347" t="str">
            <v>CAMISA</v>
          </cell>
          <cell r="D4347" t="str">
            <v>VANGUARDIA</v>
          </cell>
          <cell r="E4347" t="str">
            <v>OTOÑO INVIERNO 2017</v>
          </cell>
          <cell r="F4347">
            <v>40</v>
          </cell>
          <cell r="G4347" t="str">
            <v>CUELLO V</v>
          </cell>
          <cell r="H4347" t="str">
            <v>MANGA LARGA</v>
          </cell>
          <cell r="I4347" t="str">
            <v>REBAJA</v>
          </cell>
          <cell r="J4347" t="str">
            <v>ALGODÓN</v>
          </cell>
          <cell r="K4347" t="str">
            <v>GRUNGE</v>
          </cell>
          <cell r="L4347" t="str">
            <v>LANZAMIENTO</v>
          </cell>
          <cell r="M4347" t="str">
            <v>CI SONO</v>
          </cell>
          <cell r="N4347">
            <v>399.9</v>
          </cell>
        </row>
        <row r="4348">
          <cell r="A4348" t="str">
            <v>QD33A132</v>
          </cell>
          <cell r="B4348" t="str">
            <v>PT Dama</v>
          </cell>
          <cell r="C4348" t="str">
            <v>JUMPER</v>
          </cell>
          <cell r="D4348" t="str">
            <v>TRENDY</v>
          </cell>
          <cell r="E4348" t="str">
            <v>PRIMAVERA VERANO2018</v>
          </cell>
          <cell r="F4348">
            <v>12</v>
          </cell>
          <cell r="G4348" t="str">
            <v>CUELLO REDONDO</v>
          </cell>
          <cell r="H4348" t="str">
            <v>TIRANTES</v>
          </cell>
          <cell r="I4348" t="str">
            <v>REBAJA</v>
          </cell>
          <cell r="J4348" t="str">
            <v>ALGODÓN</v>
          </cell>
          <cell r="K4348" t="str">
            <v>DENIM</v>
          </cell>
          <cell r="L4348" t="str">
            <v>LANZAMIENTO</v>
          </cell>
          <cell r="M4348" t="str">
            <v>CI SONO</v>
          </cell>
          <cell r="N4348">
            <v>249.9</v>
          </cell>
        </row>
        <row r="4349">
          <cell r="A4349" t="str">
            <v>QD33A142</v>
          </cell>
          <cell r="B4349" t="str">
            <v>PT Dama</v>
          </cell>
          <cell r="C4349" t="str">
            <v>JUMPER</v>
          </cell>
          <cell r="D4349" t="str">
            <v>TRENDY</v>
          </cell>
          <cell r="E4349" t="str">
            <v>PRIMAVERA VERANO2018</v>
          </cell>
          <cell r="F4349">
            <v>18</v>
          </cell>
          <cell r="G4349" t="str">
            <v>HOMBRO DESCUBIERTO</v>
          </cell>
          <cell r="H4349" t="str">
            <v>TIRANTES</v>
          </cell>
          <cell r="I4349" t="str">
            <v>REBAJA</v>
          </cell>
          <cell r="J4349" t="str">
            <v>VISCOSA</v>
          </cell>
          <cell r="K4349" t="str">
            <v>BOHO</v>
          </cell>
          <cell r="L4349" t="str">
            <v>LANZAMIENTO</v>
          </cell>
          <cell r="M4349" t="str">
            <v>SAPIR</v>
          </cell>
          <cell r="N4349">
            <v>249.9</v>
          </cell>
        </row>
        <row r="4350">
          <cell r="A4350" t="str">
            <v>QD14A789</v>
          </cell>
          <cell r="B4350" t="str">
            <v>PT Dama</v>
          </cell>
          <cell r="C4350" t="str">
            <v>CHAMARRA</v>
          </cell>
          <cell r="D4350" t="str">
            <v>TRENDY</v>
          </cell>
          <cell r="E4350" t="str">
            <v>OTOÑO INVIERNO 2019</v>
          </cell>
          <cell r="F4350" t="str">
            <v>36 SEMANA</v>
          </cell>
          <cell r="G4350" t="str">
            <v>CORTA</v>
          </cell>
          <cell r="H4350" t="str">
            <v>MANGA LARGA</v>
          </cell>
          <cell r="I4350" t="str">
            <v>REBAJA</v>
          </cell>
          <cell r="J4350" t="str">
            <v>NYLON LIGERO</v>
          </cell>
          <cell r="K4350" t="str">
            <v>NATURALEZA HUMANA</v>
          </cell>
          <cell r="L4350" t="str">
            <v>LANZAMIENTO</v>
          </cell>
          <cell r="M4350" t="str">
            <v>JESSI</v>
          </cell>
          <cell r="N4350">
            <v>849.9</v>
          </cell>
        </row>
        <row r="4351">
          <cell r="A4351" t="str">
            <v>GC08K507</v>
          </cell>
          <cell r="B4351" t="str">
            <v>PT Caballero</v>
          </cell>
          <cell r="C4351" t="str">
            <v>CAMISA</v>
          </cell>
          <cell r="D4351" t="str">
            <v>LOW PRINCE</v>
          </cell>
          <cell r="E4351" t="str">
            <v>OTOÑO INVIERNO 2015</v>
          </cell>
          <cell r="F4351">
            <v>41</v>
          </cell>
          <cell r="G4351">
            <v>0</v>
          </cell>
          <cell r="H4351" t="str">
            <v>MANGA LARGA</v>
          </cell>
          <cell r="I4351" t="str">
            <v>REBAJA</v>
          </cell>
          <cell r="J4351" t="str">
            <v>ALGODÓN</v>
          </cell>
          <cell r="K4351" t="str">
            <v>ATLETICAOS</v>
          </cell>
          <cell r="L4351" t="str">
            <v>LANZAMIENTO</v>
          </cell>
          <cell r="M4351" t="str">
            <v>GLAMOUR Y DISEÑO</v>
          </cell>
          <cell r="N4351">
            <v>249.9</v>
          </cell>
        </row>
        <row r="4352">
          <cell r="A4352" t="str">
            <v>QC16T091</v>
          </cell>
          <cell r="B4352" t="str">
            <v>PT Caballero</v>
          </cell>
          <cell r="C4352" t="str">
            <v>GORRO</v>
          </cell>
          <cell r="D4352" t="str">
            <v>MODELAJE</v>
          </cell>
          <cell r="E4352" t="str">
            <v>OTOÑO INVIERNO 2015</v>
          </cell>
          <cell r="F4352">
            <v>46</v>
          </cell>
          <cell r="G4352">
            <v>0</v>
          </cell>
          <cell r="H4352">
            <v>0</v>
          </cell>
          <cell r="I4352" t="str">
            <v>REBAJA</v>
          </cell>
          <cell r="J4352">
            <v>0</v>
          </cell>
          <cell r="K4352" t="str">
            <v>CIUDADES</v>
          </cell>
          <cell r="L4352">
            <v>0</v>
          </cell>
          <cell r="M4352" t="str">
            <v>GRUPO SHIRA</v>
          </cell>
          <cell r="N4352">
            <v>99.9</v>
          </cell>
        </row>
        <row r="4353">
          <cell r="A4353" t="str">
            <v>QD25A321</v>
          </cell>
          <cell r="B4353" t="str">
            <v>PT Dama</v>
          </cell>
          <cell r="C4353" t="str">
            <v>SUDADERA</v>
          </cell>
          <cell r="D4353" t="str">
            <v>ADVANCE</v>
          </cell>
          <cell r="E4353" t="str">
            <v>PRIMAVERA VERANO 2019</v>
          </cell>
          <cell r="F4353" t="str">
            <v>5 SEMANA</v>
          </cell>
          <cell r="G4353" t="str">
            <v>CUELLO REDONDO</v>
          </cell>
          <cell r="H4353" t="str">
            <v>MANGA LARGA</v>
          </cell>
          <cell r="I4353" t="str">
            <v>REBAJA</v>
          </cell>
          <cell r="J4353" t="str">
            <v>ALGODON</v>
          </cell>
          <cell r="K4353" t="str">
            <v>RACE SPORT</v>
          </cell>
          <cell r="L4353" t="str">
            <v>LANZAMIENTO</v>
          </cell>
          <cell r="M4353" t="str">
            <v>SAPIR</v>
          </cell>
          <cell r="N4353">
            <v>349.9</v>
          </cell>
        </row>
        <row r="4354">
          <cell r="A4354" t="str">
            <v>QC040785</v>
          </cell>
          <cell r="B4354" t="str">
            <v>PT Caballero</v>
          </cell>
          <cell r="C4354" t="str">
            <v>BOXER</v>
          </cell>
          <cell r="D4354" t="str">
            <v>CLEAN</v>
          </cell>
          <cell r="E4354" t="str">
            <v>OTOÑO INVIERNO 2020</v>
          </cell>
          <cell r="F4354">
            <v>46</v>
          </cell>
          <cell r="G4354" t="str">
            <v>NAUTICO</v>
          </cell>
          <cell r="H4354">
            <v>0</v>
          </cell>
          <cell r="I4354" t="str">
            <v>LINEA</v>
          </cell>
          <cell r="J4354" t="str">
            <v xml:space="preserve">100% POLIESTER </v>
          </cell>
          <cell r="K4354">
            <v>0</v>
          </cell>
          <cell r="L4354">
            <v>0</v>
          </cell>
          <cell r="M4354" t="str">
            <v>COLIN VALLE ENRIQUE</v>
          </cell>
          <cell r="N4354">
            <v>179.9</v>
          </cell>
        </row>
        <row r="4355">
          <cell r="A4355" t="str">
            <v>QC040788</v>
          </cell>
          <cell r="B4355" t="str">
            <v>PT Caballero</v>
          </cell>
          <cell r="C4355" t="str">
            <v>BOXER</v>
          </cell>
          <cell r="D4355" t="str">
            <v>CLEAN</v>
          </cell>
          <cell r="E4355" t="str">
            <v>OTOÑO INVIERNO 2020</v>
          </cell>
          <cell r="F4355">
            <v>46</v>
          </cell>
          <cell r="G4355" t="str">
            <v>VICTOR</v>
          </cell>
          <cell r="H4355">
            <v>0</v>
          </cell>
          <cell r="I4355" t="str">
            <v>LINEA</v>
          </cell>
          <cell r="J4355" t="str">
            <v xml:space="preserve">100% POLIESTER </v>
          </cell>
          <cell r="K4355">
            <v>0</v>
          </cell>
          <cell r="L4355">
            <v>0</v>
          </cell>
          <cell r="M4355" t="str">
            <v>ROUSH AND VALENTINA</v>
          </cell>
          <cell r="N4355">
            <v>179.9</v>
          </cell>
        </row>
        <row r="4356">
          <cell r="A4356" t="str">
            <v>QD24E368</v>
          </cell>
          <cell r="B4356" t="str">
            <v>PT Dama</v>
          </cell>
          <cell r="C4356" t="str">
            <v>PLAYERA</v>
          </cell>
          <cell r="D4356" t="str">
            <v>CORE</v>
          </cell>
          <cell r="E4356" t="str">
            <v>OTOÑO INVIERNO 2020</v>
          </cell>
          <cell r="F4356">
            <v>46</v>
          </cell>
          <cell r="G4356" t="str">
            <v>CUELLO REDONDO</v>
          </cell>
          <cell r="H4356" t="str">
            <v>MANGA CORTA</v>
          </cell>
          <cell r="I4356" t="str">
            <v>LINEA</v>
          </cell>
          <cell r="J4356" t="str">
            <v>ALGODÓN</v>
          </cell>
          <cell r="K4356" t="str">
            <v>ATEMPORAL</v>
          </cell>
          <cell r="L4356" t="str">
            <v>LANZAMIENTO</v>
          </cell>
          <cell r="M4356" t="str">
            <v>AMBIANCE</v>
          </cell>
          <cell r="N4356">
            <v>199.9</v>
          </cell>
        </row>
        <row r="4357">
          <cell r="A4357" t="str">
            <v>QD24E369</v>
          </cell>
          <cell r="B4357" t="str">
            <v>PT Dama</v>
          </cell>
          <cell r="C4357" t="str">
            <v>PLAYERA</v>
          </cell>
          <cell r="D4357" t="str">
            <v>CORE</v>
          </cell>
          <cell r="E4357" t="str">
            <v>OTOÑO INVIERNO 2020</v>
          </cell>
          <cell r="F4357">
            <v>46</v>
          </cell>
          <cell r="G4357" t="str">
            <v>CUELLO REDONDO</v>
          </cell>
          <cell r="H4357" t="str">
            <v>MANGA CORTA</v>
          </cell>
          <cell r="I4357" t="str">
            <v>LINEA</v>
          </cell>
          <cell r="J4357" t="str">
            <v>RAYON</v>
          </cell>
          <cell r="K4357" t="str">
            <v>ATEMPORAL</v>
          </cell>
          <cell r="L4357" t="str">
            <v>LANZAMIENTO</v>
          </cell>
          <cell r="M4357" t="str">
            <v>AMBIANCE</v>
          </cell>
          <cell r="N4357">
            <v>179.9</v>
          </cell>
        </row>
        <row r="4358">
          <cell r="A4358" t="str">
            <v>QD24E370</v>
          </cell>
          <cell r="B4358" t="str">
            <v>PT Dama</v>
          </cell>
          <cell r="C4358" t="str">
            <v>PLAYERA</v>
          </cell>
          <cell r="D4358" t="str">
            <v>CORE</v>
          </cell>
          <cell r="E4358" t="str">
            <v>OTOÑO INVIERNO 2020</v>
          </cell>
          <cell r="F4358">
            <v>46</v>
          </cell>
          <cell r="G4358" t="str">
            <v>CUELLO REDONDO</v>
          </cell>
          <cell r="H4358" t="str">
            <v>MANGA CORTA</v>
          </cell>
          <cell r="I4358" t="str">
            <v>LINEA</v>
          </cell>
          <cell r="J4358" t="str">
            <v>RAYON</v>
          </cell>
          <cell r="K4358" t="str">
            <v>ATEMPORAL</v>
          </cell>
          <cell r="L4358" t="str">
            <v>LANZAMIENTO</v>
          </cell>
          <cell r="M4358" t="str">
            <v>AMBIANCE</v>
          </cell>
          <cell r="N4358">
            <v>179.9</v>
          </cell>
        </row>
        <row r="4359">
          <cell r="A4359" t="str">
            <v>QD24E391</v>
          </cell>
          <cell r="B4359" t="str">
            <v>PT Dama</v>
          </cell>
          <cell r="C4359" t="str">
            <v>PLAYERA</v>
          </cell>
          <cell r="D4359" t="str">
            <v>CLEAN</v>
          </cell>
          <cell r="E4359" t="str">
            <v>OTOÑO INVIERNO 2020</v>
          </cell>
          <cell r="F4359">
            <v>46</v>
          </cell>
          <cell r="G4359" t="str">
            <v>CUELLO V</v>
          </cell>
          <cell r="H4359" t="str">
            <v>MANGA CORTA</v>
          </cell>
          <cell r="I4359" t="str">
            <v>LINEA</v>
          </cell>
          <cell r="J4359" t="str">
            <v>POLYESTER</v>
          </cell>
          <cell r="K4359" t="str">
            <v>ATEMPORAL</v>
          </cell>
          <cell r="L4359" t="str">
            <v>LANZAMIENTO</v>
          </cell>
          <cell r="M4359" t="str">
            <v>FASHION COLLECTION</v>
          </cell>
          <cell r="N4359">
            <v>89.9</v>
          </cell>
        </row>
        <row r="4360">
          <cell r="A4360" t="str">
            <v>QC080003</v>
          </cell>
          <cell r="B4360" t="str">
            <v>PT Caballero</v>
          </cell>
          <cell r="C4360" t="str">
            <v>CAMISA</v>
          </cell>
          <cell r="D4360" t="str">
            <v>CLEAN</v>
          </cell>
          <cell r="E4360" t="str">
            <v>OTOÑO INVIERNO 2020</v>
          </cell>
          <cell r="F4360">
            <v>46</v>
          </cell>
          <cell r="G4360" t="str">
            <v>MANGA LARGA</v>
          </cell>
          <cell r="H4360">
            <v>0</v>
          </cell>
          <cell r="I4360" t="str">
            <v>LINEA</v>
          </cell>
          <cell r="J4360">
            <v>0</v>
          </cell>
          <cell r="K4360">
            <v>0</v>
          </cell>
          <cell r="L4360">
            <v>0</v>
          </cell>
          <cell r="M4360" t="str">
            <v>SENSE MODA</v>
          </cell>
          <cell r="N4360">
            <v>249.9</v>
          </cell>
        </row>
        <row r="4361">
          <cell r="A4361" t="str">
            <v>QD24E376</v>
          </cell>
          <cell r="B4361" t="str">
            <v>PT Dama</v>
          </cell>
          <cell r="C4361" t="str">
            <v>PLAYERA</v>
          </cell>
          <cell r="D4361" t="str">
            <v>CORE</v>
          </cell>
          <cell r="E4361" t="str">
            <v>OTOÑO INVIERNO 2020</v>
          </cell>
          <cell r="F4361">
            <v>46</v>
          </cell>
          <cell r="G4361" t="str">
            <v>CUELLO REDONDO</v>
          </cell>
          <cell r="H4361" t="str">
            <v>MANGA CORTA</v>
          </cell>
          <cell r="I4361" t="str">
            <v>LINEA</v>
          </cell>
          <cell r="J4361" t="str">
            <v>RAYON</v>
          </cell>
          <cell r="K4361" t="str">
            <v>ATEMPORAL</v>
          </cell>
          <cell r="L4361" t="str">
            <v>LANZAMIENTO</v>
          </cell>
          <cell r="M4361" t="str">
            <v>AMBIANCE</v>
          </cell>
          <cell r="N4361">
            <v>99.9</v>
          </cell>
        </row>
        <row r="4362">
          <cell r="A4362" t="str">
            <v>QD240416</v>
          </cell>
          <cell r="B4362" t="str">
            <v>PT Dama</v>
          </cell>
          <cell r="C4362" t="str">
            <v>PLAYERA</v>
          </cell>
          <cell r="D4362" t="str">
            <v>CORE</v>
          </cell>
          <cell r="E4362" t="str">
            <v>OTOÑO INVIERNO 2020</v>
          </cell>
          <cell r="F4362">
            <v>46</v>
          </cell>
          <cell r="G4362" t="str">
            <v xml:space="preserve">CUELLO ALTO </v>
          </cell>
          <cell r="H4362" t="str">
            <v>MANGA LARGA</v>
          </cell>
          <cell r="I4362" t="str">
            <v>LINEA</v>
          </cell>
          <cell r="J4362" t="str">
            <v>ACRILICO</v>
          </cell>
          <cell r="K4362" t="str">
            <v>ATEMPORAL</v>
          </cell>
          <cell r="L4362" t="str">
            <v>LANZAMIENTO</v>
          </cell>
          <cell r="M4362" t="str">
            <v>AMBIANCE</v>
          </cell>
          <cell r="N4362">
            <v>199.9</v>
          </cell>
        </row>
        <row r="4363">
          <cell r="A4363" t="str">
            <v>QD14A924</v>
          </cell>
          <cell r="B4363" t="str">
            <v>PT Dama</v>
          </cell>
          <cell r="C4363" t="str">
            <v>CHAMARRA</v>
          </cell>
          <cell r="D4363" t="str">
            <v>ADVANCED</v>
          </cell>
          <cell r="E4363" t="str">
            <v>OTOÑO INVIERNO 2020</v>
          </cell>
          <cell r="F4363">
            <v>46</v>
          </cell>
          <cell r="G4363" t="str">
            <v>CAPUCHA</v>
          </cell>
          <cell r="H4363" t="str">
            <v>MANGA LARGA</v>
          </cell>
          <cell r="I4363" t="str">
            <v>LINEA</v>
          </cell>
          <cell r="J4363" t="str">
            <v>NYLON</v>
          </cell>
          <cell r="K4363">
            <v>0</v>
          </cell>
          <cell r="L4363" t="str">
            <v>LANZAMIENTO</v>
          </cell>
          <cell r="M4363" t="str">
            <v>ELIAS</v>
          </cell>
          <cell r="N4363">
            <v>599.9</v>
          </cell>
        </row>
        <row r="4364">
          <cell r="A4364" t="str">
            <v>QC040787</v>
          </cell>
          <cell r="B4364" t="str">
            <v>PT Caballero</v>
          </cell>
          <cell r="C4364" t="str">
            <v>BOXER</v>
          </cell>
          <cell r="D4364" t="str">
            <v>CLEAN</v>
          </cell>
          <cell r="E4364" t="str">
            <v>OTOÑO INVIERNO 2020</v>
          </cell>
          <cell r="F4364">
            <v>46</v>
          </cell>
          <cell r="G4364" t="str">
            <v>NAUTICO</v>
          </cell>
          <cell r="H4364">
            <v>0</v>
          </cell>
          <cell r="I4364" t="str">
            <v>LINEA</v>
          </cell>
          <cell r="J4364" t="str">
            <v xml:space="preserve">100% POLIESTER </v>
          </cell>
          <cell r="K4364">
            <v>0</v>
          </cell>
          <cell r="L4364">
            <v>0</v>
          </cell>
          <cell r="M4364" t="str">
            <v>ROUSH AND VALENTINA</v>
          </cell>
          <cell r="N4364">
            <v>179.9</v>
          </cell>
        </row>
        <row r="4365">
          <cell r="A4365" t="str">
            <v>QC040789</v>
          </cell>
          <cell r="B4365" t="str">
            <v>PT Caballero</v>
          </cell>
          <cell r="C4365" t="str">
            <v>BOXER</v>
          </cell>
          <cell r="D4365" t="str">
            <v>CLEAN</v>
          </cell>
          <cell r="E4365" t="str">
            <v>OTOÑO INVIERNO 2020</v>
          </cell>
          <cell r="F4365">
            <v>46</v>
          </cell>
          <cell r="G4365" t="str">
            <v>VICTOR</v>
          </cell>
          <cell r="H4365">
            <v>0</v>
          </cell>
          <cell r="I4365" t="str">
            <v>LINEA</v>
          </cell>
          <cell r="J4365" t="str">
            <v xml:space="preserve">100% POLIESTER </v>
          </cell>
          <cell r="K4365">
            <v>0</v>
          </cell>
          <cell r="L4365">
            <v>0</v>
          </cell>
          <cell r="M4365" t="str">
            <v>ROUSH AND VALENTINA</v>
          </cell>
          <cell r="N4365">
            <v>179.9</v>
          </cell>
        </row>
        <row r="4366">
          <cell r="A4366" t="str">
            <v>QD240415</v>
          </cell>
          <cell r="B4366" t="str">
            <v>PT Dama</v>
          </cell>
          <cell r="C4366" t="str">
            <v>PLAYERA</v>
          </cell>
          <cell r="D4366" t="str">
            <v>CORE</v>
          </cell>
          <cell r="E4366" t="str">
            <v>OTOÑO INVIERNO 2020</v>
          </cell>
          <cell r="F4366">
            <v>46</v>
          </cell>
          <cell r="G4366" t="str">
            <v xml:space="preserve">CUELLO ALTO </v>
          </cell>
          <cell r="H4366" t="str">
            <v>MANGA LARGA</v>
          </cell>
          <cell r="I4366" t="str">
            <v>LINEA</v>
          </cell>
          <cell r="J4366" t="str">
            <v>ACRILICO</v>
          </cell>
          <cell r="K4366" t="str">
            <v>ATEMPORAL</v>
          </cell>
          <cell r="L4366" t="str">
            <v>LANZAMIENTO</v>
          </cell>
          <cell r="M4366" t="str">
            <v>AMBIANCE</v>
          </cell>
          <cell r="N4366">
            <v>199.9</v>
          </cell>
        </row>
        <row r="4367">
          <cell r="A4367" t="str">
            <v>QC240281</v>
          </cell>
          <cell r="B4367" t="str">
            <v>PT Caballero</v>
          </cell>
          <cell r="C4367" t="str">
            <v>PLAYERA</v>
          </cell>
          <cell r="D4367" t="str">
            <v>CORE</v>
          </cell>
          <cell r="E4367" t="str">
            <v>OTOÑO INVIERNO 2020</v>
          </cell>
          <cell r="F4367" t="str">
            <v>46 SEMANA</v>
          </cell>
          <cell r="G4367" t="str">
            <v>CUELLO REDONDO</v>
          </cell>
          <cell r="H4367">
            <v>0</v>
          </cell>
          <cell r="I4367" t="str">
            <v>LINEA</v>
          </cell>
          <cell r="J4367">
            <v>0</v>
          </cell>
          <cell r="K4367">
            <v>0</v>
          </cell>
          <cell r="L4367" t="str">
            <v>LANZAMIENTO</v>
          </cell>
          <cell r="M4367" t="str">
            <v>MOSSEL</v>
          </cell>
          <cell r="N4367">
            <v>149.9</v>
          </cell>
        </row>
        <row r="4368">
          <cell r="A4368" t="str">
            <v>QC240275</v>
          </cell>
          <cell r="B4368" t="str">
            <v>PT Caballero</v>
          </cell>
          <cell r="C4368" t="str">
            <v>PLAYERA</v>
          </cell>
          <cell r="D4368" t="str">
            <v>CORE</v>
          </cell>
          <cell r="E4368" t="str">
            <v>OTOÑO INVIERNO 2020</v>
          </cell>
          <cell r="F4368" t="str">
            <v>46 SEMANA</v>
          </cell>
          <cell r="G4368" t="str">
            <v>CUELLO REDONDO</v>
          </cell>
          <cell r="H4368">
            <v>0</v>
          </cell>
          <cell r="I4368" t="str">
            <v>LINEA</v>
          </cell>
          <cell r="J4368">
            <v>0</v>
          </cell>
          <cell r="K4368">
            <v>0</v>
          </cell>
          <cell r="L4368" t="str">
            <v>LANZAMIENTO</v>
          </cell>
          <cell r="M4368" t="str">
            <v>MOSSEL</v>
          </cell>
          <cell r="N4368">
            <v>149.9</v>
          </cell>
        </row>
        <row r="4369">
          <cell r="A4369" t="str">
            <v>GD21G012</v>
          </cell>
          <cell r="B4369" t="str">
            <v>PT Dama</v>
          </cell>
          <cell r="C4369" t="str">
            <v>VARIOS</v>
          </cell>
          <cell r="D4369" t="str">
            <v>CORE</v>
          </cell>
          <cell r="E4369" t="str">
            <v>OTOÑO INVIERNO 2020</v>
          </cell>
          <cell r="F4369" t="str">
            <v>46 SEMANA</v>
          </cell>
          <cell r="G4369" t="str">
            <v>SUPER HIGH WAIST</v>
          </cell>
          <cell r="H4369" t="str">
            <v>NO APLICA</v>
          </cell>
          <cell r="I4369" t="str">
            <v>LINEA</v>
          </cell>
          <cell r="J4369" t="str">
            <v>ALGODÓN ELASTANO</v>
          </cell>
          <cell r="K4369">
            <v>0</v>
          </cell>
          <cell r="L4369" t="str">
            <v>LANZAMIENTO</v>
          </cell>
          <cell r="M4369" t="str">
            <v>TEINME</v>
          </cell>
          <cell r="N4369">
            <v>379.9</v>
          </cell>
        </row>
        <row r="4370">
          <cell r="A4370" t="str">
            <v>GC210558</v>
          </cell>
          <cell r="B4370" t="str">
            <v>PT Caballero</v>
          </cell>
          <cell r="C4370" t="str">
            <v>PANTALON MEZCLILLA</v>
          </cell>
          <cell r="D4370" t="str">
            <v>CORE</v>
          </cell>
          <cell r="E4370" t="str">
            <v>OTOÑO / INVIERNO 2020</v>
          </cell>
          <cell r="F4370" t="str">
            <v>46 SEMANA</v>
          </cell>
          <cell r="G4370" t="str">
            <v>SKYNNY</v>
          </cell>
          <cell r="H4370" t="str">
            <v>NO APLICA</v>
          </cell>
          <cell r="I4370" t="str">
            <v>LINEA</v>
          </cell>
          <cell r="J4370" t="str">
            <v>MEZCLILLA</v>
          </cell>
          <cell r="K4370">
            <v>0</v>
          </cell>
          <cell r="L4370" t="str">
            <v>LANZAMIENTO</v>
          </cell>
          <cell r="M4370" t="str">
            <v>TEINME</v>
          </cell>
          <cell r="N4370">
            <v>379.9</v>
          </cell>
        </row>
        <row r="4371">
          <cell r="A4371" t="str">
            <v>GC210556</v>
          </cell>
          <cell r="B4371" t="str">
            <v>PT Caballero</v>
          </cell>
          <cell r="C4371" t="str">
            <v>PANTALON MEZCLILLA</v>
          </cell>
          <cell r="D4371" t="str">
            <v>CORE</v>
          </cell>
          <cell r="E4371" t="str">
            <v>OTOÑO / INVIERNO 2020</v>
          </cell>
          <cell r="F4371" t="str">
            <v>46 SEMANA</v>
          </cell>
          <cell r="G4371" t="str">
            <v>SKYNNY</v>
          </cell>
          <cell r="H4371" t="str">
            <v>NO APLICA</v>
          </cell>
          <cell r="I4371" t="str">
            <v>LINEA</v>
          </cell>
          <cell r="J4371" t="str">
            <v>MEZCLILLA</v>
          </cell>
          <cell r="K4371">
            <v>0</v>
          </cell>
          <cell r="L4371" t="str">
            <v>LANZAMIENTO</v>
          </cell>
          <cell r="M4371" t="str">
            <v>TEINME</v>
          </cell>
          <cell r="N4371">
            <v>379.9</v>
          </cell>
        </row>
        <row r="4372">
          <cell r="A4372" t="str">
            <v>GD21G014</v>
          </cell>
          <cell r="B4372" t="str">
            <v>PT Dama</v>
          </cell>
          <cell r="C4372" t="str">
            <v>VARIOS</v>
          </cell>
          <cell r="D4372" t="str">
            <v>CORE</v>
          </cell>
          <cell r="E4372" t="str">
            <v>OTOÑO INVIERNO 2020</v>
          </cell>
          <cell r="F4372" t="str">
            <v>46 SEMANA</v>
          </cell>
          <cell r="G4372" t="str">
            <v>SUPER HIGH WAIST</v>
          </cell>
          <cell r="H4372" t="str">
            <v>NO APLICA</v>
          </cell>
          <cell r="I4372" t="str">
            <v>LINEA</v>
          </cell>
          <cell r="J4372" t="str">
            <v>ALGODÓN ELASTANO</v>
          </cell>
          <cell r="K4372">
            <v>0</v>
          </cell>
          <cell r="L4372" t="str">
            <v>LANZAMIENTO</v>
          </cell>
          <cell r="M4372" t="str">
            <v>TEINME</v>
          </cell>
          <cell r="N4372">
            <v>379.9</v>
          </cell>
        </row>
        <row r="4373">
          <cell r="A4373" t="str">
            <v>GC210561</v>
          </cell>
          <cell r="B4373" t="str">
            <v>PT Caballero</v>
          </cell>
          <cell r="C4373" t="str">
            <v>PANTALON MEZCLILLA</v>
          </cell>
          <cell r="D4373" t="str">
            <v>CORE</v>
          </cell>
          <cell r="E4373" t="str">
            <v>OTOÑO INVIERNO 2020</v>
          </cell>
          <cell r="F4373" t="str">
            <v>46 SEMANA</v>
          </cell>
          <cell r="G4373" t="str">
            <v>SLIM STRAIGHT</v>
          </cell>
          <cell r="H4373" t="str">
            <v>NO APLICA</v>
          </cell>
          <cell r="I4373" t="str">
            <v>LINEA</v>
          </cell>
          <cell r="J4373" t="str">
            <v>MEZCLILLA</v>
          </cell>
          <cell r="K4373">
            <v>0</v>
          </cell>
          <cell r="L4373" t="str">
            <v>LANZAMIENTO</v>
          </cell>
          <cell r="M4373" t="str">
            <v>TEINME</v>
          </cell>
          <cell r="N4373">
            <v>379.9</v>
          </cell>
        </row>
        <row r="4374">
          <cell r="A4374" t="str">
            <v>GC210557</v>
          </cell>
          <cell r="B4374" t="str">
            <v>PT Caballero</v>
          </cell>
          <cell r="C4374" t="str">
            <v>PANTALON MEZCLILLA</v>
          </cell>
          <cell r="D4374" t="str">
            <v>CORE</v>
          </cell>
          <cell r="E4374" t="str">
            <v>OTOÑO / INVIERNO 2020</v>
          </cell>
          <cell r="F4374" t="str">
            <v>46 SEMANA</v>
          </cell>
          <cell r="G4374" t="str">
            <v>SUPER SKINNY</v>
          </cell>
          <cell r="H4374" t="str">
            <v>NO APLICA</v>
          </cell>
          <cell r="I4374" t="str">
            <v>LINEA</v>
          </cell>
          <cell r="J4374" t="str">
            <v>MEZCLILLA</v>
          </cell>
          <cell r="K4374">
            <v>0</v>
          </cell>
          <cell r="L4374" t="str">
            <v>LANZAMIENTO</v>
          </cell>
          <cell r="M4374" t="str">
            <v>TEINME</v>
          </cell>
          <cell r="N4374">
            <v>379.9</v>
          </cell>
        </row>
        <row r="4375">
          <cell r="A4375" t="str">
            <v>GC210555</v>
          </cell>
          <cell r="B4375" t="str">
            <v>PT Caballero</v>
          </cell>
          <cell r="C4375" t="str">
            <v>PANTALON MEZCLILLA</v>
          </cell>
          <cell r="D4375" t="str">
            <v>CORE</v>
          </cell>
          <cell r="E4375" t="str">
            <v>OTOÑO / INVIERNO 2020</v>
          </cell>
          <cell r="F4375" t="str">
            <v>46 SEMANA</v>
          </cell>
          <cell r="G4375" t="str">
            <v>SUPER SKINNY</v>
          </cell>
          <cell r="H4375" t="str">
            <v>NO APLICA</v>
          </cell>
          <cell r="I4375" t="str">
            <v>LINEA</v>
          </cell>
          <cell r="J4375" t="str">
            <v>MEZCLILLA</v>
          </cell>
          <cell r="K4375">
            <v>0</v>
          </cell>
          <cell r="L4375" t="str">
            <v>LANZAMIENTO</v>
          </cell>
          <cell r="M4375" t="str">
            <v>TEINME</v>
          </cell>
          <cell r="N4375">
            <v>379.9</v>
          </cell>
        </row>
        <row r="4376">
          <cell r="A4376" t="str">
            <v>QD03B902</v>
          </cell>
          <cell r="B4376" t="str">
            <v>PT Dama</v>
          </cell>
          <cell r="C4376" t="str">
            <v>BLUSA</v>
          </cell>
          <cell r="D4376" t="str">
            <v>ADVANCED</v>
          </cell>
          <cell r="E4376" t="str">
            <v>OTONO  INVIERNO 2020</v>
          </cell>
          <cell r="F4376" t="str">
            <v>46 SEMANA</v>
          </cell>
          <cell r="G4376" t="str">
            <v>CUELLO REDONDO</v>
          </cell>
          <cell r="H4376" t="str">
            <v>MANGA CORTA</v>
          </cell>
          <cell r="I4376" t="str">
            <v>LINEA</v>
          </cell>
          <cell r="J4376" t="str">
            <v>POLYESTER</v>
          </cell>
          <cell r="K4376" t="str">
            <v>ATEMPORAL</v>
          </cell>
          <cell r="L4376" t="str">
            <v>LANZAMIENTO</v>
          </cell>
          <cell r="M4376" t="str">
            <v>AMBIANCE</v>
          </cell>
          <cell r="N4376">
            <v>229.9</v>
          </cell>
        </row>
        <row r="4377">
          <cell r="A4377" t="str">
            <v>QC240285</v>
          </cell>
          <cell r="B4377" t="str">
            <v>PT Caballero</v>
          </cell>
          <cell r="C4377" t="str">
            <v>PLAYERA</v>
          </cell>
          <cell r="D4377" t="str">
            <v>CORE</v>
          </cell>
          <cell r="E4377" t="str">
            <v>OTOÑO INVIERNO 2020</v>
          </cell>
          <cell r="F4377" t="str">
            <v>46 SEMANA</v>
          </cell>
          <cell r="G4377" t="str">
            <v xml:space="preserve">CUELLO REDONDO </v>
          </cell>
          <cell r="H4377" t="str">
            <v>MANGA CORTA</v>
          </cell>
          <cell r="I4377" t="str">
            <v>LINEA</v>
          </cell>
          <cell r="J4377" t="str">
            <v>ALGODÓN</v>
          </cell>
          <cell r="K4377" t="str">
            <v>ATEMPORAL</v>
          </cell>
          <cell r="L4377" t="str">
            <v>LANZAMIENTO</v>
          </cell>
          <cell r="M4377" t="str">
            <v>MOSSEL</v>
          </cell>
          <cell r="N4377">
            <v>179.9</v>
          </cell>
        </row>
        <row r="4378">
          <cell r="A4378" t="str">
            <v>GC210560</v>
          </cell>
          <cell r="B4378" t="str">
            <v>PT Caballero</v>
          </cell>
          <cell r="C4378" t="str">
            <v>PANTALON MEZCLILLA</v>
          </cell>
          <cell r="D4378" t="str">
            <v>CORE</v>
          </cell>
          <cell r="E4378" t="str">
            <v>OTOÑO INVIERNO 2020</v>
          </cell>
          <cell r="F4378" t="str">
            <v>46 SEMANA</v>
          </cell>
          <cell r="G4378" t="str">
            <v>SLIM</v>
          </cell>
          <cell r="H4378" t="str">
            <v>NO APLICA</v>
          </cell>
          <cell r="I4378" t="str">
            <v>LINEA</v>
          </cell>
          <cell r="J4378" t="str">
            <v>MEZCLILLA</v>
          </cell>
          <cell r="K4378">
            <v>0</v>
          </cell>
          <cell r="L4378" t="str">
            <v>LANZAMIENTO</v>
          </cell>
          <cell r="M4378" t="str">
            <v>TEINME</v>
          </cell>
          <cell r="N4378">
            <v>379.9</v>
          </cell>
        </row>
        <row r="4379">
          <cell r="A4379" t="str">
            <v>QC14A634</v>
          </cell>
          <cell r="B4379" t="str">
            <v>PT Caballero</v>
          </cell>
          <cell r="C4379" t="str">
            <v>CHAMARRA</v>
          </cell>
          <cell r="D4379" t="str">
            <v>ADVANCED</v>
          </cell>
          <cell r="E4379" t="str">
            <v>OTOÑO INVIERNO 2020</v>
          </cell>
          <cell r="F4379" t="str">
            <v>46 SEMANA</v>
          </cell>
          <cell r="G4379" t="str">
            <v xml:space="preserve">CUELLO REDONDO </v>
          </cell>
          <cell r="H4379" t="str">
            <v>MANGA LARGA</v>
          </cell>
          <cell r="I4379" t="str">
            <v>LINEA</v>
          </cell>
          <cell r="J4379" t="str">
            <v>PU</v>
          </cell>
          <cell r="K4379" t="str">
            <v>ATEMPORAL</v>
          </cell>
          <cell r="L4379" t="str">
            <v>LANZAMIENTO</v>
          </cell>
          <cell r="M4379" t="str">
            <v>CREMBO FASHION</v>
          </cell>
          <cell r="N4379">
            <v>849.9</v>
          </cell>
        </row>
        <row r="4380">
          <cell r="A4380" t="str">
            <v>QC240253</v>
          </cell>
          <cell r="B4380" t="str">
            <v>PT Caballero</v>
          </cell>
          <cell r="C4380" t="str">
            <v>PLAYERA</v>
          </cell>
          <cell r="D4380" t="str">
            <v>CORE</v>
          </cell>
          <cell r="E4380" t="str">
            <v>OTOÑO INVIERNO 2020</v>
          </cell>
          <cell r="F4380" t="str">
            <v>46 SEMANA</v>
          </cell>
          <cell r="G4380" t="str">
            <v xml:space="preserve">CUELLO REDONDO </v>
          </cell>
          <cell r="H4380" t="str">
            <v>MANGA CORTA</v>
          </cell>
          <cell r="I4380" t="str">
            <v>LINEA</v>
          </cell>
          <cell r="J4380" t="str">
            <v>ALGODÓN</v>
          </cell>
          <cell r="K4380" t="str">
            <v>ATEMPORAL</v>
          </cell>
          <cell r="L4380" t="str">
            <v>LANZAMIENTO</v>
          </cell>
          <cell r="M4380" t="str">
            <v>MOSSEL</v>
          </cell>
          <cell r="N4380">
            <v>179.9</v>
          </cell>
        </row>
        <row r="4381">
          <cell r="A4381" t="str">
            <v>QC250342</v>
          </cell>
          <cell r="B4381" t="str">
            <v>PT Caballero</v>
          </cell>
          <cell r="C4381" t="str">
            <v>SUDADERA</v>
          </cell>
          <cell r="D4381" t="str">
            <v>ADVANCED</v>
          </cell>
          <cell r="E4381" t="str">
            <v>OTOÑO INVIERNO 2020</v>
          </cell>
          <cell r="F4381" t="str">
            <v>46 SEMANA</v>
          </cell>
          <cell r="G4381" t="str">
            <v>CUELLO REDONDI</v>
          </cell>
          <cell r="H4381" t="str">
            <v>MANGA CORTA</v>
          </cell>
          <cell r="I4381" t="str">
            <v>LINEA</v>
          </cell>
          <cell r="J4381" t="str">
            <v>POLYESTER</v>
          </cell>
          <cell r="K4381" t="str">
            <v>ATEMPORAL</v>
          </cell>
          <cell r="L4381" t="str">
            <v>LANZAMIENTO</v>
          </cell>
          <cell r="M4381" t="str">
            <v>ELIAS</v>
          </cell>
          <cell r="N4381">
            <v>399.9</v>
          </cell>
        </row>
        <row r="4382">
          <cell r="A4382" t="str">
            <v>QC140656</v>
          </cell>
          <cell r="B4382" t="str">
            <v>PT Caballero</v>
          </cell>
          <cell r="C4382" t="str">
            <v>CHAMARRA</v>
          </cell>
          <cell r="D4382" t="str">
            <v>CORE</v>
          </cell>
          <cell r="E4382" t="str">
            <v>OTOÑO INVIERNO 2020</v>
          </cell>
          <cell r="F4382" t="str">
            <v>46 SEMANA</v>
          </cell>
          <cell r="G4382" t="str">
            <v>CUELLO ALTO</v>
          </cell>
          <cell r="H4382" t="str">
            <v>MANGA LARGA</v>
          </cell>
          <cell r="I4382" t="str">
            <v>LINEA</v>
          </cell>
          <cell r="J4382" t="str">
            <v>POLYESTER</v>
          </cell>
          <cell r="K4382" t="str">
            <v>ATEMPORAL</v>
          </cell>
          <cell r="L4382" t="str">
            <v>LANZAMIENTO</v>
          </cell>
          <cell r="M4382" t="str">
            <v>ELIAS</v>
          </cell>
          <cell r="N4382">
            <v>649.9</v>
          </cell>
        </row>
        <row r="4383">
          <cell r="A4383" t="str">
            <v>QC240254</v>
          </cell>
          <cell r="B4383" t="str">
            <v>PT Caballero</v>
          </cell>
          <cell r="C4383" t="str">
            <v>PLAYERA</v>
          </cell>
          <cell r="D4383" t="str">
            <v>CORE</v>
          </cell>
          <cell r="E4383" t="str">
            <v>OTOÑO INVIERNO 2020</v>
          </cell>
          <cell r="F4383" t="str">
            <v>46 SEMANA</v>
          </cell>
          <cell r="G4383" t="str">
            <v xml:space="preserve">CUELLO REDONDO </v>
          </cell>
          <cell r="H4383" t="str">
            <v>MANGA CORTA</v>
          </cell>
          <cell r="I4383" t="str">
            <v>LINEA</v>
          </cell>
          <cell r="J4383" t="str">
            <v>ALGODÓN</v>
          </cell>
          <cell r="K4383" t="str">
            <v>ATEMPORAL</v>
          </cell>
          <cell r="L4383" t="str">
            <v>LANZAMIENTO</v>
          </cell>
          <cell r="M4383" t="str">
            <v>MOSSEL</v>
          </cell>
          <cell r="N4383">
            <v>179.9</v>
          </cell>
        </row>
        <row r="4384">
          <cell r="A4384" t="str">
            <v>QC14A633</v>
          </cell>
          <cell r="B4384" t="str">
            <v>PT Caballero</v>
          </cell>
          <cell r="C4384" t="str">
            <v>CHAMARRA</v>
          </cell>
          <cell r="D4384" t="str">
            <v>ADVANCED</v>
          </cell>
          <cell r="E4384" t="str">
            <v>OTOÑO INVIERNO 2020</v>
          </cell>
          <cell r="F4384" t="str">
            <v>46 SEMANA</v>
          </cell>
          <cell r="G4384" t="str">
            <v xml:space="preserve">CUELLO REDONDO </v>
          </cell>
          <cell r="H4384" t="str">
            <v>MANGA LARGA</v>
          </cell>
          <cell r="I4384" t="str">
            <v>LINEA</v>
          </cell>
          <cell r="J4384" t="str">
            <v>PU</v>
          </cell>
          <cell r="K4384" t="str">
            <v>ATEMPORAL</v>
          </cell>
          <cell r="L4384" t="str">
            <v>LANZAMIENTO</v>
          </cell>
          <cell r="M4384" t="str">
            <v>CREMBO FASHION</v>
          </cell>
          <cell r="N4384">
            <v>849.9</v>
          </cell>
        </row>
        <row r="4385">
          <cell r="A4385" t="str">
            <v>QC240880</v>
          </cell>
          <cell r="B4385" t="str">
            <v>PT Caballero</v>
          </cell>
          <cell r="C4385" t="str">
            <v>PLAYERA</v>
          </cell>
          <cell r="D4385" t="str">
            <v>CORE</v>
          </cell>
          <cell r="E4385" t="str">
            <v>OTOÑO INVIERNO 2020</v>
          </cell>
          <cell r="F4385" t="str">
            <v>46 SEMANA</v>
          </cell>
          <cell r="G4385" t="str">
            <v>CUELLO REDONDO</v>
          </cell>
          <cell r="H4385">
            <v>0</v>
          </cell>
          <cell r="I4385" t="str">
            <v>LINEA</v>
          </cell>
          <cell r="J4385" t="str">
            <v>100% POLIESTER</v>
          </cell>
          <cell r="K4385">
            <v>0</v>
          </cell>
          <cell r="L4385" t="str">
            <v>LANZAMIENTO</v>
          </cell>
          <cell r="M4385" t="str">
            <v>ROUSH AND VALENTINA</v>
          </cell>
          <cell r="N4385">
            <v>149.9</v>
          </cell>
        </row>
        <row r="4386">
          <cell r="A4386" t="str">
            <v>QD140036</v>
          </cell>
          <cell r="B4386" t="str">
            <v>PT Dama</v>
          </cell>
          <cell r="C4386" t="str">
            <v>CHAMARRA</v>
          </cell>
          <cell r="D4386" t="str">
            <v>CORE</v>
          </cell>
          <cell r="E4386" t="str">
            <v>OTONO  INVIERNO 2020</v>
          </cell>
          <cell r="F4386" t="str">
            <v>46 SEMANA</v>
          </cell>
          <cell r="G4386" t="str">
            <v>CAPUCHA</v>
          </cell>
          <cell r="H4386" t="str">
            <v>MANGA LARGA</v>
          </cell>
          <cell r="I4386" t="str">
            <v>LINEA</v>
          </cell>
          <cell r="J4386" t="str">
            <v>NYLON</v>
          </cell>
          <cell r="K4386" t="str">
            <v>ATEMPORAL</v>
          </cell>
          <cell r="L4386" t="str">
            <v>LANZAMIENTO</v>
          </cell>
          <cell r="M4386" t="str">
            <v>ELIAS</v>
          </cell>
          <cell r="N4386">
            <v>899.9</v>
          </cell>
        </row>
        <row r="4387">
          <cell r="A4387" t="str">
            <v>GC210559</v>
          </cell>
          <cell r="B4387" t="str">
            <v>PT Caballero</v>
          </cell>
          <cell r="C4387" t="str">
            <v>PANTALON MEZCLILLA</v>
          </cell>
          <cell r="D4387" t="str">
            <v>CORE</v>
          </cell>
          <cell r="E4387" t="str">
            <v>OTOÑO INVIERNO 2020</v>
          </cell>
          <cell r="F4387" t="str">
            <v>46 SEMANA</v>
          </cell>
          <cell r="G4387" t="str">
            <v>SUPER SKINNY</v>
          </cell>
          <cell r="H4387" t="str">
            <v>NO APLICA</v>
          </cell>
          <cell r="I4387" t="str">
            <v>LINEA</v>
          </cell>
          <cell r="J4387" t="str">
            <v>MEZCLILLA</v>
          </cell>
          <cell r="K4387">
            <v>0</v>
          </cell>
          <cell r="L4387" t="str">
            <v>LANZAMIENTO</v>
          </cell>
          <cell r="M4387" t="str">
            <v>TEINME</v>
          </cell>
          <cell r="N4387">
            <v>379.9</v>
          </cell>
        </row>
        <row r="4388">
          <cell r="A4388" t="str">
            <v>QD030024</v>
          </cell>
          <cell r="B4388" t="str">
            <v>PT Dama</v>
          </cell>
          <cell r="C4388" t="str">
            <v>BLUSA</v>
          </cell>
          <cell r="D4388" t="str">
            <v>CORE</v>
          </cell>
          <cell r="E4388" t="str">
            <v>OTOÑO INVIERNO 2020</v>
          </cell>
          <cell r="F4388" t="str">
            <v>46 SEMANA</v>
          </cell>
          <cell r="G4388">
            <v>0</v>
          </cell>
          <cell r="H4388" t="str">
            <v>MANGA LARGA</v>
          </cell>
          <cell r="I4388" t="str">
            <v>LINEA</v>
          </cell>
          <cell r="J4388">
            <v>0</v>
          </cell>
          <cell r="K4388">
            <v>0</v>
          </cell>
          <cell r="L4388" t="str">
            <v>LANZAMIENTO</v>
          </cell>
          <cell r="M4388" t="str">
            <v>SENSE MODA</v>
          </cell>
          <cell r="N4388">
            <v>249.9</v>
          </cell>
        </row>
        <row r="4389">
          <cell r="A4389" t="str">
            <v>QD24E404</v>
          </cell>
          <cell r="B4389" t="str">
            <v>PT Dama</v>
          </cell>
          <cell r="C4389" t="str">
            <v>PLAYERA</v>
          </cell>
          <cell r="D4389" t="str">
            <v>CORE</v>
          </cell>
          <cell r="E4389" t="str">
            <v>OTONO  INVIERNO 2020</v>
          </cell>
          <cell r="F4389" t="str">
            <v>46 SEMANA</v>
          </cell>
          <cell r="G4389" t="str">
            <v>CUELLO REDONDO</v>
          </cell>
          <cell r="H4389" t="str">
            <v>MANGA LARGA</v>
          </cell>
          <cell r="I4389" t="str">
            <v>LINEA</v>
          </cell>
          <cell r="J4389" t="str">
            <v>POLYESTER</v>
          </cell>
          <cell r="K4389" t="str">
            <v>ATEMPORAL</v>
          </cell>
          <cell r="L4389" t="str">
            <v>LANZAMIENTO</v>
          </cell>
          <cell r="M4389" t="str">
            <v>ELIAS</v>
          </cell>
          <cell r="N4389">
            <v>149.9</v>
          </cell>
        </row>
        <row r="4390">
          <cell r="A4390" t="str">
            <v>QD14A947</v>
          </cell>
          <cell r="B4390" t="str">
            <v>PT Dama</v>
          </cell>
          <cell r="C4390" t="str">
            <v>CHAMARRA</v>
          </cell>
          <cell r="D4390" t="str">
            <v>ADVANCED</v>
          </cell>
          <cell r="E4390" t="str">
            <v>OTONO  INVIERNO 2020</v>
          </cell>
          <cell r="F4390" t="str">
            <v>46 SEMANA</v>
          </cell>
          <cell r="G4390" t="str">
            <v>CUELLO V</v>
          </cell>
          <cell r="H4390" t="str">
            <v>MANGA LARGA</v>
          </cell>
          <cell r="I4390" t="str">
            <v>LINEA</v>
          </cell>
          <cell r="J4390" t="str">
            <v>PU</v>
          </cell>
          <cell r="K4390" t="str">
            <v>ATEMPORAL</v>
          </cell>
          <cell r="L4390" t="str">
            <v>LANZAMIENTO</v>
          </cell>
          <cell r="M4390" t="str">
            <v>ELIAS</v>
          </cell>
          <cell r="N4390">
            <v>699.9</v>
          </cell>
        </row>
        <row r="4391">
          <cell r="A4391" t="str">
            <v>QD240419</v>
          </cell>
          <cell r="B4391" t="str">
            <v>PT Dama</v>
          </cell>
          <cell r="C4391" t="str">
            <v>PLAYERA</v>
          </cell>
          <cell r="D4391" t="str">
            <v>CORE</v>
          </cell>
          <cell r="E4391" t="str">
            <v>OTOÑO INVIERNO 2020</v>
          </cell>
          <cell r="F4391" t="str">
            <v>46 SEMANA</v>
          </cell>
          <cell r="G4391" t="str">
            <v>CUELLO REDONDO</v>
          </cell>
          <cell r="H4391">
            <v>0</v>
          </cell>
          <cell r="I4391" t="str">
            <v>LINEA</v>
          </cell>
          <cell r="J4391">
            <v>0</v>
          </cell>
          <cell r="K4391">
            <v>0</v>
          </cell>
          <cell r="L4391" t="str">
            <v>LANZAMIENTO</v>
          </cell>
          <cell r="M4391" t="str">
            <v>INQUIETA TEXTIL</v>
          </cell>
          <cell r="N4391">
            <v>129.9</v>
          </cell>
        </row>
        <row r="4392">
          <cell r="A4392" t="str">
            <v>GD14R045</v>
          </cell>
          <cell r="B4392" t="str">
            <v>PT Dama</v>
          </cell>
          <cell r="C4392" t="str">
            <v>CHAMARRA</v>
          </cell>
          <cell r="D4392" t="str">
            <v>CLEAN</v>
          </cell>
          <cell r="E4392">
            <v>0</v>
          </cell>
          <cell r="F4392" t="str">
            <v>46 SEMANA</v>
          </cell>
          <cell r="G4392">
            <v>0</v>
          </cell>
          <cell r="H4392">
            <v>0</v>
          </cell>
          <cell r="I4392" t="str">
            <v>LINEA</v>
          </cell>
          <cell r="J4392" t="str">
            <v>MEZCLILLA</v>
          </cell>
          <cell r="K4392">
            <v>0</v>
          </cell>
          <cell r="L4392">
            <v>0</v>
          </cell>
          <cell r="M4392">
            <v>0</v>
          </cell>
          <cell r="N4392">
            <v>449.9</v>
          </cell>
        </row>
        <row r="4393">
          <cell r="A4393" t="str">
            <v>QC240255</v>
          </cell>
          <cell r="B4393" t="str">
            <v>PT Caballero</v>
          </cell>
          <cell r="C4393" t="str">
            <v>PLAYERA</v>
          </cell>
          <cell r="D4393" t="str">
            <v>CORE</v>
          </cell>
          <cell r="E4393" t="str">
            <v>OTOÑO INVIERNO 2020</v>
          </cell>
          <cell r="F4393" t="str">
            <v>46 SEMANA</v>
          </cell>
          <cell r="G4393" t="str">
            <v xml:space="preserve">CUELLO REDONDO </v>
          </cell>
          <cell r="H4393" t="str">
            <v>MANGA CORTA</v>
          </cell>
          <cell r="I4393" t="str">
            <v>LINEA</v>
          </cell>
          <cell r="J4393" t="str">
            <v>ALGODÓN</v>
          </cell>
          <cell r="K4393" t="str">
            <v>ATEMPORAL</v>
          </cell>
          <cell r="L4393" t="str">
            <v>LANZAMIENTO</v>
          </cell>
          <cell r="M4393" t="str">
            <v>MOSSEL</v>
          </cell>
          <cell r="N4393">
            <v>179.9</v>
          </cell>
        </row>
        <row r="4394">
          <cell r="A4394" t="str">
            <v>QD24E377</v>
          </cell>
          <cell r="B4394" t="str">
            <v>PT Dama</v>
          </cell>
          <cell r="C4394" t="str">
            <v>PLAYERA</v>
          </cell>
          <cell r="D4394" t="str">
            <v>CORE</v>
          </cell>
          <cell r="E4394" t="str">
            <v>OTONO  INVIERNO 2020</v>
          </cell>
          <cell r="F4394" t="str">
            <v>46 SEMANA</v>
          </cell>
          <cell r="G4394" t="str">
            <v>CUELLO REDONDO</v>
          </cell>
          <cell r="H4394" t="str">
            <v>MANGA CORTA</v>
          </cell>
          <cell r="I4394" t="str">
            <v>LINEA</v>
          </cell>
          <cell r="J4394" t="str">
            <v>RAYON</v>
          </cell>
          <cell r="K4394" t="str">
            <v>ATEMPORAL</v>
          </cell>
          <cell r="L4394" t="str">
            <v>LANZAMIENTO</v>
          </cell>
          <cell r="M4394" t="str">
            <v>AMBIANCE</v>
          </cell>
          <cell r="N4394">
            <v>149.9</v>
          </cell>
        </row>
        <row r="4395">
          <cell r="A4395" t="str">
            <v>QC140651</v>
          </cell>
          <cell r="B4395" t="str">
            <v>PT Caballero</v>
          </cell>
          <cell r="C4395" t="str">
            <v>CHAMARRA</v>
          </cell>
          <cell r="D4395" t="str">
            <v>TRENDY</v>
          </cell>
          <cell r="E4395" t="str">
            <v>OTOÑO INVIERNO 2020</v>
          </cell>
          <cell r="F4395" t="str">
            <v>46 SEMANA</v>
          </cell>
          <cell r="G4395" t="str">
            <v>CAPUCHA</v>
          </cell>
          <cell r="H4395" t="str">
            <v>MANGA LARGA</v>
          </cell>
          <cell r="I4395" t="str">
            <v>LINEA</v>
          </cell>
          <cell r="J4395" t="str">
            <v>POLYESTER</v>
          </cell>
          <cell r="K4395" t="str">
            <v>ATEMPORAL</v>
          </cell>
          <cell r="L4395" t="str">
            <v>LANZAMIENTO</v>
          </cell>
          <cell r="M4395" t="str">
            <v>ELIAS</v>
          </cell>
          <cell r="N4395">
            <v>599.9</v>
          </cell>
        </row>
        <row r="4396">
          <cell r="A4396" t="str">
            <v>QD030017</v>
          </cell>
          <cell r="B4396" t="str">
            <v>PT Dama</v>
          </cell>
          <cell r="C4396" t="str">
            <v>BLUSA</v>
          </cell>
          <cell r="D4396" t="str">
            <v>CLEAN</v>
          </cell>
          <cell r="E4396" t="str">
            <v>OTONO  INVIERNO 2020</v>
          </cell>
          <cell r="F4396" t="str">
            <v>46 SEMANA</v>
          </cell>
          <cell r="G4396" t="str">
            <v>CUELLO REDONDO</v>
          </cell>
          <cell r="H4396" t="str">
            <v>TIRANTES</v>
          </cell>
          <cell r="I4396" t="str">
            <v>LINEA</v>
          </cell>
          <cell r="J4396" t="str">
            <v>POLYESTER</v>
          </cell>
          <cell r="K4396" t="str">
            <v>ATEMPORAL</v>
          </cell>
          <cell r="L4396" t="str">
            <v>LANZAMIENTO</v>
          </cell>
          <cell r="M4396" t="str">
            <v>ELIAS</v>
          </cell>
          <cell r="N4396">
            <v>169.9</v>
          </cell>
        </row>
        <row r="4397">
          <cell r="A4397" t="str">
            <v>DD25A005</v>
          </cell>
          <cell r="B4397">
            <v>0</v>
          </cell>
          <cell r="C4397">
            <v>0</v>
          </cell>
          <cell r="D4397">
            <v>0</v>
          </cell>
          <cell r="E4397">
            <v>0</v>
          </cell>
          <cell r="F4397">
            <v>0</v>
          </cell>
          <cell r="G4397">
            <v>0</v>
          </cell>
          <cell r="H4397">
            <v>0</v>
          </cell>
          <cell r="I4397" t="str">
            <v>REBAJA</v>
          </cell>
          <cell r="J4397">
            <v>0</v>
          </cell>
          <cell r="K4397">
            <v>0</v>
          </cell>
          <cell r="L4397">
            <v>0</v>
          </cell>
          <cell r="M4397">
            <v>0</v>
          </cell>
          <cell r="N4397">
            <v>0</v>
          </cell>
        </row>
        <row r="4398">
          <cell r="A4398" t="str">
            <v>GC08K875</v>
          </cell>
          <cell r="B4398" t="str">
            <v>PT Caballero</v>
          </cell>
          <cell r="C4398" t="str">
            <v>CAMISA</v>
          </cell>
          <cell r="D4398" t="str">
            <v>CORE</v>
          </cell>
          <cell r="E4398" t="str">
            <v>PRIMAVERA VERANO 2018</v>
          </cell>
          <cell r="F4398" t="str">
            <v>32 SEMANA</v>
          </cell>
          <cell r="G4398" t="str">
            <v>-</v>
          </cell>
          <cell r="H4398" t="str">
            <v>MANGA LARGA</v>
          </cell>
          <cell r="I4398" t="str">
            <v>REBAJA</v>
          </cell>
          <cell r="J4398" t="str">
            <v>ALGODON PRETE?IDO</v>
          </cell>
          <cell r="K4398" t="str">
            <v>MIX KULT</v>
          </cell>
          <cell r="L4398" t="str">
            <v>-</v>
          </cell>
          <cell r="M4398" t="str">
            <v>GLAMOUR Y DISE?O, S.A. DE C</v>
          </cell>
          <cell r="N4398">
            <v>249.9</v>
          </cell>
        </row>
        <row r="4399">
          <cell r="A4399" t="str">
            <v>QD140051</v>
          </cell>
          <cell r="B4399" t="str">
            <v>PT Dama</v>
          </cell>
          <cell r="C4399" t="str">
            <v>CHAMARRA</v>
          </cell>
          <cell r="D4399" t="str">
            <v>CORE</v>
          </cell>
          <cell r="E4399" t="str">
            <v>OTONO  INVIERNO 2020</v>
          </cell>
          <cell r="F4399" t="str">
            <v>46 SEMANA</v>
          </cell>
          <cell r="G4399" t="str">
            <v>CUELLO V</v>
          </cell>
          <cell r="H4399" t="str">
            <v>MANGA LARGA</v>
          </cell>
          <cell r="I4399" t="str">
            <v>LINEA</v>
          </cell>
          <cell r="J4399" t="str">
            <v>MEZCLILLA</v>
          </cell>
          <cell r="K4399" t="str">
            <v>ATEMPORAL</v>
          </cell>
          <cell r="L4399" t="str">
            <v>LANZAMIENTO</v>
          </cell>
          <cell r="M4399" t="str">
            <v>ELIAS</v>
          </cell>
          <cell r="N4399">
            <v>649.9</v>
          </cell>
        </row>
        <row r="4400">
          <cell r="A4400" t="str">
            <v>QD24E373</v>
          </cell>
          <cell r="B4400" t="str">
            <v>PT Dama</v>
          </cell>
          <cell r="C4400" t="str">
            <v>PLAYERA</v>
          </cell>
          <cell r="D4400" t="str">
            <v>CORE</v>
          </cell>
          <cell r="E4400" t="str">
            <v>OTONO  INVIERNO 2020</v>
          </cell>
          <cell r="F4400" t="str">
            <v>46 SEMANA</v>
          </cell>
          <cell r="G4400" t="str">
            <v>CUELLO REDONDO</v>
          </cell>
          <cell r="H4400" t="str">
            <v>MANGA LARGA</v>
          </cell>
          <cell r="I4400" t="str">
            <v>LINEA</v>
          </cell>
          <cell r="J4400" t="str">
            <v>RAYON</v>
          </cell>
          <cell r="K4400" t="str">
            <v>ATEMPORAL</v>
          </cell>
          <cell r="L4400" t="str">
            <v>LANZAMIENTO</v>
          </cell>
          <cell r="M4400" t="str">
            <v>AMBIANCE</v>
          </cell>
          <cell r="N4400">
            <v>99.9</v>
          </cell>
        </row>
        <row r="4401">
          <cell r="A4401" t="str">
            <v>QC240256</v>
          </cell>
          <cell r="B4401" t="str">
            <v>PT Caballero</v>
          </cell>
          <cell r="C4401" t="str">
            <v>PLAYERA</v>
          </cell>
          <cell r="D4401" t="str">
            <v>CORE</v>
          </cell>
          <cell r="E4401" t="str">
            <v>OTOÑO INVIERNO 2020</v>
          </cell>
          <cell r="F4401" t="str">
            <v>46 SEMANA</v>
          </cell>
          <cell r="G4401" t="str">
            <v xml:space="preserve">CUELLO REDONDO </v>
          </cell>
          <cell r="H4401" t="str">
            <v>MANGA CORTA</v>
          </cell>
          <cell r="I4401" t="str">
            <v>LINEA</v>
          </cell>
          <cell r="J4401" t="str">
            <v>ALGODÓN</v>
          </cell>
          <cell r="K4401" t="str">
            <v>ATEMPORAL</v>
          </cell>
          <cell r="L4401" t="str">
            <v>LANZAMIENTO</v>
          </cell>
          <cell r="M4401" t="str">
            <v>MOSSEL</v>
          </cell>
          <cell r="N4401">
            <v>179.9</v>
          </cell>
        </row>
        <row r="4402">
          <cell r="A4402" t="str">
            <v>GD21G013</v>
          </cell>
          <cell r="B4402" t="str">
            <v>PT Dama</v>
          </cell>
          <cell r="C4402" t="str">
            <v>VARIOS</v>
          </cell>
          <cell r="D4402" t="str">
            <v>CORE</v>
          </cell>
          <cell r="E4402" t="str">
            <v>OTOÑO INVIERNO 2020</v>
          </cell>
          <cell r="F4402" t="str">
            <v>46 SEMANA</v>
          </cell>
          <cell r="G4402" t="str">
            <v>HIGH WAIST</v>
          </cell>
          <cell r="H4402" t="str">
            <v>NO APLICA</v>
          </cell>
          <cell r="I4402" t="str">
            <v>LINEA</v>
          </cell>
          <cell r="J4402" t="str">
            <v>ALGODÓN ELASTANO</v>
          </cell>
          <cell r="K4402">
            <v>0</v>
          </cell>
          <cell r="L4402" t="str">
            <v>LANZAMIENTO</v>
          </cell>
          <cell r="M4402" t="str">
            <v>TEINME</v>
          </cell>
          <cell r="N4402">
            <v>379.9</v>
          </cell>
        </row>
        <row r="4403">
          <cell r="A4403" t="str">
            <v>QD24E374</v>
          </cell>
          <cell r="B4403" t="str">
            <v>PT Dama</v>
          </cell>
          <cell r="C4403" t="str">
            <v>PLAYERA</v>
          </cell>
          <cell r="D4403" t="str">
            <v>CORE</v>
          </cell>
          <cell r="E4403" t="str">
            <v>OTONO  INVIERNO 2020</v>
          </cell>
          <cell r="F4403" t="str">
            <v>46 SEMANA</v>
          </cell>
          <cell r="G4403" t="str">
            <v>CUELLO REDONDO</v>
          </cell>
          <cell r="H4403" t="str">
            <v>MANGA CORTA</v>
          </cell>
          <cell r="I4403" t="str">
            <v>LINEA</v>
          </cell>
          <cell r="J4403" t="str">
            <v>RAYON</v>
          </cell>
          <cell r="K4403" t="str">
            <v>ATEMPORAL</v>
          </cell>
          <cell r="L4403" t="str">
            <v>LANZAMIENTO</v>
          </cell>
          <cell r="M4403" t="str">
            <v>AMBIANCE</v>
          </cell>
          <cell r="N4403">
            <v>129.9</v>
          </cell>
        </row>
        <row r="4404">
          <cell r="A4404" t="str">
            <v>QD030039</v>
          </cell>
          <cell r="B4404" t="str">
            <v>PT Dama</v>
          </cell>
          <cell r="C4404" t="str">
            <v>BLUSA</v>
          </cell>
          <cell r="D4404" t="str">
            <v>CORE</v>
          </cell>
          <cell r="E4404" t="str">
            <v>OTOÑO INVIERNO 2020</v>
          </cell>
          <cell r="F4404" t="str">
            <v>46 SEMANA</v>
          </cell>
          <cell r="G4404">
            <v>0</v>
          </cell>
          <cell r="H4404" t="str">
            <v>MANGA LARGA</v>
          </cell>
          <cell r="I4404" t="str">
            <v>LINEA</v>
          </cell>
          <cell r="J4404">
            <v>0</v>
          </cell>
          <cell r="K4404">
            <v>0</v>
          </cell>
          <cell r="L4404" t="str">
            <v>LANZAMIENTO</v>
          </cell>
          <cell r="M4404" t="str">
            <v>SENSE MODA</v>
          </cell>
          <cell r="N4404">
            <v>249.9</v>
          </cell>
        </row>
        <row r="4405">
          <cell r="A4405" t="str">
            <v>QC240274</v>
          </cell>
          <cell r="B4405" t="str">
            <v>PT Caballero</v>
          </cell>
          <cell r="C4405" t="str">
            <v>PLAYERA</v>
          </cell>
          <cell r="D4405" t="str">
            <v>CORE</v>
          </cell>
          <cell r="E4405" t="str">
            <v>OTOÑO INVIERNO 2020</v>
          </cell>
          <cell r="F4405" t="str">
            <v>46 SEMANA</v>
          </cell>
          <cell r="G4405" t="str">
            <v>CUELLO REDONDO</v>
          </cell>
          <cell r="H4405">
            <v>0</v>
          </cell>
          <cell r="I4405" t="str">
            <v>LINEA</v>
          </cell>
          <cell r="J4405">
            <v>0</v>
          </cell>
          <cell r="K4405">
            <v>0</v>
          </cell>
          <cell r="L4405" t="str">
            <v>LANZAMIENTO</v>
          </cell>
          <cell r="M4405" t="str">
            <v>MOSSEL</v>
          </cell>
          <cell r="N4405">
            <v>149.9</v>
          </cell>
        </row>
        <row r="4406">
          <cell r="A4406" t="str">
            <v>QC14A635</v>
          </cell>
          <cell r="B4406" t="str">
            <v>PT Caballero</v>
          </cell>
          <cell r="C4406" t="str">
            <v>CHAMARRA</v>
          </cell>
          <cell r="D4406" t="str">
            <v>ADVANCED</v>
          </cell>
          <cell r="E4406" t="str">
            <v>OTOÑO INVIERNO 2020</v>
          </cell>
          <cell r="F4406" t="str">
            <v>46 SEMANA</v>
          </cell>
          <cell r="G4406" t="str">
            <v xml:space="preserve">CUELLO REDONDO </v>
          </cell>
          <cell r="H4406" t="str">
            <v>MANGA LARGA</v>
          </cell>
          <cell r="I4406" t="str">
            <v>LINEA</v>
          </cell>
          <cell r="J4406" t="str">
            <v>PU</v>
          </cell>
          <cell r="K4406" t="str">
            <v>ATEMPORAL</v>
          </cell>
          <cell r="L4406" t="str">
            <v>LANZAMIENTO</v>
          </cell>
          <cell r="M4406" t="str">
            <v>CREMBO FASHION</v>
          </cell>
          <cell r="N4406">
            <v>849.9</v>
          </cell>
        </row>
        <row r="4407">
          <cell r="A4407" t="str">
            <v>QD24E371</v>
          </cell>
          <cell r="B4407" t="str">
            <v>PT Dama</v>
          </cell>
          <cell r="C4407" t="str">
            <v>PLAYERA</v>
          </cell>
          <cell r="D4407" t="str">
            <v>CORE</v>
          </cell>
          <cell r="E4407" t="str">
            <v>OTONO  INVIERNO 2020</v>
          </cell>
          <cell r="F4407" t="str">
            <v>46 SEMANA</v>
          </cell>
          <cell r="G4407" t="str">
            <v>CUELLO REDONDO</v>
          </cell>
          <cell r="H4407" t="str">
            <v>MANGA CORTA</v>
          </cell>
          <cell r="I4407" t="str">
            <v>LINEA</v>
          </cell>
          <cell r="J4407" t="str">
            <v>RAYON</v>
          </cell>
          <cell r="K4407" t="str">
            <v>ATEMPORAL</v>
          </cell>
          <cell r="L4407" t="str">
            <v>LANZAMIENTO</v>
          </cell>
          <cell r="M4407" t="str">
            <v>AMBIANCE</v>
          </cell>
          <cell r="N4407">
            <v>179.9</v>
          </cell>
        </row>
        <row r="4408">
          <cell r="A4408" t="str">
            <v>QD030026</v>
          </cell>
          <cell r="B4408" t="str">
            <v>PT Dama</v>
          </cell>
          <cell r="C4408" t="str">
            <v>BLUSA</v>
          </cell>
          <cell r="D4408" t="str">
            <v>CORE</v>
          </cell>
          <cell r="E4408" t="str">
            <v>OTOÑO INVIERNO 2020</v>
          </cell>
          <cell r="F4408" t="str">
            <v>46 SEMANA</v>
          </cell>
          <cell r="G4408">
            <v>0</v>
          </cell>
          <cell r="H4408" t="str">
            <v>TIRANTES</v>
          </cell>
          <cell r="I4408" t="str">
            <v>LINEA</v>
          </cell>
          <cell r="J4408">
            <v>0</v>
          </cell>
          <cell r="K4408">
            <v>0</v>
          </cell>
          <cell r="L4408" t="str">
            <v>LANZAMIENTO</v>
          </cell>
          <cell r="M4408" t="str">
            <v>SENSE MODA</v>
          </cell>
          <cell r="N4408">
            <v>249.9</v>
          </cell>
        </row>
        <row r="4409">
          <cell r="A4409" t="str">
            <v>QD030022</v>
          </cell>
          <cell r="B4409" t="str">
            <v>PT Dama</v>
          </cell>
          <cell r="C4409" t="str">
            <v>BLUSA</v>
          </cell>
          <cell r="D4409" t="str">
            <v>CORE</v>
          </cell>
          <cell r="E4409" t="str">
            <v>OTOÑO INVIERNO 2020</v>
          </cell>
          <cell r="F4409" t="str">
            <v>46 SEMANA</v>
          </cell>
          <cell r="G4409">
            <v>0</v>
          </cell>
          <cell r="H4409" t="str">
            <v>MANGA LARGA</v>
          </cell>
          <cell r="I4409" t="str">
            <v>LINEA</v>
          </cell>
          <cell r="J4409">
            <v>0</v>
          </cell>
          <cell r="K4409">
            <v>0</v>
          </cell>
          <cell r="L4409" t="str">
            <v>LANZAMIENTO</v>
          </cell>
          <cell r="M4409" t="str">
            <v>INQUIETA TEXTIL</v>
          </cell>
          <cell r="N4409">
            <v>249.9</v>
          </cell>
        </row>
        <row r="4410">
          <cell r="A4410" t="str">
            <v>QC040792</v>
          </cell>
          <cell r="B4410" t="str">
            <v>PT Caballero</v>
          </cell>
          <cell r="C4410" t="str">
            <v>BOXER</v>
          </cell>
          <cell r="D4410" t="str">
            <v>CLEAN</v>
          </cell>
          <cell r="E4410" t="str">
            <v>OTOÑO INVIERNO 2020</v>
          </cell>
          <cell r="F4410" t="str">
            <v>46 SEMANA</v>
          </cell>
          <cell r="G4410" t="str">
            <v>VICTOR</v>
          </cell>
          <cell r="H4410" t="str">
            <v>NO APLICA</v>
          </cell>
          <cell r="I4410" t="str">
            <v>LINEA</v>
          </cell>
          <cell r="J4410" t="str">
            <v>100% POLYESTER</v>
          </cell>
          <cell r="K4410">
            <v>0</v>
          </cell>
          <cell r="L4410" t="str">
            <v>LANZAMIENTO</v>
          </cell>
          <cell r="M4410" t="str">
            <v>ROUSH AND VALENTINA</v>
          </cell>
          <cell r="N4410">
            <v>179.9</v>
          </cell>
        </row>
        <row r="4411">
          <cell r="A4411" t="str">
            <v>GC14T090</v>
          </cell>
          <cell r="B4411" t="str">
            <v>PT Caballero</v>
          </cell>
          <cell r="C4411" t="str">
            <v>CHAMARRA</v>
          </cell>
          <cell r="D4411" t="str">
            <v>MODELAJE</v>
          </cell>
          <cell r="E4411" t="str">
            <v>PRIMAVERA VERANO 2010</v>
          </cell>
          <cell r="F4411" t="str">
            <v>26 SEMANA</v>
          </cell>
          <cell r="G4411">
            <v>0</v>
          </cell>
          <cell r="H4411" t="str">
            <v>-</v>
          </cell>
          <cell r="I4411" t="str">
            <v>REBAJA</v>
          </cell>
          <cell r="J4411" t="str">
            <v>GABARDINA</v>
          </cell>
          <cell r="K4411" t="str">
            <v>CIUDADES</v>
          </cell>
          <cell r="L4411" t="str">
            <v>-</v>
          </cell>
          <cell r="M4411" t="str">
            <v>GLAMOUR Y DISE?O, S.A. DE C</v>
          </cell>
          <cell r="N4411">
            <v>499.9</v>
          </cell>
        </row>
        <row r="4412">
          <cell r="A4412" t="str">
            <v>QC240279</v>
          </cell>
          <cell r="B4412" t="str">
            <v>PT Caballero</v>
          </cell>
          <cell r="C4412" t="str">
            <v>PLAYERA</v>
          </cell>
          <cell r="D4412" t="str">
            <v>CORE</v>
          </cell>
          <cell r="E4412" t="str">
            <v>OTOÑO INVIERNO 2020</v>
          </cell>
          <cell r="F4412" t="str">
            <v>46 SEMANA</v>
          </cell>
          <cell r="G4412" t="str">
            <v>CUELLO REDONDO</v>
          </cell>
          <cell r="H4412">
            <v>0</v>
          </cell>
          <cell r="I4412" t="str">
            <v>LINEA</v>
          </cell>
          <cell r="J4412">
            <v>0</v>
          </cell>
          <cell r="K4412">
            <v>0</v>
          </cell>
          <cell r="L4412" t="str">
            <v>LANZAMIENTO</v>
          </cell>
          <cell r="M4412" t="str">
            <v>MOSSEL</v>
          </cell>
          <cell r="N4412">
            <v>179.9</v>
          </cell>
        </row>
        <row r="4413">
          <cell r="A4413" t="str">
            <v>QC140644</v>
          </cell>
          <cell r="B4413" t="str">
            <v>PT Caballero</v>
          </cell>
          <cell r="C4413" t="str">
            <v>CHAMARRA</v>
          </cell>
          <cell r="D4413" t="str">
            <v>TRENDY</v>
          </cell>
          <cell r="E4413" t="str">
            <v>OTOÑO INVIERNO 2020</v>
          </cell>
          <cell r="F4413" t="str">
            <v>46 SEMANA</v>
          </cell>
          <cell r="G4413" t="str">
            <v>CAPUCHA</v>
          </cell>
          <cell r="H4413" t="str">
            <v>MANGA LARGA</v>
          </cell>
          <cell r="I4413" t="str">
            <v>LINEA</v>
          </cell>
          <cell r="J4413" t="str">
            <v>POLYESTER</v>
          </cell>
          <cell r="K4413" t="str">
            <v>ATEMPORAL</v>
          </cell>
          <cell r="L4413" t="str">
            <v>LANZAMIENTO</v>
          </cell>
          <cell r="M4413" t="str">
            <v>ELIAS</v>
          </cell>
          <cell r="N4413">
            <v>649.9</v>
          </cell>
        </row>
        <row r="4414">
          <cell r="A4414" t="str">
            <v>QC240278</v>
          </cell>
          <cell r="B4414" t="str">
            <v>PT Caballero</v>
          </cell>
          <cell r="C4414" t="str">
            <v>PLAYERA</v>
          </cell>
          <cell r="D4414" t="str">
            <v>CORE</v>
          </cell>
          <cell r="E4414" t="str">
            <v>OTOÑO INVIERNO 2020</v>
          </cell>
          <cell r="F4414" t="str">
            <v>46 SEMANA</v>
          </cell>
          <cell r="G4414" t="str">
            <v>CUELLO REDONDO</v>
          </cell>
          <cell r="H4414">
            <v>0</v>
          </cell>
          <cell r="I4414" t="str">
            <v>LINEA</v>
          </cell>
          <cell r="J4414">
            <v>0</v>
          </cell>
          <cell r="K4414">
            <v>0</v>
          </cell>
          <cell r="L4414" t="str">
            <v>LANZAMIENTO</v>
          </cell>
          <cell r="M4414" t="str">
            <v>MOSSEL</v>
          </cell>
          <cell r="N4414">
            <v>179.9</v>
          </cell>
        </row>
        <row r="4415">
          <cell r="A4415" t="str">
            <v>QD030023</v>
          </cell>
          <cell r="B4415" t="str">
            <v>PT Dama</v>
          </cell>
          <cell r="C4415" t="str">
            <v>BLUSA</v>
          </cell>
          <cell r="D4415" t="str">
            <v>CORE</v>
          </cell>
          <cell r="E4415" t="str">
            <v>OTOÑO INVIERNO 2020</v>
          </cell>
          <cell r="F4415" t="str">
            <v>46 SEMANA</v>
          </cell>
          <cell r="G4415" t="str">
            <v>HOMBRO DESCUBIERTO</v>
          </cell>
          <cell r="H4415">
            <v>0</v>
          </cell>
          <cell r="I4415" t="str">
            <v>LINEA</v>
          </cell>
          <cell r="J4415">
            <v>0</v>
          </cell>
          <cell r="K4415">
            <v>0</v>
          </cell>
          <cell r="L4415" t="str">
            <v>LANZAMIENTO</v>
          </cell>
          <cell r="M4415" t="str">
            <v>INQUIETA TEXTIL</v>
          </cell>
          <cell r="N4415">
            <v>199.9</v>
          </cell>
        </row>
        <row r="4416">
          <cell r="A4416" t="str">
            <v>QD24E375</v>
          </cell>
          <cell r="B4416" t="str">
            <v>PT Dama</v>
          </cell>
          <cell r="C4416" t="str">
            <v>PLAYERA</v>
          </cell>
          <cell r="D4416" t="str">
            <v>CORE</v>
          </cell>
          <cell r="E4416" t="str">
            <v>OTONO  INVIERNO 2020</v>
          </cell>
          <cell r="F4416" t="str">
            <v>46 SEMANA</v>
          </cell>
          <cell r="G4416" t="str">
            <v xml:space="preserve">CUELLO V </v>
          </cell>
          <cell r="H4416" t="str">
            <v>MANGA LARGA</v>
          </cell>
          <cell r="I4416" t="str">
            <v>LINEA</v>
          </cell>
          <cell r="J4416" t="str">
            <v>RAYON</v>
          </cell>
          <cell r="K4416" t="str">
            <v>ATEMPORAL</v>
          </cell>
          <cell r="L4416" t="str">
            <v>LANZAMIENTO</v>
          </cell>
          <cell r="M4416" t="str">
            <v>AMBIANCE</v>
          </cell>
          <cell r="N4416">
            <v>129.9</v>
          </cell>
        </row>
        <row r="4417">
          <cell r="A4417" t="str">
            <v>GD21R740</v>
          </cell>
          <cell r="B4417" t="str">
            <v>PT Dama</v>
          </cell>
          <cell r="C4417" t="str">
            <v>PANTALON MEZCLILLA</v>
          </cell>
          <cell r="D4417" t="str">
            <v>LOW PRICE</v>
          </cell>
          <cell r="E4417" t="str">
            <v>OTOÑO INVIERNO 2013</v>
          </cell>
          <cell r="F4417" t="str">
            <v>44 SEMANA</v>
          </cell>
          <cell r="G4417" t="str">
            <v>SUPER SKINNY</v>
          </cell>
          <cell r="H4417" t="str">
            <v>-</v>
          </cell>
          <cell r="I4417" t="str">
            <v>REBAJA</v>
          </cell>
          <cell r="J4417" t="str">
            <v>MEZCLILLA</v>
          </cell>
          <cell r="K4417">
            <v>0</v>
          </cell>
          <cell r="L4417" t="str">
            <v>-</v>
          </cell>
          <cell r="M4417" t="str">
            <v>GLAMOUR Y DISE?O, S.A. DE C</v>
          </cell>
          <cell r="N4417">
            <v>449.9</v>
          </cell>
        </row>
        <row r="4418">
          <cell r="A4418" t="str">
            <v>GD21R741</v>
          </cell>
          <cell r="B4418" t="str">
            <v>PT Dama</v>
          </cell>
          <cell r="C4418" t="str">
            <v>PANTALON MEZCLILLA</v>
          </cell>
          <cell r="D4418" t="str">
            <v>VANGUARDIA</v>
          </cell>
          <cell r="E4418" t="str">
            <v>OTOÑO INVIERNO 2013</v>
          </cell>
          <cell r="F4418" t="str">
            <v>40 SEMANA</v>
          </cell>
          <cell r="G4418" t="str">
            <v>SKINNY LOW</v>
          </cell>
          <cell r="H4418" t="str">
            <v>-</v>
          </cell>
          <cell r="I4418" t="str">
            <v>REBAJA</v>
          </cell>
          <cell r="J4418" t="str">
            <v>MEZCLILLA</v>
          </cell>
          <cell r="K4418">
            <v>0</v>
          </cell>
          <cell r="L4418" t="str">
            <v>-</v>
          </cell>
          <cell r="M4418" t="str">
            <v>GLAMOUR Y DISE?O, S.A. DE C</v>
          </cell>
          <cell r="N4418">
            <v>449.9</v>
          </cell>
        </row>
        <row r="4419">
          <cell r="A4419" t="str">
            <v>QC040790</v>
          </cell>
          <cell r="B4419" t="str">
            <v>PT Caballero</v>
          </cell>
          <cell r="C4419" t="str">
            <v>BOXER</v>
          </cell>
          <cell r="D4419" t="str">
            <v>CLEAN</v>
          </cell>
          <cell r="E4419" t="str">
            <v>OTOÑO INVIERNO 2020</v>
          </cell>
          <cell r="F4419" t="str">
            <v>46 SEMANA</v>
          </cell>
          <cell r="G4419" t="str">
            <v>VICTOR</v>
          </cell>
          <cell r="H4419" t="str">
            <v>NO APLICA</v>
          </cell>
          <cell r="I4419" t="str">
            <v>LINEA</v>
          </cell>
          <cell r="J4419" t="str">
            <v>100% POLYESTER</v>
          </cell>
          <cell r="K4419">
            <v>0</v>
          </cell>
          <cell r="L4419" t="str">
            <v>LANZAMIENTO</v>
          </cell>
          <cell r="M4419" t="str">
            <v>ROUSH AND VALENTINA</v>
          </cell>
          <cell r="N4419">
            <v>179.9</v>
          </cell>
        </row>
        <row r="4420">
          <cell r="A4420" t="str">
            <v>QC040791</v>
          </cell>
          <cell r="B4420" t="str">
            <v>PT Caballero</v>
          </cell>
          <cell r="C4420" t="str">
            <v>BOXER</v>
          </cell>
          <cell r="D4420" t="str">
            <v>CLEAN</v>
          </cell>
          <cell r="E4420" t="str">
            <v>OTOÑO INVIERNO 2020</v>
          </cell>
          <cell r="F4420" t="str">
            <v>46 SEMANA</v>
          </cell>
          <cell r="G4420" t="str">
            <v>VICTOR</v>
          </cell>
          <cell r="H4420" t="str">
            <v>NO APLICA</v>
          </cell>
          <cell r="I4420" t="str">
            <v>LINEA</v>
          </cell>
          <cell r="J4420" t="str">
            <v>100% POLYESTER</v>
          </cell>
          <cell r="K4420">
            <v>0</v>
          </cell>
          <cell r="L4420" t="str">
            <v>LANZAMIENTO</v>
          </cell>
          <cell r="M4420" t="str">
            <v>ROUSH AND VALENTINA</v>
          </cell>
          <cell r="N4420">
            <v>179.9</v>
          </cell>
        </row>
        <row r="4421">
          <cell r="A4421" t="str">
            <v>QC040794</v>
          </cell>
          <cell r="B4421" t="str">
            <v>PT Caballero</v>
          </cell>
          <cell r="C4421" t="str">
            <v>BOXER</v>
          </cell>
          <cell r="D4421" t="str">
            <v>CLEAN</v>
          </cell>
          <cell r="E4421" t="str">
            <v>OTOÑO INVIERNO 2020</v>
          </cell>
          <cell r="F4421" t="str">
            <v>46 SEMANA</v>
          </cell>
          <cell r="G4421">
            <v>0</v>
          </cell>
          <cell r="H4421" t="str">
            <v>NO APLICA</v>
          </cell>
          <cell r="I4421" t="str">
            <v>LINEA</v>
          </cell>
          <cell r="J4421" t="str">
            <v>100% POLYESTER</v>
          </cell>
          <cell r="K4421">
            <v>0</v>
          </cell>
          <cell r="L4421" t="str">
            <v>LANZAMIENTO</v>
          </cell>
          <cell r="M4421" t="str">
            <v>ROUSH AND VALENTINA</v>
          </cell>
          <cell r="N4421">
            <v>179.9</v>
          </cell>
        </row>
        <row r="4422">
          <cell r="A4422" t="str">
            <v>QC040798</v>
          </cell>
          <cell r="B4422" t="str">
            <v>PT Caballero</v>
          </cell>
          <cell r="C4422" t="str">
            <v>BOXER</v>
          </cell>
          <cell r="D4422" t="str">
            <v>CLEAN</v>
          </cell>
          <cell r="E4422" t="str">
            <v>OTOÑO INVIERNO 2020</v>
          </cell>
          <cell r="F4422" t="str">
            <v>46 SEMANA</v>
          </cell>
          <cell r="G4422">
            <v>0</v>
          </cell>
          <cell r="H4422" t="str">
            <v>NO APLICA</v>
          </cell>
          <cell r="I4422" t="str">
            <v>LINEA</v>
          </cell>
          <cell r="J4422" t="str">
            <v>100% POLYESTER</v>
          </cell>
          <cell r="K4422">
            <v>0</v>
          </cell>
          <cell r="L4422" t="str">
            <v>LANZAMIENTO</v>
          </cell>
          <cell r="M4422" t="str">
            <v>ROUSH AND VALENTINA</v>
          </cell>
          <cell r="N4422">
            <v>179.9</v>
          </cell>
        </row>
        <row r="4423">
          <cell r="A4423" t="str">
            <v>QC040800</v>
          </cell>
          <cell r="B4423" t="str">
            <v>PT Caballero</v>
          </cell>
          <cell r="C4423" t="str">
            <v>BOXER</v>
          </cell>
          <cell r="D4423" t="str">
            <v>CLEAN</v>
          </cell>
          <cell r="E4423" t="str">
            <v>OTOÑO INVIERNO 2020</v>
          </cell>
          <cell r="F4423" t="str">
            <v>46 SEMANA</v>
          </cell>
          <cell r="G4423">
            <v>0</v>
          </cell>
          <cell r="H4423" t="str">
            <v>NO APLICA</v>
          </cell>
          <cell r="I4423" t="str">
            <v>LINEA</v>
          </cell>
          <cell r="J4423" t="str">
            <v>100% POLYESTER</v>
          </cell>
          <cell r="K4423">
            <v>0</v>
          </cell>
          <cell r="L4423" t="str">
            <v>LANZAMIENTO</v>
          </cell>
          <cell r="M4423" t="str">
            <v>ROUSH AND VALENTINA</v>
          </cell>
          <cell r="N4423">
            <v>179.9</v>
          </cell>
        </row>
        <row r="4424">
          <cell r="A4424" t="str">
            <v>QC040801</v>
          </cell>
          <cell r="B4424" t="str">
            <v>PT Caballero</v>
          </cell>
          <cell r="C4424" t="str">
            <v>BOXER</v>
          </cell>
          <cell r="D4424" t="str">
            <v>CLEAN</v>
          </cell>
          <cell r="E4424" t="str">
            <v>OTOÑO INVIERNO 2020</v>
          </cell>
          <cell r="F4424" t="str">
            <v>46 SEMANA</v>
          </cell>
          <cell r="G4424">
            <v>0</v>
          </cell>
          <cell r="H4424" t="str">
            <v>NO APLICA</v>
          </cell>
          <cell r="I4424" t="str">
            <v>LINEA</v>
          </cell>
          <cell r="J4424" t="str">
            <v>100% POLYESTER</v>
          </cell>
          <cell r="K4424">
            <v>0</v>
          </cell>
          <cell r="L4424" t="str">
            <v>LANZAMIENTO</v>
          </cell>
          <cell r="M4424" t="str">
            <v>ROUSH AND VALENTINA</v>
          </cell>
          <cell r="N4424">
            <v>179.9</v>
          </cell>
        </row>
        <row r="4425">
          <cell r="A4425" t="str">
            <v>QC140658</v>
          </cell>
          <cell r="B4425" t="str">
            <v>PT Caballero</v>
          </cell>
          <cell r="C4425" t="str">
            <v>CHAMARRA</v>
          </cell>
          <cell r="D4425" t="str">
            <v>CORE</v>
          </cell>
          <cell r="E4425" t="str">
            <v>OTOÑO INVIERNO 2020</v>
          </cell>
          <cell r="F4425" t="str">
            <v>46 SEMANA</v>
          </cell>
          <cell r="G4425" t="str">
            <v>CUELLO ALTO</v>
          </cell>
          <cell r="H4425" t="str">
            <v>MANGA LARGA</v>
          </cell>
          <cell r="I4425" t="str">
            <v>LINEA</v>
          </cell>
          <cell r="J4425" t="str">
            <v>POLYESTER</v>
          </cell>
          <cell r="K4425" t="str">
            <v>ATEMPORAL</v>
          </cell>
          <cell r="L4425" t="str">
            <v>LANZAMIENTO</v>
          </cell>
          <cell r="M4425" t="str">
            <v>ELIAS</v>
          </cell>
          <cell r="N4425">
            <v>649.9</v>
          </cell>
        </row>
        <row r="4426">
          <cell r="A4426" t="str">
            <v>QC240835</v>
          </cell>
          <cell r="B4426" t="str">
            <v>PT Caballero</v>
          </cell>
          <cell r="C4426" t="str">
            <v>PLAYERA</v>
          </cell>
          <cell r="D4426" t="str">
            <v>CORE</v>
          </cell>
          <cell r="E4426" t="str">
            <v>OTOÑO INVIERNO 2020</v>
          </cell>
          <cell r="F4426" t="str">
            <v>46 SEMANA</v>
          </cell>
          <cell r="G4426" t="str">
            <v>CUELLO REDONDO</v>
          </cell>
          <cell r="H4426">
            <v>0</v>
          </cell>
          <cell r="I4426" t="str">
            <v>LINEA</v>
          </cell>
          <cell r="J4426" t="str">
            <v>100% POLIESTER</v>
          </cell>
          <cell r="K4426">
            <v>0</v>
          </cell>
          <cell r="L4426" t="str">
            <v>LANZAMIENTO</v>
          </cell>
          <cell r="M4426" t="str">
            <v>MOSSEL</v>
          </cell>
          <cell r="N4426">
            <v>0</v>
          </cell>
        </row>
        <row r="4427">
          <cell r="A4427" t="str">
            <v>QC240836</v>
          </cell>
          <cell r="B4427" t="str">
            <v>PT Caballero</v>
          </cell>
          <cell r="C4427" t="str">
            <v>PLAYERA</v>
          </cell>
          <cell r="D4427" t="str">
            <v>CORE</v>
          </cell>
          <cell r="E4427" t="str">
            <v>OTOÑO INVIERNO 2020</v>
          </cell>
          <cell r="F4427" t="str">
            <v>46 SEMANA</v>
          </cell>
          <cell r="G4427" t="str">
            <v>CUELLO REDONDO</v>
          </cell>
          <cell r="H4427">
            <v>0</v>
          </cell>
          <cell r="I4427" t="str">
            <v>LINEA</v>
          </cell>
          <cell r="J4427" t="str">
            <v>100% POLIESTER</v>
          </cell>
          <cell r="K4427">
            <v>0</v>
          </cell>
          <cell r="L4427" t="str">
            <v>LANZAMIENTO</v>
          </cell>
          <cell r="M4427" t="str">
            <v>MOSSEL</v>
          </cell>
          <cell r="N4427">
            <v>0</v>
          </cell>
        </row>
        <row r="4428">
          <cell r="A4428" t="str">
            <v>QC240837</v>
          </cell>
          <cell r="B4428" t="str">
            <v>PT Caballero</v>
          </cell>
          <cell r="C4428" t="str">
            <v>PLAYERA</v>
          </cell>
          <cell r="D4428" t="str">
            <v>CORE</v>
          </cell>
          <cell r="E4428" t="str">
            <v>OTOÑO INVIERNO 2020</v>
          </cell>
          <cell r="F4428" t="str">
            <v>46 SEMANA</v>
          </cell>
          <cell r="G4428" t="str">
            <v>CUELLO REDONDO</v>
          </cell>
          <cell r="H4428">
            <v>0</v>
          </cell>
          <cell r="I4428" t="str">
            <v>LINEA</v>
          </cell>
          <cell r="J4428" t="str">
            <v>100% POLIESTER</v>
          </cell>
          <cell r="K4428">
            <v>0</v>
          </cell>
          <cell r="L4428" t="str">
            <v>LANZAMIENTO</v>
          </cell>
          <cell r="M4428" t="str">
            <v>MOSSEL</v>
          </cell>
          <cell r="N4428">
            <v>0</v>
          </cell>
        </row>
        <row r="4429">
          <cell r="A4429" t="str">
            <v>QC240838</v>
          </cell>
          <cell r="B4429" t="str">
            <v>PT Caballero</v>
          </cell>
          <cell r="C4429" t="str">
            <v>PLAYERA</v>
          </cell>
          <cell r="D4429" t="str">
            <v>CORE</v>
          </cell>
          <cell r="E4429" t="str">
            <v>OTOÑO INVIERNO 2020</v>
          </cell>
          <cell r="F4429" t="str">
            <v>46 SEMANA</v>
          </cell>
          <cell r="G4429" t="str">
            <v>CUELLO REDONDO</v>
          </cell>
          <cell r="H4429">
            <v>0</v>
          </cell>
          <cell r="I4429" t="str">
            <v>LINEA</v>
          </cell>
          <cell r="J4429" t="str">
            <v>100% POLIESTER</v>
          </cell>
          <cell r="K4429">
            <v>0</v>
          </cell>
          <cell r="L4429" t="str">
            <v>LANZAMIENTO</v>
          </cell>
          <cell r="M4429" t="str">
            <v>ROUSH AND VALENTINA</v>
          </cell>
          <cell r="N4429">
            <v>149.9</v>
          </cell>
        </row>
        <row r="4430">
          <cell r="A4430" t="str">
            <v>QC240840</v>
          </cell>
          <cell r="B4430" t="str">
            <v>PT Caballero</v>
          </cell>
          <cell r="C4430" t="str">
            <v>PLAYERA</v>
          </cell>
          <cell r="D4430" t="str">
            <v>CORE</v>
          </cell>
          <cell r="E4430" t="str">
            <v>OTOÑO INVIERNO 2020</v>
          </cell>
          <cell r="F4430" t="str">
            <v>46 SEMANA</v>
          </cell>
          <cell r="G4430" t="str">
            <v>CUELLO REDONDO</v>
          </cell>
          <cell r="H4430">
            <v>0</v>
          </cell>
          <cell r="I4430" t="str">
            <v>LINEA</v>
          </cell>
          <cell r="J4430" t="str">
            <v>100% POLIESTER</v>
          </cell>
          <cell r="K4430">
            <v>0</v>
          </cell>
          <cell r="L4430" t="str">
            <v>LANZAMIENTO</v>
          </cell>
          <cell r="M4430" t="str">
            <v>ROUSH AND VALENTINA</v>
          </cell>
          <cell r="N4430">
            <v>149.9</v>
          </cell>
        </row>
        <row r="4431">
          <cell r="A4431" t="str">
            <v>QD140035</v>
          </cell>
          <cell r="B4431" t="str">
            <v>PT Dama</v>
          </cell>
          <cell r="C4431" t="str">
            <v>CHAMARRA</v>
          </cell>
          <cell r="D4431" t="str">
            <v>ADVANCED</v>
          </cell>
          <cell r="E4431" t="str">
            <v>OTONO  INVIERNO 2020</v>
          </cell>
          <cell r="F4431" t="str">
            <v>46 SEMANA</v>
          </cell>
          <cell r="G4431" t="str">
            <v>CUELLO REDONDO</v>
          </cell>
          <cell r="H4431" t="str">
            <v>MANGA LARGA</v>
          </cell>
          <cell r="I4431" t="str">
            <v>LINEA</v>
          </cell>
          <cell r="J4431" t="str">
            <v>NYLON</v>
          </cell>
          <cell r="K4431" t="str">
            <v>ATEMPORAL</v>
          </cell>
          <cell r="L4431" t="str">
            <v>LANZAMIENTO</v>
          </cell>
          <cell r="M4431" t="str">
            <v>ELIAS</v>
          </cell>
          <cell r="N4431">
            <v>899.9</v>
          </cell>
        </row>
        <row r="4432">
          <cell r="A4432" t="str">
            <v>QD140040</v>
          </cell>
          <cell r="B4432" t="str">
            <v>PT Dama</v>
          </cell>
          <cell r="C4432" t="str">
            <v>CHAMARRA</v>
          </cell>
          <cell r="D4432" t="str">
            <v>ADVANCED</v>
          </cell>
          <cell r="E4432" t="str">
            <v>OTONO  INVIERNO 2020</v>
          </cell>
          <cell r="F4432" t="str">
            <v>46 SEMANA</v>
          </cell>
          <cell r="G4432" t="str">
            <v>CUELLO V</v>
          </cell>
          <cell r="H4432" t="str">
            <v>MANGA LARGA</v>
          </cell>
          <cell r="I4432" t="str">
            <v>LINEA</v>
          </cell>
          <cell r="J4432" t="str">
            <v>GAMUZA</v>
          </cell>
          <cell r="K4432" t="str">
            <v>ATEMPORAL</v>
          </cell>
          <cell r="L4432" t="str">
            <v>LANZAMIENTO</v>
          </cell>
          <cell r="M4432" t="str">
            <v>ELIAS</v>
          </cell>
          <cell r="N4432">
            <v>749.9</v>
          </cell>
        </row>
        <row r="4433">
          <cell r="A4433" t="str">
            <v>QD140050</v>
          </cell>
          <cell r="B4433" t="str">
            <v>PT Dama</v>
          </cell>
          <cell r="C4433" t="str">
            <v>CHAMARRA</v>
          </cell>
          <cell r="D4433" t="str">
            <v>ADVANCED</v>
          </cell>
          <cell r="E4433" t="str">
            <v>OTONO  INVIERNO 2020</v>
          </cell>
          <cell r="F4433" t="str">
            <v>46 SEMANA</v>
          </cell>
          <cell r="G4433" t="str">
            <v>CAPUCHA</v>
          </cell>
          <cell r="H4433" t="str">
            <v>MANGA LARGA</v>
          </cell>
          <cell r="I4433" t="str">
            <v>LINEA</v>
          </cell>
          <cell r="J4433" t="str">
            <v>NYLON</v>
          </cell>
          <cell r="K4433" t="str">
            <v>ATEMPORAL</v>
          </cell>
          <cell r="L4433" t="str">
            <v>LANZAMIENTO</v>
          </cell>
          <cell r="M4433" t="str">
            <v>ELIAS</v>
          </cell>
          <cell r="N4433">
            <v>799.9</v>
          </cell>
        </row>
        <row r="4434">
          <cell r="A4434" t="str">
            <v>QD140052</v>
          </cell>
          <cell r="B4434" t="str">
            <v>PT Dama</v>
          </cell>
          <cell r="C4434" t="str">
            <v>CHAMARRA</v>
          </cell>
          <cell r="D4434" t="str">
            <v>ADVANCED</v>
          </cell>
          <cell r="E4434" t="str">
            <v>OTONO  INVIERNO 2020</v>
          </cell>
          <cell r="F4434" t="str">
            <v>46 SEMANA</v>
          </cell>
          <cell r="G4434" t="str">
            <v>CAPUCHA</v>
          </cell>
          <cell r="H4434" t="str">
            <v>MANGA LARGA</v>
          </cell>
          <cell r="I4434" t="str">
            <v>LINEA</v>
          </cell>
          <cell r="J4434" t="str">
            <v>NYLON</v>
          </cell>
          <cell r="K4434" t="str">
            <v>ATEMPORAL</v>
          </cell>
          <cell r="L4434" t="str">
            <v>LANZAMIENTO</v>
          </cell>
          <cell r="M4434" t="str">
            <v>ELIAS</v>
          </cell>
          <cell r="N4434">
            <v>799.9</v>
          </cell>
        </row>
        <row r="4435">
          <cell r="A4435" t="str">
            <v>QD14A037</v>
          </cell>
          <cell r="B4435" t="str">
            <v>PT Dama</v>
          </cell>
          <cell r="C4435" t="str">
            <v>CHAMARRA</v>
          </cell>
          <cell r="D4435" t="str">
            <v>MODELAJE</v>
          </cell>
          <cell r="E4435" t="str">
            <v>OTO?O INVIERNO 2009</v>
          </cell>
          <cell r="F4435" t="str">
            <v>40 SEMANA</v>
          </cell>
          <cell r="G4435" t="str">
            <v>CUELLO ALTO</v>
          </cell>
          <cell r="H4435" t="str">
            <v>-</v>
          </cell>
          <cell r="I4435" t="str">
            <v>REBAJA</v>
          </cell>
          <cell r="J4435" t="str">
            <v>PIEL</v>
          </cell>
          <cell r="K4435" t="str">
            <v>CIUDADES</v>
          </cell>
          <cell r="L4435" t="str">
            <v>-</v>
          </cell>
          <cell r="M4435" t="str">
            <v>VISION TEXTI, S.A. DE C.V.</v>
          </cell>
          <cell r="N4435">
            <v>1499.9</v>
          </cell>
        </row>
        <row r="4436">
          <cell r="A4436" t="str">
            <v>QD210813</v>
          </cell>
          <cell r="B4436" t="str">
            <v>PT Dama</v>
          </cell>
          <cell r="C4436" t="str">
            <v>VARIOS</v>
          </cell>
          <cell r="D4436" t="str">
            <v>CORE</v>
          </cell>
          <cell r="E4436" t="str">
            <v>OTOÑO INVIERNO 2020</v>
          </cell>
          <cell r="F4436" t="str">
            <v>46 SEMANA</v>
          </cell>
          <cell r="G4436" t="str">
            <v>SLIM</v>
          </cell>
          <cell r="H4436" t="str">
            <v>NO APLICA</v>
          </cell>
          <cell r="I4436" t="str">
            <v>LINEA</v>
          </cell>
          <cell r="J4436" t="str">
            <v>ALGODÓN ELASTANO</v>
          </cell>
          <cell r="K4436">
            <v>0</v>
          </cell>
          <cell r="L4436" t="str">
            <v>LANZAMIENTO</v>
          </cell>
          <cell r="M4436" t="str">
            <v>SENSE MODA</v>
          </cell>
          <cell r="N4436">
            <v>449.9</v>
          </cell>
        </row>
        <row r="4437">
          <cell r="A4437" t="str">
            <v>QD240421</v>
          </cell>
          <cell r="B4437" t="str">
            <v>PT Dama</v>
          </cell>
          <cell r="C4437" t="str">
            <v>PLAYERA</v>
          </cell>
          <cell r="D4437" t="str">
            <v>CORE</v>
          </cell>
          <cell r="E4437" t="str">
            <v>OTOÑO INVIERNO 2020</v>
          </cell>
          <cell r="F4437" t="str">
            <v>46 SEMANA</v>
          </cell>
          <cell r="G4437" t="str">
            <v>CUELLO REDONDO</v>
          </cell>
          <cell r="H4437">
            <v>0</v>
          </cell>
          <cell r="I4437" t="str">
            <v>LINEA</v>
          </cell>
          <cell r="J4437">
            <v>0</v>
          </cell>
          <cell r="K4437">
            <v>0</v>
          </cell>
          <cell r="L4437" t="str">
            <v>LANZAMIENTO</v>
          </cell>
          <cell r="M4437" t="str">
            <v>MOSSEL</v>
          </cell>
          <cell r="N4437">
            <v>0</v>
          </cell>
        </row>
        <row r="4438">
          <cell r="A4438" t="str">
            <v>QD240422</v>
          </cell>
          <cell r="B4438" t="str">
            <v>PT Dama</v>
          </cell>
          <cell r="C4438" t="str">
            <v>PLAYERA</v>
          </cell>
          <cell r="D4438" t="str">
            <v>CORE</v>
          </cell>
          <cell r="E4438" t="str">
            <v>OTOÑO INVIERNO 2020</v>
          </cell>
          <cell r="F4438" t="str">
            <v>46 SEMANA</v>
          </cell>
          <cell r="G4438" t="str">
            <v>CUELLO REDONDO</v>
          </cell>
          <cell r="H4438">
            <v>0</v>
          </cell>
          <cell r="I4438" t="str">
            <v>LINEA</v>
          </cell>
          <cell r="J4438">
            <v>0</v>
          </cell>
          <cell r="K4438">
            <v>0</v>
          </cell>
          <cell r="L4438" t="str">
            <v>LANZAMIENTO</v>
          </cell>
          <cell r="M4438" t="str">
            <v>MOSSEL</v>
          </cell>
          <cell r="N4438">
            <v>0</v>
          </cell>
        </row>
        <row r="4439">
          <cell r="A4439" t="str">
            <v>QD240423</v>
          </cell>
          <cell r="B4439" t="str">
            <v>PT Dama</v>
          </cell>
          <cell r="C4439" t="str">
            <v>PLAYERA</v>
          </cell>
          <cell r="D4439" t="str">
            <v>CORE</v>
          </cell>
          <cell r="E4439" t="str">
            <v>OTOÑO INVIERNO 2020</v>
          </cell>
          <cell r="F4439" t="str">
            <v>46 SEMANA</v>
          </cell>
          <cell r="G4439" t="str">
            <v>CUELLO REDONDO</v>
          </cell>
          <cell r="H4439">
            <v>0</v>
          </cell>
          <cell r="I4439" t="str">
            <v>LINEA</v>
          </cell>
          <cell r="J4439">
            <v>0</v>
          </cell>
          <cell r="K4439">
            <v>0</v>
          </cell>
          <cell r="L4439" t="str">
            <v>LANZAMIENTO</v>
          </cell>
          <cell r="M4439" t="str">
            <v>MOSSEL</v>
          </cell>
          <cell r="N4439">
            <v>0</v>
          </cell>
        </row>
        <row r="4440">
          <cell r="A4440" t="str">
            <v>QD240433</v>
          </cell>
          <cell r="B4440" t="str">
            <v>PT Dama</v>
          </cell>
          <cell r="C4440" t="str">
            <v>PLAYERA</v>
          </cell>
          <cell r="D4440" t="str">
            <v>CLEAN</v>
          </cell>
          <cell r="E4440" t="str">
            <v>OTOÑO INVIERNO 2020</v>
          </cell>
          <cell r="F4440" t="str">
            <v>46 SEMANA</v>
          </cell>
          <cell r="G4440">
            <v>0</v>
          </cell>
          <cell r="H4440" t="str">
            <v>MANGA CORTA</v>
          </cell>
          <cell r="I4440" t="str">
            <v>LINEA</v>
          </cell>
          <cell r="J4440" t="str">
            <v>100% POLIESTER</v>
          </cell>
          <cell r="K4440">
            <v>0</v>
          </cell>
          <cell r="L4440" t="str">
            <v>LANZAMIENTO</v>
          </cell>
          <cell r="M4440" t="str">
            <v>ROUSH AND VALENTINA</v>
          </cell>
          <cell r="N4440">
            <v>99.9</v>
          </cell>
        </row>
        <row r="4441">
          <cell r="A4441" t="str">
            <v>QD140047</v>
          </cell>
          <cell r="B4441" t="str">
            <v>PT Dama</v>
          </cell>
          <cell r="C4441" t="str">
            <v>CHAMARRA</v>
          </cell>
          <cell r="D4441" t="str">
            <v>ADVANCED</v>
          </cell>
          <cell r="E4441" t="str">
            <v>OTONO  INVIERNO 2020</v>
          </cell>
          <cell r="F4441" t="str">
            <v>46 SEMANA</v>
          </cell>
          <cell r="G4441" t="str">
            <v>CUELLO ALTO</v>
          </cell>
          <cell r="H4441" t="str">
            <v>MANGA LARGA</v>
          </cell>
          <cell r="I4441" t="str">
            <v>LINEA</v>
          </cell>
          <cell r="J4441" t="str">
            <v>NYLON</v>
          </cell>
          <cell r="K4441" t="str">
            <v>ATEMPORAL</v>
          </cell>
          <cell r="L4441" t="str">
            <v>LANZAMIENTO</v>
          </cell>
          <cell r="M4441" t="str">
            <v>ELIAS</v>
          </cell>
          <cell r="N4441">
            <v>799.9</v>
          </cell>
        </row>
        <row r="4442">
          <cell r="A4442" t="str">
            <v>QC040795</v>
          </cell>
          <cell r="B4442" t="str">
            <v>PT Caballero</v>
          </cell>
          <cell r="C4442" t="str">
            <v>BOXER</v>
          </cell>
          <cell r="D4442" t="str">
            <v>CLEAN</v>
          </cell>
          <cell r="E4442" t="str">
            <v>OTOÑO INVIERNO 2020</v>
          </cell>
          <cell r="F4442" t="str">
            <v>46 SEMANA</v>
          </cell>
          <cell r="G4442">
            <v>0</v>
          </cell>
          <cell r="H4442" t="str">
            <v>NO APLICA</v>
          </cell>
          <cell r="I4442" t="str">
            <v>LINEA</v>
          </cell>
          <cell r="J4442" t="str">
            <v>100% POLYESTER</v>
          </cell>
          <cell r="K4442">
            <v>0</v>
          </cell>
          <cell r="L4442" t="str">
            <v>LANZAMIENTO</v>
          </cell>
          <cell r="M4442" t="str">
            <v>ROUSH AND VALENTINA</v>
          </cell>
          <cell r="N4442">
            <v>179.9</v>
          </cell>
        </row>
        <row r="4443">
          <cell r="A4443" t="str">
            <v>QD24E372</v>
          </cell>
          <cell r="B4443" t="str">
            <v>PT Dama</v>
          </cell>
          <cell r="C4443" t="str">
            <v>PLAYERA</v>
          </cell>
          <cell r="D4443" t="str">
            <v>CORE</v>
          </cell>
          <cell r="E4443" t="str">
            <v>OTONO  INVIERNO 2020</v>
          </cell>
          <cell r="F4443" t="str">
            <v>46 SEMANA</v>
          </cell>
          <cell r="G4443" t="str">
            <v>CUELLO MAO</v>
          </cell>
          <cell r="H4443" t="str">
            <v>SIN MANGA</v>
          </cell>
          <cell r="I4443" t="str">
            <v>LINEA</v>
          </cell>
          <cell r="J4443" t="str">
            <v>RAYON</v>
          </cell>
          <cell r="K4443" t="str">
            <v>ATEMPORAL</v>
          </cell>
          <cell r="L4443" t="str">
            <v>LANZAMIENTO</v>
          </cell>
          <cell r="M4443" t="str">
            <v>AMBIANCE</v>
          </cell>
          <cell r="N4443">
            <v>99.9</v>
          </cell>
        </row>
        <row r="4444">
          <cell r="A4444" t="str">
            <v>QD14A882</v>
          </cell>
          <cell r="B4444" t="str">
            <v>PT Dama</v>
          </cell>
          <cell r="C4444" t="str">
            <v>CHAMARRA</v>
          </cell>
          <cell r="D4444" t="str">
            <v>TRENDY</v>
          </cell>
          <cell r="E4444" t="str">
            <v>OTOÑO INVIERNO 2019</v>
          </cell>
          <cell r="F4444" t="str">
            <v>48 SEMANA</v>
          </cell>
          <cell r="G4444" t="str">
            <v>CAPUCHA</v>
          </cell>
          <cell r="H4444" t="str">
            <v>MANGA LARGA</v>
          </cell>
          <cell r="I4444" t="str">
            <v>REBAJA</v>
          </cell>
          <cell r="J4444" t="str">
            <v>NYLON</v>
          </cell>
          <cell r="K4444">
            <v>0</v>
          </cell>
          <cell r="L4444" t="str">
            <v>LANZAMIENTO</v>
          </cell>
          <cell r="M4444" t="str">
            <v>JESSI</v>
          </cell>
          <cell r="N4444">
            <v>799.9</v>
          </cell>
        </row>
        <row r="4445">
          <cell r="A4445" t="str">
            <v>QD14A894</v>
          </cell>
          <cell r="B4445" t="str">
            <v>PT Dama</v>
          </cell>
          <cell r="C4445" t="str">
            <v>CHAMARRA</v>
          </cell>
          <cell r="D4445" t="str">
            <v>TRENDY</v>
          </cell>
          <cell r="E4445" t="str">
            <v>OTOÑO INVIERNO 2019</v>
          </cell>
          <cell r="F4445" t="str">
            <v>49 SEMANA</v>
          </cell>
          <cell r="G4445" t="str">
            <v>CAPUCHA</v>
          </cell>
          <cell r="H4445" t="str">
            <v>MANGA LARGA</v>
          </cell>
          <cell r="I4445" t="str">
            <v>LINEA</v>
          </cell>
          <cell r="J4445" t="str">
            <v>NYLON</v>
          </cell>
          <cell r="K4445">
            <v>0</v>
          </cell>
          <cell r="L4445" t="str">
            <v>DEVOLUCION</v>
          </cell>
          <cell r="M4445" t="str">
            <v>FRANK</v>
          </cell>
          <cell r="N4445">
            <v>799.9</v>
          </cell>
        </row>
        <row r="4446">
          <cell r="A4446" t="str">
            <v>QD030015</v>
          </cell>
          <cell r="B4446" t="str">
            <v>PT Dama</v>
          </cell>
          <cell r="C4446" t="str">
            <v>BLUSA</v>
          </cell>
          <cell r="D4446" t="str">
            <v>COREE</v>
          </cell>
          <cell r="E4446" t="str">
            <v>OTONO  INVIERNO 2020</v>
          </cell>
          <cell r="F4446" t="str">
            <v>46 SEMANA</v>
          </cell>
          <cell r="G4446" t="str">
            <v>CUELLO REDONDO</v>
          </cell>
          <cell r="H4446" t="str">
            <v>MANGA LARGA</v>
          </cell>
          <cell r="I4446" t="str">
            <v>LINEA</v>
          </cell>
          <cell r="J4446" t="str">
            <v>POLYESTER</v>
          </cell>
          <cell r="K4446" t="str">
            <v>ATEMPORAL</v>
          </cell>
          <cell r="L4446" t="str">
            <v>LANZAMIENTO</v>
          </cell>
          <cell r="M4446" t="str">
            <v>ELIAS</v>
          </cell>
          <cell r="N4446">
            <v>229.9</v>
          </cell>
        </row>
        <row r="4447">
          <cell r="A4447" t="str">
            <v>GC02A002</v>
          </cell>
          <cell r="B4447" t="str">
            <v>PT Caballero</v>
          </cell>
          <cell r="C4447" t="str">
            <v>BERMUDA</v>
          </cell>
          <cell r="D4447" t="str">
            <v>CORE</v>
          </cell>
          <cell r="E4447" t="str">
            <v>OTOÑO INVIERNO 2020</v>
          </cell>
          <cell r="F4447" t="str">
            <v>46 SEMANA</v>
          </cell>
          <cell r="G4447">
            <v>0</v>
          </cell>
          <cell r="H4447">
            <v>0</v>
          </cell>
          <cell r="I4447" t="str">
            <v>LINEA</v>
          </cell>
          <cell r="J4447">
            <v>0</v>
          </cell>
          <cell r="K4447">
            <v>0</v>
          </cell>
          <cell r="L4447">
            <v>0</v>
          </cell>
          <cell r="M4447">
            <v>0</v>
          </cell>
          <cell r="N4447">
            <v>449.9</v>
          </cell>
        </row>
        <row r="4448">
          <cell r="A4448" t="str">
            <v>QD350160</v>
          </cell>
          <cell r="B4448" t="str">
            <v>PT Dama</v>
          </cell>
          <cell r="C4448" t="str">
            <v>MALLAS</v>
          </cell>
          <cell r="D4448" t="str">
            <v>ADVANCED</v>
          </cell>
          <cell r="E4448" t="str">
            <v>OTONO  INVIERNO 2020</v>
          </cell>
          <cell r="F4448" t="str">
            <v>46 SEMANA</v>
          </cell>
          <cell r="G4448" t="str">
            <v>LEGGINS</v>
          </cell>
          <cell r="H4448" t="str">
            <v>NO APLICA</v>
          </cell>
          <cell r="I4448" t="str">
            <v>LINEA</v>
          </cell>
          <cell r="J4448" t="str">
            <v>POLYESTER</v>
          </cell>
          <cell r="K4448" t="str">
            <v>ATEMPORAL</v>
          </cell>
          <cell r="L4448" t="str">
            <v>LANZAMIENTO</v>
          </cell>
          <cell r="M4448" t="str">
            <v>ELIAS</v>
          </cell>
          <cell r="N4448">
            <v>399.9</v>
          </cell>
        </row>
        <row r="4449">
          <cell r="A4449" t="str">
            <v>QD260278</v>
          </cell>
          <cell r="B4449" t="str">
            <v>PT Dama</v>
          </cell>
          <cell r="C4449" t="str">
            <v>SWEATER</v>
          </cell>
          <cell r="D4449" t="str">
            <v>CLEAN</v>
          </cell>
          <cell r="E4449" t="str">
            <v>OTOÑO INVIERNO 2020</v>
          </cell>
          <cell r="F4449" t="str">
            <v>46 SEMANA</v>
          </cell>
          <cell r="G4449" t="str">
            <v>CUELLO V</v>
          </cell>
          <cell r="H4449">
            <v>0</v>
          </cell>
          <cell r="I4449" t="str">
            <v>LINEA</v>
          </cell>
          <cell r="J4449">
            <v>0</v>
          </cell>
          <cell r="K4449">
            <v>0</v>
          </cell>
          <cell r="L4449" t="str">
            <v>LANZAMIENTO</v>
          </cell>
          <cell r="M4449" t="str">
            <v>SENSE MODA</v>
          </cell>
          <cell r="N4449">
            <v>399.9</v>
          </cell>
        </row>
        <row r="4450">
          <cell r="A4450" t="str">
            <v>QC14A368</v>
          </cell>
          <cell r="B4450" t="str">
            <v>PT Caballero</v>
          </cell>
          <cell r="C4450" t="str">
            <v>CHAMARRA</v>
          </cell>
          <cell r="D4450" t="str">
            <v>VANGUARDIA</v>
          </cell>
          <cell r="E4450" t="str">
            <v>OTOÑO INVIERNO 2015</v>
          </cell>
          <cell r="F4450" t="str">
            <v>29 SEMANA</v>
          </cell>
          <cell r="G4450" t="str">
            <v>CAPUCHA</v>
          </cell>
          <cell r="H4450" t="str">
            <v>MANGA LARGA</v>
          </cell>
          <cell r="I4450" t="str">
            <v>REBAJA</v>
          </cell>
          <cell r="J4450" t="str">
            <v>PU</v>
          </cell>
          <cell r="K4450" t="str">
            <v>-</v>
          </cell>
          <cell r="L4450" t="str">
            <v>-</v>
          </cell>
          <cell r="M4450" t="str">
            <v>MUNDO JOVEN</v>
          </cell>
          <cell r="N4450">
            <v>649.9</v>
          </cell>
        </row>
        <row r="4451">
          <cell r="A4451" t="str">
            <v>QC14A382</v>
          </cell>
          <cell r="B4451" t="str">
            <v>PT Caballero</v>
          </cell>
          <cell r="C4451" t="str">
            <v>CHAMARRA</v>
          </cell>
          <cell r="D4451" t="str">
            <v>VANGUARDIA</v>
          </cell>
          <cell r="E4451" t="str">
            <v>OTOÑO INVIERNO 2015</v>
          </cell>
          <cell r="F4451" t="str">
            <v>40 SEMANA</v>
          </cell>
          <cell r="G4451">
            <v>0</v>
          </cell>
          <cell r="H4451" t="str">
            <v>MANGA LARGA</v>
          </cell>
          <cell r="I4451" t="str">
            <v>REBAJA</v>
          </cell>
          <cell r="J4451" t="str">
            <v>PU</v>
          </cell>
          <cell r="K4451" t="str">
            <v>-</v>
          </cell>
          <cell r="L4451" t="str">
            <v>-</v>
          </cell>
          <cell r="M4451" t="str">
            <v>JOSE TAWIL</v>
          </cell>
          <cell r="N4451">
            <v>549.9</v>
          </cell>
        </row>
        <row r="4452">
          <cell r="A4452" t="str">
            <v>QC14Z016</v>
          </cell>
          <cell r="B4452" t="str">
            <v>PT Caballero</v>
          </cell>
          <cell r="C4452" t="str">
            <v>CHAMARRA</v>
          </cell>
          <cell r="D4452" t="str">
            <v>VANGUARDIA</v>
          </cell>
          <cell r="E4452" t="str">
            <v>OTOÑO INVIERNO 2015</v>
          </cell>
          <cell r="F4452" t="str">
            <v>30 SEMANA</v>
          </cell>
          <cell r="G4452">
            <v>0</v>
          </cell>
          <cell r="H4452" t="str">
            <v>MANGA LARGA</v>
          </cell>
          <cell r="I4452" t="str">
            <v>REBAJA</v>
          </cell>
          <cell r="J4452" t="str">
            <v>MEZCLILLA</v>
          </cell>
          <cell r="K4452">
            <v>0</v>
          </cell>
          <cell r="L4452" t="str">
            <v>-</v>
          </cell>
          <cell r="M4452" t="str">
            <v>MUNDO JOVEN</v>
          </cell>
          <cell r="N4452">
            <v>499.9</v>
          </cell>
        </row>
        <row r="4453">
          <cell r="A4453" t="str">
            <v>GC08K746</v>
          </cell>
          <cell r="B4453" t="str">
            <v>PT Caballero</v>
          </cell>
          <cell r="C4453" t="str">
            <v>CAMISA</v>
          </cell>
          <cell r="D4453" t="str">
            <v>LOW PRICE</v>
          </cell>
          <cell r="E4453" t="str">
            <v>PRIMAVERA VERANO 2017</v>
          </cell>
          <cell r="F4453" t="str">
            <v>7 SEMANA</v>
          </cell>
          <cell r="G4453" t="str">
            <v>-</v>
          </cell>
          <cell r="H4453" t="str">
            <v>MANGA CORTA</v>
          </cell>
          <cell r="I4453" t="str">
            <v>REBAJA</v>
          </cell>
          <cell r="J4453" t="str">
            <v>ALGODON PRETE?IDO</v>
          </cell>
          <cell r="K4453" t="str">
            <v>DIGITAL WAVE</v>
          </cell>
          <cell r="L4453" t="str">
            <v>-</v>
          </cell>
          <cell r="M4453" t="str">
            <v>GLAMOUR Y DISE?O, S.A. DE C</v>
          </cell>
          <cell r="N4453">
            <v>449.9</v>
          </cell>
        </row>
        <row r="4454">
          <cell r="A4454" t="str">
            <v>GC210562</v>
          </cell>
          <cell r="B4454" t="str">
            <v>PT Caballero</v>
          </cell>
          <cell r="C4454" t="str">
            <v>PANTALON</v>
          </cell>
          <cell r="D4454" t="str">
            <v>CORE</v>
          </cell>
          <cell r="E4454" t="str">
            <v>OTOÑO INVIERNO 2020</v>
          </cell>
          <cell r="F4454" t="str">
            <v>48 SEMANA</v>
          </cell>
          <cell r="G4454" t="str">
            <v>JOGGER</v>
          </cell>
          <cell r="H4454" t="str">
            <v>NO APLICA</v>
          </cell>
          <cell r="I4454" t="str">
            <v>LINEA</v>
          </cell>
          <cell r="J4454" t="str">
            <v>ALGODÓN POLIESTER ELASTANO</v>
          </cell>
          <cell r="K4454">
            <v>0</v>
          </cell>
          <cell r="L4454" t="str">
            <v>LANZAMIENTO</v>
          </cell>
          <cell r="M4454" t="str">
            <v>TEINME</v>
          </cell>
          <cell r="N4454">
            <v>379.9</v>
          </cell>
        </row>
        <row r="4455">
          <cell r="A4455" t="str">
            <v>GC21O239</v>
          </cell>
          <cell r="B4455" t="str">
            <v>PT Caballero</v>
          </cell>
          <cell r="C4455" t="str">
            <v>PANTALON MEZCLILLA</v>
          </cell>
          <cell r="D4455" t="str">
            <v>BASICO PREMIUM WASHED</v>
          </cell>
          <cell r="E4455" t="str">
            <v>PRIMAVERA VERANO 2016</v>
          </cell>
          <cell r="F4455" t="str">
            <v>7 SEMANA</v>
          </cell>
          <cell r="G4455" t="str">
            <v>MORRISON</v>
          </cell>
          <cell r="H4455" t="str">
            <v>-</v>
          </cell>
          <cell r="I4455" t="str">
            <v>REBAJA</v>
          </cell>
          <cell r="J4455" t="str">
            <v>MEZCLILLA</v>
          </cell>
          <cell r="K4455">
            <v>0</v>
          </cell>
          <cell r="L4455" t="str">
            <v>LANZAMIENTO</v>
          </cell>
          <cell r="M4455" t="str">
            <v>GLAMOUR Y DISE?O, S.A. DE C</v>
          </cell>
          <cell r="N4455">
            <v>499.9</v>
          </cell>
        </row>
        <row r="4456">
          <cell r="A4456" t="str">
            <v>GD25X285</v>
          </cell>
          <cell r="B4456" t="str">
            <v>PT Dama</v>
          </cell>
          <cell r="C4456" t="str">
            <v>SUDADERA</v>
          </cell>
          <cell r="D4456" t="str">
            <v>LOW PRICE</v>
          </cell>
          <cell r="E4456" t="str">
            <v>PRIMAVERA VERANO 2016</v>
          </cell>
          <cell r="F4456" t="str">
            <v>5 SEMANA</v>
          </cell>
          <cell r="G4456" t="str">
            <v>CUELLO ALTO</v>
          </cell>
          <cell r="H4456" t="str">
            <v>MANGA LARGA</v>
          </cell>
          <cell r="I4456" t="str">
            <v>REBAJA</v>
          </cell>
          <cell r="J4456" t="str">
            <v>FELPA</v>
          </cell>
          <cell r="K4456" t="str">
            <v>-</v>
          </cell>
          <cell r="L4456" t="str">
            <v>-</v>
          </cell>
          <cell r="M4456" t="str">
            <v>GLAMOUR Y DISE?O, S.A. DE C</v>
          </cell>
          <cell r="N4456">
            <v>349.9</v>
          </cell>
        </row>
        <row r="4457">
          <cell r="A4457" t="str">
            <v>QC04B580</v>
          </cell>
          <cell r="B4457" t="str">
            <v>PT Caballero</v>
          </cell>
          <cell r="C4457" t="str">
            <v>BOXER</v>
          </cell>
          <cell r="D4457" t="str">
            <v>ADVANCED</v>
          </cell>
          <cell r="E4457" t="str">
            <v>PRIMAVERA VERANO 2020</v>
          </cell>
          <cell r="F4457" t="str">
            <v>7 SEMANA</v>
          </cell>
          <cell r="G4457" t="str">
            <v>NAUTICO</v>
          </cell>
          <cell r="H4457" t="str">
            <v>NO APLICA</v>
          </cell>
          <cell r="I4457" t="str">
            <v>REBAJA</v>
          </cell>
          <cell r="J4457" t="str">
            <v>100% ALGODÓN</v>
          </cell>
          <cell r="K4457">
            <v>0</v>
          </cell>
          <cell r="L4457">
            <v>0</v>
          </cell>
          <cell r="M4457">
            <v>0</v>
          </cell>
          <cell r="N4457">
            <v>179.9</v>
          </cell>
        </row>
        <row r="4458">
          <cell r="A4458" t="str">
            <v>QC13A038</v>
          </cell>
          <cell r="B4458" t="str">
            <v>PT Caballero</v>
          </cell>
          <cell r="C4458" t="str">
            <v>CHALECO</v>
          </cell>
          <cell r="D4458" t="str">
            <v>VANGUARDIA</v>
          </cell>
          <cell r="E4458" t="str">
            <v>PRIMAVERA VERANO 2016</v>
          </cell>
          <cell r="F4458" t="str">
            <v>19 SEMANA</v>
          </cell>
          <cell r="G4458">
            <v>0</v>
          </cell>
          <cell r="H4458" t="str">
            <v>-</v>
          </cell>
          <cell r="I4458" t="str">
            <v>REBAJA</v>
          </cell>
          <cell r="J4458" t="str">
            <v>NYLON</v>
          </cell>
          <cell r="K4458">
            <v>0</v>
          </cell>
          <cell r="L4458" t="str">
            <v>LANZAMIENTO</v>
          </cell>
          <cell r="M4458" t="str">
            <v>SAPIR</v>
          </cell>
          <cell r="N4458">
            <v>599.9</v>
          </cell>
        </row>
        <row r="4459">
          <cell r="A4459" t="str">
            <v>QC140642</v>
          </cell>
          <cell r="B4459" t="str">
            <v>PT Caballero</v>
          </cell>
          <cell r="C4459" t="str">
            <v>CHAMARRA</v>
          </cell>
          <cell r="D4459" t="str">
            <v>TRENDY</v>
          </cell>
          <cell r="E4459" t="str">
            <v>OTOÑO INVIERNO 2020</v>
          </cell>
          <cell r="F4459" t="str">
            <v>SEMANA 48</v>
          </cell>
          <cell r="G4459">
            <v>0</v>
          </cell>
          <cell r="H4459" t="str">
            <v>MANGA LARGA</v>
          </cell>
          <cell r="I4459" t="str">
            <v>LINEA</v>
          </cell>
          <cell r="J4459">
            <v>0</v>
          </cell>
          <cell r="K4459">
            <v>0</v>
          </cell>
          <cell r="L4459" t="str">
            <v>LANZAMIENTO</v>
          </cell>
          <cell r="M4459">
            <v>0</v>
          </cell>
          <cell r="N4459">
            <v>799.9</v>
          </cell>
        </row>
        <row r="4460">
          <cell r="A4460" t="str">
            <v>QC240280</v>
          </cell>
          <cell r="B4460" t="str">
            <v>PT Caballero</v>
          </cell>
          <cell r="C4460" t="str">
            <v>PLAYERA</v>
          </cell>
          <cell r="D4460" t="str">
            <v>CORE</v>
          </cell>
          <cell r="E4460" t="str">
            <v>OTOÑO INVIERNO 2020</v>
          </cell>
          <cell r="F4460" t="str">
            <v>SEMANA 47</v>
          </cell>
          <cell r="G4460">
            <v>0</v>
          </cell>
          <cell r="H4460" t="str">
            <v xml:space="preserve">CUELLO REDONDO </v>
          </cell>
          <cell r="I4460" t="str">
            <v>LINEA</v>
          </cell>
          <cell r="J4460">
            <v>0</v>
          </cell>
          <cell r="K4460">
            <v>0</v>
          </cell>
          <cell r="L4460" t="str">
            <v>LANZAMIENTO</v>
          </cell>
          <cell r="M4460" t="str">
            <v>MOSSEL</v>
          </cell>
          <cell r="N4460">
            <v>149.9</v>
          </cell>
        </row>
        <row r="4461">
          <cell r="A4461" t="str">
            <v>QC240282</v>
          </cell>
          <cell r="B4461" t="str">
            <v>PT Caballero</v>
          </cell>
          <cell r="C4461" t="str">
            <v>PLAYERA</v>
          </cell>
          <cell r="D4461" t="str">
            <v>CORE</v>
          </cell>
          <cell r="E4461" t="str">
            <v>OTOÑO INVIERNO 2020</v>
          </cell>
          <cell r="F4461" t="str">
            <v>SEMANA 47</v>
          </cell>
          <cell r="G4461">
            <v>0</v>
          </cell>
          <cell r="H4461" t="str">
            <v xml:space="preserve">CUELLO REDONDO </v>
          </cell>
          <cell r="I4461" t="str">
            <v>LINEA</v>
          </cell>
          <cell r="J4461">
            <v>0</v>
          </cell>
          <cell r="K4461">
            <v>0</v>
          </cell>
          <cell r="L4461" t="str">
            <v>LANZAMIENTO</v>
          </cell>
          <cell r="M4461" t="str">
            <v>MOSSEL</v>
          </cell>
          <cell r="N4461">
            <v>149.9</v>
          </cell>
        </row>
        <row r="4462">
          <cell r="A4462" t="str">
            <v>QC240283</v>
          </cell>
          <cell r="B4462" t="str">
            <v>PT Caballero</v>
          </cell>
          <cell r="C4462" t="str">
            <v>PLAYERA</v>
          </cell>
          <cell r="D4462" t="str">
            <v>CORE</v>
          </cell>
          <cell r="E4462" t="str">
            <v>OTOÑO INVIERNO 2020</v>
          </cell>
          <cell r="F4462" t="str">
            <v>SEMANA 48</v>
          </cell>
          <cell r="G4462">
            <v>0</v>
          </cell>
          <cell r="H4462" t="str">
            <v xml:space="preserve">CUELLO REDONDO </v>
          </cell>
          <cell r="I4462" t="str">
            <v>LINEA</v>
          </cell>
          <cell r="J4462">
            <v>0</v>
          </cell>
          <cell r="K4462">
            <v>0</v>
          </cell>
          <cell r="L4462" t="str">
            <v>LANZAMIENTO</v>
          </cell>
          <cell r="M4462" t="str">
            <v>MOSSEL</v>
          </cell>
          <cell r="N4462">
            <v>149.9</v>
          </cell>
        </row>
        <row r="4463">
          <cell r="A4463" t="str">
            <v>QC240284</v>
          </cell>
          <cell r="B4463" t="str">
            <v>PT Caballero</v>
          </cell>
          <cell r="C4463" t="str">
            <v>PLAYERA</v>
          </cell>
          <cell r="D4463" t="str">
            <v>CORE</v>
          </cell>
          <cell r="E4463" t="str">
            <v>OTOÑO INVIERNO 2020</v>
          </cell>
          <cell r="F4463" t="str">
            <v>SEMANA 48</v>
          </cell>
          <cell r="G4463">
            <v>0</v>
          </cell>
          <cell r="H4463" t="str">
            <v xml:space="preserve">CUELLO REDONDO </v>
          </cell>
          <cell r="I4463" t="str">
            <v>LINEA</v>
          </cell>
          <cell r="J4463">
            <v>0</v>
          </cell>
          <cell r="K4463">
            <v>0</v>
          </cell>
          <cell r="L4463" t="str">
            <v>LANZAMIENTO</v>
          </cell>
          <cell r="M4463" t="str">
            <v>MOSSEL</v>
          </cell>
          <cell r="N4463">
            <v>149.9</v>
          </cell>
        </row>
        <row r="4464">
          <cell r="A4464" t="str">
            <v>QC240874</v>
          </cell>
          <cell r="B4464" t="str">
            <v>PT Caballero</v>
          </cell>
          <cell r="C4464" t="str">
            <v>PLAYERA</v>
          </cell>
          <cell r="D4464" t="str">
            <v>CORE</v>
          </cell>
          <cell r="E4464" t="str">
            <v>OTOÑO INVIERNO 2020</v>
          </cell>
          <cell r="F4464" t="str">
            <v>SEMANA 48</v>
          </cell>
          <cell r="G4464" t="str">
            <v>REGULAR</v>
          </cell>
          <cell r="H4464" t="str">
            <v xml:space="preserve">CUELLO REDONDO </v>
          </cell>
          <cell r="I4464" t="str">
            <v>LINEA</v>
          </cell>
          <cell r="J4464" t="str">
            <v>100% ALGODÓN</v>
          </cell>
          <cell r="K4464">
            <v>0</v>
          </cell>
          <cell r="L4464" t="str">
            <v>LANZAMIENTO</v>
          </cell>
          <cell r="M4464" t="str">
            <v>SENSE MODA</v>
          </cell>
          <cell r="N4464">
            <v>189.9</v>
          </cell>
        </row>
        <row r="4465">
          <cell r="A4465" t="str">
            <v>QC240877</v>
          </cell>
          <cell r="B4465" t="str">
            <v>PT Caballero</v>
          </cell>
          <cell r="C4465" t="str">
            <v>PLAYERA</v>
          </cell>
          <cell r="D4465" t="str">
            <v>CORE</v>
          </cell>
          <cell r="E4465" t="str">
            <v>OTOÑO INVIERNO 2020</v>
          </cell>
          <cell r="F4465" t="str">
            <v>SEMANA 48</v>
          </cell>
          <cell r="G4465" t="str">
            <v>REGULAR</v>
          </cell>
          <cell r="H4465" t="str">
            <v xml:space="preserve">CUELLO REDONDO </v>
          </cell>
          <cell r="I4465" t="str">
            <v>LINEA</v>
          </cell>
          <cell r="J4465" t="str">
            <v>100% ALGODÓN</v>
          </cell>
          <cell r="K4465">
            <v>0</v>
          </cell>
          <cell r="L4465" t="str">
            <v>LANZAMIENTO</v>
          </cell>
          <cell r="M4465" t="str">
            <v>SENSE MODA</v>
          </cell>
          <cell r="N4465">
            <v>189.9</v>
          </cell>
        </row>
        <row r="4466">
          <cell r="A4466" t="str">
            <v>QC240878</v>
          </cell>
          <cell r="B4466" t="str">
            <v>PT Caballero</v>
          </cell>
          <cell r="C4466" t="str">
            <v>PLAYERA</v>
          </cell>
          <cell r="D4466" t="str">
            <v>CORE</v>
          </cell>
          <cell r="E4466" t="str">
            <v>OTOÑO INVIERNO 2020</v>
          </cell>
          <cell r="F4466" t="str">
            <v>SEMANA 48</v>
          </cell>
          <cell r="G4466" t="str">
            <v>REGULAR</v>
          </cell>
          <cell r="H4466" t="str">
            <v xml:space="preserve">CUELLO REDONDO </v>
          </cell>
          <cell r="I4466" t="str">
            <v>LINEA</v>
          </cell>
          <cell r="J4466" t="str">
            <v>100% ALGODÓN</v>
          </cell>
          <cell r="K4466">
            <v>0</v>
          </cell>
          <cell r="L4466" t="str">
            <v>LANZAMIENTO</v>
          </cell>
          <cell r="M4466" t="str">
            <v>SENSE MODA</v>
          </cell>
          <cell r="N4466">
            <v>189.9</v>
          </cell>
        </row>
        <row r="4467">
          <cell r="A4467" t="str">
            <v>QC240879</v>
          </cell>
          <cell r="B4467" t="str">
            <v>PT Caballero</v>
          </cell>
          <cell r="C4467" t="str">
            <v>PLAYERA</v>
          </cell>
          <cell r="D4467" t="str">
            <v>CORE</v>
          </cell>
          <cell r="E4467" t="str">
            <v>OTOÑO INVIERNO 2020</v>
          </cell>
          <cell r="F4467" t="str">
            <v>SEMANA 48</v>
          </cell>
          <cell r="G4467" t="str">
            <v>REGULAR</v>
          </cell>
          <cell r="H4467" t="str">
            <v xml:space="preserve">CUELLO REDONDO </v>
          </cell>
          <cell r="I4467" t="str">
            <v>LINEA</v>
          </cell>
          <cell r="J4467" t="str">
            <v>100% ALGODÓN</v>
          </cell>
          <cell r="K4467">
            <v>0</v>
          </cell>
          <cell r="L4467" t="str">
            <v>LANZAMIENTO</v>
          </cell>
          <cell r="M4467" t="str">
            <v>SENSE MODA</v>
          </cell>
          <cell r="N4467">
            <v>189.9</v>
          </cell>
        </row>
        <row r="4468">
          <cell r="A4468" t="str">
            <v>QC26A377</v>
          </cell>
          <cell r="B4468" t="str">
            <v>PT Caballero</v>
          </cell>
          <cell r="C4468" t="str">
            <v>SWEATER</v>
          </cell>
          <cell r="D4468" t="str">
            <v>Varios</v>
          </cell>
          <cell r="E4468" t="str">
            <v>OTOÑO INVIERNO 2018</v>
          </cell>
          <cell r="F4468" t="str">
            <v>41 SEMANA</v>
          </cell>
          <cell r="G4468">
            <v>0</v>
          </cell>
          <cell r="H4468" t="str">
            <v>MANGA LARGA</v>
          </cell>
          <cell r="I4468" t="str">
            <v>REBAJA</v>
          </cell>
          <cell r="J4468" t="str">
            <v>Varios</v>
          </cell>
          <cell r="K4468">
            <v>0</v>
          </cell>
          <cell r="L4468" t="str">
            <v>LANZAMIENTO</v>
          </cell>
          <cell r="M4468" t="str">
            <v>BONGWOR</v>
          </cell>
          <cell r="N4468">
            <v>349.9</v>
          </cell>
        </row>
        <row r="4469">
          <cell r="A4469" t="str">
            <v>QC26A392</v>
          </cell>
          <cell r="B4469" t="str">
            <v>PT Caballero</v>
          </cell>
          <cell r="C4469" t="str">
            <v>SWEATER</v>
          </cell>
          <cell r="D4469" t="str">
            <v>TRENDY</v>
          </cell>
          <cell r="E4469" t="str">
            <v>OTOÑO INVIERNO 2018</v>
          </cell>
          <cell r="F4469" t="str">
            <v>49 SEMANA</v>
          </cell>
          <cell r="G4469" t="str">
            <v>CUELLO REDONDO</v>
          </cell>
          <cell r="H4469" t="str">
            <v>MANGA LARGA</v>
          </cell>
          <cell r="I4469" t="str">
            <v>REBAJA</v>
          </cell>
          <cell r="J4469" t="str">
            <v>POLYESTER</v>
          </cell>
          <cell r="K4469" t="str">
            <v>NATURALEZA HUMANA</v>
          </cell>
          <cell r="L4469" t="str">
            <v>LANZAMIENTO</v>
          </cell>
          <cell r="M4469" t="str">
            <v>SAPIR</v>
          </cell>
          <cell r="N4469">
            <v>299.89999999999998</v>
          </cell>
        </row>
        <row r="4470">
          <cell r="A4470" t="str">
            <v>QD030038</v>
          </cell>
          <cell r="B4470" t="str">
            <v>PT Dama</v>
          </cell>
          <cell r="C4470" t="str">
            <v>BLUSA</v>
          </cell>
          <cell r="D4470" t="str">
            <v>CORE</v>
          </cell>
          <cell r="E4470" t="str">
            <v>OTOÑO INVIERNO 2020</v>
          </cell>
          <cell r="F4470" t="str">
            <v>SEMANA 46</v>
          </cell>
          <cell r="G4470">
            <v>0</v>
          </cell>
          <cell r="H4470" t="str">
            <v>MANGA LARGA</v>
          </cell>
          <cell r="I4470" t="str">
            <v>LINEA</v>
          </cell>
          <cell r="J4470">
            <v>0</v>
          </cell>
          <cell r="K4470">
            <v>0</v>
          </cell>
          <cell r="L4470" t="str">
            <v>LANZAMIENTO</v>
          </cell>
          <cell r="M4470" t="str">
            <v>SENSE MODA</v>
          </cell>
          <cell r="N4470">
            <v>249.9</v>
          </cell>
        </row>
        <row r="4471">
          <cell r="A4471" t="str">
            <v>QD130010</v>
          </cell>
          <cell r="B4471" t="str">
            <v>PT Dama</v>
          </cell>
          <cell r="C4471" t="str">
            <v>CHALECO</v>
          </cell>
          <cell r="D4471" t="str">
            <v>CORE</v>
          </cell>
          <cell r="E4471" t="str">
            <v>OTOÑO INVIERNO 2020</v>
          </cell>
          <cell r="F4471" t="str">
            <v>SEMANA 46</v>
          </cell>
          <cell r="G4471">
            <v>0</v>
          </cell>
          <cell r="H4471" t="str">
            <v>SIN MANGA</v>
          </cell>
          <cell r="I4471" t="str">
            <v>LINEA</v>
          </cell>
          <cell r="J4471">
            <v>0</v>
          </cell>
          <cell r="K4471">
            <v>0</v>
          </cell>
          <cell r="L4471" t="str">
            <v>LANZAMIENTO</v>
          </cell>
          <cell r="M4471" t="str">
            <v>SENSE MODA</v>
          </cell>
          <cell r="N4471">
            <v>399.9</v>
          </cell>
        </row>
        <row r="4472">
          <cell r="A4472" t="str">
            <v>QD140032</v>
          </cell>
          <cell r="B4472" t="str">
            <v>PT Dama</v>
          </cell>
          <cell r="C4472" t="str">
            <v>CHAMARRA</v>
          </cell>
          <cell r="D4472" t="str">
            <v>TRENDY</v>
          </cell>
          <cell r="E4472" t="str">
            <v>OTOÑO INVIERNO 2020</v>
          </cell>
          <cell r="F4472" t="str">
            <v>SEMANA 47</v>
          </cell>
          <cell r="G4472">
            <v>0</v>
          </cell>
          <cell r="H4472" t="str">
            <v>MANGA LARGA</v>
          </cell>
          <cell r="I4472" t="str">
            <v>LINEA</v>
          </cell>
          <cell r="J4472">
            <v>0</v>
          </cell>
          <cell r="K4472">
            <v>0</v>
          </cell>
          <cell r="L4472" t="str">
            <v>LANZAMIENTO</v>
          </cell>
          <cell r="M4472">
            <v>0</v>
          </cell>
          <cell r="N4472">
            <v>899.9</v>
          </cell>
        </row>
        <row r="4473">
          <cell r="A4473" t="str">
            <v>QD140034</v>
          </cell>
          <cell r="B4473" t="str">
            <v>PT Dama</v>
          </cell>
          <cell r="C4473" t="str">
            <v>CHAMARRA</v>
          </cell>
          <cell r="D4473" t="str">
            <v>TRENDY</v>
          </cell>
          <cell r="E4473" t="str">
            <v>OTOÑO INVIERNO 2020</v>
          </cell>
          <cell r="F4473" t="str">
            <v>SEMANA 47</v>
          </cell>
          <cell r="G4473">
            <v>0</v>
          </cell>
          <cell r="H4473" t="str">
            <v>MANGA LARGA</v>
          </cell>
          <cell r="I4473" t="str">
            <v>LINEA</v>
          </cell>
          <cell r="J4473">
            <v>0</v>
          </cell>
          <cell r="K4473">
            <v>0</v>
          </cell>
          <cell r="L4473" t="str">
            <v>LANZAMIENTO</v>
          </cell>
          <cell r="M4473">
            <v>0</v>
          </cell>
          <cell r="N4473">
            <v>799.9</v>
          </cell>
        </row>
        <row r="4474">
          <cell r="A4474" t="str">
            <v>QD140039</v>
          </cell>
          <cell r="B4474" t="str">
            <v>PT Dama</v>
          </cell>
          <cell r="C4474" t="str">
            <v>CHAMARRA</v>
          </cell>
          <cell r="D4474" t="str">
            <v>TRENDY</v>
          </cell>
          <cell r="E4474" t="str">
            <v>OTOÑO INVIERNO 2020</v>
          </cell>
          <cell r="F4474" t="str">
            <v>SEMANA 48</v>
          </cell>
          <cell r="G4474">
            <v>0</v>
          </cell>
          <cell r="H4474" t="str">
            <v>MANGA LARGA</v>
          </cell>
          <cell r="I4474" t="str">
            <v>LINEA</v>
          </cell>
          <cell r="J4474">
            <v>0</v>
          </cell>
          <cell r="K4474">
            <v>0</v>
          </cell>
          <cell r="L4474" t="str">
            <v>LANZAMIENTO</v>
          </cell>
          <cell r="M4474">
            <v>0</v>
          </cell>
          <cell r="N4474">
            <v>999.9</v>
          </cell>
        </row>
        <row r="4475">
          <cell r="A4475" t="str">
            <v>QD140045</v>
          </cell>
          <cell r="B4475" t="str">
            <v>PT Dama</v>
          </cell>
          <cell r="C4475" t="str">
            <v>CHAMARRA</v>
          </cell>
          <cell r="D4475" t="str">
            <v>TRENDY</v>
          </cell>
          <cell r="E4475" t="str">
            <v>OTOÑO INVIERNO 2020</v>
          </cell>
          <cell r="F4475" t="str">
            <v>SEMANA 48</v>
          </cell>
          <cell r="G4475">
            <v>0</v>
          </cell>
          <cell r="H4475" t="str">
            <v>MANGA LARGA</v>
          </cell>
          <cell r="I4475" t="str">
            <v>LINEA</v>
          </cell>
          <cell r="J4475">
            <v>0</v>
          </cell>
          <cell r="K4475">
            <v>0</v>
          </cell>
          <cell r="L4475" t="str">
            <v>LANZAMIENTO</v>
          </cell>
          <cell r="M4475">
            <v>0</v>
          </cell>
          <cell r="N4475">
            <v>899.9</v>
          </cell>
        </row>
        <row r="4476">
          <cell r="A4476" t="str">
            <v>QD14A110</v>
          </cell>
          <cell r="B4476" t="str">
            <v>PT Dama</v>
          </cell>
          <cell r="C4476" t="str">
            <v>CHAMARRA</v>
          </cell>
          <cell r="D4476" t="str">
            <v>MODELAJE</v>
          </cell>
          <cell r="E4476" t="str">
            <v>PRIMAVERA VERANO 2012</v>
          </cell>
          <cell r="F4476" t="str">
            <v>44 SEMANA</v>
          </cell>
          <cell r="G4476" t="str">
            <v>CUELLO ALTO</v>
          </cell>
          <cell r="H4476" t="str">
            <v>MANGA LARGA</v>
          </cell>
          <cell r="I4476" t="str">
            <v>REBAJA</v>
          </cell>
          <cell r="J4476" t="str">
            <v>FELPA</v>
          </cell>
          <cell r="K4476" t="str">
            <v>COLD</v>
          </cell>
          <cell r="L4476" t="str">
            <v>-</v>
          </cell>
          <cell r="M4476" t="str">
            <v>STYLEBOOK</v>
          </cell>
          <cell r="N4476">
            <v>299.89999999999998</v>
          </cell>
        </row>
        <row r="4477">
          <cell r="A4477" t="str">
            <v>QD14A602</v>
          </cell>
          <cell r="B4477" t="str">
            <v>PT Dama</v>
          </cell>
          <cell r="C4477" t="str">
            <v>CHAMARRA</v>
          </cell>
          <cell r="D4477" t="str">
            <v>VANGUARDIA</v>
          </cell>
          <cell r="E4477" t="str">
            <v>PRIMAVERA VERANO 2017</v>
          </cell>
          <cell r="F4477" t="str">
            <v>54 SEMANA</v>
          </cell>
          <cell r="G4477" t="str">
            <v>CUELLO REDONDO</v>
          </cell>
          <cell r="H4477" t="str">
            <v>MANGA LARGA</v>
          </cell>
          <cell r="I4477" t="str">
            <v>REBAJA</v>
          </cell>
          <cell r="J4477" t="str">
            <v>POLYESTER</v>
          </cell>
          <cell r="K4477" t="str">
            <v>MONET</v>
          </cell>
          <cell r="L4477" t="str">
            <v>LANZAMIENTO</v>
          </cell>
          <cell r="M4477" t="str">
            <v>SAPIR</v>
          </cell>
          <cell r="N4477">
            <v>449.9</v>
          </cell>
        </row>
        <row r="4478">
          <cell r="A4478" t="str">
            <v>QD14A701</v>
          </cell>
          <cell r="B4478" t="str">
            <v>PT Dama</v>
          </cell>
          <cell r="C4478" t="str">
            <v>CHAMARRA</v>
          </cell>
          <cell r="D4478" t="str">
            <v>VANGUARDIA</v>
          </cell>
          <cell r="E4478" t="str">
            <v>OTOÑO INVIERNO 2017</v>
          </cell>
          <cell r="F4478" t="str">
            <v>34 SEMANA</v>
          </cell>
          <cell r="G4478" t="str">
            <v>CUELLO V</v>
          </cell>
          <cell r="H4478" t="str">
            <v>MANGA LARGA</v>
          </cell>
          <cell r="I4478" t="str">
            <v>REBAJA</v>
          </cell>
          <cell r="J4478" t="str">
            <v>MEZCLILLA</v>
          </cell>
          <cell r="K4478" t="str">
            <v>MILITARY CHIC</v>
          </cell>
          <cell r="L4478" t="str">
            <v>LANZAMIENTO</v>
          </cell>
          <cell r="M4478" t="str">
            <v>ELIAS</v>
          </cell>
          <cell r="N4478">
            <v>499.9</v>
          </cell>
        </row>
        <row r="4479">
          <cell r="A4479" t="str">
            <v>QD14A761</v>
          </cell>
          <cell r="B4479" t="str">
            <v>PT Dama</v>
          </cell>
          <cell r="C4479" t="str">
            <v>CHAMARRA</v>
          </cell>
          <cell r="D4479" t="str">
            <v>TRENDY</v>
          </cell>
          <cell r="E4479" t="str">
            <v>OTOÑO INVIERNO 2018</v>
          </cell>
          <cell r="F4479" t="str">
            <v>47 SEMANA</v>
          </cell>
          <cell r="G4479" t="str">
            <v>CUELLO ALTO</v>
          </cell>
          <cell r="H4479" t="str">
            <v>MANGA LARGA</v>
          </cell>
          <cell r="I4479" t="str">
            <v>REBAJA</v>
          </cell>
          <cell r="J4479" t="str">
            <v>NYLON</v>
          </cell>
          <cell r="K4479" t="str">
            <v>NATURALEZA HUMANA</v>
          </cell>
          <cell r="L4479" t="str">
            <v>LANZAMIENTO</v>
          </cell>
          <cell r="M4479" t="str">
            <v>DAVID</v>
          </cell>
          <cell r="N4479">
            <v>599.9</v>
          </cell>
        </row>
        <row r="4480">
          <cell r="A4480" t="str">
            <v>QD14A768</v>
          </cell>
          <cell r="B4480" t="str">
            <v>PT Dama</v>
          </cell>
          <cell r="C4480" t="str">
            <v>CHAMARRA</v>
          </cell>
          <cell r="D4480" t="str">
            <v>Varios</v>
          </cell>
          <cell r="E4480" t="str">
            <v>OTOÑO INVIERNO 2018</v>
          </cell>
          <cell r="F4480" t="str">
            <v>47 SEMANA</v>
          </cell>
          <cell r="G4480" t="str">
            <v>CUELLO ALTO</v>
          </cell>
          <cell r="H4480" t="str">
            <v>MANGA LARGA</v>
          </cell>
          <cell r="I4480" t="str">
            <v>REBAJA</v>
          </cell>
          <cell r="J4480" t="str">
            <v>Varios</v>
          </cell>
          <cell r="K4480">
            <v>0</v>
          </cell>
          <cell r="L4480" t="str">
            <v>LANZAMIENTO</v>
          </cell>
          <cell r="M4480" t="str">
            <v>FRANK</v>
          </cell>
          <cell r="N4480">
            <v>599.9</v>
          </cell>
        </row>
        <row r="4481">
          <cell r="A4481" t="str">
            <v>QD240424</v>
          </cell>
          <cell r="B4481" t="str">
            <v>PT Dama</v>
          </cell>
          <cell r="C4481" t="str">
            <v>PLAYERA</v>
          </cell>
          <cell r="D4481" t="str">
            <v>CORE</v>
          </cell>
          <cell r="E4481" t="str">
            <v>OTOÑO INVIERNO 2020</v>
          </cell>
          <cell r="F4481" t="str">
            <v>SEMANA 48</v>
          </cell>
          <cell r="G4481">
            <v>0</v>
          </cell>
          <cell r="H4481" t="str">
            <v>CUELLO ALTO</v>
          </cell>
          <cell r="I4481" t="str">
            <v>LINEA</v>
          </cell>
          <cell r="J4481">
            <v>0</v>
          </cell>
          <cell r="K4481">
            <v>0</v>
          </cell>
          <cell r="L4481" t="str">
            <v>LANZAMIENTO</v>
          </cell>
          <cell r="M4481" t="str">
            <v>SENSE MODA</v>
          </cell>
          <cell r="N4481">
            <v>299.89999999999998</v>
          </cell>
        </row>
        <row r="4482">
          <cell r="A4482" t="str">
            <v>QD240425</v>
          </cell>
          <cell r="B4482" t="str">
            <v>PT Dama</v>
          </cell>
          <cell r="C4482" t="str">
            <v>PLAYERA</v>
          </cell>
          <cell r="D4482" t="str">
            <v>CORE</v>
          </cell>
          <cell r="E4482" t="str">
            <v>OTOÑO INVIERNO 2020</v>
          </cell>
          <cell r="F4482" t="str">
            <v>SEMANA 48</v>
          </cell>
          <cell r="G4482">
            <v>0</v>
          </cell>
          <cell r="H4482" t="str">
            <v>CUELLO ALTO</v>
          </cell>
          <cell r="I4482" t="str">
            <v>LINEA</v>
          </cell>
          <cell r="J4482">
            <v>0</v>
          </cell>
          <cell r="K4482">
            <v>0</v>
          </cell>
          <cell r="L4482" t="str">
            <v>LANZAMIENTO</v>
          </cell>
          <cell r="M4482" t="str">
            <v>SENSE MODA</v>
          </cell>
          <cell r="N4482">
            <v>299.89999999999998</v>
          </cell>
        </row>
        <row r="4483">
          <cell r="A4483" t="str">
            <v>QD240426</v>
          </cell>
          <cell r="B4483" t="str">
            <v>PT Dama</v>
          </cell>
          <cell r="C4483" t="str">
            <v>PLAYERA</v>
          </cell>
          <cell r="D4483" t="str">
            <v>CORE</v>
          </cell>
          <cell r="E4483" t="str">
            <v>OTOÑO INVIERNO 2020</v>
          </cell>
          <cell r="F4483" t="str">
            <v>SEMANA 48</v>
          </cell>
          <cell r="G4483">
            <v>0</v>
          </cell>
          <cell r="H4483" t="str">
            <v>CUELLO ALTO</v>
          </cell>
          <cell r="I4483" t="str">
            <v>LINEA</v>
          </cell>
          <cell r="J4483">
            <v>0</v>
          </cell>
          <cell r="K4483">
            <v>0</v>
          </cell>
          <cell r="L4483" t="str">
            <v>LANZAMIENTO</v>
          </cell>
          <cell r="M4483" t="str">
            <v>SENSE MODA</v>
          </cell>
          <cell r="N4483">
            <v>299.89999999999998</v>
          </cell>
        </row>
        <row r="4484">
          <cell r="A4484" t="str">
            <v>QD240427</v>
          </cell>
          <cell r="B4484" t="str">
            <v>PT Dama</v>
          </cell>
          <cell r="C4484" t="str">
            <v>PLAYERA</v>
          </cell>
          <cell r="D4484" t="str">
            <v>CORE</v>
          </cell>
          <cell r="E4484" t="str">
            <v>OTOÑO INVIERNO 2020</v>
          </cell>
          <cell r="F4484" t="str">
            <v>SEMANA 48</v>
          </cell>
          <cell r="G4484">
            <v>0</v>
          </cell>
          <cell r="H4484" t="str">
            <v>CUELLO ALTO</v>
          </cell>
          <cell r="I4484" t="str">
            <v>LINEA</v>
          </cell>
          <cell r="J4484">
            <v>0</v>
          </cell>
          <cell r="K4484">
            <v>0</v>
          </cell>
          <cell r="L4484" t="str">
            <v>LANZAMIENTO</v>
          </cell>
          <cell r="M4484" t="str">
            <v>SENSE MODA</v>
          </cell>
          <cell r="N4484">
            <v>299.89999999999998</v>
          </cell>
        </row>
        <row r="4485">
          <cell r="A4485" t="str">
            <v>QD240428</v>
          </cell>
          <cell r="B4485" t="str">
            <v>PT Dama</v>
          </cell>
          <cell r="C4485" t="str">
            <v>PLAYERA</v>
          </cell>
          <cell r="D4485" t="str">
            <v>CORE</v>
          </cell>
          <cell r="E4485" t="str">
            <v>OTOÑO INVIERNO 2020</v>
          </cell>
          <cell r="F4485" t="str">
            <v>SEMANA 48</v>
          </cell>
          <cell r="G4485">
            <v>0</v>
          </cell>
          <cell r="H4485" t="str">
            <v>CUELLO ALTO</v>
          </cell>
          <cell r="I4485" t="str">
            <v>LINEA</v>
          </cell>
          <cell r="J4485">
            <v>0</v>
          </cell>
          <cell r="K4485">
            <v>0</v>
          </cell>
          <cell r="L4485" t="str">
            <v>LANZAMIENTO</v>
          </cell>
          <cell r="M4485" t="str">
            <v>SENSE MODA</v>
          </cell>
          <cell r="N4485">
            <v>299.89999999999998</v>
          </cell>
        </row>
        <row r="4486">
          <cell r="A4486" t="str">
            <v>QD240429</v>
          </cell>
          <cell r="B4486" t="str">
            <v>PT Dama</v>
          </cell>
          <cell r="C4486" t="str">
            <v>PLAYERA</v>
          </cell>
          <cell r="D4486" t="str">
            <v>CORE</v>
          </cell>
          <cell r="E4486" t="str">
            <v>OTOÑO INVIERNO 2020</v>
          </cell>
          <cell r="F4486" t="str">
            <v>SEMANA 48</v>
          </cell>
          <cell r="G4486">
            <v>0</v>
          </cell>
          <cell r="H4486" t="str">
            <v>CUELLO ALTO</v>
          </cell>
          <cell r="I4486" t="str">
            <v>LINEA</v>
          </cell>
          <cell r="J4486">
            <v>0</v>
          </cell>
          <cell r="K4486">
            <v>0</v>
          </cell>
          <cell r="L4486" t="str">
            <v>LANZAMIENTO</v>
          </cell>
          <cell r="M4486" t="str">
            <v>SENSE MODA</v>
          </cell>
          <cell r="N4486">
            <v>249.9</v>
          </cell>
        </row>
        <row r="4487">
          <cell r="A4487" t="str">
            <v>QD240431</v>
          </cell>
          <cell r="B4487" t="str">
            <v>PT Dama</v>
          </cell>
          <cell r="C4487" t="str">
            <v>PLAYERA</v>
          </cell>
          <cell r="D4487" t="str">
            <v>CORE</v>
          </cell>
          <cell r="E4487" t="str">
            <v>OTOÑO INVIERNO 2020</v>
          </cell>
          <cell r="F4487" t="str">
            <v>SEMANA 48</v>
          </cell>
          <cell r="G4487">
            <v>0</v>
          </cell>
          <cell r="H4487" t="str">
            <v>CUELLO ALTO</v>
          </cell>
          <cell r="I4487" t="str">
            <v>LINEA</v>
          </cell>
          <cell r="J4487">
            <v>0</v>
          </cell>
          <cell r="K4487">
            <v>0</v>
          </cell>
          <cell r="L4487" t="str">
            <v>LANZAMIENTO</v>
          </cell>
          <cell r="M4487" t="str">
            <v>SENSE MODA</v>
          </cell>
          <cell r="N4487">
            <v>249.9</v>
          </cell>
        </row>
        <row r="4488">
          <cell r="A4488" t="str">
            <v>QD240432</v>
          </cell>
          <cell r="B4488" t="str">
            <v>PT Dama</v>
          </cell>
          <cell r="C4488" t="str">
            <v>PLAYERA</v>
          </cell>
          <cell r="D4488" t="str">
            <v>CORE</v>
          </cell>
          <cell r="E4488" t="str">
            <v>OTOÑO INVIERNO 2020</v>
          </cell>
          <cell r="F4488" t="str">
            <v>SEMANA 48</v>
          </cell>
          <cell r="G4488">
            <v>0</v>
          </cell>
          <cell r="H4488" t="str">
            <v>CUELLO ALTO</v>
          </cell>
          <cell r="I4488" t="str">
            <v>LINEA</v>
          </cell>
          <cell r="J4488">
            <v>0</v>
          </cell>
          <cell r="K4488">
            <v>0</v>
          </cell>
          <cell r="L4488" t="str">
            <v>LANZAMIENTO</v>
          </cell>
          <cell r="M4488" t="str">
            <v>SENSE MODA</v>
          </cell>
          <cell r="N4488">
            <v>299.89999999999998</v>
          </cell>
        </row>
        <row r="4489">
          <cell r="A4489" t="str">
            <v>QD240434</v>
          </cell>
          <cell r="B4489" t="str">
            <v>PT Dama</v>
          </cell>
          <cell r="C4489" t="str">
            <v>PLAYERA</v>
          </cell>
          <cell r="D4489" t="str">
            <v>CORE</v>
          </cell>
          <cell r="E4489" t="str">
            <v>OTOÑO INVIERNO 2020</v>
          </cell>
          <cell r="F4489" t="str">
            <v>SEMANA 47</v>
          </cell>
          <cell r="G4489">
            <v>0</v>
          </cell>
          <cell r="H4489" t="str">
            <v>MANGA LARGA</v>
          </cell>
          <cell r="I4489" t="str">
            <v>LINEA</v>
          </cell>
          <cell r="J4489">
            <v>0</v>
          </cell>
          <cell r="K4489">
            <v>0</v>
          </cell>
          <cell r="L4489" t="str">
            <v>LANZAMIENTO</v>
          </cell>
          <cell r="M4489" t="str">
            <v>SENSE MODA</v>
          </cell>
          <cell r="N4489">
            <v>169.9</v>
          </cell>
        </row>
        <row r="4490">
          <cell r="A4490" t="str">
            <v>QD240435</v>
          </cell>
          <cell r="B4490" t="str">
            <v>PT Dama</v>
          </cell>
          <cell r="C4490" t="str">
            <v>PLAYERA</v>
          </cell>
          <cell r="D4490" t="str">
            <v>CORE</v>
          </cell>
          <cell r="E4490" t="str">
            <v>OTOÑO INVIERNO 2020</v>
          </cell>
          <cell r="F4490" t="str">
            <v>SEMANA 47</v>
          </cell>
          <cell r="G4490">
            <v>0</v>
          </cell>
          <cell r="H4490" t="str">
            <v>MANGA LARGA</v>
          </cell>
          <cell r="I4490" t="str">
            <v>LINEA</v>
          </cell>
          <cell r="J4490">
            <v>0</v>
          </cell>
          <cell r="K4490">
            <v>0</v>
          </cell>
          <cell r="L4490" t="str">
            <v>LANZAMIENTO</v>
          </cell>
          <cell r="M4490" t="str">
            <v>SENSE MODA</v>
          </cell>
          <cell r="N4490">
            <v>169.9</v>
          </cell>
        </row>
        <row r="4491">
          <cell r="A4491" t="str">
            <v>QD240436</v>
          </cell>
          <cell r="B4491" t="str">
            <v>PT Dama</v>
          </cell>
          <cell r="C4491" t="str">
            <v>PLAYERA</v>
          </cell>
          <cell r="D4491" t="str">
            <v>CORE</v>
          </cell>
          <cell r="E4491" t="str">
            <v>OTOÑO INVIERNO 2020</v>
          </cell>
          <cell r="F4491" t="str">
            <v>SEMANA 47</v>
          </cell>
          <cell r="G4491">
            <v>0</v>
          </cell>
          <cell r="H4491" t="str">
            <v>MANGA LARGA</v>
          </cell>
          <cell r="I4491" t="str">
            <v>LINEA</v>
          </cell>
          <cell r="J4491">
            <v>0</v>
          </cell>
          <cell r="K4491">
            <v>0</v>
          </cell>
          <cell r="L4491" t="str">
            <v>LANZAMIENTO</v>
          </cell>
          <cell r="M4491" t="str">
            <v>SENSE MODA</v>
          </cell>
          <cell r="N4491">
            <v>169.9</v>
          </cell>
        </row>
        <row r="4492">
          <cell r="A4492" t="str">
            <v>QD240437</v>
          </cell>
          <cell r="B4492" t="str">
            <v>PT Dama</v>
          </cell>
          <cell r="C4492" t="str">
            <v>PLAYERA</v>
          </cell>
          <cell r="D4492" t="str">
            <v>CORE</v>
          </cell>
          <cell r="E4492" t="str">
            <v>OTOÑO INVIERNO 2020</v>
          </cell>
          <cell r="F4492" t="str">
            <v>SEMANA 47</v>
          </cell>
          <cell r="G4492">
            <v>0</v>
          </cell>
          <cell r="H4492" t="str">
            <v>MANGA LARGA</v>
          </cell>
          <cell r="I4492" t="str">
            <v>LINEA</v>
          </cell>
          <cell r="J4492">
            <v>0</v>
          </cell>
          <cell r="K4492">
            <v>0</v>
          </cell>
          <cell r="L4492" t="str">
            <v>LANZAMIENTO</v>
          </cell>
          <cell r="M4492" t="str">
            <v>SENSE MODA</v>
          </cell>
          <cell r="N4492">
            <v>149.9</v>
          </cell>
        </row>
        <row r="4493">
          <cell r="A4493" t="str">
            <v>QD240438</v>
          </cell>
          <cell r="B4493" t="str">
            <v>PT Dama</v>
          </cell>
          <cell r="C4493" t="str">
            <v>PLAYERA</v>
          </cell>
          <cell r="D4493" t="str">
            <v>CORE</v>
          </cell>
          <cell r="E4493" t="str">
            <v>OTOÑO INVIERNO 2020</v>
          </cell>
          <cell r="F4493" t="str">
            <v>SEMANA 47</v>
          </cell>
          <cell r="G4493">
            <v>0</v>
          </cell>
          <cell r="H4493" t="str">
            <v>MANGA LARGA</v>
          </cell>
          <cell r="I4493" t="str">
            <v>LINEA</v>
          </cell>
          <cell r="J4493">
            <v>0</v>
          </cell>
          <cell r="K4493">
            <v>0</v>
          </cell>
          <cell r="L4493" t="str">
            <v>LANZAMIENTO</v>
          </cell>
          <cell r="M4493" t="str">
            <v>SENSE MODA</v>
          </cell>
          <cell r="N4493">
            <v>149.9</v>
          </cell>
        </row>
        <row r="4494">
          <cell r="A4494" t="str">
            <v>QD240439</v>
          </cell>
          <cell r="B4494" t="str">
            <v>PT Dama</v>
          </cell>
          <cell r="C4494" t="str">
            <v>PLAYERA</v>
          </cell>
          <cell r="D4494" t="str">
            <v>CORE</v>
          </cell>
          <cell r="E4494" t="str">
            <v>OTOÑO INVIERNO 2020</v>
          </cell>
          <cell r="F4494" t="str">
            <v>SEMANA 47</v>
          </cell>
          <cell r="G4494">
            <v>0</v>
          </cell>
          <cell r="H4494" t="str">
            <v>MANGA LARGA</v>
          </cell>
          <cell r="I4494" t="str">
            <v>LINEA</v>
          </cell>
          <cell r="J4494">
            <v>0</v>
          </cell>
          <cell r="K4494">
            <v>0</v>
          </cell>
          <cell r="L4494" t="str">
            <v>LANZAMIENTO</v>
          </cell>
          <cell r="M4494" t="str">
            <v>SENSE MODA</v>
          </cell>
          <cell r="N4494">
            <v>149.9</v>
          </cell>
        </row>
        <row r="4495">
          <cell r="A4495" t="str">
            <v>QD24E401</v>
          </cell>
          <cell r="B4495" t="str">
            <v>PT Dama</v>
          </cell>
          <cell r="C4495" t="str">
            <v>PLAYERA</v>
          </cell>
          <cell r="D4495" t="str">
            <v>CORE</v>
          </cell>
          <cell r="E4495" t="str">
            <v>OTOÑO INVIERNO 2020</v>
          </cell>
          <cell r="F4495" t="str">
            <v>SEMANA 47</v>
          </cell>
          <cell r="G4495">
            <v>0</v>
          </cell>
          <cell r="H4495" t="str">
            <v>CUELLO V</v>
          </cell>
          <cell r="I4495" t="str">
            <v>LINEA</v>
          </cell>
          <cell r="J4495">
            <v>0</v>
          </cell>
          <cell r="K4495">
            <v>0</v>
          </cell>
          <cell r="L4495" t="str">
            <v>LANZAMIENTO</v>
          </cell>
          <cell r="M4495" t="str">
            <v>SENSE MODA</v>
          </cell>
          <cell r="N4495">
            <v>149.9</v>
          </cell>
        </row>
        <row r="4496">
          <cell r="A4496" t="str">
            <v>QD24E403</v>
          </cell>
          <cell r="B4496" t="str">
            <v>PT Dama</v>
          </cell>
          <cell r="C4496" t="str">
            <v>PLAYERA</v>
          </cell>
          <cell r="D4496" t="str">
            <v>CORE</v>
          </cell>
          <cell r="E4496" t="str">
            <v>OTOÑO INVIERNO 2020</v>
          </cell>
          <cell r="F4496" t="str">
            <v>SEMANA 47</v>
          </cell>
          <cell r="G4496">
            <v>0</v>
          </cell>
          <cell r="H4496" t="str">
            <v xml:space="preserve">CUELLO REDONDO </v>
          </cell>
          <cell r="I4496" t="str">
            <v>LINEA</v>
          </cell>
          <cell r="J4496">
            <v>0</v>
          </cell>
          <cell r="K4496">
            <v>0</v>
          </cell>
          <cell r="L4496" t="str">
            <v>LANZAMIENTO</v>
          </cell>
          <cell r="M4496" t="str">
            <v>SENSE MODA</v>
          </cell>
          <cell r="N4496">
            <v>149.9</v>
          </cell>
        </row>
        <row r="4497">
          <cell r="A4497" t="str">
            <v>QD24E405</v>
          </cell>
          <cell r="B4497" t="str">
            <v>PT Dama</v>
          </cell>
          <cell r="C4497" t="str">
            <v>PLAYERA</v>
          </cell>
          <cell r="D4497" t="str">
            <v>CORE</v>
          </cell>
          <cell r="E4497" t="str">
            <v>OTOÑO INVIERNO 2020</v>
          </cell>
          <cell r="F4497" t="str">
            <v>SEMANA 47</v>
          </cell>
          <cell r="G4497">
            <v>0</v>
          </cell>
          <cell r="H4497" t="str">
            <v>CUELLO V</v>
          </cell>
          <cell r="I4497" t="str">
            <v>LINEA</v>
          </cell>
          <cell r="J4497">
            <v>0</v>
          </cell>
          <cell r="K4497">
            <v>0</v>
          </cell>
          <cell r="L4497" t="str">
            <v>LANZAMIENTO</v>
          </cell>
          <cell r="M4497" t="str">
            <v>SENSE MODA</v>
          </cell>
          <cell r="N4497">
            <v>149.9</v>
          </cell>
        </row>
        <row r="4498">
          <cell r="A4498" t="str">
            <v>QD25A282</v>
          </cell>
          <cell r="B4498" t="str">
            <v>PT Dama</v>
          </cell>
          <cell r="C4498" t="str">
            <v>SUDADERA</v>
          </cell>
          <cell r="D4498" t="str">
            <v>Varios</v>
          </cell>
          <cell r="E4498" t="str">
            <v>OTOÑO INVIERNO 2018</v>
          </cell>
          <cell r="F4498" t="str">
            <v>41 SEMANA</v>
          </cell>
          <cell r="G4498" t="str">
            <v>CAPUCHA</v>
          </cell>
          <cell r="H4498" t="str">
            <v>MANGA LARGA</v>
          </cell>
          <cell r="I4498" t="str">
            <v>REBAJA</v>
          </cell>
          <cell r="J4498" t="str">
            <v>Varios</v>
          </cell>
          <cell r="K4498">
            <v>0</v>
          </cell>
          <cell r="L4498" t="str">
            <v>LANZAMIENTO</v>
          </cell>
          <cell r="M4498" t="str">
            <v>CHAO YUE</v>
          </cell>
          <cell r="N4498">
            <v>299.89999999999998</v>
          </cell>
        </row>
        <row r="4499">
          <cell r="A4499" t="str">
            <v>QD25A291</v>
          </cell>
          <cell r="B4499" t="str">
            <v>PT Dama</v>
          </cell>
          <cell r="C4499" t="str">
            <v>SUDADERA</v>
          </cell>
          <cell r="D4499" t="str">
            <v>TRENDY</v>
          </cell>
          <cell r="E4499" t="str">
            <v>OTOÑO INVIERNO 2018</v>
          </cell>
          <cell r="F4499" t="str">
            <v>40 SEMANA</v>
          </cell>
          <cell r="G4499" t="str">
            <v>CAPUCHA</v>
          </cell>
          <cell r="H4499" t="str">
            <v>MANGA LARGA</v>
          </cell>
          <cell r="I4499" t="str">
            <v>REBAJA</v>
          </cell>
          <cell r="J4499" t="str">
            <v>POLYESTER</v>
          </cell>
          <cell r="K4499" t="str">
            <v>NOCHES ENCANTDAS</v>
          </cell>
          <cell r="L4499" t="str">
            <v>LANZAMIENTO</v>
          </cell>
          <cell r="M4499" t="str">
            <v>YA SZE</v>
          </cell>
          <cell r="N4499">
            <v>199.9</v>
          </cell>
        </row>
        <row r="4500">
          <cell r="A4500" t="str">
            <v>QD25A338</v>
          </cell>
          <cell r="B4500" t="str">
            <v>PT Dama</v>
          </cell>
          <cell r="C4500" t="str">
            <v>SUDADERA</v>
          </cell>
          <cell r="D4500" t="str">
            <v>ADVANCE</v>
          </cell>
          <cell r="E4500" t="str">
            <v>PRIMAVERA VERANO 2019</v>
          </cell>
          <cell r="F4500" t="str">
            <v>7 SEMANA</v>
          </cell>
          <cell r="G4500" t="str">
            <v>CAPUCHA</v>
          </cell>
          <cell r="H4500" t="str">
            <v>MANGA LARGA</v>
          </cell>
          <cell r="I4500" t="str">
            <v>REBAJA</v>
          </cell>
          <cell r="J4500" t="str">
            <v>ALGODON</v>
          </cell>
          <cell r="K4500" t="str">
            <v>SAFARI</v>
          </cell>
          <cell r="L4500" t="str">
            <v>LANZAMIENTO</v>
          </cell>
          <cell r="M4500" t="str">
            <v>SAPIR</v>
          </cell>
          <cell r="N4500">
            <v>349.9</v>
          </cell>
        </row>
        <row r="4501">
          <cell r="A4501" t="str">
            <v>QD25A401</v>
          </cell>
          <cell r="B4501" t="str">
            <v>PT Dama</v>
          </cell>
          <cell r="C4501" t="str">
            <v>SUDAERA</v>
          </cell>
          <cell r="D4501" t="str">
            <v>CORE</v>
          </cell>
          <cell r="E4501" t="str">
            <v>OTOÑO INVIERNO 2020</v>
          </cell>
          <cell r="F4501" t="str">
            <v>SEMANA 48</v>
          </cell>
          <cell r="G4501">
            <v>0</v>
          </cell>
          <cell r="H4501" t="str">
            <v>MANGA LARGA</v>
          </cell>
          <cell r="I4501" t="str">
            <v>LINEA</v>
          </cell>
          <cell r="J4501">
            <v>0</v>
          </cell>
          <cell r="K4501">
            <v>0</v>
          </cell>
          <cell r="L4501" t="str">
            <v>LANZAMIENTO</v>
          </cell>
          <cell r="M4501" t="str">
            <v>SENSE MODA</v>
          </cell>
          <cell r="N4501">
            <v>179.9</v>
          </cell>
        </row>
        <row r="4502">
          <cell r="A4502" t="str">
            <v>QD260263</v>
          </cell>
          <cell r="B4502" t="str">
            <v>PT Dama</v>
          </cell>
          <cell r="C4502" t="str">
            <v>SWEATER</v>
          </cell>
          <cell r="D4502" t="str">
            <v>CORE</v>
          </cell>
          <cell r="E4502" t="str">
            <v>OTOÑO INVIERNO 2020</v>
          </cell>
          <cell r="F4502" t="str">
            <v>SEMANA 48</v>
          </cell>
          <cell r="G4502">
            <v>0</v>
          </cell>
          <cell r="H4502" t="str">
            <v>CUELLO ALTO</v>
          </cell>
          <cell r="I4502" t="str">
            <v>LINEA</v>
          </cell>
          <cell r="J4502">
            <v>0</v>
          </cell>
          <cell r="K4502">
            <v>0</v>
          </cell>
          <cell r="L4502" t="str">
            <v>LANZAMIENTO</v>
          </cell>
          <cell r="M4502" t="str">
            <v>ELIAS</v>
          </cell>
          <cell r="N4502">
            <v>299.89999999999998</v>
          </cell>
        </row>
        <row r="4503">
          <cell r="A4503" t="str">
            <v>QD260264</v>
          </cell>
          <cell r="B4503" t="str">
            <v>PT Dama</v>
          </cell>
          <cell r="C4503" t="str">
            <v>SWEATER</v>
          </cell>
          <cell r="D4503" t="str">
            <v>CORE</v>
          </cell>
          <cell r="E4503" t="str">
            <v>OTOÑO INVIERNO 2020</v>
          </cell>
          <cell r="F4503" t="str">
            <v>SEMANA 48</v>
          </cell>
          <cell r="G4503">
            <v>0</v>
          </cell>
          <cell r="H4503" t="str">
            <v xml:space="preserve">CUELLO REDONDO </v>
          </cell>
          <cell r="I4503" t="str">
            <v>LINEA</v>
          </cell>
          <cell r="J4503">
            <v>0</v>
          </cell>
          <cell r="K4503">
            <v>0</v>
          </cell>
          <cell r="L4503" t="str">
            <v>LANZAMIENTO</v>
          </cell>
          <cell r="M4503" t="str">
            <v>ELIAS</v>
          </cell>
          <cell r="N4503">
            <v>349.9</v>
          </cell>
        </row>
        <row r="4504">
          <cell r="A4504" t="str">
            <v>QD260272</v>
          </cell>
          <cell r="B4504" t="str">
            <v>PT Dama</v>
          </cell>
          <cell r="C4504" t="str">
            <v>SWEATER</v>
          </cell>
          <cell r="D4504" t="str">
            <v>CORE</v>
          </cell>
          <cell r="E4504" t="str">
            <v>OTOÑO INVIERNO 2020</v>
          </cell>
          <cell r="F4504" t="str">
            <v>SEMANA 48</v>
          </cell>
          <cell r="G4504">
            <v>0</v>
          </cell>
          <cell r="H4504" t="str">
            <v xml:space="preserve">CUELLO REDONDO </v>
          </cell>
          <cell r="I4504" t="str">
            <v>LINEA</v>
          </cell>
          <cell r="J4504">
            <v>0</v>
          </cell>
          <cell r="K4504">
            <v>0</v>
          </cell>
          <cell r="L4504" t="str">
            <v>LANZAMIENTO</v>
          </cell>
          <cell r="M4504" t="str">
            <v>ELIAS</v>
          </cell>
          <cell r="N4504">
            <v>349.9</v>
          </cell>
        </row>
        <row r="4505">
          <cell r="A4505" t="str">
            <v>QD260275</v>
          </cell>
          <cell r="B4505" t="str">
            <v>PT Dama</v>
          </cell>
          <cell r="C4505" t="str">
            <v>SWEATER</v>
          </cell>
          <cell r="D4505" t="str">
            <v>CORE</v>
          </cell>
          <cell r="E4505" t="str">
            <v>OTOÑO INVIERNO 2020</v>
          </cell>
          <cell r="F4505" t="str">
            <v>SEMANA 48</v>
          </cell>
          <cell r="G4505">
            <v>0</v>
          </cell>
          <cell r="H4505" t="str">
            <v>CUELLO V</v>
          </cell>
          <cell r="I4505" t="str">
            <v>LINEA</v>
          </cell>
          <cell r="J4505">
            <v>0</v>
          </cell>
          <cell r="K4505">
            <v>0</v>
          </cell>
          <cell r="L4505" t="str">
            <v>LANZAMIENTO</v>
          </cell>
          <cell r="M4505" t="str">
            <v>ELIAS</v>
          </cell>
          <cell r="N4505">
            <v>249.9</v>
          </cell>
        </row>
        <row r="4506">
          <cell r="A4506" t="str">
            <v>QD260276</v>
          </cell>
          <cell r="B4506" t="str">
            <v>PT Dama</v>
          </cell>
          <cell r="C4506" t="str">
            <v>SWEATER</v>
          </cell>
          <cell r="D4506" t="str">
            <v>CORE</v>
          </cell>
          <cell r="E4506" t="str">
            <v>OTOÑO INVIERNO 2020</v>
          </cell>
          <cell r="F4506" t="str">
            <v>SEMANA 47</v>
          </cell>
          <cell r="G4506">
            <v>0</v>
          </cell>
          <cell r="H4506" t="str">
            <v>CUELLO V</v>
          </cell>
          <cell r="I4506" t="str">
            <v>LINEA</v>
          </cell>
          <cell r="J4506">
            <v>0</v>
          </cell>
          <cell r="K4506">
            <v>0</v>
          </cell>
          <cell r="L4506" t="str">
            <v>LANZAMIENTO</v>
          </cell>
          <cell r="M4506" t="str">
            <v>INQUIETA TEXTIL</v>
          </cell>
          <cell r="N4506">
            <v>179.9</v>
          </cell>
        </row>
        <row r="4507">
          <cell r="A4507" t="str">
            <v>QD26A150</v>
          </cell>
          <cell r="B4507" t="str">
            <v>PT Dama</v>
          </cell>
          <cell r="C4507" t="str">
            <v>SWEATER</v>
          </cell>
          <cell r="D4507" t="str">
            <v>TRENDY</v>
          </cell>
          <cell r="E4507" t="str">
            <v>OTOÑO INVIERNO 2018</v>
          </cell>
          <cell r="F4507" t="str">
            <v>40 SEMANA</v>
          </cell>
          <cell r="G4507" t="str">
            <v>CUELLO REDONDO</v>
          </cell>
          <cell r="H4507" t="str">
            <v>MANGA LARGA</v>
          </cell>
          <cell r="I4507" t="str">
            <v>REBAJA</v>
          </cell>
          <cell r="J4507" t="str">
            <v>ACRILICO</v>
          </cell>
          <cell r="K4507" t="str">
            <v>NATURALEZA HUMANA</v>
          </cell>
          <cell r="L4507" t="str">
            <v>LANZAMIENTO</v>
          </cell>
          <cell r="M4507" t="str">
            <v>SAPIR</v>
          </cell>
          <cell r="N4507">
            <v>449.9</v>
          </cell>
        </row>
        <row r="4508">
          <cell r="A4508" t="str">
            <v>QD26A152</v>
          </cell>
          <cell r="B4508" t="str">
            <v>PT Dama</v>
          </cell>
          <cell r="C4508" t="str">
            <v>SWEATER</v>
          </cell>
          <cell r="D4508" t="str">
            <v>TRENDY</v>
          </cell>
          <cell r="E4508" t="str">
            <v>OTOÑO INVIERNO 2018</v>
          </cell>
          <cell r="F4508" t="str">
            <v>48 SEMANA</v>
          </cell>
          <cell r="G4508" t="str">
            <v>CUELLO ALTO</v>
          </cell>
          <cell r="H4508" t="str">
            <v>MANGA LARGA</v>
          </cell>
          <cell r="I4508" t="str">
            <v>REBAJA</v>
          </cell>
          <cell r="J4508" t="str">
            <v>POLYESTER</v>
          </cell>
          <cell r="K4508" t="str">
            <v>COMUNIDAD GLOBAL</v>
          </cell>
          <cell r="L4508" t="str">
            <v>LANZAMIENTO</v>
          </cell>
          <cell r="M4508" t="str">
            <v>SAPIR</v>
          </cell>
          <cell r="N4508">
            <v>399.9</v>
          </cell>
        </row>
        <row r="4509">
          <cell r="A4509" t="str">
            <v>QD26I137</v>
          </cell>
          <cell r="B4509" t="str">
            <v>PT Dama</v>
          </cell>
          <cell r="C4509" t="str">
            <v>SWEATER</v>
          </cell>
          <cell r="D4509" t="str">
            <v>MODELAJE</v>
          </cell>
          <cell r="E4509" t="str">
            <v>PRIMAVERA VERANO 2014</v>
          </cell>
          <cell r="F4509" t="str">
            <v>22 SEMANA</v>
          </cell>
          <cell r="G4509" t="str">
            <v>CUELLO REDONDO</v>
          </cell>
          <cell r="H4509" t="str">
            <v>MANGA LARGA</v>
          </cell>
          <cell r="I4509" t="str">
            <v>REBAJA</v>
          </cell>
          <cell r="J4509" t="str">
            <v>ALGODON</v>
          </cell>
          <cell r="K4509" t="str">
            <v>BASICOS</v>
          </cell>
          <cell r="L4509" t="str">
            <v>-</v>
          </cell>
          <cell r="M4509" t="str">
            <v>MUNDO JOVEN</v>
          </cell>
          <cell r="N4509">
            <v>199.9</v>
          </cell>
        </row>
        <row r="4510">
          <cell r="A4510" t="str">
            <v>QD26I170</v>
          </cell>
          <cell r="B4510" t="str">
            <v>PT Dama</v>
          </cell>
          <cell r="C4510" t="str">
            <v>SWEATER</v>
          </cell>
          <cell r="D4510" t="str">
            <v>VANGUARDIA</v>
          </cell>
          <cell r="E4510" t="str">
            <v>PRIMAVERA VERANO 2015</v>
          </cell>
          <cell r="F4510" t="str">
            <v>9 SEMANA</v>
          </cell>
          <cell r="G4510" t="str">
            <v>CUELLO ALTO</v>
          </cell>
          <cell r="H4510" t="str">
            <v>MANGA LARGA</v>
          </cell>
          <cell r="I4510" t="str">
            <v>REBAJA</v>
          </cell>
          <cell r="J4510" t="str">
            <v>POLYESTER</v>
          </cell>
          <cell r="K4510" t="str">
            <v>PARADISE</v>
          </cell>
          <cell r="L4510" t="str">
            <v>LANZAMIENTO</v>
          </cell>
          <cell r="M4510" t="str">
            <v>MUNDO JOVEN</v>
          </cell>
          <cell r="N4510">
            <v>299.89999999999998</v>
          </cell>
        </row>
        <row r="4511">
          <cell r="A4511" t="str">
            <v>QD350153</v>
          </cell>
          <cell r="B4511" t="str">
            <v>PT Dama</v>
          </cell>
          <cell r="C4511" t="str">
            <v>MALLA</v>
          </cell>
          <cell r="D4511" t="str">
            <v>ADVANCE</v>
          </cell>
          <cell r="E4511" t="str">
            <v>OTOÑO INVIERNO 2020</v>
          </cell>
          <cell r="F4511" t="str">
            <v>SEMANA 46</v>
          </cell>
          <cell r="G4511">
            <v>0</v>
          </cell>
          <cell r="H4511">
            <v>0</v>
          </cell>
          <cell r="I4511" t="str">
            <v>LINEA</v>
          </cell>
          <cell r="J4511">
            <v>0</v>
          </cell>
          <cell r="K4511">
            <v>0</v>
          </cell>
          <cell r="L4511" t="str">
            <v>LANZAMIENTO</v>
          </cell>
          <cell r="M4511" t="str">
            <v>SENSE MODA</v>
          </cell>
          <cell r="N4511">
            <v>449.9</v>
          </cell>
        </row>
        <row r="4512">
          <cell r="A4512" t="str">
            <v>QD350157</v>
          </cell>
          <cell r="B4512" t="str">
            <v>PT Dama</v>
          </cell>
          <cell r="C4512" t="str">
            <v>MALLA</v>
          </cell>
          <cell r="D4512" t="str">
            <v>ADVANCE</v>
          </cell>
          <cell r="E4512" t="str">
            <v>OTOÑO INVIERNO 2020</v>
          </cell>
          <cell r="F4512" t="str">
            <v>SEMANA 46</v>
          </cell>
          <cell r="G4512">
            <v>0</v>
          </cell>
          <cell r="H4512">
            <v>0</v>
          </cell>
          <cell r="I4512" t="str">
            <v>LINEA</v>
          </cell>
          <cell r="J4512">
            <v>0</v>
          </cell>
          <cell r="K4512">
            <v>0</v>
          </cell>
          <cell r="L4512" t="str">
            <v>LANZAMIENTO</v>
          </cell>
          <cell r="M4512" t="str">
            <v>SENSE MODA</v>
          </cell>
          <cell r="N4512">
            <v>399.9</v>
          </cell>
        </row>
        <row r="4513">
          <cell r="A4513" t="str">
            <v>QD350164</v>
          </cell>
          <cell r="B4513" t="str">
            <v>PT Dama</v>
          </cell>
          <cell r="C4513" t="str">
            <v>MALLA</v>
          </cell>
          <cell r="D4513" t="str">
            <v>ADVANCE</v>
          </cell>
          <cell r="E4513" t="str">
            <v>OTOÑO INVIERNO 2020</v>
          </cell>
          <cell r="F4513" t="str">
            <v>SEMANA 46</v>
          </cell>
          <cell r="G4513">
            <v>0</v>
          </cell>
          <cell r="H4513">
            <v>0</v>
          </cell>
          <cell r="I4513" t="str">
            <v>LINEA</v>
          </cell>
          <cell r="J4513">
            <v>0</v>
          </cell>
          <cell r="K4513">
            <v>0</v>
          </cell>
          <cell r="L4513" t="str">
            <v>LANZAMIENTO</v>
          </cell>
          <cell r="M4513" t="str">
            <v>SENSE MODA</v>
          </cell>
          <cell r="N4513">
            <v>449.9</v>
          </cell>
        </row>
        <row r="4514">
          <cell r="A4514" t="str">
            <v>QD350165</v>
          </cell>
          <cell r="B4514" t="str">
            <v>PT Dama</v>
          </cell>
          <cell r="C4514" t="str">
            <v>MALLA</v>
          </cell>
          <cell r="D4514" t="str">
            <v>ADVANCE</v>
          </cell>
          <cell r="E4514" t="str">
            <v>OTOÑO INVIERNO 2020</v>
          </cell>
          <cell r="F4514" t="str">
            <v>SEMANA 46</v>
          </cell>
          <cell r="G4514">
            <v>0</v>
          </cell>
          <cell r="H4514">
            <v>0</v>
          </cell>
          <cell r="I4514" t="str">
            <v>LINEA</v>
          </cell>
          <cell r="J4514">
            <v>0</v>
          </cell>
          <cell r="K4514">
            <v>0</v>
          </cell>
          <cell r="L4514" t="str">
            <v>LANZAMIENTO</v>
          </cell>
          <cell r="M4514" t="str">
            <v>SENSE MODA</v>
          </cell>
          <cell r="N4514">
            <v>449.9</v>
          </cell>
        </row>
        <row r="4515">
          <cell r="A4515" t="str">
            <v>QD350166</v>
          </cell>
          <cell r="B4515" t="str">
            <v>PT Dama</v>
          </cell>
          <cell r="C4515" t="str">
            <v>MALLA</v>
          </cell>
          <cell r="D4515" t="str">
            <v>ADVANCE</v>
          </cell>
          <cell r="E4515" t="str">
            <v>OTOÑO INVIERNO 2020</v>
          </cell>
          <cell r="F4515" t="str">
            <v>SEMANA 46</v>
          </cell>
          <cell r="G4515">
            <v>0</v>
          </cell>
          <cell r="H4515">
            <v>0</v>
          </cell>
          <cell r="I4515" t="str">
            <v>LINEA</v>
          </cell>
          <cell r="J4515">
            <v>0</v>
          </cell>
          <cell r="K4515">
            <v>0</v>
          </cell>
          <cell r="L4515" t="str">
            <v>LANZAMIENTO</v>
          </cell>
          <cell r="M4515" t="str">
            <v>SENSE MODA</v>
          </cell>
          <cell r="N4515">
            <v>449.9</v>
          </cell>
        </row>
      </sheetData>
      <sheetData sheetId="8"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19F04-5E07-4382-8671-4432274FB29B}">
  <dimension ref="E2:N158"/>
  <sheetViews>
    <sheetView topLeftCell="D133" zoomScaleNormal="100" workbookViewId="0">
      <selection activeCell="L149" sqref="L149"/>
    </sheetView>
  </sheetViews>
  <sheetFormatPr baseColWidth="10" defaultColWidth="11.44140625" defaultRowHeight="14.4"/>
  <cols>
    <col min="1" max="1" width="17" style="55" bestFit="1" customWidth="1"/>
    <col min="2" max="2" width="11.44140625" style="55"/>
    <col min="3" max="3" width="12.6640625" style="55" bestFit="1" customWidth="1"/>
    <col min="4" max="4" width="11.44140625" style="55"/>
    <col min="5" max="5" width="12.5546875" style="55" bestFit="1" customWidth="1"/>
    <col min="6" max="7" width="11.44140625" style="55"/>
    <col min="8" max="8" width="17" style="55" bestFit="1" customWidth="1"/>
    <col min="9" max="16384" width="11.44140625" style="55"/>
  </cols>
  <sheetData>
    <row r="2" spans="5:14">
      <c r="E2" s="50" t="s">
        <v>13906</v>
      </c>
      <c r="F2" s="50"/>
      <c r="G2" s="50"/>
      <c r="H2" s="50"/>
      <c r="M2" s="138"/>
      <c r="N2" s="138"/>
    </row>
    <row r="3" spans="5:14">
      <c r="E3" s="50" t="str">
        <f t="shared" ref="E3:E34" si="0">MID(H3,1,8)</f>
        <v>GD14R046</v>
      </c>
      <c r="F3" s="50" t="s">
        <v>13911</v>
      </c>
      <c r="G3" s="50"/>
      <c r="H3" s="100" t="s">
        <v>5487</v>
      </c>
      <c r="M3" s="99"/>
    </row>
    <row r="4" spans="5:14">
      <c r="E4" s="50" t="str">
        <f t="shared" si="0"/>
        <v>QC210585</v>
      </c>
      <c r="F4" s="50" t="s">
        <v>12645</v>
      </c>
      <c r="G4" s="50"/>
      <c r="H4" s="100" t="s">
        <v>13054</v>
      </c>
      <c r="M4" s="99"/>
    </row>
    <row r="5" spans="5:14">
      <c r="E5" s="50" t="str">
        <f t="shared" si="0"/>
        <v>QC240253</v>
      </c>
      <c r="F5" s="50" t="s">
        <v>13912</v>
      </c>
      <c r="G5" s="50"/>
      <c r="H5" s="100" t="s">
        <v>6897</v>
      </c>
      <c r="M5" s="99"/>
    </row>
    <row r="6" spans="5:14">
      <c r="E6" s="50" t="str">
        <f t="shared" si="0"/>
        <v>QC240254</v>
      </c>
      <c r="F6" s="50" t="s">
        <v>13913</v>
      </c>
      <c r="G6" s="50"/>
      <c r="H6" s="100" t="s">
        <v>6905</v>
      </c>
      <c r="M6" s="99"/>
    </row>
    <row r="7" spans="5:14">
      <c r="E7" s="50" t="str">
        <f t="shared" si="0"/>
        <v>QC240255</v>
      </c>
      <c r="F7" s="50" t="s">
        <v>13914</v>
      </c>
      <c r="G7" s="50"/>
      <c r="H7" s="100" t="s">
        <v>6911</v>
      </c>
      <c r="M7" s="99"/>
    </row>
    <row r="8" spans="5:14">
      <c r="E8" s="50" t="str">
        <f t="shared" si="0"/>
        <v>QC240256</v>
      </c>
      <c r="F8" s="50" t="s">
        <v>13915</v>
      </c>
      <c r="G8" s="50"/>
      <c r="H8" s="100" t="s">
        <v>6917</v>
      </c>
      <c r="M8" s="99"/>
    </row>
    <row r="9" spans="5:14">
      <c r="E9" s="50" t="str">
        <f t="shared" si="0"/>
        <v>QC240268</v>
      </c>
      <c r="F9" s="50" t="s">
        <v>13916</v>
      </c>
      <c r="G9" s="50"/>
      <c r="H9" s="100" t="s">
        <v>6958</v>
      </c>
      <c r="M9" s="99"/>
    </row>
    <row r="10" spans="5:14">
      <c r="E10" s="50" t="str">
        <f t="shared" si="0"/>
        <v>QC240269</v>
      </c>
      <c r="F10" s="50" t="s">
        <v>13917</v>
      </c>
      <c r="G10" s="50"/>
      <c r="H10" s="100" t="s">
        <v>6962</v>
      </c>
      <c r="M10" s="99"/>
    </row>
    <row r="11" spans="5:14">
      <c r="E11" s="50" t="str">
        <f t="shared" si="0"/>
        <v>QC240270</v>
      </c>
      <c r="F11" s="50" t="s">
        <v>13918</v>
      </c>
      <c r="G11" s="50"/>
      <c r="H11" s="100" t="s">
        <v>6966</v>
      </c>
      <c r="M11" s="99"/>
    </row>
    <row r="12" spans="5:14">
      <c r="E12" s="50" t="str">
        <f t="shared" si="0"/>
        <v>QC240280</v>
      </c>
      <c r="F12" s="50" t="s">
        <v>13919</v>
      </c>
      <c r="G12" s="50"/>
      <c r="H12" s="100" t="s">
        <v>7014</v>
      </c>
      <c r="M12" s="99"/>
    </row>
    <row r="13" spans="5:14">
      <c r="E13" s="50" t="str">
        <f t="shared" si="0"/>
        <v>QC240283</v>
      </c>
      <c r="F13" s="50" t="s">
        <v>13920</v>
      </c>
      <c r="G13" s="50"/>
      <c r="H13" s="100" t="s">
        <v>7031</v>
      </c>
      <c r="M13" s="99"/>
    </row>
    <row r="14" spans="5:14">
      <c r="E14" s="50" t="str">
        <f t="shared" si="0"/>
        <v>QC240284</v>
      </c>
      <c r="F14" s="50" t="s">
        <v>13921</v>
      </c>
      <c r="G14" s="50"/>
      <c r="H14" s="100" t="s">
        <v>7037</v>
      </c>
      <c r="M14" s="99"/>
    </row>
    <row r="15" spans="5:14">
      <c r="E15" s="50" t="str">
        <f t="shared" si="0"/>
        <v>QC240846</v>
      </c>
      <c r="F15" s="50" t="s">
        <v>13922</v>
      </c>
      <c r="G15" s="50"/>
      <c r="H15" s="100" t="s">
        <v>7095</v>
      </c>
      <c r="M15" s="99"/>
    </row>
    <row r="16" spans="5:14">
      <c r="E16" s="50" t="str">
        <f t="shared" si="0"/>
        <v>QC240846</v>
      </c>
      <c r="F16" s="50" t="s">
        <v>13923</v>
      </c>
      <c r="G16" s="50"/>
      <c r="H16" s="100" t="s">
        <v>7109</v>
      </c>
      <c r="M16" s="99"/>
    </row>
    <row r="17" spans="5:13">
      <c r="E17" s="50" t="str">
        <f t="shared" si="0"/>
        <v>QC240846</v>
      </c>
      <c r="F17" s="50" t="s">
        <v>13924</v>
      </c>
      <c r="G17" s="50"/>
      <c r="H17" s="100" t="s">
        <v>7117</v>
      </c>
      <c r="M17" s="99"/>
    </row>
    <row r="18" spans="5:13">
      <c r="E18" s="50" t="str">
        <f t="shared" si="0"/>
        <v>QC240846</v>
      </c>
      <c r="F18" s="50" t="s">
        <v>13925</v>
      </c>
      <c r="G18" s="50"/>
      <c r="H18" s="100" t="s">
        <v>7125</v>
      </c>
      <c r="M18" s="99"/>
    </row>
    <row r="19" spans="5:13">
      <c r="E19" s="50" t="str">
        <f t="shared" si="0"/>
        <v>QC240848</v>
      </c>
      <c r="F19" s="50" t="s">
        <v>13926</v>
      </c>
      <c r="G19" s="50"/>
      <c r="H19" s="100" t="s">
        <v>7133</v>
      </c>
      <c r="M19" s="99"/>
    </row>
    <row r="20" spans="5:13">
      <c r="E20" s="50" t="str">
        <f t="shared" si="0"/>
        <v>QC240849</v>
      </c>
      <c r="F20" s="50" t="s">
        <v>13927</v>
      </c>
      <c r="G20" s="50"/>
      <c r="H20" s="100" t="s">
        <v>7141</v>
      </c>
      <c r="M20" s="99"/>
    </row>
    <row r="21" spans="5:13">
      <c r="E21" s="50" t="str">
        <f t="shared" si="0"/>
        <v>QC240850</v>
      </c>
      <c r="F21" s="50" t="s">
        <v>13928</v>
      </c>
      <c r="G21" s="50"/>
      <c r="H21" s="100" t="s">
        <v>7149</v>
      </c>
      <c r="M21" s="99"/>
    </row>
    <row r="22" spans="5:13">
      <c r="E22" s="50" t="str">
        <f t="shared" si="0"/>
        <v>QC240851</v>
      </c>
      <c r="F22" s="50" t="s">
        <v>13929</v>
      </c>
      <c r="G22" s="50"/>
      <c r="H22" s="100" t="s">
        <v>7157</v>
      </c>
      <c r="M22" s="99"/>
    </row>
    <row r="23" spans="5:13">
      <c r="E23" s="50" t="str">
        <f t="shared" si="0"/>
        <v>QC240852</v>
      </c>
      <c r="F23" s="50" t="s">
        <v>13930</v>
      </c>
      <c r="G23" s="50"/>
      <c r="H23" s="100" t="s">
        <v>7165</v>
      </c>
      <c r="M23" s="99"/>
    </row>
    <row r="24" spans="5:13">
      <c r="E24" s="50" t="str">
        <f t="shared" si="0"/>
        <v>QC240853</v>
      </c>
      <c r="F24" s="50" t="s">
        <v>13931</v>
      </c>
      <c r="G24" s="50"/>
      <c r="H24" s="100" t="s">
        <v>7173</v>
      </c>
      <c r="M24" s="99"/>
    </row>
    <row r="25" spans="5:13">
      <c r="E25" s="50" t="str">
        <f t="shared" si="0"/>
        <v>QC240854</v>
      </c>
      <c r="F25" s="50" t="s">
        <v>13932</v>
      </c>
      <c r="G25" s="50"/>
      <c r="H25" s="100" t="s">
        <v>7179</v>
      </c>
      <c r="M25" s="99"/>
    </row>
    <row r="26" spans="5:13">
      <c r="E26" s="50" t="str">
        <f t="shared" si="0"/>
        <v>QC240857</v>
      </c>
      <c r="F26" s="50" t="s">
        <v>13933</v>
      </c>
      <c r="G26" s="50"/>
      <c r="H26" s="100" t="s">
        <v>7193</v>
      </c>
    </row>
    <row r="27" spans="5:13">
      <c r="E27" s="50" t="str">
        <f t="shared" si="0"/>
        <v>QC240863</v>
      </c>
      <c r="F27" s="50" t="s">
        <v>13934</v>
      </c>
      <c r="G27" s="50"/>
      <c r="H27" s="100" t="s">
        <v>12271</v>
      </c>
    </row>
    <row r="28" spans="5:13">
      <c r="E28" s="50" t="str">
        <f t="shared" si="0"/>
        <v>QC240865</v>
      </c>
      <c r="F28" s="50" t="s">
        <v>13935</v>
      </c>
      <c r="G28" s="50"/>
      <c r="H28" s="100" t="s">
        <v>12276</v>
      </c>
    </row>
    <row r="29" spans="5:13">
      <c r="E29" s="50" t="str">
        <f t="shared" si="0"/>
        <v>QC240867</v>
      </c>
      <c r="F29" s="50" t="s">
        <v>13936</v>
      </c>
      <c r="G29" s="50"/>
      <c r="H29" s="100" t="s">
        <v>12281</v>
      </c>
    </row>
    <row r="30" spans="5:13">
      <c r="E30" s="50" t="str">
        <f t="shared" si="0"/>
        <v>QC240885</v>
      </c>
      <c r="F30" s="50" t="s">
        <v>13937</v>
      </c>
      <c r="G30" s="50"/>
      <c r="H30" s="100" t="s">
        <v>7267</v>
      </c>
      <c r="I30" s="98"/>
    </row>
    <row r="31" spans="5:13">
      <c r="E31" s="50" t="str">
        <f t="shared" si="0"/>
        <v>QC240889</v>
      </c>
      <c r="F31" s="50" t="s">
        <v>13938</v>
      </c>
      <c r="G31" s="50"/>
      <c r="H31" s="100" t="s">
        <v>7288</v>
      </c>
      <c r="I31" s="98"/>
    </row>
    <row r="32" spans="5:13">
      <c r="E32" s="50" t="str">
        <f t="shared" si="0"/>
        <v>QC240889</v>
      </c>
      <c r="F32" s="50" t="s">
        <v>13939</v>
      </c>
      <c r="G32" s="50"/>
      <c r="H32" s="100" t="s">
        <v>7296</v>
      </c>
    </row>
    <row r="33" spans="5:9">
      <c r="E33" s="50" t="str">
        <f t="shared" si="0"/>
        <v>QC240889</v>
      </c>
      <c r="F33" s="50" t="s">
        <v>13940</v>
      </c>
      <c r="G33" s="50"/>
      <c r="H33" s="100" t="s">
        <v>7304</v>
      </c>
    </row>
    <row r="34" spans="5:9">
      <c r="E34" s="50" t="str">
        <f t="shared" si="0"/>
        <v>QC240889</v>
      </c>
      <c r="F34" s="50" t="s">
        <v>13941</v>
      </c>
      <c r="G34" s="50"/>
      <c r="H34" s="100" t="s">
        <v>7312</v>
      </c>
    </row>
    <row r="35" spans="5:9">
      <c r="E35" s="50" t="str">
        <f t="shared" ref="E35:E66" si="1">MID(H35,1,8)</f>
        <v>QC240890</v>
      </c>
      <c r="F35" s="50" t="s">
        <v>13942</v>
      </c>
      <c r="G35" s="50"/>
      <c r="H35" s="100" t="s">
        <v>7320</v>
      </c>
    </row>
    <row r="36" spans="5:9">
      <c r="E36" s="50" t="str">
        <f t="shared" si="1"/>
        <v>QC240890</v>
      </c>
      <c r="F36" s="50" t="s">
        <v>13943</v>
      </c>
      <c r="G36" s="50"/>
      <c r="H36" s="100" t="s">
        <v>7328</v>
      </c>
      <c r="I36" s="98"/>
    </row>
    <row r="37" spans="5:9">
      <c r="E37" s="50" t="str">
        <f t="shared" si="1"/>
        <v>QC240891</v>
      </c>
      <c r="F37" s="50" t="s">
        <v>13944</v>
      </c>
      <c r="G37" s="50"/>
      <c r="H37" s="100" t="s">
        <v>7336</v>
      </c>
    </row>
    <row r="38" spans="5:9">
      <c r="E38" s="50" t="str">
        <f t="shared" si="1"/>
        <v>QC240891</v>
      </c>
      <c r="F38" s="50" t="s">
        <v>13945</v>
      </c>
      <c r="G38" s="50"/>
      <c r="H38" s="100" t="s">
        <v>7344</v>
      </c>
    </row>
    <row r="39" spans="5:9">
      <c r="E39" s="50" t="str">
        <f t="shared" si="1"/>
        <v>QC240892</v>
      </c>
      <c r="F39" s="50" t="s">
        <v>13946</v>
      </c>
      <c r="G39" s="50"/>
      <c r="H39" s="100" t="s">
        <v>7352</v>
      </c>
    </row>
    <row r="40" spans="5:9">
      <c r="E40" s="50" t="str">
        <f t="shared" si="1"/>
        <v>QC240892</v>
      </c>
      <c r="F40" s="50" t="s">
        <v>13947</v>
      </c>
      <c r="G40" s="50"/>
      <c r="H40" s="100" t="s">
        <v>7360</v>
      </c>
    </row>
    <row r="41" spans="5:9">
      <c r="E41" s="50" t="str">
        <f t="shared" si="1"/>
        <v>QC240893</v>
      </c>
      <c r="F41" s="50" t="s">
        <v>13948</v>
      </c>
      <c r="G41" s="50"/>
      <c r="H41" s="100" t="s">
        <v>7368</v>
      </c>
      <c r="I41" s="98"/>
    </row>
    <row r="42" spans="5:9">
      <c r="E42" s="50" t="str">
        <f t="shared" si="1"/>
        <v>QC240893</v>
      </c>
      <c r="F42" s="50" t="s">
        <v>13949</v>
      </c>
      <c r="G42" s="50"/>
      <c r="H42" s="100" t="s">
        <v>7376</v>
      </c>
    </row>
    <row r="43" spans="5:9">
      <c r="E43" s="50" t="str">
        <f t="shared" si="1"/>
        <v>QC240893</v>
      </c>
      <c r="F43" s="50" t="s">
        <v>13950</v>
      </c>
      <c r="G43" s="50"/>
      <c r="H43" s="100" t="s">
        <v>7384</v>
      </c>
    </row>
    <row r="44" spans="5:9">
      <c r="E44" s="50" t="str">
        <f t="shared" si="1"/>
        <v>QC240894</v>
      </c>
      <c r="F44" s="50" t="s">
        <v>13951</v>
      </c>
      <c r="G44" s="50"/>
      <c r="H44" s="100" t="s">
        <v>7392</v>
      </c>
    </row>
    <row r="45" spans="5:9">
      <c r="E45" s="50" t="str">
        <f t="shared" si="1"/>
        <v>QC240894</v>
      </c>
      <c r="F45" s="50" t="s">
        <v>13952</v>
      </c>
      <c r="G45" s="50"/>
      <c r="H45" s="100" t="s">
        <v>7398</v>
      </c>
    </row>
    <row r="46" spans="5:9">
      <c r="E46" s="50" t="str">
        <f t="shared" si="1"/>
        <v>QC240894</v>
      </c>
      <c r="F46" s="50" t="s">
        <v>13953</v>
      </c>
      <c r="G46" s="50"/>
      <c r="H46" s="100" t="s">
        <v>7408</v>
      </c>
    </row>
    <row r="47" spans="5:9">
      <c r="E47" s="50" t="str">
        <f t="shared" si="1"/>
        <v>QC240894</v>
      </c>
      <c r="F47" s="50" t="s">
        <v>13954</v>
      </c>
      <c r="G47" s="50"/>
      <c r="H47" s="100" t="s">
        <v>7416</v>
      </c>
    </row>
    <row r="48" spans="5:9">
      <c r="E48" s="50" t="str">
        <f t="shared" si="1"/>
        <v>QC240896</v>
      </c>
      <c r="F48" s="50" t="s">
        <v>13955</v>
      </c>
      <c r="G48" s="50"/>
      <c r="H48" s="100" t="s">
        <v>12326</v>
      </c>
      <c r="I48" s="98"/>
    </row>
    <row r="49" spans="5:9">
      <c r="E49" s="50" t="str">
        <f t="shared" si="1"/>
        <v>QC240896</v>
      </c>
      <c r="F49" s="50" t="s">
        <v>13956</v>
      </c>
      <c r="G49" s="50"/>
      <c r="H49" s="100" t="s">
        <v>12334</v>
      </c>
    </row>
    <row r="50" spans="5:9">
      <c r="E50" s="50" t="str">
        <f t="shared" si="1"/>
        <v>QC240896</v>
      </c>
      <c r="F50" s="50" t="s">
        <v>13957</v>
      </c>
      <c r="G50" s="50"/>
      <c r="H50" s="100" t="s">
        <v>12342</v>
      </c>
    </row>
    <row r="51" spans="5:9">
      <c r="E51" s="50" t="str">
        <f t="shared" si="1"/>
        <v>QC240896</v>
      </c>
      <c r="F51" s="50" t="s">
        <v>13958</v>
      </c>
      <c r="G51" s="50"/>
      <c r="H51" s="100" t="s">
        <v>12350</v>
      </c>
    </row>
    <row r="52" spans="5:9">
      <c r="E52" s="50" t="str">
        <f t="shared" si="1"/>
        <v>QC240896</v>
      </c>
      <c r="F52" s="50" t="s">
        <v>13959</v>
      </c>
      <c r="G52" s="50"/>
      <c r="H52" s="100" t="s">
        <v>12358</v>
      </c>
    </row>
    <row r="53" spans="5:9">
      <c r="E53" s="50" t="str">
        <f t="shared" si="1"/>
        <v>QC240920</v>
      </c>
      <c r="F53" s="50" t="s">
        <v>13960</v>
      </c>
      <c r="G53" s="50"/>
      <c r="H53" s="100" t="s">
        <v>7494</v>
      </c>
    </row>
    <row r="54" spans="5:9">
      <c r="E54" s="50" t="str">
        <f t="shared" si="1"/>
        <v>QC24D220</v>
      </c>
      <c r="F54" s="50" t="s">
        <v>13961</v>
      </c>
      <c r="G54" s="50"/>
      <c r="H54" s="100" t="s">
        <v>7767</v>
      </c>
    </row>
    <row r="55" spans="5:9">
      <c r="E55" s="50" t="str">
        <f t="shared" si="1"/>
        <v>QC24D247</v>
      </c>
      <c r="F55" s="50" t="s">
        <v>13962</v>
      </c>
      <c r="G55" s="50"/>
      <c r="H55" s="100" t="s">
        <v>7818</v>
      </c>
    </row>
    <row r="56" spans="5:9">
      <c r="E56" s="50" t="str">
        <f t="shared" si="1"/>
        <v>QC250342</v>
      </c>
      <c r="F56" s="50" t="s">
        <v>13963</v>
      </c>
      <c r="G56" s="50"/>
      <c r="H56" s="100" t="s">
        <v>7836</v>
      </c>
    </row>
    <row r="57" spans="5:9">
      <c r="E57" s="50" t="str">
        <f t="shared" si="1"/>
        <v>QC250351</v>
      </c>
      <c r="F57" s="50" t="s">
        <v>13964</v>
      </c>
      <c r="G57" s="50"/>
      <c r="H57" s="100" t="s">
        <v>12415</v>
      </c>
      <c r="I57" s="98"/>
    </row>
    <row r="58" spans="5:9">
      <c r="E58" s="50" t="str">
        <f t="shared" si="1"/>
        <v>QC250353</v>
      </c>
      <c r="F58" s="50" t="s">
        <v>13965</v>
      </c>
      <c r="G58" s="50"/>
      <c r="H58" s="100" t="s">
        <v>12420</v>
      </c>
    </row>
    <row r="59" spans="5:9">
      <c r="E59" s="50" t="str">
        <f t="shared" si="1"/>
        <v>QC250360</v>
      </c>
      <c r="F59" s="50" t="s">
        <v>13966</v>
      </c>
      <c r="G59" s="50"/>
      <c r="H59" s="100" t="s">
        <v>7865</v>
      </c>
    </row>
    <row r="60" spans="5:9">
      <c r="E60" s="50" t="str">
        <f t="shared" si="1"/>
        <v>QC250364</v>
      </c>
      <c r="F60" s="50" t="s">
        <v>13967</v>
      </c>
      <c r="G60" s="50"/>
      <c r="H60" s="100" t="s">
        <v>7880</v>
      </c>
    </row>
    <row r="61" spans="5:9">
      <c r="E61" s="50" t="str">
        <f t="shared" si="1"/>
        <v>QC250372</v>
      </c>
      <c r="F61" s="50" t="s">
        <v>13968</v>
      </c>
      <c r="G61" s="50"/>
      <c r="H61" s="100" t="s">
        <v>7948</v>
      </c>
    </row>
    <row r="62" spans="5:9">
      <c r="E62" s="50" t="str">
        <f t="shared" si="1"/>
        <v>QC250383</v>
      </c>
      <c r="F62" s="50" t="s">
        <v>13969</v>
      </c>
      <c r="G62" s="50"/>
      <c r="H62" s="100" t="s">
        <v>12450</v>
      </c>
    </row>
    <row r="63" spans="5:9">
      <c r="E63" s="50" t="str">
        <f t="shared" si="1"/>
        <v>QC250388</v>
      </c>
      <c r="F63" s="50" t="s">
        <v>13970</v>
      </c>
      <c r="G63" s="50"/>
      <c r="H63" s="100" t="s">
        <v>8002</v>
      </c>
    </row>
    <row r="64" spans="5:9">
      <c r="E64" s="50" t="str">
        <f t="shared" si="1"/>
        <v>QC250388</v>
      </c>
      <c r="F64" s="50" t="s">
        <v>13971</v>
      </c>
      <c r="G64" s="50"/>
      <c r="H64" s="100" t="s">
        <v>13907</v>
      </c>
    </row>
    <row r="65" spans="5:8">
      <c r="E65" s="50" t="str">
        <f t="shared" si="1"/>
        <v>QC250388</v>
      </c>
      <c r="F65" s="50" t="s">
        <v>13972</v>
      </c>
      <c r="G65" s="50"/>
      <c r="H65" s="100" t="s">
        <v>8010</v>
      </c>
    </row>
    <row r="66" spans="5:8">
      <c r="E66" s="50" t="str">
        <f t="shared" si="1"/>
        <v>QC250392</v>
      </c>
      <c r="F66" s="50" t="s">
        <v>13973</v>
      </c>
      <c r="G66" s="50"/>
      <c r="H66" s="100" t="s">
        <v>8082</v>
      </c>
    </row>
    <row r="67" spans="5:8">
      <c r="E67" s="50" t="str">
        <f t="shared" ref="E67:E98" si="2">MID(H67,1,8)</f>
        <v>QC250392</v>
      </c>
      <c r="F67" s="50" t="s">
        <v>13974</v>
      </c>
      <c r="G67" s="50"/>
      <c r="H67" s="100" t="s">
        <v>8090</v>
      </c>
    </row>
    <row r="68" spans="5:8">
      <c r="E68" s="50" t="str">
        <f t="shared" si="2"/>
        <v>QC250392</v>
      </c>
      <c r="F68" s="50" t="s">
        <v>13975</v>
      </c>
      <c r="G68" s="50"/>
      <c r="H68" s="100" t="s">
        <v>8098</v>
      </c>
    </row>
    <row r="69" spans="5:8">
      <c r="E69" s="50" t="str">
        <f t="shared" si="2"/>
        <v>QC250394</v>
      </c>
      <c r="F69" s="50" t="s">
        <v>13976</v>
      </c>
      <c r="G69" s="50"/>
      <c r="H69" s="100" t="s">
        <v>8146</v>
      </c>
    </row>
    <row r="70" spans="5:8">
      <c r="E70" s="50" t="str">
        <f t="shared" si="2"/>
        <v>QC250394</v>
      </c>
      <c r="F70" s="50" t="s">
        <v>13977</v>
      </c>
      <c r="G70" s="50"/>
      <c r="H70" s="100" t="s">
        <v>8154</v>
      </c>
    </row>
    <row r="71" spans="5:8">
      <c r="E71" s="50" t="str">
        <f t="shared" si="2"/>
        <v>QC25A239</v>
      </c>
      <c r="F71" s="50" t="s">
        <v>13978</v>
      </c>
      <c r="G71" s="50"/>
      <c r="H71" s="100" t="s">
        <v>8246</v>
      </c>
    </row>
    <row r="72" spans="5:8">
      <c r="E72" s="50" t="str">
        <f t="shared" si="2"/>
        <v>QC25A239</v>
      </c>
      <c r="F72" s="50" t="s">
        <v>13979</v>
      </c>
      <c r="G72" s="50"/>
      <c r="H72" s="100" t="s">
        <v>5126</v>
      </c>
    </row>
    <row r="73" spans="5:8">
      <c r="E73" s="50" t="str">
        <f t="shared" si="2"/>
        <v>QC25A239</v>
      </c>
      <c r="F73" s="50" t="s">
        <v>13980</v>
      </c>
      <c r="G73" s="50"/>
      <c r="H73" s="100" t="s">
        <v>8257</v>
      </c>
    </row>
    <row r="74" spans="5:8">
      <c r="E74" s="50" t="str">
        <f t="shared" si="2"/>
        <v>QD030020</v>
      </c>
      <c r="F74" s="50" t="s">
        <v>13981</v>
      </c>
      <c r="G74" s="50"/>
      <c r="H74" s="100" t="s">
        <v>8484</v>
      </c>
    </row>
    <row r="75" spans="5:8">
      <c r="E75" s="50" t="str">
        <f t="shared" si="2"/>
        <v>QD030020</v>
      </c>
      <c r="F75" s="50" t="s">
        <v>13982</v>
      </c>
      <c r="G75" s="50"/>
      <c r="H75" s="100" t="s">
        <v>8490</v>
      </c>
    </row>
    <row r="76" spans="5:8">
      <c r="E76" s="50" t="str">
        <f t="shared" si="2"/>
        <v>QD030020</v>
      </c>
      <c r="F76" s="50" t="s">
        <v>13983</v>
      </c>
      <c r="G76" s="50"/>
      <c r="H76" s="100" t="s">
        <v>8496</v>
      </c>
    </row>
    <row r="77" spans="5:8">
      <c r="E77" s="50" t="str">
        <f t="shared" si="2"/>
        <v>QD030022</v>
      </c>
      <c r="F77" s="50" t="s">
        <v>13984</v>
      </c>
      <c r="G77" s="50"/>
      <c r="H77" s="100" t="s">
        <v>8502</v>
      </c>
    </row>
    <row r="78" spans="5:8">
      <c r="E78" s="50" t="str">
        <f t="shared" si="2"/>
        <v>QD030022</v>
      </c>
      <c r="F78" s="50" t="s">
        <v>13985</v>
      </c>
      <c r="G78" s="50"/>
      <c r="H78" s="100" t="s">
        <v>8508</v>
      </c>
    </row>
    <row r="79" spans="5:8">
      <c r="E79" s="50" t="str">
        <f t="shared" si="2"/>
        <v>QD030023</v>
      </c>
      <c r="F79" s="50" t="s">
        <v>13986</v>
      </c>
      <c r="G79" s="50"/>
      <c r="H79" s="100" t="s">
        <v>8514</v>
      </c>
    </row>
    <row r="80" spans="5:8">
      <c r="E80" s="50" t="str">
        <f t="shared" si="2"/>
        <v>QD030023</v>
      </c>
      <c r="F80" s="50" t="s">
        <v>13987</v>
      </c>
      <c r="G80" s="50"/>
      <c r="H80" s="100" t="s">
        <v>8520</v>
      </c>
    </row>
    <row r="81" spans="5:9">
      <c r="E81" s="50" t="str">
        <f t="shared" si="2"/>
        <v>QD030023</v>
      </c>
      <c r="F81" s="50" t="s">
        <v>13988</v>
      </c>
      <c r="G81" s="50"/>
      <c r="H81" s="100" t="s">
        <v>8526</v>
      </c>
    </row>
    <row r="82" spans="5:9">
      <c r="E82" s="50" t="str">
        <f t="shared" si="2"/>
        <v>QD030023</v>
      </c>
      <c r="F82" s="50" t="s">
        <v>13989</v>
      </c>
      <c r="G82" s="50"/>
      <c r="H82" s="100" t="s">
        <v>8532</v>
      </c>
    </row>
    <row r="83" spans="5:9">
      <c r="E83" s="50" t="str">
        <f t="shared" si="2"/>
        <v>QD030026</v>
      </c>
      <c r="F83" s="50" t="s">
        <v>13990</v>
      </c>
      <c r="G83" s="50"/>
      <c r="H83" s="100" t="s">
        <v>8564</v>
      </c>
    </row>
    <row r="84" spans="5:9">
      <c r="E84" s="50" t="str">
        <f t="shared" si="2"/>
        <v>QD030027</v>
      </c>
      <c r="F84" s="50" t="s">
        <v>12970</v>
      </c>
      <c r="G84" s="50"/>
      <c r="H84" s="100" t="s">
        <v>8568</v>
      </c>
    </row>
    <row r="85" spans="5:9">
      <c r="E85" s="50" t="str">
        <f t="shared" si="2"/>
        <v>QD030027</v>
      </c>
      <c r="F85" s="50" t="s">
        <v>13991</v>
      </c>
      <c r="G85" s="50"/>
      <c r="H85" s="100" t="s">
        <v>8574</v>
      </c>
    </row>
    <row r="86" spans="5:9">
      <c r="E86" s="50" t="str">
        <f t="shared" si="2"/>
        <v>QD030029</v>
      </c>
      <c r="F86" s="50" t="s">
        <v>13992</v>
      </c>
      <c r="G86" s="50"/>
      <c r="H86" s="100" t="s">
        <v>8600</v>
      </c>
    </row>
    <row r="87" spans="5:9">
      <c r="E87" s="50" t="str">
        <f t="shared" si="2"/>
        <v>QD030029</v>
      </c>
      <c r="F87" s="50" t="s">
        <v>13993</v>
      </c>
      <c r="G87" s="50"/>
      <c r="H87" s="100" t="s">
        <v>8602</v>
      </c>
    </row>
    <row r="88" spans="5:9">
      <c r="E88" s="50" t="str">
        <f t="shared" si="2"/>
        <v>QD030033</v>
      </c>
      <c r="F88" s="50" t="s">
        <v>13994</v>
      </c>
      <c r="G88" s="50"/>
      <c r="H88" s="100" t="s">
        <v>8630</v>
      </c>
    </row>
    <row r="89" spans="5:9">
      <c r="E89" s="50" t="str">
        <f t="shared" si="2"/>
        <v>QD030034</v>
      </c>
      <c r="F89" s="50" t="s">
        <v>13995</v>
      </c>
      <c r="G89" s="50"/>
      <c r="H89" s="100" t="s">
        <v>8642</v>
      </c>
    </row>
    <row r="90" spans="5:9">
      <c r="E90" s="50" t="str">
        <f t="shared" si="2"/>
        <v>QD030034</v>
      </c>
      <c r="F90" s="50" t="s">
        <v>13996</v>
      </c>
      <c r="G90" s="50"/>
      <c r="H90" s="100" t="s">
        <v>8648</v>
      </c>
    </row>
    <row r="91" spans="5:9">
      <c r="E91" s="50" t="str">
        <f t="shared" si="2"/>
        <v>QD030035</v>
      </c>
      <c r="F91" s="50" t="s">
        <v>13997</v>
      </c>
      <c r="G91" s="50"/>
      <c r="H91" s="100" t="s">
        <v>8663</v>
      </c>
    </row>
    <row r="92" spans="5:9">
      <c r="E92" s="50" t="str">
        <f t="shared" si="2"/>
        <v>QD030035</v>
      </c>
      <c r="F92" s="50" t="s">
        <v>13998</v>
      </c>
      <c r="G92" s="50"/>
      <c r="H92" s="100" t="s">
        <v>8669</v>
      </c>
    </row>
    <row r="93" spans="5:9">
      <c r="E93" s="50" t="str">
        <f t="shared" si="2"/>
        <v>QD030036</v>
      </c>
      <c r="F93" s="50" t="s">
        <v>13999</v>
      </c>
      <c r="G93" s="50"/>
      <c r="H93" s="100" t="s">
        <v>8675</v>
      </c>
      <c r="I93" s="98"/>
    </row>
    <row r="94" spans="5:9">
      <c r="E94" s="50" t="str">
        <f t="shared" si="2"/>
        <v>QD030036</v>
      </c>
      <c r="F94" s="50" t="s">
        <v>14000</v>
      </c>
      <c r="G94" s="50"/>
      <c r="H94" s="100" t="s">
        <v>8681</v>
      </c>
    </row>
    <row r="95" spans="5:9">
      <c r="E95" s="50" t="str">
        <f t="shared" si="2"/>
        <v>QD030036</v>
      </c>
      <c r="F95" s="50" t="s">
        <v>14001</v>
      </c>
      <c r="G95" s="50"/>
      <c r="H95" s="100" t="s">
        <v>8687</v>
      </c>
    </row>
    <row r="96" spans="5:9">
      <c r="E96" s="50" t="str">
        <f t="shared" si="2"/>
        <v>QD030044</v>
      </c>
      <c r="F96" s="50" t="s">
        <v>14002</v>
      </c>
      <c r="G96" s="50"/>
      <c r="H96" s="100" t="s">
        <v>8792</v>
      </c>
    </row>
    <row r="97" spans="5:8">
      <c r="E97" s="50" t="str">
        <f t="shared" si="2"/>
        <v>QD030044</v>
      </c>
      <c r="F97" s="50" t="s">
        <v>14003</v>
      </c>
      <c r="G97" s="50"/>
      <c r="H97" s="100" t="s">
        <v>8796</v>
      </c>
    </row>
    <row r="98" spans="5:8">
      <c r="E98" s="50" t="str">
        <f t="shared" si="2"/>
        <v>QD030045</v>
      </c>
      <c r="F98" s="50" t="s">
        <v>14004</v>
      </c>
      <c r="G98" s="50"/>
      <c r="H98" s="100" t="s">
        <v>8797</v>
      </c>
    </row>
    <row r="99" spans="5:8">
      <c r="E99" s="50" t="str">
        <f t="shared" ref="E99:E130" si="3">MID(H99,1,8)</f>
        <v>QD030046</v>
      </c>
      <c r="F99" s="50" t="s">
        <v>14005</v>
      </c>
      <c r="G99" s="50"/>
      <c r="H99" s="100" t="s">
        <v>8801</v>
      </c>
    </row>
    <row r="100" spans="5:8">
      <c r="E100" s="50" t="str">
        <f t="shared" si="3"/>
        <v>QD130007</v>
      </c>
      <c r="F100" s="50" t="s">
        <v>13908</v>
      </c>
      <c r="G100" s="50"/>
      <c r="H100" s="100" t="s">
        <v>13908</v>
      </c>
    </row>
    <row r="101" spans="5:8">
      <c r="E101" s="50" t="str">
        <f t="shared" si="3"/>
        <v>QD140051</v>
      </c>
      <c r="F101" s="50" t="s">
        <v>14006</v>
      </c>
      <c r="G101" s="50"/>
      <c r="H101" s="100" t="s">
        <v>9394</v>
      </c>
    </row>
    <row r="102" spans="5:8">
      <c r="E102" s="50" t="str">
        <f t="shared" si="3"/>
        <v>QD140051</v>
      </c>
      <c r="F102" s="50" t="s">
        <v>14007</v>
      </c>
      <c r="G102" s="50"/>
      <c r="H102" s="100" t="s">
        <v>9422</v>
      </c>
    </row>
    <row r="103" spans="5:8">
      <c r="E103" s="50" t="str">
        <f t="shared" si="3"/>
        <v>QD140065</v>
      </c>
      <c r="F103" s="50" t="s">
        <v>14008</v>
      </c>
      <c r="G103" s="50"/>
      <c r="H103" s="100" t="s">
        <v>9517</v>
      </c>
    </row>
    <row r="104" spans="5:8">
      <c r="E104" s="50" t="str">
        <f t="shared" si="3"/>
        <v>QD140065</v>
      </c>
      <c r="F104" s="50" t="s">
        <v>14009</v>
      </c>
      <c r="G104" s="50"/>
      <c r="H104" s="100" t="s">
        <v>9521</v>
      </c>
    </row>
    <row r="105" spans="5:8">
      <c r="E105" s="50" t="str">
        <f t="shared" si="3"/>
        <v>QD14A945</v>
      </c>
      <c r="F105" s="50" t="s">
        <v>14010</v>
      </c>
      <c r="G105" s="50"/>
      <c r="H105" s="100" t="s">
        <v>9898</v>
      </c>
    </row>
    <row r="106" spans="5:8">
      <c r="E106" s="50" t="str">
        <f t="shared" si="3"/>
        <v>QD150002</v>
      </c>
      <c r="F106" s="50" t="s">
        <v>13909</v>
      </c>
      <c r="G106" s="50"/>
      <c r="H106" s="100" t="s">
        <v>13909</v>
      </c>
    </row>
    <row r="107" spans="5:8">
      <c r="E107" s="50" t="str">
        <f t="shared" si="3"/>
        <v>QD21A783</v>
      </c>
      <c r="F107" s="50" t="s">
        <v>14011</v>
      </c>
      <c r="G107" s="50"/>
      <c r="H107" s="100" t="s">
        <v>10140</v>
      </c>
    </row>
    <row r="108" spans="5:8">
      <c r="E108" s="50" t="str">
        <f t="shared" si="3"/>
        <v>QD240419</v>
      </c>
      <c r="F108" s="50" t="s">
        <v>14012</v>
      </c>
      <c r="G108" s="50"/>
      <c r="H108" s="100" t="s">
        <v>10399</v>
      </c>
    </row>
    <row r="109" spans="5:8">
      <c r="E109" s="50" t="str">
        <f t="shared" si="3"/>
        <v>QD240419</v>
      </c>
      <c r="F109" s="50" t="s">
        <v>14013</v>
      </c>
      <c r="G109" s="50"/>
      <c r="H109" s="100" t="s">
        <v>10405</v>
      </c>
    </row>
    <row r="110" spans="5:8">
      <c r="E110" s="50" t="str">
        <f t="shared" si="3"/>
        <v>QD240420</v>
      </c>
      <c r="F110" s="50" t="s">
        <v>14014</v>
      </c>
      <c r="G110" s="50"/>
      <c r="H110" s="100" t="s">
        <v>10417</v>
      </c>
    </row>
    <row r="111" spans="5:8">
      <c r="E111" s="50" t="str">
        <f t="shared" si="3"/>
        <v>QD240420</v>
      </c>
      <c r="F111" s="50" t="s">
        <v>14015</v>
      </c>
      <c r="G111" s="50"/>
      <c r="H111" s="100" t="s">
        <v>10423</v>
      </c>
    </row>
    <row r="112" spans="5:8">
      <c r="E112" s="50" t="str">
        <f t="shared" si="3"/>
        <v>QD240420</v>
      </c>
      <c r="F112" s="50" t="s">
        <v>14016</v>
      </c>
      <c r="G112" s="50"/>
      <c r="H112" s="100" t="s">
        <v>10429</v>
      </c>
    </row>
    <row r="113" spans="5:8">
      <c r="E113" s="50" t="str">
        <f t="shared" si="3"/>
        <v>QD240437</v>
      </c>
      <c r="F113" s="50" t="s">
        <v>14017</v>
      </c>
      <c r="G113" s="50"/>
      <c r="H113" s="100" t="s">
        <v>10591</v>
      </c>
    </row>
    <row r="114" spans="5:8">
      <c r="E114" s="50" t="str">
        <f t="shared" si="3"/>
        <v>QD240437</v>
      </c>
      <c r="F114" s="50" t="s">
        <v>14018</v>
      </c>
      <c r="G114" s="50"/>
      <c r="H114" s="100" t="s">
        <v>10595</v>
      </c>
    </row>
    <row r="115" spans="5:8">
      <c r="E115" s="50" t="str">
        <f t="shared" si="3"/>
        <v>QD240437</v>
      </c>
      <c r="F115" s="50" t="s">
        <v>14019</v>
      </c>
      <c r="G115" s="50"/>
      <c r="H115" s="100" t="s">
        <v>10599</v>
      </c>
    </row>
    <row r="116" spans="5:8">
      <c r="E116" s="50" t="str">
        <f t="shared" si="3"/>
        <v>QD240437</v>
      </c>
      <c r="F116" s="50" t="s">
        <v>14020</v>
      </c>
      <c r="G116" s="50"/>
      <c r="H116" s="100" t="s">
        <v>10603</v>
      </c>
    </row>
    <row r="117" spans="5:8">
      <c r="E117" s="50" t="str">
        <f t="shared" si="3"/>
        <v>QD240437</v>
      </c>
      <c r="F117" s="50" t="s">
        <v>14021</v>
      </c>
      <c r="G117" s="50"/>
      <c r="H117" s="100" t="s">
        <v>10607</v>
      </c>
    </row>
    <row r="118" spans="5:8">
      <c r="E118" s="50" t="str">
        <f t="shared" si="3"/>
        <v>QD240437</v>
      </c>
      <c r="F118" s="50" t="s">
        <v>14022</v>
      </c>
      <c r="G118" s="50"/>
      <c r="H118" s="100" t="s">
        <v>10611</v>
      </c>
    </row>
    <row r="119" spans="5:8">
      <c r="E119" s="50" t="str">
        <f t="shared" si="3"/>
        <v>QD240445</v>
      </c>
      <c r="F119" s="50" t="s">
        <v>14023</v>
      </c>
      <c r="G119" s="50"/>
      <c r="H119" s="100" t="s">
        <v>10635</v>
      </c>
    </row>
    <row r="120" spans="5:8">
      <c r="E120" s="50" t="str">
        <f t="shared" si="3"/>
        <v>QD240445</v>
      </c>
      <c r="F120" s="50" t="s">
        <v>14024</v>
      </c>
      <c r="G120" s="50"/>
      <c r="H120" s="100" t="s">
        <v>10638</v>
      </c>
    </row>
    <row r="121" spans="5:8">
      <c r="E121" s="50" t="str">
        <f t="shared" si="3"/>
        <v>QD240447</v>
      </c>
      <c r="F121" s="50" t="s">
        <v>14025</v>
      </c>
      <c r="G121" s="50"/>
      <c r="H121" s="100" t="s">
        <v>10644</v>
      </c>
    </row>
    <row r="122" spans="5:8">
      <c r="E122" s="50" t="str">
        <f t="shared" si="3"/>
        <v>QD24E230</v>
      </c>
      <c r="F122" s="50" t="s">
        <v>14026</v>
      </c>
      <c r="G122" s="50"/>
      <c r="H122" s="100" t="s">
        <v>10709</v>
      </c>
    </row>
    <row r="123" spans="5:8">
      <c r="E123" s="50" t="str">
        <f t="shared" si="3"/>
        <v>QD24E380</v>
      </c>
      <c r="F123" s="50" t="s">
        <v>14027</v>
      </c>
      <c r="G123" s="50"/>
      <c r="H123" s="100" t="s">
        <v>10989</v>
      </c>
    </row>
    <row r="124" spans="5:8">
      <c r="E124" s="50" t="str">
        <f t="shared" si="3"/>
        <v>QD24E402</v>
      </c>
      <c r="F124" s="50" t="s">
        <v>14028</v>
      </c>
      <c r="G124" s="50"/>
      <c r="H124" s="100" t="s">
        <v>11061</v>
      </c>
    </row>
    <row r="125" spans="5:8">
      <c r="E125" s="50" t="str">
        <f t="shared" si="3"/>
        <v>QD250037</v>
      </c>
      <c r="F125" s="50" t="s">
        <v>14029</v>
      </c>
      <c r="G125" s="50"/>
      <c r="H125" s="100" t="s">
        <v>11243</v>
      </c>
    </row>
    <row r="126" spans="5:8">
      <c r="E126" s="50" t="str">
        <f t="shared" si="3"/>
        <v>QD250038</v>
      </c>
      <c r="F126" s="50" t="s">
        <v>14030</v>
      </c>
      <c r="G126" s="50"/>
      <c r="H126" s="100" t="s">
        <v>11259</v>
      </c>
    </row>
    <row r="127" spans="5:8">
      <c r="E127" s="50" t="str">
        <f t="shared" si="3"/>
        <v>QD250038</v>
      </c>
      <c r="F127" s="50" t="s">
        <v>14031</v>
      </c>
      <c r="G127" s="50"/>
      <c r="H127" s="100" t="s">
        <v>11267</v>
      </c>
    </row>
    <row r="128" spans="5:8">
      <c r="E128" s="50" t="str">
        <f t="shared" si="3"/>
        <v>QD250038</v>
      </c>
      <c r="F128" s="50" t="s">
        <v>14032</v>
      </c>
      <c r="G128" s="50"/>
      <c r="H128" s="100" t="s">
        <v>11275</v>
      </c>
    </row>
    <row r="129" spans="5:8">
      <c r="E129" s="50" t="str">
        <f t="shared" si="3"/>
        <v>QD250042</v>
      </c>
      <c r="F129" s="50" t="s">
        <v>14033</v>
      </c>
      <c r="G129" s="50"/>
      <c r="H129" s="100" t="s">
        <v>11303</v>
      </c>
    </row>
    <row r="130" spans="5:8">
      <c r="E130" s="50" t="str">
        <f t="shared" si="3"/>
        <v>QD250042</v>
      </c>
      <c r="F130" s="50" t="s">
        <v>14034</v>
      </c>
      <c r="G130" s="50"/>
      <c r="H130" s="100" t="s">
        <v>11313</v>
      </c>
    </row>
    <row r="131" spans="5:8">
      <c r="E131" s="50" t="str">
        <f t="shared" ref="E131:E158" si="4">MID(H131,1,8)</f>
        <v>QD250042</v>
      </c>
      <c r="F131" s="50" t="s">
        <v>14035</v>
      </c>
      <c r="G131" s="50"/>
      <c r="H131" s="100" t="s">
        <v>11323</v>
      </c>
    </row>
    <row r="132" spans="5:8">
      <c r="E132" s="50" t="str">
        <f t="shared" si="4"/>
        <v>QD260280</v>
      </c>
      <c r="F132" s="50" t="s">
        <v>14036</v>
      </c>
      <c r="G132" s="50"/>
      <c r="H132" s="100" t="s">
        <v>11555</v>
      </c>
    </row>
    <row r="133" spans="5:8">
      <c r="E133" s="50" t="str">
        <f t="shared" si="4"/>
        <v>QD260280</v>
      </c>
      <c r="F133" s="50" t="s">
        <v>14037</v>
      </c>
      <c r="G133" s="50"/>
      <c r="H133" s="100" t="s">
        <v>11559</v>
      </c>
    </row>
    <row r="134" spans="5:8">
      <c r="E134" s="50" t="str">
        <f t="shared" si="4"/>
        <v>QD260280</v>
      </c>
      <c r="F134" s="50" t="s">
        <v>14038</v>
      </c>
      <c r="G134" s="50"/>
      <c r="H134" s="100" t="s">
        <v>11567</v>
      </c>
    </row>
    <row r="135" spans="5:8">
      <c r="E135" s="50" t="str">
        <f t="shared" si="4"/>
        <v>QD260280</v>
      </c>
      <c r="F135" s="50" t="s">
        <v>14039</v>
      </c>
      <c r="G135" s="50"/>
      <c r="H135" s="100" t="s">
        <v>11575</v>
      </c>
    </row>
    <row r="136" spans="5:8">
      <c r="E136" s="50" t="str">
        <f t="shared" si="4"/>
        <v>QD260280</v>
      </c>
      <c r="F136" s="50" t="s">
        <v>14040</v>
      </c>
      <c r="G136" s="50"/>
      <c r="H136" s="100" t="s">
        <v>11583</v>
      </c>
    </row>
    <row r="137" spans="5:8">
      <c r="E137" s="50" t="str">
        <f t="shared" si="4"/>
        <v>QD310010</v>
      </c>
      <c r="F137" s="50" t="s">
        <v>14041</v>
      </c>
      <c r="G137" s="50"/>
      <c r="H137" s="100" t="s">
        <v>11727</v>
      </c>
    </row>
    <row r="138" spans="5:8">
      <c r="E138" s="50" t="str">
        <f t="shared" si="4"/>
        <v>QD310010</v>
      </c>
      <c r="F138" s="50" t="s">
        <v>14042</v>
      </c>
      <c r="G138" s="50"/>
      <c r="H138" s="100" t="s">
        <v>11733</v>
      </c>
    </row>
    <row r="139" spans="5:8">
      <c r="E139" s="50" t="str">
        <f t="shared" si="4"/>
        <v>QD310010</v>
      </c>
      <c r="F139" s="50" t="s">
        <v>14043</v>
      </c>
      <c r="G139" s="50"/>
      <c r="H139" s="100" t="s">
        <v>11739</v>
      </c>
    </row>
    <row r="140" spans="5:8">
      <c r="E140" s="50" t="str">
        <f t="shared" si="4"/>
        <v>QD310019</v>
      </c>
      <c r="F140" s="50" t="s">
        <v>14044</v>
      </c>
      <c r="G140" s="50"/>
      <c r="H140" s="100" t="s">
        <v>11745</v>
      </c>
    </row>
    <row r="141" spans="5:8">
      <c r="E141" s="50" t="str">
        <f t="shared" si="4"/>
        <v>QD320001</v>
      </c>
      <c r="F141" s="50" t="s">
        <v>14045</v>
      </c>
      <c r="G141" s="50"/>
      <c r="H141" s="100" t="s">
        <v>12940</v>
      </c>
    </row>
    <row r="142" spans="5:8">
      <c r="E142" s="50" t="str">
        <f t="shared" si="4"/>
        <v>QD320001</v>
      </c>
      <c r="F142" s="50" t="s">
        <v>14046</v>
      </c>
      <c r="G142" s="50"/>
      <c r="H142" s="100" t="s">
        <v>12942</v>
      </c>
    </row>
    <row r="143" spans="5:8">
      <c r="E143" s="50" t="str">
        <f t="shared" si="4"/>
        <v>QD330025</v>
      </c>
      <c r="F143" s="50" t="s">
        <v>14047</v>
      </c>
      <c r="G143" s="50"/>
      <c r="H143" s="100" t="s">
        <v>11777</v>
      </c>
    </row>
    <row r="144" spans="5:8">
      <c r="E144" s="50" t="str">
        <f t="shared" si="4"/>
        <v>QD330025</v>
      </c>
      <c r="F144" s="50" t="s">
        <v>14048</v>
      </c>
      <c r="G144" s="50"/>
      <c r="H144" s="100" t="s">
        <v>11783</v>
      </c>
    </row>
    <row r="145" spans="5:8">
      <c r="E145" s="50" t="str">
        <f t="shared" si="4"/>
        <v>QD350156</v>
      </c>
      <c r="F145" s="50" t="s">
        <v>14049</v>
      </c>
      <c r="G145" s="50"/>
      <c r="H145" s="100" t="s">
        <v>11815</v>
      </c>
    </row>
    <row r="146" spans="5:8">
      <c r="E146" s="50" t="str">
        <f t="shared" si="4"/>
        <v>QD350156</v>
      </c>
      <c r="F146" s="50" t="s">
        <v>14050</v>
      </c>
      <c r="G146" s="50"/>
      <c r="H146" s="100" t="s">
        <v>11823</v>
      </c>
    </row>
    <row r="147" spans="5:8">
      <c r="E147" s="50" t="str">
        <f t="shared" si="4"/>
        <v>QD350156</v>
      </c>
      <c r="F147" s="50" t="s">
        <v>14051</v>
      </c>
      <c r="G147" s="50"/>
      <c r="H147" s="100" t="s">
        <v>11831</v>
      </c>
    </row>
    <row r="148" spans="5:8">
      <c r="E148" s="50" t="str">
        <f t="shared" si="4"/>
        <v>QD350156</v>
      </c>
      <c r="F148" s="50" t="s">
        <v>14052</v>
      </c>
      <c r="G148" s="50"/>
      <c r="H148" s="100" t="s">
        <v>11839</v>
      </c>
    </row>
    <row r="149" spans="5:8">
      <c r="E149" s="50" t="str">
        <f t="shared" si="4"/>
        <v>QD350156</v>
      </c>
      <c r="F149" s="50" t="s">
        <v>14053</v>
      </c>
      <c r="G149" s="50"/>
      <c r="H149" s="100" t="s">
        <v>11847</v>
      </c>
    </row>
    <row r="150" spans="5:8">
      <c r="E150" s="50" t="str">
        <f t="shared" si="4"/>
        <v>QD350158</v>
      </c>
      <c r="F150" s="50" t="s">
        <v>14054</v>
      </c>
      <c r="G150" s="50"/>
      <c r="H150" s="100" t="s">
        <v>11860</v>
      </c>
    </row>
    <row r="151" spans="5:8">
      <c r="E151" s="50" t="str">
        <f t="shared" si="4"/>
        <v>QD350158</v>
      </c>
      <c r="F151" s="50" t="s">
        <v>14055</v>
      </c>
      <c r="G151" s="50"/>
      <c r="H151" s="100" t="s">
        <v>11868</v>
      </c>
    </row>
    <row r="152" spans="5:8">
      <c r="E152" s="50" t="str">
        <f t="shared" si="4"/>
        <v>QD350158</v>
      </c>
      <c r="F152" s="50" t="s">
        <v>14056</v>
      </c>
      <c r="G152" s="50"/>
      <c r="H152" s="100" t="s">
        <v>11876</v>
      </c>
    </row>
    <row r="153" spans="5:8">
      <c r="E153" s="50" t="str">
        <f t="shared" si="4"/>
        <v>QD350158</v>
      </c>
      <c r="F153" s="50" t="s">
        <v>14057</v>
      </c>
      <c r="G153" s="50"/>
      <c r="H153" s="100" t="s">
        <v>11884</v>
      </c>
    </row>
    <row r="154" spans="5:8">
      <c r="E154" s="50" t="str">
        <f t="shared" si="4"/>
        <v>QD350158</v>
      </c>
      <c r="F154" s="50" t="s">
        <v>14058</v>
      </c>
      <c r="G154" s="50"/>
      <c r="H154" s="100" t="s">
        <v>11892</v>
      </c>
    </row>
    <row r="155" spans="5:8">
      <c r="E155" s="50" t="str">
        <f t="shared" si="4"/>
        <v>QD350159</v>
      </c>
      <c r="F155" s="50" t="s">
        <v>14059</v>
      </c>
      <c r="G155" s="50"/>
      <c r="H155" s="100" t="s">
        <v>11900</v>
      </c>
    </row>
    <row r="156" spans="5:8">
      <c r="E156" s="50" t="str">
        <f t="shared" si="4"/>
        <v>QD350159</v>
      </c>
      <c r="F156" s="50" t="s">
        <v>14060</v>
      </c>
      <c r="G156" s="50"/>
      <c r="H156" s="100" t="s">
        <v>11908</v>
      </c>
    </row>
    <row r="157" spans="5:8">
      <c r="E157" s="50" t="str">
        <f t="shared" si="4"/>
        <v>QD350159</v>
      </c>
      <c r="F157" s="50" t="s">
        <v>14061</v>
      </c>
      <c r="G157" s="50"/>
      <c r="H157" s="100" t="s">
        <v>11916</v>
      </c>
    </row>
    <row r="158" spans="5:8">
      <c r="E158" s="50" t="str">
        <f t="shared" si="4"/>
        <v>QD350159</v>
      </c>
      <c r="F158" s="50" t="s">
        <v>14062</v>
      </c>
      <c r="G158" s="50"/>
      <c r="H158" s="100" t="s">
        <v>11924</v>
      </c>
    </row>
  </sheetData>
  <sortState xmlns:xlrd2="http://schemas.microsoft.com/office/spreadsheetml/2017/richdata2" ref="H3:I97">
    <sortCondition ref="H3:H97"/>
  </sortState>
  <mergeCells count="1">
    <mergeCell ref="M2:N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A19C1-37BD-45C9-AE33-1FF598E12C8B}">
  <dimension ref="A1:AF2709"/>
  <sheetViews>
    <sheetView topLeftCell="A13" zoomScale="90" zoomScaleNormal="90" workbookViewId="0">
      <selection activeCell="E1" sqref="E1"/>
    </sheetView>
  </sheetViews>
  <sheetFormatPr baseColWidth="10" defaultColWidth="11.44140625" defaultRowHeight="14.4"/>
  <cols>
    <col min="1" max="1" width="20.5546875" style="54" bestFit="1" customWidth="1"/>
    <col min="2" max="2" width="24.109375" style="54" bestFit="1" customWidth="1"/>
    <col min="3" max="3" width="12.6640625" style="54" bestFit="1" customWidth="1"/>
    <col min="4" max="4" width="20.109375" style="55" bestFit="1" customWidth="1"/>
    <col min="5" max="5" width="19.5546875" style="55" bestFit="1" customWidth="1"/>
    <col min="6" max="6" width="30" style="54" bestFit="1" customWidth="1"/>
    <col min="7" max="7" width="100.6640625" style="54" bestFit="1" customWidth="1"/>
    <col min="8" max="8" width="16.5546875" style="54" customWidth="1"/>
    <col min="9" max="9" width="15.88671875" style="54" customWidth="1"/>
    <col min="10" max="10" width="25" style="54" customWidth="1"/>
    <col min="11" max="11" width="23.88671875" style="54" bestFit="1" customWidth="1"/>
    <col min="12" max="15" width="8.88671875" style="54" customWidth="1"/>
    <col min="16" max="16" width="14.44140625" style="94" bestFit="1" customWidth="1"/>
    <col min="17" max="17" width="20.33203125" style="54" bestFit="1" customWidth="1"/>
    <col min="18" max="18" width="18.6640625" style="54" bestFit="1" customWidth="1"/>
    <col min="19" max="19" width="9" style="54" customWidth="1"/>
    <col min="20" max="20" width="13.44140625" style="54" bestFit="1" customWidth="1"/>
    <col min="21" max="21" width="16.33203125" style="54" bestFit="1" customWidth="1"/>
    <col min="22" max="22" width="17.109375" style="54" bestFit="1" customWidth="1"/>
    <col min="23" max="23" width="13.6640625" style="54" bestFit="1" customWidth="1"/>
    <col min="24" max="24" width="13.44140625" style="54" bestFit="1" customWidth="1"/>
    <col min="25" max="25" width="24.88671875" style="54" bestFit="1" customWidth="1"/>
    <col min="26" max="26" width="12.44140625" style="54" bestFit="1" customWidth="1"/>
    <col min="27" max="27" width="14.5546875" style="54" bestFit="1" customWidth="1"/>
    <col min="28" max="28" width="10" style="68" bestFit="1" customWidth="1"/>
    <col min="29" max="29" width="18.44140625" style="54" bestFit="1" customWidth="1"/>
    <col min="30" max="30" width="30.44140625" style="54" bestFit="1" customWidth="1"/>
    <col min="31" max="31" width="18.5546875" style="54" bestFit="1" customWidth="1"/>
    <col min="32" max="32" width="20.109375" style="54" bestFit="1" customWidth="1"/>
    <col min="33" max="16384" width="11.44140625" style="54"/>
  </cols>
  <sheetData>
    <row r="1" spans="1:32" s="77" customFormat="1" ht="24.75" customHeight="1">
      <c r="A1" s="77" t="s">
        <v>127</v>
      </c>
      <c r="B1" s="77" t="s">
        <v>128</v>
      </c>
      <c r="C1" s="77" t="str">
        <f>MID(D1,1,8)</f>
        <v>GC24G154</v>
      </c>
      <c r="D1" s="78" t="s">
        <v>129</v>
      </c>
      <c r="E1" s="79" t="str">
        <f>CONCATENATE(D1,$E$4)</f>
        <v>GC24G154AOXGD</v>
      </c>
      <c r="F1" s="77" t="str">
        <f>CONCATENATE(U1," ",V1)</f>
        <v>PLAYERA CUELLO REDONDO</v>
      </c>
      <c r="G1" s="77" t="s">
        <v>130</v>
      </c>
      <c r="I1" s="57" t="s">
        <v>131</v>
      </c>
      <c r="J1" s="77" t="str">
        <f>VLOOKUP(B1,[1]SEO!$A:$B,2,FALSE)</f>
        <v>chamarras, chamarraz, abrigos, abrigo, avrigo, avrigos, abrigoz, avrigoz, chalecos, chalekos, chalecoz, chalekoz, saco, zaco, sacos, zacos</v>
      </c>
      <c r="K1" s="80" t="s">
        <v>12248</v>
      </c>
      <c r="L1" s="81"/>
      <c r="M1" s="81"/>
      <c r="N1" s="81"/>
      <c r="O1" s="81"/>
      <c r="P1" s="90">
        <f>VLOOKUP(C1,[1]BDD!$A:$N,14,FALSE)</f>
        <v>189.9</v>
      </c>
      <c r="R1" s="77">
        <f>VLOOKUP(E1,'[1]inventario '!$B:$C,2,FALSE)</f>
        <v>1</v>
      </c>
      <c r="U1" s="77" t="str">
        <f>VLOOKUP(C1,[1]BDD!$A:$G,3,FALSE)</f>
        <v>PLAYERA</v>
      </c>
      <c r="V1" s="77" t="str">
        <f>VLOOKUP(C1,[1]BDD!$A:$G,7,FALSE)</f>
        <v>CUELLO REDONDO</v>
      </c>
      <c r="Z1" s="77" t="str">
        <f>MID(E1,9,2)</f>
        <v>AO</v>
      </c>
      <c r="AA1" s="77" t="str">
        <f>VLOOKUP('[1]carga 25'!Z8,[1]Color_Meli!$A:$C,2,FALSE)</f>
        <v>AMARILLO</v>
      </c>
      <c r="AB1" s="82" t="str">
        <f>MID(E1,11,3)</f>
        <v>XGD</v>
      </c>
      <c r="AC1" s="77" t="str">
        <f>VLOOKUP(AB1,[1]Talla_Meli!$A:$B,2,FALSE)</f>
        <v>10000_XL_d98a2a0</v>
      </c>
      <c r="AD1" s="77" t="str">
        <f>VLOOKUP(Z1,[1]Color_Meli!$A:$C,3,FALSE)</f>
        <v>11000_Amarillo_11000-Amarillo</v>
      </c>
      <c r="AE1" s="77" t="str">
        <f>CONCATENATE(D1, $AF$4)</f>
        <v>GC24G154AO-1</v>
      </c>
      <c r="AF1" s="77" t="str">
        <f>CONCATENATE(C1,"-",AA1)</f>
        <v>GC24G154-AMARILLO</v>
      </c>
    </row>
    <row r="2" spans="1:32">
      <c r="B2" s="83">
        <v>3</v>
      </c>
      <c r="C2" s="83">
        <v>5</v>
      </c>
      <c r="D2" s="83">
        <v>7</v>
      </c>
      <c r="E2" s="83">
        <v>9</v>
      </c>
      <c r="F2" s="83">
        <v>11</v>
      </c>
      <c r="G2" s="83">
        <v>13</v>
      </c>
      <c r="L2" s="84"/>
      <c r="M2" s="84"/>
      <c r="N2" s="84"/>
      <c r="O2" s="84"/>
      <c r="P2" s="91"/>
    </row>
    <row r="3" spans="1:32">
      <c r="B3" s="84">
        <v>28</v>
      </c>
      <c r="C3" s="84">
        <v>29</v>
      </c>
      <c r="D3" s="84">
        <v>30</v>
      </c>
      <c r="E3" s="84">
        <v>31</v>
      </c>
      <c r="F3" s="84">
        <v>32</v>
      </c>
      <c r="G3" s="84">
        <v>33</v>
      </c>
      <c r="H3" s="84">
        <v>34</v>
      </c>
      <c r="I3" s="84">
        <v>36</v>
      </c>
      <c r="K3" s="54" t="s">
        <v>13910</v>
      </c>
      <c r="L3" s="84"/>
      <c r="M3" s="84"/>
      <c r="N3" s="84"/>
      <c r="O3" s="84"/>
      <c r="P3" s="91"/>
    </row>
    <row r="4" spans="1:32">
      <c r="A4" s="45"/>
      <c r="B4" s="45" t="s">
        <v>92</v>
      </c>
      <c r="C4" s="45" t="s">
        <v>93</v>
      </c>
      <c r="D4" s="45" t="s">
        <v>94</v>
      </c>
      <c r="E4" s="45" t="s">
        <v>95</v>
      </c>
      <c r="F4" s="45"/>
      <c r="G4" s="45"/>
      <c r="H4" s="45"/>
      <c r="I4" s="45"/>
      <c r="J4" s="45"/>
      <c r="K4" s="45"/>
      <c r="L4" s="46"/>
      <c r="M4" s="46"/>
      <c r="N4" s="46"/>
      <c r="O4" s="46"/>
      <c r="P4" s="92"/>
      <c r="Q4" s="45"/>
      <c r="R4" s="45"/>
      <c r="S4" s="45"/>
      <c r="T4" s="45"/>
      <c r="U4" s="45"/>
      <c r="V4" s="45"/>
      <c r="W4" s="45"/>
      <c r="X4" s="45"/>
      <c r="Y4" s="45"/>
      <c r="Z4" s="45"/>
      <c r="AA4" s="45"/>
      <c r="AB4" s="47"/>
      <c r="AC4" s="47"/>
      <c r="AD4" s="47"/>
      <c r="AE4" s="46"/>
      <c r="AF4" s="46">
        <v>-1</v>
      </c>
    </row>
    <row r="5" spans="1:32" ht="24.75" customHeight="1">
      <c r="A5" s="85" t="s">
        <v>96</v>
      </c>
      <c r="B5" s="85" t="s">
        <v>97</v>
      </c>
      <c r="C5" s="85"/>
      <c r="D5" s="85" t="s">
        <v>98</v>
      </c>
      <c r="E5" s="85" t="s">
        <v>99</v>
      </c>
      <c r="F5" s="85" t="s">
        <v>100</v>
      </c>
      <c r="G5" s="85" t="s">
        <v>101</v>
      </c>
      <c r="H5" s="86" t="s">
        <v>102</v>
      </c>
      <c r="I5" s="85" t="s">
        <v>103</v>
      </c>
      <c r="J5" s="85" t="s">
        <v>104</v>
      </c>
      <c r="K5" s="85" t="s">
        <v>105</v>
      </c>
      <c r="L5" s="87" t="s">
        <v>106</v>
      </c>
      <c r="M5" s="87" t="s">
        <v>107</v>
      </c>
      <c r="N5" s="87" t="s">
        <v>108</v>
      </c>
      <c r="O5" s="87" t="s">
        <v>109</v>
      </c>
      <c r="P5" s="93" t="s">
        <v>110</v>
      </c>
      <c r="Q5" s="86" t="s">
        <v>111</v>
      </c>
      <c r="R5" s="88" t="s">
        <v>112</v>
      </c>
      <c r="S5" s="86" t="s">
        <v>113</v>
      </c>
      <c r="T5" s="86" t="s">
        <v>114</v>
      </c>
      <c r="U5" s="85" t="s">
        <v>115</v>
      </c>
      <c r="V5" s="85" t="s">
        <v>116</v>
      </c>
      <c r="W5" s="86" t="s">
        <v>117</v>
      </c>
      <c r="X5" s="85" t="s">
        <v>118</v>
      </c>
      <c r="Y5" s="86" t="s">
        <v>119</v>
      </c>
      <c r="Z5" s="85" t="s">
        <v>120</v>
      </c>
      <c r="AA5" s="85" t="s">
        <v>121</v>
      </c>
      <c r="AB5" s="85" t="s">
        <v>122</v>
      </c>
      <c r="AC5" s="85" t="s">
        <v>123</v>
      </c>
      <c r="AD5" s="85" t="s">
        <v>124</v>
      </c>
      <c r="AE5" s="89" t="s">
        <v>125</v>
      </c>
      <c r="AF5" s="89" t="s">
        <v>126</v>
      </c>
    </row>
    <row r="6" spans="1:32" s="52" customFormat="1" ht="16.5" customHeight="1">
      <c r="A6" s="97" t="s">
        <v>127</v>
      </c>
      <c r="B6" s="52" t="s">
        <v>14063</v>
      </c>
      <c r="C6" s="52" t="str">
        <f t="shared" ref="C6:C31" si="0">MID(D6,1,8)</f>
        <v>QC240915</v>
      </c>
      <c r="D6" s="2" t="s">
        <v>14076</v>
      </c>
      <c r="E6" s="116" t="str">
        <f>CONCATENATE(D6,$B$4)</f>
        <v>QC240915ARCHI</v>
      </c>
      <c r="F6" s="132" t="s">
        <v>14294</v>
      </c>
      <c r="G6" s="133" t="s">
        <v>14293</v>
      </c>
      <c r="I6" s="101" t="s">
        <v>131</v>
      </c>
      <c r="J6" s="52" t="str">
        <f>VLOOKUP(B6,seo!$A:$B,2,FALSE)</f>
        <v>playera, palyeras, plallera, plalleras, payera, payeras, payeraz, remera, remeras, remeraz, camisetas, camicetas, camisetaz, kmisetas, kmicetas, kmisetas, kmizetaz, polo, polos, t.shirt, tank top, tanc top, top, crop top</v>
      </c>
      <c r="K6" s="102">
        <v>44266</v>
      </c>
      <c r="P6" s="103">
        <f>VLOOKUP(C6,bbdd!$A:$O,15,FALSE)</f>
        <v>119.9</v>
      </c>
      <c r="R6" s="52">
        <f>VLOOKUP(E6,'inventario '!$B:$E,4,FALSE)</f>
        <v>4</v>
      </c>
      <c r="U6" s="52" t="str">
        <f>VLOOKUP(C6,bbdd!$A:$C,3,FALSE)</f>
        <v>PLAYERA</v>
      </c>
      <c r="V6" s="52" t="s">
        <v>12166</v>
      </c>
      <c r="X6" s="52" t="s">
        <v>14298</v>
      </c>
      <c r="Z6" s="52" t="s">
        <v>234</v>
      </c>
      <c r="AA6" s="52" t="s">
        <v>216</v>
      </c>
      <c r="AB6" s="104" t="s">
        <v>92</v>
      </c>
      <c r="AC6" s="52" t="s">
        <v>373</v>
      </c>
      <c r="AD6" s="52" t="s">
        <v>211</v>
      </c>
      <c r="AE6" s="52" t="s">
        <v>14299</v>
      </c>
      <c r="AF6" s="52" t="s">
        <v>14300</v>
      </c>
    </row>
    <row r="7" spans="1:32" s="55" customFormat="1" ht="16.5" customHeight="1">
      <c r="A7" s="95" t="s">
        <v>127</v>
      </c>
      <c r="B7" s="55" t="s">
        <v>14063</v>
      </c>
      <c r="C7" s="55" t="str">
        <f t="shared" si="0"/>
        <v>QC240915</v>
      </c>
      <c r="D7" s="54" t="s">
        <v>14076</v>
      </c>
      <c r="E7" s="109" t="str">
        <f>CONCATENATE(D7,$D$4)</f>
        <v>QC240915ARGRA</v>
      </c>
      <c r="F7" s="134" t="s">
        <v>14294</v>
      </c>
      <c r="G7" s="135" t="s">
        <v>14293</v>
      </c>
      <c r="I7" s="105" t="s">
        <v>131</v>
      </c>
      <c r="J7" s="55" t="str">
        <f>VLOOKUP(B7,seo!$A:$B,2,FALSE)</f>
        <v>playera, palyeras, plallera, plalleras, payera, payeras, payeraz, remera, remeras, remeraz, camisetas, camicetas, camisetaz, kmisetas, kmicetas, kmisetas, kmizetaz, polo, polos, t.shirt, tank top, tanc top, top, crop top</v>
      </c>
      <c r="K7" s="118">
        <v>44266</v>
      </c>
      <c r="P7" s="106">
        <f>VLOOKUP(C7,bbdd!$A:$O,15,FALSE)</f>
        <v>119.9</v>
      </c>
      <c r="R7" s="55">
        <f>VLOOKUP(E7,'inventario '!$B:$E,4,FALSE)</f>
        <v>4</v>
      </c>
      <c r="U7" s="55" t="str">
        <f>VLOOKUP(C7,bbdd!$A:$C,3,FALSE)</f>
        <v>PLAYERA</v>
      </c>
      <c r="V7" s="55" t="s">
        <v>12166</v>
      </c>
      <c r="X7" s="55" t="s">
        <v>14298</v>
      </c>
      <c r="Z7" s="55" t="s">
        <v>234</v>
      </c>
      <c r="AA7" s="55" t="s">
        <v>216</v>
      </c>
      <c r="AB7" s="117" t="s">
        <v>94</v>
      </c>
      <c r="AC7" s="55" t="s">
        <v>364</v>
      </c>
      <c r="AD7" s="55" t="s">
        <v>211</v>
      </c>
      <c r="AE7" s="55" t="s">
        <v>14299</v>
      </c>
      <c r="AF7" s="55" t="s">
        <v>14300</v>
      </c>
    </row>
    <row r="8" spans="1:32" s="55" customFormat="1" ht="16.5" customHeight="1">
      <c r="A8" s="95" t="s">
        <v>127</v>
      </c>
      <c r="B8" s="55" t="s">
        <v>14063</v>
      </c>
      <c r="C8" s="55" t="str">
        <f t="shared" si="0"/>
        <v>QC240915</v>
      </c>
      <c r="D8" s="54" t="s">
        <v>14076</v>
      </c>
      <c r="E8" s="109" t="str">
        <f>CONCATENATE(D8,$C$4)</f>
        <v>QC240915ARMED</v>
      </c>
      <c r="F8" s="134" t="s">
        <v>14294</v>
      </c>
      <c r="G8" s="135" t="s">
        <v>14293</v>
      </c>
      <c r="I8" s="105" t="s">
        <v>131</v>
      </c>
      <c r="J8" s="55" t="str">
        <f>VLOOKUP(B8,seo!$A:$B,2,FALSE)</f>
        <v>playera, palyeras, plallera, plalleras, payera, payeras, payeraz, remera, remeras, remeraz, camisetas, camicetas, camisetaz, kmisetas, kmicetas, kmisetas, kmizetaz, polo, polos, t.shirt, tank top, tanc top, top, crop top</v>
      </c>
      <c r="K8" s="118">
        <v>44266</v>
      </c>
      <c r="P8" s="106">
        <f>VLOOKUP(C8,bbdd!$A:$O,15,FALSE)</f>
        <v>119.9</v>
      </c>
      <c r="R8" s="55">
        <f>VLOOKUP(E8,'inventario '!$B:$E,4,FALSE)</f>
        <v>6</v>
      </c>
      <c r="U8" s="55" t="str">
        <f>VLOOKUP(C8,bbdd!$A:$C,3,FALSE)</f>
        <v>PLAYERA</v>
      </c>
      <c r="V8" s="55" t="s">
        <v>12166</v>
      </c>
      <c r="X8" s="55" t="s">
        <v>14298</v>
      </c>
      <c r="Z8" s="55" t="s">
        <v>234</v>
      </c>
      <c r="AA8" s="55" t="s">
        <v>216</v>
      </c>
      <c r="AB8" s="117" t="s">
        <v>93</v>
      </c>
      <c r="AC8" s="55" t="s">
        <v>363</v>
      </c>
      <c r="AD8" s="55" t="s">
        <v>211</v>
      </c>
      <c r="AE8" s="55" t="s">
        <v>14299</v>
      </c>
      <c r="AF8" s="55" t="s">
        <v>14300</v>
      </c>
    </row>
    <row r="9" spans="1:32" s="56" customFormat="1" ht="16.5" customHeight="1">
      <c r="A9" s="96" t="s">
        <v>127</v>
      </c>
      <c r="B9" s="56" t="s">
        <v>14063</v>
      </c>
      <c r="C9" s="56" t="str">
        <f t="shared" si="0"/>
        <v>QC240915</v>
      </c>
      <c r="D9" s="111" t="s">
        <v>14076</v>
      </c>
      <c r="E9" s="110" t="str">
        <f>CONCATENATE(D9,$E$4)</f>
        <v>QC240915ARXGD</v>
      </c>
      <c r="F9" s="136" t="s">
        <v>14294</v>
      </c>
      <c r="G9" s="137" t="s">
        <v>14293</v>
      </c>
      <c r="I9" s="107" t="s">
        <v>131</v>
      </c>
      <c r="J9" s="56" t="str">
        <f>VLOOKUP(B9,seo!$A:$B,2,FALSE)</f>
        <v>playera, palyeras, plallera, plalleras, payera, payeras, payeraz, remera, remeras, remeraz, camisetas, camicetas, camisetaz, kmisetas, kmicetas, kmisetas, kmizetaz, polo, polos, t.shirt, tank top, tanc top, top, crop top</v>
      </c>
      <c r="K9" s="129">
        <v>44266</v>
      </c>
      <c r="P9" s="130">
        <f>VLOOKUP(C9,bbdd!$A:$O,15,FALSE)</f>
        <v>119.9</v>
      </c>
      <c r="R9" s="56">
        <f>VLOOKUP(E9,'inventario '!$B:$E,4,FALSE)</f>
        <v>2</v>
      </c>
      <c r="U9" s="56" t="str">
        <f>VLOOKUP(C9,bbdd!$A:$C,3,FALSE)</f>
        <v>PLAYERA</v>
      </c>
      <c r="V9" s="56" t="s">
        <v>12166</v>
      </c>
      <c r="X9" s="56" t="s">
        <v>14298</v>
      </c>
      <c r="Z9" s="56" t="s">
        <v>234</v>
      </c>
      <c r="AA9" s="56" t="s">
        <v>216</v>
      </c>
      <c r="AB9" s="131" t="s">
        <v>95</v>
      </c>
      <c r="AC9" s="56" t="s">
        <v>366</v>
      </c>
      <c r="AD9" s="56" t="s">
        <v>211</v>
      </c>
      <c r="AE9" s="56" t="s">
        <v>14299</v>
      </c>
      <c r="AF9" s="56" t="s">
        <v>14300</v>
      </c>
    </row>
    <row r="10" spans="1:32" s="55" customFormat="1" ht="16.5" customHeight="1">
      <c r="A10" s="95" t="s">
        <v>127</v>
      </c>
      <c r="B10" s="55" t="s">
        <v>14063</v>
      </c>
      <c r="C10" s="55" t="str">
        <f t="shared" si="0"/>
        <v>QC240915</v>
      </c>
      <c r="D10" s="54" t="s">
        <v>14077</v>
      </c>
      <c r="E10" s="109" t="str">
        <f>CONCATENATE(D10,$B$4)</f>
        <v>QC240915BGCHI</v>
      </c>
      <c r="F10" s="134" t="s">
        <v>14294</v>
      </c>
      <c r="G10" s="135" t="s">
        <v>14293</v>
      </c>
      <c r="I10" s="105" t="s">
        <v>131</v>
      </c>
      <c r="J10" s="55" t="str">
        <f>VLOOKUP(B10,seo!$A:$B,2,FALSE)</f>
        <v>playera, palyeras, plallera, plalleras, payera, payeras, payeraz, remera, remeras, remeraz, camisetas, camicetas, camisetaz, kmisetas, kmicetas, kmisetas, kmizetaz, polo, polos, t.shirt, tank top, tanc top, top, crop top</v>
      </c>
      <c r="K10" s="118">
        <v>44266</v>
      </c>
      <c r="P10" s="106">
        <f>VLOOKUP(C10,bbdd!$A:$O,15,FALSE)</f>
        <v>119.9</v>
      </c>
      <c r="R10" s="55">
        <f>VLOOKUP(E10,'inventario '!$B:$E,4,FALSE)</f>
        <v>4</v>
      </c>
      <c r="U10" s="55" t="str">
        <f>VLOOKUP(C10,bbdd!$A:$C,3,FALSE)</f>
        <v>PLAYERA</v>
      </c>
      <c r="V10" s="55" t="s">
        <v>12166</v>
      </c>
      <c r="X10" s="55" t="s">
        <v>14298</v>
      </c>
      <c r="Z10" s="55" t="str">
        <f t="shared" ref="Z10:Z73" si="1">MID(E10,9,2)</f>
        <v>BG</v>
      </c>
      <c r="AA10" s="55" t="str">
        <f>VLOOKUP(Z10,color!$A:$B,2,FALSE)</f>
        <v>BEIGE</v>
      </c>
      <c r="AB10" s="117" t="str">
        <f t="shared" ref="AB10:AB73" si="2">MID(E10,11,3)</f>
        <v>CHI</v>
      </c>
      <c r="AC10" s="55" t="str">
        <f>VLOOKUP(AB10,talla!$A:$B,2,FALSE)</f>
        <v>10000_S_cadbd3c</v>
      </c>
      <c r="AD10" s="55" t="str">
        <f>VLOOKUP(AA10,color!$B:$C,2,FALSE)</f>
        <v>11000_Beige_11000-Beige</v>
      </c>
      <c r="AE10" s="55" t="str">
        <f t="shared" ref="AE10:AE31" si="3">CONCATENATE(D10,$AF$4)</f>
        <v>QC240915BG-1</v>
      </c>
      <c r="AF10" s="55" t="str">
        <f t="shared" ref="AF10:AF31" si="4">CONCATENATE(D10,"-",AA10)</f>
        <v>QC240915BG-BEIGE</v>
      </c>
    </row>
    <row r="11" spans="1:32" s="55" customFormat="1" ht="16.5" customHeight="1">
      <c r="A11" s="95" t="s">
        <v>127</v>
      </c>
      <c r="B11" s="55" t="s">
        <v>14063</v>
      </c>
      <c r="C11" s="55" t="str">
        <f t="shared" si="0"/>
        <v>QC240915</v>
      </c>
      <c r="D11" s="54" t="s">
        <v>14077</v>
      </c>
      <c r="E11" s="109" t="str">
        <f>CONCATENATE(D11,$D$4)</f>
        <v>QC240915BGGRA</v>
      </c>
      <c r="F11" s="134" t="s">
        <v>14294</v>
      </c>
      <c r="G11" s="135" t="s">
        <v>14293</v>
      </c>
      <c r="I11" s="105" t="s">
        <v>131</v>
      </c>
      <c r="J11" s="55" t="str">
        <f>VLOOKUP(B11,seo!$A:$B,2,FALSE)</f>
        <v>playera, palyeras, plallera, plalleras, payera, payeras, payeraz, remera, remeras, remeraz, camisetas, camicetas, camisetaz, kmisetas, kmicetas, kmisetas, kmizetaz, polo, polos, t.shirt, tank top, tanc top, top, crop top</v>
      </c>
      <c r="K11" s="118">
        <v>44266</v>
      </c>
      <c r="P11" s="106">
        <f>VLOOKUP(C11,bbdd!$A:$O,15,FALSE)</f>
        <v>119.9</v>
      </c>
      <c r="R11" s="55">
        <f>VLOOKUP(E11,'inventario '!$B:$E,4,FALSE)</f>
        <v>4</v>
      </c>
      <c r="U11" s="55" t="str">
        <f>VLOOKUP(C11,bbdd!$A:$C,3,FALSE)</f>
        <v>PLAYERA</v>
      </c>
      <c r="V11" s="55" t="s">
        <v>12166</v>
      </c>
      <c r="X11" s="55" t="s">
        <v>14298</v>
      </c>
      <c r="Z11" s="55" t="str">
        <f t="shared" si="1"/>
        <v>BG</v>
      </c>
      <c r="AA11" s="55" t="str">
        <f>VLOOKUP(Z11,color!$A:$B,2,FALSE)</f>
        <v>BEIGE</v>
      </c>
      <c r="AB11" s="117" t="str">
        <f t="shared" si="2"/>
        <v>GRA</v>
      </c>
      <c r="AC11" s="55" t="str">
        <f>VLOOKUP(AB11,talla!$A:$B,2,FALSE)</f>
        <v>10000_L_93784da</v>
      </c>
      <c r="AD11" s="55" t="str">
        <f>VLOOKUP(AA11,color!$B:$C,2,FALSE)</f>
        <v>11000_Beige_11000-Beige</v>
      </c>
      <c r="AE11" s="55" t="str">
        <f t="shared" si="3"/>
        <v>QC240915BG-1</v>
      </c>
      <c r="AF11" s="55" t="str">
        <f t="shared" si="4"/>
        <v>QC240915BG-BEIGE</v>
      </c>
    </row>
    <row r="12" spans="1:32" s="55" customFormat="1" ht="16.5" customHeight="1">
      <c r="A12" s="95" t="s">
        <v>127</v>
      </c>
      <c r="B12" s="55" t="s">
        <v>14063</v>
      </c>
      <c r="C12" s="55" t="str">
        <f t="shared" si="0"/>
        <v>QC240915</v>
      </c>
      <c r="D12" s="54" t="s">
        <v>14077</v>
      </c>
      <c r="E12" s="109" t="str">
        <f>CONCATENATE(D12,$C$4)</f>
        <v>QC240915BGMED</v>
      </c>
      <c r="F12" s="134" t="s">
        <v>14294</v>
      </c>
      <c r="G12" s="135" t="s">
        <v>14293</v>
      </c>
      <c r="I12" s="105" t="s">
        <v>131</v>
      </c>
      <c r="J12" s="55" t="str">
        <f>VLOOKUP(B12,seo!$A:$B,2,FALSE)</f>
        <v>playera, palyeras, plallera, plalleras, payera, payeras, payeraz, remera, remeras, remeraz, camisetas, camicetas, camisetaz, kmisetas, kmicetas, kmisetas, kmizetaz, polo, polos, t.shirt, tank top, tanc top, top, crop top</v>
      </c>
      <c r="K12" s="118">
        <v>44266</v>
      </c>
      <c r="P12" s="106">
        <f>VLOOKUP(C12,bbdd!$A:$O,15,FALSE)</f>
        <v>119.9</v>
      </c>
      <c r="R12" s="55">
        <f>VLOOKUP(E12,'inventario '!$B:$E,4,FALSE)</f>
        <v>6</v>
      </c>
      <c r="U12" s="55" t="str">
        <f>VLOOKUP(C12,bbdd!$A:$C,3,FALSE)</f>
        <v>PLAYERA</v>
      </c>
      <c r="V12" s="55" t="s">
        <v>12166</v>
      </c>
      <c r="X12" s="55" t="s">
        <v>14298</v>
      </c>
      <c r="Z12" s="55" t="str">
        <f t="shared" si="1"/>
        <v>BG</v>
      </c>
      <c r="AA12" s="55" t="str">
        <f>VLOOKUP(Z12,color!$A:$B,2,FALSE)</f>
        <v>BEIGE</v>
      </c>
      <c r="AB12" s="117" t="str">
        <f t="shared" si="2"/>
        <v>MED</v>
      </c>
      <c r="AC12" s="55" t="str">
        <f>VLOOKUP(AB12,talla!$A:$B,2,FALSE)</f>
        <v>10000_M_cbe4ee0</v>
      </c>
      <c r="AD12" s="55" t="str">
        <f>VLOOKUP(AA12,color!$B:$C,2,FALSE)</f>
        <v>11000_Beige_11000-Beige</v>
      </c>
      <c r="AE12" s="55" t="str">
        <f t="shared" si="3"/>
        <v>QC240915BG-1</v>
      </c>
      <c r="AF12" s="55" t="str">
        <f t="shared" si="4"/>
        <v>QC240915BG-BEIGE</v>
      </c>
    </row>
    <row r="13" spans="1:32" s="56" customFormat="1" ht="16.5" customHeight="1">
      <c r="A13" s="96" t="s">
        <v>127</v>
      </c>
      <c r="B13" s="56" t="s">
        <v>14063</v>
      </c>
      <c r="C13" s="56" t="str">
        <f t="shared" si="0"/>
        <v>QC240915</v>
      </c>
      <c r="D13" s="111" t="s">
        <v>14077</v>
      </c>
      <c r="E13" s="110" t="str">
        <f>CONCATENATE(D13,$E$4)</f>
        <v>QC240915BGXGD</v>
      </c>
      <c r="F13" s="136" t="s">
        <v>14294</v>
      </c>
      <c r="G13" s="137" t="s">
        <v>14293</v>
      </c>
      <c r="I13" s="107" t="s">
        <v>131</v>
      </c>
      <c r="J13" s="56" t="str">
        <f>VLOOKUP(B13,seo!$A:$B,2,FALSE)</f>
        <v>playera, palyeras, plallera, plalleras, payera, payeras, payeraz, remera, remeras, remeraz, camisetas, camicetas, camisetaz, kmisetas, kmicetas, kmisetas, kmizetaz, polo, polos, t.shirt, tank top, tanc top, top, crop top</v>
      </c>
      <c r="K13" s="129">
        <v>44266</v>
      </c>
      <c r="P13" s="130">
        <f>VLOOKUP(C13,bbdd!$A:$O,15,FALSE)</f>
        <v>119.9</v>
      </c>
      <c r="R13" s="56">
        <f>VLOOKUP(E13,'inventario '!$B:$E,4,FALSE)</f>
        <v>2</v>
      </c>
      <c r="U13" s="56" t="str">
        <f>VLOOKUP(C13,bbdd!$A:$C,3,FALSE)</f>
        <v>PLAYERA</v>
      </c>
      <c r="V13" s="56" t="s">
        <v>12166</v>
      </c>
      <c r="X13" s="56" t="s">
        <v>14298</v>
      </c>
      <c r="Z13" s="56" t="str">
        <f t="shared" si="1"/>
        <v>BG</v>
      </c>
      <c r="AA13" s="56" t="str">
        <f>VLOOKUP(Z13,color!$A:$B,2,FALSE)</f>
        <v>BEIGE</v>
      </c>
      <c r="AB13" s="131" t="str">
        <f t="shared" si="2"/>
        <v>XGD</v>
      </c>
      <c r="AC13" s="56" t="str">
        <f>VLOOKUP(AB13,talla!$A:$B,2,FALSE)</f>
        <v>10000_XL_d98a2a0</v>
      </c>
      <c r="AD13" s="56" t="str">
        <f>VLOOKUP(AA13,color!$B:$C,2,FALSE)</f>
        <v>11000_Beige_11000-Beige</v>
      </c>
      <c r="AE13" s="56" t="str">
        <f t="shared" si="3"/>
        <v>QC240915BG-1</v>
      </c>
      <c r="AF13" s="56" t="str">
        <f t="shared" si="4"/>
        <v>QC240915BG-BEIGE</v>
      </c>
    </row>
    <row r="14" spans="1:32" s="55" customFormat="1" ht="16.5" customHeight="1">
      <c r="A14" s="95" t="s">
        <v>127</v>
      </c>
      <c r="B14" s="55" t="s">
        <v>14063</v>
      </c>
      <c r="C14" s="55" t="str">
        <f t="shared" si="0"/>
        <v>QC240915</v>
      </c>
      <c r="D14" s="54" t="s">
        <v>14075</v>
      </c>
      <c r="E14" s="109" t="str">
        <f>CONCATENATE(D14,$B$4)</f>
        <v>QC240915GRCHI</v>
      </c>
      <c r="F14" s="134" t="s">
        <v>14294</v>
      </c>
      <c r="G14" s="135" t="s">
        <v>14293</v>
      </c>
      <c r="I14" s="105" t="s">
        <v>131</v>
      </c>
      <c r="J14" s="55" t="str">
        <f>VLOOKUP(B14,seo!$A:$B,2,FALSE)</f>
        <v>playera, palyeras, plallera, plalleras, payera, payeras, payeraz, remera, remeras, remeraz, camisetas, camicetas, camisetaz, kmisetas, kmicetas, kmisetas, kmizetaz, polo, polos, t.shirt, tank top, tanc top, top, crop top</v>
      </c>
      <c r="K14" s="118">
        <v>44266</v>
      </c>
      <c r="P14" s="106">
        <f>VLOOKUP(C14,bbdd!$A:$O,15,FALSE)</f>
        <v>119.9</v>
      </c>
      <c r="R14" s="55">
        <f>VLOOKUP(E14,'inventario '!$B:$E,4,FALSE)</f>
        <v>4</v>
      </c>
      <c r="U14" s="55" t="str">
        <f>VLOOKUP(C14,bbdd!$A:$C,3,FALSE)</f>
        <v>PLAYERA</v>
      </c>
      <c r="V14" s="55" t="s">
        <v>12166</v>
      </c>
      <c r="X14" s="55" t="s">
        <v>14298</v>
      </c>
      <c r="Z14" s="55" t="str">
        <f t="shared" si="1"/>
        <v>GR</v>
      </c>
      <c r="AA14" s="55" t="str">
        <f>VLOOKUP(Z14,color!$A:$B,2,FALSE)</f>
        <v>GRIS</v>
      </c>
      <c r="AB14" s="117" t="str">
        <f t="shared" si="2"/>
        <v>CHI</v>
      </c>
      <c r="AC14" s="55" t="str">
        <f>VLOOKUP(AB14,talla!$A:$B,2,FALSE)</f>
        <v>10000_S_cadbd3c</v>
      </c>
      <c r="AD14" s="55" t="str">
        <f>VLOOKUP(AA14,color!$B:$C,2,FALSE)</f>
        <v>11000_Gris_11000-Gris</v>
      </c>
      <c r="AE14" s="55" t="str">
        <f t="shared" si="3"/>
        <v>QC240915GR-1</v>
      </c>
      <c r="AF14" s="55" t="str">
        <f t="shared" si="4"/>
        <v>QC240915GR-GRIS</v>
      </c>
    </row>
    <row r="15" spans="1:32" s="55" customFormat="1" ht="16.5" customHeight="1">
      <c r="A15" s="95" t="s">
        <v>127</v>
      </c>
      <c r="B15" s="55" t="s">
        <v>14063</v>
      </c>
      <c r="C15" s="55" t="str">
        <f t="shared" si="0"/>
        <v>QC240915</v>
      </c>
      <c r="D15" s="54" t="s">
        <v>14075</v>
      </c>
      <c r="E15" s="109" t="str">
        <f>CONCATENATE(D15,$D$4)</f>
        <v>QC240915GRGRA</v>
      </c>
      <c r="F15" s="134" t="s">
        <v>14294</v>
      </c>
      <c r="G15" s="135" t="s">
        <v>14293</v>
      </c>
      <c r="I15" s="105" t="s">
        <v>131</v>
      </c>
      <c r="J15" s="55" t="str">
        <f>VLOOKUP(B15,seo!$A:$B,2,FALSE)</f>
        <v>playera, palyeras, plallera, plalleras, payera, payeras, payeraz, remera, remeras, remeraz, camisetas, camicetas, camisetaz, kmisetas, kmicetas, kmisetas, kmizetaz, polo, polos, t.shirt, tank top, tanc top, top, crop top</v>
      </c>
      <c r="K15" s="118">
        <v>44266</v>
      </c>
      <c r="P15" s="106">
        <f>VLOOKUP(C15,bbdd!$A:$O,15,FALSE)</f>
        <v>119.9</v>
      </c>
      <c r="R15" s="55">
        <f>VLOOKUP(E15,'inventario '!$B:$E,4,FALSE)</f>
        <v>4</v>
      </c>
      <c r="U15" s="55" t="str">
        <f>VLOOKUP(C15,bbdd!$A:$C,3,FALSE)</f>
        <v>PLAYERA</v>
      </c>
      <c r="V15" s="55" t="s">
        <v>12166</v>
      </c>
      <c r="X15" s="55" t="s">
        <v>14298</v>
      </c>
      <c r="Z15" s="55" t="str">
        <f t="shared" si="1"/>
        <v>GR</v>
      </c>
      <c r="AA15" s="55" t="str">
        <f>VLOOKUP(Z15,color!$A:$B,2,FALSE)</f>
        <v>GRIS</v>
      </c>
      <c r="AB15" s="117" t="str">
        <f t="shared" si="2"/>
        <v>GRA</v>
      </c>
      <c r="AC15" s="55" t="str">
        <f>VLOOKUP(AB15,talla!$A:$B,2,FALSE)</f>
        <v>10000_L_93784da</v>
      </c>
      <c r="AD15" s="55" t="str">
        <f>VLOOKUP(AA15,color!$B:$C,2,FALSE)</f>
        <v>11000_Gris_11000-Gris</v>
      </c>
      <c r="AE15" s="55" t="str">
        <f t="shared" si="3"/>
        <v>QC240915GR-1</v>
      </c>
      <c r="AF15" s="55" t="str">
        <f t="shared" si="4"/>
        <v>QC240915GR-GRIS</v>
      </c>
    </row>
    <row r="16" spans="1:32" s="55" customFormat="1" ht="16.5" customHeight="1">
      <c r="A16" s="95" t="s">
        <v>127</v>
      </c>
      <c r="B16" s="55" t="s">
        <v>14063</v>
      </c>
      <c r="C16" s="55" t="str">
        <f t="shared" si="0"/>
        <v>QC240915</v>
      </c>
      <c r="D16" s="54" t="s">
        <v>14075</v>
      </c>
      <c r="E16" s="109" t="str">
        <f>CONCATENATE(D16,$C$4)</f>
        <v>QC240915GRMED</v>
      </c>
      <c r="F16" s="134" t="s">
        <v>14294</v>
      </c>
      <c r="G16" s="135" t="s">
        <v>14293</v>
      </c>
      <c r="I16" s="105" t="s">
        <v>131</v>
      </c>
      <c r="J16" s="55" t="str">
        <f>VLOOKUP(B16,seo!$A:$B,2,FALSE)</f>
        <v>playera, palyeras, plallera, plalleras, payera, payeras, payeraz, remera, remeras, remeraz, camisetas, camicetas, camisetaz, kmisetas, kmicetas, kmisetas, kmizetaz, polo, polos, t.shirt, tank top, tanc top, top, crop top</v>
      </c>
      <c r="K16" s="118">
        <v>44266</v>
      </c>
      <c r="P16" s="106">
        <f>VLOOKUP(C16,bbdd!$A:$O,15,FALSE)</f>
        <v>119.9</v>
      </c>
      <c r="R16" s="55">
        <f>VLOOKUP(E16,'inventario '!$B:$E,4,FALSE)</f>
        <v>6</v>
      </c>
      <c r="U16" s="55" t="str">
        <f>VLOOKUP(C16,bbdd!$A:$C,3,FALSE)</f>
        <v>PLAYERA</v>
      </c>
      <c r="V16" s="55" t="s">
        <v>12166</v>
      </c>
      <c r="X16" s="55" t="s">
        <v>14298</v>
      </c>
      <c r="Z16" s="55" t="str">
        <f t="shared" si="1"/>
        <v>GR</v>
      </c>
      <c r="AA16" s="55" t="str">
        <f>VLOOKUP(Z16,color!$A:$B,2,FALSE)</f>
        <v>GRIS</v>
      </c>
      <c r="AB16" s="117" t="str">
        <f t="shared" si="2"/>
        <v>MED</v>
      </c>
      <c r="AC16" s="55" t="str">
        <f>VLOOKUP(AB16,talla!$A:$B,2,FALSE)</f>
        <v>10000_M_cbe4ee0</v>
      </c>
      <c r="AD16" s="55" t="str">
        <f>VLOOKUP(AA16,color!$B:$C,2,FALSE)</f>
        <v>11000_Gris_11000-Gris</v>
      </c>
      <c r="AE16" s="55" t="str">
        <f t="shared" si="3"/>
        <v>QC240915GR-1</v>
      </c>
      <c r="AF16" s="55" t="str">
        <f t="shared" si="4"/>
        <v>QC240915GR-GRIS</v>
      </c>
    </row>
    <row r="17" spans="1:32" s="56" customFormat="1" ht="16.5" customHeight="1">
      <c r="A17" s="96" t="s">
        <v>127</v>
      </c>
      <c r="B17" s="56" t="s">
        <v>14063</v>
      </c>
      <c r="C17" s="56" t="str">
        <f t="shared" si="0"/>
        <v>QC240915</v>
      </c>
      <c r="D17" s="111" t="s">
        <v>14075</v>
      </c>
      <c r="E17" s="110" t="str">
        <f>CONCATENATE(D17,$E$4)</f>
        <v>QC240915GRXGD</v>
      </c>
      <c r="F17" s="136" t="s">
        <v>14294</v>
      </c>
      <c r="G17" s="137" t="s">
        <v>14293</v>
      </c>
      <c r="I17" s="107" t="s">
        <v>131</v>
      </c>
      <c r="J17" s="56" t="str">
        <f>VLOOKUP(B17,seo!$A:$B,2,FALSE)</f>
        <v>playera, palyeras, plallera, plalleras, payera, payeras, payeraz, remera, remeras, remeraz, camisetas, camicetas, camisetaz, kmisetas, kmicetas, kmisetas, kmizetaz, polo, polos, t.shirt, tank top, tanc top, top, crop top</v>
      </c>
      <c r="K17" s="129">
        <v>44266</v>
      </c>
      <c r="P17" s="130">
        <f>VLOOKUP(C17,bbdd!$A:$O,15,FALSE)</f>
        <v>119.9</v>
      </c>
      <c r="R17" s="56">
        <f>VLOOKUP(E17,'inventario '!$B:$E,4,FALSE)</f>
        <v>2</v>
      </c>
      <c r="U17" s="56" t="str">
        <f>VLOOKUP(C17,bbdd!$A:$C,3,FALSE)</f>
        <v>PLAYERA</v>
      </c>
      <c r="V17" s="56" t="s">
        <v>12166</v>
      </c>
      <c r="X17" s="56" t="s">
        <v>14298</v>
      </c>
      <c r="Z17" s="56" t="str">
        <f t="shared" si="1"/>
        <v>GR</v>
      </c>
      <c r="AA17" s="56" t="str">
        <f>VLOOKUP(Z17,color!$A:$B,2,FALSE)</f>
        <v>GRIS</v>
      </c>
      <c r="AB17" s="131" t="str">
        <f t="shared" si="2"/>
        <v>XGD</v>
      </c>
      <c r="AC17" s="56" t="str">
        <f>VLOOKUP(AB17,talla!$A:$B,2,FALSE)</f>
        <v>10000_XL_d98a2a0</v>
      </c>
      <c r="AD17" s="56" t="str">
        <f>VLOOKUP(AA17,color!$B:$C,2,FALSE)</f>
        <v>11000_Gris_11000-Gris</v>
      </c>
      <c r="AE17" s="56" t="str">
        <f t="shared" si="3"/>
        <v>QC240915GR-1</v>
      </c>
      <c r="AF17" s="56" t="str">
        <f t="shared" si="4"/>
        <v>QC240915GR-GRIS</v>
      </c>
    </row>
    <row r="18" spans="1:32" s="55" customFormat="1" ht="16.5" customHeight="1">
      <c r="A18" s="95" t="s">
        <v>127</v>
      </c>
      <c r="B18" s="55" t="s">
        <v>14063</v>
      </c>
      <c r="C18" s="55" t="str">
        <f t="shared" si="0"/>
        <v>QC240915</v>
      </c>
      <c r="D18" s="54" t="s">
        <v>14078</v>
      </c>
      <c r="E18" s="109" t="str">
        <f>CONCATENATE(D18,$B$4)</f>
        <v>QC240915NGCHI</v>
      </c>
      <c r="F18" s="134" t="s">
        <v>14294</v>
      </c>
      <c r="G18" s="135" t="s">
        <v>14293</v>
      </c>
      <c r="I18" s="105" t="s">
        <v>131</v>
      </c>
      <c r="J18" s="55" t="str">
        <f>VLOOKUP(B18,seo!$A:$B,2,FALSE)</f>
        <v>playera, palyeras, plallera, plalleras, payera, payeras, payeraz, remera, remeras, remeraz, camisetas, camicetas, camisetaz, kmisetas, kmicetas, kmisetas, kmizetaz, polo, polos, t.shirt, tank top, tanc top, top, crop top</v>
      </c>
      <c r="K18" s="118">
        <v>44266</v>
      </c>
      <c r="P18" s="106">
        <f>VLOOKUP(C18,bbdd!$A:$O,15,FALSE)</f>
        <v>119.9</v>
      </c>
      <c r="R18" s="55">
        <f>VLOOKUP(E18,'inventario '!$B:$E,4,FALSE)</f>
        <v>4</v>
      </c>
      <c r="U18" s="55" t="str">
        <f>VLOOKUP(C18,bbdd!$A:$C,3,FALSE)</f>
        <v>PLAYERA</v>
      </c>
      <c r="V18" s="55" t="s">
        <v>12166</v>
      </c>
      <c r="X18" s="55" t="s">
        <v>14298</v>
      </c>
      <c r="Z18" s="55" t="str">
        <f t="shared" si="1"/>
        <v>NG</v>
      </c>
      <c r="AA18" s="55" t="str">
        <f>VLOOKUP(Z18,color!$A:$B,2,FALSE)</f>
        <v>NEGRO</v>
      </c>
      <c r="AB18" s="117" t="str">
        <f t="shared" si="2"/>
        <v>CHI</v>
      </c>
      <c r="AC18" s="55" t="str">
        <f>VLOOKUP(AB18,talla!$A:$B,2,FALSE)</f>
        <v>10000_S_cadbd3c</v>
      </c>
      <c r="AD18" s="55" t="str">
        <f>VLOOKUP(AA18,color!$B:$C,2,FALSE)</f>
        <v>11000_Negro_11000-Negro</v>
      </c>
      <c r="AE18" s="55" t="str">
        <f t="shared" si="3"/>
        <v>QC240915NG-1</v>
      </c>
      <c r="AF18" s="55" t="str">
        <f t="shared" si="4"/>
        <v>QC240915NG-NEGRO</v>
      </c>
    </row>
    <row r="19" spans="1:32" s="55" customFormat="1" ht="16.5" customHeight="1">
      <c r="A19" s="95" t="s">
        <v>127</v>
      </c>
      <c r="B19" s="55" t="s">
        <v>14063</v>
      </c>
      <c r="C19" s="55" t="str">
        <f t="shared" si="0"/>
        <v>QC240915</v>
      </c>
      <c r="D19" s="54" t="s">
        <v>14078</v>
      </c>
      <c r="E19" s="109" t="str">
        <f>CONCATENATE(D19,$D$4)</f>
        <v>QC240915NGGRA</v>
      </c>
      <c r="F19" s="134" t="s">
        <v>14294</v>
      </c>
      <c r="G19" s="135" t="s">
        <v>14293</v>
      </c>
      <c r="I19" s="105" t="s">
        <v>131</v>
      </c>
      <c r="J19" s="55" t="str">
        <f>VLOOKUP(B19,seo!$A:$B,2,FALSE)</f>
        <v>playera, palyeras, plallera, plalleras, payera, payeras, payeraz, remera, remeras, remeraz, camisetas, camicetas, camisetaz, kmisetas, kmicetas, kmisetas, kmizetaz, polo, polos, t.shirt, tank top, tanc top, top, crop top</v>
      </c>
      <c r="K19" s="118">
        <v>44266</v>
      </c>
      <c r="P19" s="106">
        <f>VLOOKUP(C19,bbdd!$A:$O,15,FALSE)</f>
        <v>119.9</v>
      </c>
      <c r="R19" s="55">
        <f>VLOOKUP(E19,'inventario '!$B:$E,4,FALSE)</f>
        <v>4</v>
      </c>
      <c r="U19" s="55" t="str">
        <f>VLOOKUP(C19,bbdd!$A:$C,3,FALSE)</f>
        <v>PLAYERA</v>
      </c>
      <c r="V19" s="55" t="s">
        <v>12166</v>
      </c>
      <c r="X19" s="55" t="s">
        <v>14298</v>
      </c>
      <c r="Z19" s="55" t="str">
        <f t="shared" si="1"/>
        <v>NG</v>
      </c>
      <c r="AA19" s="55" t="str">
        <f>VLOOKUP(Z19,color!$A:$B,2,FALSE)</f>
        <v>NEGRO</v>
      </c>
      <c r="AB19" s="117" t="str">
        <f t="shared" si="2"/>
        <v>GRA</v>
      </c>
      <c r="AC19" s="55" t="str">
        <f>VLOOKUP(AB19,talla!$A:$B,2,FALSE)</f>
        <v>10000_L_93784da</v>
      </c>
      <c r="AD19" s="55" t="str">
        <f>VLOOKUP(AA19,color!$B:$C,2,FALSE)</f>
        <v>11000_Negro_11000-Negro</v>
      </c>
      <c r="AE19" s="55" t="str">
        <f t="shared" si="3"/>
        <v>QC240915NG-1</v>
      </c>
      <c r="AF19" s="55" t="str">
        <f t="shared" si="4"/>
        <v>QC240915NG-NEGRO</v>
      </c>
    </row>
    <row r="20" spans="1:32" s="55" customFormat="1" ht="16.5" customHeight="1">
      <c r="A20" s="95" t="s">
        <v>127</v>
      </c>
      <c r="B20" s="55" t="s">
        <v>14063</v>
      </c>
      <c r="C20" s="55" t="str">
        <f t="shared" si="0"/>
        <v>QC240915</v>
      </c>
      <c r="D20" s="54" t="s">
        <v>14078</v>
      </c>
      <c r="E20" s="109" t="str">
        <f>CONCATENATE(D20,$C$4)</f>
        <v>QC240915NGMED</v>
      </c>
      <c r="F20" s="134" t="s">
        <v>14294</v>
      </c>
      <c r="G20" s="135" t="s">
        <v>14293</v>
      </c>
      <c r="I20" s="105" t="s">
        <v>131</v>
      </c>
      <c r="J20" s="55" t="str">
        <f>VLOOKUP(B20,seo!$A:$B,2,FALSE)</f>
        <v>playera, palyeras, plallera, plalleras, payera, payeras, payeraz, remera, remeras, remeraz, camisetas, camicetas, camisetaz, kmisetas, kmicetas, kmisetas, kmizetaz, polo, polos, t.shirt, tank top, tanc top, top, crop top</v>
      </c>
      <c r="K20" s="118">
        <v>44266</v>
      </c>
      <c r="P20" s="106">
        <f>VLOOKUP(C20,bbdd!$A:$O,15,FALSE)</f>
        <v>119.9</v>
      </c>
      <c r="R20" s="55">
        <f>VLOOKUP(E20,'inventario '!$B:$E,4,FALSE)</f>
        <v>6</v>
      </c>
      <c r="U20" s="55" t="str">
        <f>VLOOKUP(C20,bbdd!$A:$C,3,FALSE)</f>
        <v>PLAYERA</v>
      </c>
      <c r="V20" s="55" t="s">
        <v>12166</v>
      </c>
      <c r="X20" s="55" t="s">
        <v>14298</v>
      </c>
      <c r="Z20" s="55" t="str">
        <f t="shared" si="1"/>
        <v>NG</v>
      </c>
      <c r="AA20" s="55" t="str">
        <f>VLOOKUP(Z20,color!$A:$B,2,FALSE)</f>
        <v>NEGRO</v>
      </c>
      <c r="AB20" s="117" t="str">
        <f t="shared" si="2"/>
        <v>MED</v>
      </c>
      <c r="AC20" s="55" t="str">
        <f>VLOOKUP(AB20,talla!$A:$B,2,FALSE)</f>
        <v>10000_M_cbe4ee0</v>
      </c>
      <c r="AD20" s="55" t="str">
        <f>VLOOKUP(AA20,color!$B:$C,2,FALSE)</f>
        <v>11000_Negro_11000-Negro</v>
      </c>
      <c r="AE20" s="55" t="str">
        <f t="shared" si="3"/>
        <v>QC240915NG-1</v>
      </c>
      <c r="AF20" s="55" t="str">
        <f t="shared" si="4"/>
        <v>QC240915NG-NEGRO</v>
      </c>
    </row>
    <row r="21" spans="1:32" s="56" customFormat="1" ht="16.5" customHeight="1">
      <c r="A21" s="96" t="s">
        <v>127</v>
      </c>
      <c r="B21" s="56" t="s">
        <v>14063</v>
      </c>
      <c r="C21" s="56" t="str">
        <f t="shared" si="0"/>
        <v>QC240915</v>
      </c>
      <c r="D21" s="111" t="s">
        <v>14078</v>
      </c>
      <c r="E21" s="110" t="str">
        <f>CONCATENATE(D21,$E$4)</f>
        <v>QC240915NGXGD</v>
      </c>
      <c r="F21" s="136" t="s">
        <v>14294</v>
      </c>
      <c r="G21" s="137" t="s">
        <v>14293</v>
      </c>
      <c r="I21" s="107" t="s">
        <v>131</v>
      </c>
      <c r="J21" s="56" t="str">
        <f>VLOOKUP(B21,seo!$A:$B,2,FALSE)</f>
        <v>playera, palyeras, plallera, plalleras, payera, payeras, payeraz, remera, remeras, remeraz, camisetas, camicetas, camisetaz, kmisetas, kmicetas, kmisetas, kmizetaz, polo, polos, t.shirt, tank top, tanc top, top, crop top</v>
      </c>
      <c r="K21" s="129">
        <v>44266</v>
      </c>
      <c r="P21" s="130">
        <f>VLOOKUP(C21,bbdd!$A:$O,15,FALSE)</f>
        <v>119.9</v>
      </c>
      <c r="R21" s="56">
        <f>VLOOKUP(E21,'inventario '!$B:$E,4,FALSE)</f>
        <v>2</v>
      </c>
      <c r="U21" s="56" t="str">
        <f>VLOOKUP(C21,bbdd!$A:$C,3,FALSE)</f>
        <v>PLAYERA</v>
      </c>
      <c r="V21" s="56" t="s">
        <v>12166</v>
      </c>
      <c r="X21" s="56" t="s">
        <v>14298</v>
      </c>
      <c r="Z21" s="56" t="str">
        <f t="shared" si="1"/>
        <v>NG</v>
      </c>
      <c r="AA21" s="56" t="str">
        <f>VLOOKUP(Z21,color!$A:$B,2,FALSE)</f>
        <v>NEGRO</v>
      </c>
      <c r="AB21" s="131" t="str">
        <f t="shared" si="2"/>
        <v>XGD</v>
      </c>
      <c r="AC21" s="56" t="str">
        <f>VLOOKUP(AB21,talla!$A:$B,2,FALSE)</f>
        <v>10000_XL_d98a2a0</v>
      </c>
      <c r="AD21" s="56" t="str">
        <f>VLOOKUP(AA21,color!$B:$C,2,FALSE)</f>
        <v>11000_Negro_11000-Negro</v>
      </c>
      <c r="AE21" s="56" t="str">
        <f t="shared" si="3"/>
        <v>QC240915NG-1</v>
      </c>
      <c r="AF21" s="56" t="str">
        <f t="shared" si="4"/>
        <v>QC240915NG-NEGRO</v>
      </c>
    </row>
    <row r="22" spans="1:32" s="55" customFormat="1" ht="16.5" customHeight="1">
      <c r="A22" s="95" t="s">
        <v>127</v>
      </c>
      <c r="B22" s="55" t="s">
        <v>14063</v>
      </c>
      <c r="C22" s="55" t="str">
        <f t="shared" si="0"/>
        <v>QC240915</v>
      </c>
      <c r="D22" s="54" t="s">
        <v>14079</v>
      </c>
      <c r="E22" s="109" t="str">
        <f>CONCATENATE(D22,$B$4)</f>
        <v>QC240915VRCHI</v>
      </c>
      <c r="F22" s="134" t="s">
        <v>14294</v>
      </c>
      <c r="G22" s="135" t="s">
        <v>14293</v>
      </c>
      <c r="I22" s="105" t="s">
        <v>131</v>
      </c>
      <c r="J22" s="55" t="str">
        <f>VLOOKUP(B22,seo!$A:$B,2,FALSE)</f>
        <v>playera, palyeras, plallera, plalleras, payera, payeras, payeraz, remera, remeras, remeraz, camisetas, camicetas, camisetaz, kmisetas, kmicetas, kmisetas, kmizetaz, polo, polos, t.shirt, tank top, tanc top, top, crop top</v>
      </c>
      <c r="K22" s="118">
        <v>44266</v>
      </c>
      <c r="P22" s="106">
        <f>VLOOKUP(C22,bbdd!$A:$O,15,FALSE)</f>
        <v>119.9</v>
      </c>
      <c r="R22" s="55">
        <f>VLOOKUP(E22,'inventario '!$B:$E,4,FALSE)</f>
        <v>4</v>
      </c>
      <c r="U22" s="55" t="str">
        <f>VLOOKUP(C22,bbdd!$A:$C,3,FALSE)</f>
        <v>PLAYERA</v>
      </c>
      <c r="V22" s="55" t="s">
        <v>12166</v>
      </c>
      <c r="X22" s="55" t="s">
        <v>14298</v>
      </c>
      <c r="Z22" s="55" t="str">
        <f t="shared" si="1"/>
        <v>VR</v>
      </c>
      <c r="AA22" s="55" t="str">
        <f>VLOOKUP(Z22,color!$A:$B,2,FALSE)</f>
        <v>VERDE</v>
      </c>
      <c r="AB22" s="117" t="str">
        <f t="shared" si="2"/>
        <v>CHI</v>
      </c>
      <c r="AC22" s="55" t="str">
        <f>VLOOKUP(AB22,talla!$A:$B,2,FALSE)</f>
        <v>10000_S_cadbd3c</v>
      </c>
      <c r="AD22" s="55" t="str">
        <f>VLOOKUP(AA22,color!$B:$C,2,FALSE)</f>
        <v>11000_Verde_11000-Verde</v>
      </c>
      <c r="AE22" s="55" t="str">
        <f t="shared" si="3"/>
        <v>QC240915VR-1</v>
      </c>
      <c r="AF22" s="55" t="str">
        <f t="shared" si="4"/>
        <v>QC240915VR-VERDE</v>
      </c>
    </row>
    <row r="23" spans="1:32" s="55" customFormat="1" ht="16.5" customHeight="1">
      <c r="A23" s="95" t="s">
        <v>127</v>
      </c>
      <c r="B23" s="55" t="s">
        <v>14063</v>
      </c>
      <c r="C23" s="55" t="str">
        <f t="shared" si="0"/>
        <v>QC240915</v>
      </c>
      <c r="D23" s="54" t="s">
        <v>14079</v>
      </c>
      <c r="E23" s="109" t="str">
        <f>CONCATENATE(D23,$D$4)</f>
        <v>QC240915VRGRA</v>
      </c>
      <c r="F23" s="134" t="s">
        <v>14294</v>
      </c>
      <c r="G23" s="135" t="s">
        <v>14293</v>
      </c>
      <c r="I23" s="105" t="s">
        <v>131</v>
      </c>
      <c r="J23" s="55" t="str">
        <f>VLOOKUP(B23,seo!$A:$B,2,FALSE)</f>
        <v>playera, palyeras, plallera, plalleras, payera, payeras, payeraz, remera, remeras, remeraz, camisetas, camicetas, camisetaz, kmisetas, kmicetas, kmisetas, kmizetaz, polo, polos, t.shirt, tank top, tanc top, top, crop top</v>
      </c>
      <c r="K23" s="118">
        <v>44266</v>
      </c>
      <c r="P23" s="106">
        <f>VLOOKUP(C23,bbdd!$A:$O,15,FALSE)</f>
        <v>119.9</v>
      </c>
      <c r="R23" s="55">
        <f>VLOOKUP(E23,'inventario '!$B:$E,4,FALSE)</f>
        <v>4</v>
      </c>
      <c r="U23" s="55" t="str">
        <f>VLOOKUP(C23,bbdd!$A:$C,3,FALSE)</f>
        <v>PLAYERA</v>
      </c>
      <c r="V23" s="55" t="s">
        <v>12166</v>
      </c>
      <c r="X23" s="55" t="s">
        <v>14298</v>
      </c>
      <c r="Z23" s="55" t="str">
        <f t="shared" si="1"/>
        <v>VR</v>
      </c>
      <c r="AA23" s="55" t="str">
        <f>VLOOKUP(Z23,color!$A:$B,2,FALSE)</f>
        <v>VERDE</v>
      </c>
      <c r="AB23" s="117" t="str">
        <f t="shared" si="2"/>
        <v>GRA</v>
      </c>
      <c r="AC23" s="55" t="str">
        <f>VLOOKUP(AB23,talla!$A:$B,2,FALSE)</f>
        <v>10000_L_93784da</v>
      </c>
      <c r="AD23" s="55" t="str">
        <f>VLOOKUP(AA23,color!$B:$C,2,FALSE)</f>
        <v>11000_Verde_11000-Verde</v>
      </c>
      <c r="AE23" s="55" t="str">
        <f t="shared" si="3"/>
        <v>QC240915VR-1</v>
      </c>
      <c r="AF23" s="55" t="str">
        <f t="shared" si="4"/>
        <v>QC240915VR-VERDE</v>
      </c>
    </row>
    <row r="24" spans="1:32" s="55" customFormat="1" ht="16.5" customHeight="1">
      <c r="A24" s="95" t="s">
        <v>127</v>
      </c>
      <c r="B24" s="55" t="s">
        <v>14063</v>
      </c>
      <c r="C24" s="55" t="str">
        <f t="shared" si="0"/>
        <v>QC240915</v>
      </c>
      <c r="D24" s="54" t="s">
        <v>14079</v>
      </c>
      <c r="E24" s="109" t="str">
        <f>CONCATENATE(D24,$C$4)</f>
        <v>QC240915VRMED</v>
      </c>
      <c r="F24" s="134" t="s">
        <v>14294</v>
      </c>
      <c r="G24" s="135" t="s">
        <v>14293</v>
      </c>
      <c r="I24" s="105" t="s">
        <v>131</v>
      </c>
      <c r="J24" s="55" t="str">
        <f>VLOOKUP(B24,seo!$A:$B,2,FALSE)</f>
        <v>playera, palyeras, plallera, plalleras, payera, payeras, payeraz, remera, remeras, remeraz, camisetas, camicetas, camisetaz, kmisetas, kmicetas, kmisetas, kmizetaz, polo, polos, t.shirt, tank top, tanc top, top, crop top</v>
      </c>
      <c r="K24" s="118">
        <v>44266</v>
      </c>
      <c r="P24" s="106">
        <f>VLOOKUP(C24,bbdd!$A:$O,15,FALSE)</f>
        <v>119.9</v>
      </c>
      <c r="R24" s="55">
        <f>VLOOKUP(E24,'inventario '!$B:$E,4,FALSE)</f>
        <v>6</v>
      </c>
      <c r="U24" s="55" t="str">
        <f>VLOOKUP(C24,bbdd!$A:$C,3,FALSE)</f>
        <v>PLAYERA</v>
      </c>
      <c r="V24" s="55" t="s">
        <v>12166</v>
      </c>
      <c r="X24" s="55" t="s">
        <v>14298</v>
      </c>
      <c r="Z24" s="55" t="str">
        <f t="shared" si="1"/>
        <v>VR</v>
      </c>
      <c r="AA24" s="55" t="str">
        <f>VLOOKUP(Z24,color!$A:$B,2,FALSE)</f>
        <v>VERDE</v>
      </c>
      <c r="AB24" s="117" t="str">
        <f t="shared" si="2"/>
        <v>MED</v>
      </c>
      <c r="AC24" s="55" t="str">
        <f>VLOOKUP(AB24,talla!$A:$B,2,FALSE)</f>
        <v>10000_M_cbe4ee0</v>
      </c>
      <c r="AD24" s="55" t="str">
        <f>VLOOKUP(AA24,color!$B:$C,2,FALSE)</f>
        <v>11000_Verde_11000-Verde</v>
      </c>
      <c r="AE24" s="55" t="str">
        <f t="shared" si="3"/>
        <v>QC240915VR-1</v>
      </c>
      <c r="AF24" s="55" t="str">
        <f t="shared" si="4"/>
        <v>QC240915VR-VERDE</v>
      </c>
    </row>
    <row r="25" spans="1:32" s="56" customFormat="1" ht="16.5" customHeight="1">
      <c r="A25" s="96" t="s">
        <v>127</v>
      </c>
      <c r="B25" s="56" t="s">
        <v>14063</v>
      </c>
      <c r="C25" s="56" t="str">
        <f t="shared" si="0"/>
        <v>QC240915</v>
      </c>
      <c r="D25" s="111" t="s">
        <v>14079</v>
      </c>
      <c r="E25" s="110" t="str">
        <f>CONCATENATE(D25,$E$4)</f>
        <v>QC240915VRXGD</v>
      </c>
      <c r="F25" s="136" t="s">
        <v>14294</v>
      </c>
      <c r="G25" s="137" t="s">
        <v>14293</v>
      </c>
      <c r="I25" s="107" t="s">
        <v>131</v>
      </c>
      <c r="J25" s="56" t="str">
        <f>VLOOKUP(B25,seo!$A:$B,2,FALSE)</f>
        <v>playera, palyeras, plallera, plalleras, payera, payeras, payeraz, remera, remeras, remeraz, camisetas, camicetas, camisetaz, kmisetas, kmicetas, kmisetas, kmizetaz, polo, polos, t.shirt, tank top, tanc top, top, crop top</v>
      </c>
      <c r="K25" s="129">
        <v>44266</v>
      </c>
      <c r="P25" s="130">
        <f>VLOOKUP(C25,bbdd!$A:$O,15,FALSE)</f>
        <v>119.9</v>
      </c>
      <c r="R25" s="56">
        <f>VLOOKUP(E25,'inventario '!$B:$E,4,FALSE)</f>
        <v>2</v>
      </c>
      <c r="U25" s="56" t="str">
        <f>VLOOKUP(C25,bbdd!$A:$C,3,FALSE)</f>
        <v>PLAYERA</v>
      </c>
      <c r="V25" s="56" t="s">
        <v>12166</v>
      </c>
      <c r="X25" s="56" t="s">
        <v>14298</v>
      </c>
      <c r="Z25" s="56" t="str">
        <f t="shared" si="1"/>
        <v>VR</v>
      </c>
      <c r="AA25" s="56" t="str">
        <f>VLOOKUP(Z25,color!$A:$B,2,FALSE)</f>
        <v>VERDE</v>
      </c>
      <c r="AB25" s="131" t="str">
        <f t="shared" si="2"/>
        <v>XGD</v>
      </c>
      <c r="AC25" s="56" t="str">
        <f>VLOOKUP(AB25,talla!$A:$B,2,FALSE)</f>
        <v>10000_XL_d98a2a0</v>
      </c>
      <c r="AD25" s="56" t="str">
        <f>VLOOKUP(AA25,color!$B:$C,2,FALSE)</f>
        <v>11000_Verde_11000-Verde</v>
      </c>
      <c r="AE25" s="56" t="str">
        <f t="shared" si="3"/>
        <v>QC240915VR-1</v>
      </c>
      <c r="AF25" s="56" t="str">
        <f t="shared" si="4"/>
        <v>QC240915VR-VERDE</v>
      </c>
    </row>
    <row r="26" spans="1:32" s="55" customFormat="1" ht="16.5" customHeight="1">
      <c r="A26" s="95" t="s">
        <v>127</v>
      </c>
      <c r="B26" s="55" t="s">
        <v>14063</v>
      </c>
      <c r="C26" s="55" t="str">
        <f t="shared" si="0"/>
        <v>QD24E231</v>
      </c>
      <c r="D26" s="54" t="s">
        <v>14070</v>
      </c>
      <c r="E26" s="109" t="str">
        <f>CONCATENATE(D26,$B$4)</f>
        <v>QD24E231BCCHI</v>
      </c>
      <c r="F26" s="55" t="s">
        <v>14295</v>
      </c>
      <c r="G26" s="135" t="s">
        <v>14297</v>
      </c>
      <c r="I26" s="105" t="s">
        <v>131</v>
      </c>
      <c r="J26" s="55" t="str">
        <f>VLOOKUP(B26,seo!$A:$B,2,FALSE)</f>
        <v>playera, palyeras, plallera, plalleras, payera, payeras, payeraz, remera, remeras, remeraz, camisetas, camicetas, camisetaz, kmisetas, kmicetas, kmisetas, kmizetaz, polo, polos, t.shirt, tank top, tanc top, top, crop top</v>
      </c>
      <c r="K26" s="118">
        <v>44266</v>
      </c>
      <c r="P26" s="106">
        <f>VLOOKUP(C26,bbdd!$A:$O,15,FALSE)</f>
        <v>99.9</v>
      </c>
      <c r="R26" s="55">
        <f>VLOOKUP(E26,'inventario '!$B:$E,4,FALSE)</f>
        <v>4</v>
      </c>
      <c r="U26" s="55" t="str">
        <f>VLOOKUP(C26,bbdd!$A:$C,3,FALSE)</f>
        <v>PLAYERA</v>
      </c>
      <c r="X26" s="55" t="s">
        <v>14298</v>
      </c>
      <c r="Z26" s="55" t="str">
        <f t="shared" si="1"/>
        <v>BC</v>
      </c>
      <c r="AA26" s="55" t="str">
        <f>VLOOKUP(Z26,color!$A:$B,2,FALSE)</f>
        <v>BLANCO</v>
      </c>
      <c r="AB26" s="117" t="str">
        <f t="shared" si="2"/>
        <v>CHI</v>
      </c>
      <c r="AC26" s="55" t="str">
        <f>VLOOKUP(AB26,talla!$A:$B,2,FALSE)</f>
        <v>10000_S_cadbd3c</v>
      </c>
      <c r="AD26" s="55" t="str">
        <f>VLOOKUP(AA26,color!$B:$C,2,FALSE)</f>
        <v>11000_Blanco_11000-Blanco</v>
      </c>
      <c r="AE26" s="55" t="str">
        <f t="shared" si="3"/>
        <v>QD24E231BC-1</v>
      </c>
      <c r="AF26" s="55" t="str">
        <f t="shared" si="4"/>
        <v>QD24E231BC-BLANCO</v>
      </c>
    </row>
    <row r="27" spans="1:32" s="55" customFormat="1" ht="16.5" customHeight="1">
      <c r="A27" s="95" t="s">
        <v>127</v>
      </c>
      <c r="B27" s="55" t="s">
        <v>14063</v>
      </c>
      <c r="C27" s="55" t="str">
        <f t="shared" si="0"/>
        <v>QD24E231</v>
      </c>
      <c r="D27" s="54" t="s">
        <v>14070</v>
      </c>
      <c r="E27" s="109" t="str">
        <f>CONCATENATE(D27,$D$4)</f>
        <v>QD24E231BCGRA</v>
      </c>
      <c r="F27" s="55" t="s">
        <v>14295</v>
      </c>
      <c r="G27" s="135" t="s">
        <v>14297</v>
      </c>
      <c r="I27" s="105" t="s">
        <v>131</v>
      </c>
      <c r="J27" s="55" t="str">
        <f>VLOOKUP(B27,seo!$A:$B,2,FALSE)</f>
        <v>playera, palyeras, plallera, plalleras, payera, payeras, payeraz, remera, remeras, remeraz, camisetas, camicetas, camisetaz, kmisetas, kmicetas, kmisetas, kmizetaz, polo, polos, t.shirt, tank top, tanc top, top, crop top</v>
      </c>
      <c r="K27" s="118">
        <v>44266</v>
      </c>
      <c r="P27" s="106">
        <f>VLOOKUP(C27,bbdd!$A:$O,15,FALSE)</f>
        <v>99.9</v>
      </c>
      <c r="R27" s="55">
        <f>VLOOKUP(E27,'inventario '!$B:$E,4,FALSE)</f>
        <v>4</v>
      </c>
      <c r="U27" s="55" t="str">
        <f>VLOOKUP(C27,bbdd!$A:$C,3,FALSE)</f>
        <v>PLAYERA</v>
      </c>
      <c r="X27" s="55" t="s">
        <v>14298</v>
      </c>
      <c r="Z27" s="55" t="str">
        <f t="shared" si="1"/>
        <v>BC</v>
      </c>
      <c r="AA27" s="55" t="str">
        <f>VLOOKUP(Z27,color!$A:$B,2,FALSE)</f>
        <v>BLANCO</v>
      </c>
      <c r="AB27" s="117" t="str">
        <f t="shared" si="2"/>
        <v>GRA</v>
      </c>
      <c r="AC27" s="55" t="str">
        <f>VLOOKUP(AB27,talla!$A:$B,2,FALSE)</f>
        <v>10000_L_93784da</v>
      </c>
      <c r="AD27" s="55" t="str">
        <f>VLOOKUP(AA27,color!$B:$C,2,FALSE)</f>
        <v>11000_Blanco_11000-Blanco</v>
      </c>
      <c r="AE27" s="55" t="str">
        <f t="shared" si="3"/>
        <v>QD24E231BC-1</v>
      </c>
      <c r="AF27" s="55" t="str">
        <f t="shared" si="4"/>
        <v>QD24E231BC-BLANCO</v>
      </c>
    </row>
    <row r="28" spans="1:32" s="56" customFormat="1" ht="16.5" customHeight="1">
      <c r="A28" s="96" t="s">
        <v>127</v>
      </c>
      <c r="B28" s="56" t="s">
        <v>14063</v>
      </c>
      <c r="C28" s="56" t="str">
        <f t="shared" si="0"/>
        <v>QD24E231</v>
      </c>
      <c r="D28" s="111" t="s">
        <v>14070</v>
      </c>
      <c r="E28" s="110" t="str">
        <f>CONCATENATE(D28,$C$4)</f>
        <v>QD24E231BCMED</v>
      </c>
      <c r="F28" s="56" t="s">
        <v>14295</v>
      </c>
      <c r="G28" s="137" t="s">
        <v>14297</v>
      </c>
      <c r="I28" s="107" t="s">
        <v>131</v>
      </c>
      <c r="J28" s="56" t="str">
        <f>VLOOKUP(B28,seo!$A:$B,2,FALSE)</f>
        <v>playera, palyeras, plallera, plalleras, payera, payeras, payeraz, remera, remeras, remeraz, camisetas, camicetas, camisetaz, kmisetas, kmicetas, kmisetas, kmizetaz, polo, polos, t.shirt, tank top, tanc top, top, crop top</v>
      </c>
      <c r="K28" s="129">
        <v>44266</v>
      </c>
      <c r="P28" s="130">
        <f>VLOOKUP(C28,bbdd!$A:$O,15,FALSE)</f>
        <v>99.9</v>
      </c>
      <c r="R28" s="56">
        <f>VLOOKUP(E28,'inventario '!$B:$E,4,FALSE)</f>
        <v>4</v>
      </c>
      <c r="U28" s="56" t="str">
        <f>VLOOKUP(C28,bbdd!$A:$C,3,FALSE)</f>
        <v>PLAYERA</v>
      </c>
      <c r="X28" s="56" t="s">
        <v>14298</v>
      </c>
      <c r="Z28" s="56" t="str">
        <f t="shared" si="1"/>
        <v>BC</v>
      </c>
      <c r="AA28" s="56" t="str">
        <f>VLOOKUP(Z28,color!$A:$B,2,FALSE)</f>
        <v>BLANCO</v>
      </c>
      <c r="AB28" s="131" t="str">
        <f t="shared" si="2"/>
        <v>MED</v>
      </c>
      <c r="AC28" s="56" t="str">
        <f>VLOOKUP(AB28,talla!$A:$B,2,FALSE)</f>
        <v>10000_M_cbe4ee0</v>
      </c>
      <c r="AD28" s="56" t="str">
        <f>VLOOKUP(AA28,color!$B:$C,2,FALSE)</f>
        <v>11000_Blanco_11000-Blanco</v>
      </c>
      <c r="AE28" s="56" t="str">
        <f t="shared" si="3"/>
        <v>QD24E231BC-1</v>
      </c>
      <c r="AF28" s="56" t="str">
        <f t="shared" si="4"/>
        <v>QD24E231BC-BLANCO</v>
      </c>
    </row>
    <row r="29" spans="1:32" s="55" customFormat="1" ht="16.5" customHeight="1">
      <c r="A29" s="95" t="s">
        <v>127</v>
      </c>
      <c r="B29" s="55" t="s">
        <v>14063</v>
      </c>
      <c r="C29" s="55" t="str">
        <f t="shared" si="0"/>
        <v>QD24E229</v>
      </c>
      <c r="D29" s="54" t="s">
        <v>14071</v>
      </c>
      <c r="E29" s="109" t="str">
        <f>CONCATENATE(D29,$B$4)</f>
        <v>QD24E229BCCHI</v>
      </c>
      <c r="F29" s="55" t="s">
        <v>14296</v>
      </c>
      <c r="G29" s="135" t="s">
        <v>14297</v>
      </c>
      <c r="I29" s="105" t="s">
        <v>131</v>
      </c>
      <c r="J29" s="55" t="str">
        <f>VLOOKUP(B29,seo!$A:$B,2,FALSE)</f>
        <v>playera, palyeras, plallera, plalleras, payera, payeras, payeraz, remera, remeras, remeraz, camisetas, camicetas, camisetaz, kmisetas, kmicetas, kmisetas, kmizetaz, polo, polos, t.shirt, tank top, tanc top, top, crop top</v>
      </c>
      <c r="K29" s="118">
        <v>44266</v>
      </c>
      <c r="P29" s="106">
        <f>VLOOKUP(C29,bbdd!$A:$O,15,FALSE)</f>
        <v>99.9</v>
      </c>
      <c r="R29" s="55">
        <f>VLOOKUP(E29,'inventario '!$B:$E,4,FALSE)</f>
        <v>7</v>
      </c>
      <c r="U29" s="55" t="str">
        <f>VLOOKUP(C29,bbdd!$A:$C,3,FALSE)</f>
        <v>PLAYERA</v>
      </c>
      <c r="X29" s="55" t="s">
        <v>14298</v>
      </c>
      <c r="Z29" s="55" t="str">
        <f t="shared" si="1"/>
        <v>BC</v>
      </c>
      <c r="AA29" s="55" t="str">
        <f>VLOOKUP(Z29,color!$A:$B,2,FALSE)</f>
        <v>BLANCO</v>
      </c>
      <c r="AB29" s="117" t="str">
        <f t="shared" si="2"/>
        <v>CHI</v>
      </c>
      <c r="AC29" s="55" t="str">
        <f>VLOOKUP(AB29,talla!$A:$B,2,FALSE)</f>
        <v>10000_S_cadbd3c</v>
      </c>
      <c r="AD29" s="55" t="str">
        <f>VLOOKUP(AA29,color!$B:$C,2,FALSE)</f>
        <v>11000_Blanco_11000-Blanco</v>
      </c>
      <c r="AE29" s="55" t="str">
        <f t="shared" si="3"/>
        <v>QD24E229BC-1</v>
      </c>
      <c r="AF29" s="55" t="str">
        <f t="shared" si="4"/>
        <v>QD24E229BC-BLANCO</v>
      </c>
    </row>
    <row r="30" spans="1:32" s="55" customFormat="1" ht="16.5" customHeight="1">
      <c r="A30" s="95" t="s">
        <v>127</v>
      </c>
      <c r="B30" s="55" t="s">
        <v>14063</v>
      </c>
      <c r="C30" s="55" t="str">
        <f t="shared" si="0"/>
        <v>QD24E229</v>
      </c>
      <c r="D30" s="54" t="s">
        <v>14071</v>
      </c>
      <c r="E30" s="109" t="str">
        <f>CONCATENATE(D30,$D$4)</f>
        <v>QD24E229BCGRA</v>
      </c>
      <c r="F30" s="55" t="s">
        <v>14296</v>
      </c>
      <c r="G30" s="135" t="s">
        <v>14297</v>
      </c>
      <c r="I30" s="105" t="s">
        <v>131</v>
      </c>
      <c r="J30" s="55" t="str">
        <f>VLOOKUP(B30,seo!$A:$B,2,FALSE)</f>
        <v>playera, palyeras, plallera, plalleras, payera, payeras, payeraz, remera, remeras, remeraz, camisetas, camicetas, camisetaz, kmisetas, kmicetas, kmisetas, kmizetaz, polo, polos, t.shirt, tank top, tanc top, top, crop top</v>
      </c>
      <c r="K30" s="118">
        <v>44266</v>
      </c>
      <c r="P30" s="106">
        <f>VLOOKUP(C30,bbdd!$A:$O,15,FALSE)</f>
        <v>99.9</v>
      </c>
      <c r="R30" s="55">
        <f>VLOOKUP(E30,'inventario '!$B:$E,4,FALSE)</f>
        <v>10</v>
      </c>
      <c r="U30" s="55" t="str">
        <f>VLOOKUP(C30,bbdd!$A:$C,3,FALSE)</f>
        <v>PLAYERA</v>
      </c>
      <c r="X30" s="55" t="s">
        <v>14298</v>
      </c>
      <c r="Z30" s="55" t="str">
        <f t="shared" si="1"/>
        <v>BC</v>
      </c>
      <c r="AA30" s="55" t="str">
        <f>VLOOKUP(Z30,color!$A:$B,2,FALSE)</f>
        <v>BLANCO</v>
      </c>
      <c r="AB30" s="117" t="str">
        <f t="shared" si="2"/>
        <v>GRA</v>
      </c>
      <c r="AC30" s="55" t="str">
        <f>VLOOKUP(AB30,talla!$A:$B,2,FALSE)</f>
        <v>10000_L_93784da</v>
      </c>
      <c r="AD30" s="55" t="str">
        <f>VLOOKUP(AA30,color!$B:$C,2,FALSE)</f>
        <v>11000_Blanco_11000-Blanco</v>
      </c>
      <c r="AE30" s="55" t="str">
        <f t="shared" si="3"/>
        <v>QD24E229BC-1</v>
      </c>
      <c r="AF30" s="55" t="str">
        <f t="shared" si="4"/>
        <v>QD24E229BC-BLANCO</v>
      </c>
    </row>
    <row r="31" spans="1:32" s="56" customFormat="1" ht="16.5" customHeight="1">
      <c r="A31" s="96" t="s">
        <v>127</v>
      </c>
      <c r="B31" s="56" t="s">
        <v>14063</v>
      </c>
      <c r="C31" s="56" t="str">
        <f t="shared" si="0"/>
        <v>QD24E229</v>
      </c>
      <c r="D31" s="111" t="s">
        <v>14071</v>
      </c>
      <c r="E31" s="110" t="str">
        <f>CONCATENATE(D31,$C$4)</f>
        <v>QD24E229BCMED</v>
      </c>
      <c r="F31" s="56" t="s">
        <v>14296</v>
      </c>
      <c r="G31" s="137" t="s">
        <v>14297</v>
      </c>
      <c r="I31" s="107" t="s">
        <v>131</v>
      </c>
      <c r="J31" s="56" t="str">
        <f>VLOOKUP(B31,seo!$A:$B,2,FALSE)</f>
        <v>playera, palyeras, plallera, plalleras, payera, payeras, payeraz, remera, remeras, remeraz, camisetas, camicetas, camisetaz, kmisetas, kmicetas, kmisetas, kmizetaz, polo, polos, t.shirt, tank top, tanc top, top, crop top</v>
      </c>
      <c r="K31" s="129">
        <v>44266</v>
      </c>
      <c r="P31" s="130">
        <f>VLOOKUP(C31,bbdd!$A:$O,15,FALSE)</f>
        <v>99.9</v>
      </c>
      <c r="R31" s="56">
        <f>VLOOKUP(E31,'inventario '!$B:$E,4,FALSE)</f>
        <v>10</v>
      </c>
      <c r="U31" s="56" t="str">
        <f>VLOOKUP(C31,bbdd!$A:$C,3,FALSE)</f>
        <v>PLAYERA</v>
      </c>
      <c r="X31" s="56" t="s">
        <v>14298</v>
      </c>
      <c r="Z31" s="56" t="str">
        <f t="shared" si="1"/>
        <v>BC</v>
      </c>
      <c r="AA31" s="56" t="str">
        <f>VLOOKUP(Z31,color!$A:$B,2,FALSE)</f>
        <v>BLANCO</v>
      </c>
      <c r="AB31" s="131" t="str">
        <f t="shared" si="2"/>
        <v>MED</v>
      </c>
      <c r="AC31" s="56" t="str">
        <f>VLOOKUP(AB31,talla!$A:$B,2,FALSE)</f>
        <v>10000_M_cbe4ee0</v>
      </c>
      <c r="AD31" s="56" t="str">
        <f>VLOOKUP(AA31,color!$B:$C,2,FALSE)</f>
        <v>11000_Blanco_11000-Blanco</v>
      </c>
      <c r="AE31" s="56" t="str">
        <f t="shared" si="3"/>
        <v>QD24E229BC-1</v>
      </c>
      <c r="AF31" s="56" t="str">
        <f t="shared" si="4"/>
        <v>QD24E229BC-BLANCO</v>
      </c>
    </row>
    <row r="32" spans="1:32">
      <c r="E32" s="142" t="s">
        <v>5183</v>
      </c>
      <c r="Z32" s="56" t="str">
        <f t="shared" si="1"/>
        <v>ST</v>
      </c>
      <c r="AA32" s="56" t="str">
        <f>VLOOKUP(Z32,color!$A:$B,2,FALSE)</f>
        <v>STONE</v>
      </c>
      <c r="AB32" s="131" t="str">
        <f t="shared" si="2"/>
        <v>GRA</v>
      </c>
    </row>
    <row r="33" spans="5:28">
      <c r="E33" s="142" t="s">
        <v>5184</v>
      </c>
      <c r="Z33" s="56" t="str">
        <f t="shared" si="1"/>
        <v>ST</v>
      </c>
      <c r="AA33" s="56" t="str">
        <f>VLOOKUP(Z33,color!$A:$B,2,FALSE)</f>
        <v>STONE</v>
      </c>
      <c r="AB33" s="131" t="str">
        <f t="shared" si="2"/>
        <v>MED</v>
      </c>
    </row>
    <row r="34" spans="5:28">
      <c r="E34" s="142" t="s">
        <v>14301</v>
      </c>
      <c r="Z34" s="56" t="str">
        <f t="shared" si="1"/>
        <v>ST</v>
      </c>
      <c r="AA34" s="56" t="str">
        <f>VLOOKUP(Z34,color!$A:$B,2,FALSE)</f>
        <v>STONE</v>
      </c>
      <c r="AB34" s="131" t="str">
        <f t="shared" si="2"/>
        <v>XGD</v>
      </c>
    </row>
    <row r="35" spans="5:28">
      <c r="E35" s="142" t="s">
        <v>5370</v>
      </c>
      <c r="Z35" s="56" t="str">
        <f t="shared" si="1"/>
        <v>GO</v>
      </c>
      <c r="AA35" s="56" t="str">
        <f>VLOOKUP(Z35,color!$A:$B,2,FALSE)</f>
        <v>GRIS OXFORD</v>
      </c>
      <c r="AB35" s="131" t="str">
        <f t="shared" si="2"/>
        <v>CHI</v>
      </c>
    </row>
    <row r="36" spans="5:28">
      <c r="E36" s="142" t="s">
        <v>5372</v>
      </c>
      <c r="Z36" s="56" t="str">
        <f t="shared" si="1"/>
        <v>GO</v>
      </c>
      <c r="AA36" s="56" t="str">
        <f>VLOOKUP(Z36,color!$A:$B,2,FALSE)</f>
        <v>GRIS OXFORD</v>
      </c>
      <c r="AB36" s="131" t="str">
        <f t="shared" si="2"/>
        <v>GRA</v>
      </c>
    </row>
    <row r="37" spans="5:28">
      <c r="E37" s="142" t="s">
        <v>14302</v>
      </c>
      <c r="Z37" s="56" t="str">
        <f t="shared" si="1"/>
        <v>GO</v>
      </c>
      <c r="AA37" s="56" t="str">
        <f>VLOOKUP(Z37,color!$A:$B,2,FALSE)</f>
        <v>GRIS OXFORD</v>
      </c>
      <c r="AB37" s="131" t="str">
        <f t="shared" si="2"/>
        <v>MED</v>
      </c>
    </row>
    <row r="38" spans="5:28">
      <c r="E38" s="142" t="s">
        <v>5374</v>
      </c>
      <c r="Z38" s="56" t="str">
        <f t="shared" si="1"/>
        <v>GO</v>
      </c>
      <c r="AA38" s="56" t="str">
        <f>VLOOKUP(Z38,color!$A:$B,2,FALSE)</f>
        <v>GRIS OXFORD</v>
      </c>
      <c r="AB38" s="131" t="str">
        <f t="shared" si="2"/>
        <v>XGD</v>
      </c>
    </row>
    <row r="39" spans="5:28">
      <c r="E39" s="142" t="s">
        <v>14303</v>
      </c>
      <c r="Z39" s="56" t="str">
        <f t="shared" si="1"/>
        <v>OL</v>
      </c>
      <c r="AA39" s="56" t="str">
        <f>VLOOKUP(Z39,color!$A:$B,2,FALSE)</f>
        <v>OLIVO</v>
      </c>
      <c r="AB39" s="131" t="str">
        <f t="shared" si="2"/>
        <v>CHI</v>
      </c>
    </row>
    <row r="40" spans="5:28">
      <c r="E40" s="142" t="s">
        <v>5378</v>
      </c>
      <c r="Z40" s="56" t="str">
        <f t="shared" si="1"/>
        <v>OL</v>
      </c>
      <c r="AA40" s="56" t="str">
        <f>VLOOKUP(Z40,color!$A:$B,2,FALSE)</f>
        <v>OLIVO</v>
      </c>
      <c r="AB40" s="131" t="str">
        <f t="shared" si="2"/>
        <v>GRA</v>
      </c>
    </row>
    <row r="41" spans="5:28">
      <c r="E41" s="142" t="s">
        <v>14304</v>
      </c>
      <c r="Z41" s="56" t="str">
        <f t="shared" si="1"/>
        <v>OL</v>
      </c>
      <c r="AA41" s="56" t="str">
        <f>VLOOKUP(Z41,color!$A:$B,2,FALSE)</f>
        <v>OLIVO</v>
      </c>
      <c r="AB41" s="131" t="str">
        <f t="shared" si="2"/>
        <v>MED</v>
      </c>
    </row>
    <row r="42" spans="5:28">
      <c r="E42" s="142" t="s">
        <v>14305</v>
      </c>
      <c r="Z42" s="56" t="str">
        <f t="shared" si="1"/>
        <v>OL</v>
      </c>
      <c r="AA42" s="56" t="str">
        <f>VLOOKUP(Z42,color!$A:$B,2,FALSE)</f>
        <v>OLIVO</v>
      </c>
      <c r="AB42" s="131" t="str">
        <f t="shared" si="2"/>
        <v>XGD</v>
      </c>
    </row>
    <row r="43" spans="5:28">
      <c r="E43" s="142" t="s">
        <v>5379</v>
      </c>
      <c r="Z43" s="56" t="str">
        <f t="shared" si="1"/>
        <v>NG</v>
      </c>
      <c r="AA43" s="56" t="str">
        <f>VLOOKUP(Z43,color!$A:$B,2,FALSE)</f>
        <v>NEGRO</v>
      </c>
      <c r="AB43" s="131" t="str">
        <f t="shared" si="2"/>
        <v>CHI</v>
      </c>
    </row>
    <row r="44" spans="5:28">
      <c r="E44" s="142" t="s">
        <v>5380</v>
      </c>
      <c r="Z44" s="56" t="str">
        <f t="shared" si="1"/>
        <v>NG</v>
      </c>
      <c r="AA44" s="56" t="str">
        <f>VLOOKUP(Z44,color!$A:$B,2,FALSE)</f>
        <v>NEGRO</v>
      </c>
      <c r="AB44" s="131" t="str">
        <f t="shared" si="2"/>
        <v>GRA</v>
      </c>
    </row>
    <row r="45" spans="5:28">
      <c r="E45" s="142" t="s">
        <v>5381</v>
      </c>
      <c r="Z45" s="56" t="str">
        <f t="shared" si="1"/>
        <v>NG</v>
      </c>
      <c r="AA45" s="56" t="str">
        <f>VLOOKUP(Z45,color!$A:$B,2,FALSE)</f>
        <v>NEGRO</v>
      </c>
      <c r="AB45" s="131" t="str">
        <f t="shared" si="2"/>
        <v>MED</v>
      </c>
    </row>
    <row r="46" spans="5:28">
      <c r="E46" s="142" t="s">
        <v>5382</v>
      </c>
      <c r="Z46" s="56" t="str">
        <f t="shared" si="1"/>
        <v>NG</v>
      </c>
      <c r="AA46" s="56" t="str">
        <f>VLOOKUP(Z46,color!$A:$B,2,FALSE)</f>
        <v>NEGRO</v>
      </c>
      <c r="AB46" s="131" t="str">
        <f t="shared" si="2"/>
        <v>XGD</v>
      </c>
    </row>
    <row r="47" spans="5:28">
      <c r="E47" s="142" t="s">
        <v>5383</v>
      </c>
      <c r="Z47" s="56" t="str">
        <f t="shared" si="1"/>
        <v>GR</v>
      </c>
      <c r="AA47" s="56" t="str">
        <f>VLOOKUP(Z47,color!$A:$B,2,FALSE)</f>
        <v>GRIS</v>
      </c>
      <c r="AB47" s="131" t="str">
        <f t="shared" si="2"/>
        <v>CHI</v>
      </c>
    </row>
    <row r="48" spans="5:28">
      <c r="E48" s="142" t="s">
        <v>14306</v>
      </c>
      <c r="Z48" s="56" t="str">
        <f t="shared" si="1"/>
        <v>GR</v>
      </c>
      <c r="AA48" s="56" t="str">
        <f>VLOOKUP(Z48,color!$A:$B,2,FALSE)</f>
        <v>GRIS</v>
      </c>
      <c r="AB48" s="131" t="str">
        <f t="shared" si="2"/>
        <v>GRA</v>
      </c>
    </row>
    <row r="49" spans="5:28">
      <c r="E49" s="142" t="s">
        <v>5384</v>
      </c>
      <c r="Z49" s="56" t="str">
        <f t="shared" si="1"/>
        <v>GR</v>
      </c>
      <c r="AA49" s="56" t="str">
        <f>VLOOKUP(Z49,color!$A:$B,2,FALSE)</f>
        <v>GRIS</v>
      </c>
      <c r="AB49" s="131" t="str">
        <f t="shared" si="2"/>
        <v>MED</v>
      </c>
    </row>
    <row r="50" spans="5:28">
      <c r="E50" s="142" t="s">
        <v>14307</v>
      </c>
      <c r="Z50" s="56" t="str">
        <f t="shared" si="1"/>
        <v>GR</v>
      </c>
      <c r="AA50" s="56" t="str">
        <f>VLOOKUP(Z50,color!$A:$B,2,FALSE)</f>
        <v>GRIS</v>
      </c>
      <c r="AB50" s="131" t="str">
        <f t="shared" si="2"/>
        <v>XGD</v>
      </c>
    </row>
    <row r="51" spans="5:28">
      <c r="E51" s="142" t="s">
        <v>5385</v>
      </c>
      <c r="Z51" s="56" t="str">
        <f t="shared" si="1"/>
        <v>AZ</v>
      </c>
      <c r="AA51" s="56" t="str">
        <f>VLOOKUP(Z51,color!$A:$B,2,FALSE)</f>
        <v>AZUL</v>
      </c>
      <c r="AB51" s="131" t="str">
        <f t="shared" si="2"/>
        <v>CHI</v>
      </c>
    </row>
    <row r="52" spans="5:28">
      <c r="E52" s="142" t="s">
        <v>5386</v>
      </c>
      <c r="Z52" s="56" t="str">
        <f t="shared" si="1"/>
        <v>AZ</v>
      </c>
      <c r="AA52" s="56" t="str">
        <f>VLOOKUP(Z52,color!$A:$B,2,FALSE)</f>
        <v>AZUL</v>
      </c>
      <c r="AB52" s="131" t="str">
        <f t="shared" si="2"/>
        <v>GRA</v>
      </c>
    </row>
    <row r="53" spans="5:28">
      <c r="E53" s="142" t="s">
        <v>5387</v>
      </c>
      <c r="Z53" s="56" t="str">
        <f t="shared" si="1"/>
        <v>AZ</v>
      </c>
      <c r="AA53" s="56" t="str">
        <f>VLOOKUP(Z53,color!$A:$B,2,FALSE)</f>
        <v>AZUL</v>
      </c>
      <c r="AB53" s="131" t="str">
        <f t="shared" si="2"/>
        <v>MED</v>
      </c>
    </row>
    <row r="54" spans="5:28">
      <c r="E54" s="142" t="s">
        <v>5388</v>
      </c>
      <c r="Z54" s="56" t="str">
        <f t="shared" si="1"/>
        <v>AZ</v>
      </c>
      <c r="AA54" s="56" t="str">
        <f>VLOOKUP(Z54,color!$A:$B,2,FALSE)</f>
        <v>AZUL</v>
      </c>
      <c r="AB54" s="131" t="str">
        <f t="shared" si="2"/>
        <v>XGD</v>
      </c>
    </row>
    <row r="55" spans="5:28">
      <c r="E55" s="142" t="s">
        <v>5389</v>
      </c>
      <c r="Z55" s="56" t="str">
        <f t="shared" si="1"/>
        <v>NG</v>
      </c>
      <c r="AA55" s="56" t="str">
        <f>VLOOKUP(Z55,color!$A:$B,2,FALSE)</f>
        <v>NEGRO</v>
      </c>
      <c r="AB55" s="131" t="str">
        <f t="shared" si="2"/>
        <v>CHI</v>
      </c>
    </row>
    <row r="56" spans="5:28">
      <c r="E56" s="142" t="s">
        <v>5390</v>
      </c>
      <c r="Z56" s="56" t="str">
        <f t="shared" si="1"/>
        <v>NG</v>
      </c>
      <c r="AA56" s="56" t="str">
        <f>VLOOKUP(Z56,color!$A:$B,2,FALSE)</f>
        <v>NEGRO</v>
      </c>
      <c r="AB56" s="131" t="str">
        <f t="shared" si="2"/>
        <v>GRA</v>
      </c>
    </row>
    <row r="57" spans="5:28">
      <c r="E57" s="142" t="s">
        <v>5391</v>
      </c>
      <c r="Z57" s="56" t="str">
        <f t="shared" si="1"/>
        <v>NG</v>
      </c>
      <c r="AA57" s="56" t="str">
        <f>VLOOKUP(Z57,color!$A:$B,2,FALSE)</f>
        <v>NEGRO</v>
      </c>
      <c r="AB57" s="131" t="str">
        <f t="shared" si="2"/>
        <v>MED</v>
      </c>
    </row>
    <row r="58" spans="5:28">
      <c r="E58" s="142" t="s">
        <v>5392</v>
      </c>
      <c r="Z58" s="56" t="str">
        <f t="shared" si="1"/>
        <v>NG</v>
      </c>
      <c r="AA58" s="56" t="str">
        <f>VLOOKUP(Z58,color!$A:$B,2,FALSE)</f>
        <v>NEGRO</v>
      </c>
      <c r="AB58" s="131" t="str">
        <f t="shared" si="2"/>
        <v>XGD</v>
      </c>
    </row>
    <row r="59" spans="5:28">
      <c r="E59" s="142" t="s">
        <v>5394</v>
      </c>
      <c r="Z59" s="56" t="str">
        <f t="shared" si="1"/>
        <v>GR</v>
      </c>
      <c r="AA59" s="56" t="str">
        <f>VLOOKUP(Z59,color!$A:$B,2,FALSE)</f>
        <v>GRIS</v>
      </c>
      <c r="AB59" s="131" t="str">
        <f t="shared" si="2"/>
        <v>CHI</v>
      </c>
    </row>
    <row r="60" spans="5:28">
      <c r="E60" s="142" t="s">
        <v>5395</v>
      </c>
      <c r="Z60" s="56" t="str">
        <f t="shared" si="1"/>
        <v>GR</v>
      </c>
      <c r="AA60" s="56" t="str">
        <f>VLOOKUP(Z60,color!$A:$B,2,FALSE)</f>
        <v>GRIS</v>
      </c>
      <c r="AB60" s="131" t="str">
        <f t="shared" si="2"/>
        <v>GRA</v>
      </c>
    </row>
    <row r="61" spans="5:28">
      <c r="E61" s="142" t="s">
        <v>14308</v>
      </c>
      <c r="Z61" s="56" t="str">
        <f t="shared" si="1"/>
        <v>GR</v>
      </c>
      <c r="AA61" s="56" t="str">
        <f>VLOOKUP(Z61,color!$A:$B,2,FALSE)</f>
        <v>GRIS</v>
      </c>
      <c r="AB61" s="131" t="str">
        <f t="shared" si="2"/>
        <v>MED</v>
      </c>
    </row>
    <row r="62" spans="5:28">
      <c r="E62" s="142" t="s">
        <v>5396</v>
      </c>
      <c r="Z62" s="56" t="str">
        <f t="shared" si="1"/>
        <v>GR</v>
      </c>
      <c r="AA62" s="56" t="str">
        <f>VLOOKUP(Z62,color!$A:$B,2,FALSE)</f>
        <v>GRIS</v>
      </c>
      <c r="AB62" s="131" t="str">
        <f t="shared" si="2"/>
        <v>XGD</v>
      </c>
    </row>
    <row r="63" spans="5:28">
      <c r="E63" s="142" t="s">
        <v>14309</v>
      </c>
      <c r="Z63" s="56" t="str">
        <f t="shared" si="1"/>
        <v>GR</v>
      </c>
      <c r="AA63" s="56" t="str">
        <f>VLOOKUP(Z63,color!$A:$B,2,FALSE)</f>
        <v>GRIS</v>
      </c>
      <c r="AB63" s="131" t="str">
        <f t="shared" si="2"/>
        <v>CHI</v>
      </c>
    </row>
    <row r="64" spans="5:28">
      <c r="E64" s="142" t="s">
        <v>14310</v>
      </c>
      <c r="Z64" s="56" t="str">
        <f t="shared" si="1"/>
        <v>GR</v>
      </c>
      <c r="AA64" s="56" t="str">
        <f>VLOOKUP(Z64,color!$A:$B,2,FALSE)</f>
        <v>GRIS</v>
      </c>
      <c r="AB64" s="131" t="str">
        <f t="shared" si="2"/>
        <v>GRA</v>
      </c>
    </row>
    <row r="65" spans="5:28">
      <c r="E65" s="142" t="s">
        <v>14311</v>
      </c>
      <c r="Z65" s="56" t="str">
        <f t="shared" si="1"/>
        <v>GR</v>
      </c>
      <c r="AA65" s="56" t="str">
        <f>VLOOKUP(Z65,color!$A:$B,2,FALSE)</f>
        <v>GRIS</v>
      </c>
      <c r="AB65" s="131" t="str">
        <f t="shared" si="2"/>
        <v>MED</v>
      </c>
    </row>
    <row r="66" spans="5:28">
      <c r="E66" s="142" t="s">
        <v>5399</v>
      </c>
      <c r="Z66" s="56" t="str">
        <f t="shared" si="1"/>
        <v>GR</v>
      </c>
      <c r="AA66" s="56" t="str">
        <f>VLOOKUP(Z66,color!$A:$B,2,FALSE)</f>
        <v>GRIS</v>
      </c>
      <c r="AB66" s="131" t="str">
        <f t="shared" si="2"/>
        <v>XGD</v>
      </c>
    </row>
    <row r="67" spans="5:28">
      <c r="E67" s="142" t="s">
        <v>14312</v>
      </c>
      <c r="Z67" s="56" t="str">
        <f t="shared" si="1"/>
        <v>RS</v>
      </c>
      <c r="AA67" s="56" t="str">
        <f>VLOOKUP(Z67,color!$A:$B,2,FALSE)</f>
        <v>ROSA</v>
      </c>
      <c r="AB67" s="131" t="str">
        <f t="shared" si="2"/>
        <v>CHI</v>
      </c>
    </row>
    <row r="68" spans="5:28">
      <c r="E68" s="142" t="s">
        <v>14313</v>
      </c>
      <c r="Z68" s="56" t="str">
        <f t="shared" si="1"/>
        <v>RS</v>
      </c>
      <c r="AA68" s="56" t="str">
        <f>VLOOKUP(Z68,color!$A:$B,2,FALSE)</f>
        <v>ROSA</v>
      </c>
      <c r="AB68" s="131" t="str">
        <f t="shared" si="2"/>
        <v>GRA</v>
      </c>
    </row>
    <row r="69" spans="5:28">
      <c r="E69" s="142" t="s">
        <v>14314</v>
      </c>
      <c r="Z69" s="56" t="str">
        <f t="shared" si="1"/>
        <v>RS</v>
      </c>
      <c r="AA69" s="56" t="str">
        <f>VLOOKUP(Z69,color!$A:$B,2,FALSE)</f>
        <v>ROSA</v>
      </c>
      <c r="AB69" s="131" t="str">
        <f t="shared" si="2"/>
        <v>MED</v>
      </c>
    </row>
    <row r="70" spans="5:28">
      <c r="E70" s="142" t="s">
        <v>5400</v>
      </c>
      <c r="Z70" s="56" t="str">
        <f t="shared" si="1"/>
        <v>RS</v>
      </c>
      <c r="AA70" s="56" t="str">
        <f>VLOOKUP(Z70,color!$A:$B,2,FALSE)</f>
        <v>ROSA</v>
      </c>
      <c r="AB70" s="131" t="str">
        <f t="shared" si="2"/>
        <v>XGD</v>
      </c>
    </row>
    <row r="71" spans="5:28">
      <c r="E71" s="142" t="s">
        <v>5401</v>
      </c>
      <c r="Z71" s="56" t="str">
        <f t="shared" si="1"/>
        <v>NG</v>
      </c>
      <c r="AA71" s="56" t="str">
        <f>VLOOKUP(Z71,color!$A:$B,2,FALSE)</f>
        <v>NEGRO</v>
      </c>
      <c r="AB71" s="131" t="str">
        <f t="shared" si="2"/>
        <v>CHI</v>
      </c>
    </row>
    <row r="72" spans="5:28">
      <c r="E72" s="142" t="s">
        <v>5402</v>
      </c>
      <c r="Z72" s="56" t="str">
        <f t="shared" si="1"/>
        <v>NG</v>
      </c>
      <c r="AA72" s="56" t="str">
        <f>VLOOKUP(Z72,color!$A:$B,2,FALSE)</f>
        <v>NEGRO</v>
      </c>
      <c r="AB72" s="131" t="str">
        <f t="shared" si="2"/>
        <v>GRA</v>
      </c>
    </row>
    <row r="73" spans="5:28">
      <c r="E73" s="142" t="s">
        <v>5403</v>
      </c>
      <c r="Z73" s="56" t="str">
        <f t="shared" si="1"/>
        <v>NG</v>
      </c>
      <c r="AA73" s="56" t="str">
        <f>VLOOKUP(Z73,color!$A:$B,2,FALSE)</f>
        <v>NEGRO</v>
      </c>
      <c r="AB73" s="131" t="str">
        <f t="shared" si="2"/>
        <v>MED</v>
      </c>
    </row>
    <row r="74" spans="5:28">
      <c r="E74" s="142" t="s">
        <v>5404</v>
      </c>
      <c r="Z74" s="56" t="str">
        <f t="shared" ref="Z74:Z137" si="5">MID(E74,9,2)</f>
        <v>NG</v>
      </c>
      <c r="AA74" s="56" t="str">
        <f>VLOOKUP(Z74,color!$A:$B,2,FALSE)</f>
        <v>NEGRO</v>
      </c>
      <c r="AB74" s="131" t="str">
        <f t="shared" ref="AB74:AB137" si="6">MID(E74,11,3)</f>
        <v>XGD</v>
      </c>
    </row>
    <row r="75" spans="5:28">
      <c r="E75" s="142" t="s">
        <v>14315</v>
      </c>
      <c r="Z75" s="56" t="str">
        <f t="shared" si="5"/>
        <v>GR</v>
      </c>
      <c r="AA75" s="56" t="str">
        <f>VLOOKUP(Z75,color!$A:$B,2,FALSE)</f>
        <v>GRIS</v>
      </c>
      <c r="AB75" s="131" t="str">
        <f t="shared" si="6"/>
        <v>CHI</v>
      </c>
    </row>
    <row r="76" spans="5:28">
      <c r="E76" s="142" t="s">
        <v>5405</v>
      </c>
      <c r="Z76" s="56" t="str">
        <f t="shared" si="5"/>
        <v>GR</v>
      </c>
      <c r="AA76" s="56" t="str">
        <f>VLOOKUP(Z76,color!$A:$B,2,FALSE)</f>
        <v>GRIS</v>
      </c>
      <c r="AB76" s="131" t="str">
        <f t="shared" si="6"/>
        <v>GRA</v>
      </c>
    </row>
    <row r="77" spans="5:28">
      <c r="E77" s="142" t="s">
        <v>14316</v>
      </c>
      <c r="Z77" s="56" t="str">
        <f t="shared" si="5"/>
        <v>GR</v>
      </c>
      <c r="AA77" s="56" t="str">
        <f>VLOOKUP(Z77,color!$A:$B,2,FALSE)</f>
        <v>GRIS</v>
      </c>
      <c r="AB77" s="131" t="str">
        <f t="shared" si="6"/>
        <v>MED</v>
      </c>
    </row>
    <row r="78" spans="5:28">
      <c r="E78" s="142" t="s">
        <v>14317</v>
      </c>
      <c r="Z78" s="56" t="str">
        <f t="shared" si="5"/>
        <v>GR</v>
      </c>
      <c r="AA78" s="56" t="str">
        <f>VLOOKUP(Z78,color!$A:$B,2,FALSE)</f>
        <v>GRIS</v>
      </c>
      <c r="AB78" s="131" t="str">
        <f t="shared" si="6"/>
        <v>XGD</v>
      </c>
    </row>
    <row r="79" spans="5:28">
      <c r="E79" s="142" t="s">
        <v>14318</v>
      </c>
      <c r="Z79" s="56" t="str">
        <f t="shared" si="5"/>
        <v>TQ</v>
      </c>
      <c r="AA79" s="56" t="str">
        <f>VLOOKUP(Z79,color!$A:$B,2,FALSE)</f>
        <v>TURQUESA</v>
      </c>
      <c r="AB79" s="131" t="str">
        <f t="shared" si="6"/>
        <v>CHI</v>
      </c>
    </row>
    <row r="80" spans="5:28">
      <c r="E80" s="142" t="s">
        <v>14319</v>
      </c>
      <c r="Z80" s="56" t="str">
        <f t="shared" si="5"/>
        <v>TQ</v>
      </c>
      <c r="AA80" s="56" t="str">
        <f>VLOOKUP(Z80,color!$A:$B,2,FALSE)</f>
        <v>TURQUESA</v>
      </c>
      <c r="AB80" s="131" t="str">
        <f t="shared" si="6"/>
        <v>GRA</v>
      </c>
    </row>
    <row r="81" spans="5:28">
      <c r="E81" s="142" t="s">
        <v>14320</v>
      </c>
      <c r="Z81" s="56" t="str">
        <f t="shared" si="5"/>
        <v>TQ</v>
      </c>
      <c r="AA81" s="56" t="str">
        <f>VLOOKUP(Z81,color!$A:$B,2,FALSE)</f>
        <v>TURQUESA</v>
      </c>
      <c r="AB81" s="131" t="str">
        <f t="shared" si="6"/>
        <v>MED</v>
      </c>
    </row>
    <row r="82" spans="5:28">
      <c r="E82" s="142" t="s">
        <v>5406</v>
      </c>
      <c r="Z82" s="56" t="str">
        <f t="shared" si="5"/>
        <v>TQ</v>
      </c>
      <c r="AA82" s="56" t="str">
        <f>VLOOKUP(Z82,color!$A:$B,2,FALSE)</f>
        <v>TURQUESA</v>
      </c>
      <c r="AB82" s="131" t="str">
        <f t="shared" si="6"/>
        <v>XGD</v>
      </c>
    </row>
    <row r="83" spans="5:28">
      <c r="E83" s="142" t="s">
        <v>5410</v>
      </c>
      <c r="Z83" s="56" t="str">
        <f t="shared" si="5"/>
        <v>RS</v>
      </c>
      <c r="AA83" s="56" t="str">
        <f>VLOOKUP(Z83,color!$A:$B,2,FALSE)</f>
        <v>ROSA</v>
      </c>
      <c r="AB83" s="131" t="str">
        <f t="shared" si="6"/>
        <v>CHI</v>
      </c>
    </row>
    <row r="84" spans="5:28">
      <c r="E84" s="142" t="s">
        <v>14321</v>
      </c>
      <c r="Z84" s="56" t="str">
        <f t="shared" si="5"/>
        <v>RS</v>
      </c>
      <c r="AA84" s="56" t="str">
        <f>VLOOKUP(Z84,color!$A:$B,2,FALSE)</f>
        <v>ROSA</v>
      </c>
      <c r="AB84" s="131" t="str">
        <f t="shared" si="6"/>
        <v>GRA</v>
      </c>
    </row>
    <row r="85" spans="5:28">
      <c r="E85" s="142" t="s">
        <v>5412</v>
      </c>
      <c r="Z85" s="56" t="str">
        <f t="shared" si="5"/>
        <v>RS</v>
      </c>
      <c r="AA85" s="56" t="str">
        <f>VLOOKUP(Z85,color!$A:$B,2,FALSE)</f>
        <v>ROSA</v>
      </c>
      <c r="AB85" s="131" t="str">
        <f t="shared" si="6"/>
        <v>MED</v>
      </c>
    </row>
    <row r="86" spans="5:28">
      <c r="E86" s="142" t="s">
        <v>14322</v>
      </c>
      <c r="Z86" s="56" t="str">
        <f t="shared" si="5"/>
        <v>RS</v>
      </c>
      <c r="AA86" s="56" t="str">
        <f>VLOOKUP(Z86,color!$A:$B,2,FALSE)</f>
        <v>ROSA</v>
      </c>
      <c r="AB86" s="131" t="str">
        <f t="shared" si="6"/>
        <v>XGD</v>
      </c>
    </row>
    <row r="87" spans="5:28">
      <c r="E87" s="142" t="s">
        <v>14323</v>
      </c>
      <c r="Z87" s="56" t="str">
        <f t="shared" si="5"/>
        <v>BC</v>
      </c>
      <c r="AA87" s="56" t="str">
        <f>VLOOKUP(Z87,color!$A:$B,2,FALSE)</f>
        <v>BLANCO</v>
      </c>
      <c r="AB87" s="131" t="str">
        <f t="shared" si="6"/>
        <v>CHI</v>
      </c>
    </row>
    <row r="88" spans="5:28">
      <c r="E88" s="142" t="s">
        <v>14324</v>
      </c>
      <c r="Z88" s="56" t="str">
        <f t="shared" si="5"/>
        <v>BC</v>
      </c>
      <c r="AA88" s="56" t="str">
        <f>VLOOKUP(Z88,color!$A:$B,2,FALSE)</f>
        <v>BLANCO</v>
      </c>
      <c r="AB88" s="131" t="str">
        <f t="shared" si="6"/>
        <v>GRA</v>
      </c>
    </row>
    <row r="89" spans="5:28">
      <c r="E89" s="142" t="s">
        <v>14325</v>
      </c>
      <c r="Z89" s="56" t="str">
        <f t="shared" si="5"/>
        <v>BC</v>
      </c>
      <c r="AA89" s="56" t="str">
        <f>VLOOKUP(Z89,color!$A:$B,2,FALSE)</f>
        <v>BLANCO</v>
      </c>
      <c r="AB89" s="131" t="str">
        <f t="shared" si="6"/>
        <v>MED</v>
      </c>
    </row>
    <row r="90" spans="5:28">
      <c r="E90" s="142" t="s">
        <v>5414</v>
      </c>
      <c r="Z90" s="56" t="str">
        <f t="shared" si="5"/>
        <v>BC</v>
      </c>
      <c r="AA90" s="56" t="str">
        <f>VLOOKUP(Z90,color!$A:$B,2,FALSE)</f>
        <v>BLANCO</v>
      </c>
      <c r="AB90" s="131" t="str">
        <f t="shared" si="6"/>
        <v>XGD</v>
      </c>
    </row>
    <row r="91" spans="5:28">
      <c r="E91" s="142" t="s">
        <v>14326</v>
      </c>
      <c r="Z91" s="56" t="str">
        <f t="shared" si="5"/>
        <v>AM</v>
      </c>
      <c r="AA91" s="56" t="str">
        <f>VLOOKUP(Z91,color!$A:$B,2,FALSE)</f>
        <v>AZUL MARINO</v>
      </c>
      <c r="AB91" s="131" t="str">
        <f t="shared" si="6"/>
        <v>CHI</v>
      </c>
    </row>
    <row r="92" spans="5:28">
      <c r="E92" s="142" t="s">
        <v>5416</v>
      </c>
      <c r="Z92" s="56" t="str">
        <f t="shared" si="5"/>
        <v>AM</v>
      </c>
      <c r="AA92" s="56" t="str">
        <f>VLOOKUP(Z92,color!$A:$B,2,FALSE)</f>
        <v>AZUL MARINO</v>
      </c>
      <c r="AB92" s="131" t="str">
        <f t="shared" si="6"/>
        <v>GRA</v>
      </c>
    </row>
    <row r="93" spans="5:28">
      <c r="E93" s="142" t="s">
        <v>5417</v>
      </c>
      <c r="Z93" s="56" t="str">
        <f t="shared" si="5"/>
        <v>AM</v>
      </c>
      <c r="AA93" s="56" t="str">
        <f>VLOOKUP(Z93,color!$A:$B,2,FALSE)</f>
        <v>AZUL MARINO</v>
      </c>
      <c r="AB93" s="131" t="str">
        <f t="shared" si="6"/>
        <v>MED</v>
      </c>
    </row>
    <row r="94" spans="5:28">
      <c r="E94" s="142" t="s">
        <v>5418</v>
      </c>
      <c r="Z94" s="56" t="str">
        <f t="shared" si="5"/>
        <v>AM</v>
      </c>
      <c r="AA94" s="56" t="str">
        <f>VLOOKUP(Z94,color!$A:$B,2,FALSE)</f>
        <v>AZUL MARINO</v>
      </c>
      <c r="AB94" s="131" t="str">
        <f t="shared" si="6"/>
        <v>XGD</v>
      </c>
    </row>
    <row r="95" spans="5:28">
      <c r="E95" s="142" t="s">
        <v>5419</v>
      </c>
      <c r="Z95" s="56" t="str">
        <f t="shared" si="5"/>
        <v>AZ</v>
      </c>
      <c r="AA95" s="56" t="str">
        <f>VLOOKUP(Z95,color!$A:$B,2,FALSE)</f>
        <v>AZUL</v>
      </c>
      <c r="AB95" s="131" t="str">
        <f t="shared" si="6"/>
        <v>CHI</v>
      </c>
    </row>
    <row r="96" spans="5:28">
      <c r="E96" s="142" t="s">
        <v>5420</v>
      </c>
      <c r="Z96" s="56" t="str">
        <f t="shared" si="5"/>
        <v>AZ</v>
      </c>
      <c r="AA96" s="56" t="str">
        <f>VLOOKUP(Z96,color!$A:$B,2,FALSE)</f>
        <v>AZUL</v>
      </c>
      <c r="AB96" s="131" t="str">
        <f t="shared" si="6"/>
        <v>GRA</v>
      </c>
    </row>
    <row r="97" spans="5:28">
      <c r="E97" s="142" t="s">
        <v>5421</v>
      </c>
      <c r="Z97" s="56" t="str">
        <f t="shared" si="5"/>
        <v>AZ</v>
      </c>
      <c r="AA97" s="56" t="str">
        <f>VLOOKUP(Z97,color!$A:$B,2,FALSE)</f>
        <v>AZUL</v>
      </c>
      <c r="AB97" s="131" t="str">
        <f t="shared" si="6"/>
        <v>MED</v>
      </c>
    </row>
    <row r="98" spans="5:28">
      <c r="E98" s="142" t="s">
        <v>5422</v>
      </c>
      <c r="Z98" s="56" t="str">
        <f t="shared" si="5"/>
        <v>AZ</v>
      </c>
      <c r="AA98" s="56" t="str">
        <f>VLOOKUP(Z98,color!$A:$B,2,FALSE)</f>
        <v>AZUL</v>
      </c>
      <c r="AB98" s="131" t="str">
        <f t="shared" si="6"/>
        <v>XGD</v>
      </c>
    </row>
    <row r="99" spans="5:28">
      <c r="E99" s="142" t="s">
        <v>5424</v>
      </c>
      <c r="Z99" s="56" t="str">
        <f t="shared" si="5"/>
        <v>AC</v>
      </c>
      <c r="AA99" s="56" t="str">
        <f>VLOOKUP(Z99,color!$A:$B,2,FALSE)</f>
        <v>AZUL CIELO</v>
      </c>
      <c r="AB99" s="131" t="str">
        <f t="shared" si="6"/>
        <v>CHI</v>
      </c>
    </row>
    <row r="100" spans="5:28">
      <c r="E100" s="142" t="s">
        <v>5425</v>
      </c>
      <c r="Z100" s="56" t="str">
        <f t="shared" si="5"/>
        <v>AC</v>
      </c>
      <c r="AA100" s="56" t="str">
        <f>VLOOKUP(Z100,color!$A:$B,2,FALSE)</f>
        <v>AZUL CIELO</v>
      </c>
      <c r="AB100" s="131" t="str">
        <f t="shared" si="6"/>
        <v>GRA</v>
      </c>
    </row>
    <row r="101" spans="5:28">
      <c r="E101" s="142" t="s">
        <v>5426</v>
      </c>
      <c r="Z101" s="56" t="str">
        <f t="shared" si="5"/>
        <v>AC</v>
      </c>
      <c r="AA101" s="56" t="str">
        <f>VLOOKUP(Z101,color!$A:$B,2,FALSE)</f>
        <v>AZUL CIELO</v>
      </c>
      <c r="AB101" s="131" t="str">
        <f t="shared" si="6"/>
        <v>MED</v>
      </c>
    </row>
    <row r="102" spans="5:28">
      <c r="E102" s="142" t="s">
        <v>5427</v>
      </c>
      <c r="Z102" s="56" t="str">
        <f t="shared" si="5"/>
        <v>AC</v>
      </c>
      <c r="AA102" s="56" t="str">
        <f>VLOOKUP(Z102,color!$A:$B,2,FALSE)</f>
        <v>AZUL CIELO</v>
      </c>
      <c r="AB102" s="131" t="str">
        <f t="shared" si="6"/>
        <v>XGD</v>
      </c>
    </row>
    <row r="103" spans="5:28">
      <c r="E103" s="142" t="s">
        <v>5454</v>
      </c>
      <c r="Z103" s="56" t="str">
        <f t="shared" si="5"/>
        <v>AR</v>
      </c>
      <c r="AA103" s="56" t="str">
        <f>VLOOKUP(Z103,color!$A:$B,2,FALSE)</f>
        <v>ARENA</v>
      </c>
      <c r="AB103" s="131" t="str">
        <f t="shared" si="6"/>
        <v>CHI</v>
      </c>
    </row>
    <row r="104" spans="5:28">
      <c r="E104" s="142" t="s">
        <v>14327</v>
      </c>
      <c r="Z104" s="56" t="str">
        <f t="shared" si="5"/>
        <v>AR</v>
      </c>
      <c r="AA104" s="56" t="str">
        <f>VLOOKUP(Z104,color!$A:$B,2,FALSE)</f>
        <v>ARENA</v>
      </c>
      <c r="AB104" s="131" t="str">
        <f t="shared" si="6"/>
        <v>GRA</v>
      </c>
    </row>
    <row r="105" spans="5:28">
      <c r="E105" s="142" t="s">
        <v>14328</v>
      </c>
      <c r="Z105" s="56" t="str">
        <f t="shared" si="5"/>
        <v>AR</v>
      </c>
      <c r="AA105" s="56" t="str">
        <f>VLOOKUP(Z105,color!$A:$B,2,FALSE)</f>
        <v>ARENA</v>
      </c>
      <c r="AB105" s="131" t="str">
        <f t="shared" si="6"/>
        <v>MED</v>
      </c>
    </row>
    <row r="106" spans="5:28">
      <c r="E106" s="142" t="s">
        <v>5466</v>
      </c>
      <c r="Z106" s="56" t="str">
        <f t="shared" si="5"/>
        <v>NG</v>
      </c>
      <c r="AA106" s="56" t="str">
        <f>VLOOKUP(Z106,color!$A:$B,2,FALSE)</f>
        <v>NEGRO</v>
      </c>
      <c r="AB106" s="131" t="str">
        <f t="shared" si="6"/>
        <v>CHI</v>
      </c>
    </row>
    <row r="107" spans="5:28">
      <c r="E107" s="142" t="s">
        <v>5468</v>
      </c>
      <c r="Z107" s="56" t="str">
        <f t="shared" si="5"/>
        <v>NG</v>
      </c>
      <c r="AA107" s="56" t="str">
        <f>VLOOKUP(Z107,color!$A:$B,2,FALSE)</f>
        <v>NEGRO</v>
      </c>
      <c r="AB107" s="131" t="str">
        <f t="shared" si="6"/>
        <v>GRA</v>
      </c>
    </row>
    <row r="108" spans="5:28">
      <c r="E108" s="142" t="s">
        <v>5470</v>
      </c>
      <c r="Z108" s="56" t="str">
        <f t="shared" si="5"/>
        <v>NG</v>
      </c>
      <c r="AA108" s="56" t="str">
        <f>VLOOKUP(Z108,color!$A:$B,2,FALSE)</f>
        <v>NEGRO</v>
      </c>
      <c r="AB108" s="131" t="str">
        <f t="shared" si="6"/>
        <v>MED</v>
      </c>
    </row>
    <row r="109" spans="5:28">
      <c r="E109" s="142" t="s">
        <v>14329</v>
      </c>
      <c r="Z109" s="56" t="str">
        <f t="shared" si="5"/>
        <v>NG</v>
      </c>
      <c r="AA109" s="56" t="str">
        <f>VLOOKUP(Z109,color!$A:$B,2,FALSE)</f>
        <v>NEGRO</v>
      </c>
      <c r="AB109" s="131" t="str">
        <f t="shared" si="6"/>
        <v>XGD</v>
      </c>
    </row>
    <row r="110" spans="5:28">
      <c r="E110" s="142" t="s">
        <v>5472</v>
      </c>
      <c r="Z110" s="56" t="str">
        <f t="shared" si="5"/>
        <v>ST</v>
      </c>
      <c r="AA110" s="56" t="str">
        <f>VLOOKUP(Z110,color!$A:$B,2,FALSE)</f>
        <v>STONE</v>
      </c>
      <c r="AB110" s="131" t="str">
        <f t="shared" si="6"/>
        <v>CHI</v>
      </c>
    </row>
    <row r="111" spans="5:28">
      <c r="E111" s="142" t="s">
        <v>14330</v>
      </c>
      <c r="Z111" s="56" t="str">
        <f t="shared" si="5"/>
        <v>ST</v>
      </c>
      <c r="AA111" s="56" t="str">
        <f>VLOOKUP(Z111,color!$A:$B,2,FALSE)</f>
        <v>STONE</v>
      </c>
      <c r="AB111" s="131" t="str">
        <f t="shared" si="6"/>
        <v>GRA</v>
      </c>
    </row>
    <row r="112" spans="5:28">
      <c r="E112" s="142" t="s">
        <v>5473</v>
      </c>
      <c r="Z112" s="56" t="str">
        <f t="shared" si="5"/>
        <v>ST</v>
      </c>
      <c r="AA112" s="56" t="str">
        <f>VLOOKUP(Z112,color!$A:$B,2,FALSE)</f>
        <v>STONE</v>
      </c>
      <c r="AB112" s="131" t="str">
        <f t="shared" si="6"/>
        <v>MED</v>
      </c>
    </row>
    <row r="113" spans="5:28">
      <c r="E113" s="142" t="s">
        <v>5474</v>
      </c>
      <c r="Z113" s="56" t="str">
        <f t="shared" si="5"/>
        <v>ST</v>
      </c>
      <c r="AA113" s="56" t="str">
        <f>VLOOKUP(Z113,color!$A:$B,2,FALSE)</f>
        <v>STONE</v>
      </c>
      <c r="AB113" s="131" t="str">
        <f t="shared" si="6"/>
        <v>XGD</v>
      </c>
    </row>
    <row r="114" spans="5:28">
      <c r="E114" s="142" t="s">
        <v>5829</v>
      </c>
      <c r="Z114" s="56" t="str">
        <f t="shared" si="5"/>
        <v>AM</v>
      </c>
      <c r="AA114" s="56" t="str">
        <f>VLOOKUP(Z114,color!$A:$B,2,FALSE)</f>
        <v>AZUL MARINO</v>
      </c>
      <c r="AB114" s="131" t="str">
        <f t="shared" si="6"/>
        <v>CHI</v>
      </c>
    </row>
    <row r="115" spans="5:28">
      <c r="E115" s="142" t="s">
        <v>5831</v>
      </c>
      <c r="Z115" s="56" t="str">
        <f t="shared" si="5"/>
        <v>AM</v>
      </c>
      <c r="AA115" s="56" t="str">
        <f>VLOOKUP(Z115,color!$A:$B,2,FALSE)</f>
        <v>AZUL MARINO</v>
      </c>
      <c r="AB115" s="131" t="str">
        <f t="shared" si="6"/>
        <v>GRA</v>
      </c>
    </row>
    <row r="116" spans="5:28">
      <c r="E116" s="142" t="s">
        <v>5833</v>
      </c>
      <c r="Z116" s="56" t="str">
        <f t="shared" si="5"/>
        <v>AM</v>
      </c>
      <c r="AA116" s="56" t="str">
        <f>VLOOKUP(Z116,color!$A:$B,2,FALSE)</f>
        <v>AZUL MARINO</v>
      </c>
      <c r="AB116" s="131" t="str">
        <f t="shared" si="6"/>
        <v>MED</v>
      </c>
    </row>
    <row r="117" spans="5:28">
      <c r="E117" s="142" t="s">
        <v>5835</v>
      </c>
      <c r="Z117" s="56" t="str">
        <f t="shared" si="5"/>
        <v>AM</v>
      </c>
      <c r="AA117" s="56" t="str">
        <f>VLOOKUP(Z117,color!$A:$B,2,FALSE)</f>
        <v>AZUL MARINO</v>
      </c>
      <c r="AB117" s="131" t="str">
        <f t="shared" si="6"/>
        <v>XGD</v>
      </c>
    </row>
    <row r="118" spans="5:28">
      <c r="E118" s="142" t="s">
        <v>5839</v>
      </c>
      <c r="Z118" s="56" t="str">
        <f t="shared" si="5"/>
        <v>AO</v>
      </c>
      <c r="AA118" s="56" t="str">
        <f>VLOOKUP(Z118,color!$A:$B,2,FALSE)</f>
        <v>AMARILLO</v>
      </c>
      <c r="AB118" s="131" t="str">
        <f t="shared" si="6"/>
        <v>CHI</v>
      </c>
    </row>
    <row r="119" spans="5:28">
      <c r="E119" s="142" t="s">
        <v>5841</v>
      </c>
      <c r="Z119" s="56" t="str">
        <f t="shared" si="5"/>
        <v>AO</v>
      </c>
      <c r="AA119" s="56" t="str">
        <f>VLOOKUP(Z119,color!$A:$B,2,FALSE)</f>
        <v>AMARILLO</v>
      </c>
      <c r="AB119" s="131" t="str">
        <f t="shared" si="6"/>
        <v>GRA</v>
      </c>
    </row>
    <row r="120" spans="5:28">
      <c r="E120" s="142" t="s">
        <v>14331</v>
      </c>
      <c r="Z120" s="56" t="str">
        <f t="shared" si="5"/>
        <v>AO</v>
      </c>
      <c r="AA120" s="56" t="str">
        <f>VLOOKUP(Z120,color!$A:$B,2,FALSE)</f>
        <v>AMARILLO</v>
      </c>
      <c r="AB120" s="131" t="str">
        <f t="shared" si="6"/>
        <v>MED</v>
      </c>
    </row>
    <row r="121" spans="5:28">
      <c r="E121" s="142" t="s">
        <v>5843</v>
      </c>
      <c r="Z121" s="56" t="str">
        <f t="shared" si="5"/>
        <v>AO</v>
      </c>
      <c r="AA121" s="56" t="str">
        <f>VLOOKUP(Z121,color!$A:$B,2,FALSE)</f>
        <v>AMARILLO</v>
      </c>
      <c r="AB121" s="131" t="str">
        <f t="shared" si="6"/>
        <v>XGD</v>
      </c>
    </row>
    <row r="122" spans="5:28">
      <c r="E122" s="142" t="s">
        <v>5847</v>
      </c>
      <c r="Z122" s="56" t="str">
        <f t="shared" si="5"/>
        <v>AZ</v>
      </c>
      <c r="AA122" s="56" t="str">
        <f>VLOOKUP(Z122,color!$A:$B,2,FALSE)</f>
        <v>AZUL</v>
      </c>
      <c r="AB122" s="131" t="str">
        <f t="shared" si="6"/>
        <v>CHI</v>
      </c>
    </row>
    <row r="123" spans="5:28">
      <c r="E123" s="142" t="s">
        <v>5849</v>
      </c>
      <c r="Z123" s="56" t="str">
        <f t="shared" si="5"/>
        <v>AZ</v>
      </c>
      <c r="AA123" s="56" t="str">
        <f>VLOOKUP(Z123,color!$A:$B,2,FALSE)</f>
        <v>AZUL</v>
      </c>
      <c r="AB123" s="131" t="str">
        <f t="shared" si="6"/>
        <v>GRA</v>
      </c>
    </row>
    <row r="124" spans="5:28">
      <c r="E124" s="142" t="s">
        <v>5851</v>
      </c>
      <c r="Z124" s="56" t="str">
        <f t="shared" si="5"/>
        <v>AZ</v>
      </c>
      <c r="AA124" s="56" t="str">
        <f>VLOOKUP(Z124,color!$A:$B,2,FALSE)</f>
        <v>AZUL</v>
      </c>
      <c r="AB124" s="131" t="str">
        <f t="shared" si="6"/>
        <v>MED</v>
      </c>
    </row>
    <row r="125" spans="5:28">
      <c r="E125" s="142" t="s">
        <v>5853</v>
      </c>
      <c r="Z125" s="56" t="str">
        <f t="shared" si="5"/>
        <v>AZ</v>
      </c>
      <c r="AA125" s="56" t="str">
        <f>VLOOKUP(Z125,color!$A:$B,2,FALSE)</f>
        <v>AZUL</v>
      </c>
      <c r="AB125" s="131" t="str">
        <f t="shared" si="6"/>
        <v>XGD</v>
      </c>
    </row>
    <row r="126" spans="5:28">
      <c r="E126" s="142" t="s">
        <v>5857</v>
      </c>
      <c r="Z126" s="56" t="str">
        <f t="shared" si="5"/>
        <v>CD</v>
      </c>
      <c r="AA126" s="56" t="str">
        <f>VLOOKUP(Z126,color!$A:$B,2,FALSE)</f>
        <v>CUADROS</v>
      </c>
      <c r="AB126" s="131" t="str">
        <f t="shared" si="6"/>
        <v>CHI</v>
      </c>
    </row>
    <row r="127" spans="5:28">
      <c r="E127" s="142" t="s">
        <v>5859</v>
      </c>
      <c r="Z127" s="56" t="str">
        <f t="shared" si="5"/>
        <v>CD</v>
      </c>
      <c r="AA127" s="56" t="str">
        <f>VLOOKUP(Z127,color!$A:$B,2,FALSE)</f>
        <v>CUADROS</v>
      </c>
      <c r="AB127" s="131" t="str">
        <f t="shared" si="6"/>
        <v>GRA</v>
      </c>
    </row>
    <row r="128" spans="5:28">
      <c r="E128" s="142" t="s">
        <v>5861</v>
      </c>
      <c r="Z128" s="56" t="str">
        <f t="shared" si="5"/>
        <v>CD</v>
      </c>
      <c r="AA128" s="56" t="str">
        <f>VLOOKUP(Z128,color!$A:$B,2,FALSE)</f>
        <v>CUADROS</v>
      </c>
      <c r="AB128" s="131" t="str">
        <f t="shared" si="6"/>
        <v>MED</v>
      </c>
    </row>
    <row r="129" spans="5:28">
      <c r="E129" s="142" t="s">
        <v>5863</v>
      </c>
      <c r="Z129" s="56" t="str">
        <f t="shared" si="5"/>
        <v>CD</v>
      </c>
      <c r="AA129" s="56" t="str">
        <f>VLOOKUP(Z129,color!$A:$B,2,FALSE)</f>
        <v>CUADROS</v>
      </c>
      <c r="AB129" s="131" t="str">
        <f t="shared" si="6"/>
        <v>XGD</v>
      </c>
    </row>
    <row r="130" spans="5:28">
      <c r="E130" s="142" t="s">
        <v>5867</v>
      </c>
      <c r="Z130" s="56" t="str">
        <f t="shared" si="5"/>
        <v>NR</v>
      </c>
      <c r="AA130" s="56" t="str">
        <f>VLOOKUP(Z130,color!$A:$B,2,FALSE)</f>
        <v>NARANJA</v>
      </c>
      <c r="AB130" s="131" t="str">
        <f t="shared" si="6"/>
        <v>CHI</v>
      </c>
    </row>
    <row r="131" spans="5:28">
      <c r="E131" s="142" t="s">
        <v>5869</v>
      </c>
      <c r="Z131" s="56" t="str">
        <f t="shared" si="5"/>
        <v>NR</v>
      </c>
      <c r="AA131" s="56" t="str">
        <f>VLOOKUP(Z131,color!$A:$B,2,FALSE)</f>
        <v>NARANJA</v>
      </c>
      <c r="AB131" s="131" t="str">
        <f t="shared" si="6"/>
        <v>GRA</v>
      </c>
    </row>
    <row r="132" spans="5:28">
      <c r="E132" s="142" t="s">
        <v>5871</v>
      </c>
      <c r="Z132" s="56" t="str">
        <f t="shared" si="5"/>
        <v>NR</v>
      </c>
      <c r="AA132" s="56" t="str">
        <f>VLOOKUP(Z132,color!$A:$B,2,FALSE)</f>
        <v>NARANJA</v>
      </c>
      <c r="AB132" s="131" t="str">
        <f t="shared" si="6"/>
        <v>MED</v>
      </c>
    </row>
    <row r="133" spans="5:28">
      <c r="E133" s="142" t="s">
        <v>5873</v>
      </c>
      <c r="Z133" s="56" t="str">
        <f t="shared" si="5"/>
        <v>NR</v>
      </c>
      <c r="AA133" s="56" t="str">
        <f>VLOOKUP(Z133,color!$A:$B,2,FALSE)</f>
        <v>NARANJA</v>
      </c>
      <c r="AB133" s="131" t="str">
        <f t="shared" si="6"/>
        <v>XGD</v>
      </c>
    </row>
    <row r="134" spans="5:28">
      <c r="E134" s="142" t="s">
        <v>14332</v>
      </c>
      <c r="Z134" s="56" t="str">
        <f t="shared" si="5"/>
        <v>RJ</v>
      </c>
      <c r="AA134" s="56" t="str">
        <f>VLOOKUP(Z134,color!$A:$B,2,FALSE)</f>
        <v>ROJO</v>
      </c>
      <c r="AB134" s="131" t="str">
        <f t="shared" si="6"/>
        <v>CHI</v>
      </c>
    </row>
    <row r="135" spans="5:28">
      <c r="E135" s="142" t="s">
        <v>5877</v>
      </c>
      <c r="Z135" s="56" t="str">
        <f t="shared" si="5"/>
        <v>RJ</v>
      </c>
      <c r="AA135" s="56" t="str">
        <f>VLOOKUP(Z135,color!$A:$B,2,FALSE)</f>
        <v>ROJO</v>
      </c>
      <c r="AB135" s="131" t="str">
        <f t="shared" si="6"/>
        <v>GRA</v>
      </c>
    </row>
    <row r="136" spans="5:28">
      <c r="E136" s="142" t="s">
        <v>14333</v>
      </c>
      <c r="Z136" s="56" t="str">
        <f t="shared" si="5"/>
        <v>RJ</v>
      </c>
      <c r="AA136" s="56" t="str">
        <f>VLOOKUP(Z136,color!$A:$B,2,FALSE)</f>
        <v>ROJO</v>
      </c>
      <c r="AB136" s="131" t="str">
        <f t="shared" si="6"/>
        <v>MED</v>
      </c>
    </row>
    <row r="137" spans="5:28">
      <c r="E137" s="142" t="s">
        <v>5879</v>
      </c>
      <c r="Z137" s="56" t="str">
        <f t="shared" si="5"/>
        <v>RJ</v>
      </c>
      <c r="AA137" s="56" t="str">
        <f>VLOOKUP(Z137,color!$A:$B,2,FALSE)</f>
        <v>ROJO</v>
      </c>
      <c r="AB137" s="131" t="str">
        <f t="shared" si="6"/>
        <v>XGD</v>
      </c>
    </row>
    <row r="138" spans="5:28">
      <c r="E138" s="142" t="s">
        <v>5883</v>
      </c>
      <c r="Z138" s="56" t="str">
        <f t="shared" ref="Z138:Z201" si="7">MID(E138,9,2)</f>
        <v>VN</v>
      </c>
      <c r="AA138" s="56" t="str">
        <f>VLOOKUP(Z138,color!$A:$B,2,FALSE)</f>
        <v>VINO</v>
      </c>
      <c r="AB138" s="131" t="str">
        <f t="shared" ref="AB138:AB201" si="8">MID(E138,11,3)</f>
        <v>CHI</v>
      </c>
    </row>
    <row r="139" spans="5:28">
      <c r="E139" s="142" t="s">
        <v>5885</v>
      </c>
      <c r="Z139" s="56" t="str">
        <f t="shared" si="7"/>
        <v>VN</v>
      </c>
      <c r="AA139" s="56" t="str">
        <f>VLOOKUP(Z139,color!$A:$B,2,FALSE)</f>
        <v>VINO</v>
      </c>
      <c r="AB139" s="131" t="str">
        <f t="shared" si="8"/>
        <v>GRA</v>
      </c>
    </row>
    <row r="140" spans="5:28">
      <c r="E140" s="142" t="s">
        <v>14334</v>
      </c>
      <c r="Z140" s="56" t="str">
        <f t="shared" si="7"/>
        <v>VN</v>
      </c>
      <c r="AA140" s="56" t="str">
        <f>VLOOKUP(Z140,color!$A:$B,2,FALSE)</f>
        <v>VINO</v>
      </c>
      <c r="AB140" s="131" t="str">
        <f t="shared" si="8"/>
        <v>MED</v>
      </c>
    </row>
    <row r="141" spans="5:28">
      <c r="E141" s="142" t="s">
        <v>5887</v>
      </c>
      <c r="Z141" s="56" t="str">
        <f t="shared" si="7"/>
        <v>VN</v>
      </c>
      <c r="AA141" s="56" t="str">
        <f>VLOOKUP(Z141,color!$A:$B,2,FALSE)</f>
        <v>VINO</v>
      </c>
      <c r="AB141" s="131" t="str">
        <f t="shared" si="8"/>
        <v>XGD</v>
      </c>
    </row>
    <row r="142" spans="5:28">
      <c r="E142" s="142" t="s">
        <v>5891</v>
      </c>
      <c r="Z142" s="56" t="str">
        <f t="shared" si="7"/>
        <v>VR</v>
      </c>
      <c r="AA142" s="56" t="str">
        <f>VLOOKUP(Z142,color!$A:$B,2,FALSE)</f>
        <v>VERDE</v>
      </c>
      <c r="AB142" s="131" t="str">
        <f t="shared" si="8"/>
        <v>CHI</v>
      </c>
    </row>
    <row r="143" spans="5:28">
      <c r="E143" s="142" t="s">
        <v>5893</v>
      </c>
      <c r="Z143" s="56" t="str">
        <f t="shared" si="7"/>
        <v>VR</v>
      </c>
      <c r="AA143" s="56" t="str">
        <f>VLOOKUP(Z143,color!$A:$B,2,FALSE)</f>
        <v>VERDE</v>
      </c>
      <c r="AB143" s="131" t="str">
        <f t="shared" si="8"/>
        <v>GRA</v>
      </c>
    </row>
    <row r="144" spans="5:28">
      <c r="E144" s="142" t="s">
        <v>5895</v>
      </c>
      <c r="Z144" s="56" t="str">
        <f t="shared" si="7"/>
        <v>VR</v>
      </c>
      <c r="AA144" s="56" t="str">
        <f>VLOOKUP(Z144,color!$A:$B,2,FALSE)</f>
        <v>VERDE</v>
      </c>
      <c r="AB144" s="131" t="str">
        <f t="shared" si="8"/>
        <v>MED</v>
      </c>
    </row>
    <row r="145" spans="5:28">
      <c r="E145" s="142" t="s">
        <v>5897</v>
      </c>
      <c r="Z145" s="56" t="str">
        <f t="shared" si="7"/>
        <v>VR</v>
      </c>
      <c r="AA145" s="56" t="str">
        <f>VLOOKUP(Z145,color!$A:$B,2,FALSE)</f>
        <v>VERDE</v>
      </c>
      <c r="AB145" s="131" t="str">
        <f t="shared" si="8"/>
        <v>XGD</v>
      </c>
    </row>
    <row r="146" spans="5:28">
      <c r="E146" s="142" t="s">
        <v>5917</v>
      </c>
      <c r="Z146" s="56" t="str">
        <f t="shared" si="7"/>
        <v>AC</v>
      </c>
      <c r="AA146" s="56" t="str">
        <f>VLOOKUP(Z146,color!$A:$B,2,FALSE)</f>
        <v>AZUL CIELO</v>
      </c>
      <c r="AB146" s="131" t="str">
        <f t="shared" si="8"/>
        <v>CHI</v>
      </c>
    </row>
    <row r="147" spans="5:28">
      <c r="E147" s="142" t="s">
        <v>14335</v>
      </c>
      <c r="Z147" s="56" t="str">
        <f t="shared" si="7"/>
        <v>AC</v>
      </c>
      <c r="AA147" s="56" t="str">
        <f>VLOOKUP(Z147,color!$A:$B,2,FALSE)</f>
        <v>AZUL CIELO</v>
      </c>
      <c r="AB147" s="131" t="str">
        <f t="shared" si="8"/>
        <v>GRA</v>
      </c>
    </row>
    <row r="148" spans="5:28">
      <c r="E148" s="142" t="s">
        <v>14336</v>
      </c>
      <c r="Z148" s="56" t="str">
        <f t="shared" si="7"/>
        <v>AC</v>
      </c>
      <c r="AA148" s="56" t="str">
        <f>VLOOKUP(Z148,color!$A:$B,2,FALSE)</f>
        <v>AZUL CIELO</v>
      </c>
      <c r="AB148" s="131" t="str">
        <f t="shared" si="8"/>
        <v>MED</v>
      </c>
    </row>
    <row r="149" spans="5:28">
      <c r="E149" s="142" t="s">
        <v>14337</v>
      </c>
      <c r="Z149" s="56" t="str">
        <f t="shared" si="7"/>
        <v>AC</v>
      </c>
      <c r="AA149" s="56" t="str">
        <f>VLOOKUP(Z149,color!$A:$B,2,FALSE)</f>
        <v>AZUL CIELO</v>
      </c>
      <c r="AB149" s="131" t="str">
        <f t="shared" si="8"/>
        <v>XGD</v>
      </c>
    </row>
    <row r="150" spans="5:28">
      <c r="E150" s="142" t="s">
        <v>5919</v>
      </c>
      <c r="Z150" s="56" t="str">
        <f t="shared" si="7"/>
        <v>AM</v>
      </c>
      <c r="AA150" s="56" t="str">
        <f>VLOOKUP(Z150,color!$A:$B,2,FALSE)</f>
        <v>AZUL MARINO</v>
      </c>
      <c r="AB150" s="131" t="str">
        <f t="shared" si="8"/>
        <v>CHI</v>
      </c>
    </row>
    <row r="151" spans="5:28">
      <c r="E151" s="142" t="s">
        <v>14338</v>
      </c>
      <c r="Z151" s="56" t="str">
        <f t="shared" si="7"/>
        <v>AM</v>
      </c>
      <c r="AA151" s="56" t="str">
        <f>VLOOKUP(Z151,color!$A:$B,2,FALSE)</f>
        <v>AZUL MARINO</v>
      </c>
      <c r="AB151" s="131" t="str">
        <f t="shared" si="8"/>
        <v>GRA</v>
      </c>
    </row>
    <row r="152" spans="5:28">
      <c r="E152" s="142" t="s">
        <v>14339</v>
      </c>
      <c r="Z152" s="56" t="str">
        <f t="shared" si="7"/>
        <v>AM</v>
      </c>
      <c r="AA152" s="56" t="str">
        <f>VLOOKUP(Z152,color!$A:$B,2,FALSE)</f>
        <v>AZUL MARINO</v>
      </c>
      <c r="AB152" s="131" t="str">
        <f t="shared" si="8"/>
        <v>MED</v>
      </c>
    </row>
    <row r="153" spans="5:28">
      <c r="E153" s="142" t="s">
        <v>5921</v>
      </c>
      <c r="Z153" s="56" t="str">
        <f t="shared" si="7"/>
        <v>AM</v>
      </c>
      <c r="AA153" s="56" t="str">
        <f>VLOOKUP(Z153,color!$A:$B,2,FALSE)</f>
        <v>AZUL MARINO</v>
      </c>
      <c r="AB153" s="131" t="str">
        <f t="shared" si="8"/>
        <v>XGD</v>
      </c>
    </row>
    <row r="154" spans="5:28">
      <c r="E154" s="142" t="s">
        <v>5923</v>
      </c>
      <c r="Z154" s="56" t="str">
        <f t="shared" si="7"/>
        <v>BC</v>
      </c>
      <c r="AA154" s="56" t="str">
        <f>VLOOKUP(Z154,color!$A:$B,2,FALSE)</f>
        <v>BLANCO</v>
      </c>
      <c r="AB154" s="131" t="str">
        <f t="shared" si="8"/>
        <v>CHI</v>
      </c>
    </row>
    <row r="155" spans="5:28">
      <c r="E155" s="142" t="s">
        <v>5925</v>
      </c>
      <c r="Z155" s="56" t="str">
        <f t="shared" si="7"/>
        <v>BC</v>
      </c>
      <c r="AA155" s="56" t="str">
        <f>VLOOKUP(Z155,color!$A:$B,2,FALSE)</f>
        <v>BLANCO</v>
      </c>
      <c r="AB155" s="131" t="str">
        <f t="shared" si="8"/>
        <v>GRA</v>
      </c>
    </row>
    <row r="156" spans="5:28">
      <c r="E156" s="142" t="s">
        <v>14340</v>
      </c>
      <c r="Z156" s="56" t="str">
        <f t="shared" si="7"/>
        <v>BC</v>
      </c>
      <c r="AA156" s="56" t="str">
        <f>VLOOKUP(Z156,color!$A:$B,2,FALSE)</f>
        <v>BLANCO</v>
      </c>
      <c r="AB156" s="131" t="str">
        <f t="shared" si="8"/>
        <v>MED</v>
      </c>
    </row>
    <row r="157" spans="5:28">
      <c r="E157" s="142" t="s">
        <v>5927</v>
      </c>
      <c r="Z157" s="56" t="str">
        <f t="shared" si="7"/>
        <v>BC</v>
      </c>
      <c r="AA157" s="56" t="str">
        <f>VLOOKUP(Z157,color!$A:$B,2,FALSE)</f>
        <v>BLANCO</v>
      </c>
      <c r="AB157" s="131" t="str">
        <f t="shared" si="8"/>
        <v>XGD</v>
      </c>
    </row>
    <row r="158" spans="5:28">
      <c r="E158" s="142" t="s">
        <v>14341</v>
      </c>
      <c r="Z158" s="56" t="str">
        <f t="shared" si="7"/>
        <v>NG</v>
      </c>
      <c r="AA158" s="56" t="str">
        <f>VLOOKUP(Z158,color!$A:$B,2,FALSE)</f>
        <v>NEGRO</v>
      </c>
      <c r="AB158" s="131" t="str">
        <f t="shared" si="8"/>
        <v>CHI</v>
      </c>
    </row>
    <row r="159" spans="5:28">
      <c r="E159" s="142" t="s">
        <v>14342</v>
      </c>
      <c r="Z159" s="56" t="str">
        <f t="shared" si="7"/>
        <v>NG</v>
      </c>
      <c r="AA159" s="56" t="str">
        <f>VLOOKUP(Z159,color!$A:$B,2,FALSE)</f>
        <v>NEGRO</v>
      </c>
      <c r="AB159" s="131" t="str">
        <f t="shared" si="8"/>
        <v>GRA</v>
      </c>
    </row>
    <row r="160" spans="5:28">
      <c r="E160" s="142" t="s">
        <v>14343</v>
      </c>
      <c r="Z160" s="56" t="str">
        <f t="shared" si="7"/>
        <v>NG</v>
      </c>
      <c r="AA160" s="56" t="str">
        <f>VLOOKUP(Z160,color!$A:$B,2,FALSE)</f>
        <v>NEGRO</v>
      </c>
      <c r="AB160" s="131" t="str">
        <f t="shared" si="8"/>
        <v>MED</v>
      </c>
    </row>
    <row r="161" spans="5:28">
      <c r="E161" s="142" t="s">
        <v>14344</v>
      </c>
      <c r="Z161" s="56" t="str">
        <f t="shared" si="7"/>
        <v>NG</v>
      </c>
      <c r="AA161" s="56" t="str">
        <f>VLOOKUP(Z161,color!$A:$B,2,FALSE)</f>
        <v>NEGRO</v>
      </c>
      <c r="AB161" s="131" t="str">
        <f t="shared" si="8"/>
        <v>XGD</v>
      </c>
    </row>
    <row r="162" spans="5:28">
      <c r="E162" s="142" t="s">
        <v>14345</v>
      </c>
      <c r="Z162" s="56" t="str">
        <f t="shared" si="7"/>
        <v>NG</v>
      </c>
      <c r="AA162" s="56" t="str">
        <f>VLOOKUP(Z162,color!$A:$B,2,FALSE)</f>
        <v>NEGRO</v>
      </c>
      <c r="AB162" s="131" t="str">
        <f t="shared" si="8"/>
        <v>CHI</v>
      </c>
    </row>
    <row r="163" spans="5:28">
      <c r="E163" s="142" t="s">
        <v>14346</v>
      </c>
      <c r="Z163" s="56" t="str">
        <f t="shared" si="7"/>
        <v>NG</v>
      </c>
      <c r="AA163" s="56" t="str">
        <f>VLOOKUP(Z163,color!$A:$B,2,FALSE)</f>
        <v>NEGRO</v>
      </c>
      <c r="AB163" s="131" t="str">
        <f t="shared" si="8"/>
        <v>GRA</v>
      </c>
    </row>
    <row r="164" spans="5:28">
      <c r="E164" s="142" t="s">
        <v>14347</v>
      </c>
      <c r="Z164" s="56" t="str">
        <f t="shared" si="7"/>
        <v>NG</v>
      </c>
      <c r="AA164" s="56" t="str">
        <f>VLOOKUP(Z164,color!$A:$B,2,FALSE)</f>
        <v>NEGRO</v>
      </c>
      <c r="AB164" s="131" t="str">
        <f t="shared" si="8"/>
        <v>MED</v>
      </c>
    </row>
    <row r="165" spans="5:28">
      <c r="E165" s="142" t="s">
        <v>5931</v>
      </c>
      <c r="Z165" s="56" t="str">
        <f t="shared" si="7"/>
        <v>NG</v>
      </c>
      <c r="AA165" s="56" t="str">
        <f>VLOOKUP(Z165,color!$A:$B,2,FALSE)</f>
        <v>NEGRO</v>
      </c>
      <c r="AB165" s="131" t="str">
        <f t="shared" si="8"/>
        <v>XGD</v>
      </c>
    </row>
    <row r="166" spans="5:28">
      <c r="E166" s="142" t="s">
        <v>14348</v>
      </c>
      <c r="Z166" s="56" t="str">
        <f t="shared" si="7"/>
        <v>MZ</v>
      </c>
      <c r="AA166" s="56" t="str">
        <f>VLOOKUP(Z166,color!$A:$B,2,FALSE)</f>
        <v>MOSTAZA</v>
      </c>
      <c r="AB166" s="131" t="str">
        <f t="shared" si="8"/>
        <v>CHI</v>
      </c>
    </row>
    <row r="167" spans="5:28">
      <c r="E167" s="142" t="s">
        <v>5939</v>
      </c>
      <c r="Z167" s="56" t="str">
        <f t="shared" si="7"/>
        <v>MZ</v>
      </c>
      <c r="AA167" s="56" t="str">
        <f>VLOOKUP(Z167,color!$A:$B,2,FALSE)</f>
        <v>MOSTAZA</v>
      </c>
      <c r="AB167" s="131" t="str">
        <f t="shared" si="8"/>
        <v>GRA</v>
      </c>
    </row>
    <row r="168" spans="5:28">
      <c r="E168" s="142" t="s">
        <v>14349</v>
      </c>
      <c r="Z168" s="56" t="str">
        <f t="shared" si="7"/>
        <v>MZ</v>
      </c>
      <c r="AA168" s="56" t="str">
        <f>VLOOKUP(Z168,color!$A:$B,2,FALSE)</f>
        <v>MOSTAZA</v>
      </c>
      <c r="AB168" s="131" t="str">
        <f t="shared" si="8"/>
        <v>MED</v>
      </c>
    </row>
    <row r="169" spans="5:28">
      <c r="E169" s="142" t="s">
        <v>5941</v>
      </c>
      <c r="Z169" s="56" t="str">
        <f t="shared" si="7"/>
        <v>MZ</v>
      </c>
      <c r="AA169" s="56" t="str">
        <f>VLOOKUP(Z169,color!$A:$B,2,FALSE)</f>
        <v>MOSTAZA</v>
      </c>
      <c r="AB169" s="131" t="str">
        <f t="shared" si="8"/>
        <v>XGD</v>
      </c>
    </row>
    <row r="170" spans="5:28">
      <c r="E170" s="142" t="s">
        <v>14350</v>
      </c>
      <c r="Z170" s="56" t="str">
        <f t="shared" si="7"/>
        <v>BC</v>
      </c>
      <c r="AA170" s="56" t="str">
        <f>VLOOKUP(Z170,color!$A:$B,2,FALSE)</f>
        <v>BLANCO</v>
      </c>
      <c r="AB170" s="131" t="str">
        <f t="shared" si="8"/>
        <v>CHI</v>
      </c>
    </row>
    <row r="171" spans="5:28">
      <c r="E171" s="142" t="s">
        <v>14351</v>
      </c>
      <c r="Z171" s="56" t="str">
        <f t="shared" si="7"/>
        <v>BC</v>
      </c>
      <c r="AA171" s="56" t="str">
        <f>VLOOKUP(Z171,color!$A:$B,2,FALSE)</f>
        <v>BLANCO</v>
      </c>
      <c r="AB171" s="131" t="str">
        <f t="shared" si="8"/>
        <v>GRA</v>
      </c>
    </row>
    <row r="172" spans="5:28">
      <c r="E172" s="142" t="s">
        <v>5943</v>
      </c>
      <c r="Z172" s="56" t="str">
        <f t="shared" si="7"/>
        <v>BC</v>
      </c>
      <c r="AA172" s="56" t="str">
        <f>VLOOKUP(Z172,color!$A:$B,2,FALSE)</f>
        <v>BLANCO</v>
      </c>
      <c r="AB172" s="131" t="str">
        <f t="shared" si="8"/>
        <v>MED</v>
      </c>
    </row>
    <row r="173" spans="5:28">
      <c r="E173" s="142" t="s">
        <v>5945</v>
      </c>
      <c r="Z173" s="56" t="str">
        <f t="shared" si="7"/>
        <v>BC</v>
      </c>
      <c r="AA173" s="56" t="str">
        <f>VLOOKUP(Z173,color!$A:$B,2,FALSE)</f>
        <v>BLANCO</v>
      </c>
      <c r="AB173" s="131" t="str">
        <f t="shared" si="8"/>
        <v>XGD</v>
      </c>
    </row>
    <row r="174" spans="5:28">
      <c r="E174" s="142" t="s">
        <v>14352</v>
      </c>
      <c r="Z174" s="56" t="str">
        <f t="shared" si="7"/>
        <v>AZ</v>
      </c>
      <c r="AA174" s="56" t="str">
        <f>VLOOKUP(Z174,color!$A:$B,2,FALSE)</f>
        <v>AZUL</v>
      </c>
      <c r="AB174" s="131" t="str">
        <f t="shared" si="8"/>
        <v>CHI</v>
      </c>
    </row>
    <row r="175" spans="5:28">
      <c r="E175" s="142" t="s">
        <v>14353</v>
      </c>
      <c r="Z175" s="56" t="str">
        <f t="shared" si="7"/>
        <v>AZ</v>
      </c>
      <c r="AA175" s="56" t="str">
        <f>VLOOKUP(Z175,color!$A:$B,2,FALSE)</f>
        <v>AZUL</v>
      </c>
      <c r="AB175" s="131" t="str">
        <f t="shared" si="8"/>
        <v>GRA</v>
      </c>
    </row>
    <row r="176" spans="5:28">
      <c r="E176" s="142" t="s">
        <v>14354</v>
      </c>
      <c r="Z176" s="56" t="str">
        <f t="shared" si="7"/>
        <v>AZ</v>
      </c>
      <c r="AA176" s="56" t="str">
        <f>VLOOKUP(Z176,color!$A:$B,2,FALSE)</f>
        <v>AZUL</v>
      </c>
      <c r="AB176" s="131" t="str">
        <f t="shared" si="8"/>
        <v>MED</v>
      </c>
    </row>
    <row r="177" spans="5:28">
      <c r="E177" s="142" t="s">
        <v>5946</v>
      </c>
      <c r="Z177" s="56" t="str">
        <f t="shared" si="7"/>
        <v>AZ</v>
      </c>
      <c r="AA177" s="56" t="str">
        <f>VLOOKUP(Z177,color!$A:$B,2,FALSE)</f>
        <v>AZUL</v>
      </c>
      <c r="AB177" s="131" t="str">
        <f t="shared" si="8"/>
        <v>XGD</v>
      </c>
    </row>
    <row r="178" spans="5:28">
      <c r="E178" s="142" t="s">
        <v>14355</v>
      </c>
      <c r="Z178" s="56" t="str">
        <f t="shared" si="7"/>
        <v>VN</v>
      </c>
      <c r="AA178" s="56" t="str">
        <f>VLOOKUP(Z178,color!$A:$B,2,FALSE)</f>
        <v>VINO</v>
      </c>
      <c r="AB178" s="131" t="str">
        <f t="shared" si="8"/>
        <v>CHI</v>
      </c>
    </row>
    <row r="179" spans="5:28">
      <c r="E179" s="142" t="s">
        <v>14356</v>
      </c>
      <c r="Z179" s="56" t="str">
        <f t="shared" si="7"/>
        <v>VN</v>
      </c>
      <c r="AA179" s="56" t="str">
        <f>VLOOKUP(Z179,color!$A:$B,2,FALSE)</f>
        <v>VINO</v>
      </c>
      <c r="AB179" s="131" t="str">
        <f t="shared" si="8"/>
        <v>GRA</v>
      </c>
    </row>
    <row r="180" spans="5:28">
      <c r="E180" s="142" t="s">
        <v>14357</v>
      </c>
      <c r="Z180" s="56" t="str">
        <f t="shared" si="7"/>
        <v>VN</v>
      </c>
      <c r="AA180" s="56" t="str">
        <f>VLOOKUP(Z180,color!$A:$B,2,FALSE)</f>
        <v>VINO</v>
      </c>
      <c r="AB180" s="131" t="str">
        <f t="shared" si="8"/>
        <v>MED</v>
      </c>
    </row>
    <row r="181" spans="5:28">
      <c r="E181" s="142" t="s">
        <v>5947</v>
      </c>
      <c r="Z181" s="56" t="str">
        <f t="shared" si="7"/>
        <v>VN</v>
      </c>
      <c r="AA181" s="56" t="str">
        <f>VLOOKUP(Z181,color!$A:$B,2,FALSE)</f>
        <v>VINO</v>
      </c>
      <c r="AB181" s="131" t="str">
        <f t="shared" si="8"/>
        <v>XGD</v>
      </c>
    </row>
    <row r="182" spans="5:28">
      <c r="E182" s="142" t="s">
        <v>14358</v>
      </c>
      <c r="Z182" s="56" t="str">
        <f t="shared" si="7"/>
        <v>RJ</v>
      </c>
      <c r="AA182" s="56" t="str">
        <f>VLOOKUP(Z182,color!$A:$B,2,FALSE)</f>
        <v>ROJO</v>
      </c>
      <c r="AB182" s="131" t="str">
        <f t="shared" si="8"/>
        <v>CHI</v>
      </c>
    </row>
    <row r="183" spans="5:28">
      <c r="E183" s="142" t="s">
        <v>5956</v>
      </c>
      <c r="Z183" s="56" t="str">
        <f t="shared" si="7"/>
        <v>RJ</v>
      </c>
      <c r="AA183" s="56" t="str">
        <f>VLOOKUP(Z183,color!$A:$B,2,FALSE)</f>
        <v>ROJO</v>
      </c>
      <c r="AB183" s="131" t="str">
        <f t="shared" si="8"/>
        <v>GRA</v>
      </c>
    </row>
    <row r="184" spans="5:28">
      <c r="E184" s="142" t="s">
        <v>14359</v>
      </c>
      <c r="Z184" s="56" t="str">
        <f t="shared" si="7"/>
        <v>RJ</v>
      </c>
      <c r="AA184" s="56" t="str">
        <f>VLOOKUP(Z184,color!$A:$B,2,FALSE)</f>
        <v>ROJO</v>
      </c>
      <c r="AB184" s="131" t="str">
        <f t="shared" si="8"/>
        <v>MED</v>
      </c>
    </row>
    <row r="185" spans="5:28">
      <c r="E185" s="142" t="s">
        <v>14360</v>
      </c>
      <c r="Z185" s="56" t="str">
        <f t="shared" si="7"/>
        <v>RJ</v>
      </c>
      <c r="AA185" s="56" t="str">
        <f>VLOOKUP(Z185,color!$A:$B,2,FALSE)</f>
        <v>ROJO</v>
      </c>
      <c r="AB185" s="131" t="str">
        <f t="shared" si="8"/>
        <v>XGD</v>
      </c>
    </row>
    <row r="186" spans="5:28">
      <c r="E186" s="142" t="s">
        <v>14361</v>
      </c>
      <c r="Z186" s="56" t="str">
        <f t="shared" si="7"/>
        <v>AM</v>
      </c>
      <c r="AA186" s="56" t="str">
        <f>VLOOKUP(Z186,color!$A:$B,2,FALSE)</f>
        <v>AZUL MARINO</v>
      </c>
      <c r="AB186" s="131" t="str">
        <f t="shared" si="8"/>
        <v>CHI</v>
      </c>
    </row>
    <row r="187" spans="5:28">
      <c r="E187" s="142" t="s">
        <v>5995</v>
      </c>
      <c r="Z187" s="56" t="str">
        <f t="shared" si="7"/>
        <v>AM</v>
      </c>
      <c r="AA187" s="56" t="str">
        <f>VLOOKUP(Z187,color!$A:$B,2,FALSE)</f>
        <v>AZUL MARINO</v>
      </c>
      <c r="AB187" s="131" t="str">
        <f t="shared" si="8"/>
        <v>GRA</v>
      </c>
    </row>
    <row r="188" spans="5:28">
      <c r="E188" s="142" t="s">
        <v>14362</v>
      </c>
      <c r="Z188" s="56" t="str">
        <f t="shared" si="7"/>
        <v>AM</v>
      </c>
      <c r="AA188" s="56" t="str">
        <f>VLOOKUP(Z188,color!$A:$B,2,FALSE)</f>
        <v>AZUL MARINO</v>
      </c>
      <c r="AB188" s="131" t="str">
        <f t="shared" si="8"/>
        <v>MED</v>
      </c>
    </row>
    <row r="189" spans="5:28">
      <c r="E189" s="142" t="s">
        <v>5997</v>
      </c>
      <c r="Z189" s="56" t="str">
        <f t="shared" si="7"/>
        <v>AM</v>
      </c>
      <c r="AA189" s="56" t="str">
        <f>VLOOKUP(Z189,color!$A:$B,2,FALSE)</f>
        <v>AZUL MARINO</v>
      </c>
      <c r="AB189" s="131" t="str">
        <f t="shared" si="8"/>
        <v>XGD</v>
      </c>
    </row>
    <row r="190" spans="5:28">
      <c r="E190" s="142" t="s">
        <v>14363</v>
      </c>
      <c r="Z190" s="56" t="str">
        <f t="shared" si="7"/>
        <v>CF</v>
      </c>
      <c r="AA190" s="56" t="str">
        <f>VLOOKUP(Z190,color!$A:$B,2,FALSE)</f>
        <v>CAFÉ</v>
      </c>
      <c r="AB190" s="131" t="str">
        <f t="shared" si="8"/>
        <v>CHI</v>
      </c>
    </row>
    <row r="191" spans="5:28">
      <c r="E191" s="142" t="s">
        <v>14364</v>
      </c>
      <c r="Z191" s="56" t="str">
        <f t="shared" si="7"/>
        <v>CF</v>
      </c>
      <c r="AA191" s="56" t="str">
        <f>VLOOKUP(Z191,color!$A:$B,2,FALSE)</f>
        <v>CAFÉ</v>
      </c>
      <c r="AB191" s="131" t="str">
        <f t="shared" si="8"/>
        <v>GRA</v>
      </c>
    </row>
    <row r="192" spans="5:28">
      <c r="E192" s="142" t="s">
        <v>14365</v>
      </c>
      <c r="Z192" s="56" t="str">
        <f t="shared" si="7"/>
        <v>CF</v>
      </c>
      <c r="AA192" s="56" t="str">
        <f>VLOOKUP(Z192,color!$A:$B,2,FALSE)</f>
        <v>CAFÉ</v>
      </c>
      <c r="AB192" s="131" t="str">
        <f t="shared" si="8"/>
        <v>MED</v>
      </c>
    </row>
    <row r="193" spans="5:28">
      <c r="E193" s="142" t="s">
        <v>6013</v>
      </c>
      <c r="Z193" s="56" t="str">
        <f t="shared" si="7"/>
        <v>CF</v>
      </c>
      <c r="AA193" s="56" t="str">
        <f>VLOOKUP(Z193,color!$A:$B,2,FALSE)</f>
        <v>CAFÉ</v>
      </c>
      <c r="AB193" s="131" t="str">
        <f t="shared" si="8"/>
        <v>XGD</v>
      </c>
    </row>
    <row r="194" spans="5:28">
      <c r="E194" s="142" t="s">
        <v>14366</v>
      </c>
      <c r="Z194" s="56" t="str">
        <f t="shared" si="7"/>
        <v>OL</v>
      </c>
      <c r="AA194" s="56" t="str">
        <f>VLOOKUP(Z194,color!$A:$B,2,FALSE)</f>
        <v>OLIVO</v>
      </c>
      <c r="AB194" s="131" t="str">
        <f t="shared" si="8"/>
        <v>CHI</v>
      </c>
    </row>
    <row r="195" spans="5:28">
      <c r="E195" s="142" t="s">
        <v>14367</v>
      </c>
      <c r="Z195" s="56" t="str">
        <f t="shared" si="7"/>
        <v>OL</v>
      </c>
      <c r="AA195" s="56" t="str">
        <f>VLOOKUP(Z195,color!$A:$B,2,FALSE)</f>
        <v>OLIVO</v>
      </c>
      <c r="AB195" s="131" t="str">
        <f t="shared" si="8"/>
        <v>GRA</v>
      </c>
    </row>
    <row r="196" spans="5:28">
      <c r="E196" s="142" t="s">
        <v>14368</v>
      </c>
      <c r="Z196" s="56" t="str">
        <f t="shared" si="7"/>
        <v>OL</v>
      </c>
      <c r="AA196" s="56" t="str">
        <f>VLOOKUP(Z196,color!$A:$B,2,FALSE)</f>
        <v>OLIVO</v>
      </c>
      <c r="AB196" s="131" t="str">
        <f t="shared" si="8"/>
        <v>MED</v>
      </c>
    </row>
    <row r="197" spans="5:28">
      <c r="E197" s="142" t="s">
        <v>6014</v>
      </c>
      <c r="Z197" s="56" t="str">
        <f t="shared" si="7"/>
        <v>OL</v>
      </c>
      <c r="AA197" s="56" t="str">
        <f>VLOOKUP(Z197,color!$A:$B,2,FALSE)</f>
        <v>OLIVO</v>
      </c>
      <c r="AB197" s="131" t="str">
        <f t="shared" si="8"/>
        <v>XGD</v>
      </c>
    </row>
    <row r="198" spans="5:28">
      <c r="E198" s="142" t="s">
        <v>6038</v>
      </c>
      <c r="Z198" s="56" t="str">
        <f t="shared" si="7"/>
        <v>AZ</v>
      </c>
      <c r="AA198" s="56" t="str">
        <f>VLOOKUP(Z198,color!$A:$B,2,FALSE)</f>
        <v>AZUL</v>
      </c>
      <c r="AB198" s="131" t="str">
        <f t="shared" si="8"/>
        <v>CHI</v>
      </c>
    </row>
    <row r="199" spans="5:28">
      <c r="E199" s="142" t="s">
        <v>6040</v>
      </c>
      <c r="Z199" s="56" t="str">
        <f t="shared" si="7"/>
        <v>AZ</v>
      </c>
      <c r="AA199" s="56" t="str">
        <f>VLOOKUP(Z199,color!$A:$B,2,FALSE)</f>
        <v>AZUL</v>
      </c>
      <c r="AB199" s="131" t="str">
        <f t="shared" si="8"/>
        <v>GRA</v>
      </c>
    </row>
    <row r="200" spans="5:28">
      <c r="E200" s="142" t="s">
        <v>14369</v>
      </c>
      <c r="Z200" s="56" t="str">
        <f t="shared" si="7"/>
        <v>AZ</v>
      </c>
      <c r="AA200" s="56" t="str">
        <f>VLOOKUP(Z200,color!$A:$B,2,FALSE)</f>
        <v>AZUL</v>
      </c>
      <c r="AB200" s="131" t="str">
        <f t="shared" si="8"/>
        <v>MED</v>
      </c>
    </row>
    <row r="201" spans="5:28">
      <c r="E201" s="142" t="s">
        <v>6042</v>
      </c>
      <c r="Z201" s="56" t="str">
        <f t="shared" si="7"/>
        <v>AZ</v>
      </c>
      <c r="AA201" s="56" t="str">
        <f>VLOOKUP(Z201,color!$A:$B,2,FALSE)</f>
        <v>AZUL</v>
      </c>
      <c r="AB201" s="131" t="str">
        <f t="shared" si="8"/>
        <v>XGD</v>
      </c>
    </row>
    <row r="202" spans="5:28">
      <c r="E202" s="142" t="s">
        <v>14370</v>
      </c>
      <c r="Z202" s="56" t="str">
        <f t="shared" ref="Z202:Z265" si="9">MID(E202,9,2)</f>
        <v>AM</v>
      </c>
      <c r="AA202" s="56" t="str">
        <f>VLOOKUP(Z202,color!$A:$B,2,FALSE)</f>
        <v>AZUL MARINO</v>
      </c>
      <c r="AB202" s="131" t="str">
        <f t="shared" ref="AB202:AB265" si="10">MID(E202,11,3)</f>
        <v>CHI</v>
      </c>
    </row>
    <row r="203" spans="5:28">
      <c r="E203" s="142" t="s">
        <v>14371</v>
      </c>
      <c r="Z203" s="56" t="str">
        <f t="shared" si="9"/>
        <v>AM</v>
      </c>
      <c r="AA203" s="56" t="str">
        <f>VLOOKUP(Z203,color!$A:$B,2,FALSE)</f>
        <v>AZUL MARINO</v>
      </c>
      <c r="AB203" s="131" t="str">
        <f t="shared" si="10"/>
        <v>GRA</v>
      </c>
    </row>
    <row r="204" spans="5:28">
      <c r="E204" s="142" t="s">
        <v>14372</v>
      </c>
      <c r="Z204" s="56" t="str">
        <f t="shared" si="9"/>
        <v>AM</v>
      </c>
      <c r="AA204" s="56" t="str">
        <f>VLOOKUP(Z204,color!$A:$B,2,FALSE)</f>
        <v>AZUL MARINO</v>
      </c>
      <c r="AB204" s="131" t="str">
        <f t="shared" si="10"/>
        <v>MED</v>
      </c>
    </row>
    <row r="205" spans="5:28">
      <c r="E205" s="142" t="s">
        <v>6045</v>
      </c>
      <c r="Z205" s="56" t="str">
        <f t="shared" si="9"/>
        <v>AM</v>
      </c>
      <c r="AA205" s="56" t="str">
        <f>VLOOKUP(Z205,color!$A:$B,2,FALSE)</f>
        <v>AZUL MARINO</v>
      </c>
      <c r="AB205" s="131" t="str">
        <f t="shared" si="10"/>
        <v>XGD</v>
      </c>
    </row>
    <row r="206" spans="5:28">
      <c r="E206" s="142" t="s">
        <v>6047</v>
      </c>
      <c r="Z206" s="56" t="str">
        <f t="shared" si="9"/>
        <v>AM</v>
      </c>
      <c r="AA206" s="56" t="str">
        <f>VLOOKUP(Z206,color!$A:$B,2,FALSE)</f>
        <v>AZUL MARINO</v>
      </c>
      <c r="AB206" s="131" t="str">
        <f t="shared" si="10"/>
        <v>CHI</v>
      </c>
    </row>
    <row r="207" spans="5:28">
      <c r="E207" s="142" t="s">
        <v>14373</v>
      </c>
      <c r="Z207" s="56" t="str">
        <f t="shared" si="9"/>
        <v>AM</v>
      </c>
      <c r="AA207" s="56" t="str">
        <f>VLOOKUP(Z207,color!$A:$B,2,FALSE)</f>
        <v>AZUL MARINO</v>
      </c>
      <c r="AB207" s="131" t="str">
        <f t="shared" si="10"/>
        <v>GRA</v>
      </c>
    </row>
    <row r="208" spans="5:28">
      <c r="E208" s="142" t="s">
        <v>14374</v>
      </c>
      <c r="Z208" s="56" t="str">
        <f t="shared" si="9"/>
        <v>AM</v>
      </c>
      <c r="AA208" s="56" t="str">
        <f>VLOOKUP(Z208,color!$A:$B,2,FALSE)</f>
        <v>AZUL MARINO</v>
      </c>
      <c r="AB208" s="131" t="str">
        <f t="shared" si="10"/>
        <v>MED</v>
      </c>
    </row>
    <row r="209" spans="5:28">
      <c r="E209" s="142" t="s">
        <v>6048</v>
      </c>
      <c r="Z209" s="56" t="str">
        <f t="shared" si="9"/>
        <v>AM</v>
      </c>
      <c r="AA209" s="56" t="str">
        <f>VLOOKUP(Z209,color!$A:$B,2,FALSE)</f>
        <v>AZUL MARINO</v>
      </c>
      <c r="AB209" s="131" t="str">
        <f t="shared" si="10"/>
        <v>XGD</v>
      </c>
    </row>
    <row r="210" spans="5:28">
      <c r="E210" s="142" t="s">
        <v>6049</v>
      </c>
      <c r="Z210" s="56" t="str">
        <f t="shared" si="9"/>
        <v>AZ</v>
      </c>
      <c r="AA210" s="56" t="str">
        <f>VLOOKUP(Z210,color!$A:$B,2,FALSE)</f>
        <v>AZUL</v>
      </c>
      <c r="AB210" s="131" t="str">
        <f t="shared" si="10"/>
        <v>CHI</v>
      </c>
    </row>
    <row r="211" spans="5:28">
      <c r="E211" s="142" t="s">
        <v>14375</v>
      </c>
      <c r="Z211" s="56" t="str">
        <f t="shared" si="9"/>
        <v>AZ</v>
      </c>
      <c r="AA211" s="56" t="str">
        <f>VLOOKUP(Z211,color!$A:$B,2,FALSE)</f>
        <v>AZUL</v>
      </c>
      <c r="AB211" s="131" t="str">
        <f t="shared" si="10"/>
        <v>GRA</v>
      </c>
    </row>
    <row r="212" spans="5:28">
      <c r="E212" s="142" t="s">
        <v>14376</v>
      </c>
      <c r="Z212" s="56" t="str">
        <f t="shared" si="9"/>
        <v>AZ</v>
      </c>
      <c r="AA212" s="56" t="str">
        <f>VLOOKUP(Z212,color!$A:$B,2,FALSE)</f>
        <v>AZUL</v>
      </c>
      <c r="AB212" s="131" t="str">
        <f t="shared" si="10"/>
        <v>MED</v>
      </c>
    </row>
    <row r="213" spans="5:28">
      <c r="E213" s="142" t="s">
        <v>6050</v>
      </c>
      <c r="Z213" s="56" t="str">
        <f t="shared" si="9"/>
        <v>AZ</v>
      </c>
      <c r="AA213" s="56" t="str">
        <f>VLOOKUP(Z213,color!$A:$B,2,FALSE)</f>
        <v>AZUL</v>
      </c>
      <c r="AB213" s="131" t="str">
        <f t="shared" si="10"/>
        <v>XGD</v>
      </c>
    </row>
    <row r="214" spans="5:28">
      <c r="E214" s="142" t="s">
        <v>6051</v>
      </c>
      <c r="Z214" s="56" t="str">
        <f t="shared" si="9"/>
        <v>BC</v>
      </c>
      <c r="AA214" s="56" t="str">
        <f>VLOOKUP(Z214,color!$A:$B,2,FALSE)</f>
        <v>BLANCO</v>
      </c>
      <c r="AB214" s="131" t="str">
        <f t="shared" si="10"/>
        <v>CHI</v>
      </c>
    </row>
    <row r="215" spans="5:28">
      <c r="E215" s="142" t="s">
        <v>6053</v>
      </c>
      <c r="Z215" s="56" t="str">
        <f t="shared" si="9"/>
        <v>BC</v>
      </c>
      <c r="AA215" s="56" t="str">
        <f>VLOOKUP(Z215,color!$A:$B,2,FALSE)</f>
        <v>BLANCO</v>
      </c>
      <c r="AB215" s="131" t="str">
        <f t="shared" si="10"/>
        <v>GRA</v>
      </c>
    </row>
    <row r="216" spans="5:28">
      <c r="E216" s="142" t="s">
        <v>14377</v>
      </c>
      <c r="Z216" s="56" t="str">
        <f t="shared" si="9"/>
        <v>BC</v>
      </c>
      <c r="AA216" s="56" t="str">
        <f>VLOOKUP(Z216,color!$A:$B,2,FALSE)</f>
        <v>BLANCO</v>
      </c>
      <c r="AB216" s="131" t="str">
        <f t="shared" si="10"/>
        <v>MED</v>
      </c>
    </row>
    <row r="217" spans="5:28">
      <c r="E217" s="142" t="s">
        <v>6056</v>
      </c>
      <c r="Z217" s="56" t="str">
        <f t="shared" si="9"/>
        <v>BC</v>
      </c>
      <c r="AA217" s="56" t="str">
        <f>VLOOKUP(Z217,color!$A:$B,2,FALSE)</f>
        <v>BLANCO</v>
      </c>
      <c r="AB217" s="131" t="str">
        <f t="shared" si="10"/>
        <v>XGD</v>
      </c>
    </row>
    <row r="218" spans="5:28">
      <c r="E218" s="142" t="s">
        <v>6058</v>
      </c>
      <c r="Z218" s="56" t="str">
        <f t="shared" si="9"/>
        <v>AZ</v>
      </c>
      <c r="AA218" s="56" t="str">
        <f>VLOOKUP(Z218,color!$A:$B,2,FALSE)</f>
        <v>AZUL</v>
      </c>
      <c r="AB218" s="131" t="str">
        <f t="shared" si="10"/>
        <v>CHI</v>
      </c>
    </row>
    <row r="219" spans="5:28">
      <c r="E219" s="142" t="s">
        <v>14378</v>
      </c>
      <c r="Z219" s="56" t="str">
        <f t="shared" si="9"/>
        <v>AZ</v>
      </c>
      <c r="AA219" s="56" t="str">
        <f>VLOOKUP(Z219,color!$A:$B,2,FALSE)</f>
        <v>AZUL</v>
      </c>
      <c r="AB219" s="131" t="str">
        <f t="shared" si="10"/>
        <v>GRA</v>
      </c>
    </row>
    <row r="220" spans="5:28">
      <c r="E220" s="142" t="s">
        <v>6059</v>
      </c>
      <c r="Z220" s="56" t="str">
        <f t="shared" si="9"/>
        <v>AZ</v>
      </c>
      <c r="AA220" s="56" t="str">
        <f>VLOOKUP(Z220,color!$A:$B,2,FALSE)</f>
        <v>AZUL</v>
      </c>
      <c r="AB220" s="131" t="str">
        <f t="shared" si="10"/>
        <v>MED</v>
      </c>
    </row>
    <row r="221" spans="5:28">
      <c r="E221" s="142" t="s">
        <v>6061</v>
      </c>
      <c r="Z221" s="56" t="str">
        <f t="shared" si="9"/>
        <v>AZ</v>
      </c>
      <c r="AA221" s="56" t="str">
        <f>VLOOKUP(Z221,color!$A:$B,2,FALSE)</f>
        <v>AZUL</v>
      </c>
      <c r="AB221" s="131" t="str">
        <f t="shared" si="10"/>
        <v>XGD</v>
      </c>
    </row>
    <row r="222" spans="5:28">
      <c r="E222" s="142" t="s">
        <v>6062</v>
      </c>
      <c r="Z222" s="56" t="str">
        <f t="shared" si="9"/>
        <v>BC</v>
      </c>
      <c r="AA222" s="56" t="str">
        <f>VLOOKUP(Z222,color!$A:$B,2,FALSE)</f>
        <v>BLANCO</v>
      </c>
      <c r="AB222" s="131" t="str">
        <f t="shared" si="10"/>
        <v>CHI</v>
      </c>
    </row>
    <row r="223" spans="5:28">
      <c r="E223" s="142" t="s">
        <v>6063</v>
      </c>
      <c r="Z223" s="56" t="str">
        <f t="shared" si="9"/>
        <v>BC</v>
      </c>
      <c r="AA223" s="56" t="str">
        <f>VLOOKUP(Z223,color!$A:$B,2,FALSE)</f>
        <v>BLANCO</v>
      </c>
      <c r="AB223" s="131" t="str">
        <f t="shared" si="10"/>
        <v>GRA</v>
      </c>
    </row>
    <row r="224" spans="5:28">
      <c r="E224" s="142" t="s">
        <v>6064</v>
      </c>
      <c r="Z224" s="56" t="str">
        <f t="shared" si="9"/>
        <v>BC</v>
      </c>
      <c r="AA224" s="56" t="str">
        <f>VLOOKUP(Z224,color!$A:$B,2,FALSE)</f>
        <v>BLANCO</v>
      </c>
      <c r="AB224" s="131" t="str">
        <f t="shared" si="10"/>
        <v>MED</v>
      </c>
    </row>
    <row r="225" spans="5:28">
      <c r="E225" s="142" t="s">
        <v>6065</v>
      </c>
      <c r="Z225" s="56" t="str">
        <f t="shared" si="9"/>
        <v>BC</v>
      </c>
      <c r="AA225" s="56" t="str">
        <f>VLOOKUP(Z225,color!$A:$B,2,FALSE)</f>
        <v>BLANCO</v>
      </c>
      <c r="AB225" s="131" t="str">
        <f t="shared" si="10"/>
        <v>XGD</v>
      </c>
    </row>
    <row r="226" spans="5:28">
      <c r="E226" s="142" t="s">
        <v>14379</v>
      </c>
      <c r="Z226" s="56" t="str">
        <f t="shared" si="9"/>
        <v>AM</v>
      </c>
      <c r="AA226" s="56" t="str">
        <f>VLOOKUP(Z226,color!$A:$B,2,FALSE)</f>
        <v>AZUL MARINO</v>
      </c>
      <c r="AB226" s="131" t="str">
        <f t="shared" si="10"/>
        <v>CHI</v>
      </c>
    </row>
    <row r="227" spans="5:28">
      <c r="E227" s="142" t="s">
        <v>14380</v>
      </c>
      <c r="Z227" s="56" t="str">
        <f t="shared" si="9"/>
        <v>AM</v>
      </c>
      <c r="AA227" s="56" t="str">
        <f>VLOOKUP(Z227,color!$A:$B,2,FALSE)</f>
        <v>AZUL MARINO</v>
      </c>
      <c r="AB227" s="131" t="str">
        <f t="shared" si="10"/>
        <v>GRA</v>
      </c>
    </row>
    <row r="228" spans="5:28">
      <c r="E228" s="142" t="s">
        <v>14381</v>
      </c>
      <c r="Z228" s="56" t="str">
        <f t="shared" si="9"/>
        <v>AM</v>
      </c>
      <c r="AA228" s="56" t="str">
        <f>VLOOKUP(Z228,color!$A:$B,2,FALSE)</f>
        <v>AZUL MARINO</v>
      </c>
      <c r="AB228" s="131" t="str">
        <f t="shared" si="10"/>
        <v>MED</v>
      </c>
    </row>
    <row r="229" spans="5:28">
      <c r="E229" s="142" t="s">
        <v>14382</v>
      </c>
      <c r="Z229" s="56" t="str">
        <f t="shared" si="9"/>
        <v>AM</v>
      </c>
      <c r="AA229" s="56" t="str">
        <f>VLOOKUP(Z229,color!$A:$B,2,FALSE)</f>
        <v>AZUL MARINO</v>
      </c>
      <c r="AB229" s="131" t="str">
        <f t="shared" si="10"/>
        <v>XCH</v>
      </c>
    </row>
    <row r="230" spans="5:28">
      <c r="E230" s="142" t="s">
        <v>14383</v>
      </c>
      <c r="Z230" s="56" t="str">
        <f t="shared" si="9"/>
        <v>AM</v>
      </c>
      <c r="AA230" s="56" t="str">
        <f>VLOOKUP(Z230,color!$A:$B,2,FALSE)</f>
        <v>AZUL MARINO</v>
      </c>
      <c r="AB230" s="131" t="str">
        <f t="shared" si="10"/>
        <v>XGD</v>
      </c>
    </row>
    <row r="231" spans="5:28">
      <c r="E231" s="142" t="s">
        <v>14384</v>
      </c>
      <c r="Z231" s="56" t="str">
        <f t="shared" si="9"/>
        <v>MZ</v>
      </c>
      <c r="AA231" s="56" t="str">
        <f>VLOOKUP(Z231,color!$A:$B,2,FALSE)</f>
        <v>MOSTAZA</v>
      </c>
      <c r="AB231" s="131" t="str">
        <f t="shared" si="10"/>
        <v>CHI</v>
      </c>
    </row>
    <row r="232" spans="5:28">
      <c r="E232" s="142" t="s">
        <v>14385</v>
      </c>
      <c r="Z232" s="56" t="str">
        <f t="shared" si="9"/>
        <v>MZ</v>
      </c>
      <c r="AA232" s="56" t="str">
        <f>VLOOKUP(Z232,color!$A:$B,2,FALSE)</f>
        <v>MOSTAZA</v>
      </c>
      <c r="AB232" s="131" t="str">
        <f t="shared" si="10"/>
        <v>GRA</v>
      </c>
    </row>
    <row r="233" spans="5:28">
      <c r="E233" s="142" t="s">
        <v>6074</v>
      </c>
      <c r="Z233" s="56" t="str">
        <f t="shared" si="9"/>
        <v>MZ</v>
      </c>
      <c r="AA233" s="56" t="str">
        <f>VLOOKUP(Z233,color!$A:$B,2,FALSE)</f>
        <v>MOSTAZA</v>
      </c>
      <c r="AB233" s="131" t="str">
        <f t="shared" si="10"/>
        <v>MED</v>
      </c>
    </row>
    <row r="234" spans="5:28">
      <c r="E234" s="142" t="s">
        <v>14386</v>
      </c>
      <c r="Z234" s="56" t="str">
        <f t="shared" si="9"/>
        <v>MZ</v>
      </c>
      <c r="AA234" s="56" t="str">
        <f>VLOOKUP(Z234,color!$A:$B,2,FALSE)</f>
        <v>MOSTAZA</v>
      </c>
      <c r="AB234" s="131" t="str">
        <f t="shared" si="10"/>
        <v>XCH</v>
      </c>
    </row>
    <row r="235" spans="5:28">
      <c r="E235" s="142" t="s">
        <v>14387</v>
      </c>
      <c r="Z235" s="56" t="str">
        <f t="shared" si="9"/>
        <v>MZ</v>
      </c>
      <c r="AA235" s="56" t="str">
        <f>VLOOKUP(Z235,color!$A:$B,2,FALSE)</f>
        <v>MOSTAZA</v>
      </c>
      <c r="AB235" s="131" t="str">
        <f t="shared" si="10"/>
        <v>XGD</v>
      </c>
    </row>
    <row r="236" spans="5:28">
      <c r="E236" s="142" t="s">
        <v>14388</v>
      </c>
      <c r="Z236" s="56" t="str">
        <f t="shared" si="9"/>
        <v>NG</v>
      </c>
      <c r="AA236" s="56" t="str">
        <f>VLOOKUP(Z236,color!$A:$B,2,FALSE)</f>
        <v>NEGRO</v>
      </c>
      <c r="AB236" s="131" t="str">
        <f t="shared" si="10"/>
        <v>CHI</v>
      </c>
    </row>
    <row r="237" spans="5:28">
      <c r="E237" s="142" t="s">
        <v>14389</v>
      </c>
      <c r="Z237" s="56" t="str">
        <f t="shared" si="9"/>
        <v>NG</v>
      </c>
      <c r="AA237" s="56" t="str">
        <f>VLOOKUP(Z237,color!$A:$B,2,FALSE)</f>
        <v>NEGRO</v>
      </c>
      <c r="AB237" s="131" t="str">
        <f t="shared" si="10"/>
        <v>GRA</v>
      </c>
    </row>
    <row r="238" spans="5:28">
      <c r="E238" s="142" t="s">
        <v>14390</v>
      </c>
      <c r="Z238" s="56" t="str">
        <f t="shared" si="9"/>
        <v>NG</v>
      </c>
      <c r="AA238" s="56" t="str">
        <f>VLOOKUP(Z238,color!$A:$B,2,FALSE)</f>
        <v>NEGRO</v>
      </c>
      <c r="AB238" s="131" t="str">
        <f t="shared" si="10"/>
        <v>MED</v>
      </c>
    </row>
    <row r="239" spans="5:28">
      <c r="E239" s="142" t="s">
        <v>14391</v>
      </c>
      <c r="Z239" s="56" t="str">
        <f t="shared" si="9"/>
        <v>NG</v>
      </c>
      <c r="AA239" s="56" t="str">
        <f>VLOOKUP(Z239,color!$A:$B,2,FALSE)</f>
        <v>NEGRO</v>
      </c>
      <c r="AB239" s="131" t="str">
        <f t="shared" si="10"/>
        <v>XCH</v>
      </c>
    </row>
    <row r="240" spans="5:28">
      <c r="E240" s="142" t="s">
        <v>14392</v>
      </c>
      <c r="Z240" s="56" t="str">
        <f t="shared" si="9"/>
        <v>NG</v>
      </c>
      <c r="AA240" s="56" t="str">
        <f>VLOOKUP(Z240,color!$A:$B,2,FALSE)</f>
        <v>NEGRO</v>
      </c>
      <c r="AB240" s="131" t="str">
        <f t="shared" si="10"/>
        <v>XGD</v>
      </c>
    </row>
    <row r="241" spans="5:28">
      <c r="E241" s="142" t="s">
        <v>6076</v>
      </c>
      <c r="Z241" s="56" t="str">
        <f t="shared" si="9"/>
        <v>NR</v>
      </c>
      <c r="AA241" s="56" t="str">
        <f>VLOOKUP(Z241,color!$A:$B,2,FALSE)</f>
        <v>NARANJA</v>
      </c>
      <c r="AB241" s="131" t="str">
        <f t="shared" si="10"/>
        <v>CHI</v>
      </c>
    </row>
    <row r="242" spans="5:28">
      <c r="E242" s="142" t="s">
        <v>14393</v>
      </c>
      <c r="Z242" s="56" t="str">
        <f t="shared" si="9"/>
        <v>NR</v>
      </c>
      <c r="AA242" s="56" t="str">
        <f>VLOOKUP(Z242,color!$A:$B,2,FALSE)</f>
        <v>NARANJA</v>
      </c>
      <c r="AB242" s="131" t="str">
        <f t="shared" si="10"/>
        <v>GRA</v>
      </c>
    </row>
    <row r="243" spans="5:28">
      <c r="E243" s="142" t="s">
        <v>6078</v>
      </c>
      <c r="Z243" s="56" t="str">
        <f t="shared" si="9"/>
        <v>NR</v>
      </c>
      <c r="AA243" s="56" t="str">
        <f>VLOOKUP(Z243,color!$A:$B,2,FALSE)</f>
        <v>NARANJA</v>
      </c>
      <c r="AB243" s="131" t="str">
        <f t="shared" si="10"/>
        <v>MED</v>
      </c>
    </row>
    <row r="244" spans="5:28">
      <c r="E244" s="142" t="s">
        <v>14394</v>
      </c>
      <c r="Z244" s="56" t="str">
        <f t="shared" si="9"/>
        <v>NR</v>
      </c>
      <c r="AA244" s="56" t="str">
        <f>VLOOKUP(Z244,color!$A:$B,2,FALSE)</f>
        <v>NARANJA</v>
      </c>
      <c r="AB244" s="131" t="str">
        <f t="shared" si="10"/>
        <v>XCH</v>
      </c>
    </row>
    <row r="245" spans="5:28">
      <c r="E245" s="142" t="s">
        <v>6080</v>
      </c>
      <c r="Z245" s="56" t="str">
        <f t="shared" si="9"/>
        <v>NR</v>
      </c>
      <c r="AA245" s="56" t="str">
        <f>VLOOKUP(Z245,color!$A:$B,2,FALSE)</f>
        <v>NARANJA</v>
      </c>
      <c r="AB245" s="131" t="str">
        <f t="shared" si="10"/>
        <v>XGD</v>
      </c>
    </row>
    <row r="246" spans="5:28">
      <c r="E246" s="142" t="s">
        <v>14395</v>
      </c>
      <c r="Z246" s="56" t="str">
        <f t="shared" si="9"/>
        <v>OL</v>
      </c>
      <c r="AA246" s="56" t="str">
        <f>VLOOKUP(Z246,color!$A:$B,2,FALSE)</f>
        <v>OLIVO</v>
      </c>
      <c r="AB246" s="131" t="str">
        <f t="shared" si="10"/>
        <v>CHI</v>
      </c>
    </row>
    <row r="247" spans="5:28">
      <c r="E247" s="142" t="s">
        <v>14396</v>
      </c>
      <c r="Z247" s="56" t="str">
        <f t="shared" si="9"/>
        <v>OL</v>
      </c>
      <c r="AA247" s="56" t="str">
        <f>VLOOKUP(Z247,color!$A:$B,2,FALSE)</f>
        <v>OLIVO</v>
      </c>
      <c r="AB247" s="131" t="str">
        <f t="shared" si="10"/>
        <v>GRA</v>
      </c>
    </row>
    <row r="248" spans="5:28">
      <c r="E248" s="142" t="s">
        <v>6082</v>
      </c>
      <c r="Z248" s="56" t="str">
        <f t="shared" si="9"/>
        <v>OL</v>
      </c>
      <c r="AA248" s="56" t="str">
        <f>VLOOKUP(Z248,color!$A:$B,2,FALSE)</f>
        <v>OLIVO</v>
      </c>
      <c r="AB248" s="131" t="str">
        <f t="shared" si="10"/>
        <v>MED</v>
      </c>
    </row>
    <row r="249" spans="5:28">
      <c r="E249" s="142" t="s">
        <v>14397</v>
      </c>
      <c r="Z249" s="56" t="str">
        <f t="shared" si="9"/>
        <v>OL</v>
      </c>
      <c r="AA249" s="56" t="str">
        <f>VLOOKUP(Z249,color!$A:$B,2,FALSE)</f>
        <v>OLIVO</v>
      </c>
      <c r="AB249" s="131" t="str">
        <f t="shared" si="10"/>
        <v>XGD</v>
      </c>
    </row>
    <row r="250" spans="5:28">
      <c r="E250" s="142" t="s">
        <v>6084</v>
      </c>
      <c r="Z250" s="56" t="str">
        <f t="shared" si="9"/>
        <v>AM</v>
      </c>
      <c r="AA250" s="56" t="str">
        <f>VLOOKUP(Z250,color!$A:$B,2,FALSE)</f>
        <v>AZUL MARINO</v>
      </c>
      <c r="AB250" s="131" t="str">
        <f t="shared" si="10"/>
        <v>CHI</v>
      </c>
    </row>
    <row r="251" spans="5:28">
      <c r="E251" s="142" t="s">
        <v>6085</v>
      </c>
      <c r="Z251" s="56" t="str">
        <f t="shared" si="9"/>
        <v>AM</v>
      </c>
      <c r="AA251" s="56" t="str">
        <f>VLOOKUP(Z251,color!$A:$B,2,FALSE)</f>
        <v>AZUL MARINO</v>
      </c>
      <c r="AB251" s="131" t="str">
        <f t="shared" si="10"/>
        <v>GRA</v>
      </c>
    </row>
    <row r="252" spans="5:28">
      <c r="E252" s="142" t="s">
        <v>6086</v>
      </c>
      <c r="Z252" s="56" t="str">
        <f t="shared" si="9"/>
        <v>AM</v>
      </c>
      <c r="AA252" s="56" t="str">
        <f>VLOOKUP(Z252,color!$A:$B,2,FALSE)</f>
        <v>AZUL MARINO</v>
      </c>
      <c r="AB252" s="131" t="str">
        <f t="shared" si="10"/>
        <v>MED</v>
      </c>
    </row>
    <row r="253" spans="5:28">
      <c r="E253" s="142" t="s">
        <v>14398</v>
      </c>
      <c r="Z253" s="56" t="str">
        <f t="shared" si="9"/>
        <v>AM</v>
      </c>
      <c r="AA253" s="56" t="str">
        <f>VLOOKUP(Z253,color!$A:$B,2,FALSE)</f>
        <v>AZUL MARINO</v>
      </c>
      <c r="AB253" s="131" t="str">
        <f t="shared" si="10"/>
        <v>XGD</v>
      </c>
    </row>
    <row r="254" spans="5:28">
      <c r="E254" s="142" t="s">
        <v>6087</v>
      </c>
      <c r="Z254" s="56" t="str">
        <f t="shared" si="9"/>
        <v>NG</v>
      </c>
      <c r="AA254" s="56" t="str">
        <f>VLOOKUP(Z254,color!$A:$B,2,FALSE)</f>
        <v>NEGRO</v>
      </c>
      <c r="AB254" s="131" t="str">
        <f t="shared" si="10"/>
        <v>CHI</v>
      </c>
    </row>
    <row r="255" spans="5:28">
      <c r="E255" s="142" t="s">
        <v>6088</v>
      </c>
      <c r="Z255" s="56" t="str">
        <f t="shared" si="9"/>
        <v>NG</v>
      </c>
      <c r="AA255" s="56" t="str">
        <f>VLOOKUP(Z255,color!$A:$B,2,FALSE)</f>
        <v>NEGRO</v>
      </c>
      <c r="AB255" s="131" t="str">
        <f t="shared" si="10"/>
        <v>GRA</v>
      </c>
    </row>
    <row r="256" spans="5:28">
      <c r="E256" s="142" t="s">
        <v>6089</v>
      </c>
      <c r="Z256" s="56" t="str">
        <f t="shared" si="9"/>
        <v>NG</v>
      </c>
      <c r="AA256" s="56" t="str">
        <f>VLOOKUP(Z256,color!$A:$B,2,FALSE)</f>
        <v>NEGRO</v>
      </c>
      <c r="AB256" s="131" t="str">
        <f t="shared" si="10"/>
        <v>MED</v>
      </c>
    </row>
    <row r="257" spans="5:28">
      <c r="E257" s="142" t="s">
        <v>14399</v>
      </c>
      <c r="Z257" s="56" t="str">
        <f t="shared" si="9"/>
        <v>NG</v>
      </c>
      <c r="AA257" s="56" t="str">
        <f>VLOOKUP(Z257,color!$A:$B,2,FALSE)</f>
        <v>NEGRO</v>
      </c>
      <c r="AB257" s="131" t="str">
        <f t="shared" si="10"/>
        <v>XCH</v>
      </c>
    </row>
    <row r="258" spans="5:28">
      <c r="E258" s="142" t="s">
        <v>6090</v>
      </c>
      <c r="Z258" s="56" t="str">
        <f t="shared" si="9"/>
        <v>NG</v>
      </c>
      <c r="AA258" s="56" t="str">
        <f>VLOOKUP(Z258,color!$A:$B,2,FALSE)</f>
        <v>NEGRO</v>
      </c>
      <c r="AB258" s="131" t="str">
        <f t="shared" si="10"/>
        <v>XGD</v>
      </c>
    </row>
    <row r="259" spans="5:28">
      <c r="E259" s="142" t="s">
        <v>6091</v>
      </c>
      <c r="Z259" s="56" t="str">
        <f t="shared" si="9"/>
        <v>NR</v>
      </c>
      <c r="AA259" s="56" t="str">
        <f>VLOOKUP(Z259,color!$A:$B,2,FALSE)</f>
        <v>NARANJA</v>
      </c>
      <c r="AB259" s="131" t="str">
        <f t="shared" si="10"/>
        <v>CHI</v>
      </c>
    </row>
    <row r="260" spans="5:28">
      <c r="E260" s="142" t="s">
        <v>6092</v>
      </c>
      <c r="Z260" s="56" t="str">
        <f t="shared" si="9"/>
        <v>NR</v>
      </c>
      <c r="AA260" s="56" t="str">
        <f>VLOOKUP(Z260,color!$A:$B,2,FALSE)</f>
        <v>NARANJA</v>
      </c>
      <c r="AB260" s="131" t="str">
        <f t="shared" si="10"/>
        <v>GRA</v>
      </c>
    </row>
    <row r="261" spans="5:28">
      <c r="E261" s="142" t="s">
        <v>6093</v>
      </c>
      <c r="Z261" s="56" t="str">
        <f t="shared" si="9"/>
        <v>NR</v>
      </c>
      <c r="AA261" s="56" t="str">
        <f>VLOOKUP(Z261,color!$A:$B,2,FALSE)</f>
        <v>NARANJA</v>
      </c>
      <c r="AB261" s="131" t="str">
        <f t="shared" si="10"/>
        <v>MED</v>
      </c>
    </row>
    <row r="262" spans="5:28">
      <c r="E262" s="142" t="s">
        <v>14400</v>
      </c>
      <c r="Z262" s="56" t="str">
        <f t="shared" si="9"/>
        <v>NR</v>
      </c>
      <c r="AA262" s="56" t="str">
        <f>VLOOKUP(Z262,color!$A:$B,2,FALSE)</f>
        <v>NARANJA</v>
      </c>
      <c r="AB262" s="131" t="str">
        <f t="shared" si="10"/>
        <v>XCH</v>
      </c>
    </row>
    <row r="263" spans="5:28">
      <c r="E263" s="142" t="s">
        <v>14401</v>
      </c>
      <c r="Z263" s="56" t="str">
        <f t="shared" si="9"/>
        <v>NR</v>
      </c>
      <c r="AA263" s="56" t="str">
        <f>VLOOKUP(Z263,color!$A:$B,2,FALSE)</f>
        <v>NARANJA</v>
      </c>
      <c r="AB263" s="131" t="str">
        <f t="shared" si="10"/>
        <v>XGD</v>
      </c>
    </row>
    <row r="264" spans="5:28">
      <c r="E264" s="142" t="s">
        <v>6094</v>
      </c>
      <c r="Z264" s="56" t="str">
        <f t="shared" si="9"/>
        <v>RJ</v>
      </c>
      <c r="AA264" s="56" t="str">
        <f>VLOOKUP(Z264,color!$A:$B,2,FALSE)</f>
        <v>ROJO</v>
      </c>
      <c r="AB264" s="131" t="str">
        <f t="shared" si="10"/>
        <v>CHI</v>
      </c>
    </row>
    <row r="265" spans="5:28">
      <c r="E265" s="142" t="s">
        <v>6095</v>
      </c>
      <c r="Z265" s="56" t="str">
        <f t="shared" si="9"/>
        <v>RJ</v>
      </c>
      <c r="AA265" s="56" t="str">
        <f>VLOOKUP(Z265,color!$A:$B,2,FALSE)</f>
        <v>ROJO</v>
      </c>
      <c r="AB265" s="131" t="str">
        <f t="shared" si="10"/>
        <v>GRA</v>
      </c>
    </row>
    <row r="266" spans="5:28">
      <c r="E266" s="142" t="s">
        <v>6096</v>
      </c>
      <c r="Z266" s="56" t="str">
        <f t="shared" ref="Z266:Z329" si="11">MID(E266,9,2)</f>
        <v>RJ</v>
      </c>
      <c r="AA266" s="56" t="str">
        <f>VLOOKUP(Z266,color!$A:$B,2,FALSE)</f>
        <v>ROJO</v>
      </c>
      <c r="AB266" s="131" t="str">
        <f t="shared" ref="AB266:AB329" si="12">MID(E266,11,3)</f>
        <v>MED</v>
      </c>
    </row>
    <row r="267" spans="5:28">
      <c r="E267" s="142" t="s">
        <v>14402</v>
      </c>
      <c r="Z267" s="56" t="str">
        <f t="shared" si="11"/>
        <v>RJ</v>
      </c>
      <c r="AA267" s="56" t="str">
        <f>VLOOKUP(Z267,color!$A:$B,2,FALSE)</f>
        <v>ROJO</v>
      </c>
      <c r="AB267" s="131" t="str">
        <f t="shared" si="12"/>
        <v>XCH</v>
      </c>
    </row>
    <row r="268" spans="5:28">
      <c r="E268" s="142" t="s">
        <v>6097</v>
      </c>
      <c r="Z268" s="56" t="str">
        <f t="shared" si="11"/>
        <v>RJ</v>
      </c>
      <c r="AA268" s="56" t="str">
        <f>VLOOKUP(Z268,color!$A:$B,2,FALSE)</f>
        <v>ROJO</v>
      </c>
      <c r="AB268" s="131" t="str">
        <f t="shared" si="12"/>
        <v>XGD</v>
      </c>
    </row>
    <row r="269" spans="5:28">
      <c r="E269" s="142" t="s">
        <v>6098</v>
      </c>
      <c r="Z269" s="56" t="str">
        <f t="shared" si="11"/>
        <v>VS</v>
      </c>
      <c r="AA269" s="56" t="str">
        <f>VLOOKUP(Z269,color!$A:$B,2,FALSE)</f>
        <v>VARIOS</v>
      </c>
      <c r="AB269" s="131" t="str">
        <f t="shared" si="12"/>
        <v>CHI</v>
      </c>
    </row>
    <row r="270" spans="5:28">
      <c r="E270" s="142" t="s">
        <v>6099</v>
      </c>
      <c r="Z270" s="56" t="str">
        <f t="shared" si="11"/>
        <v>VS</v>
      </c>
      <c r="AA270" s="56" t="str">
        <f>VLOOKUP(Z270,color!$A:$B,2,FALSE)</f>
        <v>VARIOS</v>
      </c>
      <c r="AB270" s="131" t="str">
        <f t="shared" si="12"/>
        <v>GRA</v>
      </c>
    </row>
    <row r="271" spans="5:28">
      <c r="E271" s="142" t="s">
        <v>6100</v>
      </c>
      <c r="Z271" s="56" t="str">
        <f t="shared" si="11"/>
        <v>VS</v>
      </c>
      <c r="AA271" s="56" t="str">
        <f>VLOOKUP(Z271,color!$A:$B,2,FALSE)</f>
        <v>VARIOS</v>
      </c>
      <c r="AB271" s="131" t="str">
        <f t="shared" si="12"/>
        <v>MED</v>
      </c>
    </row>
    <row r="272" spans="5:28">
      <c r="E272" s="142" t="s">
        <v>14403</v>
      </c>
      <c r="Z272" s="56" t="str">
        <f t="shared" si="11"/>
        <v>VS</v>
      </c>
      <c r="AA272" s="56" t="str">
        <f>VLOOKUP(Z272,color!$A:$B,2,FALSE)</f>
        <v>VARIOS</v>
      </c>
      <c r="AB272" s="131" t="str">
        <f t="shared" si="12"/>
        <v>XGD</v>
      </c>
    </row>
    <row r="273" spans="5:28">
      <c r="E273" s="142" t="s">
        <v>14404</v>
      </c>
      <c r="Z273" s="56" t="str">
        <f t="shared" si="11"/>
        <v>AZ</v>
      </c>
      <c r="AA273" s="56" t="str">
        <f>VLOOKUP(Z273,color!$A:$B,2,FALSE)</f>
        <v>AZUL</v>
      </c>
      <c r="AB273" s="131" t="str">
        <f t="shared" si="12"/>
        <v>CHI</v>
      </c>
    </row>
    <row r="274" spans="5:28">
      <c r="E274" s="142" t="s">
        <v>14405</v>
      </c>
      <c r="Z274" s="56" t="str">
        <f t="shared" si="11"/>
        <v>AZ</v>
      </c>
      <c r="AA274" s="56" t="str">
        <f>VLOOKUP(Z274,color!$A:$B,2,FALSE)</f>
        <v>AZUL</v>
      </c>
      <c r="AB274" s="131" t="str">
        <f t="shared" si="12"/>
        <v>GRA</v>
      </c>
    </row>
    <row r="275" spans="5:28">
      <c r="E275" s="142" t="s">
        <v>14406</v>
      </c>
      <c r="Z275" s="56" t="str">
        <f t="shared" si="11"/>
        <v>AZ</v>
      </c>
      <c r="AA275" s="56" t="str">
        <f>VLOOKUP(Z275,color!$A:$B,2,FALSE)</f>
        <v>AZUL</v>
      </c>
      <c r="AB275" s="131" t="str">
        <f t="shared" si="12"/>
        <v>MED</v>
      </c>
    </row>
    <row r="276" spans="5:28">
      <c r="E276" s="142" t="s">
        <v>14407</v>
      </c>
      <c r="Z276" s="56" t="str">
        <f t="shared" si="11"/>
        <v>AZ</v>
      </c>
      <c r="AA276" s="56" t="str">
        <f>VLOOKUP(Z276,color!$A:$B,2,FALSE)</f>
        <v>AZUL</v>
      </c>
      <c r="AB276" s="131" t="str">
        <f t="shared" si="12"/>
        <v>XGD</v>
      </c>
    </row>
    <row r="277" spans="5:28">
      <c r="E277" s="142" t="s">
        <v>14408</v>
      </c>
      <c r="Z277" s="56" t="str">
        <f t="shared" si="11"/>
        <v>BC</v>
      </c>
      <c r="AA277" s="56" t="str">
        <f>VLOOKUP(Z277,color!$A:$B,2,FALSE)</f>
        <v>BLANCO</v>
      </c>
      <c r="AB277" s="131" t="str">
        <f t="shared" si="12"/>
        <v>CHI</v>
      </c>
    </row>
    <row r="278" spans="5:28">
      <c r="E278" s="142" t="s">
        <v>14409</v>
      </c>
      <c r="Z278" s="56" t="str">
        <f t="shared" si="11"/>
        <v>BC</v>
      </c>
      <c r="AA278" s="56" t="str">
        <f>VLOOKUP(Z278,color!$A:$B,2,FALSE)</f>
        <v>BLANCO</v>
      </c>
      <c r="AB278" s="131" t="str">
        <f t="shared" si="12"/>
        <v>GRA</v>
      </c>
    </row>
    <row r="279" spans="5:28">
      <c r="E279" s="142" t="s">
        <v>14410</v>
      </c>
      <c r="Z279" s="56" t="str">
        <f t="shared" si="11"/>
        <v>BC</v>
      </c>
      <c r="AA279" s="56" t="str">
        <f>VLOOKUP(Z279,color!$A:$B,2,FALSE)</f>
        <v>BLANCO</v>
      </c>
      <c r="AB279" s="131" t="str">
        <f t="shared" si="12"/>
        <v>MED</v>
      </c>
    </row>
    <row r="280" spans="5:28">
      <c r="E280" s="142" t="s">
        <v>14411</v>
      </c>
      <c r="Z280" s="56" t="str">
        <f t="shared" si="11"/>
        <v>BC</v>
      </c>
      <c r="AA280" s="56" t="str">
        <f>VLOOKUP(Z280,color!$A:$B,2,FALSE)</f>
        <v>BLANCO</v>
      </c>
      <c r="AB280" s="131" t="str">
        <f t="shared" si="12"/>
        <v>XGD</v>
      </c>
    </row>
    <row r="281" spans="5:28">
      <c r="E281" s="142" t="s">
        <v>14412</v>
      </c>
      <c r="Z281" s="56" t="str">
        <f t="shared" si="11"/>
        <v>CD</v>
      </c>
      <c r="AA281" s="56" t="str">
        <f>VLOOKUP(Z281,color!$A:$B,2,FALSE)</f>
        <v>CUADROS</v>
      </c>
      <c r="AB281" s="131" t="str">
        <f t="shared" si="12"/>
        <v>CHI</v>
      </c>
    </row>
    <row r="282" spans="5:28">
      <c r="E282" s="142" t="s">
        <v>14413</v>
      </c>
      <c r="Z282" s="56" t="str">
        <f t="shared" si="11"/>
        <v>CD</v>
      </c>
      <c r="AA282" s="56" t="str">
        <f>VLOOKUP(Z282,color!$A:$B,2,FALSE)</f>
        <v>CUADROS</v>
      </c>
      <c r="AB282" s="131" t="str">
        <f t="shared" si="12"/>
        <v>GRA</v>
      </c>
    </row>
    <row r="283" spans="5:28">
      <c r="E283" s="142" t="s">
        <v>14414</v>
      </c>
      <c r="Z283" s="56" t="str">
        <f t="shared" si="11"/>
        <v>CD</v>
      </c>
      <c r="AA283" s="56" t="str">
        <f>VLOOKUP(Z283,color!$A:$B,2,FALSE)</f>
        <v>CUADROS</v>
      </c>
      <c r="AB283" s="131" t="str">
        <f t="shared" si="12"/>
        <v>MED</v>
      </c>
    </row>
    <row r="284" spans="5:28">
      <c r="E284" s="142" t="s">
        <v>14415</v>
      </c>
      <c r="Z284" s="56" t="str">
        <f t="shared" si="11"/>
        <v>CD</v>
      </c>
      <c r="AA284" s="56" t="str">
        <f>VLOOKUP(Z284,color!$A:$B,2,FALSE)</f>
        <v>CUADROS</v>
      </c>
      <c r="AB284" s="131" t="str">
        <f t="shared" si="12"/>
        <v>XGD</v>
      </c>
    </row>
    <row r="285" spans="5:28">
      <c r="E285" s="142" t="s">
        <v>14416</v>
      </c>
      <c r="Z285" s="56" t="str">
        <f t="shared" si="11"/>
        <v>GO</v>
      </c>
      <c r="AA285" s="56" t="str">
        <f>VLOOKUP(Z285,color!$A:$B,2,FALSE)</f>
        <v>GRIS OXFORD</v>
      </c>
      <c r="AB285" s="131" t="str">
        <f t="shared" si="12"/>
        <v>CHI</v>
      </c>
    </row>
    <row r="286" spans="5:28">
      <c r="E286" s="142" t="s">
        <v>14417</v>
      </c>
      <c r="Z286" s="56" t="str">
        <f t="shared" si="11"/>
        <v>GO</v>
      </c>
      <c r="AA286" s="56" t="str">
        <f>VLOOKUP(Z286,color!$A:$B,2,FALSE)</f>
        <v>GRIS OXFORD</v>
      </c>
      <c r="AB286" s="131" t="str">
        <f t="shared" si="12"/>
        <v>GRA</v>
      </c>
    </row>
    <row r="287" spans="5:28">
      <c r="E287" s="142" t="s">
        <v>14418</v>
      </c>
      <c r="Z287" s="56" t="str">
        <f t="shared" si="11"/>
        <v>GO</v>
      </c>
      <c r="AA287" s="56" t="str">
        <f>VLOOKUP(Z287,color!$A:$B,2,FALSE)</f>
        <v>GRIS OXFORD</v>
      </c>
      <c r="AB287" s="131" t="str">
        <f t="shared" si="12"/>
        <v>MED</v>
      </c>
    </row>
    <row r="288" spans="5:28">
      <c r="E288" s="142" t="s">
        <v>14419</v>
      </c>
      <c r="Z288" s="56" t="str">
        <f t="shared" si="11"/>
        <v>GO</v>
      </c>
      <c r="AA288" s="56" t="str">
        <f>VLOOKUP(Z288,color!$A:$B,2,FALSE)</f>
        <v>GRIS OXFORD</v>
      </c>
      <c r="AB288" s="131" t="str">
        <f t="shared" si="12"/>
        <v>XGD</v>
      </c>
    </row>
    <row r="289" spans="5:28">
      <c r="E289" s="142" t="s">
        <v>6101</v>
      </c>
      <c r="Z289" s="56" t="str">
        <f t="shared" si="11"/>
        <v>MZ</v>
      </c>
      <c r="AA289" s="56" t="str">
        <f>VLOOKUP(Z289,color!$A:$B,2,FALSE)</f>
        <v>MOSTAZA</v>
      </c>
      <c r="AB289" s="131" t="str">
        <f t="shared" si="12"/>
        <v>CHI</v>
      </c>
    </row>
    <row r="290" spans="5:28">
      <c r="E290" s="142" t="s">
        <v>6103</v>
      </c>
      <c r="Z290" s="56" t="str">
        <f t="shared" si="11"/>
        <v>MZ</v>
      </c>
      <c r="AA290" s="56" t="str">
        <f>VLOOKUP(Z290,color!$A:$B,2,FALSE)</f>
        <v>MOSTAZA</v>
      </c>
      <c r="AB290" s="131" t="str">
        <f t="shared" si="12"/>
        <v>GRA</v>
      </c>
    </row>
    <row r="291" spans="5:28">
      <c r="E291" s="142" t="s">
        <v>14420</v>
      </c>
      <c r="Z291" s="56" t="str">
        <f t="shared" si="11"/>
        <v>MZ</v>
      </c>
      <c r="AA291" s="56" t="str">
        <f>VLOOKUP(Z291,color!$A:$B,2,FALSE)</f>
        <v>MOSTAZA</v>
      </c>
      <c r="AB291" s="131" t="str">
        <f t="shared" si="12"/>
        <v>MED</v>
      </c>
    </row>
    <row r="292" spans="5:28">
      <c r="E292" s="142" t="s">
        <v>14421</v>
      </c>
      <c r="Z292" s="56" t="str">
        <f t="shared" si="11"/>
        <v>MZ</v>
      </c>
      <c r="AA292" s="56" t="str">
        <f>VLOOKUP(Z292,color!$A:$B,2,FALSE)</f>
        <v>MOSTAZA</v>
      </c>
      <c r="AB292" s="131" t="str">
        <f t="shared" si="12"/>
        <v>XGD</v>
      </c>
    </row>
    <row r="293" spans="5:28">
      <c r="E293" s="142" t="s">
        <v>14422</v>
      </c>
      <c r="Z293" s="56" t="str">
        <f t="shared" si="11"/>
        <v>NG</v>
      </c>
      <c r="AA293" s="56" t="str">
        <f>VLOOKUP(Z293,color!$A:$B,2,FALSE)</f>
        <v>NEGRO</v>
      </c>
      <c r="AB293" s="131" t="str">
        <f t="shared" si="12"/>
        <v>CHI</v>
      </c>
    </row>
    <row r="294" spans="5:28">
      <c r="E294" s="142" t="s">
        <v>14423</v>
      </c>
      <c r="Z294" s="56" t="str">
        <f t="shared" si="11"/>
        <v>NG</v>
      </c>
      <c r="AA294" s="56" t="str">
        <f>VLOOKUP(Z294,color!$A:$B,2,FALSE)</f>
        <v>NEGRO</v>
      </c>
      <c r="AB294" s="131" t="str">
        <f t="shared" si="12"/>
        <v>GRA</v>
      </c>
    </row>
    <row r="295" spans="5:28">
      <c r="E295" s="142" t="s">
        <v>14424</v>
      </c>
      <c r="Z295" s="56" t="str">
        <f t="shared" si="11"/>
        <v>NG</v>
      </c>
      <c r="AA295" s="56" t="str">
        <f>VLOOKUP(Z295,color!$A:$B,2,FALSE)</f>
        <v>NEGRO</v>
      </c>
      <c r="AB295" s="131" t="str">
        <f t="shared" si="12"/>
        <v>MED</v>
      </c>
    </row>
    <row r="296" spans="5:28">
      <c r="E296" s="142" t="s">
        <v>14425</v>
      </c>
      <c r="Z296" s="56" t="str">
        <f t="shared" si="11"/>
        <v>NG</v>
      </c>
      <c r="AA296" s="56" t="str">
        <f>VLOOKUP(Z296,color!$A:$B,2,FALSE)</f>
        <v>NEGRO</v>
      </c>
      <c r="AB296" s="131" t="str">
        <f t="shared" si="12"/>
        <v>XGD</v>
      </c>
    </row>
    <row r="297" spans="5:28">
      <c r="E297" s="142" t="s">
        <v>14426</v>
      </c>
      <c r="Z297" s="56" t="str">
        <f t="shared" si="11"/>
        <v>RJ</v>
      </c>
      <c r="AA297" s="56" t="str">
        <f>VLOOKUP(Z297,color!$A:$B,2,FALSE)</f>
        <v>ROJO</v>
      </c>
      <c r="AB297" s="131" t="str">
        <f t="shared" si="12"/>
        <v>CHI</v>
      </c>
    </row>
    <row r="298" spans="5:28">
      <c r="E298" s="142" t="s">
        <v>14427</v>
      </c>
      <c r="Z298" s="56" t="str">
        <f t="shared" si="11"/>
        <v>RJ</v>
      </c>
      <c r="AA298" s="56" t="str">
        <f>VLOOKUP(Z298,color!$A:$B,2,FALSE)</f>
        <v>ROJO</v>
      </c>
      <c r="AB298" s="131" t="str">
        <f t="shared" si="12"/>
        <v>GRA</v>
      </c>
    </row>
    <row r="299" spans="5:28">
      <c r="E299" s="142" t="s">
        <v>14428</v>
      </c>
      <c r="Z299" s="56" t="str">
        <f t="shared" si="11"/>
        <v>RJ</v>
      </c>
      <c r="AA299" s="56" t="str">
        <f>VLOOKUP(Z299,color!$A:$B,2,FALSE)</f>
        <v>ROJO</v>
      </c>
      <c r="AB299" s="131" t="str">
        <f t="shared" si="12"/>
        <v>MED</v>
      </c>
    </row>
    <row r="300" spans="5:28">
      <c r="E300" s="142" t="s">
        <v>14429</v>
      </c>
      <c r="Z300" s="56" t="str">
        <f t="shared" si="11"/>
        <v>RJ</v>
      </c>
      <c r="AA300" s="56" t="str">
        <f>VLOOKUP(Z300,color!$A:$B,2,FALSE)</f>
        <v>ROJO</v>
      </c>
      <c r="AB300" s="131" t="str">
        <f t="shared" si="12"/>
        <v>XGD</v>
      </c>
    </row>
    <row r="301" spans="5:28">
      <c r="E301" s="142" t="s">
        <v>14430</v>
      </c>
      <c r="Z301" s="56" t="str">
        <f t="shared" si="11"/>
        <v>AM</v>
      </c>
      <c r="AA301" s="56" t="str">
        <f>VLOOKUP(Z301,color!$A:$B,2,FALSE)</f>
        <v>AZUL MARINO</v>
      </c>
      <c r="AB301" s="131" t="str">
        <f t="shared" si="12"/>
        <v>CHI</v>
      </c>
    </row>
    <row r="302" spans="5:28">
      <c r="E302" s="142" t="s">
        <v>14431</v>
      </c>
      <c r="Z302" s="56" t="str">
        <f t="shared" si="11"/>
        <v>AM</v>
      </c>
      <c r="AA302" s="56" t="str">
        <f>VLOOKUP(Z302,color!$A:$B,2,FALSE)</f>
        <v>AZUL MARINO</v>
      </c>
      <c r="AB302" s="131" t="str">
        <f t="shared" si="12"/>
        <v>GRA</v>
      </c>
    </row>
    <row r="303" spans="5:28">
      <c r="E303" s="142" t="s">
        <v>6121</v>
      </c>
      <c r="Z303" s="56" t="str">
        <f t="shared" si="11"/>
        <v>AM</v>
      </c>
      <c r="AA303" s="56" t="str">
        <f>VLOOKUP(Z303,color!$A:$B,2,FALSE)</f>
        <v>AZUL MARINO</v>
      </c>
      <c r="AB303" s="131" t="str">
        <f t="shared" si="12"/>
        <v>MED</v>
      </c>
    </row>
    <row r="304" spans="5:28">
      <c r="E304" s="142" t="s">
        <v>6123</v>
      </c>
      <c r="Z304" s="56" t="str">
        <f t="shared" si="11"/>
        <v>AM</v>
      </c>
      <c r="AA304" s="56" t="str">
        <f>VLOOKUP(Z304,color!$A:$B,2,FALSE)</f>
        <v>AZUL MARINO</v>
      </c>
      <c r="AB304" s="131" t="str">
        <f t="shared" si="12"/>
        <v>XGD</v>
      </c>
    </row>
    <row r="305" spans="5:28">
      <c r="E305" s="142" t="s">
        <v>6133</v>
      </c>
      <c r="Z305" s="56" t="str">
        <f t="shared" si="11"/>
        <v>OL</v>
      </c>
      <c r="AA305" s="56" t="str">
        <f>VLOOKUP(Z305,color!$A:$B,2,FALSE)</f>
        <v>OLIVO</v>
      </c>
      <c r="AB305" s="131" t="str">
        <f t="shared" si="12"/>
        <v>CHI</v>
      </c>
    </row>
    <row r="306" spans="5:28">
      <c r="E306" s="142" t="s">
        <v>6135</v>
      </c>
      <c r="Z306" s="56" t="str">
        <f t="shared" si="11"/>
        <v>OL</v>
      </c>
      <c r="AA306" s="56" t="str">
        <f>VLOOKUP(Z306,color!$A:$B,2,FALSE)</f>
        <v>OLIVO</v>
      </c>
      <c r="AB306" s="131" t="str">
        <f t="shared" si="12"/>
        <v>GRA</v>
      </c>
    </row>
    <row r="307" spans="5:28">
      <c r="E307" s="142" t="s">
        <v>6137</v>
      </c>
      <c r="Z307" s="56" t="str">
        <f t="shared" si="11"/>
        <v>OL</v>
      </c>
      <c r="AA307" s="56" t="str">
        <f>VLOOKUP(Z307,color!$A:$B,2,FALSE)</f>
        <v>OLIVO</v>
      </c>
      <c r="AB307" s="131" t="str">
        <f t="shared" si="12"/>
        <v>MED</v>
      </c>
    </row>
    <row r="308" spans="5:28">
      <c r="E308" s="142" t="s">
        <v>6139</v>
      </c>
      <c r="Z308" s="56" t="str">
        <f t="shared" si="11"/>
        <v>OL</v>
      </c>
      <c r="AA308" s="56" t="str">
        <f>VLOOKUP(Z308,color!$A:$B,2,FALSE)</f>
        <v>OLIVO</v>
      </c>
      <c r="AB308" s="131" t="str">
        <f t="shared" si="12"/>
        <v>XGD</v>
      </c>
    </row>
    <row r="309" spans="5:28">
      <c r="E309" s="142" t="s">
        <v>14432</v>
      </c>
      <c r="Z309" s="56" t="str">
        <f t="shared" si="11"/>
        <v>AM</v>
      </c>
      <c r="AA309" s="56" t="str">
        <f>VLOOKUP(Z309,color!$A:$B,2,FALSE)</f>
        <v>AZUL MARINO</v>
      </c>
      <c r="AB309" s="131" t="str">
        <f t="shared" si="12"/>
        <v>CHI</v>
      </c>
    </row>
    <row r="310" spans="5:28">
      <c r="E310" s="142" t="s">
        <v>6149</v>
      </c>
      <c r="Z310" s="56" t="str">
        <f t="shared" si="11"/>
        <v>AM</v>
      </c>
      <c r="AA310" s="56" t="str">
        <f>VLOOKUP(Z310,color!$A:$B,2,FALSE)</f>
        <v>AZUL MARINO</v>
      </c>
      <c r="AB310" s="131" t="str">
        <f t="shared" si="12"/>
        <v>GRA</v>
      </c>
    </row>
    <row r="311" spans="5:28">
      <c r="E311" s="142" t="s">
        <v>14433</v>
      </c>
      <c r="Z311" s="56" t="str">
        <f t="shared" si="11"/>
        <v>AM</v>
      </c>
      <c r="AA311" s="56" t="str">
        <f>VLOOKUP(Z311,color!$A:$B,2,FALSE)</f>
        <v>AZUL MARINO</v>
      </c>
      <c r="AB311" s="131" t="str">
        <f t="shared" si="12"/>
        <v>MED</v>
      </c>
    </row>
    <row r="312" spans="5:28">
      <c r="E312" s="142" t="s">
        <v>14434</v>
      </c>
      <c r="Z312" s="56" t="str">
        <f t="shared" si="11"/>
        <v>AM</v>
      </c>
      <c r="AA312" s="56" t="str">
        <f>VLOOKUP(Z312,color!$A:$B,2,FALSE)</f>
        <v>AZUL MARINO</v>
      </c>
      <c r="AB312" s="131" t="str">
        <f t="shared" si="12"/>
        <v>XGD</v>
      </c>
    </row>
    <row r="313" spans="5:28">
      <c r="E313" s="142" t="s">
        <v>14435</v>
      </c>
      <c r="Z313" s="56" t="str">
        <f t="shared" si="11"/>
        <v>NR</v>
      </c>
      <c r="AA313" s="56" t="str">
        <f>VLOOKUP(Z313,color!$A:$B,2,FALSE)</f>
        <v>NARANJA</v>
      </c>
      <c r="AB313" s="131" t="str">
        <f t="shared" si="12"/>
        <v>CHI</v>
      </c>
    </row>
    <row r="314" spans="5:28">
      <c r="E314" s="142" t="s">
        <v>14436</v>
      </c>
      <c r="Z314" s="56" t="str">
        <f t="shared" si="11"/>
        <v>NR</v>
      </c>
      <c r="AA314" s="56" t="str">
        <f>VLOOKUP(Z314,color!$A:$B,2,FALSE)</f>
        <v>NARANJA</v>
      </c>
      <c r="AB314" s="131" t="str">
        <f t="shared" si="12"/>
        <v>GRA</v>
      </c>
    </row>
    <row r="315" spans="5:28">
      <c r="E315" s="142" t="s">
        <v>14437</v>
      </c>
      <c r="Z315" s="56" t="str">
        <f t="shared" si="11"/>
        <v>NR</v>
      </c>
      <c r="AA315" s="56" t="str">
        <f>VLOOKUP(Z315,color!$A:$B,2,FALSE)</f>
        <v>NARANJA</v>
      </c>
      <c r="AB315" s="131" t="str">
        <f t="shared" si="12"/>
        <v>MED</v>
      </c>
    </row>
    <row r="316" spans="5:28">
      <c r="E316" s="142" t="s">
        <v>14438</v>
      </c>
      <c r="Z316" s="56" t="str">
        <f t="shared" si="11"/>
        <v>NR</v>
      </c>
      <c r="AA316" s="56" t="str">
        <f>VLOOKUP(Z316,color!$A:$B,2,FALSE)</f>
        <v>NARANJA</v>
      </c>
      <c r="AB316" s="131" t="str">
        <f t="shared" si="12"/>
        <v>XGD</v>
      </c>
    </row>
    <row r="317" spans="5:28">
      <c r="E317" s="142" t="s">
        <v>14439</v>
      </c>
      <c r="Z317" s="56" t="str">
        <f t="shared" si="11"/>
        <v>RJ</v>
      </c>
      <c r="AA317" s="56" t="str">
        <f>VLOOKUP(Z317,color!$A:$B,2,FALSE)</f>
        <v>ROJO</v>
      </c>
      <c r="AB317" s="131" t="str">
        <f t="shared" si="12"/>
        <v>CHI</v>
      </c>
    </row>
    <row r="318" spans="5:28">
      <c r="E318" s="142" t="s">
        <v>14440</v>
      </c>
      <c r="Z318" s="56" t="str">
        <f t="shared" si="11"/>
        <v>RJ</v>
      </c>
      <c r="AA318" s="56" t="str">
        <f>VLOOKUP(Z318,color!$A:$B,2,FALSE)</f>
        <v>ROJO</v>
      </c>
      <c r="AB318" s="131" t="str">
        <f t="shared" si="12"/>
        <v>GRA</v>
      </c>
    </row>
    <row r="319" spans="5:28">
      <c r="E319" s="142" t="s">
        <v>14441</v>
      </c>
      <c r="Z319" s="56" t="str">
        <f t="shared" si="11"/>
        <v>RJ</v>
      </c>
      <c r="AA319" s="56" t="str">
        <f>VLOOKUP(Z319,color!$A:$B,2,FALSE)</f>
        <v>ROJO</v>
      </c>
      <c r="AB319" s="131" t="str">
        <f t="shared" si="12"/>
        <v>MED</v>
      </c>
    </row>
    <row r="320" spans="5:28">
      <c r="E320" s="142" t="s">
        <v>14442</v>
      </c>
      <c r="Z320" s="56" t="str">
        <f t="shared" si="11"/>
        <v>RJ</v>
      </c>
      <c r="AA320" s="56" t="str">
        <f>VLOOKUP(Z320,color!$A:$B,2,FALSE)</f>
        <v>ROJO</v>
      </c>
      <c r="AB320" s="131" t="str">
        <f t="shared" si="12"/>
        <v>XGD</v>
      </c>
    </row>
    <row r="321" spans="5:28">
      <c r="E321" s="142" t="s">
        <v>6151</v>
      </c>
      <c r="Z321" s="56" t="str">
        <f t="shared" si="11"/>
        <v>AM</v>
      </c>
      <c r="AA321" s="56" t="str">
        <f>VLOOKUP(Z321,color!$A:$B,2,FALSE)</f>
        <v>AZUL MARINO</v>
      </c>
      <c r="AB321" s="131" t="str">
        <f t="shared" si="12"/>
        <v>CHI</v>
      </c>
    </row>
    <row r="322" spans="5:28">
      <c r="E322" s="142" t="s">
        <v>6153</v>
      </c>
      <c r="Z322" s="56" t="str">
        <f t="shared" si="11"/>
        <v>AM</v>
      </c>
      <c r="AA322" s="56" t="str">
        <f>VLOOKUP(Z322,color!$A:$B,2,FALSE)</f>
        <v>AZUL MARINO</v>
      </c>
      <c r="AB322" s="131" t="str">
        <f t="shared" si="12"/>
        <v>GRA</v>
      </c>
    </row>
    <row r="323" spans="5:28">
      <c r="E323" s="142" t="s">
        <v>6155</v>
      </c>
      <c r="Z323" s="56" t="str">
        <f t="shared" si="11"/>
        <v>AM</v>
      </c>
      <c r="AA323" s="56" t="str">
        <f>VLOOKUP(Z323,color!$A:$B,2,FALSE)</f>
        <v>AZUL MARINO</v>
      </c>
      <c r="AB323" s="131" t="str">
        <f t="shared" si="12"/>
        <v>MED</v>
      </c>
    </row>
    <row r="324" spans="5:28">
      <c r="E324" s="142" t="s">
        <v>6157</v>
      </c>
      <c r="Z324" s="56" t="str">
        <f t="shared" si="11"/>
        <v>AM</v>
      </c>
      <c r="AA324" s="56" t="str">
        <f>VLOOKUP(Z324,color!$A:$B,2,FALSE)</f>
        <v>AZUL MARINO</v>
      </c>
      <c r="AB324" s="131" t="str">
        <f t="shared" si="12"/>
        <v>XGD</v>
      </c>
    </row>
    <row r="325" spans="5:28">
      <c r="E325" s="142" t="s">
        <v>14443</v>
      </c>
      <c r="Z325" s="56" t="str">
        <f t="shared" si="11"/>
        <v>VS</v>
      </c>
      <c r="AA325" s="56" t="str">
        <f>VLOOKUP(Z325,color!$A:$B,2,FALSE)</f>
        <v>VARIOS</v>
      </c>
      <c r="AB325" s="131" t="str">
        <f t="shared" si="12"/>
        <v>CHI</v>
      </c>
    </row>
    <row r="326" spans="5:28">
      <c r="E326" s="142" t="s">
        <v>6159</v>
      </c>
      <c r="Z326" s="56" t="str">
        <f t="shared" si="11"/>
        <v>VS</v>
      </c>
      <c r="AA326" s="56" t="str">
        <f>VLOOKUP(Z326,color!$A:$B,2,FALSE)</f>
        <v>VARIOS</v>
      </c>
      <c r="AB326" s="131" t="str">
        <f t="shared" si="12"/>
        <v>GRA</v>
      </c>
    </row>
    <row r="327" spans="5:28">
      <c r="E327" s="142" t="s">
        <v>14444</v>
      </c>
      <c r="Z327" s="56" t="str">
        <f t="shared" si="11"/>
        <v>VS</v>
      </c>
      <c r="AA327" s="56" t="str">
        <f>VLOOKUP(Z327,color!$A:$B,2,FALSE)</f>
        <v>VARIOS</v>
      </c>
      <c r="AB327" s="131" t="str">
        <f t="shared" si="12"/>
        <v>MED</v>
      </c>
    </row>
    <row r="328" spans="5:28">
      <c r="E328" s="142" t="s">
        <v>6161</v>
      </c>
      <c r="Z328" s="56" t="str">
        <f t="shared" si="11"/>
        <v>VS</v>
      </c>
      <c r="AA328" s="56" t="str">
        <f>VLOOKUP(Z328,color!$A:$B,2,FALSE)</f>
        <v>VARIOS</v>
      </c>
      <c r="AB328" s="131" t="str">
        <f t="shared" si="12"/>
        <v>XGD</v>
      </c>
    </row>
    <row r="329" spans="5:28">
      <c r="E329" s="142" t="s">
        <v>14445</v>
      </c>
      <c r="Z329" s="56" t="str">
        <f t="shared" si="11"/>
        <v>AM</v>
      </c>
      <c r="AA329" s="56" t="str">
        <f>VLOOKUP(Z329,color!$A:$B,2,FALSE)</f>
        <v>AZUL MARINO</v>
      </c>
      <c r="AB329" s="131" t="str">
        <f t="shared" si="12"/>
        <v>CHI</v>
      </c>
    </row>
    <row r="330" spans="5:28">
      <c r="E330" s="142" t="s">
        <v>6163</v>
      </c>
      <c r="Z330" s="56" t="str">
        <f t="shared" ref="Z330:Z393" si="13">MID(E330,9,2)</f>
        <v>AM</v>
      </c>
      <c r="AA330" s="56" t="str">
        <f>VLOOKUP(Z330,color!$A:$B,2,FALSE)</f>
        <v>AZUL MARINO</v>
      </c>
      <c r="AB330" s="131" t="str">
        <f t="shared" ref="AB330:AB393" si="14">MID(E330,11,3)</f>
        <v>GRA</v>
      </c>
    </row>
    <row r="331" spans="5:28">
      <c r="E331" s="142" t="s">
        <v>14446</v>
      </c>
      <c r="Z331" s="56" t="str">
        <f t="shared" si="13"/>
        <v>AM</v>
      </c>
      <c r="AA331" s="56" t="str">
        <f>VLOOKUP(Z331,color!$A:$B,2,FALSE)</f>
        <v>AZUL MARINO</v>
      </c>
      <c r="AB331" s="131" t="str">
        <f t="shared" si="14"/>
        <v>MED</v>
      </c>
    </row>
    <row r="332" spans="5:28">
      <c r="E332" s="142" t="s">
        <v>14447</v>
      </c>
      <c r="Z332" s="56" t="str">
        <f t="shared" si="13"/>
        <v>AM</v>
      </c>
      <c r="AA332" s="56" t="str">
        <f>VLOOKUP(Z332,color!$A:$B,2,FALSE)</f>
        <v>AZUL MARINO</v>
      </c>
      <c r="AB332" s="131" t="str">
        <f t="shared" si="14"/>
        <v>XGD</v>
      </c>
    </row>
    <row r="333" spans="5:28">
      <c r="E333" s="142" t="s">
        <v>14448</v>
      </c>
      <c r="Z333" s="56" t="str">
        <f t="shared" si="13"/>
        <v>VR</v>
      </c>
      <c r="AA333" s="56" t="str">
        <f>VLOOKUP(Z333,color!$A:$B,2,FALSE)</f>
        <v>VERDE</v>
      </c>
      <c r="AB333" s="131" t="str">
        <f t="shared" si="14"/>
        <v>CHI</v>
      </c>
    </row>
    <row r="334" spans="5:28">
      <c r="E334" s="142" t="s">
        <v>14449</v>
      </c>
      <c r="Z334" s="56" t="str">
        <f t="shared" si="13"/>
        <v>VR</v>
      </c>
      <c r="AA334" s="56" t="str">
        <f>VLOOKUP(Z334,color!$A:$B,2,FALSE)</f>
        <v>VERDE</v>
      </c>
      <c r="AB334" s="131" t="str">
        <f t="shared" si="14"/>
        <v>GRA</v>
      </c>
    </row>
    <row r="335" spans="5:28">
      <c r="E335" s="142" t="s">
        <v>14450</v>
      </c>
      <c r="Z335" s="56" t="str">
        <f t="shared" si="13"/>
        <v>VR</v>
      </c>
      <c r="AA335" s="56" t="str">
        <f>VLOOKUP(Z335,color!$A:$B,2,FALSE)</f>
        <v>VERDE</v>
      </c>
      <c r="AB335" s="131" t="str">
        <f t="shared" si="14"/>
        <v>MED</v>
      </c>
    </row>
    <row r="336" spans="5:28">
      <c r="E336" s="142" t="s">
        <v>14451</v>
      </c>
      <c r="Z336" s="56" t="str">
        <f t="shared" si="13"/>
        <v>VR</v>
      </c>
      <c r="AA336" s="56" t="str">
        <f>VLOOKUP(Z336,color!$A:$B,2,FALSE)</f>
        <v>VERDE</v>
      </c>
      <c r="AB336" s="131" t="str">
        <f t="shared" si="14"/>
        <v>XGD</v>
      </c>
    </row>
    <row r="337" spans="5:28">
      <c r="E337" s="142" t="s">
        <v>6165</v>
      </c>
      <c r="Z337" s="56" t="str">
        <f t="shared" si="13"/>
        <v>AM</v>
      </c>
      <c r="AA337" s="56" t="str">
        <f>VLOOKUP(Z337,color!$A:$B,2,FALSE)</f>
        <v>AZUL MARINO</v>
      </c>
      <c r="AB337" s="131" t="str">
        <f t="shared" si="14"/>
        <v>CHI</v>
      </c>
    </row>
    <row r="338" spans="5:28">
      <c r="E338" s="142" t="s">
        <v>6167</v>
      </c>
      <c r="Z338" s="56" t="str">
        <f t="shared" si="13"/>
        <v>AM</v>
      </c>
      <c r="AA338" s="56" t="str">
        <f>VLOOKUP(Z338,color!$A:$B,2,FALSE)</f>
        <v>AZUL MARINO</v>
      </c>
      <c r="AB338" s="131" t="str">
        <f t="shared" si="14"/>
        <v>GRA</v>
      </c>
    </row>
    <row r="339" spans="5:28">
      <c r="E339" s="142" t="s">
        <v>59</v>
      </c>
      <c r="Z339" s="56" t="str">
        <f t="shared" si="13"/>
        <v>AM</v>
      </c>
      <c r="AA339" s="56" t="str">
        <f>VLOOKUP(Z339,color!$A:$B,2,FALSE)</f>
        <v>AZUL MARINO</v>
      </c>
      <c r="AB339" s="131" t="str">
        <f t="shared" si="14"/>
        <v>MED</v>
      </c>
    </row>
    <row r="340" spans="5:28">
      <c r="E340" s="142" t="s">
        <v>6170</v>
      </c>
      <c r="Z340" s="56" t="str">
        <f t="shared" si="13"/>
        <v>AM</v>
      </c>
      <c r="AA340" s="56" t="str">
        <f>VLOOKUP(Z340,color!$A:$B,2,FALSE)</f>
        <v>AZUL MARINO</v>
      </c>
      <c r="AB340" s="131" t="str">
        <f t="shared" si="14"/>
        <v>XGD</v>
      </c>
    </row>
    <row r="341" spans="5:28">
      <c r="E341" s="142" t="s">
        <v>6172</v>
      </c>
      <c r="Z341" s="56" t="str">
        <f t="shared" si="13"/>
        <v>MZ</v>
      </c>
      <c r="AA341" s="56" t="str">
        <f>VLOOKUP(Z341,color!$A:$B,2,FALSE)</f>
        <v>MOSTAZA</v>
      </c>
      <c r="AB341" s="131" t="str">
        <f t="shared" si="14"/>
        <v>CHI</v>
      </c>
    </row>
    <row r="342" spans="5:28">
      <c r="E342" s="142" t="s">
        <v>6174</v>
      </c>
      <c r="Z342" s="56" t="str">
        <f t="shared" si="13"/>
        <v>MZ</v>
      </c>
      <c r="AA342" s="56" t="str">
        <f>VLOOKUP(Z342,color!$A:$B,2,FALSE)</f>
        <v>MOSTAZA</v>
      </c>
      <c r="AB342" s="131" t="str">
        <f t="shared" si="14"/>
        <v>GRA</v>
      </c>
    </row>
    <row r="343" spans="5:28">
      <c r="E343" s="142" t="s">
        <v>62</v>
      </c>
      <c r="Z343" s="56" t="str">
        <f t="shared" si="13"/>
        <v>MZ</v>
      </c>
      <c r="AA343" s="56" t="str">
        <f>VLOOKUP(Z343,color!$A:$B,2,FALSE)</f>
        <v>MOSTAZA</v>
      </c>
      <c r="AB343" s="131" t="str">
        <f t="shared" si="14"/>
        <v>MED</v>
      </c>
    </row>
    <row r="344" spans="5:28">
      <c r="E344" s="142" t="s">
        <v>6177</v>
      </c>
      <c r="Z344" s="56" t="str">
        <f t="shared" si="13"/>
        <v>MZ</v>
      </c>
      <c r="AA344" s="56" t="str">
        <f>VLOOKUP(Z344,color!$A:$B,2,FALSE)</f>
        <v>MOSTAZA</v>
      </c>
      <c r="AB344" s="131" t="str">
        <f t="shared" si="14"/>
        <v>XGD</v>
      </c>
    </row>
    <row r="345" spans="5:28">
      <c r="E345" s="142" t="s">
        <v>6179</v>
      </c>
      <c r="Z345" s="56" t="str">
        <f t="shared" si="13"/>
        <v>RJ</v>
      </c>
      <c r="AA345" s="56" t="str">
        <f>VLOOKUP(Z345,color!$A:$B,2,FALSE)</f>
        <v>ROJO</v>
      </c>
      <c r="AB345" s="131" t="str">
        <f t="shared" si="14"/>
        <v>CHI</v>
      </c>
    </row>
    <row r="346" spans="5:28">
      <c r="E346" s="142" t="s">
        <v>6181</v>
      </c>
      <c r="Z346" s="56" t="str">
        <f t="shared" si="13"/>
        <v>RJ</v>
      </c>
      <c r="AA346" s="56" t="str">
        <f>VLOOKUP(Z346,color!$A:$B,2,FALSE)</f>
        <v>ROJO</v>
      </c>
      <c r="AB346" s="131" t="str">
        <f t="shared" si="14"/>
        <v>GRA</v>
      </c>
    </row>
    <row r="347" spans="5:28">
      <c r="E347" s="142" t="s">
        <v>61</v>
      </c>
      <c r="Z347" s="56" t="str">
        <f t="shared" si="13"/>
        <v>RJ</v>
      </c>
      <c r="AA347" s="56" t="str">
        <f>VLOOKUP(Z347,color!$A:$B,2,FALSE)</f>
        <v>ROJO</v>
      </c>
      <c r="AB347" s="131" t="str">
        <f t="shared" si="14"/>
        <v>MED</v>
      </c>
    </row>
    <row r="348" spans="5:28">
      <c r="E348" s="142" t="s">
        <v>6184</v>
      </c>
      <c r="Z348" s="56" t="str">
        <f t="shared" si="13"/>
        <v>RJ</v>
      </c>
      <c r="AA348" s="56" t="str">
        <f>VLOOKUP(Z348,color!$A:$B,2,FALSE)</f>
        <v>ROJO</v>
      </c>
      <c r="AB348" s="131" t="str">
        <f t="shared" si="14"/>
        <v>XGD</v>
      </c>
    </row>
    <row r="349" spans="5:28">
      <c r="E349" s="142" t="s">
        <v>6186</v>
      </c>
      <c r="Z349" s="56" t="str">
        <f t="shared" si="13"/>
        <v>VR</v>
      </c>
      <c r="AA349" s="56" t="str">
        <f>VLOOKUP(Z349,color!$A:$B,2,FALSE)</f>
        <v>VERDE</v>
      </c>
      <c r="AB349" s="131" t="str">
        <f t="shared" si="14"/>
        <v>CHI</v>
      </c>
    </row>
    <row r="350" spans="5:28">
      <c r="E350" s="142" t="s">
        <v>6188</v>
      </c>
      <c r="Z350" s="56" t="str">
        <f t="shared" si="13"/>
        <v>VR</v>
      </c>
      <c r="AA350" s="56" t="str">
        <f>VLOOKUP(Z350,color!$A:$B,2,FALSE)</f>
        <v>VERDE</v>
      </c>
      <c r="AB350" s="131" t="str">
        <f t="shared" si="14"/>
        <v>GRA</v>
      </c>
    </row>
    <row r="351" spans="5:28">
      <c r="E351" s="142" t="s">
        <v>60</v>
      </c>
      <c r="Z351" s="56" t="str">
        <f t="shared" si="13"/>
        <v>VR</v>
      </c>
      <c r="AA351" s="56" t="str">
        <f>VLOOKUP(Z351,color!$A:$B,2,FALSE)</f>
        <v>VERDE</v>
      </c>
      <c r="AB351" s="131" t="str">
        <f t="shared" si="14"/>
        <v>MED</v>
      </c>
    </row>
    <row r="352" spans="5:28">
      <c r="E352" s="142" t="s">
        <v>6191</v>
      </c>
      <c r="Z352" s="56" t="str">
        <f t="shared" si="13"/>
        <v>VR</v>
      </c>
      <c r="AA352" s="56" t="str">
        <f>VLOOKUP(Z352,color!$A:$B,2,FALSE)</f>
        <v>VERDE</v>
      </c>
      <c r="AB352" s="131" t="str">
        <f t="shared" si="14"/>
        <v>XGD</v>
      </c>
    </row>
    <row r="353" spans="5:28">
      <c r="E353" s="142" t="s">
        <v>14452</v>
      </c>
      <c r="Z353" s="56" t="str">
        <f t="shared" si="13"/>
        <v>KH</v>
      </c>
      <c r="AA353" s="56" t="str">
        <f>VLOOKUP(Z353,color!$A:$B,2,FALSE)</f>
        <v>KAKHY</v>
      </c>
      <c r="AB353" s="131" t="str">
        <f t="shared" si="14"/>
        <v>CHI</v>
      </c>
    </row>
    <row r="354" spans="5:28">
      <c r="E354" s="142" t="s">
        <v>6193</v>
      </c>
      <c r="Z354" s="56" t="str">
        <f t="shared" si="13"/>
        <v>KH</v>
      </c>
      <c r="AA354" s="56" t="str">
        <f>VLOOKUP(Z354,color!$A:$B,2,FALSE)</f>
        <v>KAKHY</v>
      </c>
      <c r="AB354" s="131" t="str">
        <f t="shared" si="14"/>
        <v>GRA</v>
      </c>
    </row>
    <row r="355" spans="5:28">
      <c r="E355" s="142" t="s">
        <v>14453</v>
      </c>
      <c r="Z355" s="56" t="str">
        <f t="shared" si="13"/>
        <v>KH</v>
      </c>
      <c r="AA355" s="56" t="str">
        <f>VLOOKUP(Z355,color!$A:$B,2,FALSE)</f>
        <v>KAKHY</v>
      </c>
      <c r="AB355" s="131" t="str">
        <f t="shared" si="14"/>
        <v>MED</v>
      </c>
    </row>
    <row r="356" spans="5:28">
      <c r="E356" s="142" t="s">
        <v>6195</v>
      </c>
      <c r="Z356" s="56" t="str">
        <f t="shared" si="13"/>
        <v>KH</v>
      </c>
      <c r="AA356" s="56" t="str">
        <f>VLOOKUP(Z356,color!$A:$B,2,FALSE)</f>
        <v>KAKHY</v>
      </c>
      <c r="AB356" s="131" t="str">
        <f t="shared" si="14"/>
        <v>XGD</v>
      </c>
    </row>
    <row r="357" spans="5:28">
      <c r="E357" s="142" t="s">
        <v>14454</v>
      </c>
      <c r="Z357" s="56" t="str">
        <f t="shared" si="13"/>
        <v>NG</v>
      </c>
      <c r="AA357" s="56" t="str">
        <f>VLOOKUP(Z357,color!$A:$B,2,FALSE)</f>
        <v>NEGRO</v>
      </c>
      <c r="AB357" s="131" t="str">
        <f t="shared" si="14"/>
        <v>CHI</v>
      </c>
    </row>
    <row r="358" spans="5:28">
      <c r="E358" s="142" t="s">
        <v>14455</v>
      </c>
      <c r="Z358" s="56" t="str">
        <f t="shared" si="13"/>
        <v>NG</v>
      </c>
      <c r="AA358" s="56" t="str">
        <f>VLOOKUP(Z358,color!$A:$B,2,FALSE)</f>
        <v>NEGRO</v>
      </c>
      <c r="AB358" s="131" t="str">
        <f t="shared" si="14"/>
        <v>GRA</v>
      </c>
    </row>
    <row r="359" spans="5:28">
      <c r="E359" s="142" t="s">
        <v>14456</v>
      </c>
      <c r="Z359" s="56" t="str">
        <f t="shared" si="13"/>
        <v>NG</v>
      </c>
      <c r="AA359" s="56" t="str">
        <f>VLOOKUP(Z359,color!$A:$B,2,FALSE)</f>
        <v>NEGRO</v>
      </c>
      <c r="AB359" s="131" t="str">
        <f t="shared" si="14"/>
        <v>MED</v>
      </c>
    </row>
    <row r="360" spans="5:28">
      <c r="E360" s="142" t="s">
        <v>6197</v>
      </c>
      <c r="Z360" s="56" t="str">
        <f t="shared" si="13"/>
        <v>NG</v>
      </c>
      <c r="AA360" s="56" t="str">
        <f>VLOOKUP(Z360,color!$A:$B,2,FALSE)</f>
        <v>NEGRO</v>
      </c>
      <c r="AB360" s="131" t="str">
        <f t="shared" si="14"/>
        <v>XGD</v>
      </c>
    </row>
    <row r="361" spans="5:28">
      <c r="E361" s="142" t="s">
        <v>6199</v>
      </c>
      <c r="Z361" s="56" t="str">
        <f t="shared" si="13"/>
        <v>VS</v>
      </c>
      <c r="AA361" s="56" t="str">
        <f>VLOOKUP(Z361,color!$A:$B,2,FALSE)</f>
        <v>VARIOS</v>
      </c>
      <c r="AB361" s="131" t="str">
        <f t="shared" si="14"/>
        <v>CHI</v>
      </c>
    </row>
    <row r="362" spans="5:28">
      <c r="E362" s="142" t="s">
        <v>6201</v>
      </c>
      <c r="Z362" s="56" t="str">
        <f t="shared" si="13"/>
        <v>VS</v>
      </c>
      <c r="AA362" s="56" t="str">
        <f>VLOOKUP(Z362,color!$A:$B,2,FALSE)</f>
        <v>VARIOS</v>
      </c>
      <c r="AB362" s="131" t="str">
        <f t="shared" si="14"/>
        <v>GRA</v>
      </c>
    </row>
    <row r="363" spans="5:28">
      <c r="E363" s="142" t="s">
        <v>6203</v>
      </c>
      <c r="Z363" s="56" t="str">
        <f t="shared" si="13"/>
        <v>VS</v>
      </c>
      <c r="AA363" s="56" t="str">
        <f>VLOOKUP(Z363,color!$A:$B,2,FALSE)</f>
        <v>VARIOS</v>
      </c>
      <c r="AB363" s="131" t="str">
        <f t="shared" si="14"/>
        <v>MED</v>
      </c>
    </row>
    <row r="364" spans="5:28">
      <c r="E364" s="142" t="s">
        <v>6205</v>
      </c>
      <c r="Z364" s="56" t="str">
        <f t="shared" si="13"/>
        <v>VS</v>
      </c>
      <c r="AA364" s="56" t="str">
        <f>VLOOKUP(Z364,color!$A:$B,2,FALSE)</f>
        <v>VARIOS</v>
      </c>
      <c r="AB364" s="131" t="str">
        <f t="shared" si="14"/>
        <v>XGD</v>
      </c>
    </row>
    <row r="365" spans="5:28">
      <c r="E365" s="142" t="s">
        <v>14457</v>
      </c>
      <c r="Z365" s="56" t="str">
        <f t="shared" si="13"/>
        <v>AZ</v>
      </c>
      <c r="AA365" s="56" t="str">
        <f>VLOOKUP(Z365,color!$A:$B,2,FALSE)</f>
        <v>AZUL</v>
      </c>
      <c r="AB365" s="131" t="str">
        <f t="shared" si="14"/>
        <v>CHI</v>
      </c>
    </row>
    <row r="366" spans="5:28">
      <c r="E366" s="142" t="s">
        <v>14458</v>
      </c>
      <c r="Z366" s="56" t="str">
        <f t="shared" si="13"/>
        <v>AZ</v>
      </c>
      <c r="AA366" s="56" t="str">
        <f>VLOOKUP(Z366,color!$A:$B,2,FALSE)</f>
        <v>AZUL</v>
      </c>
      <c r="AB366" s="131" t="str">
        <f t="shared" si="14"/>
        <v>GRA</v>
      </c>
    </row>
    <row r="367" spans="5:28">
      <c r="E367" s="142" t="s">
        <v>14459</v>
      </c>
      <c r="Z367" s="56" t="str">
        <f t="shared" si="13"/>
        <v>AZ</v>
      </c>
      <c r="AA367" s="56" t="str">
        <f>VLOOKUP(Z367,color!$A:$B,2,FALSE)</f>
        <v>AZUL</v>
      </c>
      <c r="AB367" s="131" t="str">
        <f t="shared" si="14"/>
        <v>MED</v>
      </c>
    </row>
    <row r="368" spans="5:28">
      <c r="E368" s="142" t="s">
        <v>14460</v>
      </c>
      <c r="Z368" s="56" t="str">
        <f t="shared" si="13"/>
        <v>AZ</v>
      </c>
      <c r="AA368" s="56" t="str">
        <f>VLOOKUP(Z368,color!$A:$B,2,FALSE)</f>
        <v>AZUL</v>
      </c>
      <c r="AB368" s="131" t="str">
        <f t="shared" si="14"/>
        <v>XGD</v>
      </c>
    </row>
    <row r="369" spans="5:28">
      <c r="E369" s="142" t="s">
        <v>14461</v>
      </c>
      <c r="Z369" s="56" t="str">
        <f t="shared" si="13"/>
        <v>MZ</v>
      </c>
      <c r="AA369" s="56" t="str">
        <f>VLOOKUP(Z369,color!$A:$B,2,FALSE)</f>
        <v>MOSTAZA</v>
      </c>
      <c r="AB369" s="131" t="str">
        <f t="shared" si="14"/>
        <v>CHI</v>
      </c>
    </row>
    <row r="370" spans="5:28">
      <c r="E370" s="142" t="s">
        <v>6207</v>
      </c>
      <c r="Z370" s="56" t="str">
        <f t="shared" si="13"/>
        <v>MZ</v>
      </c>
      <c r="AA370" s="56" t="str">
        <f>VLOOKUP(Z370,color!$A:$B,2,FALSE)</f>
        <v>MOSTAZA</v>
      </c>
      <c r="AB370" s="131" t="str">
        <f t="shared" si="14"/>
        <v>GRA</v>
      </c>
    </row>
    <row r="371" spans="5:28">
      <c r="E371" s="142" t="s">
        <v>6209</v>
      </c>
      <c r="Z371" s="56" t="str">
        <f t="shared" si="13"/>
        <v>MZ</v>
      </c>
      <c r="AA371" s="56" t="str">
        <f>VLOOKUP(Z371,color!$A:$B,2,FALSE)</f>
        <v>MOSTAZA</v>
      </c>
      <c r="AB371" s="131" t="str">
        <f t="shared" si="14"/>
        <v>MED</v>
      </c>
    </row>
    <row r="372" spans="5:28">
      <c r="E372" s="142" t="s">
        <v>14462</v>
      </c>
      <c r="Z372" s="56" t="str">
        <f t="shared" si="13"/>
        <v>MZ</v>
      </c>
      <c r="AA372" s="56" t="str">
        <f>VLOOKUP(Z372,color!$A:$B,2,FALSE)</f>
        <v>MOSTAZA</v>
      </c>
      <c r="AB372" s="131" t="str">
        <f t="shared" si="14"/>
        <v>XGD</v>
      </c>
    </row>
    <row r="373" spans="5:28">
      <c r="E373" s="142" t="s">
        <v>6211</v>
      </c>
      <c r="Z373" s="56" t="str">
        <f t="shared" si="13"/>
        <v>NG</v>
      </c>
      <c r="AA373" s="56" t="str">
        <f>VLOOKUP(Z373,color!$A:$B,2,FALSE)</f>
        <v>NEGRO</v>
      </c>
      <c r="AB373" s="131" t="str">
        <f t="shared" si="14"/>
        <v>CHI</v>
      </c>
    </row>
    <row r="374" spans="5:28">
      <c r="E374" s="142" t="s">
        <v>6213</v>
      </c>
      <c r="Z374" s="56" t="str">
        <f t="shared" si="13"/>
        <v>NG</v>
      </c>
      <c r="AA374" s="56" t="str">
        <f>VLOOKUP(Z374,color!$A:$B,2,FALSE)</f>
        <v>NEGRO</v>
      </c>
      <c r="AB374" s="131" t="str">
        <f t="shared" si="14"/>
        <v>GRA</v>
      </c>
    </row>
    <row r="375" spans="5:28">
      <c r="E375" s="142" t="s">
        <v>6215</v>
      </c>
      <c r="Z375" s="56" t="str">
        <f t="shared" si="13"/>
        <v>NG</v>
      </c>
      <c r="AA375" s="56" t="str">
        <f>VLOOKUP(Z375,color!$A:$B,2,FALSE)</f>
        <v>NEGRO</v>
      </c>
      <c r="AB375" s="131" t="str">
        <f t="shared" si="14"/>
        <v>MED</v>
      </c>
    </row>
    <row r="376" spans="5:28">
      <c r="E376" s="142" t="s">
        <v>6217</v>
      </c>
      <c r="Z376" s="56" t="str">
        <f t="shared" si="13"/>
        <v>NG</v>
      </c>
      <c r="AA376" s="56" t="str">
        <f>VLOOKUP(Z376,color!$A:$B,2,FALSE)</f>
        <v>NEGRO</v>
      </c>
      <c r="AB376" s="131" t="str">
        <f t="shared" si="14"/>
        <v>XGD</v>
      </c>
    </row>
    <row r="377" spans="5:28">
      <c r="E377" s="142" t="s">
        <v>14463</v>
      </c>
      <c r="Z377" s="56" t="str">
        <f t="shared" si="13"/>
        <v>NR</v>
      </c>
      <c r="AA377" s="56" t="str">
        <f>VLOOKUP(Z377,color!$A:$B,2,FALSE)</f>
        <v>NARANJA</v>
      </c>
      <c r="AB377" s="131" t="str">
        <f t="shared" si="14"/>
        <v>CHI</v>
      </c>
    </row>
    <row r="378" spans="5:28">
      <c r="E378" s="142" t="s">
        <v>14464</v>
      </c>
      <c r="Z378" s="56" t="str">
        <f t="shared" si="13"/>
        <v>NR</v>
      </c>
      <c r="AA378" s="56" t="str">
        <f>VLOOKUP(Z378,color!$A:$B,2,FALSE)</f>
        <v>NARANJA</v>
      </c>
      <c r="AB378" s="131" t="str">
        <f t="shared" si="14"/>
        <v>GRA</v>
      </c>
    </row>
    <row r="379" spans="5:28">
      <c r="E379" s="142" t="s">
        <v>14465</v>
      </c>
      <c r="Z379" s="56" t="str">
        <f t="shared" si="13"/>
        <v>NR</v>
      </c>
      <c r="AA379" s="56" t="str">
        <f>VLOOKUP(Z379,color!$A:$B,2,FALSE)</f>
        <v>NARANJA</v>
      </c>
      <c r="AB379" s="131" t="str">
        <f t="shared" si="14"/>
        <v>MED</v>
      </c>
    </row>
    <row r="380" spans="5:28">
      <c r="E380" s="142" t="s">
        <v>14466</v>
      </c>
      <c r="Z380" s="56" t="str">
        <f t="shared" si="13"/>
        <v>NR</v>
      </c>
      <c r="AA380" s="56" t="str">
        <f>VLOOKUP(Z380,color!$A:$B,2,FALSE)</f>
        <v>NARANJA</v>
      </c>
      <c r="AB380" s="131" t="str">
        <f t="shared" si="14"/>
        <v>XGD</v>
      </c>
    </row>
    <row r="381" spans="5:28">
      <c r="E381" s="142" t="s">
        <v>14467</v>
      </c>
      <c r="Z381" s="56" t="str">
        <f t="shared" si="13"/>
        <v>RJ</v>
      </c>
      <c r="AA381" s="56" t="str">
        <f>VLOOKUP(Z381,color!$A:$B,2,FALSE)</f>
        <v>ROJO</v>
      </c>
      <c r="AB381" s="131" t="str">
        <f t="shared" si="14"/>
        <v>CHI</v>
      </c>
    </row>
    <row r="382" spans="5:28">
      <c r="E382" s="142" t="s">
        <v>6219</v>
      </c>
      <c r="Z382" s="56" t="str">
        <f t="shared" si="13"/>
        <v>RJ</v>
      </c>
      <c r="AA382" s="56" t="str">
        <f>VLOOKUP(Z382,color!$A:$B,2,FALSE)</f>
        <v>ROJO</v>
      </c>
      <c r="AB382" s="131" t="str">
        <f t="shared" si="14"/>
        <v>GRA</v>
      </c>
    </row>
    <row r="383" spans="5:28">
      <c r="E383" s="142" t="s">
        <v>14468</v>
      </c>
      <c r="Z383" s="56" t="str">
        <f t="shared" si="13"/>
        <v>RJ</v>
      </c>
      <c r="AA383" s="56" t="str">
        <f>VLOOKUP(Z383,color!$A:$B,2,FALSE)</f>
        <v>ROJO</v>
      </c>
      <c r="AB383" s="131" t="str">
        <f t="shared" si="14"/>
        <v>MED</v>
      </c>
    </row>
    <row r="384" spans="5:28">
      <c r="E384" s="142" t="s">
        <v>14469</v>
      </c>
      <c r="Z384" s="56" t="str">
        <f t="shared" si="13"/>
        <v>RJ</v>
      </c>
      <c r="AA384" s="56" t="str">
        <f>VLOOKUP(Z384,color!$A:$B,2,FALSE)</f>
        <v>ROJO</v>
      </c>
      <c r="AB384" s="131" t="str">
        <f t="shared" si="14"/>
        <v>XGD</v>
      </c>
    </row>
    <row r="385" spans="5:28">
      <c r="E385" s="142" t="s">
        <v>14470</v>
      </c>
      <c r="Z385" s="56" t="str">
        <f t="shared" si="13"/>
        <v>AM</v>
      </c>
      <c r="AA385" s="56" t="str">
        <f>VLOOKUP(Z385,color!$A:$B,2,FALSE)</f>
        <v>AZUL MARINO</v>
      </c>
      <c r="AB385" s="131" t="str">
        <f t="shared" si="14"/>
        <v>CHI</v>
      </c>
    </row>
    <row r="386" spans="5:28">
      <c r="E386" s="142" t="s">
        <v>14471</v>
      </c>
      <c r="Z386" s="56" t="str">
        <f t="shared" si="13"/>
        <v>AM</v>
      </c>
      <c r="AA386" s="56" t="str">
        <f>VLOOKUP(Z386,color!$A:$B,2,FALSE)</f>
        <v>AZUL MARINO</v>
      </c>
      <c r="AB386" s="131" t="str">
        <f t="shared" si="14"/>
        <v>GRA</v>
      </c>
    </row>
    <row r="387" spans="5:28">
      <c r="E387" s="142" t="s">
        <v>14472</v>
      </c>
      <c r="Z387" s="56" t="str">
        <f t="shared" si="13"/>
        <v>AM</v>
      </c>
      <c r="AA387" s="56" t="str">
        <f>VLOOKUP(Z387,color!$A:$B,2,FALSE)</f>
        <v>AZUL MARINO</v>
      </c>
      <c r="AB387" s="131" t="str">
        <f t="shared" si="14"/>
        <v>MED</v>
      </c>
    </row>
    <row r="388" spans="5:28">
      <c r="E388" s="142" t="s">
        <v>6221</v>
      </c>
      <c r="Z388" s="56" t="str">
        <f t="shared" si="13"/>
        <v>AM</v>
      </c>
      <c r="AA388" s="56" t="str">
        <f>VLOOKUP(Z388,color!$A:$B,2,FALSE)</f>
        <v>AZUL MARINO</v>
      </c>
      <c r="AB388" s="131" t="str">
        <f t="shared" si="14"/>
        <v>XGD</v>
      </c>
    </row>
    <row r="389" spans="5:28">
      <c r="E389" s="142" t="s">
        <v>14473</v>
      </c>
      <c r="Z389" s="56" t="str">
        <f t="shared" si="13"/>
        <v>RJ</v>
      </c>
      <c r="AA389" s="56" t="str">
        <f>VLOOKUP(Z389,color!$A:$B,2,FALSE)</f>
        <v>ROJO</v>
      </c>
      <c r="AB389" s="131" t="str">
        <f t="shared" si="14"/>
        <v>CHI</v>
      </c>
    </row>
    <row r="390" spans="5:28">
      <c r="E390" s="142" t="s">
        <v>14474</v>
      </c>
      <c r="Z390" s="56" t="str">
        <f t="shared" si="13"/>
        <v>RJ</v>
      </c>
      <c r="AA390" s="56" t="str">
        <f>VLOOKUP(Z390,color!$A:$B,2,FALSE)</f>
        <v>ROJO</v>
      </c>
      <c r="AB390" s="131" t="str">
        <f t="shared" si="14"/>
        <v>GRA</v>
      </c>
    </row>
    <row r="391" spans="5:28">
      <c r="E391" s="142" t="s">
        <v>14475</v>
      </c>
      <c r="Z391" s="56" t="str">
        <f t="shared" si="13"/>
        <v>RJ</v>
      </c>
      <c r="AA391" s="56" t="str">
        <f>VLOOKUP(Z391,color!$A:$B,2,FALSE)</f>
        <v>ROJO</v>
      </c>
      <c r="AB391" s="131" t="str">
        <f t="shared" si="14"/>
        <v>MED</v>
      </c>
    </row>
    <row r="392" spans="5:28">
      <c r="E392" s="142" t="s">
        <v>6223</v>
      </c>
      <c r="Z392" s="56" t="str">
        <f t="shared" si="13"/>
        <v>RJ</v>
      </c>
      <c r="AA392" s="56" t="str">
        <f>VLOOKUP(Z392,color!$A:$B,2,FALSE)</f>
        <v>ROJO</v>
      </c>
      <c r="AB392" s="131" t="str">
        <f t="shared" si="14"/>
        <v>XGD</v>
      </c>
    </row>
    <row r="393" spans="5:28">
      <c r="E393" s="142" t="s">
        <v>5117</v>
      </c>
      <c r="Z393" s="56" t="str">
        <f t="shared" si="13"/>
        <v>AM</v>
      </c>
      <c r="AA393" s="56" t="str">
        <f>VLOOKUP(Z393,color!$A:$B,2,FALSE)</f>
        <v>AZUL MARINO</v>
      </c>
      <c r="AB393" s="131" t="str">
        <f t="shared" si="14"/>
        <v>CHI</v>
      </c>
    </row>
    <row r="394" spans="5:28">
      <c r="E394" s="142" t="s">
        <v>14476</v>
      </c>
      <c r="Z394" s="56" t="str">
        <f t="shared" ref="Z394:Z457" si="15">MID(E394,9,2)</f>
        <v>AM</v>
      </c>
      <c r="AA394" s="56" t="str">
        <f>VLOOKUP(Z394,color!$A:$B,2,FALSE)</f>
        <v>AZUL MARINO</v>
      </c>
      <c r="AB394" s="131" t="str">
        <f t="shared" ref="AB394:AB457" si="16">MID(E394,11,3)</f>
        <v>GRA</v>
      </c>
    </row>
    <row r="395" spans="5:28">
      <c r="E395" s="142" t="s">
        <v>14477</v>
      </c>
      <c r="Z395" s="56" t="str">
        <f t="shared" si="15"/>
        <v>AM</v>
      </c>
      <c r="AA395" s="56" t="str">
        <f>VLOOKUP(Z395,color!$A:$B,2,FALSE)</f>
        <v>AZUL MARINO</v>
      </c>
      <c r="AB395" s="131" t="str">
        <f t="shared" si="16"/>
        <v>MED</v>
      </c>
    </row>
    <row r="396" spans="5:28">
      <c r="E396" s="142" t="s">
        <v>14478</v>
      </c>
      <c r="Z396" s="56" t="str">
        <f t="shared" si="15"/>
        <v>AM</v>
      </c>
      <c r="AA396" s="56" t="str">
        <f>VLOOKUP(Z396,color!$A:$B,2,FALSE)</f>
        <v>AZUL MARINO</v>
      </c>
      <c r="AB396" s="131" t="str">
        <f t="shared" si="16"/>
        <v>XGD</v>
      </c>
    </row>
    <row r="397" spans="5:28">
      <c r="E397" s="142" t="s">
        <v>14479</v>
      </c>
      <c r="Z397" s="56" t="str">
        <f t="shared" si="15"/>
        <v>NG</v>
      </c>
      <c r="AA397" s="56" t="str">
        <f>VLOOKUP(Z397,color!$A:$B,2,FALSE)</f>
        <v>NEGRO</v>
      </c>
      <c r="AB397" s="131" t="str">
        <f t="shared" si="16"/>
        <v>CHI</v>
      </c>
    </row>
    <row r="398" spans="5:28">
      <c r="E398" s="142" t="s">
        <v>14480</v>
      </c>
      <c r="Z398" s="56" t="str">
        <f t="shared" si="15"/>
        <v>NG</v>
      </c>
      <c r="AA398" s="56" t="str">
        <f>VLOOKUP(Z398,color!$A:$B,2,FALSE)</f>
        <v>NEGRO</v>
      </c>
      <c r="AB398" s="131" t="str">
        <f t="shared" si="16"/>
        <v>GRA</v>
      </c>
    </row>
    <row r="399" spans="5:28">
      <c r="E399" s="142" t="s">
        <v>14481</v>
      </c>
      <c r="Z399" s="56" t="str">
        <f t="shared" si="15"/>
        <v>NG</v>
      </c>
      <c r="AA399" s="56" t="str">
        <f>VLOOKUP(Z399,color!$A:$B,2,FALSE)</f>
        <v>NEGRO</v>
      </c>
      <c r="AB399" s="131" t="str">
        <f t="shared" si="16"/>
        <v>MED</v>
      </c>
    </row>
    <row r="400" spans="5:28">
      <c r="E400" s="142" t="s">
        <v>14482</v>
      </c>
      <c r="Z400" s="56" t="str">
        <f t="shared" si="15"/>
        <v>NG</v>
      </c>
      <c r="AA400" s="56" t="str">
        <f>VLOOKUP(Z400,color!$A:$B,2,FALSE)</f>
        <v>NEGRO</v>
      </c>
      <c r="AB400" s="131" t="str">
        <f t="shared" si="16"/>
        <v>XGD</v>
      </c>
    </row>
    <row r="401" spans="5:28">
      <c r="E401" s="142" t="s">
        <v>14483</v>
      </c>
      <c r="Z401" s="56" t="str">
        <f t="shared" si="15"/>
        <v>OL</v>
      </c>
      <c r="AA401" s="56" t="str">
        <f>VLOOKUP(Z401,color!$A:$B,2,FALSE)</f>
        <v>OLIVO</v>
      </c>
      <c r="AB401" s="131" t="str">
        <f t="shared" si="16"/>
        <v>CHI</v>
      </c>
    </row>
    <row r="402" spans="5:28">
      <c r="E402" s="142" t="s">
        <v>14484</v>
      </c>
      <c r="Z402" s="56" t="str">
        <f t="shared" si="15"/>
        <v>OL</v>
      </c>
      <c r="AA402" s="56" t="str">
        <f>VLOOKUP(Z402,color!$A:$B,2,FALSE)</f>
        <v>OLIVO</v>
      </c>
      <c r="AB402" s="131" t="str">
        <f t="shared" si="16"/>
        <v>GRA</v>
      </c>
    </row>
    <row r="403" spans="5:28">
      <c r="E403" s="142" t="s">
        <v>14485</v>
      </c>
      <c r="Z403" s="56" t="str">
        <f t="shared" si="15"/>
        <v>OL</v>
      </c>
      <c r="AA403" s="56" t="str">
        <f>VLOOKUP(Z403,color!$A:$B,2,FALSE)</f>
        <v>OLIVO</v>
      </c>
      <c r="AB403" s="131" t="str">
        <f t="shared" si="16"/>
        <v>MED</v>
      </c>
    </row>
    <row r="404" spans="5:28">
      <c r="E404" s="142" t="s">
        <v>14486</v>
      </c>
      <c r="Z404" s="56" t="str">
        <f t="shared" si="15"/>
        <v>OL</v>
      </c>
      <c r="AA404" s="56" t="str">
        <f>VLOOKUP(Z404,color!$A:$B,2,FALSE)</f>
        <v>OLIVO</v>
      </c>
      <c r="AB404" s="131" t="str">
        <f t="shared" si="16"/>
        <v>XGD</v>
      </c>
    </row>
    <row r="405" spans="5:28">
      <c r="E405" s="142" t="s">
        <v>14487</v>
      </c>
      <c r="Z405" s="56" t="str">
        <f t="shared" si="15"/>
        <v>VN</v>
      </c>
      <c r="AA405" s="56" t="str">
        <f>VLOOKUP(Z405,color!$A:$B,2,FALSE)</f>
        <v>VINO</v>
      </c>
      <c r="AB405" s="131" t="str">
        <f t="shared" si="16"/>
        <v>CHI</v>
      </c>
    </row>
    <row r="406" spans="5:28">
      <c r="E406" s="142" t="s">
        <v>14488</v>
      </c>
      <c r="Z406" s="56" t="str">
        <f t="shared" si="15"/>
        <v>VN</v>
      </c>
      <c r="AA406" s="56" t="str">
        <f>VLOOKUP(Z406,color!$A:$B,2,FALSE)</f>
        <v>VINO</v>
      </c>
      <c r="AB406" s="131" t="str">
        <f t="shared" si="16"/>
        <v>GRA</v>
      </c>
    </row>
    <row r="407" spans="5:28">
      <c r="E407" s="142" t="s">
        <v>14489</v>
      </c>
      <c r="Z407" s="56" t="str">
        <f t="shared" si="15"/>
        <v>VN</v>
      </c>
      <c r="AA407" s="56" t="str">
        <f>VLOOKUP(Z407,color!$A:$B,2,FALSE)</f>
        <v>VINO</v>
      </c>
      <c r="AB407" s="131" t="str">
        <f t="shared" si="16"/>
        <v>MED</v>
      </c>
    </row>
    <row r="408" spans="5:28">
      <c r="E408" s="142" t="s">
        <v>14490</v>
      </c>
      <c r="Z408" s="56" t="str">
        <f t="shared" si="15"/>
        <v>VN</v>
      </c>
      <c r="AA408" s="56" t="str">
        <f>VLOOKUP(Z408,color!$A:$B,2,FALSE)</f>
        <v>VINO</v>
      </c>
      <c r="AB408" s="131" t="str">
        <f t="shared" si="16"/>
        <v>XGD</v>
      </c>
    </row>
    <row r="409" spans="5:28">
      <c r="E409" s="142" t="s">
        <v>14491</v>
      </c>
      <c r="Z409" s="56" t="str">
        <f t="shared" si="15"/>
        <v>AM</v>
      </c>
      <c r="AA409" s="56" t="str">
        <f>VLOOKUP(Z409,color!$A:$B,2,FALSE)</f>
        <v>AZUL MARINO</v>
      </c>
      <c r="AB409" s="131" t="str">
        <f t="shared" si="16"/>
        <v>CHI</v>
      </c>
    </row>
    <row r="410" spans="5:28">
      <c r="E410" s="142" t="s">
        <v>14492</v>
      </c>
      <c r="Z410" s="56" t="str">
        <f t="shared" si="15"/>
        <v>AM</v>
      </c>
      <c r="AA410" s="56" t="str">
        <f>VLOOKUP(Z410,color!$A:$B,2,FALSE)</f>
        <v>AZUL MARINO</v>
      </c>
      <c r="AB410" s="131" t="str">
        <f t="shared" si="16"/>
        <v>GRA</v>
      </c>
    </row>
    <row r="411" spans="5:28">
      <c r="E411" s="142" t="s">
        <v>14493</v>
      </c>
      <c r="Z411" s="56" t="str">
        <f t="shared" si="15"/>
        <v>AM</v>
      </c>
      <c r="AA411" s="56" t="str">
        <f>VLOOKUP(Z411,color!$A:$B,2,FALSE)</f>
        <v>AZUL MARINO</v>
      </c>
      <c r="AB411" s="131" t="str">
        <f t="shared" si="16"/>
        <v>MED</v>
      </c>
    </row>
    <row r="412" spans="5:28">
      <c r="E412" s="142" t="s">
        <v>6226</v>
      </c>
      <c r="Z412" s="56" t="str">
        <f t="shared" si="15"/>
        <v>AM</v>
      </c>
      <c r="AA412" s="56" t="str">
        <f>VLOOKUP(Z412,color!$A:$B,2,FALSE)</f>
        <v>AZUL MARINO</v>
      </c>
      <c r="AB412" s="131" t="str">
        <f t="shared" si="16"/>
        <v>XGD</v>
      </c>
    </row>
    <row r="413" spans="5:28">
      <c r="E413" s="142" t="s">
        <v>14494</v>
      </c>
      <c r="Z413" s="56" t="str">
        <f t="shared" si="15"/>
        <v>MZ</v>
      </c>
      <c r="AA413" s="56" t="str">
        <f>VLOOKUP(Z413,color!$A:$B,2,FALSE)</f>
        <v>MOSTAZA</v>
      </c>
      <c r="AB413" s="131" t="str">
        <f t="shared" si="16"/>
        <v>CHI</v>
      </c>
    </row>
    <row r="414" spans="5:28">
      <c r="E414" s="142" t="s">
        <v>14495</v>
      </c>
      <c r="Z414" s="56" t="str">
        <f t="shared" si="15"/>
        <v>MZ</v>
      </c>
      <c r="AA414" s="56" t="str">
        <f>VLOOKUP(Z414,color!$A:$B,2,FALSE)</f>
        <v>MOSTAZA</v>
      </c>
      <c r="AB414" s="131" t="str">
        <f t="shared" si="16"/>
        <v>GRA</v>
      </c>
    </row>
    <row r="415" spans="5:28">
      <c r="E415" s="142" t="s">
        <v>14496</v>
      </c>
      <c r="Z415" s="56" t="str">
        <f t="shared" si="15"/>
        <v>MZ</v>
      </c>
      <c r="AA415" s="56" t="str">
        <f>VLOOKUP(Z415,color!$A:$B,2,FALSE)</f>
        <v>MOSTAZA</v>
      </c>
      <c r="AB415" s="131" t="str">
        <f t="shared" si="16"/>
        <v>MED</v>
      </c>
    </row>
    <row r="416" spans="5:28">
      <c r="E416" s="142" t="s">
        <v>14497</v>
      </c>
      <c r="Z416" s="56" t="str">
        <f t="shared" si="15"/>
        <v>MZ</v>
      </c>
      <c r="AA416" s="56" t="str">
        <f>VLOOKUP(Z416,color!$A:$B,2,FALSE)</f>
        <v>MOSTAZA</v>
      </c>
      <c r="AB416" s="131" t="str">
        <f t="shared" si="16"/>
        <v>XGD</v>
      </c>
    </row>
    <row r="417" spans="5:28">
      <c r="E417" s="142" t="s">
        <v>14498</v>
      </c>
      <c r="Z417" s="56" t="str">
        <f t="shared" si="15"/>
        <v>NG</v>
      </c>
      <c r="AA417" s="56" t="str">
        <f>VLOOKUP(Z417,color!$A:$B,2,FALSE)</f>
        <v>NEGRO</v>
      </c>
      <c r="AB417" s="131" t="str">
        <f t="shared" si="16"/>
        <v>CHI</v>
      </c>
    </row>
    <row r="418" spans="5:28">
      <c r="E418" s="142" t="s">
        <v>6228</v>
      </c>
      <c r="Z418" s="56" t="str">
        <f t="shared" si="15"/>
        <v>NG</v>
      </c>
      <c r="AA418" s="56" t="str">
        <f>VLOOKUP(Z418,color!$A:$B,2,FALSE)</f>
        <v>NEGRO</v>
      </c>
      <c r="AB418" s="131" t="str">
        <f t="shared" si="16"/>
        <v>GRA</v>
      </c>
    </row>
    <row r="419" spans="5:28">
      <c r="E419" s="142" t="s">
        <v>14499</v>
      </c>
      <c r="Z419" s="56" t="str">
        <f t="shared" si="15"/>
        <v>NG</v>
      </c>
      <c r="AA419" s="56" t="str">
        <f>VLOOKUP(Z419,color!$A:$B,2,FALSE)</f>
        <v>NEGRO</v>
      </c>
      <c r="AB419" s="131" t="str">
        <f t="shared" si="16"/>
        <v>MED</v>
      </c>
    </row>
    <row r="420" spans="5:28">
      <c r="E420" s="142" t="s">
        <v>14500</v>
      </c>
      <c r="Z420" s="56" t="str">
        <f t="shared" si="15"/>
        <v>NG</v>
      </c>
      <c r="AA420" s="56" t="str">
        <f>VLOOKUP(Z420,color!$A:$B,2,FALSE)</f>
        <v>NEGRO</v>
      </c>
      <c r="AB420" s="131" t="str">
        <f t="shared" si="16"/>
        <v>XGD</v>
      </c>
    </row>
    <row r="421" spans="5:28">
      <c r="E421" s="142" t="s">
        <v>14501</v>
      </c>
      <c r="Z421" s="56" t="str">
        <f t="shared" si="15"/>
        <v>NR</v>
      </c>
      <c r="AA421" s="56" t="str">
        <f>VLOOKUP(Z421,color!$A:$B,2,FALSE)</f>
        <v>NARANJA</v>
      </c>
      <c r="AB421" s="131" t="str">
        <f t="shared" si="16"/>
        <v>CHI</v>
      </c>
    </row>
    <row r="422" spans="5:28">
      <c r="E422" s="142" t="s">
        <v>14502</v>
      </c>
      <c r="Z422" s="56" t="str">
        <f t="shared" si="15"/>
        <v>NR</v>
      </c>
      <c r="AA422" s="56" t="str">
        <f>VLOOKUP(Z422,color!$A:$B,2,FALSE)</f>
        <v>NARANJA</v>
      </c>
      <c r="AB422" s="131" t="str">
        <f t="shared" si="16"/>
        <v>GRA</v>
      </c>
    </row>
    <row r="423" spans="5:28">
      <c r="E423" s="142" t="s">
        <v>6230</v>
      </c>
      <c r="Z423" s="56" t="str">
        <f t="shared" si="15"/>
        <v>NR</v>
      </c>
      <c r="AA423" s="56" t="str">
        <f>VLOOKUP(Z423,color!$A:$B,2,FALSE)</f>
        <v>NARANJA</v>
      </c>
      <c r="AB423" s="131" t="str">
        <f t="shared" si="16"/>
        <v>MED</v>
      </c>
    </row>
    <row r="424" spans="5:28">
      <c r="E424" s="142" t="s">
        <v>6232</v>
      </c>
      <c r="Z424" s="56" t="str">
        <f t="shared" si="15"/>
        <v>NR</v>
      </c>
      <c r="AA424" s="56" t="str">
        <f>VLOOKUP(Z424,color!$A:$B,2,FALSE)</f>
        <v>NARANJA</v>
      </c>
      <c r="AB424" s="131" t="str">
        <f t="shared" si="16"/>
        <v>XGD</v>
      </c>
    </row>
    <row r="425" spans="5:28">
      <c r="E425" s="142" t="s">
        <v>14503</v>
      </c>
      <c r="Z425" s="56" t="str">
        <f t="shared" si="15"/>
        <v>NG</v>
      </c>
      <c r="AA425" s="56" t="str">
        <f>VLOOKUP(Z425,color!$A:$B,2,FALSE)</f>
        <v>NEGRO</v>
      </c>
      <c r="AB425" s="131" t="str">
        <f t="shared" si="16"/>
        <v>CHI</v>
      </c>
    </row>
    <row r="426" spans="5:28">
      <c r="E426" s="142" t="s">
        <v>6238</v>
      </c>
      <c r="Z426" s="56" t="str">
        <f t="shared" si="15"/>
        <v>NG</v>
      </c>
      <c r="AA426" s="56" t="str">
        <f>VLOOKUP(Z426,color!$A:$B,2,FALSE)</f>
        <v>NEGRO</v>
      </c>
      <c r="AB426" s="131" t="str">
        <f t="shared" si="16"/>
        <v>GRA</v>
      </c>
    </row>
    <row r="427" spans="5:28">
      <c r="E427" s="142" t="s">
        <v>5136</v>
      </c>
      <c r="Z427" s="56" t="str">
        <f t="shared" si="15"/>
        <v>NG</v>
      </c>
      <c r="AA427" s="56" t="str">
        <f>VLOOKUP(Z427,color!$A:$B,2,FALSE)</f>
        <v>NEGRO</v>
      </c>
      <c r="AB427" s="131" t="str">
        <f t="shared" si="16"/>
        <v>MED</v>
      </c>
    </row>
    <row r="428" spans="5:28">
      <c r="E428" s="142" t="s">
        <v>6241</v>
      </c>
      <c r="Z428" s="56" t="str">
        <f t="shared" si="15"/>
        <v>NG</v>
      </c>
      <c r="AA428" s="56" t="str">
        <f>VLOOKUP(Z428,color!$A:$B,2,FALSE)</f>
        <v>NEGRO</v>
      </c>
      <c r="AB428" s="131" t="str">
        <f t="shared" si="16"/>
        <v>XGD</v>
      </c>
    </row>
    <row r="429" spans="5:28">
      <c r="E429" s="142" t="s">
        <v>14504</v>
      </c>
      <c r="Z429" s="56" t="str">
        <f t="shared" si="15"/>
        <v>AM</v>
      </c>
      <c r="AA429" s="56" t="str">
        <f>VLOOKUP(Z429,color!$A:$B,2,FALSE)</f>
        <v>AZUL MARINO</v>
      </c>
      <c r="AB429" s="131" t="str">
        <f t="shared" si="16"/>
        <v>CHI</v>
      </c>
    </row>
    <row r="430" spans="5:28">
      <c r="E430" s="142" t="s">
        <v>14505</v>
      </c>
      <c r="Z430" s="56" t="str">
        <f t="shared" si="15"/>
        <v>AM</v>
      </c>
      <c r="AA430" s="56" t="str">
        <f>VLOOKUP(Z430,color!$A:$B,2,FALSE)</f>
        <v>AZUL MARINO</v>
      </c>
      <c r="AB430" s="131" t="str">
        <f t="shared" si="16"/>
        <v>GRA</v>
      </c>
    </row>
    <row r="431" spans="5:28">
      <c r="E431" s="142" t="s">
        <v>14506</v>
      </c>
      <c r="Z431" s="56" t="str">
        <f t="shared" si="15"/>
        <v>AM</v>
      </c>
      <c r="AA431" s="56" t="str">
        <f>VLOOKUP(Z431,color!$A:$B,2,FALSE)</f>
        <v>AZUL MARINO</v>
      </c>
      <c r="AB431" s="131" t="str">
        <f t="shared" si="16"/>
        <v>MED</v>
      </c>
    </row>
    <row r="432" spans="5:28">
      <c r="E432" s="142" t="s">
        <v>14507</v>
      </c>
      <c r="Z432" s="56" t="str">
        <f t="shared" si="15"/>
        <v>AM</v>
      </c>
      <c r="AA432" s="56" t="str">
        <f>VLOOKUP(Z432,color!$A:$B,2,FALSE)</f>
        <v>AZUL MARINO</v>
      </c>
      <c r="AB432" s="131" t="str">
        <f t="shared" si="16"/>
        <v>XGD</v>
      </c>
    </row>
    <row r="433" spans="5:28">
      <c r="E433" s="142" t="s">
        <v>6243</v>
      </c>
      <c r="Z433" s="56" t="str">
        <f t="shared" si="15"/>
        <v>AZ</v>
      </c>
      <c r="AA433" s="56" t="str">
        <f>VLOOKUP(Z433,color!$A:$B,2,FALSE)</f>
        <v>AZUL</v>
      </c>
      <c r="AB433" s="131" t="str">
        <f t="shared" si="16"/>
        <v>CHI</v>
      </c>
    </row>
    <row r="434" spans="5:28">
      <c r="E434" s="142" t="s">
        <v>6245</v>
      </c>
      <c r="Z434" s="56" t="str">
        <f t="shared" si="15"/>
        <v>AZ</v>
      </c>
      <c r="AA434" s="56" t="str">
        <f>VLOOKUP(Z434,color!$A:$B,2,FALSE)</f>
        <v>AZUL</v>
      </c>
      <c r="AB434" s="131" t="str">
        <f t="shared" si="16"/>
        <v>GRA</v>
      </c>
    </row>
    <row r="435" spans="5:28">
      <c r="E435" s="142" t="s">
        <v>6247</v>
      </c>
      <c r="Z435" s="56" t="str">
        <f t="shared" si="15"/>
        <v>AZ</v>
      </c>
      <c r="AA435" s="56" t="str">
        <f>VLOOKUP(Z435,color!$A:$B,2,FALSE)</f>
        <v>AZUL</v>
      </c>
      <c r="AB435" s="131" t="str">
        <f t="shared" si="16"/>
        <v>MED</v>
      </c>
    </row>
    <row r="436" spans="5:28">
      <c r="E436" s="142" t="s">
        <v>6249</v>
      </c>
      <c r="Z436" s="56" t="str">
        <f t="shared" si="15"/>
        <v>AZ</v>
      </c>
      <c r="AA436" s="56" t="str">
        <f>VLOOKUP(Z436,color!$A:$B,2,FALSE)</f>
        <v>AZUL</v>
      </c>
      <c r="AB436" s="131" t="str">
        <f t="shared" si="16"/>
        <v>XGD</v>
      </c>
    </row>
    <row r="437" spans="5:28">
      <c r="E437" s="142" t="s">
        <v>6251</v>
      </c>
      <c r="Z437" s="56" t="str">
        <f t="shared" si="15"/>
        <v>NG</v>
      </c>
      <c r="AA437" s="56" t="str">
        <f>VLOOKUP(Z437,color!$A:$B,2,FALSE)</f>
        <v>NEGRO</v>
      </c>
      <c r="AB437" s="131" t="str">
        <f t="shared" si="16"/>
        <v>CHI</v>
      </c>
    </row>
    <row r="438" spans="5:28">
      <c r="E438" s="142" t="s">
        <v>6253</v>
      </c>
      <c r="Z438" s="56" t="str">
        <f t="shared" si="15"/>
        <v>NG</v>
      </c>
      <c r="AA438" s="56" t="str">
        <f>VLOOKUP(Z438,color!$A:$B,2,FALSE)</f>
        <v>NEGRO</v>
      </c>
      <c r="AB438" s="131" t="str">
        <f t="shared" si="16"/>
        <v>GRA</v>
      </c>
    </row>
    <row r="439" spans="5:28">
      <c r="E439" s="142" t="s">
        <v>6255</v>
      </c>
      <c r="Z439" s="56" t="str">
        <f t="shared" si="15"/>
        <v>NG</v>
      </c>
      <c r="AA439" s="56" t="str">
        <f>VLOOKUP(Z439,color!$A:$B,2,FALSE)</f>
        <v>NEGRO</v>
      </c>
      <c r="AB439" s="131" t="str">
        <f t="shared" si="16"/>
        <v>MED</v>
      </c>
    </row>
    <row r="440" spans="5:28">
      <c r="E440" s="142" t="s">
        <v>6257</v>
      </c>
      <c r="Z440" s="56" t="str">
        <f t="shared" si="15"/>
        <v>NG</v>
      </c>
      <c r="AA440" s="56" t="str">
        <f>VLOOKUP(Z440,color!$A:$B,2,FALSE)</f>
        <v>NEGRO</v>
      </c>
      <c r="AB440" s="131" t="str">
        <f t="shared" si="16"/>
        <v>XGD</v>
      </c>
    </row>
    <row r="441" spans="5:28">
      <c r="E441" s="142" t="s">
        <v>6259</v>
      </c>
      <c r="Z441" s="56" t="str">
        <f t="shared" si="15"/>
        <v>AC</v>
      </c>
      <c r="AA441" s="56" t="str">
        <f>VLOOKUP(Z441,color!$A:$B,2,FALSE)</f>
        <v>AZUL CIELO</v>
      </c>
      <c r="AB441" s="131" t="str">
        <f t="shared" si="16"/>
        <v>CHI</v>
      </c>
    </row>
    <row r="442" spans="5:28">
      <c r="E442" s="142" t="s">
        <v>6261</v>
      </c>
      <c r="Z442" s="56" t="str">
        <f t="shared" si="15"/>
        <v>AC</v>
      </c>
      <c r="AA442" s="56" t="str">
        <f>VLOOKUP(Z442,color!$A:$B,2,FALSE)</f>
        <v>AZUL CIELO</v>
      </c>
      <c r="AB442" s="131" t="str">
        <f t="shared" si="16"/>
        <v>GRA</v>
      </c>
    </row>
    <row r="443" spans="5:28">
      <c r="E443" s="142" t="s">
        <v>6263</v>
      </c>
      <c r="Z443" s="56" t="str">
        <f t="shared" si="15"/>
        <v>AC</v>
      </c>
      <c r="AA443" s="56" t="str">
        <f>VLOOKUP(Z443,color!$A:$B,2,FALSE)</f>
        <v>AZUL CIELO</v>
      </c>
      <c r="AB443" s="131" t="str">
        <f t="shared" si="16"/>
        <v>MED</v>
      </c>
    </row>
    <row r="444" spans="5:28">
      <c r="E444" s="142" t="s">
        <v>6265</v>
      </c>
      <c r="Z444" s="56" t="str">
        <f t="shared" si="15"/>
        <v>AC</v>
      </c>
      <c r="AA444" s="56" t="str">
        <f>VLOOKUP(Z444,color!$A:$B,2,FALSE)</f>
        <v>AZUL CIELO</v>
      </c>
      <c r="AB444" s="131" t="str">
        <f t="shared" si="16"/>
        <v>XGD</v>
      </c>
    </row>
    <row r="445" spans="5:28">
      <c r="E445" s="142" t="s">
        <v>14508</v>
      </c>
      <c r="Z445" s="56" t="str">
        <f t="shared" si="15"/>
        <v>AZ</v>
      </c>
      <c r="AA445" s="56" t="str">
        <f>VLOOKUP(Z445,color!$A:$B,2,FALSE)</f>
        <v>AZUL</v>
      </c>
      <c r="AB445" s="131" t="str">
        <f t="shared" si="16"/>
        <v>CHI</v>
      </c>
    </row>
    <row r="446" spans="5:28">
      <c r="E446" s="142" t="s">
        <v>14509</v>
      </c>
      <c r="Z446" s="56" t="str">
        <f t="shared" si="15"/>
        <v>AZ</v>
      </c>
      <c r="AA446" s="56" t="str">
        <f>VLOOKUP(Z446,color!$A:$B,2,FALSE)</f>
        <v>AZUL</v>
      </c>
      <c r="AB446" s="131" t="str">
        <f t="shared" si="16"/>
        <v>GRA</v>
      </c>
    </row>
    <row r="447" spans="5:28">
      <c r="E447" s="142" t="s">
        <v>14510</v>
      </c>
      <c r="Z447" s="56" t="str">
        <f t="shared" si="15"/>
        <v>AZ</v>
      </c>
      <c r="AA447" s="56" t="str">
        <f>VLOOKUP(Z447,color!$A:$B,2,FALSE)</f>
        <v>AZUL</v>
      </c>
      <c r="AB447" s="131" t="str">
        <f t="shared" si="16"/>
        <v>MED</v>
      </c>
    </row>
    <row r="448" spans="5:28">
      <c r="E448" s="142" t="s">
        <v>14511</v>
      </c>
      <c r="Z448" s="56" t="str">
        <f t="shared" si="15"/>
        <v>AZ</v>
      </c>
      <c r="AA448" s="56" t="str">
        <f>VLOOKUP(Z448,color!$A:$B,2,FALSE)</f>
        <v>AZUL</v>
      </c>
      <c r="AB448" s="131" t="str">
        <f t="shared" si="16"/>
        <v>XGD</v>
      </c>
    </row>
    <row r="449" spans="5:28">
      <c r="E449" s="142" t="s">
        <v>6299</v>
      </c>
      <c r="Z449" s="56" t="str">
        <f t="shared" si="15"/>
        <v>AM</v>
      </c>
      <c r="AA449" s="56" t="str">
        <f>VLOOKUP(Z449,color!$A:$B,2,FALSE)</f>
        <v>AZUL MARINO</v>
      </c>
      <c r="AB449" s="131" t="str">
        <f t="shared" si="16"/>
        <v>CHI</v>
      </c>
    </row>
    <row r="450" spans="5:28">
      <c r="E450" s="142" t="s">
        <v>6301</v>
      </c>
      <c r="Z450" s="56" t="str">
        <f t="shared" si="15"/>
        <v>AM</v>
      </c>
      <c r="AA450" s="56" t="str">
        <f>VLOOKUP(Z450,color!$A:$B,2,FALSE)</f>
        <v>AZUL MARINO</v>
      </c>
      <c r="AB450" s="131" t="str">
        <f t="shared" si="16"/>
        <v>GRA</v>
      </c>
    </row>
    <row r="451" spans="5:28">
      <c r="E451" s="142" t="s">
        <v>5129</v>
      </c>
      <c r="Z451" s="56" t="str">
        <f t="shared" si="15"/>
        <v>AM</v>
      </c>
      <c r="AA451" s="56" t="str">
        <f>VLOOKUP(Z451,color!$A:$B,2,FALSE)</f>
        <v>AZUL MARINO</v>
      </c>
      <c r="AB451" s="131" t="str">
        <f t="shared" si="16"/>
        <v>MED</v>
      </c>
    </row>
    <row r="452" spans="5:28">
      <c r="E452" s="142" t="s">
        <v>6304</v>
      </c>
      <c r="Z452" s="56" t="str">
        <f t="shared" si="15"/>
        <v>AM</v>
      </c>
      <c r="AA452" s="56" t="str">
        <f>VLOOKUP(Z452,color!$A:$B,2,FALSE)</f>
        <v>AZUL MARINO</v>
      </c>
      <c r="AB452" s="131" t="str">
        <f t="shared" si="16"/>
        <v>XGD</v>
      </c>
    </row>
    <row r="453" spans="5:28">
      <c r="E453" s="142" t="s">
        <v>6306</v>
      </c>
      <c r="Z453" s="56" t="str">
        <f t="shared" si="15"/>
        <v>GR</v>
      </c>
      <c r="AA453" s="56" t="str">
        <f>VLOOKUP(Z453,color!$A:$B,2,FALSE)</f>
        <v>GRIS</v>
      </c>
      <c r="AB453" s="131" t="str">
        <f t="shared" si="16"/>
        <v>CHI</v>
      </c>
    </row>
    <row r="454" spans="5:28">
      <c r="E454" s="142" t="s">
        <v>6308</v>
      </c>
      <c r="Z454" s="56" t="str">
        <f t="shared" si="15"/>
        <v>GR</v>
      </c>
      <c r="AA454" s="56" t="str">
        <f>VLOOKUP(Z454,color!$A:$B,2,FALSE)</f>
        <v>GRIS</v>
      </c>
      <c r="AB454" s="131" t="str">
        <f t="shared" si="16"/>
        <v>GRA</v>
      </c>
    </row>
    <row r="455" spans="5:28">
      <c r="E455" s="142" t="s">
        <v>5128</v>
      </c>
      <c r="Z455" s="56" t="str">
        <f t="shared" si="15"/>
        <v>GR</v>
      </c>
      <c r="AA455" s="56" t="str">
        <f>VLOOKUP(Z455,color!$A:$B,2,FALSE)</f>
        <v>GRIS</v>
      </c>
      <c r="AB455" s="131" t="str">
        <f t="shared" si="16"/>
        <v>MED</v>
      </c>
    </row>
    <row r="456" spans="5:28">
      <c r="E456" s="142" t="s">
        <v>6311</v>
      </c>
      <c r="Z456" s="56" t="str">
        <f t="shared" si="15"/>
        <v>GR</v>
      </c>
      <c r="AA456" s="56" t="str">
        <f>VLOOKUP(Z456,color!$A:$B,2,FALSE)</f>
        <v>GRIS</v>
      </c>
      <c r="AB456" s="131" t="str">
        <f t="shared" si="16"/>
        <v>XGD</v>
      </c>
    </row>
    <row r="457" spans="5:28">
      <c r="E457" s="142" t="s">
        <v>6313</v>
      </c>
      <c r="Z457" s="56" t="str">
        <f t="shared" si="15"/>
        <v>NG</v>
      </c>
      <c r="AA457" s="56" t="str">
        <f>VLOOKUP(Z457,color!$A:$B,2,FALSE)</f>
        <v>NEGRO</v>
      </c>
      <c r="AB457" s="131" t="str">
        <f t="shared" si="16"/>
        <v>CHI</v>
      </c>
    </row>
    <row r="458" spans="5:28">
      <c r="E458" s="142" t="s">
        <v>6315</v>
      </c>
      <c r="Z458" s="56" t="str">
        <f t="shared" ref="Z458:Z521" si="17">MID(E458,9,2)</f>
        <v>NG</v>
      </c>
      <c r="AA458" s="56" t="str">
        <f>VLOOKUP(Z458,color!$A:$B,2,FALSE)</f>
        <v>NEGRO</v>
      </c>
      <c r="AB458" s="131" t="str">
        <f t="shared" ref="AB458:AB521" si="18">MID(E458,11,3)</f>
        <v>GRA</v>
      </c>
    </row>
    <row r="459" spans="5:28">
      <c r="E459" s="142" t="s">
        <v>5130</v>
      </c>
      <c r="Z459" s="56" t="str">
        <f t="shared" si="17"/>
        <v>NG</v>
      </c>
      <c r="AA459" s="56" t="str">
        <f>VLOOKUP(Z459,color!$A:$B,2,FALSE)</f>
        <v>NEGRO</v>
      </c>
      <c r="AB459" s="131" t="str">
        <f t="shared" si="18"/>
        <v>MED</v>
      </c>
    </row>
    <row r="460" spans="5:28">
      <c r="E460" s="142" t="s">
        <v>6318</v>
      </c>
      <c r="Z460" s="56" t="str">
        <f t="shared" si="17"/>
        <v>NG</v>
      </c>
      <c r="AA460" s="56" t="str">
        <f>VLOOKUP(Z460,color!$A:$B,2,FALSE)</f>
        <v>NEGRO</v>
      </c>
      <c r="AB460" s="131" t="str">
        <f t="shared" si="18"/>
        <v>XGD</v>
      </c>
    </row>
    <row r="461" spans="5:28">
      <c r="E461" s="142" t="s">
        <v>6320</v>
      </c>
      <c r="Z461" s="56" t="str">
        <f t="shared" si="17"/>
        <v>NR</v>
      </c>
      <c r="AA461" s="56" t="str">
        <f>VLOOKUP(Z461,color!$A:$B,2,FALSE)</f>
        <v>NARANJA</v>
      </c>
      <c r="AB461" s="131" t="str">
        <f t="shared" si="18"/>
        <v>CHI</v>
      </c>
    </row>
    <row r="462" spans="5:28">
      <c r="E462" s="142" t="s">
        <v>6322</v>
      </c>
      <c r="Z462" s="56" t="str">
        <f t="shared" si="17"/>
        <v>NR</v>
      </c>
      <c r="AA462" s="56" t="str">
        <f>VLOOKUP(Z462,color!$A:$B,2,FALSE)</f>
        <v>NARANJA</v>
      </c>
      <c r="AB462" s="131" t="str">
        <f t="shared" si="18"/>
        <v>GRA</v>
      </c>
    </row>
    <row r="463" spans="5:28">
      <c r="E463" s="142" t="s">
        <v>5131</v>
      </c>
      <c r="Z463" s="56" t="str">
        <f t="shared" si="17"/>
        <v>NR</v>
      </c>
      <c r="AA463" s="56" t="str">
        <f>VLOOKUP(Z463,color!$A:$B,2,FALSE)</f>
        <v>NARANJA</v>
      </c>
      <c r="AB463" s="131" t="str">
        <f t="shared" si="18"/>
        <v>MED</v>
      </c>
    </row>
    <row r="464" spans="5:28">
      <c r="E464" s="142" t="s">
        <v>6325</v>
      </c>
      <c r="Z464" s="56" t="str">
        <f t="shared" si="17"/>
        <v>NR</v>
      </c>
      <c r="AA464" s="56" t="str">
        <f>VLOOKUP(Z464,color!$A:$B,2,FALSE)</f>
        <v>NARANJA</v>
      </c>
      <c r="AB464" s="131" t="str">
        <f t="shared" si="18"/>
        <v>XGD</v>
      </c>
    </row>
    <row r="465" spans="5:28">
      <c r="E465" s="142" t="s">
        <v>14512</v>
      </c>
      <c r="Z465" s="56" t="str">
        <f t="shared" si="17"/>
        <v>GR</v>
      </c>
      <c r="AA465" s="56" t="str">
        <f>VLOOKUP(Z465,color!$A:$B,2,FALSE)</f>
        <v>GRIS</v>
      </c>
      <c r="AB465" s="131" t="str">
        <f t="shared" si="18"/>
        <v>CHI</v>
      </c>
    </row>
    <row r="466" spans="5:28">
      <c r="E466" s="142" t="s">
        <v>14513</v>
      </c>
      <c r="Z466" s="56" t="str">
        <f t="shared" si="17"/>
        <v>GR</v>
      </c>
      <c r="AA466" s="56" t="str">
        <f>VLOOKUP(Z466,color!$A:$B,2,FALSE)</f>
        <v>GRIS</v>
      </c>
      <c r="AB466" s="131" t="str">
        <f t="shared" si="18"/>
        <v>GRA</v>
      </c>
    </row>
    <row r="467" spans="5:28">
      <c r="E467" s="142" t="s">
        <v>14514</v>
      </c>
      <c r="Z467" s="56" t="str">
        <f t="shared" si="17"/>
        <v>GR</v>
      </c>
      <c r="AA467" s="56" t="str">
        <f>VLOOKUP(Z467,color!$A:$B,2,FALSE)</f>
        <v>GRIS</v>
      </c>
      <c r="AB467" s="131" t="str">
        <f t="shared" si="18"/>
        <v>MED</v>
      </c>
    </row>
    <row r="468" spans="5:28">
      <c r="E468" s="142" t="s">
        <v>14515</v>
      </c>
      <c r="Z468" s="56" t="str">
        <f t="shared" si="17"/>
        <v>GR</v>
      </c>
      <c r="AA468" s="56" t="str">
        <f>VLOOKUP(Z468,color!$A:$B,2,FALSE)</f>
        <v>GRIS</v>
      </c>
      <c r="AB468" s="131" t="str">
        <f t="shared" si="18"/>
        <v>XGD</v>
      </c>
    </row>
    <row r="469" spans="5:28">
      <c r="E469" s="142" t="s">
        <v>14516</v>
      </c>
      <c r="Z469" s="56" t="str">
        <f t="shared" si="17"/>
        <v>OL</v>
      </c>
      <c r="AA469" s="56" t="str">
        <f>VLOOKUP(Z469,color!$A:$B,2,FALSE)</f>
        <v>OLIVO</v>
      </c>
      <c r="AB469" s="131" t="str">
        <f t="shared" si="18"/>
        <v>CHI</v>
      </c>
    </row>
    <row r="470" spans="5:28">
      <c r="E470" s="142" t="s">
        <v>14517</v>
      </c>
      <c r="Z470" s="56" t="str">
        <f t="shared" si="17"/>
        <v>OL</v>
      </c>
      <c r="AA470" s="56" t="str">
        <f>VLOOKUP(Z470,color!$A:$B,2,FALSE)</f>
        <v>OLIVO</v>
      </c>
      <c r="AB470" s="131" t="str">
        <f t="shared" si="18"/>
        <v>GRA</v>
      </c>
    </row>
    <row r="471" spans="5:28">
      <c r="E471" s="142" t="s">
        <v>14518</v>
      </c>
      <c r="Z471" s="56" t="str">
        <f t="shared" si="17"/>
        <v>OL</v>
      </c>
      <c r="AA471" s="56" t="str">
        <f>VLOOKUP(Z471,color!$A:$B,2,FALSE)</f>
        <v>OLIVO</v>
      </c>
      <c r="AB471" s="131" t="str">
        <f t="shared" si="18"/>
        <v>MED</v>
      </c>
    </row>
    <row r="472" spans="5:28">
      <c r="E472" s="142" t="s">
        <v>14519</v>
      </c>
      <c r="Z472" s="56" t="str">
        <f t="shared" si="17"/>
        <v>OL</v>
      </c>
      <c r="AA472" s="56" t="str">
        <f>VLOOKUP(Z472,color!$A:$B,2,FALSE)</f>
        <v>OLIVO</v>
      </c>
      <c r="AB472" s="131" t="str">
        <f t="shared" si="18"/>
        <v>XGD</v>
      </c>
    </row>
    <row r="473" spans="5:28">
      <c r="E473" s="142" t="s">
        <v>14520</v>
      </c>
      <c r="Z473" s="56" t="str">
        <f t="shared" si="17"/>
        <v>AF</v>
      </c>
      <c r="AA473" s="56" t="str">
        <f>VLOOKUP(Z473,color!$A:$B,2,FALSE)</f>
        <v>AZUL FUERTE</v>
      </c>
      <c r="AB473" s="131" t="str">
        <f t="shared" si="18"/>
        <v>CHI</v>
      </c>
    </row>
    <row r="474" spans="5:28">
      <c r="E474" s="142" t="s">
        <v>14521</v>
      </c>
      <c r="Z474" s="56" t="str">
        <f t="shared" si="17"/>
        <v>AF</v>
      </c>
      <c r="AA474" s="56" t="str">
        <f>VLOOKUP(Z474,color!$A:$B,2,FALSE)</f>
        <v>AZUL FUERTE</v>
      </c>
      <c r="AB474" s="131" t="str">
        <f t="shared" si="18"/>
        <v>GRA</v>
      </c>
    </row>
    <row r="475" spans="5:28">
      <c r="E475" s="142" t="s">
        <v>14522</v>
      </c>
      <c r="Z475" s="56" t="str">
        <f t="shared" si="17"/>
        <v>AF</v>
      </c>
      <c r="AA475" s="56" t="str">
        <f>VLOOKUP(Z475,color!$A:$B,2,FALSE)</f>
        <v>AZUL FUERTE</v>
      </c>
      <c r="AB475" s="131" t="str">
        <f t="shared" si="18"/>
        <v>MED</v>
      </c>
    </row>
    <row r="476" spans="5:28">
      <c r="E476" s="142" t="s">
        <v>14523</v>
      </c>
      <c r="Z476" s="56" t="str">
        <f t="shared" si="17"/>
        <v>AF</v>
      </c>
      <c r="AA476" s="56" t="str">
        <f>VLOOKUP(Z476,color!$A:$B,2,FALSE)</f>
        <v>AZUL FUERTE</v>
      </c>
      <c r="AB476" s="131" t="str">
        <f t="shared" si="18"/>
        <v>XCH</v>
      </c>
    </row>
    <row r="477" spans="5:28">
      <c r="E477" s="142" t="s">
        <v>14524</v>
      </c>
      <c r="Z477" s="56" t="str">
        <f t="shared" si="17"/>
        <v>AF</v>
      </c>
      <c r="AA477" s="56" t="str">
        <f>VLOOKUP(Z477,color!$A:$B,2,FALSE)</f>
        <v>AZUL FUERTE</v>
      </c>
      <c r="AB477" s="131" t="str">
        <f t="shared" si="18"/>
        <v>XGD</v>
      </c>
    </row>
    <row r="478" spans="5:28">
      <c r="E478" s="142" t="s">
        <v>14525</v>
      </c>
      <c r="Z478" s="56" t="str">
        <f t="shared" si="17"/>
        <v>GR</v>
      </c>
      <c r="AA478" s="56" t="str">
        <f>VLOOKUP(Z478,color!$A:$B,2,FALSE)</f>
        <v>GRIS</v>
      </c>
      <c r="AB478" s="131" t="str">
        <f t="shared" si="18"/>
        <v>CHI</v>
      </c>
    </row>
    <row r="479" spans="5:28">
      <c r="E479" s="142" t="s">
        <v>6328</v>
      </c>
      <c r="Z479" s="56" t="str">
        <f t="shared" si="17"/>
        <v>GR</v>
      </c>
      <c r="AA479" s="56" t="str">
        <f>VLOOKUP(Z479,color!$A:$B,2,FALSE)</f>
        <v>GRIS</v>
      </c>
      <c r="AB479" s="131" t="str">
        <f t="shared" si="18"/>
        <v>GRA</v>
      </c>
    </row>
    <row r="480" spans="5:28">
      <c r="E480" s="142" t="s">
        <v>14526</v>
      </c>
      <c r="Z480" s="56" t="str">
        <f t="shared" si="17"/>
        <v>GR</v>
      </c>
      <c r="AA480" s="56" t="str">
        <f>VLOOKUP(Z480,color!$A:$B,2,FALSE)</f>
        <v>GRIS</v>
      </c>
      <c r="AB480" s="131" t="str">
        <f t="shared" si="18"/>
        <v>MED</v>
      </c>
    </row>
    <row r="481" spans="5:28">
      <c r="E481" s="142" t="s">
        <v>14527</v>
      </c>
      <c r="Z481" s="56" t="str">
        <f t="shared" si="17"/>
        <v>GR</v>
      </c>
      <c r="AA481" s="56" t="str">
        <f>VLOOKUP(Z481,color!$A:$B,2,FALSE)</f>
        <v>GRIS</v>
      </c>
      <c r="AB481" s="131" t="str">
        <f t="shared" si="18"/>
        <v>XCH</v>
      </c>
    </row>
    <row r="482" spans="5:28">
      <c r="E482" s="142" t="s">
        <v>14528</v>
      </c>
      <c r="Z482" s="56" t="str">
        <f t="shared" si="17"/>
        <v>GR</v>
      </c>
      <c r="AA482" s="56" t="str">
        <f>VLOOKUP(Z482,color!$A:$B,2,FALSE)</f>
        <v>GRIS</v>
      </c>
      <c r="AB482" s="131" t="str">
        <f t="shared" si="18"/>
        <v>XGD</v>
      </c>
    </row>
    <row r="483" spans="5:28">
      <c r="E483" s="142" t="s">
        <v>14529</v>
      </c>
      <c r="Z483" s="56" t="str">
        <f t="shared" si="17"/>
        <v>KH</v>
      </c>
      <c r="AA483" s="56" t="str">
        <f>VLOOKUP(Z483,color!$A:$B,2,FALSE)</f>
        <v>KAKHY</v>
      </c>
      <c r="AB483" s="131" t="str">
        <f t="shared" si="18"/>
        <v>CHI</v>
      </c>
    </row>
    <row r="484" spans="5:28">
      <c r="E484" s="142" t="s">
        <v>6329</v>
      </c>
      <c r="Z484" s="56" t="str">
        <f t="shared" si="17"/>
        <v>KH</v>
      </c>
      <c r="AA484" s="56" t="str">
        <f>VLOOKUP(Z484,color!$A:$B,2,FALSE)</f>
        <v>KAKHY</v>
      </c>
      <c r="AB484" s="131" t="str">
        <f t="shared" si="18"/>
        <v>GRA</v>
      </c>
    </row>
    <row r="485" spans="5:28">
      <c r="E485" s="142" t="s">
        <v>14530</v>
      </c>
      <c r="Z485" s="56" t="str">
        <f t="shared" si="17"/>
        <v>KH</v>
      </c>
      <c r="AA485" s="56" t="str">
        <f>VLOOKUP(Z485,color!$A:$B,2,FALSE)</f>
        <v>KAKHY</v>
      </c>
      <c r="AB485" s="131" t="str">
        <f t="shared" si="18"/>
        <v>MED</v>
      </c>
    </row>
    <row r="486" spans="5:28">
      <c r="E486" s="142" t="s">
        <v>14531</v>
      </c>
      <c r="Z486" s="56" t="str">
        <f t="shared" si="17"/>
        <v>KH</v>
      </c>
      <c r="AA486" s="56" t="str">
        <f>VLOOKUP(Z486,color!$A:$B,2,FALSE)</f>
        <v>KAKHY</v>
      </c>
      <c r="AB486" s="131" t="str">
        <f t="shared" si="18"/>
        <v>XCH</v>
      </c>
    </row>
    <row r="487" spans="5:28">
      <c r="E487" s="142" t="s">
        <v>14532</v>
      </c>
      <c r="Z487" s="56" t="str">
        <f t="shared" si="17"/>
        <v>KH</v>
      </c>
      <c r="AA487" s="56" t="str">
        <f>VLOOKUP(Z487,color!$A:$B,2,FALSE)</f>
        <v>KAKHY</v>
      </c>
      <c r="AB487" s="131" t="str">
        <f t="shared" si="18"/>
        <v>XGD</v>
      </c>
    </row>
    <row r="488" spans="5:28">
      <c r="E488" s="142" t="s">
        <v>6330</v>
      </c>
      <c r="Z488" s="56" t="str">
        <f t="shared" si="17"/>
        <v>NR</v>
      </c>
      <c r="AA488" s="56" t="str">
        <f>VLOOKUP(Z488,color!$A:$B,2,FALSE)</f>
        <v>NARANJA</v>
      </c>
      <c r="AB488" s="131" t="str">
        <f t="shared" si="18"/>
        <v>CHI</v>
      </c>
    </row>
    <row r="489" spans="5:28">
      <c r="E489" s="142" t="s">
        <v>6331</v>
      </c>
      <c r="Z489" s="56" t="str">
        <f t="shared" si="17"/>
        <v>NR</v>
      </c>
      <c r="AA489" s="56" t="str">
        <f>VLOOKUP(Z489,color!$A:$B,2,FALSE)</f>
        <v>NARANJA</v>
      </c>
      <c r="AB489" s="131" t="str">
        <f t="shared" si="18"/>
        <v>GRA</v>
      </c>
    </row>
    <row r="490" spans="5:28">
      <c r="E490" s="142" t="s">
        <v>6332</v>
      </c>
      <c r="Z490" s="56" t="str">
        <f t="shared" si="17"/>
        <v>NR</v>
      </c>
      <c r="AA490" s="56" t="str">
        <f>VLOOKUP(Z490,color!$A:$B,2,FALSE)</f>
        <v>NARANJA</v>
      </c>
      <c r="AB490" s="131" t="str">
        <f t="shared" si="18"/>
        <v>MED</v>
      </c>
    </row>
    <row r="491" spans="5:28">
      <c r="E491" s="142" t="s">
        <v>14533</v>
      </c>
      <c r="Z491" s="56" t="str">
        <f t="shared" si="17"/>
        <v>NR</v>
      </c>
      <c r="AA491" s="56" t="str">
        <f>VLOOKUP(Z491,color!$A:$B,2,FALSE)</f>
        <v>NARANJA</v>
      </c>
      <c r="AB491" s="131" t="str">
        <f t="shared" si="18"/>
        <v>XCH</v>
      </c>
    </row>
    <row r="492" spans="5:28">
      <c r="E492" s="142" t="s">
        <v>14534</v>
      </c>
      <c r="Z492" s="56" t="str">
        <f t="shared" si="17"/>
        <v>NR</v>
      </c>
      <c r="AA492" s="56" t="str">
        <f>VLOOKUP(Z492,color!$A:$B,2,FALSE)</f>
        <v>NARANJA</v>
      </c>
      <c r="AB492" s="131" t="str">
        <f t="shared" si="18"/>
        <v>XGD</v>
      </c>
    </row>
    <row r="493" spans="5:28">
      <c r="E493" s="142" t="s">
        <v>14535</v>
      </c>
      <c r="Z493" s="56" t="str">
        <f t="shared" si="17"/>
        <v>VR</v>
      </c>
      <c r="AA493" s="56" t="str">
        <f>VLOOKUP(Z493,color!$A:$B,2,FALSE)</f>
        <v>VERDE</v>
      </c>
      <c r="AB493" s="131" t="str">
        <f t="shared" si="18"/>
        <v>CHI</v>
      </c>
    </row>
    <row r="494" spans="5:28">
      <c r="E494" s="142" t="s">
        <v>14536</v>
      </c>
      <c r="Z494" s="56" t="str">
        <f t="shared" si="17"/>
        <v>VR</v>
      </c>
      <c r="AA494" s="56" t="str">
        <f>VLOOKUP(Z494,color!$A:$B,2,FALSE)</f>
        <v>VERDE</v>
      </c>
      <c r="AB494" s="131" t="str">
        <f t="shared" si="18"/>
        <v>GRA</v>
      </c>
    </row>
    <row r="495" spans="5:28">
      <c r="E495" s="142" t="s">
        <v>14537</v>
      </c>
      <c r="Z495" s="56" t="str">
        <f t="shared" si="17"/>
        <v>VR</v>
      </c>
      <c r="AA495" s="56" t="str">
        <f>VLOOKUP(Z495,color!$A:$B,2,FALSE)</f>
        <v>VERDE</v>
      </c>
      <c r="AB495" s="131" t="str">
        <f t="shared" si="18"/>
        <v>MED</v>
      </c>
    </row>
    <row r="496" spans="5:28">
      <c r="E496" s="142" t="s">
        <v>14538</v>
      </c>
      <c r="Z496" s="56" t="str">
        <f t="shared" si="17"/>
        <v>VR</v>
      </c>
      <c r="AA496" s="56" t="str">
        <f>VLOOKUP(Z496,color!$A:$B,2,FALSE)</f>
        <v>VERDE</v>
      </c>
      <c r="AB496" s="131" t="str">
        <f t="shared" si="18"/>
        <v>XCH</v>
      </c>
    </row>
    <row r="497" spans="5:28">
      <c r="E497" s="142" t="s">
        <v>14539</v>
      </c>
      <c r="Z497" s="56" t="str">
        <f t="shared" si="17"/>
        <v>VR</v>
      </c>
      <c r="AA497" s="56" t="str">
        <f>VLOOKUP(Z497,color!$A:$B,2,FALSE)</f>
        <v>VERDE</v>
      </c>
      <c r="AB497" s="131" t="str">
        <f t="shared" si="18"/>
        <v>XGD</v>
      </c>
    </row>
    <row r="498" spans="5:28">
      <c r="E498" s="142" t="s">
        <v>6333</v>
      </c>
      <c r="Z498" s="56" t="str">
        <f t="shared" si="17"/>
        <v>AZ</v>
      </c>
      <c r="AA498" s="56" t="str">
        <f>VLOOKUP(Z498,color!$A:$B,2,FALSE)</f>
        <v>AZUL</v>
      </c>
      <c r="AB498" s="131" t="str">
        <f t="shared" si="18"/>
        <v>CHI</v>
      </c>
    </row>
    <row r="499" spans="5:28">
      <c r="E499" s="142" t="s">
        <v>6335</v>
      </c>
      <c r="Z499" s="56" t="str">
        <f t="shared" si="17"/>
        <v>AZ</v>
      </c>
      <c r="AA499" s="56" t="str">
        <f>VLOOKUP(Z499,color!$A:$B,2,FALSE)</f>
        <v>AZUL</v>
      </c>
      <c r="AB499" s="131" t="str">
        <f t="shared" si="18"/>
        <v>GRA</v>
      </c>
    </row>
    <row r="500" spans="5:28">
      <c r="E500" s="142" t="s">
        <v>6337</v>
      </c>
      <c r="Z500" s="56" t="str">
        <f t="shared" si="17"/>
        <v>AZ</v>
      </c>
      <c r="AA500" s="56" t="str">
        <f>VLOOKUP(Z500,color!$A:$B,2,FALSE)</f>
        <v>AZUL</v>
      </c>
      <c r="AB500" s="131" t="str">
        <f t="shared" si="18"/>
        <v>MED</v>
      </c>
    </row>
    <row r="501" spans="5:28">
      <c r="E501" s="142" t="s">
        <v>6339</v>
      </c>
      <c r="Z501" s="56" t="str">
        <f t="shared" si="17"/>
        <v>AZ</v>
      </c>
      <c r="AA501" s="56" t="str">
        <f>VLOOKUP(Z501,color!$A:$B,2,FALSE)</f>
        <v>AZUL</v>
      </c>
      <c r="AB501" s="131" t="str">
        <f t="shared" si="18"/>
        <v>XGD</v>
      </c>
    </row>
    <row r="502" spans="5:28">
      <c r="E502" s="142" t="s">
        <v>6341</v>
      </c>
      <c r="Z502" s="56" t="str">
        <f t="shared" si="17"/>
        <v>MZ</v>
      </c>
      <c r="AA502" s="56" t="str">
        <f>VLOOKUP(Z502,color!$A:$B,2,FALSE)</f>
        <v>MOSTAZA</v>
      </c>
      <c r="AB502" s="131" t="str">
        <f t="shared" si="18"/>
        <v>CHI</v>
      </c>
    </row>
    <row r="503" spans="5:28">
      <c r="E503" s="142" t="s">
        <v>6343</v>
      </c>
      <c r="Z503" s="56" t="str">
        <f t="shared" si="17"/>
        <v>MZ</v>
      </c>
      <c r="AA503" s="56" t="str">
        <f>VLOOKUP(Z503,color!$A:$B,2,FALSE)</f>
        <v>MOSTAZA</v>
      </c>
      <c r="AB503" s="131" t="str">
        <f t="shared" si="18"/>
        <v>GRA</v>
      </c>
    </row>
    <row r="504" spans="5:28">
      <c r="E504" s="142" t="s">
        <v>6345</v>
      </c>
      <c r="Z504" s="56" t="str">
        <f t="shared" si="17"/>
        <v>MZ</v>
      </c>
      <c r="AA504" s="56" t="str">
        <f>VLOOKUP(Z504,color!$A:$B,2,FALSE)</f>
        <v>MOSTAZA</v>
      </c>
      <c r="AB504" s="131" t="str">
        <f t="shared" si="18"/>
        <v>MED</v>
      </c>
    </row>
    <row r="505" spans="5:28">
      <c r="E505" s="142" t="s">
        <v>6347</v>
      </c>
      <c r="Z505" s="56" t="str">
        <f t="shared" si="17"/>
        <v>MZ</v>
      </c>
      <c r="AA505" s="56" t="str">
        <f>VLOOKUP(Z505,color!$A:$B,2,FALSE)</f>
        <v>MOSTAZA</v>
      </c>
      <c r="AB505" s="131" t="str">
        <f t="shared" si="18"/>
        <v>XGD</v>
      </c>
    </row>
    <row r="506" spans="5:28">
      <c r="E506" s="142" t="s">
        <v>6349</v>
      </c>
      <c r="Z506" s="56" t="str">
        <f t="shared" si="17"/>
        <v>RJ</v>
      </c>
      <c r="AA506" s="56" t="str">
        <f>VLOOKUP(Z506,color!$A:$B,2,FALSE)</f>
        <v>ROJO</v>
      </c>
      <c r="AB506" s="131" t="str">
        <f t="shared" si="18"/>
        <v>CHI</v>
      </c>
    </row>
    <row r="507" spans="5:28">
      <c r="E507" s="142" t="s">
        <v>6351</v>
      </c>
      <c r="Z507" s="56" t="str">
        <f t="shared" si="17"/>
        <v>RJ</v>
      </c>
      <c r="AA507" s="56" t="str">
        <f>VLOOKUP(Z507,color!$A:$B,2,FALSE)</f>
        <v>ROJO</v>
      </c>
      <c r="AB507" s="131" t="str">
        <f t="shared" si="18"/>
        <v>GRA</v>
      </c>
    </row>
    <row r="508" spans="5:28">
      <c r="E508" s="142" t="s">
        <v>6353</v>
      </c>
      <c r="Z508" s="56" t="str">
        <f t="shared" si="17"/>
        <v>RJ</v>
      </c>
      <c r="AA508" s="56" t="str">
        <f>VLOOKUP(Z508,color!$A:$B,2,FALSE)</f>
        <v>ROJO</v>
      </c>
      <c r="AB508" s="131" t="str">
        <f t="shared" si="18"/>
        <v>MED</v>
      </c>
    </row>
    <row r="509" spans="5:28">
      <c r="E509" s="142" t="s">
        <v>6355</v>
      </c>
      <c r="Z509" s="56" t="str">
        <f t="shared" si="17"/>
        <v>RJ</v>
      </c>
      <c r="AA509" s="56" t="str">
        <f>VLOOKUP(Z509,color!$A:$B,2,FALSE)</f>
        <v>ROJO</v>
      </c>
      <c r="AB509" s="131" t="str">
        <f t="shared" si="18"/>
        <v>XGD</v>
      </c>
    </row>
    <row r="510" spans="5:28">
      <c r="E510" s="142" t="s">
        <v>6357</v>
      </c>
      <c r="Z510" s="56" t="str">
        <f t="shared" si="17"/>
        <v>RY</v>
      </c>
      <c r="AA510" s="56" t="str">
        <f>VLOOKUP(Z510,color!$A:$B,2,FALSE)</f>
        <v>RAYADO</v>
      </c>
      <c r="AB510" s="131" t="str">
        <f t="shared" si="18"/>
        <v>CHI</v>
      </c>
    </row>
    <row r="511" spans="5:28">
      <c r="E511" s="142" t="s">
        <v>6359</v>
      </c>
      <c r="Z511" s="56" t="str">
        <f t="shared" si="17"/>
        <v>RY</v>
      </c>
      <c r="AA511" s="56" t="str">
        <f>VLOOKUP(Z511,color!$A:$B,2,FALSE)</f>
        <v>RAYADO</v>
      </c>
      <c r="AB511" s="131" t="str">
        <f t="shared" si="18"/>
        <v>GRA</v>
      </c>
    </row>
    <row r="512" spans="5:28">
      <c r="E512" s="142" t="s">
        <v>6361</v>
      </c>
      <c r="Z512" s="56" t="str">
        <f t="shared" si="17"/>
        <v>RY</v>
      </c>
      <c r="AA512" s="56" t="str">
        <f>VLOOKUP(Z512,color!$A:$B,2,FALSE)</f>
        <v>RAYADO</v>
      </c>
      <c r="AB512" s="131" t="str">
        <f t="shared" si="18"/>
        <v>MED</v>
      </c>
    </row>
    <row r="513" spans="5:28">
      <c r="E513" s="142" t="s">
        <v>6363</v>
      </c>
      <c r="Z513" s="56" t="str">
        <f t="shared" si="17"/>
        <v>RY</v>
      </c>
      <c r="AA513" s="56" t="str">
        <f>VLOOKUP(Z513,color!$A:$B,2,FALSE)</f>
        <v>RAYADO</v>
      </c>
      <c r="AB513" s="131" t="str">
        <f t="shared" si="18"/>
        <v>XGD</v>
      </c>
    </row>
    <row r="514" spans="5:28">
      <c r="E514" s="142" t="s">
        <v>6365</v>
      </c>
      <c r="Z514" s="56" t="str">
        <f t="shared" si="17"/>
        <v>VR</v>
      </c>
      <c r="AA514" s="56" t="str">
        <f>VLOOKUP(Z514,color!$A:$B,2,FALSE)</f>
        <v>VERDE</v>
      </c>
      <c r="AB514" s="131" t="str">
        <f t="shared" si="18"/>
        <v>CHI</v>
      </c>
    </row>
    <row r="515" spans="5:28">
      <c r="E515" s="142" t="s">
        <v>6367</v>
      </c>
      <c r="Z515" s="56" t="str">
        <f t="shared" si="17"/>
        <v>VR</v>
      </c>
      <c r="AA515" s="56" t="str">
        <f>VLOOKUP(Z515,color!$A:$B,2,FALSE)</f>
        <v>VERDE</v>
      </c>
      <c r="AB515" s="131" t="str">
        <f t="shared" si="18"/>
        <v>GRA</v>
      </c>
    </row>
    <row r="516" spans="5:28">
      <c r="E516" s="142" t="s">
        <v>6369</v>
      </c>
      <c r="Z516" s="56" t="str">
        <f t="shared" si="17"/>
        <v>VR</v>
      </c>
      <c r="AA516" s="56" t="str">
        <f>VLOOKUP(Z516,color!$A:$B,2,FALSE)</f>
        <v>VERDE</v>
      </c>
      <c r="AB516" s="131" t="str">
        <f t="shared" si="18"/>
        <v>MED</v>
      </c>
    </row>
    <row r="517" spans="5:28">
      <c r="E517" s="142" t="s">
        <v>6371</v>
      </c>
      <c r="Z517" s="56" t="str">
        <f t="shared" si="17"/>
        <v>VR</v>
      </c>
      <c r="AA517" s="56" t="str">
        <f>VLOOKUP(Z517,color!$A:$B,2,FALSE)</f>
        <v>VERDE</v>
      </c>
      <c r="AB517" s="131" t="str">
        <f t="shared" si="18"/>
        <v>XGD</v>
      </c>
    </row>
    <row r="518" spans="5:28">
      <c r="E518" s="142" t="s">
        <v>14540</v>
      </c>
      <c r="Z518" s="56" t="str">
        <f t="shared" si="17"/>
        <v>MZ</v>
      </c>
      <c r="AA518" s="56" t="str">
        <f>VLOOKUP(Z518,color!$A:$B,2,FALSE)</f>
        <v>MOSTAZA</v>
      </c>
      <c r="AB518" s="131" t="str">
        <f t="shared" si="18"/>
        <v>CHI</v>
      </c>
    </row>
    <row r="519" spans="5:28">
      <c r="E519" s="142" t="s">
        <v>6373</v>
      </c>
      <c r="Z519" s="56" t="str">
        <f t="shared" si="17"/>
        <v>MZ</v>
      </c>
      <c r="AA519" s="56" t="str">
        <f>VLOOKUP(Z519,color!$A:$B,2,FALSE)</f>
        <v>MOSTAZA</v>
      </c>
      <c r="AB519" s="131" t="str">
        <f t="shared" si="18"/>
        <v>GRA</v>
      </c>
    </row>
    <row r="520" spans="5:28">
      <c r="E520" s="142" t="s">
        <v>14541</v>
      </c>
      <c r="Z520" s="56" t="str">
        <f t="shared" si="17"/>
        <v>MZ</v>
      </c>
      <c r="AA520" s="56" t="str">
        <f>VLOOKUP(Z520,color!$A:$B,2,FALSE)</f>
        <v>MOSTAZA</v>
      </c>
      <c r="AB520" s="131" t="str">
        <f t="shared" si="18"/>
        <v>MED</v>
      </c>
    </row>
    <row r="521" spans="5:28">
      <c r="E521" s="142" t="s">
        <v>14542</v>
      </c>
      <c r="Z521" s="56" t="str">
        <f t="shared" si="17"/>
        <v>MZ</v>
      </c>
      <c r="AA521" s="56" t="str">
        <f>VLOOKUP(Z521,color!$A:$B,2,FALSE)</f>
        <v>MOSTAZA</v>
      </c>
      <c r="AB521" s="131" t="str">
        <f t="shared" si="18"/>
        <v>XGD</v>
      </c>
    </row>
    <row r="522" spans="5:28">
      <c r="E522" s="142" t="s">
        <v>6375</v>
      </c>
      <c r="Z522" s="56" t="str">
        <f t="shared" ref="Z522:Z585" si="19">MID(E522,9,2)</f>
        <v>NG</v>
      </c>
      <c r="AA522" s="56" t="str">
        <f>VLOOKUP(Z522,color!$A:$B,2,FALSE)</f>
        <v>NEGRO</v>
      </c>
      <c r="AB522" s="131" t="str">
        <f t="shared" ref="AB522:AB585" si="20">MID(E522,11,3)</f>
        <v>CHI</v>
      </c>
    </row>
    <row r="523" spans="5:28">
      <c r="E523" s="142" t="s">
        <v>14543</v>
      </c>
      <c r="Z523" s="56" t="str">
        <f t="shared" si="19"/>
        <v>NG</v>
      </c>
      <c r="AA523" s="56" t="str">
        <f>VLOOKUP(Z523,color!$A:$B,2,FALSE)</f>
        <v>NEGRO</v>
      </c>
      <c r="AB523" s="131" t="str">
        <f t="shared" si="20"/>
        <v>GRA</v>
      </c>
    </row>
    <row r="524" spans="5:28">
      <c r="E524" s="142" t="s">
        <v>6377</v>
      </c>
      <c r="Z524" s="56" t="str">
        <f t="shared" si="19"/>
        <v>NG</v>
      </c>
      <c r="AA524" s="56" t="str">
        <f>VLOOKUP(Z524,color!$A:$B,2,FALSE)</f>
        <v>NEGRO</v>
      </c>
      <c r="AB524" s="131" t="str">
        <f t="shared" si="20"/>
        <v>MED</v>
      </c>
    </row>
    <row r="525" spans="5:28">
      <c r="E525" s="142" t="s">
        <v>14544</v>
      </c>
      <c r="Z525" s="56" t="str">
        <f t="shared" si="19"/>
        <v>NG</v>
      </c>
      <c r="AA525" s="56" t="str">
        <f>VLOOKUP(Z525,color!$A:$B,2,FALSE)</f>
        <v>NEGRO</v>
      </c>
      <c r="AB525" s="131" t="str">
        <f t="shared" si="20"/>
        <v>XCH</v>
      </c>
    </row>
    <row r="526" spans="5:28">
      <c r="E526" s="142" t="s">
        <v>6379</v>
      </c>
      <c r="Z526" s="56" t="str">
        <f t="shared" si="19"/>
        <v>NG</v>
      </c>
      <c r="AA526" s="56" t="str">
        <f>VLOOKUP(Z526,color!$A:$B,2,FALSE)</f>
        <v>NEGRO</v>
      </c>
      <c r="AB526" s="131" t="str">
        <f t="shared" si="20"/>
        <v>XGD</v>
      </c>
    </row>
    <row r="527" spans="5:28">
      <c r="E527" s="142" t="s">
        <v>14545</v>
      </c>
      <c r="Z527" s="56" t="str">
        <f t="shared" si="19"/>
        <v>NR</v>
      </c>
      <c r="AA527" s="56" t="str">
        <f>VLOOKUP(Z527,color!$A:$B,2,FALSE)</f>
        <v>NARANJA</v>
      </c>
      <c r="AB527" s="131" t="str">
        <f t="shared" si="20"/>
        <v>CHI</v>
      </c>
    </row>
    <row r="528" spans="5:28">
      <c r="E528" s="142" t="s">
        <v>14546</v>
      </c>
      <c r="Z528" s="56" t="str">
        <f t="shared" si="19"/>
        <v>NR</v>
      </c>
      <c r="AA528" s="56" t="str">
        <f>VLOOKUP(Z528,color!$A:$B,2,FALSE)</f>
        <v>NARANJA</v>
      </c>
      <c r="AB528" s="131" t="str">
        <f t="shared" si="20"/>
        <v>GRA</v>
      </c>
    </row>
    <row r="529" spans="5:28">
      <c r="E529" s="142" t="s">
        <v>14547</v>
      </c>
      <c r="Z529" s="56" t="str">
        <f t="shared" si="19"/>
        <v>NR</v>
      </c>
      <c r="AA529" s="56" t="str">
        <f>VLOOKUP(Z529,color!$A:$B,2,FALSE)</f>
        <v>NARANJA</v>
      </c>
      <c r="AB529" s="131" t="str">
        <f t="shared" si="20"/>
        <v>MED</v>
      </c>
    </row>
    <row r="530" spans="5:28">
      <c r="E530" s="142" t="s">
        <v>14548</v>
      </c>
      <c r="Z530" s="56" t="str">
        <f t="shared" si="19"/>
        <v>NR</v>
      </c>
      <c r="AA530" s="56" t="str">
        <f>VLOOKUP(Z530,color!$A:$B,2,FALSE)</f>
        <v>NARANJA</v>
      </c>
      <c r="AB530" s="131" t="str">
        <f t="shared" si="20"/>
        <v>XCH</v>
      </c>
    </row>
    <row r="531" spans="5:28">
      <c r="E531" s="142" t="s">
        <v>14549</v>
      </c>
      <c r="Z531" s="56" t="str">
        <f t="shared" si="19"/>
        <v>NR</v>
      </c>
      <c r="AA531" s="56" t="str">
        <f>VLOOKUP(Z531,color!$A:$B,2,FALSE)</f>
        <v>NARANJA</v>
      </c>
      <c r="AB531" s="131" t="str">
        <f t="shared" si="20"/>
        <v>XGD</v>
      </c>
    </row>
    <row r="532" spans="5:28">
      <c r="E532" s="142" t="s">
        <v>6381</v>
      </c>
      <c r="Z532" s="56" t="str">
        <f t="shared" si="19"/>
        <v>RY</v>
      </c>
      <c r="AA532" s="56" t="str">
        <f>VLOOKUP(Z532,color!$A:$B,2,FALSE)</f>
        <v>RAYADO</v>
      </c>
      <c r="AB532" s="131" t="str">
        <f t="shared" si="20"/>
        <v>CHI</v>
      </c>
    </row>
    <row r="533" spans="5:28">
      <c r="E533" s="142" t="s">
        <v>6383</v>
      </c>
      <c r="Z533" s="56" t="str">
        <f t="shared" si="19"/>
        <v>RY</v>
      </c>
      <c r="AA533" s="56" t="str">
        <f>VLOOKUP(Z533,color!$A:$B,2,FALSE)</f>
        <v>RAYADO</v>
      </c>
      <c r="AB533" s="131" t="str">
        <f t="shared" si="20"/>
        <v>GRA</v>
      </c>
    </row>
    <row r="534" spans="5:28">
      <c r="E534" s="142" t="s">
        <v>6385</v>
      </c>
      <c r="Z534" s="56" t="str">
        <f t="shared" si="19"/>
        <v>RY</v>
      </c>
      <c r="AA534" s="56" t="str">
        <f>VLOOKUP(Z534,color!$A:$B,2,FALSE)</f>
        <v>RAYADO</v>
      </c>
      <c r="AB534" s="131" t="str">
        <f t="shared" si="20"/>
        <v>MED</v>
      </c>
    </row>
    <row r="535" spans="5:28">
      <c r="E535" s="142" t="s">
        <v>14550</v>
      </c>
      <c r="Z535" s="56" t="str">
        <f t="shared" si="19"/>
        <v>RY</v>
      </c>
      <c r="AA535" s="56" t="str">
        <f>VLOOKUP(Z535,color!$A:$B,2,FALSE)</f>
        <v>RAYADO</v>
      </c>
      <c r="AB535" s="131" t="str">
        <f t="shared" si="20"/>
        <v>XCH</v>
      </c>
    </row>
    <row r="536" spans="5:28">
      <c r="E536" s="142" t="s">
        <v>6387</v>
      </c>
      <c r="Z536" s="56" t="str">
        <f t="shared" si="19"/>
        <v>RY</v>
      </c>
      <c r="AA536" s="56" t="str">
        <f>VLOOKUP(Z536,color!$A:$B,2,FALSE)</f>
        <v>RAYADO</v>
      </c>
      <c r="AB536" s="131" t="str">
        <f t="shared" si="20"/>
        <v>XGD</v>
      </c>
    </row>
    <row r="537" spans="5:28">
      <c r="E537" s="142" t="s">
        <v>14551</v>
      </c>
      <c r="Z537" s="56" t="str">
        <f t="shared" si="19"/>
        <v>VR</v>
      </c>
      <c r="AA537" s="56" t="str">
        <f>VLOOKUP(Z537,color!$A:$B,2,FALSE)</f>
        <v>VERDE</v>
      </c>
      <c r="AB537" s="131" t="str">
        <f t="shared" si="20"/>
        <v>CHI</v>
      </c>
    </row>
    <row r="538" spans="5:28">
      <c r="E538" s="142" t="s">
        <v>6389</v>
      </c>
      <c r="Z538" s="56" t="str">
        <f t="shared" si="19"/>
        <v>VR</v>
      </c>
      <c r="AA538" s="56" t="str">
        <f>VLOOKUP(Z538,color!$A:$B,2,FALSE)</f>
        <v>VERDE</v>
      </c>
      <c r="AB538" s="131" t="str">
        <f t="shared" si="20"/>
        <v>GRA</v>
      </c>
    </row>
    <row r="539" spans="5:28">
      <c r="E539" s="142" t="s">
        <v>14552</v>
      </c>
      <c r="Z539" s="56" t="str">
        <f t="shared" si="19"/>
        <v>VR</v>
      </c>
      <c r="AA539" s="56" t="str">
        <f>VLOOKUP(Z539,color!$A:$B,2,FALSE)</f>
        <v>VERDE</v>
      </c>
      <c r="AB539" s="131" t="str">
        <f t="shared" si="20"/>
        <v>MED</v>
      </c>
    </row>
    <row r="540" spans="5:28">
      <c r="E540" s="142" t="s">
        <v>14553</v>
      </c>
      <c r="Z540" s="56" t="str">
        <f t="shared" si="19"/>
        <v>VR</v>
      </c>
      <c r="AA540" s="56" t="str">
        <f>VLOOKUP(Z540,color!$A:$B,2,FALSE)</f>
        <v>VERDE</v>
      </c>
      <c r="AB540" s="131" t="str">
        <f t="shared" si="20"/>
        <v>XCH</v>
      </c>
    </row>
    <row r="541" spans="5:28">
      <c r="E541" s="142" t="s">
        <v>6391</v>
      </c>
      <c r="Z541" s="56" t="str">
        <f t="shared" si="19"/>
        <v>VR</v>
      </c>
      <c r="AA541" s="56" t="str">
        <f>VLOOKUP(Z541,color!$A:$B,2,FALSE)</f>
        <v>VERDE</v>
      </c>
      <c r="AB541" s="131" t="str">
        <f t="shared" si="20"/>
        <v>XGD</v>
      </c>
    </row>
    <row r="542" spans="5:28">
      <c r="E542" s="142" t="s">
        <v>14554</v>
      </c>
      <c r="Z542" s="56" t="str">
        <f t="shared" si="19"/>
        <v>NG</v>
      </c>
      <c r="AA542" s="56" t="str">
        <f>VLOOKUP(Z542,color!$A:$B,2,FALSE)</f>
        <v>NEGRO</v>
      </c>
      <c r="AB542" s="131" t="str">
        <f t="shared" si="20"/>
        <v>CHI</v>
      </c>
    </row>
    <row r="543" spans="5:28">
      <c r="E543" s="142" t="s">
        <v>14555</v>
      </c>
      <c r="Z543" s="56" t="str">
        <f t="shared" si="19"/>
        <v>NG</v>
      </c>
      <c r="AA543" s="56" t="str">
        <f>VLOOKUP(Z543,color!$A:$B,2,FALSE)</f>
        <v>NEGRO</v>
      </c>
      <c r="AB543" s="131" t="str">
        <f t="shared" si="20"/>
        <v>GRA</v>
      </c>
    </row>
    <row r="544" spans="5:28">
      <c r="E544" s="142" t="s">
        <v>6393</v>
      </c>
      <c r="Z544" s="56" t="str">
        <f t="shared" si="19"/>
        <v>NG</v>
      </c>
      <c r="AA544" s="56" t="str">
        <f>VLOOKUP(Z544,color!$A:$B,2,FALSE)</f>
        <v>NEGRO</v>
      </c>
      <c r="AB544" s="131" t="str">
        <f t="shared" si="20"/>
        <v>MED</v>
      </c>
    </row>
    <row r="545" spans="5:28">
      <c r="E545" s="142" t="s">
        <v>14556</v>
      </c>
      <c r="Z545" s="56" t="str">
        <f t="shared" si="19"/>
        <v>NG</v>
      </c>
      <c r="AA545" s="56" t="str">
        <f>VLOOKUP(Z545,color!$A:$B,2,FALSE)</f>
        <v>NEGRO</v>
      </c>
      <c r="AB545" s="131" t="str">
        <f t="shared" si="20"/>
        <v>XCH</v>
      </c>
    </row>
    <row r="546" spans="5:28">
      <c r="E546" s="142" t="s">
        <v>6395</v>
      </c>
      <c r="Z546" s="56" t="str">
        <f t="shared" si="19"/>
        <v>NG</v>
      </c>
      <c r="AA546" s="56" t="str">
        <f>VLOOKUP(Z546,color!$A:$B,2,FALSE)</f>
        <v>NEGRO</v>
      </c>
      <c r="AB546" s="131" t="str">
        <f t="shared" si="20"/>
        <v>XGD</v>
      </c>
    </row>
    <row r="547" spans="5:28">
      <c r="E547" s="142" t="s">
        <v>6397</v>
      </c>
      <c r="Z547" s="56" t="str">
        <f t="shared" si="19"/>
        <v>KH</v>
      </c>
      <c r="AA547" s="56" t="str">
        <f>VLOOKUP(Z547,color!$A:$B,2,FALSE)</f>
        <v>KAKHY</v>
      </c>
      <c r="AB547" s="131" t="str">
        <f t="shared" si="20"/>
        <v>CHI</v>
      </c>
    </row>
    <row r="548" spans="5:28">
      <c r="E548" s="142" t="s">
        <v>6399</v>
      </c>
      <c r="Z548" s="56" t="str">
        <f t="shared" si="19"/>
        <v>KH</v>
      </c>
      <c r="AA548" s="56" t="str">
        <f>VLOOKUP(Z548,color!$A:$B,2,FALSE)</f>
        <v>KAKHY</v>
      </c>
      <c r="AB548" s="131" t="str">
        <f t="shared" si="20"/>
        <v>GRA</v>
      </c>
    </row>
    <row r="549" spans="5:28">
      <c r="E549" s="142" t="s">
        <v>6401</v>
      </c>
      <c r="Z549" s="56" t="str">
        <f t="shared" si="19"/>
        <v>KH</v>
      </c>
      <c r="AA549" s="56" t="str">
        <f>VLOOKUP(Z549,color!$A:$B,2,FALSE)</f>
        <v>KAKHY</v>
      </c>
      <c r="AB549" s="131" t="str">
        <f t="shared" si="20"/>
        <v>MED</v>
      </c>
    </row>
    <row r="550" spans="5:28">
      <c r="E550" s="142" t="s">
        <v>14557</v>
      </c>
      <c r="Z550" s="56" t="str">
        <f t="shared" si="19"/>
        <v>KH</v>
      </c>
      <c r="AA550" s="56" t="str">
        <f>VLOOKUP(Z550,color!$A:$B,2,FALSE)</f>
        <v>KAKHY</v>
      </c>
      <c r="AB550" s="131" t="str">
        <f t="shared" si="20"/>
        <v>XCH</v>
      </c>
    </row>
    <row r="551" spans="5:28">
      <c r="E551" s="142" t="s">
        <v>6403</v>
      </c>
      <c r="Z551" s="56" t="str">
        <f t="shared" si="19"/>
        <v>KH</v>
      </c>
      <c r="AA551" s="56" t="str">
        <f>VLOOKUP(Z551,color!$A:$B,2,FALSE)</f>
        <v>KAKHY</v>
      </c>
      <c r="AB551" s="131" t="str">
        <f t="shared" si="20"/>
        <v>XGD</v>
      </c>
    </row>
    <row r="552" spans="5:28">
      <c r="E552" s="142" t="s">
        <v>6405</v>
      </c>
      <c r="Z552" s="56" t="str">
        <f t="shared" si="19"/>
        <v>NG</v>
      </c>
      <c r="AA552" s="56" t="str">
        <f>VLOOKUP(Z552,color!$A:$B,2,FALSE)</f>
        <v>NEGRO</v>
      </c>
      <c r="AB552" s="131" t="str">
        <f t="shared" si="20"/>
        <v>CHI</v>
      </c>
    </row>
    <row r="553" spans="5:28">
      <c r="E553" s="142" t="s">
        <v>6407</v>
      </c>
      <c r="Z553" s="56" t="str">
        <f t="shared" si="19"/>
        <v>NG</v>
      </c>
      <c r="AA553" s="56" t="str">
        <f>VLOOKUP(Z553,color!$A:$B,2,FALSE)</f>
        <v>NEGRO</v>
      </c>
      <c r="AB553" s="131" t="str">
        <f t="shared" si="20"/>
        <v>GRA</v>
      </c>
    </row>
    <row r="554" spans="5:28">
      <c r="E554" s="142" t="s">
        <v>6409</v>
      </c>
      <c r="Z554" s="56" t="str">
        <f t="shared" si="19"/>
        <v>NG</v>
      </c>
      <c r="AA554" s="56" t="str">
        <f>VLOOKUP(Z554,color!$A:$B,2,FALSE)</f>
        <v>NEGRO</v>
      </c>
      <c r="AB554" s="131" t="str">
        <f t="shared" si="20"/>
        <v>MED</v>
      </c>
    </row>
    <row r="555" spans="5:28">
      <c r="E555" s="142" t="s">
        <v>14558</v>
      </c>
      <c r="Z555" s="56" t="str">
        <f t="shared" si="19"/>
        <v>NG</v>
      </c>
      <c r="AA555" s="56" t="str">
        <f>VLOOKUP(Z555,color!$A:$B,2,FALSE)</f>
        <v>NEGRO</v>
      </c>
      <c r="AB555" s="131" t="str">
        <f t="shared" si="20"/>
        <v>XCH</v>
      </c>
    </row>
    <row r="556" spans="5:28">
      <c r="E556" s="142" t="s">
        <v>14559</v>
      </c>
      <c r="Z556" s="56" t="str">
        <f t="shared" si="19"/>
        <v>NG</v>
      </c>
      <c r="AA556" s="56" t="str">
        <f>VLOOKUP(Z556,color!$A:$B,2,FALSE)</f>
        <v>NEGRO</v>
      </c>
      <c r="AB556" s="131" t="str">
        <f t="shared" si="20"/>
        <v>XGD</v>
      </c>
    </row>
    <row r="557" spans="5:28">
      <c r="E557" s="142" t="s">
        <v>6411</v>
      </c>
      <c r="Z557" s="56" t="str">
        <f t="shared" si="19"/>
        <v>VS</v>
      </c>
      <c r="AA557" s="56" t="str">
        <f>VLOOKUP(Z557,color!$A:$B,2,FALSE)</f>
        <v>VARIOS</v>
      </c>
      <c r="AB557" s="131" t="str">
        <f t="shared" si="20"/>
        <v>CHI</v>
      </c>
    </row>
    <row r="558" spans="5:28">
      <c r="E558" s="142" t="s">
        <v>6413</v>
      </c>
      <c r="Z558" s="56" t="str">
        <f t="shared" si="19"/>
        <v>VS</v>
      </c>
      <c r="AA558" s="56" t="str">
        <f>VLOOKUP(Z558,color!$A:$B,2,FALSE)</f>
        <v>VARIOS</v>
      </c>
      <c r="AB558" s="131" t="str">
        <f t="shared" si="20"/>
        <v>GRA</v>
      </c>
    </row>
    <row r="559" spans="5:28">
      <c r="E559" s="142" t="s">
        <v>6415</v>
      </c>
      <c r="Z559" s="56" t="str">
        <f t="shared" si="19"/>
        <v>VS</v>
      </c>
      <c r="AA559" s="56" t="str">
        <f>VLOOKUP(Z559,color!$A:$B,2,FALSE)</f>
        <v>VARIOS</v>
      </c>
      <c r="AB559" s="131" t="str">
        <f t="shared" si="20"/>
        <v>MED</v>
      </c>
    </row>
    <row r="560" spans="5:28">
      <c r="E560" s="142" t="s">
        <v>14560</v>
      </c>
      <c r="Z560" s="56" t="str">
        <f t="shared" si="19"/>
        <v>VS</v>
      </c>
      <c r="AA560" s="56" t="str">
        <f>VLOOKUP(Z560,color!$A:$B,2,FALSE)</f>
        <v>VARIOS</v>
      </c>
      <c r="AB560" s="131" t="str">
        <f t="shared" si="20"/>
        <v>XCH</v>
      </c>
    </row>
    <row r="561" spans="5:28">
      <c r="E561" s="142" t="s">
        <v>6417</v>
      </c>
      <c r="Z561" s="56" t="str">
        <f t="shared" si="19"/>
        <v>VS</v>
      </c>
      <c r="AA561" s="56" t="str">
        <f>VLOOKUP(Z561,color!$A:$B,2,FALSE)</f>
        <v>VARIOS</v>
      </c>
      <c r="AB561" s="131" t="str">
        <f t="shared" si="20"/>
        <v>XGD</v>
      </c>
    </row>
    <row r="562" spans="5:28">
      <c r="E562" s="142" t="s">
        <v>14561</v>
      </c>
      <c r="Z562" s="56" t="str">
        <f t="shared" si="19"/>
        <v>NG</v>
      </c>
      <c r="AA562" s="56" t="str">
        <f>VLOOKUP(Z562,color!$A:$B,2,FALSE)</f>
        <v>NEGRO</v>
      </c>
      <c r="AB562" s="131" t="str">
        <f t="shared" si="20"/>
        <v>CHI</v>
      </c>
    </row>
    <row r="563" spans="5:28">
      <c r="E563" s="142" t="s">
        <v>14562</v>
      </c>
      <c r="Z563" s="56" t="str">
        <f t="shared" si="19"/>
        <v>NG</v>
      </c>
      <c r="AA563" s="56" t="str">
        <f>VLOOKUP(Z563,color!$A:$B,2,FALSE)</f>
        <v>NEGRO</v>
      </c>
      <c r="AB563" s="131" t="str">
        <f t="shared" si="20"/>
        <v>GRA</v>
      </c>
    </row>
    <row r="564" spans="5:28">
      <c r="E564" s="142" t="s">
        <v>6419</v>
      </c>
      <c r="Z564" s="56" t="str">
        <f t="shared" si="19"/>
        <v>NG</v>
      </c>
      <c r="AA564" s="56" t="str">
        <f>VLOOKUP(Z564,color!$A:$B,2,FALSE)</f>
        <v>NEGRO</v>
      </c>
      <c r="AB564" s="131" t="str">
        <f t="shared" si="20"/>
        <v>MED</v>
      </c>
    </row>
    <row r="565" spans="5:28">
      <c r="E565" s="142" t="s">
        <v>14563</v>
      </c>
      <c r="Z565" s="56" t="str">
        <f t="shared" si="19"/>
        <v>NG</v>
      </c>
      <c r="AA565" s="56" t="str">
        <f>VLOOKUP(Z565,color!$A:$B,2,FALSE)</f>
        <v>NEGRO</v>
      </c>
      <c r="AB565" s="131" t="str">
        <f t="shared" si="20"/>
        <v>XCH</v>
      </c>
    </row>
    <row r="566" spans="5:28">
      <c r="E566" s="142" t="s">
        <v>6421</v>
      </c>
      <c r="Z566" s="56" t="str">
        <f t="shared" si="19"/>
        <v>NG</v>
      </c>
      <c r="AA566" s="56" t="str">
        <f>VLOOKUP(Z566,color!$A:$B,2,FALSE)</f>
        <v>NEGRO</v>
      </c>
      <c r="AB566" s="131" t="str">
        <f t="shared" si="20"/>
        <v>XGD</v>
      </c>
    </row>
    <row r="567" spans="5:28">
      <c r="E567" s="142" t="s">
        <v>14564</v>
      </c>
      <c r="Z567" s="56" t="str">
        <f t="shared" si="19"/>
        <v>NG</v>
      </c>
      <c r="AA567" s="56" t="str">
        <f>VLOOKUP(Z567,color!$A:$B,2,FALSE)</f>
        <v>NEGRO</v>
      </c>
      <c r="AB567" s="131" t="str">
        <f t="shared" si="20"/>
        <v>CHI</v>
      </c>
    </row>
    <row r="568" spans="5:28">
      <c r="E568" s="142" t="s">
        <v>14565</v>
      </c>
      <c r="Z568" s="56" t="str">
        <f t="shared" si="19"/>
        <v>NG</v>
      </c>
      <c r="AA568" s="56" t="str">
        <f>VLOOKUP(Z568,color!$A:$B,2,FALSE)</f>
        <v>NEGRO</v>
      </c>
      <c r="AB568" s="131" t="str">
        <f t="shared" si="20"/>
        <v>GRA</v>
      </c>
    </row>
    <row r="569" spans="5:28">
      <c r="E569" s="142" t="s">
        <v>14566</v>
      </c>
      <c r="Z569" s="56" t="str">
        <f t="shared" si="19"/>
        <v>NG</v>
      </c>
      <c r="AA569" s="56" t="str">
        <f>VLOOKUP(Z569,color!$A:$B,2,FALSE)</f>
        <v>NEGRO</v>
      </c>
      <c r="AB569" s="131" t="str">
        <f t="shared" si="20"/>
        <v>MED</v>
      </c>
    </row>
    <row r="570" spans="5:28">
      <c r="E570" s="142" t="s">
        <v>6423</v>
      </c>
      <c r="Z570" s="56" t="str">
        <f t="shared" si="19"/>
        <v>NG</v>
      </c>
      <c r="AA570" s="56" t="str">
        <f>VLOOKUP(Z570,color!$A:$B,2,FALSE)</f>
        <v>NEGRO</v>
      </c>
      <c r="AB570" s="131" t="str">
        <f t="shared" si="20"/>
        <v>XGD</v>
      </c>
    </row>
    <row r="571" spans="5:28">
      <c r="E571" s="142" t="s">
        <v>14567</v>
      </c>
      <c r="Z571" s="56" t="str">
        <f t="shared" si="19"/>
        <v>NR</v>
      </c>
      <c r="AA571" s="56" t="str">
        <f>VLOOKUP(Z571,color!$A:$B,2,FALSE)</f>
        <v>NARANJA</v>
      </c>
      <c r="AB571" s="131" t="str">
        <f t="shared" si="20"/>
        <v>CHI</v>
      </c>
    </row>
    <row r="572" spans="5:28">
      <c r="E572" s="142" t="s">
        <v>6425</v>
      </c>
      <c r="Z572" s="56" t="str">
        <f t="shared" si="19"/>
        <v>NR</v>
      </c>
      <c r="AA572" s="56" t="str">
        <f>VLOOKUP(Z572,color!$A:$B,2,FALSE)</f>
        <v>NARANJA</v>
      </c>
      <c r="AB572" s="131" t="str">
        <f t="shared" si="20"/>
        <v>GRA</v>
      </c>
    </row>
    <row r="573" spans="5:28">
      <c r="E573" s="142" t="s">
        <v>14568</v>
      </c>
      <c r="Z573" s="56" t="str">
        <f t="shared" si="19"/>
        <v>NR</v>
      </c>
      <c r="AA573" s="56" t="str">
        <f>VLOOKUP(Z573,color!$A:$B,2,FALSE)</f>
        <v>NARANJA</v>
      </c>
      <c r="AB573" s="131" t="str">
        <f t="shared" si="20"/>
        <v>MED</v>
      </c>
    </row>
    <row r="574" spans="5:28">
      <c r="E574" s="142" t="s">
        <v>14569</v>
      </c>
      <c r="Z574" s="56" t="str">
        <f t="shared" si="19"/>
        <v>NR</v>
      </c>
      <c r="AA574" s="56" t="str">
        <f>VLOOKUP(Z574,color!$A:$B,2,FALSE)</f>
        <v>NARANJA</v>
      </c>
      <c r="AB574" s="131" t="str">
        <f t="shared" si="20"/>
        <v>XGD</v>
      </c>
    </row>
    <row r="575" spans="5:28">
      <c r="E575" s="142" t="s">
        <v>14570</v>
      </c>
      <c r="Z575" s="56" t="str">
        <f t="shared" si="19"/>
        <v>RJ</v>
      </c>
      <c r="AA575" s="56" t="str">
        <f>VLOOKUP(Z575,color!$A:$B,2,FALSE)</f>
        <v>ROJO</v>
      </c>
      <c r="AB575" s="131" t="str">
        <f t="shared" si="20"/>
        <v>CHI</v>
      </c>
    </row>
    <row r="576" spans="5:28">
      <c r="E576" s="142" t="s">
        <v>6427</v>
      </c>
      <c r="Z576" s="56" t="str">
        <f t="shared" si="19"/>
        <v>RJ</v>
      </c>
      <c r="AA576" s="56" t="str">
        <f>VLOOKUP(Z576,color!$A:$B,2,FALSE)</f>
        <v>ROJO</v>
      </c>
      <c r="AB576" s="131" t="str">
        <f t="shared" si="20"/>
        <v>GRA</v>
      </c>
    </row>
    <row r="577" spans="5:28">
      <c r="E577" s="142" t="s">
        <v>14571</v>
      </c>
      <c r="Z577" s="56" t="str">
        <f t="shared" si="19"/>
        <v>RJ</v>
      </c>
      <c r="AA577" s="56" t="str">
        <f>VLOOKUP(Z577,color!$A:$B,2,FALSE)</f>
        <v>ROJO</v>
      </c>
      <c r="AB577" s="131" t="str">
        <f t="shared" si="20"/>
        <v>MED</v>
      </c>
    </row>
    <row r="578" spans="5:28">
      <c r="E578" s="142" t="s">
        <v>14572</v>
      </c>
      <c r="Z578" s="56" t="str">
        <f t="shared" si="19"/>
        <v>RJ</v>
      </c>
      <c r="AA578" s="56" t="str">
        <f>VLOOKUP(Z578,color!$A:$B,2,FALSE)</f>
        <v>ROJO</v>
      </c>
      <c r="AB578" s="131" t="str">
        <f t="shared" si="20"/>
        <v>XGD</v>
      </c>
    </row>
    <row r="579" spans="5:28">
      <c r="E579" s="142" t="s">
        <v>14573</v>
      </c>
      <c r="Z579" s="56" t="str">
        <f t="shared" si="19"/>
        <v>AZ</v>
      </c>
      <c r="AA579" s="56" t="str">
        <f>VLOOKUP(Z579,color!$A:$B,2,FALSE)</f>
        <v>AZUL</v>
      </c>
      <c r="AB579" s="131" t="str">
        <f t="shared" si="20"/>
        <v>CHI</v>
      </c>
    </row>
    <row r="580" spans="5:28">
      <c r="E580" s="142" t="s">
        <v>14574</v>
      </c>
      <c r="Z580" s="56" t="str">
        <f t="shared" si="19"/>
        <v>AZ</v>
      </c>
      <c r="AA580" s="56" t="str">
        <f>VLOOKUP(Z580,color!$A:$B,2,FALSE)</f>
        <v>AZUL</v>
      </c>
      <c r="AB580" s="131" t="str">
        <f t="shared" si="20"/>
        <v>GRA</v>
      </c>
    </row>
    <row r="581" spans="5:28">
      <c r="E581" s="142" t="s">
        <v>14575</v>
      </c>
      <c r="Z581" s="56" t="str">
        <f t="shared" si="19"/>
        <v>AZ</v>
      </c>
      <c r="AA581" s="56" t="str">
        <f>VLOOKUP(Z581,color!$A:$B,2,FALSE)</f>
        <v>AZUL</v>
      </c>
      <c r="AB581" s="131" t="str">
        <f t="shared" si="20"/>
        <v>MED</v>
      </c>
    </row>
    <row r="582" spans="5:28">
      <c r="E582" s="142" t="s">
        <v>14576</v>
      </c>
      <c r="Z582" s="56" t="str">
        <f t="shared" si="19"/>
        <v>AZ</v>
      </c>
      <c r="AA582" s="56" t="str">
        <f>VLOOKUP(Z582,color!$A:$B,2,FALSE)</f>
        <v>AZUL</v>
      </c>
      <c r="AB582" s="131" t="str">
        <f t="shared" si="20"/>
        <v>XCH</v>
      </c>
    </row>
    <row r="583" spans="5:28">
      <c r="E583" s="142" t="s">
        <v>6429</v>
      </c>
      <c r="Z583" s="56" t="str">
        <f t="shared" si="19"/>
        <v>AZ</v>
      </c>
      <c r="AA583" s="56" t="str">
        <f>VLOOKUP(Z583,color!$A:$B,2,FALSE)</f>
        <v>AZUL</v>
      </c>
      <c r="AB583" s="131" t="str">
        <f t="shared" si="20"/>
        <v>XGD</v>
      </c>
    </row>
    <row r="584" spans="5:28">
      <c r="E584" s="142" t="s">
        <v>14577</v>
      </c>
      <c r="Z584" s="56" t="str">
        <f t="shared" si="19"/>
        <v>MZ</v>
      </c>
      <c r="AA584" s="56" t="str">
        <f>VLOOKUP(Z584,color!$A:$B,2,FALSE)</f>
        <v>MOSTAZA</v>
      </c>
      <c r="AB584" s="131" t="str">
        <f t="shared" si="20"/>
        <v>CHI</v>
      </c>
    </row>
    <row r="585" spans="5:28">
      <c r="E585" s="142" t="s">
        <v>14578</v>
      </c>
      <c r="Z585" s="56" t="str">
        <f t="shared" si="19"/>
        <v>MZ</v>
      </c>
      <c r="AA585" s="56" t="str">
        <f>VLOOKUP(Z585,color!$A:$B,2,FALSE)</f>
        <v>MOSTAZA</v>
      </c>
      <c r="AB585" s="131" t="str">
        <f t="shared" si="20"/>
        <v>GRA</v>
      </c>
    </row>
    <row r="586" spans="5:28">
      <c r="E586" s="142" t="s">
        <v>14579</v>
      </c>
      <c r="Z586" s="56" t="str">
        <f t="shared" ref="Z586:Z649" si="21">MID(E586,9,2)</f>
        <v>MZ</v>
      </c>
      <c r="AA586" s="56" t="str">
        <f>VLOOKUP(Z586,color!$A:$B,2,FALSE)</f>
        <v>MOSTAZA</v>
      </c>
      <c r="AB586" s="131" t="str">
        <f t="shared" ref="AB586:AB649" si="22">MID(E586,11,3)</f>
        <v>MED</v>
      </c>
    </row>
    <row r="587" spans="5:28">
      <c r="E587" s="142" t="s">
        <v>14580</v>
      </c>
      <c r="Z587" s="56" t="str">
        <f t="shared" si="21"/>
        <v>MZ</v>
      </c>
      <c r="AA587" s="56" t="str">
        <f>VLOOKUP(Z587,color!$A:$B,2,FALSE)</f>
        <v>MOSTAZA</v>
      </c>
      <c r="AB587" s="131" t="str">
        <f t="shared" si="22"/>
        <v>XCH</v>
      </c>
    </row>
    <row r="588" spans="5:28">
      <c r="E588" s="142" t="s">
        <v>14581</v>
      </c>
      <c r="Z588" s="56" t="str">
        <f t="shared" si="21"/>
        <v>MZ</v>
      </c>
      <c r="AA588" s="56" t="str">
        <f>VLOOKUP(Z588,color!$A:$B,2,FALSE)</f>
        <v>MOSTAZA</v>
      </c>
      <c r="AB588" s="131" t="str">
        <f t="shared" si="22"/>
        <v>XGD</v>
      </c>
    </row>
    <row r="589" spans="5:28">
      <c r="E589" s="142" t="s">
        <v>14582</v>
      </c>
      <c r="Z589" s="56" t="str">
        <f t="shared" si="21"/>
        <v>NG</v>
      </c>
      <c r="AA589" s="56" t="str">
        <f>VLOOKUP(Z589,color!$A:$B,2,FALSE)</f>
        <v>NEGRO</v>
      </c>
      <c r="AB589" s="131" t="str">
        <f t="shared" si="22"/>
        <v>CHI</v>
      </c>
    </row>
    <row r="590" spans="5:28">
      <c r="E590" s="142" t="s">
        <v>14583</v>
      </c>
      <c r="Z590" s="56" t="str">
        <f t="shared" si="21"/>
        <v>NG</v>
      </c>
      <c r="AA590" s="56" t="str">
        <f>VLOOKUP(Z590,color!$A:$B,2,FALSE)</f>
        <v>NEGRO</v>
      </c>
      <c r="AB590" s="131" t="str">
        <f t="shared" si="22"/>
        <v>GRA</v>
      </c>
    </row>
    <row r="591" spans="5:28">
      <c r="E591" s="142" t="s">
        <v>14584</v>
      </c>
      <c r="Z591" s="56" t="str">
        <f t="shared" si="21"/>
        <v>NG</v>
      </c>
      <c r="AA591" s="56" t="str">
        <f>VLOOKUP(Z591,color!$A:$B,2,FALSE)</f>
        <v>NEGRO</v>
      </c>
      <c r="AB591" s="131" t="str">
        <f t="shared" si="22"/>
        <v>MED</v>
      </c>
    </row>
    <row r="592" spans="5:28">
      <c r="E592" s="142" t="s">
        <v>14585</v>
      </c>
      <c r="Z592" s="56" t="str">
        <f t="shared" si="21"/>
        <v>NG</v>
      </c>
      <c r="AA592" s="56" t="str">
        <f>VLOOKUP(Z592,color!$A:$B,2,FALSE)</f>
        <v>NEGRO</v>
      </c>
      <c r="AB592" s="131" t="str">
        <f t="shared" si="22"/>
        <v>XCH</v>
      </c>
    </row>
    <row r="593" spans="5:28">
      <c r="E593" s="142" t="s">
        <v>14586</v>
      </c>
      <c r="Z593" s="56" t="str">
        <f t="shared" si="21"/>
        <v>NG</v>
      </c>
      <c r="AA593" s="56" t="str">
        <f>VLOOKUP(Z593,color!$A:$B,2,FALSE)</f>
        <v>NEGRO</v>
      </c>
      <c r="AB593" s="131" t="str">
        <f t="shared" si="22"/>
        <v>XGD</v>
      </c>
    </row>
    <row r="594" spans="5:28">
      <c r="E594" s="142" t="s">
        <v>14587</v>
      </c>
      <c r="Z594" s="56" t="str">
        <f t="shared" si="21"/>
        <v>NR</v>
      </c>
      <c r="AA594" s="56" t="str">
        <f>VLOOKUP(Z594,color!$A:$B,2,FALSE)</f>
        <v>NARANJA</v>
      </c>
      <c r="AB594" s="131" t="str">
        <f t="shared" si="22"/>
        <v>CHI</v>
      </c>
    </row>
    <row r="595" spans="5:28">
      <c r="E595" s="142" t="s">
        <v>14588</v>
      </c>
      <c r="Z595" s="56" t="str">
        <f t="shared" si="21"/>
        <v>NR</v>
      </c>
      <c r="AA595" s="56" t="str">
        <f>VLOOKUP(Z595,color!$A:$B,2,FALSE)</f>
        <v>NARANJA</v>
      </c>
      <c r="AB595" s="131" t="str">
        <f t="shared" si="22"/>
        <v>GRA</v>
      </c>
    </row>
    <row r="596" spans="5:28">
      <c r="E596" s="142" t="s">
        <v>14589</v>
      </c>
      <c r="Z596" s="56" t="str">
        <f t="shared" si="21"/>
        <v>NR</v>
      </c>
      <c r="AA596" s="56" t="str">
        <f>VLOOKUP(Z596,color!$A:$B,2,FALSE)</f>
        <v>NARANJA</v>
      </c>
      <c r="AB596" s="131" t="str">
        <f t="shared" si="22"/>
        <v>MED</v>
      </c>
    </row>
    <row r="597" spans="5:28">
      <c r="E597" s="142" t="s">
        <v>14590</v>
      </c>
      <c r="Z597" s="56" t="str">
        <f t="shared" si="21"/>
        <v>NR</v>
      </c>
      <c r="AA597" s="56" t="str">
        <f>VLOOKUP(Z597,color!$A:$B,2,FALSE)</f>
        <v>NARANJA</v>
      </c>
      <c r="AB597" s="131" t="str">
        <f t="shared" si="22"/>
        <v>XCH</v>
      </c>
    </row>
    <row r="598" spans="5:28">
      <c r="E598" s="142" t="s">
        <v>14591</v>
      </c>
      <c r="Z598" s="56" t="str">
        <f t="shared" si="21"/>
        <v>NR</v>
      </c>
      <c r="AA598" s="56" t="str">
        <f>VLOOKUP(Z598,color!$A:$B,2,FALSE)</f>
        <v>NARANJA</v>
      </c>
      <c r="AB598" s="131" t="str">
        <f t="shared" si="22"/>
        <v>XGD</v>
      </c>
    </row>
    <row r="599" spans="5:28">
      <c r="E599" s="142" t="s">
        <v>14592</v>
      </c>
      <c r="Z599" s="56" t="str">
        <f t="shared" si="21"/>
        <v>RJ</v>
      </c>
      <c r="AA599" s="56" t="str">
        <f>VLOOKUP(Z599,color!$A:$B,2,FALSE)</f>
        <v>ROJO</v>
      </c>
      <c r="AB599" s="131" t="str">
        <f t="shared" si="22"/>
        <v>CHI</v>
      </c>
    </row>
    <row r="600" spans="5:28">
      <c r="E600" s="142" t="s">
        <v>14593</v>
      </c>
      <c r="Z600" s="56" t="str">
        <f t="shared" si="21"/>
        <v>RJ</v>
      </c>
      <c r="AA600" s="56" t="str">
        <f>VLOOKUP(Z600,color!$A:$B,2,FALSE)</f>
        <v>ROJO</v>
      </c>
      <c r="AB600" s="131" t="str">
        <f t="shared" si="22"/>
        <v>GRA</v>
      </c>
    </row>
    <row r="601" spans="5:28">
      <c r="E601" s="142" t="s">
        <v>14594</v>
      </c>
      <c r="Z601" s="56" t="str">
        <f t="shared" si="21"/>
        <v>RJ</v>
      </c>
      <c r="AA601" s="56" t="str">
        <f>VLOOKUP(Z601,color!$A:$B,2,FALSE)</f>
        <v>ROJO</v>
      </c>
      <c r="AB601" s="131" t="str">
        <f t="shared" si="22"/>
        <v>MED</v>
      </c>
    </row>
    <row r="602" spans="5:28">
      <c r="E602" s="142" t="s">
        <v>14595</v>
      </c>
      <c r="Z602" s="56" t="str">
        <f t="shared" si="21"/>
        <v>RJ</v>
      </c>
      <c r="AA602" s="56" t="str">
        <f>VLOOKUP(Z602,color!$A:$B,2,FALSE)</f>
        <v>ROJO</v>
      </c>
      <c r="AB602" s="131" t="str">
        <f t="shared" si="22"/>
        <v>XCH</v>
      </c>
    </row>
    <row r="603" spans="5:28">
      <c r="E603" s="142" t="s">
        <v>14596</v>
      </c>
      <c r="Z603" s="56" t="str">
        <f t="shared" si="21"/>
        <v>RJ</v>
      </c>
      <c r="AA603" s="56" t="str">
        <f>VLOOKUP(Z603,color!$A:$B,2,FALSE)</f>
        <v>ROJO</v>
      </c>
      <c r="AB603" s="131" t="str">
        <f t="shared" si="22"/>
        <v>XGD</v>
      </c>
    </row>
    <row r="604" spans="5:28">
      <c r="E604" s="142" t="s">
        <v>6432</v>
      </c>
      <c r="Z604" s="56" t="str">
        <f t="shared" si="21"/>
        <v>AM</v>
      </c>
      <c r="AA604" s="56" t="str">
        <f>VLOOKUP(Z604,color!$A:$B,2,FALSE)</f>
        <v>AZUL MARINO</v>
      </c>
      <c r="AB604" s="131" t="str">
        <f t="shared" si="22"/>
        <v>CHI</v>
      </c>
    </row>
    <row r="605" spans="5:28">
      <c r="E605" s="142" t="s">
        <v>6434</v>
      </c>
      <c r="Z605" s="56" t="str">
        <f t="shared" si="21"/>
        <v>AM</v>
      </c>
      <c r="AA605" s="56" t="str">
        <f>VLOOKUP(Z605,color!$A:$B,2,FALSE)</f>
        <v>AZUL MARINO</v>
      </c>
      <c r="AB605" s="131" t="str">
        <f t="shared" si="22"/>
        <v>GRA</v>
      </c>
    </row>
    <row r="606" spans="5:28">
      <c r="E606" s="142" t="s">
        <v>6436</v>
      </c>
      <c r="Z606" s="56" t="str">
        <f t="shared" si="21"/>
        <v>AM</v>
      </c>
      <c r="AA606" s="56" t="str">
        <f>VLOOKUP(Z606,color!$A:$B,2,FALSE)</f>
        <v>AZUL MARINO</v>
      </c>
      <c r="AB606" s="131" t="str">
        <f t="shared" si="22"/>
        <v>MED</v>
      </c>
    </row>
    <row r="607" spans="5:28">
      <c r="E607" s="142" t="s">
        <v>14597</v>
      </c>
      <c r="Z607" s="56" t="str">
        <f t="shared" si="21"/>
        <v>AM</v>
      </c>
      <c r="AA607" s="56" t="str">
        <f>VLOOKUP(Z607,color!$A:$B,2,FALSE)</f>
        <v>AZUL MARINO</v>
      </c>
      <c r="AB607" s="131" t="str">
        <f t="shared" si="22"/>
        <v>XCH</v>
      </c>
    </row>
    <row r="608" spans="5:28">
      <c r="E608" s="142" t="s">
        <v>6438</v>
      </c>
      <c r="Z608" s="56" t="str">
        <f t="shared" si="21"/>
        <v>AM</v>
      </c>
      <c r="AA608" s="56" t="str">
        <f>VLOOKUP(Z608,color!$A:$B,2,FALSE)</f>
        <v>AZUL MARINO</v>
      </c>
      <c r="AB608" s="131" t="str">
        <f t="shared" si="22"/>
        <v>XGD</v>
      </c>
    </row>
    <row r="609" spans="5:28">
      <c r="E609" s="142" t="s">
        <v>6440</v>
      </c>
      <c r="Z609" s="56" t="str">
        <f t="shared" si="21"/>
        <v>NR</v>
      </c>
      <c r="AA609" s="56" t="str">
        <f>VLOOKUP(Z609,color!$A:$B,2,FALSE)</f>
        <v>NARANJA</v>
      </c>
      <c r="AB609" s="131" t="str">
        <f t="shared" si="22"/>
        <v>CHI</v>
      </c>
    </row>
    <row r="610" spans="5:28">
      <c r="E610" s="142" t="s">
        <v>6442</v>
      </c>
      <c r="Z610" s="56" t="str">
        <f t="shared" si="21"/>
        <v>NR</v>
      </c>
      <c r="AA610" s="56" t="str">
        <f>VLOOKUP(Z610,color!$A:$B,2,FALSE)</f>
        <v>NARANJA</v>
      </c>
      <c r="AB610" s="131" t="str">
        <f t="shared" si="22"/>
        <v>GRA</v>
      </c>
    </row>
    <row r="611" spans="5:28">
      <c r="E611" s="142" t="s">
        <v>14598</v>
      </c>
      <c r="Z611" s="56" t="str">
        <f t="shared" si="21"/>
        <v>NR</v>
      </c>
      <c r="AA611" s="56" t="str">
        <f>VLOOKUP(Z611,color!$A:$B,2,FALSE)</f>
        <v>NARANJA</v>
      </c>
      <c r="AB611" s="131" t="str">
        <f t="shared" si="22"/>
        <v>MED</v>
      </c>
    </row>
    <row r="612" spans="5:28">
      <c r="E612" s="142" t="s">
        <v>14599</v>
      </c>
      <c r="Z612" s="56" t="str">
        <f t="shared" si="21"/>
        <v>NR</v>
      </c>
      <c r="AA612" s="56" t="str">
        <f>VLOOKUP(Z612,color!$A:$B,2,FALSE)</f>
        <v>NARANJA</v>
      </c>
      <c r="AB612" s="131" t="str">
        <f t="shared" si="22"/>
        <v>XCH</v>
      </c>
    </row>
    <row r="613" spans="5:28">
      <c r="E613" s="142" t="s">
        <v>14600</v>
      </c>
      <c r="Z613" s="56" t="str">
        <f t="shared" si="21"/>
        <v>NR</v>
      </c>
      <c r="AA613" s="56" t="str">
        <f>VLOOKUP(Z613,color!$A:$B,2,FALSE)</f>
        <v>NARANJA</v>
      </c>
      <c r="AB613" s="131" t="str">
        <f t="shared" si="22"/>
        <v>XGD</v>
      </c>
    </row>
    <row r="614" spans="5:28">
      <c r="E614" s="142" t="s">
        <v>14601</v>
      </c>
      <c r="Z614" s="56" t="str">
        <f t="shared" si="21"/>
        <v>RJ</v>
      </c>
      <c r="AA614" s="56" t="str">
        <f>VLOOKUP(Z614,color!$A:$B,2,FALSE)</f>
        <v>ROJO</v>
      </c>
      <c r="AB614" s="131" t="str">
        <f t="shared" si="22"/>
        <v>CHI</v>
      </c>
    </row>
    <row r="615" spans="5:28">
      <c r="E615" s="142" t="s">
        <v>6444</v>
      </c>
      <c r="Z615" s="56" t="str">
        <f t="shared" si="21"/>
        <v>RJ</v>
      </c>
      <c r="AA615" s="56" t="str">
        <f>VLOOKUP(Z615,color!$A:$B,2,FALSE)</f>
        <v>ROJO</v>
      </c>
      <c r="AB615" s="131" t="str">
        <f t="shared" si="22"/>
        <v>GRA</v>
      </c>
    </row>
    <row r="616" spans="5:28">
      <c r="E616" s="142" t="s">
        <v>14602</v>
      </c>
      <c r="Z616" s="56" t="str">
        <f t="shared" si="21"/>
        <v>RJ</v>
      </c>
      <c r="AA616" s="56" t="str">
        <f>VLOOKUP(Z616,color!$A:$B,2,FALSE)</f>
        <v>ROJO</v>
      </c>
      <c r="AB616" s="131" t="str">
        <f t="shared" si="22"/>
        <v>MED</v>
      </c>
    </row>
    <row r="617" spans="5:28">
      <c r="E617" s="142" t="s">
        <v>14603</v>
      </c>
      <c r="Z617" s="56" t="str">
        <f t="shared" si="21"/>
        <v>RJ</v>
      </c>
      <c r="AA617" s="56" t="str">
        <f>VLOOKUP(Z617,color!$A:$B,2,FALSE)</f>
        <v>ROJO</v>
      </c>
      <c r="AB617" s="131" t="str">
        <f t="shared" si="22"/>
        <v>XCH</v>
      </c>
    </row>
    <row r="618" spans="5:28">
      <c r="E618" s="142" t="s">
        <v>14604</v>
      </c>
      <c r="Z618" s="56" t="str">
        <f t="shared" si="21"/>
        <v>RJ</v>
      </c>
      <c r="AA618" s="56" t="str">
        <f>VLOOKUP(Z618,color!$A:$B,2,FALSE)</f>
        <v>ROJO</v>
      </c>
      <c r="AB618" s="131" t="str">
        <f t="shared" si="22"/>
        <v>XGD</v>
      </c>
    </row>
    <row r="619" spans="5:28">
      <c r="E619" s="142" t="s">
        <v>6446</v>
      </c>
      <c r="Z619" s="56" t="str">
        <f t="shared" si="21"/>
        <v>VN</v>
      </c>
      <c r="AA619" s="56" t="str">
        <f>VLOOKUP(Z619,color!$A:$B,2,FALSE)</f>
        <v>VINO</v>
      </c>
      <c r="AB619" s="131" t="str">
        <f t="shared" si="22"/>
        <v>CHI</v>
      </c>
    </row>
    <row r="620" spans="5:28">
      <c r="E620" s="142" t="s">
        <v>14605</v>
      </c>
      <c r="Z620" s="56" t="str">
        <f t="shared" si="21"/>
        <v>VN</v>
      </c>
      <c r="AA620" s="56" t="str">
        <f>VLOOKUP(Z620,color!$A:$B,2,FALSE)</f>
        <v>VINO</v>
      </c>
      <c r="AB620" s="131" t="str">
        <f t="shared" si="22"/>
        <v>GRA</v>
      </c>
    </row>
    <row r="621" spans="5:28">
      <c r="E621" s="142" t="s">
        <v>14606</v>
      </c>
      <c r="Z621" s="56" t="str">
        <f t="shared" si="21"/>
        <v>VN</v>
      </c>
      <c r="AA621" s="56" t="str">
        <f>VLOOKUP(Z621,color!$A:$B,2,FALSE)</f>
        <v>VINO</v>
      </c>
      <c r="AB621" s="131" t="str">
        <f t="shared" si="22"/>
        <v>MED</v>
      </c>
    </row>
    <row r="622" spans="5:28">
      <c r="E622" s="142" t="s">
        <v>14607</v>
      </c>
      <c r="Z622" s="56" t="str">
        <f t="shared" si="21"/>
        <v>VN</v>
      </c>
      <c r="AA622" s="56" t="str">
        <f>VLOOKUP(Z622,color!$A:$B,2,FALSE)</f>
        <v>VINO</v>
      </c>
      <c r="AB622" s="131" t="str">
        <f t="shared" si="22"/>
        <v>XCH</v>
      </c>
    </row>
    <row r="623" spans="5:28">
      <c r="E623" s="142" t="s">
        <v>14608</v>
      </c>
      <c r="Z623" s="56" t="str">
        <f t="shared" si="21"/>
        <v>VN</v>
      </c>
      <c r="AA623" s="56" t="str">
        <f>VLOOKUP(Z623,color!$A:$B,2,FALSE)</f>
        <v>VINO</v>
      </c>
      <c r="AB623" s="131" t="str">
        <f t="shared" si="22"/>
        <v>XGD</v>
      </c>
    </row>
    <row r="624" spans="5:28">
      <c r="E624" s="142" t="s">
        <v>14609</v>
      </c>
      <c r="Z624" s="56" t="str">
        <f t="shared" si="21"/>
        <v>VS</v>
      </c>
      <c r="AA624" s="56" t="str">
        <f>VLOOKUP(Z624,color!$A:$B,2,FALSE)</f>
        <v>VARIOS</v>
      </c>
      <c r="AB624" s="131" t="str">
        <f t="shared" si="22"/>
        <v>CHI</v>
      </c>
    </row>
    <row r="625" spans="5:28">
      <c r="E625" s="142" t="s">
        <v>14610</v>
      </c>
      <c r="Z625" s="56" t="str">
        <f t="shared" si="21"/>
        <v>VS</v>
      </c>
      <c r="AA625" s="56" t="str">
        <f>VLOOKUP(Z625,color!$A:$B,2,FALSE)</f>
        <v>VARIOS</v>
      </c>
      <c r="AB625" s="131" t="str">
        <f t="shared" si="22"/>
        <v>GRA</v>
      </c>
    </row>
    <row r="626" spans="5:28">
      <c r="E626" s="142" t="s">
        <v>14611</v>
      </c>
      <c r="Z626" s="56" t="str">
        <f t="shared" si="21"/>
        <v>VS</v>
      </c>
      <c r="AA626" s="56" t="str">
        <f>VLOOKUP(Z626,color!$A:$B,2,FALSE)</f>
        <v>VARIOS</v>
      </c>
      <c r="AB626" s="131" t="str">
        <f t="shared" si="22"/>
        <v>MED</v>
      </c>
    </row>
    <row r="627" spans="5:28">
      <c r="E627" s="142" t="s">
        <v>14612</v>
      </c>
      <c r="Z627" s="56" t="str">
        <f t="shared" si="21"/>
        <v>VS</v>
      </c>
      <c r="AA627" s="56" t="str">
        <f>VLOOKUP(Z627,color!$A:$B,2,FALSE)</f>
        <v>VARIOS</v>
      </c>
      <c r="AB627" s="131" t="str">
        <f t="shared" si="22"/>
        <v>XCH</v>
      </c>
    </row>
    <row r="628" spans="5:28">
      <c r="E628" s="142" t="s">
        <v>14613</v>
      </c>
      <c r="Z628" s="56" t="str">
        <f t="shared" si="21"/>
        <v>VS</v>
      </c>
      <c r="AA628" s="56" t="str">
        <f>VLOOKUP(Z628,color!$A:$B,2,FALSE)</f>
        <v>VARIOS</v>
      </c>
      <c r="AB628" s="131" t="str">
        <f t="shared" si="22"/>
        <v>XGD</v>
      </c>
    </row>
    <row r="629" spans="5:28">
      <c r="E629" s="142" t="s">
        <v>6449</v>
      </c>
      <c r="Z629" s="56" t="str">
        <f t="shared" si="21"/>
        <v>CF</v>
      </c>
      <c r="AA629" s="56" t="str">
        <f>VLOOKUP(Z629,color!$A:$B,2,FALSE)</f>
        <v>CAFÉ</v>
      </c>
      <c r="AB629" s="131" t="str">
        <f t="shared" si="22"/>
        <v>CHI</v>
      </c>
    </row>
    <row r="630" spans="5:28">
      <c r="E630" s="142" t="s">
        <v>6451</v>
      </c>
      <c r="Z630" s="56" t="str">
        <f t="shared" si="21"/>
        <v>CF</v>
      </c>
      <c r="AA630" s="56" t="str">
        <f>VLOOKUP(Z630,color!$A:$B,2,FALSE)</f>
        <v>CAFÉ</v>
      </c>
      <c r="AB630" s="131" t="str">
        <f t="shared" si="22"/>
        <v>GRA</v>
      </c>
    </row>
    <row r="631" spans="5:28">
      <c r="E631" s="142" t="s">
        <v>14614</v>
      </c>
      <c r="Z631" s="56" t="str">
        <f t="shared" si="21"/>
        <v>CF</v>
      </c>
      <c r="AA631" s="56" t="str">
        <f>VLOOKUP(Z631,color!$A:$B,2,FALSE)</f>
        <v>CAFÉ</v>
      </c>
      <c r="AB631" s="131" t="str">
        <f t="shared" si="22"/>
        <v>MED</v>
      </c>
    </row>
    <row r="632" spans="5:28">
      <c r="E632" s="142" t="s">
        <v>14615</v>
      </c>
      <c r="Z632" s="56" t="str">
        <f t="shared" si="21"/>
        <v>CF</v>
      </c>
      <c r="AA632" s="56" t="str">
        <f>VLOOKUP(Z632,color!$A:$B,2,FALSE)</f>
        <v>CAFÉ</v>
      </c>
      <c r="AB632" s="131" t="str">
        <f t="shared" si="22"/>
        <v>XGD</v>
      </c>
    </row>
    <row r="633" spans="5:28">
      <c r="E633" s="142" t="s">
        <v>14616</v>
      </c>
      <c r="Z633" s="56" t="str">
        <f t="shared" si="21"/>
        <v>NG</v>
      </c>
      <c r="AA633" s="56" t="str">
        <f>VLOOKUP(Z633,color!$A:$B,2,FALSE)</f>
        <v>NEGRO</v>
      </c>
      <c r="AB633" s="131" t="str">
        <f t="shared" si="22"/>
        <v>CHI</v>
      </c>
    </row>
    <row r="634" spans="5:28">
      <c r="E634" s="142" t="s">
        <v>6453</v>
      </c>
      <c r="Z634" s="56" t="str">
        <f t="shared" si="21"/>
        <v>NG</v>
      </c>
      <c r="AA634" s="56" t="str">
        <f>VLOOKUP(Z634,color!$A:$B,2,FALSE)</f>
        <v>NEGRO</v>
      </c>
      <c r="AB634" s="131" t="str">
        <f t="shared" si="22"/>
        <v>GRA</v>
      </c>
    </row>
    <row r="635" spans="5:28">
      <c r="E635" s="142" t="s">
        <v>14617</v>
      </c>
      <c r="Z635" s="56" t="str">
        <f t="shared" si="21"/>
        <v>NG</v>
      </c>
      <c r="AA635" s="56" t="str">
        <f>VLOOKUP(Z635,color!$A:$B,2,FALSE)</f>
        <v>NEGRO</v>
      </c>
      <c r="AB635" s="131" t="str">
        <f t="shared" si="22"/>
        <v>MED</v>
      </c>
    </row>
    <row r="636" spans="5:28">
      <c r="E636" s="142" t="s">
        <v>14618</v>
      </c>
      <c r="Z636" s="56" t="str">
        <f t="shared" si="21"/>
        <v>NG</v>
      </c>
      <c r="AA636" s="56" t="str">
        <f>VLOOKUP(Z636,color!$A:$B,2,FALSE)</f>
        <v>NEGRO</v>
      </c>
      <c r="AB636" s="131" t="str">
        <f t="shared" si="22"/>
        <v>XGD</v>
      </c>
    </row>
    <row r="637" spans="5:28">
      <c r="E637" s="142" t="s">
        <v>14619</v>
      </c>
      <c r="Z637" s="56" t="str">
        <f t="shared" si="21"/>
        <v>CF</v>
      </c>
      <c r="AA637" s="56" t="str">
        <f>VLOOKUP(Z637,color!$A:$B,2,FALSE)</f>
        <v>CAFÉ</v>
      </c>
      <c r="AB637" s="131" t="str">
        <f t="shared" si="22"/>
        <v>CHI</v>
      </c>
    </row>
    <row r="638" spans="5:28">
      <c r="E638" s="142" t="s">
        <v>6455</v>
      </c>
      <c r="Z638" s="56" t="str">
        <f t="shared" si="21"/>
        <v>CF</v>
      </c>
      <c r="AA638" s="56" t="str">
        <f>VLOOKUP(Z638,color!$A:$B,2,FALSE)</f>
        <v>CAFÉ</v>
      </c>
      <c r="AB638" s="131" t="str">
        <f t="shared" si="22"/>
        <v>GRA</v>
      </c>
    </row>
    <row r="639" spans="5:28">
      <c r="E639" s="142" t="s">
        <v>5111</v>
      </c>
      <c r="Z639" s="56" t="str">
        <f t="shared" si="21"/>
        <v>CF</v>
      </c>
      <c r="AA639" s="56" t="str">
        <f>VLOOKUP(Z639,color!$A:$B,2,FALSE)</f>
        <v>CAFÉ</v>
      </c>
      <c r="AB639" s="131" t="str">
        <f t="shared" si="22"/>
        <v>MED</v>
      </c>
    </row>
    <row r="640" spans="5:28">
      <c r="E640" s="142" t="s">
        <v>6458</v>
      </c>
      <c r="Z640" s="56" t="str">
        <f t="shared" si="21"/>
        <v>CF</v>
      </c>
      <c r="AA640" s="56" t="str">
        <f>VLOOKUP(Z640,color!$A:$B,2,FALSE)</f>
        <v>CAFÉ</v>
      </c>
      <c r="AB640" s="131" t="str">
        <f t="shared" si="22"/>
        <v>XGD</v>
      </c>
    </row>
    <row r="641" spans="5:28">
      <c r="E641" s="142" t="s">
        <v>6460</v>
      </c>
      <c r="Z641" s="56" t="str">
        <f t="shared" si="21"/>
        <v>NG</v>
      </c>
      <c r="AA641" s="56" t="str">
        <f>VLOOKUP(Z641,color!$A:$B,2,FALSE)</f>
        <v>NEGRO</v>
      </c>
      <c r="AB641" s="131" t="str">
        <f t="shared" si="22"/>
        <v>CHI</v>
      </c>
    </row>
    <row r="642" spans="5:28">
      <c r="E642" s="142" t="s">
        <v>14620</v>
      </c>
      <c r="Z642" s="56" t="str">
        <f t="shared" si="21"/>
        <v>NG</v>
      </c>
      <c r="AA642" s="56" t="str">
        <f>VLOOKUP(Z642,color!$A:$B,2,FALSE)</f>
        <v>NEGRO</v>
      </c>
      <c r="AB642" s="131" t="str">
        <f t="shared" si="22"/>
        <v>GRA</v>
      </c>
    </row>
    <row r="643" spans="5:28">
      <c r="E643" s="142" t="s">
        <v>14621</v>
      </c>
      <c r="Z643" s="56" t="str">
        <f t="shared" si="21"/>
        <v>NG</v>
      </c>
      <c r="AA643" s="56" t="str">
        <f>VLOOKUP(Z643,color!$A:$B,2,FALSE)</f>
        <v>NEGRO</v>
      </c>
      <c r="AB643" s="131" t="str">
        <f t="shared" si="22"/>
        <v>MED</v>
      </c>
    </row>
    <row r="644" spans="5:28">
      <c r="E644" s="142" t="s">
        <v>6462</v>
      </c>
      <c r="Z644" s="56" t="str">
        <f t="shared" si="21"/>
        <v>NG</v>
      </c>
      <c r="AA644" s="56" t="str">
        <f>VLOOKUP(Z644,color!$A:$B,2,FALSE)</f>
        <v>NEGRO</v>
      </c>
      <c r="AB644" s="131" t="str">
        <f t="shared" si="22"/>
        <v>XGD</v>
      </c>
    </row>
    <row r="645" spans="5:28">
      <c r="E645" s="142" t="s">
        <v>14622</v>
      </c>
      <c r="Z645" s="56" t="str">
        <f t="shared" si="21"/>
        <v>CF</v>
      </c>
      <c r="AA645" s="56" t="str">
        <f>VLOOKUP(Z645,color!$A:$B,2,FALSE)</f>
        <v>CAFÉ</v>
      </c>
      <c r="AB645" s="131" t="str">
        <f t="shared" si="22"/>
        <v>CHI</v>
      </c>
    </row>
    <row r="646" spans="5:28">
      <c r="E646" s="142" t="s">
        <v>14623</v>
      </c>
      <c r="Z646" s="56" t="str">
        <f t="shared" si="21"/>
        <v>CF</v>
      </c>
      <c r="AA646" s="56" t="str">
        <f>VLOOKUP(Z646,color!$A:$B,2,FALSE)</f>
        <v>CAFÉ</v>
      </c>
      <c r="AB646" s="131" t="str">
        <f t="shared" si="22"/>
        <v>GRA</v>
      </c>
    </row>
    <row r="647" spans="5:28">
      <c r="E647" s="142" t="s">
        <v>14624</v>
      </c>
      <c r="Z647" s="56" t="str">
        <f t="shared" si="21"/>
        <v>CF</v>
      </c>
      <c r="AA647" s="56" t="str">
        <f>VLOOKUP(Z647,color!$A:$B,2,FALSE)</f>
        <v>CAFÉ</v>
      </c>
      <c r="AB647" s="131" t="str">
        <f t="shared" si="22"/>
        <v>MED</v>
      </c>
    </row>
    <row r="648" spans="5:28">
      <c r="E648" s="142" t="s">
        <v>6472</v>
      </c>
      <c r="Z648" s="56" t="str">
        <f t="shared" si="21"/>
        <v>CF</v>
      </c>
      <c r="AA648" s="56" t="str">
        <f>VLOOKUP(Z648,color!$A:$B,2,FALSE)</f>
        <v>CAFÉ</v>
      </c>
      <c r="AB648" s="131" t="str">
        <f t="shared" si="22"/>
        <v>XGD</v>
      </c>
    </row>
    <row r="649" spans="5:28">
      <c r="E649" s="142" t="s">
        <v>6474</v>
      </c>
      <c r="Z649" s="56" t="str">
        <f t="shared" si="21"/>
        <v>NG</v>
      </c>
      <c r="AA649" s="56" t="str">
        <f>VLOOKUP(Z649,color!$A:$B,2,FALSE)</f>
        <v>NEGRO</v>
      </c>
      <c r="AB649" s="131" t="str">
        <f t="shared" si="22"/>
        <v>CHI</v>
      </c>
    </row>
    <row r="650" spans="5:28">
      <c r="E650" s="142" t="s">
        <v>6476</v>
      </c>
      <c r="Z650" s="56" t="str">
        <f t="shared" ref="Z650:Z713" si="23">MID(E650,9,2)</f>
        <v>NG</v>
      </c>
      <c r="AA650" s="56" t="str">
        <f>VLOOKUP(Z650,color!$A:$B,2,FALSE)</f>
        <v>NEGRO</v>
      </c>
      <c r="AB650" s="131" t="str">
        <f t="shared" ref="AB650:AB713" si="24">MID(E650,11,3)</f>
        <v>GRA</v>
      </c>
    </row>
    <row r="651" spans="5:28">
      <c r="E651" s="142" t="s">
        <v>14625</v>
      </c>
      <c r="Z651" s="56" t="str">
        <f t="shared" si="23"/>
        <v>NG</v>
      </c>
      <c r="AA651" s="56" t="str">
        <f>VLOOKUP(Z651,color!$A:$B,2,FALSE)</f>
        <v>NEGRO</v>
      </c>
      <c r="AB651" s="131" t="str">
        <f t="shared" si="24"/>
        <v>MED</v>
      </c>
    </row>
    <row r="652" spans="5:28">
      <c r="E652" s="142" t="s">
        <v>14626</v>
      </c>
      <c r="Z652" s="56" t="str">
        <f t="shared" si="23"/>
        <v>NG</v>
      </c>
      <c r="AA652" s="56" t="str">
        <f>VLOOKUP(Z652,color!$A:$B,2,FALSE)</f>
        <v>NEGRO</v>
      </c>
      <c r="AB652" s="131" t="str">
        <f t="shared" si="24"/>
        <v>XGD</v>
      </c>
    </row>
    <row r="653" spans="5:28">
      <c r="E653" s="142" t="s">
        <v>14627</v>
      </c>
      <c r="Z653" s="56" t="str">
        <f t="shared" si="23"/>
        <v>AZ</v>
      </c>
      <c r="AA653" s="56" t="str">
        <f>VLOOKUP(Z653,color!$A:$B,2,FALSE)</f>
        <v>AZUL</v>
      </c>
      <c r="AB653" s="131" t="str">
        <f t="shared" si="24"/>
        <v>CHI</v>
      </c>
    </row>
    <row r="654" spans="5:28">
      <c r="E654" s="142" t="s">
        <v>6498</v>
      </c>
      <c r="Z654" s="56" t="str">
        <f t="shared" si="23"/>
        <v>AZ</v>
      </c>
      <c r="AA654" s="56" t="str">
        <f>VLOOKUP(Z654,color!$A:$B,2,FALSE)</f>
        <v>AZUL</v>
      </c>
      <c r="AB654" s="131" t="str">
        <f t="shared" si="24"/>
        <v>GRA</v>
      </c>
    </row>
    <row r="655" spans="5:28">
      <c r="E655" s="142" t="s">
        <v>6500</v>
      </c>
      <c r="Z655" s="56" t="str">
        <f t="shared" si="23"/>
        <v>AZ</v>
      </c>
      <c r="AA655" s="56" t="str">
        <f>VLOOKUP(Z655,color!$A:$B,2,FALSE)</f>
        <v>AZUL</v>
      </c>
      <c r="AB655" s="131" t="str">
        <f t="shared" si="24"/>
        <v>MED</v>
      </c>
    </row>
    <row r="656" spans="5:28">
      <c r="E656" s="142" t="s">
        <v>6502</v>
      </c>
      <c r="Z656" s="56" t="str">
        <f t="shared" si="23"/>
        <v>AZ</v>
      </c>
      <c r="AA656" s="56" t="str">
        <f>VLOOKUP(Z656,color!$A:$B,2,FALSE)</f>
        <v>AZUL</v>
      </c>
      <c r="AB656" s="131" t="str">
        <f t="shared" si="24"/>
        <v>XGD</v>
      </c>
    </row>
    <row r="657" spans="5:28">
      <c r="E657" s="142" t="s">
        <v>6504</v>
      </c>
      <c r="Z657" s="56" t="str">
        <f t="shared" si="23"/>
        <v>GR</v>
      </c>
      <c r="AA657" s="56" t="str">
        <f>VLOOKUP(Z657,color!$A:$B,2,FALSE)</f>
        <v>GRIS</v>
      </c>
      <c r="AB657" s="131" t="str">
        <f t="shared" si="24"/>
        <v>CHI</v>
      </c>
    </row>
    <row r="658" spans="5:28">
      <c r="E658" s="142" t="s">
        <v>6506</v>
      </c>
      <c r="Z658" s="56" t="str">
        <f t="shared" si="23"/>
        <v>GR</v>
      </c>
      <c r="AA658" s="56" t="str">
        <f>VLOOKUP(Z658,color!$A:$B,2,FALSE)</f>
        <v>GRIS</v>
      </c>
      <c r="AB658" s="131" t="str">
        <f t="shared" si="24"/>
        <v>GRA</v>
      </c>
    </row>
    <row r="659" spans="5:28">
      <c r="E659" s="142" t="s">
        <v>6508</v>
      </c>
      <c r="Z659" s="56" t="str">
        <f t="shared" si="23"/>
        <v>GR</v>
      </c>
      <c r="AA659" s="56" t="str">
        <f>VLOOKUP(Z659,color!$A:$B,2,FALSE)</f>
        <v>GRIS</v>
      </c>
      <c r="AB659" s="131" t="str">
        <f t="shared" si="24"/>
        <v>MED</v>
      </c>
    </row>
    <row r="660" spans="5:28">
      <c r="E660" s="142" t="s">
        <v>6510</v>
      </c>
      <c r="Z660" s="56" t="str">
        <f t="shared" si="23"/>
        <v>GR</v>
      </c>
      <c r="AA660" s="56" t="str">
        <f>VLOOKUP(Z660,color!$A:$B,2,FALSE)</f>
        <v>GRIS</v>
      </c>
      <c r="AB660" s="131" t="str">
        <f t="shared" si="24"/>
        <v>XGD</v>
      </c>
    </row>
    <row r="661" spans="5:28">
      <c r="E661" s="142" t="s">
        <v>14628</v>
      </c>
      <c r="Z661" s="56" t="str">
        <f t="shared" si="23"/>
        <v>RJ</v>
      </c>
      <c r="AA661" s="56" t="str">
        <f>VLOOKUP(Z661,color!$A:$B,2,FALSE)</f>
        <v>ROJO</v>
      </c>
      <c r="AB661" s="131" t="str">
        <f t="shared" si="24"/>
        <v>CHI</v>
      </c>
    </row>
    <row r="662" spans="5:28">
      <c r="E662" s="142" t="s">
        <v>14629</v>
      </c>
      <c r="Z662" s="56" t="str">
        <f t="shared" si="23"/>
        <v>RJ</v>
      </c>
      <c r="AA662" s="56" t="str">
        <f>VLOOKUP(Z662,color!$A:$B,2,FALSE)</f>
        <v>ROJO</v>
      </c>
      <c r="AB662" s="131" t="str">
        <f t="shared" si="24"/>
        <v>GRA</v>
      </c>
    </row>
    <row r="663" spans="5:28">
      <c r="E663" s="142" t="s">
        <v>6520</v>
      </c>
      <c r="Z663" s="56" t="str">
        <f t="shared" si="23"/>
        <v>RJ</v>
      </c>
      <c r="AA663" s="56" t="str">
        <f>VLOOKUP(Z663,color!$A:$B,2,FALSE)</f>
        <v>ROJO</v>
      </c>
      <c r="AB663" s="131" t="str">
        <f t="shared" si="24"/>
        <v>MED</v>
      </c>
    </row>
    <row r="664" spans="5:28">
      <c r="E664" s="142" t="s">
        <v>14630</v>
      </c>
      <c r="Z664" s="56" t="str">
        <f t="shared" si="23"/>
        <v>RJ</v>
      </c>
      <c r="AA664" s="56" t="str">
        <f>VLOOKUP(Z664,color!$A:$B,2,FALSE)</f>
        <v>ROJO</v>
      </c>
      <c r="AB664" s="131" t="str">
        <f t="shared" si="24"/>
        <v>XGD</v>
      </c>
    </row>
    <row r="665" spans="5:28">
      <c r="E665" s="142" t="s">
        <v>14631</v>
      </c>
      <c r="Z665" s="56" t="str">
        <f t="shared" si="23"/>
        <v>AM</v>
      </c>
      <c r="AA665" s="56" t="str">
        <f>VLOOKUP(Z665,color!$A:$B,2,FALSE)</f>
        <v>AZUL MARINO</v>
      </c>
      <c r="AB665" s="131" t="str">
        <f t="shared" si="24"/>
        <v>CHI</v>
      </c>
    </row>
    <row r="666" spans="5:28">
      <c r="E666" s="142" t="s">
        <v>6522</v>
      </c>
      <c r="Z666" s="56" t="str">
        <f t="shared" si="23"/>
        <v>AM</v>
      </c>
      <c r="AA666" s="56" t="str">
        <f>VLOOKUP(Z666,color!$A:$B,2,FALSE)</f>
        <v>AZUL MARINO</v>
      </c>
      <c r="AB666" s="131" t="str">
        <f t="shared" si="24"/>
        <v>GRA</v>
      </c>
    </row>
    <row r="667" spans="5:28">
      <c r="E667" s="142" t="s">
        <v>14632</v>
      </c>
      <c r="Z667" s="56" t="str">
        <f t="shared" si="23"/>
        <v>AM</v>
      </c>
      <c r="AA667" s="56" t="str">
        <f>VLOOKUP(Z667,color!$A:$B,2,FALSE)</f>
        <v>AZUL MARINO</v>
      </c>
      <c r="AB667" s="131" t="str">
        <f t="shared" si="24"/>
        <v>MED</v>
      </c>
    </row>
    <row r="668" spans="5:28">
      <c r="E668" s="142" t="s">
        <v>6524</v>
      </c>
      <c r="Z668" s="56" t="str">
        <f t="shared" si="23"/>
        <v>AM</v>
      </c>
      <c r="AA668" s="56" t="str">
        <f>VLOOKUP(Z668,color!$A:$B,2,FALSE)</f>
        <v>AZUL MARINO</v>
      </c>
      <c r="AB668" s="131" t="str">
        <f t="shared" si="24"/>
        <v>XGD</v>
      </c>
    </row>
    <row r="669" spans="5:28">
      <c r="E669" s="142" t="s">
        <v>14633</v>
      </c>
      <c r="Z669" s="56" t="str">
        <f t="shared" si="23"/>
        <v>NG</v>
      </c>
      <c r="AA669" s="56" t="str">
        <f>VLOOKUP(Z669,color!$A:$B,2,FALSE)</f>
        <v>NEGRO</v>
      </c>
      <c r="AB669" s="131" t="str">
        <f t="shared" si="24"/>
        <v>CHI</v>
      </c>
    </row>
    <row r="670" spans="5:28">
      <c r="E670" s="142" t="s">
        <v>13221</v>
      </c>
      <c r="Z670" s="56" t="str">
        <f t="shared" si="23"/>
        <v>NG</v>
      </c>
      <c r="AA670" s="56" t="str">
        <f>VLOOKUP(Z670,color!$A:$B,2,FALSE)</f>
        <v>NEGRO</v>
      </c>
      <c r="AB670" s="131" t="str">
        <f t="shared" si="24"/>
        <v>GRA</v>
      </c>
    </row>
    <row r="671" spans="5:28">
      <c r="E671" s="142" t="s">
        <v>14634</v>
      </c>
      <c r="Z671" s="56" t="str">
        <f t="shared" si="23"/>
        <v>NG</v>
      </c>
      <c r="AA671" s="56" t="str">
        <f>VLOOKUP(Z671,color!$A:$B,2,FALSE)</f>
        <v>NEGRO</v>
      </c>
      <c r="AB671" s="131" t="str">
        <f t="shared" si="24"/>
        <v>MED</v>
      </c>
    </row>
    <row r="672" spans="5:28">
      <c r="E672" s="142" t="s">
        <v>14635</v>
      </c>
      <c r="Z672" s="56" t="str">
        <f t="shared" si="23"/>
        <v>NG</v>
      </c>
      <c r="AA672" s="56" t="str">
        <f>VLOOKUP(Z672,color!$A:$B,2,FALSE)</f>
        <v>NEGRO</v>
      </c>
      <c r="AB672" s="131" t="str">
        <f t="shared" si="24"/>
        <v>XGD</v>
      </c>
    </row>
    <row r="673" spans="5:28">
      <c r="E673" s="142" t="s">
        <v>6526</v>
      </c>
      <c r="Z673" s="56" t="str">
        <f t="shared" si="23"/>
        <v>OL</v>
      </c>
      <c r="AA673" s="56" t="str">
        <f>VLOOKUP(Z673,color!$A:$B,2,FALSE)</f>
        <v>OLIVO</v>
      </c>
      <c r="AB673" s="131" t="str">
        <f t="shared" si="24"/>
        <v>CHI</v>
      </c>
    </row>
    <row r="674" spans="5:28">
      <c r="E674" s="142" t="s">
        <v>14636</v>
      </c>
      <c r="Z674" s="56" t="str">
        <f t="shared" si="23"/>
        <v>OL</v>
      </c>
      <c r="AA674" s="56" t="str">
        <f>VLOOKUP(Z674,color!$A:$B,2,FALSE)</f>
        <v>OLIVO</v>
      </c>
      <c r="AB674" s="131" t="str">
        <f t="shared" si="24"/>
        <v>GRA</v>
      </c>
    </row>
    <row r="675" spans="5:28">
      <c r="E675" s="142" t="s">
        <v>14637</v>
      </c>
      <c r="Z675" s="56" t="str">
        <f t="shared" si="23"/>
        <v>OL</v>
      </c>
      <c r="AA675" s="56" t="str">
        <f>VLOOKUP(Z675,color!$A:$B,2,FALSE)</f>
        <v>OLIVO</v>
      </c>
      <c r="AB675" s="131" t="str">
        <f t="shared" si="24"/>
        <v>MED</v>
      </c>
    </row>
    <row r="676" spans="5:28">
      <c r="E676" s="142" t="s">
        <v>6528</v>
      </c>
      <c r="Z676" s="56" t="str">
        <f t="shared" si="23"/>
        <v>OL</v>
      </c>
      <c r="AA676" s="56" t="str">
        <f>VLOOKUP(Z676,color!$A:$B,2,FALSE)</f>
        <v>OLIVO</v>
      </c>
      <c r="AB676" s="131" t="str">
        <f t="shared" si="24"/>
        <v>XGD</v>
      </c>
    </row>
    <row r="677" spans="5:28">
      <c r="E677" s="142" t="s">
        <v>14638</v>
      </c>
      <c r="Z677" s="56" t="str">
        <f t="shared" si="23"/>
        <v>VN</v>
      </c>
      <c r="AA677" s="56" t="str">
        <f>VLOOKUP(Z677,color!$A:$B,2,FALSE)</f>
        <v>VINO</v>
      </c>
      <c r="AB677" s="131" t="str">
        <f t="shared" si="24"/>
        <v>CHI</v>
      </c>
    </row>
    <row r="678" spans="5:28">
      <c r="E678" s="142" t="s">
        <v>6530</v>
      </c>
      <c r="Z678" s="56" t="str">
        <f t="shared" si="23"/>
        <v>VN</v>
      </c>
      <c r="AA678" s="56" t="str">
        <f>VLOOKUP(Z678,color!$A:$B,2,FALSE)</f>
        <v>VINO</v>
      </c>
      <c r="AB678" s="131" t="str">
        <f t="shared" si="24"/>
        <v>GRA</v>
      </c>
    </row>
    <row r="679" spans="5:28">
      <c r="E679" s="142" t="s">
        <v>14639</v>
      </c>
      <c r="Z679" s="56" t="str">
        <f t="shared" si="23"/>
        <v>VN</v>
      </c>
      <c r="AA679" s="56" t="str">
        <f>VLOOKUP(Z679,color!$A:$B,2,FALSE)</f>
        <v>VINO</v>
      </c>
      <c r="AB679" s="131" t="str">
        <f t="shared" si="24"/>
        <v>MED</v>
      </c>
    </row>
    <row r="680" spans="5:28">
      <c r="E680" s="142" t="s">
        <v>6532</v>
      </c>
      <c r="Z680" s="56" t="str">
        <f t="shared" si="23"/>
        <v>VN</v>
      </c>
      <c r="AA680" s="56" t="str">
        <f>VLOOKUP(Z680,color!$A:$B,2,FALSE)</f>
        <v>VINO</v>
      </c>
      <c r="AB680" s="131" t="str">
        <f t="shared" si="24"/>
        <v>XGD</v>
      </c>
    </row>
    <row r="681" spans="5:28">
      <c r="E681" s="142" t="s">
        <v>14640</v>
      </c>
      <c r="Z681" s="56" t="str">
        <f t="shared" si="23"/>
        <v>NG</v>
      </c>
      <c r="AA681" s="56" t="str">
        <f>VLOOKUP(Z681,color!$A:$B,2,FALSE)</f>
        <v>NEGRO</v>
      </c>
      <c r="AB681" s="131" t="str">
        <f t="shared" si="24"/>
        <v>CHI</v>
      </c>
    </row>
    <row r="682" spans="5:28">
      <c r="E682" s="142" t="s">
        <v>14641</v>
      </c>
      <c r="Z682" s="56" t="str">
        <f t="shared" si="23"/>
        <v>NG</v>
      </c>
      <c r="AA682" s="56" t="str">
        <f>VLOOKUP(Z682,color!$A:$B,2,FALSE)</f>
        <v>NEGRO</v>
      </c>
      <c r="AB682" s="131" t="str">
        <f t="shared" si="24"/>
        <v>GRA</v>
      </c>
    </row>
    <row r="683" spans="5:28">
      <c r="E683" s="142" t="s">
        <v>14642</v>
      </c>
      <c r="Z683" s="56" t="str">
        <f t="shared" si="23"/>
        <v>NG</v>
      </c>
      <c r="AA683" s="56" t="str">
        <f>VLOOKUP(Z683,color!$A:$B,2,FALSE)</f>
        <v>NEGRO</v>
      </c>
      <c r="AB683" s="131" t="str">
        <f t="shared" si="24"/>
        <v>MED</v>
      </c>
    </row>
    <row r="684" spans="5:28">
      <c r="E684" s="142" t="s">
        <v>14643</v>
      </c>
      <c r="Z684" s="56" t="str">
        <f t="shared" si="23"/>
        <v>NG</v>
      </c>
      <c r="AA684" s="56" t="str">
        <f>VLOOKUP(Z684,color!$A:$B,2,FALSE)</f>
        <v>NEGRO</v>
      </c>
      <c r="AB684" s="131" t="str">
        <f t="shared" si="24"/>
        <v>XGD</v>
      </c>
    </row>
    <row r="685" spans="5:28">
      <c r="E685" s="142" t="s">
        <v>14644</v>
      </c>
      <c r="Z685" s="56" t="str">
        <f t="shared" si="23"/>
        <v>VN</v>
      </c>
      <c r="AA685" s="56" t="str">
        <f>VLOOKUP(Z685,color!$A:$B,2,FALSE)</f>
        <v>VINO</v>
      </c>
      <c r="AB685" s="131" t="str">
        <f t="shared" si="24"/>
        <v>CHI</v>
      </c>
    </row>
    <row r="686" spans="5:28">
      <c r="E686" s="142" t="s">
        <v>14645</v>
      </c>
      <c r="Z686" s="56" t="str">
        <f t="shared" si="23"/>
        <v>VN</v>
      </c>
      <c r="AA686" s="56" t="str">
        <f>VLOOKUP(Z686,color!$A:$B,2,FALSE)</f>
        <v>VINO</v>
      </c>
      <c r="AB686" s="131" t="str">
        <f t="shared" si="24"/>
        <v>GRA</v>
      </c>
    </row>
    <row r="687" spans="5:28">
      <c r="E687" s="142" t="s">
        <v>14646</v>
      </c>
      <c r="Z687" s="56" t="str">
        <f t="shared" si="23"/>
        <v>VN</v>
      </c>
      <c r="AA687" s="56" t="str">
        <f>VLOOKUP(Z687,color!$A:$B,2,FALSE)</f>
        <v>VINO</v>
      </c>
      <c r="AB687" s="131" t="str">
        <f t="shared" si="24"/>
        <v>MED</v>
      </c>
    </row>
    <row r="688" spans="5:28">
      <c r="E688" s="142" t="s">
        <v>6560</v>
      </c>
      <c r="Z688" s="56" t="str">
        <f t="shared" si="23"/>
        <v>VN</v>
      </c>
      <c r="AA688" s="56" t="str">
        <f>VLOOKUP(Z688,color!$A:$B,2,FALSE)</f>
        <v>VINO</v>
      </c>
      <c r="AB688" s="131" t="str">
        <f t="shared" si="24"/>
        <v>XGD</v>
      </c>
    </row>
    <row r="689" spans="5:28">
      <c r="E689" s="142" t="s">
        <v>14647</v>
      </c>
      <c r="Z689" s="56" t="str">
        <f t="shared" si="23"/>
        <v>NG</v>
      </c>
      <c r="AA689" s="56" t="str">
        <f>VLOOKUP(Z689,color!$A:$B,2,FALSE)</f>
        <v>NEGRO</v>
      </c>
      <c r="AB689" s="131" t="str">
        <f t="shared" si="24"/>
        <v>CHI</v>
      </c>
    </row>
    <row r="690" spans="5:28">
      <c r="E690" s="142" t="s">
        <v>14648</v>
      </c>
      <c r="Z690" s="56" t="str">
        <f t="shared" si="23"/>
        <v>NG</v>
      </c>
      <c r="AA690" s="56" t="str">
        <f>VLOOKUP(Z690,color!$A:$B,2,FALSE)</f>
        <v>NEGRO</v>
      </c>
      <c r="AB690" s="131" t="str">
        <f t="shared" si="24"/>
        <v>GRA</v>
      </c>
    </row>
    <row r="691" spans="5:28">
      <c r="E691" s="142" t="s">
        <v>14649</v>
      </c>
      <c r="Z691" s="56" t="str">
        <f t="shared" si="23"/>
        <v>NG</v>
      </c>
      <c r="AA691" s="56" t="str">
        <f>VLOOKUP(Z691,color!$A:$B,2,FALSE)</f>
        <v>NEGRO</v>
      </c>
      <c r="AB691" s="131" t="str">
        <f t="shared" si="24"/>
        <v>MED</v>
      </c>
    </row>
    <row r="692" spans="5:28">
      <c r="E692" s="142" t="s">
        <v>14650</v>
      </c>
      <c r="Z692" s="56" t="str">
        <f t="shared" si="23"/>
        <v>NG</v>
      </c>
      <c r="AA692" s="56" t="str">
        <f>VLOOKUP(Z692,color!$A:$B,2,FALSE)</f>
        <v>NEGRO</v>
      </c>
      <c r="AB692" s="131" t="str">
        <f t="shared" si="24"/>
        <v>XGD</v>
      </c>
    </row>
    <row r="693" spans="5:28">
      <c r="E693" s="142" t="s">
        <v>14651</v>
      </c>
      <c r="Z693" s="56" t="str">
        <f t="shared" si="23"/>
        <v>BC</v>
      </c>
      <c r="AA693" s="56" t="str">
        <f>VLOOKUP(Z693,color!$A:$B,2,FALSE)</f>
        <v>BLANCO</v>
      </c>
      <c r="AB693" s="131" t="str">
        <f t="shared" si="24"/>
        <v>CHI</v>
      </c>
    </row>
    <row r="694" spans="5:28">
      <c r="E694" s="142" t="s">
        <v>14652</v>
      </c>
      <c r="Z694" s="56" t="str">
        <f t="shared" si="23"/>
        <v>BC</v>
      </c>
      <c r="AA694" s="56" t="str">
        <f>VLOOKUP(Z694,color!$A:$B,2,FALSE)</f>
        <v>BLANCO</v>
      </c>
      <c r="AB694" s="131" t="str">
        <f t="shared" si="24"/>
        <v>GRA</v>
      </c>
    </row>
    <row r="695" spans="5:28">
      <c r="E695" s="142" t="s">
        <v>14653</v>
      </c>
      <c r="Z695" s="56" t="str">
        <f t="shared" si="23"/>
        <v>BC</v>
      </c>
      <c r="AA695" s="56" t="str">
        <f>VLOOKUP(Z695,color!$A:$B,2,FALSE)</f>
        <v>BLANCO</v>
      </c>
      <c r="AB695" s="131" t="str">
        <f t="shared" si="24"/>
        <v>MED</v>
      </c>
    </row>
    <row r="696" spans="5:28">
      <c r="E696" s="142" t="s">
        <v>6969</v>
      </c>
      <c r="Z696" s="56" t="str">
        <f t="shared" si="23"/>
        <v>BC</v>
      </c>
      <c r="AA696" s="56" t="str">
        <f>VLOOKUP(Z696,color!$A:$B,2,FALSE)</f>
        <v>BLANCO</v>
      </c>
      <c r="AB696" s="131" t="str">
        <f t="shared" si="24"/>
        <v>XGD</v>
      </c>
    </row>
    <row r="697" spans="5:28">
      <c r="E697" s="142" t="s">
        <v>7018</v>
      </c>
      <c r="Z697" s="56" t="str">
        <f t="shared" si="23"/>
        <v>RS</v>
      </c>
      <c r="AA697" s="56" t="str">
        <f>VLOOKUP(Z697,color!$A:$B,2,FALSE)</f>
        <v>ROSA</v>
      </c>
      <c r="AB697" s="131" t="str">
        <f t="shared" si="24"/>
        <v>CHI</v>
      </c>
    </row>
    <row r="698" spans="5:28">
      <c r="E698" s="142" t="s">
        <v>7019</v>
      </c>
      <c r="Z698" s="56" t="str">
        <f t="shared" si="23"/>
        <v>RS</v>
      </c>
      <c r="AA698" s="56" t="str">
        <f>VLOOKUP(Z698,color!$A:$B,2,FALSE)</f>
        <v>ROSA</v>
      </c>
      <c r="AB698" s="131" t="str">
        <f t="shared" si="24"/>
        <v>GRA</v>
      </c>
    </row>
    <row r="699" spans="5:28">
      <c r="E699" s="142" t="s">
        <v>14654</v>
      </c>
      <c r="Z699" s="56" t="str">
        <f t="shared" si="23"/>
        <v>RS</v>
      </c>
      <c r="AA699" s="56" t="str">
        <f>VLOOKUP(Z699,color!$A:$B,2,FALSE)</f>
        <v>ROSA</v>
      </c>
      <c r="AB699" s="131" t="str">
        <f t="shared" si="24"/>
        <v>MED</v>
      </c>
    </row>
    <row r="700" spans="5:28">
      <c r="E700" s="142" t="s">
        <v>7020</v>
      </c>
      <c r="Z700" s="56" t="str">
        <f t="shared" si="23"/>
        <v>RS</v>
      </c>
      <c r="AA700" s="56" t="str">
        <f>VLOOKUP(Z700,color!$A:$B,2,FALSE)</f>
        <v>ROSA</v>
      </c>
      <c r="AB700" s="131" t="str">
        <f t="shared" si="24"/>
        <v>XGD</v>
      </c>
    </row>
    <row r="701" spans="5:28">
      <c r="E701" s="142" t="s">
        <v>7053</v>
      </c>
      <c r="Z701" s="56" t="str">
        <f t="shared" si="23"/>
        <v>AM</v>
      </c>
      <c r="AA701" s="56" t="str">
        <f>VLOOKUP(Z701,color!$A:$B,2,FALSE)</f>
        <v>AZUL MARINO</v>
      </c>
      <c r="AB701" s="131" t="str">
        <f t="shared" si="24"/>
        <v>CHI</v>
      </c>
    </row>
    <row r="702" spans="5:28">
      <c r="E702" s="142" t="s">
        <v>14655</v>
      </c>
      <c r="Z702" s="56" t="str">
        <f t="shared" si="23"/>
        <v>AM</v>
      </c>
      <c r="AA702" s="56" t="str">
        <f>VLOOKUP(Z702,color!$A:$B,2,FALSE)</f>
        <v>AZUL MARINO</v>
      </c>
      <c r="AB702" s="131" t="str">
        <f t="shared" si="24"/>
        <v>GRA</v>
      </c>
    </row>
    <row r="703" spans="5:28">
      <c r="E703" s="142" t="s">
        <v>14656</v>
      </c>
      <c r="Z703" s="56" t="str">
        <f t="shared" si="23"/>
        <v>AM</v>
      </c>
      <c r="AA703" s="56" t="str">
        <f>VLOOKUP(Z703,color!$A:$B,2,FALSE)</f>
        <v>AZUL MARINO</v>
      </c>
      <c r="AB703" s="131" t="str">
        <f t="shared" si="24"/>
        <v>MED</v>
      </c>
    </row>
    <row r="704" spans="5:28">
      <c r="E704" s="142" t="s">
        <v>7055</v>
      </c>
      <c r="Z704" s="56" t="str">
        <f t="shared" si="23"/>
        <v>AM</v>
      </c>
      <c r="AA704" s="56" t="str">
        <f>VLOOKUP(Z704,color!$A:$B,2,FALSE)</f>
        <v>AZUL MARINO</v>
      </c>
      <c r="AB704" s="131" t="str">
        <f t="shared" si="24"/>
        <v>XGD</v>
      </c>
    </row>
    <row r="705" spans="5:28">
      <c r="E705" s="142" t="s">
        <v>12320</v>
      </c>
      <c r="Z705" s="56" t="str">
        <f t="shared" si="23"/>
        <v>MZ</v>
      </c>
      <c r="AA705" s="56" t="str">
        <f>VLOOKUP(Z705,color!$A:$B,2,FALSE)</f>
        <v>MOSTAZA</v>
      </c>
      <c r="AB705" s="131" t="str">
        <f t="shared" si="24"/>
        <v>CHI</v>
      </c>
    </row>
    <row r="706" spans="5:28">
      <c r="E706" s="142" t="s">
        <v>14657</v>
      </c>
      <c r="Z706" s="56" t="str">
        <f t="shared" si="23"/>
        <v>MZ</v>
      </c>
      <c r="AA706" s="56" t="str">
        <f>VLOOKUP(Z706,color!$A:$B,2,FALSE)</f>
        <v>MOSTAZA</v>
      </c>
      <c r="AB706" s="131" t="str">
        <f t="shared" si="24"/>
        <v>GRA</v>
      </c>
    </row>
    <row r="707" spans="5:28">
      <c r="E707" s="142" t="s">
        <v>12321</v>
      </c>
      <c r="Z707" s="56" t="str">
        <f t="shared" si="23"/>
        <v>MZ</v>
      </c>
      <c r="AA707" s="56" t="str">
        <f>VLOOKUP(Z707,color!$A:$B,2,FALSE)</f>
        <v>MOSTAZA</v>
      </c>
      <c r="AB707" s="131" t="str">
        <f t="shared" si="24"/>
        <v>MED</v>
      </c>
    </row>
    <row r="708" spans="5:28">
      <c r="E708" s="142" t="s">
        <v>14658</v>
      </c>
      <c r="Z708" s="56" t="str">
        <f t="shared" si="23"/>
        <v>MZ</v>
      </c>
      <c r="AA708" s="56" t="str">
        <f>VLOOKUP(Z708,color!$A:$B,2,FALSE)</f>
        <v>MOSTAZA</v>
      </c>
      <c r="AB708" s="131" t="str">
        <f t="shared" si="24"/>
        <v>XGD</v>
      </c>
    </row>
    <row r="709" spans="5:28">
      <c r="E709" s="142" t="s">
        <v>7271</v>
      </c>
      <c r="Z709" s="56" t="str">
        <f t="shared" si="23"/>
        <v>BC</v>
      </c>
      <c r="AA709" s="56" t="str">
        <f>VLOOKUP(Z709,color!$A:$B,2,FALSE)</f>
        <v>BLANCO</v>
      </c>
      <c r="AB709" s="131" t="str">
        <f t="shared" si="24"/>
        <v>CHI</v>
      </c>
    </row>
    <row r="710" spans="5:28">
      <c r="E710" s="142" t="s">
        <v>7272</v>
      </c>
      <c r="Z710" s="56" t="str">
        <f t="shared" si="23"/>
        <v>BC</v>
      </c>
      <c r="AA710" s="56" t="str">
        <f>VLOOKUP(Z710,color!$A:$B,2,FALSE)</f>
        <v>BLANCO</v>
      </c>
      <c r="AB710" s="131" t="str">
        <f t="shared" si="24"/>
        <v>GRA</v>
      </c>
    </row>
    <row r="711" spans="5:28">
      <c r="E711" s="142" t="s">
        <v>5101</v>
      </c>
      <c r="Z711" s="56" t="str">
        <f t="shared" si="23"/>
        <v>BC</v>
      </c>
      <c r="AA711" s="56" t="str">
        <f>VLOOKUP(Z711,color!$A:$B,2,FALSE)</f>
        <v>BLANCO</v>
      </c>
      <c r="AB711" s="131" t="str">
        <f t="shared" si="24"/>
        <v>MED</v>
      </c>
    </row>
    <row r="712" spans="5:28">
      <c r="E712" s="142" t="s">
        <v>7273</v>
      </c>
      <c r="Z712" s="56" t="str">
        <f t="shared" si="23"/>
        <v>BC</v>
      </c>
      <c r="AA712" s="56" t="str">
        <f>VLOOKUP(Z712,color!$A:$B,2,FALSE)</f>
        <v>BLANCO</v>
      </c>
      <c r="AB712" s="131" t="str">
        <f t="shared" si="24"/>
        <v>XGD</v>
      </c>
    </row>
    <row r="713" spans="5:28">
      <c r="E713" s="142" t="s">
        <v>7274</v>
      </c>
      <c r="Z713" s="56" t="str">
        <f t="shared" si="23"/>
        <v>GR</v>
      </c>
      <c r="AA713" s="56" t="str">
        <f>VLOOKUP(Z713,color!$A:$B,2,FALSE)</f>
        <v>GRIS</v>
      </c>
      <c r="AB713" s="131" t="str">
        <f t="shared" si="24"/>
        <v>CHI</v>
      </c>
    </row>
    <row r="714" spans="5:28">
      <c r="E714" s="142" t="s">
        <v>7276</v>
      </c>
      <c r="Z714" s="56" t="str">
        <f t="shared" ref="Z714:Z777" si="25">MID(E714,9,2)</f>
        <v>GR</v>
      </c>
      <c r="AA714" s="56" t="str">
        <f>VLOOKUP(Z714,color!$A:$B,2,FALSE)</f>
        <v>GRIS</v>
      </c>
      <c r="AB714" s="131" t="str">
        <f t="shared" ref="AB714:AB777" si="26">MID(E714,11,3)</f>
        <v>GRA</v>
      </c>
    </row>
    <row r="715" spans="5:28">
      <c r="E715" s="142" t="s">
        <v>5102</v>
      </c>
      <c r="Z715" s="56" t="str">
        <f t="shared" si="25"/>
        <v>GR</v>
      </c>
      <c r="AA715" s="56" t="str">
        <f>VLOOKUP(Z715,color!$A:$B,2,FALSE)</f>
        <v>GRIS</v>
      </c>
      <c r="AB715" s="131" t="str">
        <f t="shared" si="26"/>
        <v>MED</v>
      </c>
    </row>
    <row r="716" spans="5:28">
      <c r="E716" s="142" t="s">
        <v>7279</v>
      </c>
      <c r="Z716" s="56" t="str">
        <f t="shared" si="25"/>
        <v>GR</v>
      </c>
      <c r="AA716" s="56" t="str">
        <f>VLOOKUP(Z716,color!$A:$B,2,FALSE)</f>
        <v>GRIS</v>
      </c>
      <c r="AB716" s="131" t="str">
        <f t="shared" si="26"/>
        <v>XGD</v>
      </c>
    </row>
    <row r="717" spans="5:28">
      <c r="E717" s="142" t="s">
        <v>7281</v>
      </c>
      <c r="Z717" s="56" t="str">
        <f t="shared" si="25"/>
        <v>NG</v>
      </c>
      <c r="AA717" s="56" t="str">
        <f>VLOOKUP(Z717,color!$A:$B,2,FALSE)</f>
        <v>NEGRO</v>
      </c>
      <c r="AB717" s="131" t="str">
        <f t="shared" si="26"/>
        <v>CHI</v>
      </c>
    </row>
    <row r="718" spans="5:28">
      <c r="E718" s="142" t="s">
        <v>7282</v>
      </c>
      <c r="Z718" s="56" t="str">
        <f t="shared" si="25"/>
        <v>NG</v>
      </c>
      <c r="AA718" s="56" t="str">
        <f>VLOOKUP(Z718,color!$A:$B,2,FALSE)</f>
        <v>NEGRO</v>
      </c>
      <c r="AB718" s="131" t="str">
        <f t="shared" si="26"/>
        <v>GRA</v>
      </c>
    </row>
    <row r="719" spans="5:28">
      <c r="E719" s="142" t="s">
        <v>5100</v>
      </c>
      <c r="Z719" s="56" t="str">
        <f t="shared" si="25"/>
        <v>NG</v>
      </c>
      <c r="AA719" s="56" t="str">
        <f>VLOOKUP(Z719,color!$A:$B,2,FALSE)</f>
        <v>NEGRO</v>
      </c>
      <c r="AB719" s="131" t="str">
        <f t="shared" si="26"/>
        <v>MED</v>
      </c>
    </row>
    <row r="720" spans="5:28">
      <c r="E720" s="142" t="s">
        <v>7283</v>
      </c>
      <c r="Z720" s="56" t="str">
        <f t="shared" si="25"/>
        <v>NG</v>
      </c>
      <c r="AA720" s="56" t="str">
        <f>VLOOKUP(Z720,color!$A:$B,2,FALSE)</f>
        <v>NEGRO</v>
      </c>
      <c r="AB720" s="131" t="str">
        <f t="shared" si="26"/>
        <v>XGD</v>
      </c>
    </row>
    <row r="721" spans="5:28">
      <c r="E721" s="142" t="s">
        <v>14659</v>
      </c>
      <c r="Z721" s="56" t="str">
        <f t="shared" si="25"/>
        <v>AM</v>
      </c>
      <c r="AA721" s="56" t="str">
        <f>VLOOKUP(Z721,color!$A:$B,2,FALSE)</f>
        <v>AZUL MARINO</v>
      </c>
      <c r="AB721" s="131" t="str">
        <f t="shared" si="26"/>
        <v>CHI</v>
      </c>
    </row>
    <row r="722" spans="5:28">
      <c r="E722" s="142" t="s">
        <v>7538</v>
      </c>
      <c r="Z722" s="56" t="str">
        <f t="shared" si="25"/>
        <v>AM</v>
      </c>
      <c r="AA722" s="56" t="str">
        <f>VLOOKUP(Z722,color!$A:$B,2,FALSE)</f>
        <v>AZUL MARINO</v>
      </c>
      <c r="AB722" s="131" t="str">
        <f t="shared" si="26"/>
        <v>GRA</v>
      </c>
    </row>
    <row r="723" spans="5:28">
      <c r="E723" s="142" t="s">
        <v>7540</v>
      </c>
      <c r="Z723" s="56" t="str">
        <f t="shared" si="25"/>
        <v>AM</v>
      </c>
      <c r="AA723" s="56" t="str">
        <f>VLOOKUP(Z723,color!$A:$B,2,FALSE)</f>
        <v>AZUL MARINO</v>
      </c>
      <c r="AB723" s="131" t="str">
        <f t="shared" si="26"/>
        <v>MED</v>
      </c>
    </row>
    <row r="724" spans="5:28">
      <c r="E724" s="142" t="s">
        <v>14660</v>
      </c>
      <c r="Z724" s="56" t="str">
        <f t="shared" si="25"/>
        <v>AM</v>
      </c>
      <c r="AA724" s="56" t="str">
        <f>VLOOKUP(Z724,color!$A:$B,2,FALSE)</f>
        <v>AZUL MARINO</v>
      </c>
      <c r="AB724" s="131" t="str">
        <f t="shared" si="26"/>
        <v>XCH</v>
      </c>
    </row>
    <row r="725" spans="5:28">
      <c r="E725" s="142" t="s">
        <v>7542</v>
      </c>
      <c r="Z725" s="56" t="str">
        <f t="shared" si="25"/>
        <v>AM</v>
      </c>
      <c r="AA725" s="56" t="str">
        <f>VLOOKUP(Z725,color!$A:$B,2,FALSE)</f>
        <v>AZUL MARINO</v>
      </c>
      <c r="AB725" s="131" t="str">
        <f t="shared" si="26"/>
        <v>XGD</v>
      </c>
    </row>
    <row r="726" spans="5:28">
      <c r="E726" s="142" t="s">
        <v>7544</v>
      </c>
      <c r="Z726" s="56" t="str">
        <f t="shared" si="25"/>
        <v>GR</v>
      </c>
      <c r="AA726" s="56" t="str">
        <f>VLOOKUP(Z726,color!$A:$B,2,FALSE)</f>
        <v>GRIS</v>
      </c>
      <c r="AB726" s="131" t="str">
        <f t="shared" si="26"/>
        <v>CHI</v>
      </c>
    </row>
    <row r="727" spans="5:28">
      <c r="E727" s="142" t="s">
        <v>7546</v>
      </c>
      <c r="Z727" s="56" t="str">
        <f t="shared" si="25"/>
        <v>GR</v>
      </c>
      <c r="AA727" s="56" t="str">
        <f>VLOOKUP(Z727,color!$A:$B,2,FALSE)</f>
        <v>GRIS</v>
      </c>
      <c r="AB727" s="131" t="str">
        <f t="shared" si="26"/>
        <v>GRA</v>
      </c>
    </row>
    <row r="728" spans="5:28">
      <c r="E728" s="142" t="s">
        <v>14661</v>
      </c>
      <c r="Z728" s="56" t="str">
        <f t="shared" si="25"/>
        <v>GR</v>
      </c>
      <c r="AA728" s="56" t="str">
        <f>VLOOKUP(Z728,color!$A:$B,2,FALSE)</f>
        <v>GRIS</v>
      </c>
      <c r="AB728" s="131" t="str">
        <f t="shared" si="26"/>
        <v>MED</v>
      </c>
    </row>
    <row r="729" spans="5:28">
      <c r="E729" s="142" t="s">
        <v>14662</v>
      </c>
      <c r="Z729" s="56" t="str">
        <f t="shared" si="25"/>
        <v>GR</v>
      </c>
      <c r="AA729" s="56" t="str">
        <f>VLOOKUP(Z729,color!$A:$B,2,FALSE)</f>
        <v>GRIS</v>
      </c>
      <c r="AB729" s="131" t="str">
        <f t="shared" si="26"/>
        <v>XCH</v>
      </c>
    </row>
    <row r="730" spans="5:28">
      <c r="E730" s="142" t="s">
        <v>7548</v>
      </c>
      <c r="Z730" s="56" t="str">
        <f t="shared" si="25"/>
        <v>GR</v>
      </c>
      <c r="AA730" s="56" t="str">
        <f>VLOOKUP(Z730,color!$A:$B,2,FALSE)</f>
        <v>GRIS</v>
      </c>
      <c r="AB730" s="131" t="str">
        <f t="shared" si="26"/>
        <v>XGD</v>
      </c>
    </row>
    <row r="731" spans="5:28">
      <c r="E731" s="142" t="s">
        <v>14663</v>
      </c>
      <c r="Z731" s="56" t="str">
        <f t="shared" si="25"/>
        <v>MZ</v>
      </c>
      <c r="AA731" s="56" t="str">
        <f>VLOOKUP(Z731,color!$A:$B,2,FALSE)</f>
        <v>MOSTAZA</v>
      </c>
      <c r="AB731" s="131" t="str">
        <f t="shared" si="26"/>
        <v>CHI</v>
      </c>
    </row>
    <row r="732" spans="5:28">
      <c r="E732" s="142" t="s">
        <v>7550</v>
      </c>
      <c r="Z732" s="56" t="str">
        <f t="shared" si="25"/>
        <v>MZ</v>
      </c>
      <c r="AA732" s="56" t="str">
        <f>VLOOKUP(Z732,color!$A:$B,2,FALSE)</f>
        <v>MOSTAZA</v>
      </c>
      <c r="AB732" s="131" t="str">
        <f t="shared" si="26"/>
        <v>GRA</v>
      </c>
    </row>
    <row r="733" spans="5:28">
      <c r="E733" s="142" t="s">
        <v>7552</v>
      </c>
      <c r="Z733" s="56" t="str">
        <f t="shared" si="25"/>
        <v>MZ</v>
      </c>
      <c r="AA733" s="56" t="str">
        <f>VLOOKUP(Z733,color!$A:$B,2,FALSE)</f>
        <v>MOSTAZA</v>
      </c>
      <c r="AB733" s="131" t="str">
        <f t="shared" si="26"/>
        <v>MED</v>
      </c>
    </row>
    <row r="734" spans="5:28">
      <c r="E734" s="142" t="s">
        <v>14664</v>
      </c>
      <c r="Z734" s="56" t="str">
        <f t="shared" si="25"/>
        <v>MZ</v>
      </c>
      <c r="AA734" s="56" t="str">
        <f>VLOOKUP(Z734,color!$A:$B,2,FALSE)</f>
        <v>MOSTAZA</v>
      </c>
      <c r="AB734" s="131" t="str">
        <f t="shared" si="26"/>
        <v>XCH</v>
      </c>
    </row>
    <row r="735" spans="5:28">
      <c r="E735" s="142" t="s">
        <v>7554</v>
      </c>
      <c r="Z735" s="56" t="str">
        <f t="shared" si="25"/>
        <v>MZ</v>
      </c>
      <c r="AA735" s="56" t="str">
        <f>VLOOKUP(Z735,color!$A:$B,2,FALSE)</f>
        <v>MOSTAZA</v>
      </c>
      <c r="AB735" s="131" t="str">
        <f t="shared" si="26"/>
        <v>XGD</v>
      </c>
    </row>
    <row r="736" spans="5:28">
      <c r="E736" s="142" t="s">
        <v>14665</v>
      </c>
      <c r="Z736" s="56" t="str">
        <f t="shared" si="25"/>
        <v>NG</v>
      </c>
      <c r="AA736" s="56" t="str">
        <f>VLOOKUP(Z736,color!$A:$B,2,FALSE)</f>
        <v>NEGRO</v>
      </c>
      <c r="AB736" s="131" t="str">
        <f t="shared" si="26"/>
        <v>CHI</v>
      </c>
    </row>
    <row r="737" spans="5:28">
      <c r="E737" s="142" t="s">
        <v>7556</v>
      </c>
      <c r="Z737" s="56" t="str">
        <f t="shared" si="25"/>
        <v>NG</v>
      </c>
      <c r="AA737" s="56" t="str">
        <f>VLOOKUP(Z737,color!$A:$B,2,FALSE)</f>
        <v>NEGRO</v>
      </c>
      <c r="AB737" s="131" t="str">
        <f t="shared" si="26"/>
        <v>GRA</v>
      </c>
    </row>
    <row r="738" spans="5:28">
      <c r="E738" s="142" t="s">
        <v>7558</v>
      </c>
      <c r="Z738" s="56" t="str">
        <f t="shared" si="25"/>
        <v>NG</v>
      </c>
      <c r="AA738" s="56" t="str">
        <f>VLOOKUP(Z738,color!$A:$B,2,FALSE)</f>
        <v>NEGRO</v>
      </c>
      <c r="AB738" s="131" t="str">
        <f t="shared" si="26"/>
        <v>MED</v>
      </c>
    </row>
    <row r="739" spans="5:28">
      <c r="E739" s="142" t="s">
        <v>14666</v>
      </c>
      <c r="Z739" s="56" t="str">
        <f t="shared" si="25"/>
        <v>NG</v>
      </c>
      <c r="AA739" s="56" t="str">
        <f>VLOOKUP(Z739,color!$A:$B,2,FALSE)</f>
        <v>NEGRO</v>
      </c>
      <c r="AB739" s="131" t="str">
        <f t="shared" si="26"/>
        <v>XCH</v>
      </c>
    </row>
    <row r="740" spans="5:28">
      <c r="E740" s="142" t="s">
        <v>7560</v>
      </c>
      <c r="Z740" s="56" t="str">
        <f t="shared" si="25"/>
        <v>NG</v>
      </c>
      <c r="AA740" s="56" t="str">
        <f>VLOOKUP(Z740,color!$A:$B,2,FALSE)</f>
        <v>NEGRO</v>
      </c>
      <c r="AB740" s="131" t="str">
        <f t="shared" si="26"/>
        <v>XGD</v>
      </c>
    </row>
    <row r="741" spans="5:28">
      <c r="E741" s="142" t="s">
        <v>7562</v>
      </c>
      <c r="Z741" s="56" t="str">
        <f t="shared" si="25"/>
        <v>VR</v>
      </c>
      <c r="AA741" s="56" t="str">
        <f>VLOOKUP(Z741,color!$A:$B,2,FALSE)</f>
        <v>VERDE</v>
      </c>
      <c r="AB741" s="131" t="str">
        <f t="shared" si="26"/>
        <v>CHI</v>
      </c>
    </row>
    <row r="742" spans="5:28">
      <c r="E742" s="142" t="s">
        <v>7564</v>
      </c>
      <c r="Z742" s="56" t="str">
        <f t="shared" si="25"/>
        <v>VR</v>
      </c>
      <c r="AA742" s="56" t="str">
        <f>VLOOKUP(Z742,color!$A:$B,2,FALSE)</f>
        <v>VERDE</v>
      </c>
      <c r="AB742" s="131" t="str">
        <f t="shared" si="26"/>
        <v>GRA</v>
      </c>
    </row>
    <row r="743" spans="5:28">
      <c r="E743" s="142" t="s">
        <v>7566</v>
      </c>
      <c r="Z743" s="56" t="str">
        <f t="shared" si="25"/>
        <v>VR</v>
      </c>
      <c r="AA743" s="56" t="str">
        <f>VLOOKUP(Z743,color!$A:$B,2,FALSE)</f>
        <v>VERDE</v>
      </c>
      <c r="AB743" s="131" t="str">
        <f t="shared" si="26"/>
        <v>MED</v>
      </c>
    </row>
    <row r="744" spans="5:28">
      <c r="E744" s="142" t="s">
        <v>14667</v>
      </c>
      <c r="Z744" s="56" t="str">
        <f t="shared" si="25"/>
        <v>VR</v>
      </c>
      <c r="AA744" s="56" t="str">
        <f>VLOOKUP(Z744,color!$A:$B,2,FALSE)</f>
        <v>VERDE</v>
      </c>
      <c r="AB744" s="131" t="str">
        <f t="shared" si="26"/>
        <v>XCH</v>
      </c>
    </row>
    <row r="745" spans="5:28">
      <c r="E745" s="142" t="s">
        <v>7568</v>
      </c>
      <c r="Z745" s="56" t="str">
        <f t="shared" si="25"/>
        <v>VR</v>
      </c>
      <c r="AA745" s="56" t="str">
        <f>VLOOKUP(Z745,color!$A:$B,2,FALSE)</f>
        <v>VERDE</v>
      </c>
      <c r="AB745" s="131" t="str">
        <f t="shared" si="26"/>
        <v>XGD</v>
      </c>
    </row>
    <row r="746" spans="5:28">
      <c r="E746" s="142" t="s">
        <v>14668</v>
      </c>
      <c r="Z746" s="56" t="str">
        <f t="shared" si="25"/>
        <v>NG</v>
      </c>
      <c r="AA746" s="56" t="str">
        <f>VLOOKUP(Z746,color!$A:$B,2,FALSE)</f>
        <v>NEGRO</v>
      </c>
      <c r="AB746" s="131" t="str">
        <f t="shared" si="26"/>
        <v>CHI</v>
      </c>
    </row>
    <row r="747" spans="5:28">
      <c r="E747" s="142" t="s">
        <v>14669</v>
      </c>
      <c r="Z747" s="56" t="str">
        <f t="shared" si="25"/>
        <v>NG</v>
      </c>
      <c r="AA747" s="56" t="str">
        <f>VLOOKUP(Z747,color!$A:$B,2,FALSE)</f>
        <v>NEGRO</v>
      </c>
      <c r="AB747" s="131" t="str">
        <f t="shared" si="26"/>
        <v>GRA</v>
      </c>
    </row>
    <row r="748" spans="5:28">
      <c r="E748" s="142" t="s">
        <v>14670</v>
      </c>
      <c r="Z748" s="56" t="str">
        <f t="shared" si="25"/>
        <v>NG</v>
      </c>
      <c r="AA748" s="56" t="str">
        <f>VLOOKUP(Z748,color!$A:$B,2,FALSE)</f>
        <v>NEGRO</v>
      </c>
      <c r="AB748" s="131" t="str">
        <f t="shared" si="26"/>
        <v>MED</v>
      </c>
    </row>
    <row r="749" spans="5:28">
      <c r="E749" s="142" t="s">
        <v>7594</v>
      </c>
      <c r="Z749" s="56" t="str">
        <f t="shared" si="25"/>
        <v>NG</v>
      </c>
      <c r="AA749" s="56" t="str">
        <f>VLOOKUP(Z749,color!$A:$B,2,FALSE)</f>
        <v>NEGRO</v>
      </c>
      <c r="AB749" s="131" t="str">
        <f t="shared" si="26"/>
        <v>XGD</v>
      </c>
    </row>
    <row r="750" spans="5:28">
      <c r="E750" s="142" t="s">
        <v>14671</v>
      </c>
      <c r="Z750" s="56" t="str">
        <f t="shared" si="25"/>
        <v>VR</v>
      </c>
      <c r="AA750" s="56" t="str">
        <f>VLOOKUP(Z750,color!$A:$B,2,FALSE)</f>
        <v>VERDE</v>
      </c>
      <c r="AB750" s="131" t="str">
        <f t="shared" si="26"/>
        <v>CHI</v>
      </c>
    </row>
    <row r="751" spans="5:28">
      <c r="E751" s="142" t="s">
        <v>14672</v>
      </c>
      <c r="Z751" s="56" t="str">
        <f t="shared" si="25"/>
        <v>VR</v>
      </c>
      <c r="AA751" s="56" t="str">
        <f>VLOOKUP(Z751,color!$A:$B,2,FALSE)</f>
        <v>VERDE</v>
      </c>
      <c r="AB751" s="131" t="str">
        <f t="shared" si="26"/>
        <v>GRA</v>
      </c>
    </row>
    <row r="752" spans="5:28">
      <c r="E752" s="142" t="s">
        <v>14673</v>
      </c>
      <c r="Z752" s="56" t="str">
        <f t="shared" si="25"/>
        <v>VR</v>
      </c>
      <c r="AA752" s="56" t="str">
        <f>VLOOKUP(Z752,color!$A:$B,2,FALSE)</f>
        <v>VERDE</v>
      </c>
      <c r="AB752" s="131" t="str">
        <f t="shared" si="26"/>
        <v>MED</v>
      </c>
    </row>
    <row r="753" spans="5:28">
      <c r="E753" s="142" t="s">
        <v>7598</v>
      </c>
      <c r="Z753" s="56" t="str">
        <f t="shared" si="25"/>
        <v>VR</v>
      </c>
      <c r="AA753" s="56" t="str">
        <f>VLOOKUP(Z753,color!$A:$B,2,FALSE)</f>
        <v>VERDE</v>
      </c>
      <c r="AB753" s="131" t="str">
        <f t="shared" si="26"/>
        <v>XGD</v>
      </c>
    </row>
    <row r="754" spans="5:28">
      <c r="E754" s="142" t="s">
        <v>14674</v>
      </c>
      <c r="Z754" s="56" t="str">
        <f t="shared" si="25"/>
        <v>NG</v>
      </c>
      <c r="AA754" s="56" t="str">
        <f>VLOOKUP(Z754,color!$A:$B,2,FALSE)</f>
        <v>NEGRO</v>
      </c>
      <c r="AB754" s="131" t="str">
        <f t="shared" si="26"/>
        <v>CHI</v>
      </c>
    </row>
    <row r="755" spans="5:28">
      <c r="E755" s="142" t="s">
        <v>14675</v>
      </c>
      <c r="Z755" s="56" t="str">
        <f t="shared" si="25"/>
        <v>NG</v>
      </c>
      <c r="AA755" s="56" t="str">
        <f>VLOOKUP(Z755,color!$A:$B,2,FALSE)</f>
        <v>NEGRO</v>
      </c>
      <c r="AB755" s="131" t="str">
        <f t="shared" si="26"/>
        <v>GRA</v>
      </c>
    </row>
    <row r="756" spans="5:28">
      <c r="E756" s="142" t="s">
        <v>14676</v>
      </c>
      <c r="Z756" s="56" t="str">
        <f t="shared" si="25"/>
        <v>NG</v>
      </c>
      <c r="AA756" s="56" t="str">
        <f>VLOOKUP(Z756,color!$A:$B,2,FALSE)</f>
        <v>NEGRO</v>
      </c>
      <c r="AB756" s="131" t="str">
        <f t="shared" si="26"/>
        <v>MED</v>
      </c>
    </row>
    <row r="757" spans="5:28">
      <c r="E757" s="142" t="s">
        <v>14677</v>
      </c>
      <c r="Z757" s="56" t="str">
        <f t="shared" si="25"/>
        <v>NG</v>
      </c>
      <c r="AA757" s="56" t="str">
        <f>VLOOKUP(Z757,color!$A:$B,2,FALSE)</f>
        <v>NEGRO</v>
      </c>
      <c r="AB757" s="131" t="str">
        <f t="shared" si="26"/>
        <v>XGD</v>
      </c>
    </row>
    <row r="758" spans="5:28">
      <c r="E758" s="142" t="s">
        <v>14678</v>
      </c>
      <c r="Z758" s="56" t="str">
        <f t="shared" si="25"/>
        <v>OL</v>
      </c>
      <c r="AA758" s="56" t="str">
        <f>VLOOKUP(Z758,color!$A:$B,2,FALSE)</f>
        <v>OLIVO</v>
      </c>
      <c r="AB758" s="131" t="str">
        <f t="shared" si="26"/>
        <v>CHI</v>
      </c>
    </row>
    <row r="759" spans="5:28">
      <c r="E759" s="142" t="s">
        <v>14679</v>
      </c>
      <c r="Z759" s="56" t="str">
        <f t="shared" si="25"/>
        <v>OL</v>
      </c>
      <c r="AA759" s="56" t="str">
        <f>VLOOKUP(Z759,color!$A:$B,2,FALSE)</f>
        <v>OLIVO</v>
      </c>
      <c r="AB759" s="131" t="str">
        <f t="shared" si="26"/>
        <v>GRA</v>
      </c>
    </row>
    <row r="760" spans="5:28">
      <c r="E760" s="142" t="s">
        <v>14680</v>
      </c>
      <c r="Z760" s="56" t="str">
        <f t="shared" si="25"/>
        <v>OL</v>
      </c>
      <c r="AA760" s="56" t="str">
        <f>VLOOKUP(Z760,color!$A:$B,2,FALSE)</f>
        <v>OLIVO</v>
      </c>
      <c r="AB760" s="131" t="str">
        <f t="shared" si="26"/>
        <v>MED</v>
      </c>
    </row>
    <row r="761" spans="5:28">
      <c r="E761" s="142" t="s">
        <v>14681</v>
      </c>
      <c r="Z761" s="56" t="str">
        <f t="shared" si="25"/>
        <v>OL</v>
      </c>
      <c r="AA761" s="56" t="str">
        <f>VLOOKUP(Z761,color!$A:$B,2,FALSE)</f>
        <v>OLIVO</v>
      </c>
      <c r="AB761" s="131" t="str">
        <f t="shared" si="26"/>
        <v>XGD</v>
      </c>
    </row>
    <row r="762" spans="5:28">
      <c r="E762" s="142" t="s">
        <v>14682</v>
      </c>
      <c r="Z762" s="56" t="str">
        <f t="shared" si="25"/>
        <v>RS</v>
      </c>
      <c r="AA762" s="56" t="str">
        <f>VLOOKUP(Z762,color!$A:$B,2,FALSE)</f>
        <v>ROSA</v>
      </c>
      <c r="AB762" s="131" t="str">
        <f t="shared" si="26"/>
        <v>CHI</v>
      </c>
    </row>
    <row r="763" spans="5:28">
      <c r="E763" s="142" t="s">
        <v>7618</v>
      </c>
      <c r="Z763" s="56" t="str">
        <f t="shared" si="25"/>
        <v>RS</v>
      </c>
      <c r="AA763" s="56" t="str">
        <f>VLOOKUP(Z763,color!$A:$B,2,FALSE)</f>
        <v>ROSA</v>
      </c>
      <c r="AB763" s="131" t="str">
        <f t="shared" si="26"/>
        <v>GRA</v>
      </c>
    </row>
    <row r="764" spans="5:28">
      <c r="E764" s="142" t="s">
        <v>14683</v>
      </c>
      <c r="Z764" s="56" t="str">
        <f t="shared" si="25"/>
        <v>RS</v>
      </c>
      <c r="AA764" s="56" t="str">
        <f>VLOOKUP(Z764,color!$A:$B,2,FALSE)</f>
        <v>ROSA</v>
      </c>
      <c r="AB764" s="131" t="str">
        <f t="shared" si="26"/>
        <v>MED</v>
      </c>
    </row>
    <row r="765" spans="5:28">
      <c r="E765" s="142" t="s">
        <v>14684</v>
      </c>
      <c r="Z765" s="56" t="str">
        <f t="shared" si="25"/>
        <v>RS</v>
      </c>
      <c r="AA765" s="56" t="str">
        <f>VLOOKUP(Z765,color!$A:$B,2,FALSE)</f>
        <v>ROSA</v>
      </c>
      <c r="AB765" s="131" t="str">
        <f t="shared" si="26"/>
        <v>XGD</v>
      </c>
    </row>
    <row r="766" spans="5:28">
      <c r="E766" s="142" t="s">
        <v>14685</v>
      </c>
      <c r="Z766" s="56" t="str">
        <f t="shared" si="25"/>
        <v>AM</v>
      </c>
      <c r="AA766" s="56" t="str">
        <f>VLOOKUP(Z766,color!$A:$B,2,FALSE)</f>
        <v>AZUL MARINO</v>
      </c>
      <c r="AB766" s="131" t="str">
        <f t="shared" si="26"/>
        <v>CHI</v>
      </c>
    </row>
    <row r="767" spans="5:28">
      <c r="E767" s="142" t="s">
        <v>7620</v>
      </c>
      <c r="Z767" s="56" t="str">
        <f t="shared" si="25"/>
        <v>AM</v>
      </c>
      <c r="AA767" s="56" t="str">
        <f>VLOOKUP(Z767,color!$A:$B,2,FALSE)</f>
        <v>AZUL MARINO</v>
      </c>
      <c r="AB767" s="131" t="str">
        <f t="shared" si="26"/>
        <v>GRA</v>
      </c>
    </row>
    <row r="768" spans="5:28">
      <c r="E768" s="142" t="s">
        <v>14686</v>
      </c>
      <c r="Z768" s="56" t="str">
        <f t="shared" si="25"/>
        <v>AM</v>
      </c>
      <c r="AA768" s="56" t="str">
        <f>VLOOKUP(Z768,color!$A:$B,2,FALSE)</f>
        <v>AZUL MARINO</v>
      </c>
      <c r="AB768" s="131" t="str">
        <f t="shared" si="26"/>
        <v>MED</v>
      </c>
    </row>
    <row r="769" spans="5:28">
      <c r="E769" s="142" t="s">
        <v>7622</v>
      </c>
      <c r="Z769" s="56" t="str">
        <f t="shared" si="25"/>
        <v>AM</v>
      </c>
      <c r="AA769" s="56" t="str">
        <f>VLOOKUP(Z769,color!$A:$B,2,FALSE)</f>
        <v>AZUL MARINO</v>
      </c>
      <c r="AB769" s="131" t="str">
        <f t="shared" si="26"/>
        <v>XGD</v>
      </c>
    </row>
    <row r="770" spans="5:28">
      <c r="E770" s="142" t="s">
        <v>7631</v>
      </c>
      <c r="Z770" s="56" t="str">
        <f t="shared" si="25"/>
        <v>GR</v>
      </c>
      <c r="AA770" s="56" t="str">
        <f>VLOOKUP(Z770,color!$A:$B,2,FALSE)</f>
        <v>GRIS</v>
      </c>
      <c r="AB770" s="131" t="str">
        <f t="shared" si="26"/>
        <v>CHI</v>
      </c>
    </row>
    <row r="771" spans="5:28">
      <c r="E771" s="142" t="s">
        <v>14687</v>
      </c>
      <c r="Z771" s="56" t="str">
        <f t="shared" si="25"/>
        <v>GR</v>
      </c>
      <c r="AA771" s="56" t="str">
        <f>VLOOKUP(Z771,color!$A:$B,2,FALSE)</f>
        <v>GRIS</v>
      </c>
      <c r="AB771" s="131" t="str">
        <f t="shared" si="26"/>
        <v>GRA</v>
      </c>
    </row>
    <row r="772" spans="5:28">
      <c r="E772" s="142" t="s">
        <v>14688</v>
      </c>
      <c r="Z772" s="56" t="str">
        <f t="shared" si="25"/>
        <v>GR</v>
      </c>
      <c r="AA772" s="56" t="str">
        <f>VLOOKUP(Z772,color!$A:$B,2,FALSE)</f>
        <v>GRIS</v>
      </c>
      <c r="AB772" s="131" t="str">
        <f t="shared" si="26"/>
        <v>MED</v>
      </c>
    </row>
    <row r="773" spans="5:28">
      <c r="E773" s="142" t="s">
        <v>14689</v>
      </c>
      <c r="Z773" s="56" t="str">
        <f t="shared" si="25"/>
        <v>GR</v>
      </c>
      <c r="AA773" s="56" t="str">
        <f>VLOOKUP(Z773,color!$A:$B,2,FALSE)</f>
        <v>GRIS</v>
      </c>
      <c r="AB773" s="131" t="str">
        <f t="shared" si="26"/>
        <v>XGD</v>
      </c>
    </row>
    <row r="774" spans="5:28">
      <c r="E774" s="142" t="s">
        <v>7633</v>
      </c>
      <c r="Z774" s="56" t="str">
        <f t="shared" si="25"/>
        <v>BC</v>
      </c>
      <c r="AA774" s="56" t="str">
        <f>VLOOKUP(Z774,color!$A:$B,2,FALSE)</f>
        <v>BLANCO</v>
      </c>
      <c r="AB774" s="131" t="str">
        <f t="shared" si="26"/>
        <v>CHI</v>
      </c>
    </row>
    <row r="775" spans="5:28">
      <c r="E775" s="142" t="s">
        <v>7635</v>
      </c>
      <c r="Z775" s="56" t="str">
        <f t="shared" si="25"/>
        <v>BC</v>
      </c>
      <c r="AA775" s="56" t="str">
        <f>VLOOKUP(Z775,color!$A:$B,2,FALSE)</f>
        <v>BLANCO</v>
      </c>
      <c r="AB775" s="131" t="str">
        <f t="shared" si="26"/>
        <v>GRA</v>
      </c>
    </row>
    <row r="776" spans="5:28">
      <c r="E776" s="142" t="s">
        <v>7636</v>
      </c>
      <c r="Z776" s="56" t="str">
        <f t="shared" si="25"/>
        <v>BC</v>
      </c>
      <c r="AA776" s="56" t="str">
        <f>VLOOKUP(Z776,color!$A:$B,2,FALSE)</f>
        <v>BLANCO</v>
      </c>
      <c r="AB776" s="131" t="str">
        <f t="shared" si="26"/>
        <v>MED</v>
      </c>
    </row>
    <row r="777" spans="5:28">
      <c r="E777" s="142" t="s">
        <v>7637</v>
      </c>
      <c r="Z777" s="56" t="str">
        <f t="shared" si="25"/>
        <v>BC</v>
      </c>
      <c r="AA777" s="56" t="str">
        <f>VLOOKUP(Z777,color!$A:$B,2,FALSE)</f>
        <v>BLANCO</v>
      </c>
      <c r="AB777" s="131" t="str">
        <f t="shared" si="26"/>
        <v>XGD</v>
      </c>
    </row>
    <row r="778" spans="5:28">
      <c r="E778" s="142" t="s">
        <v>7638</v>
      </c>
      <c r="Z778" s="56" t="str">
        <f t="shared" ref="Z778:Z841" si="27">MID(E778,9,2)</f>
        <v>AZ</v>
      </c>
      <c r="AA778" s="56" t="str">
        <f>VLOOKUP(Z778,color!$A:$B,2,FALSE)</f>
        <v>AZUL</v>
      </c>
      <c r="AB778" s="131" t="str">
        <f t="shared" ref="AB778:AB841" si="28">MID(E778,11,3)</f>
        <v>CHI</v>
      </c>
    </row>
    <row r="779" spans="5:28">
      <c r="E779" s="142" t="s">
        <v>7639</v>
      </c>
      <c r="Z779" s="56" t="str">
        <f t="shared" si="27"/>
        <v>AZ</v>
      </c>
      <c r="AA779" s="56" t="str">
        <f>VLOOKUP(Z779,color!$A:$B,2,FALSE)</f>
        <v>AZUL</v>
      </c>
      <c r="AB779" s="131" t="str">
        <f t="shared" si="28"/>
        <v>GRA</v>
      </c>
    </row>
    <row r="780" spans="5:28">
      <c r="E780" s="142" t="s">
        <v>7641</v>
      </c>
      <c r="Z780" s="56" t="str">
        <f t="shared" si="27"/>
        <v>AZ</v>
      </c>
      <c r="AA780" s="56" t="str">
        <f>VLOOKUP(Z780,color!$A:$B,2,FALSE)</f>
        <v>AZUL</v>
      </c>
      <c r="AB780" s="131" t="str">
        <f t="shared" si="28"/>
        <v>MED</v>
      </c>
    </row>
    <row r="781" spans="5:28">
      <c r="E781" s="142" t="s">
        <v>7642</v>
      </c>
      <c r="Z781" s="56" t="str">
        <f t="shared" si="27"/>
        <v>AZ</v>
      </c>
      <c r="AA781" s="56" t="str">
        <f>VLOOKUP(Z781,color!$A:$B,2,FALSE)</f>
        <v>AZUL</v>
      </c>
      <c r="AB781" s="131" t="str">
        <f t="shared" si="28"/>
        <v>XGD</v>
      </c>
    </row>
    <row r="782" spans="5:28">
      <c r="E782" s="142" t="s">
        <v>7644</v>
      </c>
      <c r="Z782" s="56" t="str">
        <f t="shared" si="27"/>
        <v>GR</v>
      </c>
      <c r="AA782" s="56" t="str">
        <f>VLOOKUP(Z782,color!$A:$B,2,FALSE)</f>
        <v>GRIS</v>
      </c>
      <c r="AB782" s="131" t="str">
        <f t="shared" si="28"/>
        <v>CHI</v>
      </c>
    </row>
    <row r="783" spans="5:28">
      <c r="E783" s="142" t="s">
        <v>7646</v>
      </c>
      <c r="Z783" s="56" t="str">
        <f t="shared" si="27"/>
        <v>GR</v>
      </c>
      <c r="AA783" s="56" t="str">
        <f>VLOOKUP(Z783,color!$A:$B,2,FALSE)</f>
        <v>GRIS</v>
      </c>
      <c r="AB783" s="131" t="str">
        <f t="shared" si="28"/>
        <v>GRA</v>
      </c>
    </row>
    <row r="784" spans="5:28">
      <c r="E784" s="142" t="s">
        <v>7648</v>
      </c>
      <c r="Z784" s="56" t="str">
        <f t="shared" si="27"/>
        <v>GR</v>
      </c>
      <c r="AA784" s="56" t="str">
        <f>VLOOKUP(Z784,color!$A:$B,2,FALSE)</f>
        <v>GRIS</v>
      </c>
      <c r="AB784" s="131" t="str">
        <f t="shared" si="28"/>
        <v>MED</v>
      </c>
    </row>
    <row r="785" spans="5:28">
      <c r="E785" s="142" t="s">
        <v>7650</v>
      </c>
      <c r="Z785" s="56" t="str">
        <f t="shared" si="27"/>
        <v>GR</v>
      </c>
      <c r="AA785" s="56" t="str">
        <f>VLOOKUP(Z785,color!$A:$B,2,FALSE)</f>
        <v>GRIS</v>
      </c>
      <c r="AB785" s="131" t="str">
        <f t="shared" si="28"/>
        <v>XGD</v>
      </c>
    </row>
    <row r="786" spans="5:28">
      <c r="E786" s="142" t="s">
        <v>14690</v>
      </c>
      <c r="Z786" s="56" t="str">
        <f t="shared" si="27"/>
        <v>BC</v>
      </c>
      <c r="AA786" s="56" t="str">
        <f>VLOOKUP(Z786,color!$A:$B,2,FALSE)</f>
        <v>BLANCO</v>
      </c>
      <c r="AB786" s="131" t="str">
        <f t="shared" si="28"/>
        <v>CHI</v>
      </c>
    </row>
    <row r="787" spans="5:28">
      <c r="E787" s="142" t="s">
        <v>14691</v>
      </c>
      <c r="Z787" s="56" t="str">
        <f t="shared" si="27"/>
        <v>BC</v>
      </c>
      <c r="AA787" s="56" t="str">
        <f>VLOOKUP(Z787,color!$A:$B,2,FALSE)</f>
        <v>BLANCO</v>
      </c>
      <c r="AB787" s="131" t="str">
        <f t="shared" si="28"/>
        <v>GRA</v>
      </c>
    </row>
    <row r="788" spans="5:28">
      <c r="E788" s="142" t="s">
        <v>14692</v>
      </c>
      <c r="Z788" s="56" t="str">
        <f t="shared" si="27"/>
        <v>BC</v>
      </c>
      <c r="AA788" s="56" t="str">
        <f>VLOOKUP(Z788,color!$A:$B,2,FALSE)</f>
        <v>BLANCO</v>
      </c>
      <c r="AB788" s="131" t="str">
        <f t="shared" si="28"/>
        <v>MED</v>
      </c>
    </row>
    <row r="789" spans="5:28">
      <c r="E789" s="142" t="s">
        <v>7654</v>
      </c>
      <c r="Z789" s="56" t="str">
        <f t="shared" si="27"/>
        <v>BC</v>
      </c>
      <c r="AA789" s="56" t="str">
        <f>VLOOKUP(Z789,color!$A:$B,2,FALSE)</f>
        <v>BLANCO</v>
      </c>
      <c r="AB789" s="131" t="str">
        <f t="shared" si="28"/>
        <v>XGD</v>
      </c>
    </row>
    <row r="790" spans="5:28">
      <c r="E790" s="142" t="s">
        <v>7660</v>
      </c>
      <c r="Z790" s="56" t="str">
        <f t="shared" si="27"/>
        <v>RS</v>
      </c>
      <c r="AA790" s="56" t="str">
        <f>VLOOKUP(Z790,color!$A:$B,2,FALSE)</f>
        <v>ROSA</v>
      </c>
      <c r="AB790" s="131" t="str">
        <f t="shared" si="28"/>
        <v>CHI</v>
      </c>
    </row>
    <row r="791" spans="5:28">
      <c r="E791" s="142" t="s">
        <v>14693</v>
      </c>
      <c r="Z791" s="56" t="str">
        <f t="shared" si="27"/>
        <v>RS</v>
      </c>
      <c r="AA791" s="56" t="str">
        <f>VLOOKUP(Z791,color!$A:$B,2,FALSE)</f>
        <v>ROSA</v>
      </c>
      <c r="AB791" s="131" t="str">
        <f t="shared" si="28"/>
        <v>GRA</v>
      </c>
    </row>
    <row r="792" spans="5:28">
      <c r="E792" s="142" t="s">
        <v>7662</v>
      </c>
      <c r="Z792" s="56" t="str">
        <f t="shared" si="27"/>
        <v>RS</v>
      </c>
      <c r="AA792" s="56" t="str">
        <f>VLOOKUP(Z792,color!$A:$B,2,FALSE)</f>
        <v>ROSA</v>
      </c>
      <c r="AB792" s="131" t="str">
        <f t="shared" si="28"/>
        <v>MED</v>
      </c>
    </row>
    <row r="793" spans="5:28">
      <c r="E793" s="142" t="s">
        <v>14694</v>
      </c>
      <c r="Z793" s="56" t="str">
        <f t="shared" si="27"/>
        <v>RS</v>
      </c>
      <c r="AA793" s="56" t="str">
        <f>VLOOKUP(Z793,color!$A:$B,2,FALSE)</f>
        <v>ROSA</v>
      </c>
      <c r="AB793" s="131" t="str">
        <f t="shared" si="28"/>
        <v>XGD</v>
      </c>
    </row>
    <row r="794" spans="5:28">
      <c r="E794" s="142" t="s">
        <v>14695</v>
      </c>
      <c r="Z794" s="56" t="str">
        <f t="shared" si="27"/>
        <v>AR</v>
      </c>
      <c r="AA794" s="56" t="str">
        <f>VLOOKUP(Z794,color!$A:$B,2,FALSE)</f>
        <v>ARENA</v>
      </c>
      <c r="AB794" s="131" t="str">
        <f t="shared" si="28"/>
        <v>CHI</v>
      </c>
    </row>
    <row r="795" spans="5:28">
      <c r="E795" s="142" t="s">
        <v>7681</v>
      </c>
      <c r="Z795" s="56" t="str">
        <f t="shared" si="27"/>
        <v>AR</v>
      </c>
      <c r="AA795" s="56" t="str">
        <f>VLOOKUP(Z795,color!$A:$B,2,FALSE)</f>
        <v>ARENA</v>
      </c>
      <c r="AB795" s="131" t="str">
        <f t="shared" si="28"/>
        <v>GRA</v>
      </c>
    </row>
    <row r="796" spans="5:28">
      <c r="E796" s="142" t="s">
        <v>14696</v>
      </c>
      <c r="Z796" s="56" t="str">
        <f t="shared" si="27"/>
        <v>AR</v>
      </c>
      <c r="AA796" s="56" t="str">
        <f>VLOOKUP(Z796,color!$A:$B,2,FALSE)</f>
        <v>ARENA</v>
      </c>
      <c r="AB796" s="131" t="str">
        <f t="shared" si="28"/>
        <v>MED</v>
      </c>
    </row>
    <row r="797" spans="5:28">
      <c r="E797" s="142" t="s">
        <v>14697</v>
      </c>
      <c r="Z797" s="56" t="str">
        <f t="shared" si="27"/>
        <v>AR</v>
      </c>
      <c r="AA797" s="56" t="str">
        <f>VLOOKUP(Z797,color!$A:$B,2,FALSE)</f>
        <v>ARENA</v>
      </c>
      <c r="AB797" s="131" t="str">
        <f t="shared" si="28"/>
        <v>XGD</v>
      </c>
    </row>
    <row r="798" spans="5:28">
      <c r="E798" s="142" t="s">
        <v>7683</v>
      </c>
      <c r="Z798" s="56" t="str">
        <f t="shared" si="27"/>
        <v>AM</v>
      </c>
      <c r="AA798" s="56" t="str">
        <f>VLOOKUP(Z798,color!$A:$B,2,FALSE)</f>
        <v>AZUL MARINO</v>
      </c>
      <c r="AB798" s="131" t="str">
        <f t="shared" si="28"/>
        <v>CHI</v>
      </c>
    </row>
    <row r="799" spans="5:28">
      <c r="E799" s="142" t="s">
        <v>14698</v>
      </c>
      <c r="Z799" s="56" t="str">
        <f t="shared" si="27"/>
        <v>AM</v>
      </c>
      <c r="AA799" s="56" t="str">
        <f>VLOOKUP(Z799,color!$A:$B,2,FALSE)</f>
        <v>AZUL MARINO</v>
      </c>
      <c r="AB799" s="131" t="str">
        <f t="shared" si="28"/>
        <v>GRA</v>
      </c>
    </row>
    <row r="800" spans="5:28">
      <c r="E800" s="142" t="s">
        <v>14699</v>
      </c>
      <c r="Z800" s="56" t="str">
        <f t="shared" si="27"/>
        <v>AM</v>
      </c>
      <c r="AA800" s="56" t="str">
        <f>VLOOKUP(Z800,color!$A:$B,2,FALSE)</f>
        <v>AZUL MARINO</v>
      </c>
      <c r="AB800" s="131" t="str">
        <f t="shared" si="28"/>
        <v>MED</v>
      </c>
    </row>
    <row r="801" spans="5:28">
      <c r="E801" s="142" t="s">
        <v>14700</v>
      </c>
      <c r="Z801" s="56" t="str">
        <f t="shared" si="27"/>
        <v>AM</v>
      </c>
      <c r="AA801" s="56" t="str">
        <f>VLOOKUP(Z801,color!$A:$B,2,FALSE)</f>
        <v>AZUL MARINO</v>
      </c>
      <c r="AB801" s="131" t="str">
        <f t="shared" si="28"/>
        <v>XGD</v>
      </c>
    </row>
    <row r="802" spans="5:28">
      <c r="E802" s="142" t="s">
        <v>7685</v>
      </c>
      <c r="Z802" s="56" t="str">
        <f t="shared" si="27"/>
        <v>MT</v>
      </c>
      <c r="AA802" s="56" t="str">
        <f>VLOOKUP(Z802,color!$A:$B,2,FALSE)</f>
        <v>MENTA</v>
      </c>
      <c r="AB802" s="131" t="str">
        <f t="shared" si="28"/>
        <v>CHI</v>
      </c>
    </row>
    <row r="803" spans="5:28">
      <c r="E803" s="142" t="s">
        <v>7687</v>
      </c>
      <c r="Z803" s="56" t="str">
        <f t="shared" si="27"/>
        <v>MT</v>
      </c>
      <c r="AA803" s="56" t="str">
        <f>VLOOKUP(Z803,color!$A:$B,2,FALSE)</f>
        <v>MENTA</v>
      </c>
      <c r="AB803" s="131" t="str">
        <f t="shared" si="28"/>
        <v>GRA</v>
      </c>
    </row>
    <row r="804" spans="5:28">
      <c r="E804" s="142" t="s">
        <v>14701</v>
      </c>
      <c r="Z804" s="56" t="str">
        <f t="shared" si="27"/>
        <v>MT</v>
      </c>
      <c r="AA804" s="56" t="str">
        <f>VLOOKUP(Z804,color!$A:$B,2,FALSE)</f>
        <v>MENTA</v>
      </c>
      <c r="AB804" s="131" t="str">
        <f t="shared" si="28"/>
        <v>MED</v>
      </c>
    </row>
    <row r="805" spans="5:28">
      <c r="E805" s="142" t="s">
        <v>7689</v>
      </c>
      <c r="Z805" s="56" t="str">
        <f t="shared" si="27"/>
        <v>MT</v>
      </c>
      <c r="AA805" s="56" t="str">
        <f>VLOOKUP(Z805,color!$A:$B,2,FALSE)</f>
        <v>MENTA</v>
      </c>
      <c r="AB805" s="131" t="str">
        <f t="shared" si="28"/>
        <v>XGD</v>
      </c>
    </row>
    <row r="806" spans="5:28">
      <c r="E806" s="142" t="s">
        <v>7691</v>
      </c>
      <c r="Z806" s="56" t="str">
        <f t="shared" si="27"/>
        <v>AZ</v>
      </c>
      <c r="AA806" s="56" t="str">
        <f>VLOOKUP(Z806,color!$A:$B,2,FALSE)</f>
        <v>AZUL</v>
      </c>
      <c r="AB806" s="131" t="str">
        <f t="shared" si="28"/>
        <v>CHI</v>
      </c>
    </row>
    <row r="807" spans="5:28">
      <c r="E807" s="142" t="s">
        <v>14702</v>
      </c>
      <c r="Z807" s="56" t="str">
        <f t="shared" si="27"/>
        <v>AZ</v>
      </c>
      <c r="AA807" s="56" t="str">
        <f>VLOOKUP(Z807,color!$A:$B,2,FALSE)</f>
        <v>AZUL</v>
      </c>
      <c r="AB807" s="131" t="str">
        <f t="shared" si="28"/>
        <v>GRA</v>
      </c>
    </row>
    <row r="808" spans="5:28">
      <c r="E808" s="142" t="s">
        <v>14703</v>
      </c>
      <c r="Z808" s="56" t="str">
        <f t="shared" si="27"/>
        <v>AZ</v>
      </c>
      <c r="AA808" s="56" t="str">
        <f>VLOOKUP(Z808,color!$A:$B,2,FALSE)</f>
        <v>AZUL</v>
      </c>
      <c r="AB808" s="131" t="str">
        <f t="shared" si="28"/>
        <v>MED</v>
      </c>
    </row>
    <row r="809" spans="5:28">
      <c r="E809" s="142" t="s">
        <v>14704</v>
      </c>
      <c r="Z809" s="56" t="str">
        <f t="shared" si="27"/>
        <v>AZ</v>
      </c>
      <c r="AA809" s="56" t="str">
        <f>VLOOKUP(Z809,color!$A:$B,2,FALSE)</f>
        <v>AZUL</v>
      </c>
      <c r="AB809" s="131" t="str">
        <f t="shared" si="28"/>
        <v>XGD</v>
      </c>
    </row>
    <row r="810" spans="5:28">
      <c r="E810" s="142" t="s">
        <v>14705</v>
      </c>
      <c r="Z810" s="56" t="str">
        <f t="shared" si="27"/>
        <v>BC</v>
      </c>
      <c r="AA810" s="56" t="str">
        <f>VLOOKUP(Z810,color!$A:$B,2,FALSE)</f>
        <v>BLANCO</v>
      </c>
      <c r="AB810" s="131" t="str">
        <f t="shared" si="28"/>
        <v>CHI</v>
      </c>
    </row>
    <row r="811" spans="5:28">
      <c r="E811" s="142" t="s">
        <v>7695</v>
      </c>
      <c r="Z811" s="56" t="str">
        <f t="shared" si="27"/>
        <v>BC</v>
      </c>
      <c r="AA811" s="56" t="str">
        <f>VLOOKUP(Z811,color!$A:$B,2,FALSE)</f>
        <v>BLANCO</v>
      </c>
      <c r="AB811" s="131" t="str">
        <f t="shared" si="28"/>
        <v>GRA</v>
      </c>
    </row>
    <row r="812" spans="5:28">
      <c r="E812" s="142" t="s">
        <v>14706</v>
      </c>
      <c r="Z812" s="56" t="str">
        <f t="shared" si="27"/>
        <v>BC</v>
      </c>
      <c r="AA812" s="56" t="str">
        <f>VLOOKUP(Z812,color!$A:$B,2,FALSE)</f>
        <v>BLANCO</v>
      </c>
      <c r="AB812" s="131" t="str">
        <f t="shared" si="28"/>
        <v>MED</v>
      </c>
    </row>
    <row r="813" spans="5:28">
      <c r="E813" s="142" t="s">
        <v>7697</v>
      </c>
      <c r="Z813" s="56" t="str">
        <f t="shared" si="27"/>
        <v>BC</v>
      </c>
      <c r="AA813" s="56" t="str">
        <f>VLOOKUP(Z813,color!$A:$B,2,FALSE)</f>
        <v>BLANCO</v>
      </c>
      <c r="AB813" s="131" t="str">
        <f t="shared" si="28"/>
        <v>XGD</v>
      </c>
    </row>
    <row r="814" spans="5:28">
      <c r="E814" s="142" t="s">
        <v>14707</v>
      </c>
      <c r="Z814" s="56" t="str">
        <f t="shared" si="27"/>
        <v>NG</v>
      </c>
      <c r="AA814" s="56" t="str">
        <f>VLOOKUP(Z814,color!$A:$B,2,FALSE)</f>
        <v>NEGRO</v>
      </c>
      <c r="AB814" s="131" t="str">
        <f t="shared" si="28"/>
        <v>CHI</v>
      </c>
    </row>
    <row r="815" spans="5:28">
      <c r="E815" s="142" t="s">
        <v>7699</v>
      </c>
      <c r="Z815" s="56" t="str">
        <f t="shared" si="27"/>
        <v>NG</v>
      </c>
      <c r="AA815" s="56" t="str">
        <f>VLOOKUP(Z815,color!$A:$B,2,FALSE)</f>
        <v>NEGRO</v>
      </c>
      <c r="AB815" s="131" t="str">
        <f t="shared" si="28"/>
        <v>GRA</v>
      </c>
    </row>
    <row r="816" spans="5:28">
      <c r="E816" s="142" t="s">
        <v>14708</v>
      </c>
      <c r="Z816" s="56" t="str">
        <f t="shared" si="27"/>
        <v>NG</v>
      </c>
      <c r="AA816" s="56" t="str">
        <f>VLOOKUP(Z816,color!$A:$B,2,FALSE)</f>
        <v>NEGRO</v>
      </c>
      <c r="AB816" s="131" t="str">
        <f t="shared" si="28"/>
        <v>MED</v>
      </c>
    </row>
    <row r="817" spans="5:28">
      <c r="E817" s="142" t="s">
        <v>14709</v>
      </c>
      <c r="Z817" s="56" t="str">
        <f t="shared" si="27"/>
        <v>NG</v>
      </c>
      <c r="AA817" s="56" t="str">
        <f>VLOOKUP(Z817,color!$A:$B,2,FALSE)</f>
        <v>NEGRO</v>
      </c>
      <c r="AB817" s="131" t="str">
        <f t="shared" si="28"/>
        <v>XGD</v>
      </c>
    </row>
    <row r="818" spans="5:28">
      <c r="E818" s="142" t="s">
        <v>14710</v>
      </c>
      <c r="Z818" s="56" t="str">
        <f t="shared" si="27"/>
        <v>BC</v>
      </c>
      <c r="AA818" s="56" t="str">
        <f>VLOOKUP(Z818,color!$A:$B,2,FALSE)</f>
        <v>BLANCO</v>
      </c>
      <c r="AB818" s="131" t="str">
        <f t="shared" si="28"/>
        <v>CHI</v>
      </c>
    </row>
    <row r="819" spans="5:28">
      <c r="E819" s="142" t="s">
        <v>7701</v>
      </c>
      <c r="Z819" s="56" t="str">
        <f t="shared" si="27"/>
        <v>BC</v>
      </c>
      <c r="AA819" s="56" t="str">
        <f>VLOOKUP(Z819,color!$A:$B,2,FALSE)</f>
        <v>BLANCO</v>
      </c>
      <c r="AB819" s="131" t="str">
        <f t="shared" si="28"/>
        <v>GRA</v>
      </c>
    </row>
    <row r="820" spans="5:28">
      <c r="E820" s="142" t="s">
        <v>14711</v>
      </c>
      <c r="Z820" s="56" t="str">
        <f t="shared" si="27"/>
        <v>BC</v>
      </c>
      <c r="AA820" s="56" t="str">
        <f>VLOOKUP(Z820,color!$A:$B,2,FALSE)</f>
        <v>BLANCO</v>
      </c>
      <c r="AB820" s="131" t="str">
        <f t="shared" si="28"/>
        <v>MED</v>
      </c>
    </row>
    <row r="821" spans="5:28">
      <c r="E821" s="142" t="s">
        <v>14712</v>
      </c>
      <c r="Z821" s="56" t="str">
        <f t="shared" si="27"/>
        <v>BC</v>
      </c>
      <c r="AA821" s="56" t="str">
        <f>VLOOKUP(Z821,color!$A:$B,2,FALSE)</f>
        <v>BLANCO</v>
      </c>
      <c r="AB821" s="131" t="str">
        <f t="shared" si="28"/>
        <v>XGD</v>
      </c>
    </row>
    <row r="822" spans="5:28">
      <c r="E822" s="142" t="s">
        <v>7703</v>
      </c>
      <c r="Z822" s="56" t="str">
        <f t="shared" si="27"/>
        <v>NG</v>
      </c>
      <c r="AA822" s="56" t="str">
        <f>VLOOKUP(Z822,color!$A:$B,2,FALSE)</f>
        <v>NEGRO</v>
      </c>
      <c r="AB822" s="131" t="str">
        <f t="shared" si="28"/>
        <v>CHI</v>
      </c>
    </row>
    <row r="823" spans="5:28">
      <c r="E823" s="142" t="s">
        <v>7705</v>
      </c>
      <c r="Z823" s="56" t="str">
        <f t="shared" si="27"/>
        <v>NG</v>
      </c>
      <c r="AA823" s="56" t="str">
        <f>VLOOKUP(Z823,color!$A:$B,2,FALSE)</f>
        <v>NEGRO</v>
      </c>
      <c r="AB823" s="131" t="str">
        <f t="shared" si="28"/>
        <v>GRA</v>
      </c>
    </row>
    <row r="824" spans="5:28">
      <c r="E824" s="142" t="s">
        <v>7707</v>
      </c>
      <c r="Z824" s="56" t="str">
        <f t="shared" si="27"/>
        <v>NG</v>
      </c>
      <c r="AA824" s="56" t="str">
        <f>VLOOKUP(Z824,color!$A:$B,2,FALSE)</f>
        <v>NEGRO</v>
      </c>
      <c r="AB824" s="131" t="str">
        <f t="shared" si="28"/>
        <v>MED</v>
      </c>
    </row>
    <row r="825" spans="5:28">
      <c r="E825" s="142" t="s">
        <v>7709</v>
      </c>
      <c r="Z825" s="56" t="str">
        <f t="shared" si="27"/>
        <v>NG</v>
      </c>
      <c r="AA825" s="56" t="str">
        <f>VLOOKUP(Z825,color!$A:$B,2,FALSE)</f>
        <v>NEGRO</v>
      </c>
      <c r="AB825" s="131" t="str">
        <f t="shared" si="28"/>
        <v>XGD</v>
      </c>
    </row>
    <row r="826" spans="5:28">
      <c r="E826" s="142" t="s">
        <v>14713</v>
      </c>
      <c r="Z826" s="56" t="str">
        <f t="shared" si="27"/>
        <v>BC</v>
      </c>
      <c r="AA826" s="56" t="str">
        <f>VLOOKUP(Z826,color!$A:$B,2,FALSE)</f>
        <v>BLANCO</v>
      </c>
      <c r="AB826" s="131" t="str">
        <f t="shared" si="28"/>
        <v>CHI</v>
      </c>
    </row>
    <row r="827" spans="5:28">
      <c r="E827" s="142" t="s">
        <v>7711</v>
      </c>
      <c r="Z827" s="56" t="str">
        <f t="shared" si="27"/>
        <v>BC</v>
      </c>
      <c r="AA827" s="56" t="str">
        <f>VLOOKUP(Z827,color!$A:$B,2,FALSE)</f>
        <v>BLANCO</v>
      </c>
      <c r="AB827" s="131" t="str">
        <f t="shared" si="28"/>
        <v>GRA</v>
      </c>
    </row>
    <row r="828" spans="5:28">
      <c r="E828" s="142" t="s">
        <v>14714</v>
      </c>
      <c r="Z828" s="56" t="str">
        <f t="shared" si="27"/>
        <v>BC</v>
      </c>
      <c r="AA828" s="56" t="str">
        <f>VLOOKUP(Z828,color!$A:$B,2,FALSE)</f>
        <v>BLANCO</v>
      </c>
      <c r="AB828" s="131" t="str">
        <f t="shared" si="28"/>
        <v>MED</v>
      </c>
    </row>
    <row r="829" spans="5:28">
      <c r="E829" s="142" t="s">
        <v>14715</v>
      </c>
      <c r="Z829" s="56" t="str">
        <f t="shared" si="27"/>
        <v>BC</v>
      </c>
      <c r="AA829" s="56" t="str">
        <f>VLOOKUP(Z829,color!$A:$B,2,FALSE)</f>
        <v>BLANCO</v>
      </c>
      <c r="AB829" s="131" t="str">
        <f t="shared" si="28"/>
        <v>XGD</v>
      </c>
    </row>
    <row r="830" spans="5:28">
      <c r="E830" s="142" t="s">
        <v>7713</v>
      </c>
      <c r="Z830" s="56" t="str">
        <f t="shared" si="27"/>
        <v>NG</v>
      </c>
      <c r="AA830" s="56" t="str">
        <f>VLOOKUP(Z830,color!$A:$B,2,FALSE)</f>
        <v>NEGRO</v>
      </c>
      <c r="AB830" s="131" t="str">
        <f t="shared" si="28"/>
        <v>CHI</v>
      </c>
    </row>
    <row r="831" spans="5:28">
      <c r="E831" s="142" t="s">
        <v>7715</v>
      </c>
      <c r="Z831" s="56" t="str">
        <f t="shared" si="27"/>
        <v>NG</v>
      </c>
      <c r="AA831" s="56" t="str">
        <f>VLOOKUP(Z831,color!$A:$B,2,FALSE)</f>
        <v>NEGRO</v>
      </c>
      <c r="AB831" s="131" t="str">
        <f t="shared" si="28"/>
        <v>GRA</v>
      </c>
    </row>
    <row r="832" spans="5:28">
      <c r="E832" s="142" t="s">
        <v>14716</v>
      </c>
      <c r="Z832" s="56" t="str">
        <f t="shared" si="27"/>
        <v>NG</v>
      </c>
      <c r="AA832" s="56" t="str">
        <f>VLOOKUP(Z832,color!$A:$B,2,FALSE)</f>
        <v>NEGRO</v>
      </c>
      <c r="AB832" s="131" t="str">
        <f t="shared" si="28"/>
        <v>MED</v>
      </c>
    </row>
    <row r="833" spans="5:28">
      <c r="E833" s="142" t="s">
        <v>14717</v>
      </c>
      <c r="Z833" s="56" t="str">
        <f t="shared" si="27"/>
        <v>NG</v>
      </c>
      <c r="AA833" s="56" t="str">
        <f>VLOOKUP(Z833,color!$A:$B,2,FALSE)</f>
        <v>NEGRO</v>
      </c>
      <c r="AB833" s="131" t="str">
        <f t="shared" si="28"/>
        <v>XGD</v>
      </c>
    </row>
    <row r="834" spans="5:28">
      <c r="E834" s="142" t="s">
        <v>7717</v>
      </c>
      <c r="Z834" s="56" t="str">
        <f t="shared" si="27"/>
        <v>HS</v>
      </c>
      <c r="AA834" s="56" t="str">
        <f>VLOOKUP(Z834,color!$A:$B,2,FALSE)</f>
        <v>HUESO</v>
      </c>
      <c r="AB834" s="131" t="str">
        <f t="shared" si="28"/>
        <v>CHI</v>
      </c>
    </row>
    <row r="835" spans="5:28">
      <c r="E835" s="142" t="s">
        <v>14718</v>
      </c>
      <c r="Z835" s="56" t="str">
        <f t="shared" si="27"/>
        <v>HS</v>
      </c>
      <c r="AA835" s="56" t="str">
        <f>VLOOKUP(Z835,color!$A:$B,2,FALSE)</f>
        <v>HUESO</v>
      </c>
      <c r="AB835" s="131" t="str">
        <f t="shared" si="28"/>
        <v>GRA</v>
      </c>
    </row>
    <row r="836" spans="5:28">
      <c r="E836" s="142" t="s">
        <v>14719</v>
      </c>
      <c r="Z836" s="56" t="str">
        <f t="shared" si="27"/>
        <v>HS</v>
      </c>
      <c r="AA836" s="56" t="str">
        <f>VLOOKUP(Z836,color!$A:$B,2,FALSE)</f>
        <v>HUESO</v>
      </c>
      <c r="AB836" s="131" t="str">
        <f t="shared" si="28"/>
        <v>MED</v>
      </c>
    </row>
    <row r="837" spans="5:28">
      <c r="E837" s="142" t="s">
        <v>14720</v>
      </c>
      <c r="Z837" s="56" t="str">
        <f t="shared" si="27"/>
        <v>HS</v>
      </c>
      <c r="AA837" s="56" t="str">
        <f>VLOOKUP(Z837,color!$A:$B,2,FALSE)</f>
        <v>HUESO</v>
      </c>
      <c r="AB837" s="131" t="str">
        <f t="shared" si="28"/>
        <v>XGD</v>
      </c>
    </row>
    <row r="838" spans="5:28">
      <c r="E838" s="142" t="s">
        <v>7722</v>
      </c>
      <c r="Z838" s="56" t="str">
        <f t="shared" si="27"/>
        <v>AO</v>
      </c>
      <c r="AA838" s="56" t="str">
        <f>VLOOKUP(Z838,color!$A:$B,2,FALSE)</f>
        <v>AMARILLO</v>
      </c>
      <c r="AB838" s="131" t="str">
        <f t="shared" si="28"/>
        <v>CHI</v>
      </c>
    </row>
    <row r="839" spans="5:28">
      <c r="E839" s="142" t="s">
        <v>7723</v>
      </c>
      <c r="Z839" s="56" t="str">
        <f t="shared" si="27"/>
        <v>AO</v>
      </c>
      <c r="AA839" s="56" t="str">
        <f>VLOOKUP(Z839,color!$A:$B,2,FALSE)</f>
        <v>AMARILLO</v>
      </c>
      <c r="AB839" s="131" t="str">
        <f t="shared" si="28"/>
        <v>GRA</v>
      </c>
    </row>
    <row r="840" spans="5:28">
      <c r="E840" s="142" t="s">
        <v>7724</v>
      </c>
      <c r="Z840" s="56" t="str">
        <f t="shared" si="27"/>
        <v>AO</v>
      </c>
      <c r="AA840" s="56" t="str">
        <f>VLOOKUP(Z840,color!$A:$B,2,FALSE)</f>
        <v>AMARILLO</v>
      </c>
      <c r="AB840" s="131" t="str">
        <f t="shared" si="28"/>
        <v>MED</v>
      </c>
    </row>
    <row r="841" spans="5:28">
      <c r="E841" s="142" t="s">
        <v>7725</v>
      </c>
      <c r="Z841" s="56" t="str">
        <f t="shared" si="27"/>
        <v>AO</v>
      </c>
      <c r="AA841" s="56" t="str">
        <f>VLOOKUP(Z841,color!$A:$B,2,FALSE)</f>
        <v>AMARILLO</v>
      </c>
      <c r="AB841" s="131" t="str">
        <f t="shared" si="28"/>
        <v>XGD</v>
      </c>
    </row>
    <row r="842" spans="5:28">
      <c r="E842" s="142" t="s">
        <v>14721</v>
      </c>
      <c r="Z842" s="56" t="str">
        <f t="shared" ref="Z842:Z905" si="29">MID(E842,9,2)</f>
        <v>AZ</v>
      </c>
      <c r="AA842" s="56" t="str">
        <f>VLOOKUP(Z842,color!$A:$B,2,FALSE)</f>
        <v>AZUL</v>
      </c>
      <c r="AB842" s="131" t="str">
        <f t="shared" ref="AB842:AB905" si="30">MID(E842,11,3)</f>
        <v>CHI</v>
      </c>
    </row>
    <row r="843" spans="5:28">
      <c r="E843" s="142" t="s">
        <v>7726</v>
      </c>
      <c r="Z843" s="56" t="str">
        <f t="shared" si="29"/>
        <v>AZ</v>
      </c>
      <c r="AA843" s="56" t="str">
        <f>VLOOKUP(Z843,color!$A:$B,2,FALSE)</f>
        <v>AZUL</v>
      </c>
      <c r="AB843" s="131" t="str">
        <f t="shared" si="30"/>
        <v>GRA</v>
      </c>
    </row>
    <row r="844" spans="5:28">
      <c r="E844" s="142" t="s">
        <v>14722</v>
      </c>
      <c r="Z844" s="56" t="str">
        <f t="shared" si="29"/>
        <v>AZ</v>
      </c>
      <c r="AA844" s="56" t="str">
        <f>VLOOKUP(Z844,color!$A:$B,2,FALSE)</f>
        <v>AZUL</v>
      </c>
      <c r="AB844" s="131" t="str">
        <f t="shared" si="30"/>
        <v>MED</v>
      </c>
    </row>
    <row r="845" spans="5:28">
      <c r="E845" s="142" t="s">
        <v>7727</v>
      </c>
      <c r="Z845" s="56" t="str">
        <f t="shared" si="29"/>
        <v>AZ</v>
      </c>
      <c r="AA845" s="56" t="str">
        <f>VLOOKUP(Z845,color!$A:$B,2,FALSE)</f>
        <v>AZUL</v>
      </c>
      <c r="AB845" s="131" t="str">
        <f t="shared" si="30"/>
        <v>XGD</v>
      </c>
    </row>
    <row r="846" spans="5:28">
      <c r="E846" s="142" t="s">
        <v>14723</v>
      </c>
      <c r="Z846" s="56" t="str">
        <f t="shared" si="29"/>
        <v>CF</v>
      </c>
      <c r="AA846" s="56" t="str">
        <f>VLOOKUP(Z846,color!$A:$B,2,FALSE)</f>
        <v>CAFÉ</v>
      </c>
      <c r="AB846" s="131" t="str">
        <f t="shared" si="30"/>
        <v>CHI</v>
      </c>
    </row>
    <row r="847" spans="5:28">
      <c r="E847" s="142" t="s">
        <v>7728</v>
      </c>
      <c r="Z847" s="56" t="str">
        <f t="shared" si="29"/>
        <v>CF</v>
      </c>
      <c r="AA847" s="56" t="str">
        <f>VLOOKUP(Z847,color!$A:$B,2,FALSE)</f>
        <v>CAFÉ</v>
      </c>
      <c r="AB847" s="131" t="str">
        <f t="shared" si="30"/>
        <v>GRA</v>
      </c>
    </row>
    <row r="848" spans="5:28">
      <c r="E848" s="142" t="s">
        <v>7729</v>
      </c>
      <c r="Z848" s="56" t="str">
        <f t="shared" si="29"/>
        <v>CF</v>
      </c>
      <c r="AA848" s="56" t="str">
        <f>VLOOKUP(Z848,color!$A:$B,2,FALSE)</f>
        <v>CAFÉ</v>
      </c>
      <c r="AB848" s="131" t="str">
        <f t="shared" si="30"/>
        <v>MED</v>
      </c>
    </row>
    <row r="849" spans="5:28">
      <c r="E849" s="142" t="s">
        <v>7730</v>
      </c>
      <c r="Z849" s="56" t="str">
        <f t="shared" si="29"/>
        <v>CF</v>
      </c>
      <c r="AA849" s="56" t="str">
        <f>VLOOKUP(Z849,color!$A:$B,2,FALSE)</f>
        <v>CAFÉ</v>
      </c>
      <c r="AB849" s="131" t="str">
        <f t="shared" si="30"/>
        <v>XGD</v>
      </c>
    </row>
    <row r="850" spans="5:28">
      <c r="E850" s="142" t="s">
        <v>14724</v>
      </c>
      <c r="Z850" s="56" t="str">
        <f t="shared" si="29"/>
        <v>CO</v>
      </c>
      <c r="AA850" s="56" t="str">
        <f>VLOOKUP(Z850,color!$A:$B,2,FALSE)</f>
        <v>CORAL</v>
      </c>
      <c r="AB850" s="131" t="str">
        <f t="shared" si="30"/>
        <v>CHI</v>
      </c>
    </row>
    <row r="851" spans="5:28">
      <c r="E851" s="142" t="s">
        <v>7731</v>
      </c>
      <c r="Z851" s="56" t="str">
        <f t="shared" si="29"/>
        <v>CO</v>
      </c>
      <c r="AA851" s="56" t="str">
        <f>VLOOKUP(Z851,color!$A:$B,2,FALSE)</f>
        <v>CORAL</v>
      </c>
      <c r="AB851" s="131" t="str">
        <f t="shared" si="30"/>
        <v>GRA</v>
      </c>
    </row>
    <row r="852" spans="5:28">
      <c r="E852" s="142" t="s">
        <v>14725</v>
      </c>
      <c r="Z852" s="56" t="str">
        <f t="shared" si="29"/>
        <v>CO</v>
      </c>
      <c r="AA852" s="56" t="str">
        <f>VLOOKUP(Z852,color!$A:$B,2,FALSE)</f>
        <v>CORAL</v>
      </c>
      <c r="AB852" s="131" t="str">
        <f t="shared" si="30"/>
        <v>MED</v>
      </c>
    </row>
    <row r="853" spans="5:28">
      <c r="E853" s="142" t="s">
        <v>7732</v>
      </c>
      <c r="Z853" s="56" t="str">
        <f t="shared" si="29"/>
        <v>CO</v>
      </c>
      <c r="AA853" s="56" t="str">
        <f>VLOOKUP(Z853,color!$A:$B,2,FALSE)</f>
        <v>CORAL</v>
      </c>
      <c r="AB853" s="131" t="str">
        <f t="shared" si="30"/>
        <v>XGD</v>
      </c>
    </row>
    <row r="854" spans="5:28">
      <c r="E854" s="142" t="s">
        <v>14726</v>
      </c>
      <c r="Z854" s="56" t="str">
        <f t="shared" si="29"/>
        <v>NR</v>
      </c>
      <c r="AA854" s="56" t="str">
        <f>VLOOKUP(Z854,color!$A:$B,2,FALSE)</f>
        <v>NARANJA</v>
      </c>
      <c r="AB854" s="131" t="str">
        <f t="shared" si="30"/>
        <v>CHI</v>
      </c>
    </row>
    <row r="855" spans="5:28">
      <c r="E855" s="142" t="s">
        <v>7733</v>
      </c>
      <c r="Z855" s="56" t="str">
        <f t="shared" si="29"/>
        <v>NR</v>
      </c>
      <c r="AA855" s="56" t="str">
        <f>VLOOKUP(Z855,color!$A:$B,2,FALSE)</f>
        <v>NARANJA</v>
      </c>
      <c r="AB855" s="131" t="str">
        <f t="shared" si="30"/>
        <v>GRA</v>
      </c>
    </row>
    <row r="856" spans="5:28">
      <c r="E856" s="142" t="s">
        <v>7734</v>
      </c>
      <c r="Z856" s="56" t="str">
        <f t="shared" si="29"/>
        <v>NR</v>
      </c>
      <c r="AA856" s="56" t="str">
        <f>VLOOKUP(Z856,color!$A:$B,2,FALSE)</f>
        <v>NARANJA</v>
      </c>
      <c r="AB856" s="131" t="str">
        <f t="shared" si="30"/>
        <v>MED</v>
      </c>
    </row>
    <row r="857" spans="5:28">
      <c r="E857" s="142" t="s">
        <v>7735</v>
      </c>
      <c r="Z857" s="56" t="str">
        <f t="shared" si="29"/>
        <v>NR</v>
      </c>
      <c r="AA857" s="56" t="str">
        <f>VLOOKUP(Z857,color!$A:$B,2,FALSE)</f>
        <v>NARANJA</v>
      </c>
      <c r="AB857" s="131" t="str">
        <f t="shared" si="30"/>
        <v>XGD</v>
      </c>
    </row>
    <row r="858" spans="5:28">
      <c r="E858" s="142" t="s">
        <v>14727</v>
      </c>
      <c r="Z858" s="56" t="str">
        <f t="shared" si="29"/>
        <v>AZ</v>
      </c>
      <c r="AA858" s="56" t="str">
        <f>VLOOKUP(Z858,color!$A:$B,2,FALSE)</f>
        <v>AZUL</v>
      </c>
      <c r="AB858" s="131" t="str">
        <f t="shared" si="30"/>
        <v>CHI</v>
      </c>
    </row>
    <row r="859" spans="5:28">
      <c r="E859" s="142" t="s">
        <v>7736</v>
      </c>
      <c r="Z859" s="56" t="str">
        <f t="shared" si="29"/>
        <v>AZ</v>
      </c>
      <c r="AA859" s="56" t="str">
        <f>VLOOKUP(Z859,color!$A:$B,2,FALSE)</f>
        <v>AZUL</v>
      </c>
      <c r="AB859" s="131" t="str">
        <f t="shared" si="30"/>
        <v>GRA</v>
      </c>
    </row>
    <row r="860" spans="5:28">
      <c r="E860" s="142" t="s">
        <v>14728</v>
      </c>
      <c r="Z860" s="56" t="str">
        <f t="shared" si="29"/>
        <v>AZ</v>
      </c>
      <c r="AA860" s="56" t="str">
        <f>VLOOKUP(Z860,color!$A:$B,2,FALSE)</f>
        <v>AZUL</v>
      </c>
      <c r="AB860" s="131" t="str">
        <f t="shared" si="30"/>
        <v>MED</v>
      </c>
    </row>
    <row r="861" spans="5:28">
      <c r="E861" s="142" t="s">
        <v>7737</v>
      </c>
      <c r="Z861" s="56" t="str">
        <f t="shared" si="29"/>
        <v>AZ</v>
      </c>
      <c r="AA861" s="56" t="str">
        <f>VLOOKUP(Z861,color!$A:$B,2,FALSE)</f>
        <v>AZUL</v>
      </c>
      <c r="AB861" s="131" t="str">
        <f t="shared" si="30"/>
        <v>XGD</v>
      </c>
    </row>
    <row r="862" spans="5:28">
      <c r="E862" s="142" t="s">
        <v>14729</v>
      </c>
      <c r="Z862" s="56" t="str">
        <f t="shared" si="29"/>
        <v>JD</v>
      </c>
      <c r="AA862" s="56" t="str">
        <f>VLOOKUP(Z862,color!$A:$B,2,FALSE)</f>
        <v>JADE</v>
      </c>
      <c r="AB862" s="131" t="str">
        <f t="shared" si="30"/>
        <v>CHI</v>
      </c>
    </row>
    <row r="863" spans="5:28">
      <c r="E863" s="142" t="s">
        <v>7738</v>
      </c>
      <c r="Z863" s="56" t="str">
        <f t="shared" si="29"/>
        <v>JD</v>
      </c>
      <c r="AA863" s="56" t="str">
        <f>VLOOKUP(Z863,color!$A:$B,2,FALSE)</f>
        <v>JADE</v>
      </c>
      <c r="AB863" s="131" t="str">
        <f t="shared" si="30"/>
        <v>GRA</v>
      </c>
    </row>
    <row r="864" spans="5:28">
      <c r="E864" s="142" t="s">
        <v>14730</v>
      </c>
      <c r="Z864" s="56" t="str">
        <f t="shared" si="29"/>
        <v>JD</v>
      </c>
      <c r="AA864" s="56" t="str">
        <f>VLOOKUP(Z864,color!$A:$B,2,FALSE)</f>
        <v>JADE</v>
      </c>
      <c r="AB864" s="131" t="str">
        <f t="shared" si="30"/>
        <v>MED</v>
      </c>
    </row>
    <row r="865" spans="5:28">
      <c r="E865" s="142" t="s">
        <v>7739</v>
      </c>
      <c r="Z865" s="56" t="str">
        <f t="shared" si="29"/>
        <v>JD</v>
      </c>
      <c r="AA865" s="56" t="str">
        <f>VLOOKUP(Z865,color!$A:$B,2,FALSE)</f>
        <v>JADE</v>
      </c>
      <c r="AB865" s="131" t="str">
        <f t="shared" si="30"/>
        <v>XGD</v>
      </c>
    </row>
    <row r="866" spans="5:28">
      <c r="E866" s="142" t="s">
        <v>14731</v>
      </c>
      <c r="Z866" s="56" t="str">
        <f t="shared" si="29"/>
        <v>NR</v>
      </c>
      <c r="AA866" s="56" t="str">
        <f>VLOOKUP(Z866,color!$A:$B,2,FALSE)</f>
        <v>NARANJA</v>
      </c>
      <c r="AB866" s="131" t="str">
        <f t="shared" si="30"/>
        <v>CHI</v>
      </c>
    </row>
    <row r="867" spans="5:28">
      <c r="E867" s="142" t="s">
        <v>7740</v>
      </c>
      <c r="Z867" s="56" t="str">
        <f t="shared" si="29"/>
        <v>NR</v>
      </c>
      <c r="AA867" s="56" t="str">
        <f>VLOOKUP(Z867,color!$A:$B,2,FALSE)</f>
        <v>NARANJA</v>
      </c>
      <c r="AB867" s="131" t="str">
        <f t="shared" si="30"/>
        <v>GRA</v>
      </c>
    </row>
    <row r="868" spans="5:28">
      <c r="E868" s="142" t="s">
        <v>7741</v>
      </c>
      <c r="Z868" s="56" t="str">
        <f t="shared" si="29"/>
        <v>NR</v>
      </c>
      <c r="AA868" s="56" t="str">
        <f>VLOOKUP(Z868,color!$A:$B,2,FALSE)</f>
        <v>NARANJA</v>
      </c>
      <c r="AB868" s="131" t="str">
        <f t="shared" si="30"/>
        <v>MED</v>
      </c>
    </row>
    <row r="869" spans="5:28">
      <c r="E869" s="142" t="s">
        <v>7742</v>
      </c>
      <c r="Z869" s="56" t="str">
        <f t="shared" si="29"/>
        <v>NR</v>
      </c>
      <c r="AA869" s="56" t="str">
        <f>VLOOKUP(Z869,color!$A:$B,2,FALSE)</f>
        <v>NARANJA</v>
      </c>
      <c r="AB869" s="131" t="str">
        <f t="shared" si="30"/>
        <v>XGD</v>
      </c>
    </row>
    <row r="870" spans="5:28">
      <c r="E870" s="142" t="s">
        <v>14732</v>
      </c>
      <c r="Z870" s="56" t="str">
        <f t="shared" si="29"/>
        <v>AM</v>
      </c>
      <c r="AA870" s="56" t="str">
        <f>VLOOKUP(Z870,color!$A:$B,2,FALSE)</f>
        <v>AZUL MARINO</v>
      </c>
      <c r="AB870" s="131" t="str">
        <f t="shared" si="30"/>
        <v>CHI</v>
      </c>
    </row>
    <row r="871" spans="5:28">
      <c r="E871" s="142" t="s">
        <v>14733</v>
      </c>
      <c r="Z871" s="56" t="str">
        <f t="shared" si="29"/>
        <v>AM</v>
      </c>
      <c r="AA871" s="56" t="str">
        <f>VLOOKUP(Z871,color!$A:$B,2,FALSE)</f>
        <v>AZUL MARINO</v>
      </c>
      <c r="AB871" s="131" t="str">
        <f t="shared" si="30"/>
        <v>GRA</v>
      </c>
    </row>
    <row r="872" spans="5:28">
      <c r="E872" s="142" t="s">
        <v>14734</v>
      </c>
      <c r="Z872" s="56" t="str">
        <f t="shared" si="29"/>
        <v>AM</v>
      </c>
      <c r="AA872" s="56" t="str">
        <f>VLOOKUP(Z872,color!$A:$B,2,FALSE)</f>
        <v>AZUL MARINO</v>
      </c>
      <c r="AB872" s="131" t="str">
        <f t="shared" si="30"/>
        <v>MED</v>
      </c>
    </row>
    <row r="873" spans="5:28">
      <c r="E873" s="142" t="s">
        <v>7743</v>
      </c>
      <c r="Z873" s="56" t="str">
        <f t="shared" si="29"/>
        <v>AM</v>
      </c>
      <c r="AA873" s="56" t="str">
        <f>VLOOKUP(Z873,color!$A:$B,2,FALSE)</f>
        <v>AZUL MARINO</v>
      </c>
      <c r="AB873" s="131" t="str">
        <f t="shared" si="30"/>
        <v>XGD</v>
      </c>
    </row>
    <row r="874" spans="5:28">
      <c r="E874" s="142" t="s">
        <v>14735</v>
      </c>
      <c r="Z874" s="56" t="str">
        <f t="shared" si="29"/>
        <v>CF</v>
      </c>
      <c r="AA874" s="56" t="str">
        <f>VLOOKUP(Z874,color!$A:$B,2,FALSE)</f>
        <v>CAFÉ</v>
      </c>
      <c r="AB874" s="131" t="str">
        <f t="shared" si="30"/>
        <v>CHI</v>
      </c>
    </row>
    <row r="875" spans="5:28">
      <c r="E875" s="142" t="s">
        <v>13347</v>
      </c>
      <c r="Z875" s="56" t="str">
        <f t="shared" si="29"/>
        <v>CF</v>
      </c>
      <c r="AA875" s="56" t="str">
        <f>VLOOKUP(Z875,color!$A:$B,2,FALSE)</f>
        <v>CAFÉ</v>
      </c>
      <c r="AB875" s="131" t="str">
        <f t="shared" si="30"/>
        <v>GRA</v>
      </c>
    </row>
    <row r="876" spans="5:28">
      <c r="E876" s="142" t="s">
        <v>14736</v>
      </c>
      <c r="Z876" s="56" t="str">
        <f t="shared" si="29"/>
        <v>CF</v>
      </c>
      <c r="AA876" s="56" t="str">
        <f>VLOOKUP(Z876,color!$A:$B,2,FALSE)</f>
        <v>CAFÉ</v>
      </c>
      <c r="AB876" s="131" t="str">
        <f t="shared" si="30"/>
        <v>MED</v>
      </c>
    </row>
    <row r="877" spans="5:28">
      <c r="E877" s="142" t="s">
        <v>7745</v>
      </c>
      <c r="Z877" s="56" t="str">
        <f t="shared" si="29"/>
        <v>CF</v>
      </c>
      <c r="AA877" s="56" t="str">
        <f>VLOOKUP(Z877,color!$A:$B,2,FALSE)</f>
        <v>CAFÉ</v>
      </c>
      <c r="AB877" s="131" t="str">
        <f t="shared" si="30"/>
        <v>XGD</v>
      </c>
    </row>
    <row r="878" spans="5:28">
      <c r="E878" s="142" t="s">
        <v>14737</v>
      </c>
      <c r="Z878" s="56" t="str">
        <f t="shared" si="29"/>
        <v>JD</v>
      </c>
      <c r="AA878" s="56" t="str">
        <f>VLOOKUP(Z878,color!$A:$B,2,FALSE)</f>
        <v>JADE</v>
      </c>
      <c r="AB878" s="131" t="str">
        <f t="shared" si="30"/>
        <v>CHI</v>
      </c>
    </row>
    <row r="879" spans="5:28">
      <c r="E879" s="142" t="s">
        <v>14738</v>
      </c>
      <c r="Z879" s="56" t="str">
        <f t="shared" si="29"/>
        <v>JD</v>
      </c>
      <c r="AA879" s="56" t="str">
        <f>VLOOKUP(Z879,color!$A:$B,2,FALSE)</f>
        <v>JADE</v>
      </c>
      <c r="AB879" s="131" t="str">
        <f t="shared" si="30"/>
        <v>GRA</v>
      </c>
    </row>
    <row r="880" spans="5:28">
      <c r="E880" s="142" t="s">
        <v>14739</v>
      </c>
      <c r="Z880" s="56" t="str">
        <f t="shared" si="29"/>
        <v>JD</v>
      </c>
      <c r="AA880" s="56" t="str">
        <f>VLOOKUP(Z880,color!$A:$B,2,FALSE)</f>
        <v>JADE</v>
      </c>
      <c r="AB880" s="131" t="str">
        <f t="shared" si="30"/>
        <v>MED</v>
      </c>
    </row>
    <row r="881" spans="5:28">
      <c r="E881" s="142" t="s">
        <v>14740</v>
      </c>
      <c r="Z881" s="56" t="str">
        <f t="shared" si="29"/>
        <v>JD</v>
      </c>
      <c r="AA881" s="56" t="str">
        <f>VLOOKUP(Z881,color!$A:$B,2,FALSE)</f>
        <v>JADE</v>
      </c>
      <c r="AB881" s="131" t="str">
        <f t="shared" si="30"/>
        <v>XGD</v>
      </c>
    </row>
    <row r="882" spans="5:28">
      <c r="E882" s="142" t="s">
        <v>7747</v>
      </c>
      <c r="Z882" s="56" t="str">
        <f t="shared" si="29"/>
        <v>AZ</v>
      </c>
      <c r="AA882" s="56" t="str">
        <f>VLOOKUP(Z882,color!$A:$B,2,FALSE)</f>
        <v>AZUL</v>
      </c>
      <c r="AB882" s="131" t="str">
        <f t="shared" si="30"/>
        <v>CHI</v>
      </c>
    </row>
    <row r="883" spans="5:28">
      <c r="E883" s="142" t="s">
        <v>7748</v>
      </c>
      <c r="Z883" s="56" t="str">
        <f t="shared" si="29"/>
        <v>AZ</v>
      </c>
      <c r="AA883" s="56" t="str">
        <f>VLOOKUP(Z883,color!$A:$B,2,FALSE)</f>
        <v>AZUL</v>
      </c>
      <c r="AB883" s="131" t="str">
        <f t="shared" si="30"/>
        <v>GRA</v>
      </c>
    </row>
    <row r="884" spans="5:28">
      <c r="E884" s="142" t="s">
        <v>7749</v>
      </c>
      <c r="Z884" s="56" t="str">
        <f t="shared" si="29"/>
        <v>AZ</v>
      </c>
      <c r="AA884" s="56" t="str">
        <f>VLOOKUP(Z884,color!$A:$B,2,FALSE)</f>
        <v>AZUL</v>
      </c>
      <c r="AB884" s="131" t="str">
        <f t="shared" si="30"/>
        <v>MED</v>
      </c>
    </row>
    <row r="885" spans="5:28">
      <c r="E885" s="142" t="s">
        <v>7750</v>
      </c>
      <c r="Z885" s="56" t="str">
        <f t="shared" si="29"/>
        <v>AZ</v>
      </c>
      <c r="AA885" s="56" t="str">
        <f>VLOOKUP(Z885,color!$A:$B,2,FALSE)</f>
        <v>AZUL</v>
      </c>
      <c r="AB885" s="131" t="str">
        <f t="shared" si="30"/>
        <v>XGD</v>
      </c>
    </row>
    <row r="886" spans="5:28">
      <c r="E886" s="142" t="s">
        <v>14741</v>
      </c>
      <c r="Z886" s="56" t="str">
        <f t="shared" si="29"/>
        <v>CF</v>
      </c>
      <c r="AA886" s="56" t="str">
        <f>VLOOKUP(Z886,color!$A:$B,2,FALSE)</f>
        <v>CAFÉ</v>
      </c>
      <c r="AB886" s="131" t="str">
        <f t="shared" si="30"/>
        <v>CHI</v>
      </c>
    </row>
    <row r="887" spans="5:28">
      <c r="E887" s="142" t="s">
        <v>7751</v>
      </c>
      <c r="Z887" s="56" t="str">
        <f t="shared" si="29"/>
        <v>CF</v>
      </c>
      <c r="AA887" s="56" t="str">
        <f>VLOOKUP(Z887,color!$A:$B,2,FALSE)</f>
        <v>CAFÉ</v>
      </c>
      <c r="AB887" s="131" t="str">
        <f t="shared" si="30"/>
        <v>GRA</v>
      </c>
    </row>
    <row r="888" spans="5:28">
      <c r="E888" s="142" t="s">
        <v>7752</v>
      </c>
      <c r="Z888" s="56" t="str">
        <f t="shared" si="29"/>
        <v>CF</v>
      </c>
      <c r="AA888" s="56" t="str">
        <f>VLOOKUP(Z888,color!$A:$B,2,FALSE)</f>
        <v>CAFÉ</v>
      </c>
      <c r="AB888" s="131" t="str">
        <f t="shared" si="30"/>
        <v>MED</v>
      </c>
    </row>
    <row r="889" spans="5:28">
      <c r="E889" s="142" t="s">
        <v>7753</v>
      </c>
      <c r="Z889" s="56" t="str">
        <f t="shared" si="29"/>
        <v>CF</v>
      </c>
      <c r="AA889" s="56" t="str">
        <f>VLOOKUP(Z889,color!$A:$B,2,FALSE)</f>
        <v>CAFÉ</v>
      </c>
      <c r="AB889" s="131" t="str">
        <f t="shared" si="30"/>
        <v>XGD</v>
      </c>
    </row>
    <row r="890" spans="5:28">
      <c r="E890" s="142" t="s">
        <v>7754</v>
      </c>
      <c r="Z890" s="56" t="str">
        <f t="shared" si="29"/>
        <v>GR</v>
      </c>
      <c r="AA890" s="56" t="str">
        <f>VLOOKUP(Z890,color!$A:$B,2,FALSE)</f>
        <v>GRIS</v>
      </c>
      <c r="AB890" s="131" t="str">
        <f t="shared" si="30"/>
        <v>CHI</v>
      </c>
    </row>
    <row r="891" spans="5:28">
      <c r="E891" s="142" t="s">
        <v>7755</v>
      </c>
      <c r="Z891" s="56" t="str">
        <f t="shared" si="29"/>
        <v>GR</v>
      </c>
      <c r="AA891" s="56" t="str">
        <f>VLOOKUP(Z891,color!$A:$B,2,FALSE)</f>
        <v>GRIS</v>
      </c>
      <c r="AB891" s="131" t="str">
        <f t="shared" si="30"/>
        <v>GRA</v>
      </c>
    </row>
    <row r="892" spans="5:28">
      <c r="E892" s="142" t="s">
        <v>7756</v>
      </c>
      <c r="Z892" s="56" t="str">
        <f t="shared" si="29"/>
        <v>GR</v>
      </c>
      <c r="AA892" s="56" t="str">
        <f>VLOOKUP(Z892,color!$A:$B,2,FALSE)</f>
        <v>GRIS</v>
      </c>
      <c r="AB892" s="131" t="str">
        <f t="shared" si="30"/>
        <v>MED</v>
      </c>
    </row>
    <row r="893" spans="5:28">
      <c r="E893" s="142" t="s">
        <v>14742</v>
      </c>
      <c r="Z893" s="56" t="str">
        <f t="shared" si="29"/>
        <v>GR</v>
      </c>
      <c r="AA893" s="56" t="str">
        <f>VLOOKUP(Z893,color!$A:$B,2,FALSE)</f>
        <v>GRIS</v>
      </c>
      <c r="AB893" s="131" t="str">
        <f t="shared" si="30"/>
        <v>XGD</v>
      </c>
    </row>
    <row r="894" spans="5:28">
      <c r="E894" s="142" t="s">
        <v>7757</v>
      </c>
      <c r="Z894" s="56" t="str">
        <f t="shared" si="29"/>
        <v>NG</v>
      </c>
      <c r="AA894" s="56" t="str">
        <f>VLOOKUP(Z894,color!$A:$B,2,FALSE)</f>
        <v>NEGRO</v>
      </c>
      <c r="AB894" s="131" t="str">
        <f t="shared" si="30"/>
        <v>CHI</v>
      </c>
    </row>
    <row r="895" spans="5:28">
      <c r="E895" s="142" t="s">
        <v>7758</v>
      </c>
      <c r="Z895" s="56" t="str">
        <f t="shared" si="29"/>
        <v>NG</v>
      </c>
      <c r="AA895" s="56" t="str">
        <f>VLOOKUP(Z895,color!$A:$B,2,FALSE)</f>
        <v>NEGRO</v>
      </c>
      <c r="AB895" s="131" t="str">
        <f t="shared" si="30"/>
        <v>GRA</v>
      </c>
    </row>
    <row r="896" spans="5:28">
      <c r="E896" s="142" t="s">
        <v>7759</v>
      </c>
      <c r="Z896" s="56" t="str">
        <f t="shared" si="29"/>
        <v>NG</v>
      </c>
      <c r="AA896" s="56" t="str">
        <f>VLOOKUP(Z896,color!$A:$B,2,FALSE)</f>
        <v>NEGRO</v>
      </c>
      <c r="AB896" s="131" t="str">
        <f t="shared" si="30"/>
        <v>MED</v>
      </c>
    </row>
    <row r="897" spans="5:28">
      <c r="E897" s="142" t="s">
        <v>7760</v>
      </c>
      <c r="Z897" s="56" t="str">
        <f t="shared" si="29"/>
        <v>NG</v>
      </c>
      <c r="AA897" s="56" t="str">
        <f>VLOOKUP(Z897,color!$A:$B,2,FALSE)</f>
        <v>NEGRO</v>
      </c>
      <c r="AB897" s="131" t="str">
        <f t="shared" si="30"/>
        <v>XGD</v>
      </c>
    </row>
    <row r="898" spans="5:28">
      <c r="E898" s="142" t="s">
        <v>7761</v>
      </c>
      <c r="Z898" s="56" t="str">
        <f t="shared" si="29"/>
        <v>NR</v>
      </c>
      <c r="AA898" s="56" t="str">
        <f>VLOOKUP(Z898,color!$A:$B,2,FALSE)</f>
        <v>NARANJA</v>
      </c>
      <c r="AB898" s="131" t="str">
        <f t="shared" si="30"/>
        <v>CHI</v>
      </c>
    </row>
    <row r="899" spans="5:28">
      <c r="E899" s="142" t="s">
        <v>7762</v>
      </c>
      <c r="Z899" s="56" t="str">
        <f t="shared" si="29"/>
        <v>NR</v>
      </c>
      <c r="AA899" s="56" t="str">
        <f>VLOOKUP(Z899,color!$A:$B,2,FALSE)</f>
        <v>NARANJA</v>
      </c>
      <c r="AB899" s="131" t="str">
        <f t="shared" si="30"/>
        <v>GRA</v>
      </c>
    </row>
    <row r="900" spans="5:28">
      <c r="E900" s="142" t="s">
        <v>7763</v>
      </c>
      <c r="Z900" s="56" t="str">
        <f t="shared" si="29"/>
        <v>NR</v>
      </c>
      <c r="AA900" s="56" t="str">
        <f>VLOOKUP(Z900,color!$A:$B,2,FALSE)</f>
        <v>NARANJA</v>
      </c>
      <c r="AB900" s="131" t="str">
        <f t="shared" si="30"/>
        <v>MED</v>
      </c>
    </row>
    <row r="901" spans="5:28">
      <c r="E901" s="142" t="s">
        <v>7764</v>
      </c>
      <c r="Z901" s="56" t="str">
        <f t="shared" si="29"/>
        <v>NR</v>
      </c>
      <c r="AA901" s="56" t="str">
        <f>VLOOKUP(Z901,color!$A:$B,2,FALSE)</f>
        <v>NARANJA</v>
      </c>
      <c r="AB901" s="131" t="str">
        <f t="shared" si="30"/>
        <v>XGD</v>
      </c>
    </row>
    <row r="902" spans="5:28">
      <c r="E902" s="142" t="s">
        <v>7765</v>
      </c>
      <c r="Z902" s="56" t="str">
        <f t="shared" si="29"/>
        <v>NG</v>
      </c>
      <c r="AA902" s="56" t="str">
        <f>VLOOKUP(Z902,color!$A:$B,2,FALSE)</f>
        <v>NEGRO</v>
      </c>
      <c r="AB902" s="131" t="str">
        <f t="shared" si="30"/>
        <v>CHI</v>
      </c>
    </row>
    <row r="903" spans="5:28">
      <c r="E903" s="142" t="s">
        <v>7766</v>
      </c>
      <c r="Z903" s="56" t="str">
        <f t="shared" si="29"/>
        <v>NG</v>
      </c>
      <c r="AA903" s="56" t="str">
        <f>VLOOKUP(Z903,color!$A:$B,2,FALSE)</f>
        <v>NEGRO</v>
      </c>
      <c r="AB903" s="131" t="str">
        <f t="shared" si="30"/>
        <v>GRA</v>
      </c>
    </row>
    <row r="904" spans="5:28">
      <c r="E904" s="142" t="s">
        <v>7767</v>
      </c>
      <c r="Z904" s="56" t="str">
        <f t="shared" si="29"/>
        <v>NG</v>
      </c>
      <c r="AA904" s="56" t="str">
        <f>VLOOKUP(Z904,color!$A:$B,2,FALSE)</f>
        <v>NEGRO</v>
      </c>
      <c r="AB904" s="131" t="str">
        <f t="shared" si="30"/>
        <v>MED</v>
      </c>
    </row>
    <row r="905" spans="5:28">
      <c r="E905" s="142" t="s">
        <v>7768</v>
      </c>
      <c r="Z905" s="56" t="str">
        <f t="shared" si="29"/>
        <v>NG</v>
      </c>
      <c r="AA905" s="56" t="str">
        <f>VLOOKUP(Z905,color!$A:$B,2,FALSE)</f>
        <v>NEGRO</v>
      </c>
      <c r="AB905" s="131" t="str">
        <f t="shared" si="30"/>
        <v>XGD</v>
      </c>
    </row>
    <row r="906" spans="5:28">
      <c r="E906" s="142" t="s">
        <v>14743</v>
      </c>
      <c r="Z906" s="56" t="str">
        <f t="shared" ref="Z906:Z969" si="31">MID(E906,9,2)</f>
        <v>OL</v>
      </c>
      <c r="AA906" s="56" t="str">
        <f>VLOOKUP(Z906,color!$A:$B,2,FALSE)</f>
        <v>OLIVO</v>
      </c>
      <c r="AB906" s="131" t="str">
        <f t="shared" ref="AB906:AB969" si="32">MID(E906,11,3)</f>
        <v>CHI</v>
      </c>
    </row>
    <row r="907" spans="5:28">
      <c r="E907" s="142" t="s">
        <v>7769</v>
      </c>
      <c r="Z907" s="56" t="str">
        <f t="shared" si="31"/>
        <v>OL</v>
      </c>
      <c r="AA907" s="56" t="str">
        <f>VLOOKUP(Z907,color!$A:$B,2,FALSE)</f>
        <v>OLIVO</v>
      </c>
      <c r="AB907" s="131" t="str">
        <f t="shared" si="32"/>
        <v>GRA</v>
      </c>
    </row>
    <row r="908" spans="5:28">
      <c r="E908" s="142" t="s">
        <v>14744</v>
      </c>
      <c r="Z908" s="56" t="str">
        <f t="shared" si="31"/>
        <v>OL</v>
      </c>
      <c r="AA908" s="56" t="str">
        <f>VLOOKUP(Z908,color!$A:$B,2,FALSE)</f>
        <v>OLIVO</v>
      </c>
      <c r="AB908" s="131" t="str">
        <f t="shared" si="32"/>
        <v>MED</v>
      </c>
    </row>
    <row r="909" spans="5:28">
      <c r="E909" s="142" t="s">
        <v>7770</v>
      </c>
      <c r="Z909" s="56" t="str">
        <f t="shared" si="31"/>
        <v>OL</v>
      </c>
      <c r="AA909" s="56" t="str">
        <f>VLOOKUP(Z909,color!$A:$B,2,FALSE)</f>
        <v>OLIVO</v>
      </c>
      <c r="AB909" s="131" t="str">
        <f t="shared" si="32"/>
        <v>XGD</v>
      </c>
    </row>
    <row r="910" spans="5:28">
      <c r="E910" s="142" t="s">
        <v>14745</v>
      </c>
      <c r="Z910" s="56" t="str">
        <f t="shared" si="31"/>
        <v>BC</v>
      </c>
      <c r="AA910" s="56" t="str">
        <f>VLOOKUP(Z910,color!$A:$B,2,FALSE)</f>
        <v>BLANCO</v>
      </c>
      <c r="AB910" s="131" t="str">
        <f t="shared" si="32"/>
        <v>CHI</v>
      </c>
    </row>
    <row r="911" spans="5:28">
      <c r="E911" s="142" t="s">
        <v>7771</v>
      </c>
      <c r="Z911" s="56" t="str">
        <f t="shared" si="31"/>
        <v>BC</v>
      </c>
      <c r="AA911" s="56" t="str">
        <f>VLOOKUP(Z911,color!$A:$B,2,FALSE)</f>
        <v>BLANCO</v>
      </c>
      <c r="AB911" s="131" t="str">
        <f t="shared" si="32"/>
        <v>GRA</v>
      </c>
    </row>
    <row r="912" spans="5:28">
      <c r="E912" s="142" t="s">
        <v>7773</v>
      </c>
      <c r="Z912" s="56" t="str">
        <f t="shared" si="31"/>
        <v>BC</v>
      </c>
      <c r="AA912" s="56" t="str">
        <f>VLOOKUP(Z912,color!$A:$B,2,FALSE)</f>
        <v>BLANCO</v>
      </c>
      <c r="AB912" s="131" t="str">
        <f t="shared" si="32"/>
        <v>MED</v>
      </c>
    </row>
    <row r="913" spans="5:28">
      <c r="E913" s="142" t="s">
        <v>7775</v>
      </c>
      <c r="Z913" s="56" t="str">
        <f t="shared" si="31"/>
        <v>BC</v>
      </c>
      <c r="AA913" s="56" t="str">
        <f>VLOOKUP(Z913,color!$A:$B,2,FALSE)</f>
        <v>BLANCO</v>
      </c>
      <c r="AB913" s="131" t="str">
        <f t="shared" si="32"/>
        <v>XGD</v>
      </c>
    </row>
    <row r="914" spans="5:28">
      <c r="E914" s="142" t="s">
        <v>7777</v>
      </c>
      <c r="Z914" s="56" t="str">
        <f t="shared" si="31"/>
        <v>BC</v>
      </c>
      <c r="AA914" s="56" t="str">
        <f>VLOOKUP(Z914,color!$A:$B,2,FALSE)</f>
        <v>BLANCO</v>
      </c>
      <c r="AB914" s="131" t="str">
        <f t="shared" si="32"/>
        <v>CHI</v>
      </c>
    </row>
    <row r="915" spans="5:28">
      <c r="E915" s="142" t="s">
        <v>7779</v>
      </c>
      <c r="Z915" s="56" t="str">
        <f t="shared" si="31"/>
        <v>BC</v>
      </c>
      <c r="AA915" s="56" t="str">
        <f>VLOOKUP(Z915,color!$A:$B,2,FALSE)</f>
        <v>BLANCO</v>
      </c>
      <c r="AB915" s="131" t="str">
        <f t="shared" si="32"/>
        <v>GRA</v>
      </c>
    </row>
    <row r="916" spans="5:28">
      <c r="E916" s="142" t="s">
        <v>7780</v>
      </c>
      <c r="Z916" s="56" t="str">
        <f t="shared" si="31"/>
        <v>BC</v>
      </c>
      <c r="AA916" s="56" t="str">
        <f>VLOOKUP(Z916,color!$A:$B,2,FALSE)</f>
        <v>BLANCO</v>
      </c>
      <c r="AB916" s="131" t="str">
        <f t="shared" si="32"/>
        <v>MED</v>
      </c>
    </row>
    <row r="917" spans="5:28">
      <c r="E917" s="142" t="s">
        <v>7781</v>
      </c>
      <c r="Z917" s="56" t="str">
        <f t="shared" si="31"/>
        <v>BC</v>
      </c>
      <c r="AA917" s="56" t="str">
        <f>VLOOKUP(Z917,color!$A:$B,2,FALSE)</f>
        <v>BLANCO</v>
      </c>
      <c r="AB917" s="131" t="str">
        <f t="shared" si="32"/>
        <v>XGD</v>
      </c>
    </row>
    <row r="918" spans="5:28">
      <c r="E918" s="142" t="s">
        <v>7782</v>
      </c>
      <c r="Z918" s="56" t="str">
        <f t="shared" si="31"/>
        <v>BC</v>
      </c>
      <c r="AA918" s="56" t="str">
        <f>VLOOKUP(Z918,color!$A:$B,2,FALSE)</f>
        <v>BLANCO</v>
      </c>
      <c r="AB918" s="131" t="str">
        <f t="shared" si="32"/>
        <v>CHI</v>
      </c>
    </row>
    <row r="919" spans="5:28">
      <c r="E919" s="142" t="s">
        <v>7783</v>
      </c>
      <c r="Z919" s="56" t="str">
        <f t="shared" si="31"/>
        <v>BC</v>
      </c>
      <c r="AA919" s="56" t="str">
        <f>VLOOKUP(Z919,color!$A:$B,2,FALSE)</f>
        <v>BLANCO</v>
      </c>
      <c r="AB919" s="131" t="str">
        <f t="shared" si="32"/>
        <v>GRA</v>
      </c>
    </row>
    <row r="920" spans="5:28">
      <c r="E920" s="142" t="s">
        <v>7784</v>
      </c>
      <c r="Z920" s="56" t="str">
        <f t="shared" si="31"/>
        <v>BC</v>
      </c>
      <c r="AA920" s="56" t="str">
        <f>VLOOKUP(Z920,color!$A:$B,2,FALSE)</f>
        <v>BLANCO</v>
      </c>
      <c r="AB920" s="131" t="str">
        <f t="shared" si="32"/>
        <v>MED</v>
      </c>
    </row>
    <row r="921" spans="5:28">
      <c r="E921" s="142" t="s">
        <v>7785</v>
      </c>
      <c r="Z921" s="56" t="str">
        <f t="shared" si="31"/>
        <v>BC</v>
      </c>
      <c r="AA921" s="56" t="str">
        <f>VLOOKUP(Z921,color!$A:$B,2,FALSE)</f>
        <v>BLANCO</v>
      </c>
      <c r="AB921" s="131" t="str">
        <f t="shared" si="32"/>
        <v>XGD</v>
      </c>
    </row>
    <row r="922" spans="5:28">
      <c r="E922" s="142" t="s">
        <v>14746</v>
      </c>
      <c r="Z922" s="56" t="str">
        <f t="shared" si="31"/>
        <v>GR</v>
      </c>
      <c r="AA922" s="56" t="str">
        <f>VLOOKUP(Z922,color!$A:$B,2,FALSE)</f>
        <v>GRIS</v>
      </c>
      <c r="AB922" s="131" t="str">
        <f t="shared" si="32"/>
        <v>CHI</v>
      </c>
    </row>
    <row r="923" spans="5:28">
      <c r="E923" s="142" t="s">
        <v>14747</v>
      </c>
      <c r="Z923" s="56" t="str">
        <f t="shared" si="31"/>
        <v>GR</v>
      </c>
      <c r="AA923" s="56" t="str">
        <f>VLOOKUP(Z923,color!$A:$B,2,FALSE)</f>
        <v>GRIS</v>
      </c>
      <c r="AB923" s="131" t="str">
        <f t="shared" si="32"/>
        <v>GRA</v>
      </c>
    </row>
    <row r="924" spans="5:28">
      <c r="E924" s="142" t="s">
        <v>7786</v>
      </c>
      <c r="Z924" s="56" t="str">
        <f t="shared" si="31"/>
        <v>GR</v>
      </c>
      <c r="AA924" s="56" t="str">
        <f>VLOOKUP(Z924,color!$A:$B,2,FALSE)</f>
        <v>GRIS</v>
      </c>
      <c r="AB924" s="131" t="str">
        <f t="shared" si="32"/>
        <v>MED</v>
      </c>
    </row>
    <row r="925" spans="5:28">
      <c r="E925" s="142" t="s">
        <v>7788</v>
      </c>
      <c r="Z925" s="56" t="str">
        <f t="shared" si="31"/>
        <v>GR</v>
      </c>
      <c r="AA925" s="56" t="str">
        <f>VLOOKUP(Z925,color!$A:$B,2,FALSE)</f>
        <v>GRIS</v>
      </c>
      <c r="AB925" s="131" t="str">
        <f t="shared" si="32"/>
        <v>XGD</v>
      </c>
    </row>
    <row r="926" spans="5:28">
      <c r="E926" s="142" t="s">
        <v>14748</v>
      </c>
      <c r="Z926" s="56" t="str">
        <f t="shared" si="31"/>
        <v>BC</v>
      </c>
      <c r="AA926" s="56" t="str">
        <f>VLOOKUP(Z926,color!$A:$B,2,FALSE)</f>
        <v>BLANCO</v>
      </c>
      <c r="AB926" s="131" t="str">
        <f t="shared" si="32"/>
        <v>CHI</v>
      </c>
    </row>
    <row r="927" spans="5:28">
      <c r="E927" s="142" t="s">
        <v>14749</v>
      </c>
      <c r="Z927" s="56" t="str">
        <f t="shared" si="31"/>
        <v>BC</v>
      </c>
      <c r="AA927" s="56" t="str">
        <f>VLOOKUP(Z927,color!$A:$B,2,FALSE)</f>
        <v>BLANCO</v>
      </c>
      <c r="AB927" s="131" t="str">
        <f t="shared" si="32"/>
        <v>GRA</v>
      </c>
    </row>
    <row r="928" spans="5:28">
      <c r="E928" s="142" t="s">
        <v>14750</v>
      </c>
      <c r="Z928" s="56" t="str">
        <f t="shared" si="31"/>
        <v>BC</v>
      </c>
      <c r="AA928" s="56" t="str">
        <f>VLOOKUP(Z928,color!$A:$B,2,FALSE)</f>
        <v>BLANCO</v>
      </c>
      <c r="AB928" s="131" t="str">
        <f t="shared" si="32"/>
        <v>MED</v>
      </c>
    </row>
    <row r="929" spans="5:28">
      <c r="E929" s="142" t="s">
        <v>14751</v>
      </c>
      <c r="Z929" s="56" t="str">
        <f t="shared" si="31"/>
        <v>BC</v>
      </c>
      <c r="AA929" s="56" t="str">
        <f>VLOOKUP(Z929,color!$A:$B,2,FALSE)</f>
        <v>BLANCO</v>
      </c>
      <c r="AB929" s="131" t="str">
        <f t="shared" si="32"/>
        <v>XGD</v>
      </c>
    </row>
    <row r="930" spans="5:28">
      <c r="E930" s="142" t="s">
        <v>14752</v>
      </c>
      <c r="Z930" s="56" t="str">
        <f t="shared" si="31"/>
        <v>NG</v>
      </c>
      <c r="AA930" s="56" t="str">
        <f>VLOOKUP(Z930,color!$A:$B,2,FALSE)</f>
        <v>NEGRO</v>
      </c>
      <c r="AB930" s="131" t="str">
        <f t="shared" si="32"/>
        <v>CHI</v>
      </c>
    </row>
    <row r="931" spans="5:28">
      <c r="E931" s="142" t="s">
        <v>7790</v>
      </c>
      <c r="Z931" s="56" t="str">
        <f t="shared" si="31"/>
        <v>NG</v>
      </c>
      <c r="AA931" s="56" t="str">
        <f>VLOOKUP(Z931,color!$A:$B,2,FALSE)</f>
        <v>NEGRO</v>
      </c>
      <c r="AB931" s="131" t="str">
        <f t="shared" si="32"/>
        <v>GRA</v>
      </c>
    </row>
    <row r="932" spans="5:28">
      <c r="E932" s="142" t="s">
        <v>14753</v>
      </c>
      <c r="Z932" s="56" t="str">
        <f t="shared" si="31"/>
        <v>NG</v>
      </c>
      <c r="AA932" s="56" t="str">
        <f>VLOOKUP(Z932,color!$A:$B,2,FALSE)</f>
        <v>NEGRO</v>
      </c>
      <c r="AB932" s="131" t="str">
        <f t="shared" si="32"/>
        <v>MED</v>
      </c>
    </row>
    <row r="933" spans="5:28">
      <c r="E933" s="142" t="s">
        <v>14754</v>
      </c>
      <c r="Z933" s="56" t="str">
        <f t="shared" si="31"/>
        <v>NG</v>
      </c>
      <c r="AA933" s="56" t="str">
        <f>VLOOKUP(Z933,color!$A:$B,2,FALSE)</f>
        <v>NEGRO</v>
      </c>
      <c r="AB933" s="131" t="str">
        <f t="shared" si="32"/>
        <v>XGD</v>
      </c>
    </row>
    <row r="934" spans="5:28">
      <c r="E934" s="142" t="s">
        <v>14755</v>
      </c>
      <c r="Z934" s="56" t="str">
        <f t="shared" si="31"/>
        <v>AM</v>
      </c>
      <c r="AA934" s="56" t="str">
        <f>VLOOKUP(Z934,color!$A:$B,2,FALSE)</f>
        <v>AZUL MARINO</v>
      </c>
      <c r="AB934" s="131" t="str">
        <f t="shared" si="32"/>
        <v>CHI</v>
      </c>
    </row>
    <row r="935" spans="5:28">
      <c r="E935" s="142" t="s">
        <v>14756</v>
      </c>
      <c r="Z935" s="56" t="str">
        <f t="shared" si="31"/>
        <v>AM</v>
      </c>
      <c r="AA935" s="56" t="str">
        <f>VLOOKUP(Z935,color!$A:$B,2,FALSE)</f>
        <v>AZUL MARINO</v>
      </c>
      <c r="AB935" s="131" t="str">
        <f t="shared" si="32"/>
        <v>GRA</v>
      </c>
    </row>
    <row r="936" spans="5:28">
      <c r="E936" s="142" t="s">
        <v>7791</v>
      </c>
      <c r="Z936" s="56" t="str">
        <f t="shared" si="31"/>
        <v>AM</v>
      </c>
      <c r="AA936" s="56" t="str">
        <f>VLOOKUP(Z936,color!$A:$B,2,FALSE)</f>
        <v>AZUL MARINO</v>
      </c>
      <c r="AB936" s="131" t="str">
        <f t="shared" si="32"/>
        <v>MED</v>
      </c>
    </row>
    <row r="937" spans="5:28">
      <c r="E937" s="142" t="s">
        <v>7792</v>
      </c>
      <c r="Z937" s="56" t="str">
        <f t="shared" si="31"/>
        <v>AM</v>
      </c>
      <c r="AA937" s="56" t="str">
        <f>VLOOKUP(Z937,color!$A:$B,2,FALSE)</f>
        <v>AZUL MARINO</v>
      </c>
      <c r="AB937" s="131" t="str">
        <f t="shared" si="32"/>
        <v>XGD</v>
      </c>
    </row>
    <row r="938" spans="5:28">
      <c r="E938" s="142" t="s">
        <v>7795</v>
      </c>
      <c r="Z938" s="56" t="str">
        <f t="shared" si="31"/>
        <v>GR</v>
      </c>
      <c r="AA938" s="56" t="str">
        <f>VLOOKUP(Z938,color!$A:$B,2,FALSE)</f>
        <v>GRIS</v>
      </c>
      <c r="AB938" s="131" t="str">
        <f t="shared" si="32"/>
        <v>CHI</v>
      </c>
    </row>
    <row r="939" spans="5:28">
      <c r="E939" s="142" t="s">
        <v>14757</v>
      </c>
      <c r="Z939" s="56" t="str">
        <f t="shared" si="31"/>
        <v>GR</v>
      </c>
      <c r="AA939" s="56" t="str">
        <f>VLOOKUP(Z939,color!$A:$B,2,FALSE)</f>
        <v>GRIS</v>
      </c>
      <c r="AB939" s="131" t="str">
        <f t="shared" si="32"/>
        <v>GRA</v>
      </c>
    </row>
    <row r="940" spans="5:28">
      <c r="E940" s="142" t="s">
        <v>14758</v>
      </c>
      <c r="Z940" s="56" t="str">
        <f t="shared" si="31"/>
        <v>GR</v>
      </c>
      <c r="AA940" s="56" t="str">
        <f>VLOOKUP(Z940,color!$A:$B,2,FALSE)</f>
        <v>GRIS</v>
      </c>
      <c r="AB940" s="131" t="str">
        <f t="shared" si="32"/>
        <v>MED</v>
      </c>
    </row>
    <row r="941" spans="5:28">
      <c r="E941" s="142" t="s">
        <v>7796</v>
      </c>
      <c r="Z941" s="56" t="str">
        <f t="shared" si="31"/>
        <v>GR</v>
      </c>
      <c r="AA941" s="56" t="str">
        <f>VLOOKUP(Z941,color!$A:$B,2,FALSE)</f>
        <v>GRIS</v>
      </c>
      <c r="AB941" s="131" t="str">
        <f t="shared" si="32"/>
        <v>XGD</v>
      </c>
    </row>
    <row r="942" spans="5:28">
      <c r="E942" s="142" t="s">
        <v>7797</v>
      </c>
      <c r="Z942" s="56" t="str">
        <f t="shared" si="31"/>
        <v>BC</v>
      </c>
      <c r="AA942" s="56" t="str">
        <f>VLOOKUP(Z942,color!$A:$B,2,FALSE)</f>
        <v>BLANCO</v>
      </c>
      <c r="AB942" s="131" t="str">
        <f t="shared" si="32"/>
        <v>CHI</v>
      </c>
    </row>
    <row r="943" spans="5:28">
      <c r="E943" s="142" t="s">
        <v>7799</v>
      </c>
      <c r="Z943" s="56" t="str">
        <f t="shared" si="31"/>
        <v>BC</v>
      </c>
      <c r="AA943" s="56" t="str">
        <f>VLOOKUP(Z943,color!$A:$B,2,FALSE)</f>
        <v>BLANCO</v>
      </c>
      <c r="AB943" s="131" t="str">
        <f t="shared" si="32"/>
        <v>GRA</v>
      </c>
    </row>
    <row r="944" spans="5:28">
      <c r="E944" s="142" t="s">
        <v>7801</v>
      </c>
      <c r="Z944" s="56" t="str">
        <f t="shared" si="31"/>
        <v>BC</v>
      </c>
      <c r="AA944" s="56" t="str">
        <f>VLOOKUP(Z944,color!$A:$B,2,FALSE)</f>
        <v>BLANCO</v>
      </c>
      <c r="AB944" s="131" t="str">
        <f t="shared" si="32"/>
        <v>MED</v>
      </c>
    </row>
    <row r="945" spans="5:28">
      <c r="E945" s="142" t="s">
        <v>7803</v>
      </c>
      <c r="Z945" s="56" t="str">
        <f t="shared" si="31"/>
        <v>BC</v>
      </c>
      <c r="AA945" s="56" t="str">
        <f>VLOOKUP(Z945,color!$A:$B,2,FALSE)</f>
        <v>BLANCO</v>
      </c>
      <c r="AB945" s="131" t="str">
        <f t="shared" si="32"/>
        <v>XGD</v>
      </c>
    </row>
    <row r="946" spans="5:28">
      <c r="E946" s="142" t="s">
        <v>14759</v>
      </c>
      <c r="Z946" s="56" t="str">
        <f t="shared" si="31"/>
        <v>HS</v>
      </c>
      <c r="AA946" s="56" t="str">
        <f>VLOOKUP(Z946,color!$A:$B,2,FALSE)</f>
        <v>HUESO</v>
      </c>
      <c r="AB946" s="131" t="str">
        <f t="shared" si="32"/>
        <v>CHI</v>
      </c>
    </row>
    <row r="947" spans="5:28">
      <c r="E947" s="142" t="s">
        <v>7807</v>
      </c>
      <c r="Z947" s="56" t="str">
        <f t="shared" si="31"/>
        <v>HS</v>
      </c>
      <c r="AA947" s="56" t="str">
        <f>VLOOKUP(Z947,color!$A:$B,2,FALSE)</f>
        <v>HUESO</v>
      </c>
      <c r="AB947" s="131" t="str">
        <f t="shared" si="32"/>
        <v>GRA</v>
      </c>
    </row>
    <row r="948" spans="5:28">
      <c r="E948" s="142" t="s">
        <v>14760</v>
      </c>
      <c r="Z948" s="56" t="str">
        <f t="shared" si="31"/>
        <v>HS</v>
      </c>
      <c r="AA948" s="56" t="str">
        <f>VLOOKUP(Z948,color!$A:$B,2,FALSE)</f>
        <v>HUESO</v>
      </c>
      <c r="AB948" s="131" t="str">
        <f t="shared" si="32"/>
        <v>MED</v>
      </c>
    </row>
    <row r="949" spans="5:28">
      <c r="E949" s="142" t="s">
        <v>14761</v>
      </c>
      <c r="Z949" s="56" t="str">
        <f t="shared" si="31"/>
        <v>HS</v>
      </c>
      <c r="AA949" s="56" t="str">
        <f>VLOOKUP(Z949,color!$A:$B,2,FALSE)</f>
        <v>HUESO</v>
      </c>
      <c r="AB949" s="131" t="str">
        <f t="shared" si="32"/>
        <v>XGD</v>
      </c>
    </row>
    <row r="950" spans="5:28">
      <c r="E950" s="142" t="s">
        <v>14762</v>
      </c>
      <c r="Z950" s="56" t="str">
        <f t="shared" si="31"/>
        <v>AM</v>
      </c>
      <c r="AA950" s="56" t="str">
        <f>VLOOKUP(Z950,color!$A:$B,2,FALSE)</f>
        <v>AZUL MARINO</v>
      </c>
      <c r="AB950" s="131" t="str">
        <f t="shared" si="32"/>
        <v>CHI</v>
      </c>
    </row>
    <row r="951" spans="5:28">
      <c r="E951" s="142" t="s">
        <v>14763</v>
      </c>
      <c r="Z951" s="56" t="str">
        <f t="shared" si="31"/>
        <v>AM</v>
      </c>
      <c r="AA951" s="56" t="str">
        <f>VLOOKUP(Z951,color!$A:$B,2,FALSE)</f>
        <v>AZUL MARINO</v>
      </c>
      <c r="AB951" s="131" t="str">
        <f t="shared" si="32"/>
        <v>GRA</v>
      </c>
    </row>
    <row r="952" spans="5:28">
      <c r="E952" s="142" t="s">
        <v>14764</v>
      </c>
      <c r="Z952" s="56" t="str">
        <f t="shared" si="31"/>
        <v>AM</v>
      </c>
      <c r="AA952" s="56" t="str">
        <f>VLOOKUP(Z952,color!$A:$B,2,FALSE)</f>
        <v>AZUL MARINO</v>
      </c>
      <c r="AB952" s="131" t="str">
        <f t="shared" si="32"/>
        <v>MED</v>
      </c>
    </row>
    <row r="953" spans="5:28">
      <c r="E953" s="142" t="s">
        <v>7813</v>
      </c>
      <c r="Z953" s="56" t="str">
        <f t="shared" si="31"/>
        <v>AM</v>
      </c>
      <c r="AA953" s="56" t="str">
        <f>VLOOKUP(Z953,color!$A:$B,2,FALSE)</f>
        <v>AZUL MARINO</v>
      </c>
      <c r="AB953" s="131" t="str">
        <f t="shared" si="32"/>
        <v>XGD</v>
      </c>
    </row>
    <row r="954" spans="5:28">
      <c r="E954" s="142" t="s">
        <v>7814</v>
      </c>
      <c r="Z954" s="56" t="str">
        <f t="shared" si="31"/>
        <v>HS</v>
      </c>
      <c r="AA954" s="56" t="str">
        <f>VLOOKUP(Z954,color!$A:$B,2,FALSE)</f>
        <v>HUESO</v>
      </c>
      <c r="AB954" s="131" t="str">
        <f t="shared" si="32"/>
        <v>CHI</v>
      </c>
    </row>
    <row r="955" spans="5:28">
      <c r="E955" s="142" t="s">
        <v>7816</v>
      </c>
      <c r="Z955" s="56" t="str">
        <f t="shared" si="31"/>
        <v>HS</v>
      </c>
      <c r="AA955" s="56" t="str">
        <f>VLOOKUP(Z955,color!$A:$B,2,FALSE)</f>
        <v>HUESO</v>
      </c>
      <c r="AB955" s="131" t="str">
        <f t="shared" si="32"/>
        <v>GRA</v>
      </c>
    </row>
    <row r="956" spans="5:28">
      <c r="E956" s="142" t="s">
        <v>7818</v>
      </c>
      <c r="Z956" s="56" t="str">
        <f t="shared" si="31"/>
        <v>HS</v>
      </c>
      <c r="AA956" s="56" t="str">
        <f>VLOOKUP(Z956,color!$A:$B,2,FALSE)</f>
        <v>HUESO</v>
      </c>
      <c r="AB956" s="131" t="str">
        <f t="shared" si="32"/>
        <v>MED</v>
      </c>
    </row>
    <row r="957" spans="5:28">
      <c r="E957" s="142" t="s">
        <v>7820</v>
      </c>
      <c r="Z957" s="56" t="str">
        <f t="shared" si="31"/>
        <v>HS</v>
      </c>
      <c r="AA957" s="56" t="str">
        <f>VLOOKUP(Z957,color!$A:$B,2,FALSE)</f>
        <v>HUESO</v>
      </c>
      <c r="AB957" s="131" t="str">
        <f t="shared" si="32"/>
        <v>XGD</v>
      </c>
    </row>
    <row r="958" spans="5:28">
      <c r="E958" s="142" t="s">
        <v>14765</v>
      </c>
      <c r="Z958" s="56" t="str">
        <f t="shared" si="31"/>
        <v>NG</v>
      </c>
      <c r="AA958" s="56" t="str">
        <f>VLOOKUP(Z958,color!$A:$B,2,FALSE)</f>
        <v>NEGRO</v>
      </c>
      <c r="AB958" s="131" t="str">
        <f t="shared" si="32"/>
        <v>CHI</v>
      </c>
    </row>
    <row r="959" spans="5:28">
      <c r="E959" s="142" t="s">
        <v>14766</v>
      </c>
      <c r="Z959" s="56" t="str">
        <f t="shared" si="31"/>
        <v>NG</v>
      </c>
      <c r="AA959" s="56" t="str">
        <f>VLOOKUP(Z959,color!$A:$B,2,FALSE)</f>
        <v>NEGRO</v>
      </c>
      <c r="AB959" s="131" t="str">
        <f t="shared" si="32"/>
        <v>GRA</v>
      </c>
    </row>
    <row r="960" spans="5:28">
      <c r="E960" s="142" t="s">
        <v>14767</v>
      </c>
      <c r="Z960" s="56" t="str">
        <f t="shared" si="31"/>
        <v>NG</v>
      </c>
      <c r="AA960" s="56" t="str">
        <f>VLOOKUP(Z960,color!$A:$B,2,FALSE)</f>
        <v>NEGRO</v>
      </c>
      <c r="AB960" s="131" t="str">
        <f t="shared" si="32"/>
        <v>MED</v>
      </c>
    </row>
    <row r="961" spans="5:28">
      <c r="E961" s="142" t="s">
        <v>14768</v>
      </c>
      <c r="Z961" s="56" t="str">
        <f t="shared" si="31"/>
        <v>NG</v>
      </c>
      <c r="AA961" s="56" t="str">
        <f>VLOOKUP(Z961,color!$A:$B,2,FALSE)</f>
        <v>NEGRO</v>
      </c>
      <c r="AB961" s="131" t="str">
        <f t="shared" si="32"/>
        <v>XGD</v>
      </c>
    </row>
    <row r="962" spans="5:28">
      <c r="E962" s="142" t="s">
        <v>14769</v>
      </c>
      <c r="Z962" s="56" t="str">
        <f t="shared" si="31"/>
        <v>NR</v>
      </c>
      <c r="AA962" s="56" t="str">
        <f>VLOOKUP(Z962,color!$A:$B,2,FALSE)</f>
        <v>NARANJA</v>
      </c>
      <c r="AB962" s="131" t="str">
        <f t="shared" si="32"/>
        <v>CHI</v>
      </c>
    </row>
    <row r="963" spans="5:28">
      <c r="E963" s="142" t="s">
        <v>14770</v>
      </c>
      <c r="Z963" s="56" t="str">
        <f t="shared" si="31"/>
        <v>NR</v>
      </c>
      <c r="AA963" s="56" t="str">
        <f>VLOOKUP(Z963,color!$A:$B,2,FALSE)</f>
        <v>NARANJA</v>
      </c>
      <c r="AB963" s="131" t="str">
        <f t="shared" si="32"/>
        <v>GRA</v>
      </c>
    </row>
    <row r="964" spans="5:28">
      <c r="E964" s="142" t="s">
        <v>14771</v>
      </c>
      <c r="Z964" s="56" t="str">
        <f t="shared" si="31"/>
        <v>NR</v>
      </c>
      <c r="AA964" s="56" t="str">
        <f>VLOOKUP(Z964,color!$A:$B,2,FALSE)</f>
        <v>NARANJA</v>
      </c>
      <c r="AB964" s="131" t="str">
        <f t="shared" si="32"/>
        <v>MED</v>
      </c>
    </row>
    <row r="965" spans="5:28">
      <c r="E965" s="142" t="s">
        <v>14772</v>
      </c>
      <c r="Z965" s="56" t="str">
        <f t="shared" si="31"/>
        <v>NR</v>
      </c>
      <c r="AA965" s="56" t="str">
        <f>VLOOKUP(Z965,color!$A:$B,2,FALSE)</f>
        <v>NARANJA</v>
      </c>
      <c r="AB965" s="131" t="str">
        <f t="shared" si="32"/>
        <v>XGD</v>
      </c>
    </row>
    <row r="966" spans="5:28">
      <c r="E966" s="142" t="s">
        <v>14773</v>
      </c>
      <c r="Z966" s="56" t="str">
        <f t="shared" si="31"/>
        <v>VN</v>
      </c>
      <c r="AA966" s="56" t="str">
        <f>VLOOKUP(Z966,color!$A:$B,2,FALSE)</f>
        <v>VINO</v>
      </c>
      <c r="AB966" s="131" t="str">
        <f t="shared" si="32"/>
        <v>CHI</v>
      </c>
    </row>
    <row r="967" spans="5:28">
      <c r="E967" s="142" t="s">
        <v>14774</v>
      </c>
      <c r="Z967" s="56" t="str">
        <f t="shared" si="31"/>
        <v>VN</v>
      </c>
      <c r="AA967" s="56" t="str">
        <f>VLOOKUP(Z967,color!$A:$B,2,FALSE)</f>
        <v>VINO</v>
      </c>
      <c r="AB967" s="131" t="str">
        <f t="shared" si="32"/>
        <v>GRA</v>
      </c>
    </row>
    <row r="968" spans="5:28">
      <c r="E968" s="142" t="s">
        <v>14775</v>
      </c>
      <c r="Z968" s="56" t="str">
        <f t="shared" si="31"/>
        <v>VN</v>
      </c>
      <c r="AA968" s="56" t="str">
        <f>VLOOKUP(Z968,color!$A:$B,2,FALSE)</f>
        <v>VINO</v>
      </c>
      <c r="AB968" s="131" t="str">
        <f t="shared" si="32"/>
        <v>MED</v>
      </c>
    </row>
    <row r="969" spans="5:28">
      <c r="E969" s="142" t="s">
        <v>14776</v>
      </c>
      <c r="Z969" s="56" t="str">
        <f t="shared" si="31"/>
        <v>VN</v>
      </c>
      <c r="AA969" s="56" t="str">
        <f>VLOOKUP(Z969,color!$A:$B,2,FALSE)</f>
        <v>VINO</v>
      </c>
      <c r="AB969" s="131" t="str">
        <f t="shared" si="32"/>
        <v>XGD</v>
      </c>
    </row>
    <row r="970" spans="5:28">
      <c r="E970" s="142" t="s">
        <v>7826</v>
      </c>
      <c r="Z970" s="56" t="str">
        <f t="shared" ref="Z970:Z1033" si="33">MID(E970,9,2)</f>
        <v>NG</v>
      </c>
      <c r="AA970" s="56" t="str">
        <f>VLOOKUP(Z970,color!$A:$B,2,FALSE)</f>
        <v>NEGRO</v>
      </c>
      <c r="AB970" s="131" t="str">
        <f t="shared" ref="AB970:AB1033" si="34">MID(E970,11,3)</f>
        <v>CHI</v>
      </c>
    </row>
    <row r="971" spans="5:28">
      <c r="E971" s="142" t="s">
        <v>7828</v>
      </c>
      <c r="Z971" s="56" t="str">
        <f t="shared" si="33"/>
        <v>NG</v>
      </c>
      <c r="AA971" s="56" t="str">
        <f>VLOOKUP(Z971,color!$A:$B,2,FALSE)</f>
        <v>NEGRO</v>
      </c>
      <c r="AB971" s="131" t="str">
        <f t="shared" si="34"/>
        <v>GRA</v>
      </c>
    </row>
    <row r="972" spans="5:28">
      <c r="E972" s="142" t="s">
        <v>7830</v>
      </c>
      <c r="Z972" s="56" t="str">
        <f t="shared" si="33"/>
        <v>NG</v>
      </c>
      <c r="AA972" s="56" t="str">
        <f>VLOOKUP(Z972,color!$A:$B,2,FALSE)</f>
        <v>NEGRO</v>
      </c>
      <c r="AB972" s="131" t="str">
        <f t="shared" si="34"/>
        <v>MED</v>
      </c>
    </row>
    <row r="973" spans="5:28">
      <c r="E973" s="142" t="s">
        <v>14777</v>
      </c>
      <c r="Z973" s="56" t="str">
        <f t="shared" si="33"/>
        <v>NG</v>
      </c>
      <c r="AA973" s="56" t="str">
        <f>VLOOKUP(Z973,color!$A:$B,2,FALSE)</f>
        <v>NEGRO</v>
      </c>
      <c r="AB973" s="131" t="str">
        <f t="shared" si="34"/>
        <v>XGD</v>
      </c>
    </row>
    <row r="974" spans="5:28">
      <c r="E974" s="142" t="s">
        <v>7832</v>
      </c>
      <c r="Z974" s="56" t="str">
        <f t="shared" si="33"/>
        <v>VR</v>
      </c>
      <c r="AA974" s="56" t="str">
        <f>VLOOKUP(Z974,color!$A:$B,2,FALSE)</f>
        <v>VERDE</v>
      </c>
      <c r="AB974" s="131" t="str">
        <f t="shared" si="34"/>
        <v>CHI</v>
      </c>
    </row>
    <row r="975" spans="5:28">
      <c r="E975" s="142" t="s">
        <v>7834</v>
      </c>
      <c r="Z975" s="56" t="str">
        <f t="shared" si="33"/>
        <v>VR</v>
      </c>
      <c r="AA975" s="56" t="str">
        <f>VLOOKUP(Z975,color!$A:$B,2,FALSE)</f>
        <v>VERDE</v>
      </c>
      <c r="AB975" s="131" t="str">
        <f t="shared" si="34"/>
        <v>GRA</v>
      </c>
    </row>
    <row r="976" spans="5:28">
      <c r="E976" s="142" t="s">
        <v>7836</v>
      </c>
      <c r="Z976" s="56" t="str">
        <f t="shared" si="33"/>
        <v>VR</v>
      </c>
      <c r="AA976" s="56" t="str">
        <f>VLOOKUP(Z976,color!$A:$B,2,FALSE)</f>
        <v>VERDE</v>
      </c>
      <c r="AB976" s="131" t="str">
        <f t="shared" si="34"/>
        <v>MED</v>
      </c>
    </row>
    <row r="977" spans="5:28">
      <c r="E977" s="142" t="s">
        <v>7838</v>
      </c>
      <c r="Z977" s="56" t="str">
        <f t="shared" si="33"/>
        <v>VR</v>
      </c>
      <c r="AA977" s="56" t="str">
        <f>VLOOKUP(Z977,color!$A:$B,2,FALSE)</f>
        <v>VERDE</v>
      </c>
      <c r="AB977" s="131" t="str">
        <f t="shared" si="34"/>
        <v>XGD</v>
      </c>
    </row>
    <row r="978" spans="5:28">
      <c r="E978" s="142" t="s">
        <v>14778</v>
      </c>
      <c r="Z978" s="56" t="str">
        <f t="shared" si="33"/>
        <v>NG</v>
      </c>
      <c r="AA978" s="56" t="str">
        <f>VLOOKUP(Z978,color!$A:$B,2,FALSE)</f>
        <v>NEGRO</v>
      </c>
      <c r="AB978" s="131" t="str">
        <f t="shared" si="34"/>
        <v>CHI</v>
      </c>
    </row>
    <row r="979" spans="5:28">
      <c r="E979" s="142" t="s">
        <v>7840</v>
      </c>
      <c r="Z979" s="56" t="str">
        <f t="shared" si="33"/>
        <v>NG</v>
      </c>
      <c r="AA979" s="56" t="str">
        <f>VLOOKUP(Z979,color!$A:$B,2,FALSE)</f>
        <v>NEGRO</v>
      </c>
      <c r="AB979" s="131" t="str">
        <f t="shared" si="34"/>
        <v>GRA</v>
      </c>
    </row>
    <row r="980" spans="5:28">
      <c r="E980" s="142" t="s">
        <v>14779</v>
      </c>
      <c r="Z980" s="56" t="str">
        <f t="shared" si="33"/>
        <v>NG</v>
      </c>
      <c r="AA980" s="56" t="str">
        <f>VLOOKUP(Z980,color!$A:$B,2,FALSE)</f>
        <v>NEGRO</v>
      </c>
      <c r="AB980" s="131" t="str">
        <f t="shared" si="34"/>
        <v>MED</v>
      </c>
    </row>
    <row r="981" spans="5:28">
      <c r="E981" s="142" t="s">
        <v>14780</v>
      </c>
      <c r="Z981" s="56" t="str">
        <f t="shared" si="33"/>
        <v>NG</v>
      </c>
      <c r="AA981" s="56" t="str">
        <f>VLOOKUP(Z981,color!$A:$B,2,FALSE)</f>
        <v>NEGRO</v>
      </c>
      <c r="AB981" s="131" t="str">
        <f t="shared" si="34"/>
        <v>XGD</v>
      </c>
    </row>
    <row r="982" spans="5:28">
      <c r="E982" s="142" t="s">
        <v>7858</v>
      </c>
      <c r="Z982" s="56" t="str">
        <f t="shared" si="33"/>
        <v>GR</v>
      </c>
      <c r="AA982" s="56" t="str">
        <f>VLOOKUP(Z982,color!$A:$B,2,FALSE)</f>
        <v>GRIS</v>
      </c>
      <c r="AB982" s="131" t="str">
        <f t="shared" si="34"/>
        <v>CHI</v>
      </c>
    </row>
    <row r="983" spans="5:28">
      <c r="E983" s="142" t="s">
        <v>7860</v>
      </c>
      <c r="Z983" s="56" t="str">
        <f t="shared" si="33"/>
        <v>GR</v>
      </c>
      <c r="AA983" s="56" t="str">
        <f>VLOOKUP(Z983,color!$A:$B,2,FALSE)</f>
        <v>GRIS</v>
      </c>
      <c r="AB983" s="131" t="str">
        <f t="shared" si="34"/>
        <v>GRA</v>
      </c>
    </row>
    <row r="984" spans="5:28">
      <c r="E984" s="142" t="s">
        <v>14781</v>
      </c>
      <c r="Z984" s="56" t="str">
        <f t="shared" si="33"/>
        <v>GR</v>
      </c>
      <c r="AA984" s="56" t="str">
        <f>VLOOKUP(Z984,color!$A:$B,2,FALSE)</f>
        <v>GRIS</v>
      </c>
      <c r="AB984" s="131" t="str">
        <f t="shared" si="34"/>
        <v>MED</v>
      </c>
    </row>
    <row r="985" spans="5:28">
      <c r="E985" s="142" t="s">
        <v>14782</v>
      </c>
      <c r="Z985" s="56" t="str">
        <f t="shared" si="33"/>
        <v>GR</v>
      </c>
      <c r="AA985" s="56" t="str">
        <f>VLOOKUP(Z985,color!$A:$B,2,FALSE)</f>
        <v>GRIS</v>
      </c>
      <c r="AB985" s="131" t="str">
        <f t="shared" si="34"/>
        <v>XGD</v>
      </c>
    </row>
    <row r="986" spans="5:28">
      <c r="E986" s="142" t="s">
        <v>7871</v>
      </c>
      <c r="Z986" s="56" t="str">
        <f t="shared" si="33"/>
        <v>NG</v>
      </c>
      <c r="AA986" s="56" t="str">
        <f>VLOOKUP(Z986,color!$A:$B,2,FALSE)</f>
        <v>NEGRO</v>
      </c>
      <c r="AB986" s="131" t="str">
        <f t="shared" si="34"/>
        <v>CHI</v>
      </c>
    </row>
    <row r="987" spans="5:28">
      <c r="E987" s="142" t="s">
        <v>14783</v>
      </c>
      <c r="Z987" s="56" t="str">
        <f t="shared" si="33"/>
        <v>NG</v>
      </c>
      <c r="AA987" s="56" t="str">
        <f>VLOOKUP(Z987,color!$A:$B,2,FALSE)</f>
        <v>NEGRO</v>
      </c>
      <c r="AB987" s="131" t="str">
        <f t="shared" si="34"/>
        <v>GRA</v>
      </c>
    </row>
    <row r="988" spans="5:28">
      <c r="E988" s="142" t="s">
        <v>14784</v>
      </c>
      <c r="Z988" s="56" t="str">
        <f t="shared" si="33"/>
        <v>NG</v>
      </c>
      <c r="AA988" s="56" t="str">
        <f>VLOOKUP(Z988,color!$A:$B,2,FALSE)</f>
        <v>NEGRO</v>
      </c>
      <c r="AB988" s="131" t="str">
        <f t="shared" si="34"/>
        <v>MED</v>
      </c>
    </row>
    <row r="989" spans="5:28">
      <c r="E989" s="142" t="s">
        <v>14785</v>
      </c>
      <c r="Z989" s="56" t="str">
        <f t="shared" si="33"/>
        <v>NG</v>
      </c>
      <c r="AA989" s="56" t="str">
        <f>VLOOKUP(Z989,color!$A:$B,2,FALSE)</f>
        <v>NEGRO</v>
      </c>
      <c r="AB989" s="131" t="str">
        <f t="shared" si="34"/>
        <v>XGD</v>
      </c>
    </row>
    <row r="990" spans="5:28">
      <c r="E990" s="142" t="s">
        <v>14786</v>
      </c>
      <c r="Z990" s="56" t="str">
        <f t="shared" si="33"/>
        <v>AM</v>
      </c>
      <c r="AA990" s="56" t="str">
        <f>VLOOKUP(Z990,color!$A:$B,2,FALSE)</f>
        <v>AZUL MARINO</v>
      </c>
      <c r="AB990" s="131" t="str">
        <f t="shared" si="34"/>
        <v>CHI</v>
      </c>
    </row>
    <row r="991" spans="5:28">
      <c r="E991" s="142" t="s">
        <v>7924</v>
      </c>
      <c r="Z991" s="56" t="str">
        <f t="shared" si="33"/>
        <v>AM</v>
      </c>
      <c r="AA991" s="56" t="str">
        <f>VLOOKUP(Z991,color!$A:$B,2,FALSE)</f>
        <v>AZUL MARINO</v>
      </c>
      <c r="AB991" s="131" t="str">
        <f t="shared" si="34"/>
        <v>GRA</v>
      </c>
    </row>
    <row r="992" spans="5:28">
      <c r="E992" s="142" t="s">
        <v>7926</v>
      </c>
      <c r="Z992" s="56" t="str">
        <f t="shared" si="33"/>
        <v>AM</v>
      </c>
      <c r="AA992" s="56" t="str">
        <f>VLOOKUP(Z992,color!$A:$B,2,FALSE)</f>
        <v>AZUL MARINO</v>
      </c>
      <c r="AB992" s="131" t="str">
        <f t="shared" si="34"/>
        <v>MED</v>
      </c>
    </row>
    <row r="993" spans="5:28">
      <c r="E993" s="142" t="s">
        <v>7928</v>
      </c>
      <c r="Z993" s="56" t="str">
        <f t="shared" si="33"/>
        <v>AM</v>
      </c>
      <c r="AA993" s="56" t="str">
        <f>VLOOKUP(Z993,color!$A:$B,2,FALSE)</f>
        <v>AZUL MARINO</v>
      </c>
      <c r="AB993" s="131" t="str">
        <f t="shared" si="34"/>
        <v>XGD</v>
      </c>
    </row>
    <row r="994" spans="5:28">
      <c r="E994" s="142" t="s">
        <v>7930</v>
      </c>
      <c r="Z994" s="56" t="str">
        <f t="shared" si="33"/>
        <v>GR</v>
      </c>
      <c r="AA994" s="56" t="str">
        <f>VLOOKUP(Z994,color!$A:$B,2,FALSE)</f>
        <v>GRIS</v>
      </c>
      <c r="AB994" s="131" t="str">
        <f t="shared" si="34"/>
        <v>CHI</v>
      </c>
    </row>
    <row r="995" spans="5:28">
      <c r="E995" s="142" t="s">
        <v>7932</v>
      </c>
      <c r="Z995" s="56" t="str">
        <f t="shared" si="33"/>
        <v>GR</v>
      </c>
      <c r="AA995" s="56" t="str">
        <f>VLOOKUP(Z995,color!$A:$B,2,FALSE)</f>
        <v>GRIS</v>
      </c>
      <c r="AB995" s="131" t="str">
        <f t="shared" si="34"/>
        <v>GRA</v>
      </c>
    </row>
    <row r="996" spans="5:28">
      <c r="E996" s="142" t="s">
        <v>7934</v>
      </c>
      <c r="Z996" s="56" t="str">
        <f t="shared" si="33"/>
        <v>GR</v>
      </c>
      <c r="AA996" s="56" t="str">
        <f>VLOOKUP(Z996,color!$A:$B,2,FALSE)</f>
        <v>GRIS</v>
      </c>
      <c r="AB996" s="131" t="str">
        <f t="shared" si="34"/>
        <v>MED</v>
      </c>
    </row>
    <row r="997" spans="5:28">
      <c r="E997" s="142" t="s">
        <v>7936</v>
      </c>
      <c r="Z997" s="56" t="str">
        <f t="shared" si="33"/>
        <v>GR</v>
      </c>
      <c r="AA997" s="56" t="str">
        <f>VLOOKUP(Z997,color!$A:$B,2,FALSE)</f>
        <v>GRIS</v>
      </c>
      <c r="AB997" s="131" t="str">
        <f t="shared" si="34"/>
        <v>XGD</v>
      </c>
    </row>
    <row r="998" spans="5:28">
      <c r="E998" s="142" t="s">
        <v>7938</v>
      </c>
      <c r="Z998" s="56" t="str">
        <f t="shared" si="33"/>
        <v>NG</v>
      </c>
      <c r="AA998" s="56" t="str">
        <f>VLOOKUP(Z998,color!$A:$B,2,FALSE)</f>
        <v>NEGRO</v>
      </c>
      <c r="AB998" s="131" t="str">
        <f t="shared" si="34"/>
        <v>CHI</v>
      </c>
    </row>
    <row r="999" spans="5:28">
      <c r="E999" s="142" t="s">
        <v>7940</v>
      </c>
      <c r="Z999" s="56" t="str">
        <f t="shared" si="33"/>
        <v>NG</v>
      </c>
      <c r="AA999" s="56" t="str">
        <f>VLOOKUP(Z999,color!$A:$B,2,FALSE)</f>
        <v>NEGRO</v>
      </c>
      <c r="AB999" s="131" t="str">
        <f t="shared" si="34"/>
        <v>GRA</v>
      </c>
    </row>
    <row r="1000" spans="5:28">
      <c r="E1000" s="142" t="s">
        <v>7942</v>
      </c>
      <c r="Z1000" s="56" t="str">
        <f t="shared" si="33"/>
        <v>NG</v>
      </c>
      <c r="AA1000" s="56" t="str">
        <f>VLOOKUP(Z1000,color!$A:$B,2,FALSE)</f>
        <v>NEGRO</v>
      </c>
      <c r="AB1000" s="131" t="str">
        <f t="shared" si="34"/>
        <v>MED</v>
      </c>
    </row>
    <row r="1001" spans="5:28">
      <c r="E1001" s="142" t="s">
        <v>7944</v>
      </c>
      <c r="Z1001" s="56" t="str">
        <f t="shared" si="33"/>
        <v>NG</v>
      </c>
      <c r="AA1001" s="56" t="str">
        <f>VLOOKUP(Z1001,color!$A:$B,2,FALSE)</f>
        <v>NEGRO</v>
      </c>
      <c r="AB1001" s="131" t="str">
        <f t="shared" si="34"/>
        <v>XGD</v>
      </c>
    </row>
    <row r="1002" spans="5:28">
      <c r="E1002" s="142" t="s">
        <v>8198</v>
      </c>
      <c r="Z1002" s="56" t="str">
        <f t="shared" si="33"/>
        <v>AM</v>
      </c>
      <c r="AA1002" s="56" t="str">
        <f>VLOOKUP(Z1002,color!$A:$B,2,FALSE)</f>
        <v>AZUL MARINO</v>
      </c>
      <c r="AB1002" s="131" t="str">
        <f t="shared" si="34"/>
        <v>CHI</v>
      </c>
    </row>
    <row r="1003" spans="5:28">
      <c r="E1003" s="142" t="s">
        <v>8200</v>
      </c>
      <c r="Z1003" s="56" t="str">
        <f t="shared" si="33"/>
        <v>AM</v>
      </c>
      <c r="AA1003" s="56" t="str">
        <f>VLOOKUP(Z1003,color!$A:$B,2,FALSE)</f>
        <v>AZUL MARINO</v>
      </c>
      <c r="AB1003" s="131" t="str">
        <f t="shared" si="34"/>
        <v>GRA</v>
      </c>
    </row>
    <row r="1004" spans="5:28">
      <c r="E1004" s="142" t="s">
        <v>8202</v>
      </c>
      <c r="Z1004" s="56" t="str">
        <f t="shared" si="33"/>
        <v>AM</v>
      </c>
      <c r="AA1004" s="56" t="str">
        <f>VLOOKUP(Z1004,color!$A:$B,2,FALSE)</f>
        <v>AZUL MARINO</v>
      </c>
      <c r="AB1004" s="131" t="str">
        <f t="shared" si="34"/>
        <v>MED</v>
      </c>
    </row>
    <row r="1005" spans="5:28">
      <c r="E1005" s="142" t="s">
        <v>14787</v>
      </c>
      <c r="Z1005" s="56" t="str">
        <f t="shared" si="33"/>
        <v>AM</v>
      </c>
      <c r="AA1005" s="56" t="str">
        <f>VLOOKUP(Z1005,color!$A:$B,2,FALSE)</f>
        <v>AZUL MARINO</v>
      </c>
      <c r="AB1005" s="131" t="str">
        <f t="shared" si="34"/>
        <v>XCH</v>
      </c>
    </row>
    <row r="1006" spans="5:28">
      <c r="E1006" s="142" t="s">
        <v>8204</v>
      </c>
      <c r="Z1006" s="56" t="str">
        <f t="shared" si="33"/>
        <v>AM</v>
      </c>
      <c r="AA1006" s="56" t="str">
        <f>VLOOKUP(Z1006,color!$A:$B,2,FALSE)</f>
        <v>AZUL MARINO</v>
      </c>
      <c r="AB1006" s="131" t="str">
        <f t="shared" si="34"/>
        <v>XGD</v>
      </c>
    </row>
    <row r="1007" spans="5:28">
      <c r="E1007" s="142" t="s">
        <v>8206</v>
      </c>
      <c r="Z1007" s="56" t="str">
        <f t="shared" si="33"/>
        <v>NG</v>
      </c>
      <c r="AA1007" s="56" t="str">
        <f>VLOOKUP(Z1007,color!$A:$B,2,FALSE)</f>
        <v>NEGRO</v>
      </c>
      <c r="AB1007" s="131" t="str">
        <f t="shared" si="34"/>
        <v>CHI</v>
      </c>
    </row>
    <row r="1008" spans="5:28">
      <c r="E1008" s="142" t="s">
        <v>8208</v>
      </c>
      <c r="Z1008" s="56" t="str">
        <f t="shared" si="33"/>
        <v>NG</v>
      </c>
      <c r="AA1008" s="56" t="str">
        <f>VLOOKUP(Z1008,color!$A:$B,2,FALSE)</f>
        <v>NEGRO</v>
      </c>
      <c r="AB1008" s="131" t="str">
        <f t="shared" si="34"/>
        <v>GRA</v>
      </c>
    </row>
    <row r="1009" spans="5:28">
      <c r="E1009" s="142" t="s">
        <v>8210</v>
      </c>
      <c r="Z1009" s="56" t="str">
        <f t="shared" si="33"/>
        <v>NG</v>
      </c>
      <c r="AA1009" s="56" t="str">
        <f>VLOOKUP(Z1009,color!$A:$B,2,FALSE)</f>
        <v>NEGRO</v>
      </c>
      <c r="AB1009" s="131" t="str">
        <f t="shared" si="34"/>
        <v>MED</v>
      </c>
    </row>
    <row r="1010" spans="5:28">
      <c r="E1010" s="142" t="s">
        <v>14788</v>
      </c>
      <c r="Z1010" s="56" t="str">
        <f t="shared" si="33"/>
        <v>NG</v>
      </c>
      <c r="AA1010" s="56" t="str">
        <f>VLOOKUP(Z1010,color!$A:$B,2,FALSE)</f>
        <v>NEGRO</v>
      </c>
      <c r="AB1010" s="131" t="str">
        <f t="shared" si="34"/>
        <v>XCH</v>
      </c>
    </row>
    <row r="1011" spans="5:28">
      <c r="E1011" s="142" t="s">
        <v>8212</v>
      </c>
      <c r="Z1011" s="56" t="str">
        <f t="shared" si="33"/>
        <v>NG</v>
      </c>
      <c r="AA1011" s="56" t="str">
        <f>VLOOKUP(Z1011,color!$A:$B,2,FALSE)</f>
        <v>NEGRO</v>
      </c>
      <c r="AB1011" s="131" t="str">
        <f t="shared" si="34"/>
        <v>XGD</v>
      </c>
    </row>
    <row r="1012" spans="5:28">
      <c r="E1012" s="142" t="s">
        <v>8214</v>
      </c>
      <c r="Z1012" s="56" t="str">
        <f t="shared" si="33"/>
        <v>OL</v>
      </c>
      <c r="AA1012" s="56" t="str">
        <f>VLOOKUP(Z1012,color!$A:$B,2,FALSE)</f>
        <v>OLIVO</v>
      </c>
      <c r="AB1012" s="131" t="str">
        <f t="shared" si="34"/>
        <v>CHI</v>
      </c>
    </row>
    <row r="1013" spans="5:28">
      <c r="E1013" s="142" t="s">
        <v>8216</v>
      </c>
      <c r="Z1013" s="56" t="str">
        <f t="shared" si="33"/>
        <v>OL</v>
      </c>
      <c r="AA1013" s="56" t="str">
        <f>VLOOKUP(Z1013,color!$A:$B,2,FALSE)</f>
        <v>OLIVO</v>
      </c>
      <c r="AB1013" s="131" t="str">
        <f t="shared" si="34"/>
        <v>GRA</v>
      </c>
    </row>
    <row r="1014" spans="5:28">
      <c r="E1014" s="142" t="s">
        <v>8218</v>
      </c>
      <c r="Z1014" s="56" t="str">
        <f t="shared" si="33"/>
        <v>OL</v>
      </c>
      <c r="AA1014" s="56" t="str">
        <f>VLOOKUP(Z1014,color!$A:$B,2,FALSE)</f>
        <v>OLIVO</v>
      </c>
      <c r="AB1014" s="131" t="str">
        <f t="shared" si="34"/>
        <v>MED</v>
      </c>
    </row>
    <row r="1015" spans="5:28">
      <c r="E1015" s="142" t="s">
        <v>14789</v>
      </c>
      <c r="Z1015" s="56" t="str">
        <f t="shared" si="33"/>
        <v>OL</v>
      </c>
      <c r="AA1015" s="56" t="str">
        <f>VLOOKUP(Z1015,color!$A:$B,2,FALSE)</f>
        <v>OLIVO</v>
      </c>
      <c r="AB1015" s="131" t="str">
        <f t="shared" si="34"/>
        <v>XCH</v>
      </c>
    </row>
    <row r="1016" spans="5:28">
      <c r="E1016" s="142" t="s">
        <v>8220</v>
      </c>
      <c r="Z1016" s="56" t="str">
        <f t="shared" si="33"/>
        <v>OL</v>
      </c>
      <c r="AA1016" s="56" t="str">
        <f>VLOOKUP(Z1016,color!$A:$B,2,FALSE)</f>
        <v>OLIVO</v>
      </c>
      <c r="AB1016" s="131" t="str">
        <f t="shared" si="34"/>
        <v>XGD</v>
      </c>
    </row>
    <row r="1017" spans="5:28">
      <c r="E1017" s="142" t="s">
        <v>8222</v>
      </c>
      <c r="Z1017" s="56" t="str">
        <f t="shared" si="33"/>
        <v>SC</v>
      </c>
      <c r="AA1017" s="56" t="str">
        <f>VLOOKUP(Z1017,color!$A:$B,2,FALSE)</f>
        <v>SIN COLOR</v>
      </c>
      <c r="AB1017" s="131" t="str">
        <f t="shared" si="34"/>
        <v>CHI</v>
      </c>
    </row>
    <row r="1018" spans="5:28">
      <c r="E1018" s="142" t="s">
        <v>8224</v>
      </c>
      <c r="Z1018" s="56" t="str">
        <f t="shared" si="33"/>
        <v>SC</v>
      </c>
      <c r="AA1018" s="56" t="str">
        <f>VLOOKUP(Z1018,color!$A:$B,2,FALSE)</f>
        <v>SIN COLOR</v>
      </c>
      <c r="AB1018" s="131" t="str">
        <f t="shared" si="34"/>
        <v>GRA</v>
      </c>
    </row>
    <row r="1019" spans="5:28">
      <c r="E1019" s="142" t="s">
        <v>8226</v>
      </c>
      <c r="Z1019" s="56" t="str">
        <f t="shared" si="33"/>
        <v>SC</v>
      </c>
      <c r="AA1019" s="56" t="str">
        <f>VLOOKUP(Z1019,color!$A:$B,2,FALSE)</f>
        <v>SIN COLOR</v>
      </c>
      <c r="AB1019" s="131" t="str">
        <f t="shared" si="34"/>
        <v>MED</v>
      </c>
    </row>
    <row r="1020" spans="5:28">
      <c r="E1020" s="142" t="s">
        <v>14790</v>
      </c>
      <c r="Z1020" s="56" t="str">
        <f t="shared" si="33"/>
        <v>SC</v>
      </c>
      <c r="AA1020" s="56" t="str">
        <f>VLOOKUP(Z1020,color!$A:$B,2,FALSE)</f>
        <v>SIN COLOR</v>
      </c>
      <c r="AB1020" s="131" t="str">
        <f t="shared" si="34"/>
        <v>XCH</v>
      </c>
    </row>
    <row r="1021" spans="5:28">
      <c r="E1021" s="142" t="s">
        <v>8228</v>
      </c>
      <c r="Z1021" s="56" t="str">
        <f t="shared" si="33"/>
        <v>SC</v>
      </c>
      <c r="AA1021" s="56" t="str">
        <f>VLOOKUP(Z1021,color!$A:$B,2,FALSE)</f>
        <v>SIN COLOR</v>
      </c>
      <c r="AB1021" s="131" t="str">
        <f t="shared" si="34"/>
        <v>XGD</v>
      </c>
    </row>
    <row r="1022" spans="5:28">
      <c r="E1022" s="142" t="s">
        <v>8230</v>
      </c>
      <c r="Z1022" s="56" t="str">
        <f t="shared" si="33"/>
        <v>AM</v>
      </c>
      <c r="AA1022" s="56" t="str">
        <f>VLOOKUP(Z1022,color!$A:$B,2,FALSE)</f>
        <v>AZUL MARINO</v>
      </c>
      <c r="AB1022" s="131" t="str">
        <f t="shared" si="34"/>
        <v>CHI</v>
      </c>
    </row>
    <row r="1023" spans="5:28">
      <c r="E1023" s="142" t="s">
        <v>8232</v>
      </c>
      <c r="Z1023" s="56" t="str">
        <f t="shared" si="33"/>
        <v>AM</v>
      </c>
      <c r="AA1023" s="56" t="str">
        <f>VLOOKUP(Z1023,color!$A:$B,2,FALSE)</f>
        <v>AZUL MARINO</v>
      </c>
      <c r="AB1023" s="131" t="str">
        <f t="shared" si="34"/>
        <v>GRA</v>
      </c>
    </row>
    <row r="1024" spans="5:28">
      <c r="E1024" s="142" t="s">
        <v>8233</v>
      </c>
      <c r="Z1024" s="56" t="str">
        <f t="shared" si="33"/>
        <v>AM</v>
      </c>
      <c r="AA1024" s="56" t="str">
        <f>VLOOKUP(Z1024,color!$A:$B,2,FALSE)</f>
        <v>AZUL MARINO</v>
      </c>
      <c r="AB1024" s="131" t="str">
        <f t="shared" si="34"/>
        <v>MED</v>
      </c>
    </row>
    <row r="1025" spans="5:28">
      <c r="E1025" s="142" t="s">
        <v>14791</v>
      </c>
      <c r="Z1025" s="56" t="str">
        <f t="shared" si="33"/>
        <v>AM</v>
      </c>
      <c r="AA1025" s="56" t="str">
        <f>VLOOKUP(Z1025,color!$A:$B,2,FALSE)</f>
        <v>AZUL MARINO</v>
      </c>
      <c r="AB1025" s="131" t="str">
        <f t="shared" si="34"/>
        <v>XCH</v>
      </c>
    </row>
    <row r="1026" spans="5:28">
      <c r="E1026" s="142" t="s">
        <v>8234</v>
      </c>
      <c r="Z1026" s="56" t="str">
        <f t="shared" si="33"/>
        <v>AM</v>
      </c>
      <c r="AA1026" s="56" t="str">
        <f>VLOOKUP(Z1026,color!$A:$B,2,FALSE)</f>
        <v>AZUL MARINO</v>
      </c>
      <c r="AB1026" s="131" t="str">
        <f t="shared" si="34"/>
        <v>XGD</v>
      </c>
    </row>
    <row r="1027" spans="5:28">
      <c r="E1027" s="142" t="s">
        <v>8235</v>
      </c>
      <c r="Z1027" s="56" t="str">
        <f t="shared" si="33"/>
        <v>NG</v>
      </c>
      <c r="AA1027" s="56" t="str">
        <f>VLOOKUP(Z1027,color!$A:$B,2,FALSE)</f>
        <v>NEGRO</v>
      </c>
      <c r="AB1027" s="131" t="str">
        <f t="shared" si="34"/>
        <v>CHI</v>
      </c>
    </row>
    <row r="1028" spans="5:28">
      <c r="E1028" s="142" t="s">
        <v>8237</v>
      </c>
      <c r="Z1028" s="56" t="str">
        <f t="shared" si="33"/>
        <v>NG</v>
      </c>
      <c r="AA1028" s="56" t="str">
        <f>VLOOKUP(Z1028,color!$A:$B,2,FALSE)</f>
        <v>NEGRO</v>
      </c>
      <c r="AB1028" s="131" t="str">
        <f t="shared" si="34"/>
        <v>GRA</v>
      </c>
    </row>
    <row r="1029" spans="5:28">
      <c r="E1029" s="142" t="s">
        <v>8238</v>
      </c>
      <c r="Z1029" s="56" t="str">
        <f t="shared" si="33"/>
        <v>NG</v>
      </c>
      <c r="AA1029" s="56" t="str">
        <f>VLOOKUP(Z1029,color!$A:$B,2,FALSE)</f>
        <v>NEGRO</v>
      </c>
      <c r="AB1029" s="131" t="str">
        <f t="shared" si="34"/>
        <v>MED</v>
      </c>
    </row>
    <row r="1030" spans="5:28">
      <c r="E1030" s="142" t="s">
        <v>14792</v>
      </c>
      <c r="Z1030" s="56" t="str">
        <f t="shared" si="33"/>
        <v>NG</v>
      </c>
      <c r="AA1030" s="56" t="str">
        <f>VLOOKUP(Z1030,color!$A:$B,2,FALSE)</f>
        <v>NEGRO</v>
      </c>
      <c r="AB1030" s="131" t="str">
        <f t="shared" si="34"/>
        <v>XCH</v>
      </c>
    </row>
    <row r="1031" spans="5:28">
      <c r="E1031" s="142" t="s">
        <v>8239</v>
      </c>
      <c r="Z1031" s="56" t="str">
        <f t="shared" si="33"/>
        <v>NG</v>
      </c>
      <c r="AA1031" s="56" t="str">
        <f>VLOOKUP(Z1031,color!$A:$B,2,FALSE)</f>
        <v>NEGRO</v>
      </c>
      <c r="AB1031" s="131" t="str">
        <f t="shared" si="34"/>
        <v>XGD</v>
      </c>
    </row>
    <row r="1032" spans="5:28">
      <c r="E1032" s="142" t="s">
        <v>8242</v>
      </c>
      <c r="Z1032" s="56" t="str">
        <f t="shared" si="33"/>
        <v>ML</v>
      </c>
      <c r="AA1032" s="56" t="str">
        <f>VLOOKUP(Z1032,color!$A:$B,2,FALSE)</f>
        <v>MILITAR</v>
      </c>
      <c r="AB1032" s="131" t="str">
        <f t="shared" si="34"/>
        <v>CHI</v>
      </c>
    </row>
    <row r="1033" spans="5:28">
      <c r="E1033" s="142" t="s">
        <v>14793</v>
      </c>
      <c r="Z1033" s="56" t="str">
        <f t="shared" si="33"/>
        <v>ML</v>
      </c>
      <c r="AA1033" s="56" t="str">
        <f>VLOOKUP(Z1033,color!$A:$B,2,FALSE)</f>
        <v>MILITAR</v>
      </c>
      <c r="AB1033" s="131" t="str">
        <f t="shared" si="34"/>
        <v>GRA</v>
      </c>
    </row>
    <row r="1034" spans="5:28">
      <c r="E1034" s="142" t="s">
        <v>14794</v>
      </c>
      <c r="Z1034" s="56" t="str">
        <f t="shared" ref="Z1034:Z1097" si="35">MID(E1034,9,2)</f>
        <v>ML</v>
      </c>
      <c r="AA1034" s="56" t="str">
        <f>VLOOKUP(Z1034,color!$A:$B,2,FALSE)</f>
        <v>MILITAR</v>
      </c>
      <c r="AB1034" s="131" t="str">
        <f t="shared" ref="AB1034:AB1097" si="36">MID(E1034,11,3)</f>
        <v>MED</v>
      </c>
    </row>
    <row r="1035" spans="5:28">
      <c r="E1035" s="142" t="s">
        <v>14795</v>
      </c>
      <c r="Z1035" s="56" t="str">
        <f t="shared" si="35"/>
        <v>ML</v>
      </c>
      <c r="AA1035" s="56" t="str">
        <f>VLOOKUP(Z1035,color!$A:$B,2,FALSE)</f>
        <v>MILITAR</v>
      </c>
      <c r="AB1035" s="131" t="str">
        <f t="shared" si="36"/>
        <v>XGD</v>
      </c>
    </row>
    <row r="1036" spans="5:28">
      <c r="E1036" s="142" t="s">
        <v>8244</v>
      </c>
      <c r="Z1036" s="56" t="str">
        <f t="shared" si="35"/>
        <v>BG</v>
      </c>
      <c r="AA1036" s="56" t="str">
        <f>VLOOKUP(Z1036,color!$A:$B,2,FALSE)</f>
        <v>BEIGE</v>
      </c>
      <c r="AB1036" s="131" t="str">
        <f t="shared" si="36"/>
        <v>CHI</v>
      </c>
    </row>
    <row r="1037" spans="5:28">
      <c r="E1037" s="142" t="s">
        <v>8245</v>
      </c>
      <c r="Z1037" s="56" t="str">
        <f t="shared" si="35"/>
        <v>BG</v>
      </c>
      <c r="AA1037" s="56" t="str">
        <f>VLOOKUP(Z1037,color!$A:$B,2,FALSE)</f>
        <v>BEIGE</v>
      </c>
      <c r="AB1037" s="131" t="str">
        <f t="shared" si="36"/>
        <v>GRA</v>
      </c>
    </row>
    <row r="1038" spans="5:28">
      <c r="E1038" s="142" t="s">
        <v>8246</v>
      </c>
      <c r="Z1038" s="56" t="str">
        <f t="shared" si="35"/>
        <v>BG</v>
      </c>
      <c r="AA1038" s="56" t="str">
        <f>VLOOKUP(Z1038,color!$A:$B,2,FALSE)</f>
        <v>BEIGE</v>
      </c>
      <c r="AB1038" s="131" t="str">
        <f t="shared" si="36"/>
        <v>MED</v>
      </c>
    </row>
    <row r="1039" spans="5:28">
      <c r="E1039" s="142" t="s">
        <v>8247</v>
      </c>
      <c r="Z1039" s="56" t="str">
        <f t="shared" si="35"/>
        <v>BG</v>
      </c>
      <c r="AA1039" s="56" t="str">
        <f>VLOOKUP(Z1039,color!$A:$B,2,FALSE)</f>
        <v>BEIGE</v>
      </c>
      <c r="AB1039" s="131" t="str">
        <f t="shared" si="36"/>
        <v>XGD</v>
      </c>
    </row>
    <row r="1040" spans="5:28">
      <c r="E1040" s="142" t="s">
        <v>8248</v>
      </c>
      <c r="Z1040" s="56" t="str">
        <f t="shared" si="35"/>
        <v>MZ</v>
      </c>
      <c r="AA1040" s="56" t="str">
        <f>VLOOKUP(Z1040,color!$A:$B,2,FALSE)</f>
        <v>MOSTAZA</v>
      </c>
      <c r="AB1040" s="131" t="str">
        <f t="shared" si="36"/>
        <v>CHI</v>
      </c>
    </row>
    <row r="1041" spans="5:28">
      <c r="E1041" s="142" t="s">
        <v>8249</v>
      </c>
      <c r="Z1041" s="56" t="str">
        <f t="shared" si="35"/>
        <v>MZ</v>
      </c>
      <c r="AA1041" s="56" t="str">
        <f>VLOOKUP(Z1041,color!$A:$B,2,FALSE)</f>
        <v>MOSTAZA</v>
      </c>
      <c r="AB1041" s="131" t="str">
        <f t="shared" si="36"/>
        <v>GRA</v>
      </c>
    </row>
    <row r="1042" spans="5:28">
      <c r="E1042" s="142" t="s">
        <v>8250</v>
      </c>
      <c r="Z1042" s="56" t="str">
        <f t="shared" si="35"/>
        <v>MZ</v>
      </c>
      <c r="AA1042" s="56" t="str">
        <f>VLOOKUP(Z1042,color!$A:$B,2,FALSE)</f>
        <v>MOSTAZA</v>
      </c>
      <c r="AB1042" s="131" t="str">
        <f t="shared" si="36"/>
        <v>MED</v>
      </c>
    </row>
    <row r="1043" spans="5:28">
      <c r="E1043" s="142" t="s">
        <v>8251</v>
      </c>
      <c r="Z1043" s="56" t="str">
        <f t="shared" si="35"/>
        <v>MZ</v>
      </c>
      <c r="AA1043" s="56" t="str">
        <f>VLOOKUP(Z1043,color!$A:$B,2,FALSE)</f>
        <v>MOSTAZA</v>
      </c>
      <c r="AB1043" s="131" t="str">
        <f t="shared" si="36"/>
        <v>XGD</v>
      </c>
    </row>
    <row r="1044" spans="5:28">
      <c r="E1044" s="142" t="s">
        <v>8252</v>
      </c>
      <c r="Z1044" s="56" t="str">
        <f t="shared" si="35"/>
        <v>NG</v>
      </c>
      <c r="AA1044" s="56" t="str">
        <f>VLOOKUP(Z1044,color!$A:$B,2,FALSE)</f>
        <v>NEGRO</v>
      </c>
      <c r="AB1044" s="131" t="str">
        <f t="shared" si="36"/>
        <v>CHI</v>
      </c>
    </row>
    <row r="1045" spans="5:28">
      <c r="E1045" s="142" t="s">
        <v>8253</v>
      </c>
      <c r="Z1045" s="56" t="str">
        <f t="shared" si="35"/>
        <v>NG</v>
      </c>
      <c r="AA1045" s="56" t="str">
        <f>VLOOKUP(Z1045,color!$A:$B,2,FALSE)</f>
        <v>NEGRO</v>
      </c>
      <c r="AB1045" s="131" t="str">
        <f t="shared" si="36"/>
        <v>GRA</v>
      </c>
    </row>
    <row r="1046" spans="5:28">
      <c r="E1046" s="142" t="s">
        <v>5126</v>
      </c>
      <c r="Z1046" s="56" t="str">
        <f t="shared" si="35"/>
        <v>NG</v>
      </c>
      <c r="AA1046" s="56" t="str">
        <f>VLOOKUP(Z1046,color!$A:$B,2,FALSE)</f>
        <v>NEGRO</v>
      </c>
      <c r="AB1046" s="131" t="str">
        <f t="shared" si="36"/>
        <v>MED</v>
      </c>
    </row>
    <row r="1047" spans="5:28">
      <c r="E1047" s="142" t="s">
        <v>8254</v>
      </c>
      <c r="Z1047" s="56" t="str">
        <f t="shared" si="35"/>
        <v>NG</v>
      </c>
      <c r="AA1047" s="56" t="str">
        <f>VLOOKUP(Z1047,color!$A:$B,2,FALSE)</f>
        <v>NEGRO</v>
      </c>
      <c r="AB1047" s="131" t="str">
        <f t="shared" si="36"/>
        <v>XGD</v>
      </c>
    </row>
    <row r="1048" spans="5:28">
      <c r="E1048" s="142" t="s">
        <v>8255</v>
      </c>
      <c r="Z1048" s="56" t="str">
        <f t="shared" si="35"/>
        <v>OL</v>
      </c>
      <c r="AA1048" s="56" t="str">
        <f>VLOOKUP(Z1048,color!$A:$B,2,FALSE)</f>
        <v>OLIVO</v>
      </c>
      <c r="AB1048" s="131" t="str">
        <f t="shared" si="36"/>
        <v>CHI</v>
      </c>
    </row>
    <row r="1049" spans="5:28">
      <c r="E1049" s="142" t="s">
        <v>8256</v>
      </c>
      <c r="Z1049" s="56" t="str">
        <f t="shared" si="35"/>
        <v>OL</v>
      </c>
      <c r="AA1049" s="56" t="str">
        <f>VLOOKUP(Z1049,color!$A:$B,2,FALSE)</f>
        <v>OLIVO</v>
      </c>
      <c r="AB1049" s="131" t="str">
        <f t="shared" si="36"/>
        <v>GRA</v>
      </c>
    </row>
    <row r="1050" spans="5:28">
      <c r="E1050" s="142" t="s">
        <v>8257</v>
      </c>
      <c r="Z1050" s="56" t="str">
        <f t="shared" si="35"/>
        <v>OL</v>
      </c>
      <c r="AA1050" s="56" t="str">
        <f>VLOOKUP(Z1050,color!$A:$B,2,FALSE)</f>
        <v>OLIVO</v>
      </c>
      <c r="AB1050" s="131" t="str">
        <f t="shared" si="36"/>
        <v>MED</v>
      </c>
    </row>
    <row r="1051" spans="5:28">
      <c r="E1051" s="142" t="s">
        <v>8258</v>
      </c>
      <c r="Z1051" s="56" t="str">
        <f t="shared" si="35"/>
        <v>OL</v>
      </c>
      <c r="AA1051" s="56" t="str">
        <f>VLOOKUP(Z1051,color!$A:$B,2,FALSE)</f>
        <v>OLIVO</v>
      </c>
      <c r="AB1051" s="131" t="str">
        <f t="shared" si="36"/>
        <v>XGD</v>
      </c>
    </row>
    <row r="1052" spans="5:28">
      <c r="E1052" s="142" t="s">
        <v>14796</v>
      </c>
      <c r="Z1052" s="56" t="str">
        <f t="shared" si="35"/>
        <v>NG</v>
      </c>
      <c r="AA1052" s="56" t="str">
        <f>VLOOKUP(Z1052,color!$A:$B,2,FALSE)</f>
        <v>NEGRO</v>
      </c>
      <c r="AB1052" s="131" t="str">
        <f t="shared" si="36"/>
        <v>CHI</v>
      </c>
    </row>
    <row r="1053" spans="5:28">
      <c r="E1053" s="142" t="s">
        <v>8265</v>
      </c>
      <c r="Z1053" s="56" t="str">
        <f t="shared" si="35"/>
        <v>NG</v>
      </c>
      <c r="AA1053" s="56" t="str">
        <f>VLOOKUP(Z1053,color!$A:$B,2,FALSE)</f>
        <v>NEGRO</v>
      </c>
      <c r="AB1053" s="131" t="str">
        <f t="shared" si="36"/>
        <v>GRA</v>
      </c>
    </row>
    <row r="1054" spans="5:28">
      <c r="E1054" s="142" t="s">
        <v>14797</v>
      </c>
      <c r="Z1054" s="56" t="str">
        <f t="shared" si="35"/>
        <v>NG</v>
      </c>
      <c r="AA1054" s="56" t="str">
        <f>VLOOKUP(Z1054,color!$A:$B,2,FALSE)</f>
        <v>NEGRO</v>
      </c>
      <c r="AB1054" s="131" t="str">
        <f t="shared" si="36"/>
        <v>MED</v>
      </c>
    </row>
    <row r="1055" spans="5:28">
      <c r="E1055" s="142" t="s">
        <v>8267</v>
      </c>
      <c r="Z1055" s="56" t="str">
        <f t="shared" si="35"/>
        <v>NG</v>
      </c>
      <c r="AA1055" s="56" t="str">
        <f>VLOOKUP(Z1055,color!$A:$B,2,FALSE)</f>
        <v>NEGRO</v>
      </c>
      <c r="AB1055" s="131" t="str">
        <f t="shared" si="36"/>
        <v>XGD</v>
      </c>
    </row>
    <row r="1056" spans="5:28">
      <c r="E1056" s="142" t="s">
        <v>8269</v>
      </c>
      <c r="Z1056" s="56" t="str">
        <f t="shared" si="35"/>
        <v>NG</v>
      </c>
      <c r="AA1056" s="56" t="str">
        <f>VLOOKUP(Z1056,color!$A:$B,2,FALSE)</f>
        <v>NEGRO</v>
      </c>
      <c r="AB1056" s="131" t="str">
        <f t="shared" si="36"/>
        <v>CHI</v>
      </c>
    </row>
    <row r="1057" spans="5:28">
      <c r="E1057" s="142" t="s">
        <v>8270</v>
      </c>
      <c r="Z1057" s="56" t="str">
        <f t="shared" si="35"/>
        <v>NG</v>
      </c>
      <c r="AA1057" s="56" t="str">
        <f>VLOOKUP(Z1057,color!$A:$B,2,FALSE)</f>
        <v>NEGRO</v>
      </c>
      <c r="AB1057" s="131" t="str">
        <f t="shared" si="36"/>
        <v>GRA</v>
      </c>
    </row>
    <row r="1058" spans="5:28">
      <c r="E1058" s="142" t="s">
        <v>8271</v>
      </c>
      <c r="Z1058" s="56" t="str">
        <f t="shared" si="35"/>
        <v>NG</v>
      </c>
      <c r="AA1058" s="56" t="str">
        <f>VLOOKUP(Z1058,color!$A:$B,2,FALSE)</f>
        <v>NEGRO</v>
      </c>
      <c r="AB1058" s="131" t="str">
        <f t="shared" si="36"/>
        <v>MED</v>
      </c>
    </row>
    <row r="1059" spans="5:28">
      <c r="E1059" s="142" t="s">
        <v>8272</v>
      </c>
      <c r="Z1059" s="56" t="str">
        <f t="shared" si="35"/>
        <v>NG</v>
      </c>
      <c r="AA1059" s="56" t="str">
        <f>VLOOKUP(Z1059,color!$A:$B,2,FALSE)</f>
        <v>NEGRO</v>
      </c>
      <c r="AB1059" s="131" t="str">
        <f t="shared" si="36"/>
        <v>XGD</v>
      </c>
    </row>
    <row r="1060" spans="5:28">
      <c r="E1060" s="142" t="s">
        <v>14798</v>
      </c>
      <c r="Z1060" s="56" t="str">
        <f t="shared" si="35"/>
        <v>AO</v>
      </c>
      <c r="AA1060" s="56" t="str">
        <f>VLOOKUP(Z1060,color!$A:$B,2,FALSE)</f>
        <v>AMARILLO</v>
      </c>
      <c r="AB1060" s="131" t="str">
        <f t="shared" si="36"/>
        <v>CHI</v>
      </c>
    </row>
    <row r="1061" spans="5:28">
      <c r="E1061" s="142" t="s">
        <v>14799</v>
      </c>
      <c r="Z1061" s="56" t="str">
        <f t="shared" si="35"/>
        <v>AO</v>
      </c>
      <c r="AA1061" s="56" t="str">
        <f>VLOOKUP(Z1061,color!$A:$B,2,FALSE)</f>
        <v>AMARILLO</v>
      </c>
      <c r="AB1061" s="131" t="str">
        <f t="shared" si="36"/>
        <v>GRA</v>
      </c>
    </row>
    <row r="1062" spans="5:28">
      <c r="E1062" s="142" t="s">
        <v>14800</v>
      </c>
      <c r="Z1062" s="56" t="str">
        <f t="shared" si="35"/>
        <v>AO</v>
      </c>
      <c r="AA1062" s="56" t="str">
        <f>VLOOKUP(Z1062,color!$A:$B,2,FALSE)</f>
        <v>AMARILLO</v>
      </c>
      <c r="AB1062" s="131" t="str">
        <f t="shared" si="36"/>
        <v>MED</v>
      </c>
    </row>
    <row r="1063" spans="5:28">
      <c r="E1063" s="142" t="s">
        <v>8277</v>
      </c>
      <c r="Z1063" s="56" t="str">
        <f t="shared" si="35"/>
        <v>AO</v>
      </c>
      <c r="AA1063" s="56" t="str">
        <f>VLOOKUP(Z1063,color!$A:$B,2,FALSE)</f>
        <v>AMARILLO</v>
      </c>
      <c r="AB1063" s="131" t="str">
        <f t="shared" si="36"/>
        <v>XGD</v>
      </c>
    </row>
    <row r="1064" spans="5:28">
      <c r="E1064" s="142" t="s">
        <v>8279</v>
      </c>
      <c r="Z1064" s="56" t="str">
        <f t="shared" si="35"/>
        <v>AZ</v>
      </c>
      <c r="AA1064" s="56" t="str">
        <f>VLOOKUP(Z1064,color!$A:$B,2,FALSE)</f>
        <v>AZUL</v>
      </c>
      <c r="AB1064" s="131" t="str">
        <f t="shared" si="36"/>
        <v>CHI</v>
      </c>
    </row>
    <row r="1065" spans="5:28">
      <c r="E1065" s="142" t="s">
        <v>14801</v>
      </c>
      <c r="Z1065" s="56" t="str">
        <f t="shared" si="35"/>
        <v>AZ</v>
      </c>
      <c r="AA1065" s="56" t="str">
        <f>VLOOKUP(Z1065,color!$A:$B,2,FALSE)</f>
        <v>AZUL</v>
      </c>
      <c r="AB1065" s="131" t="str">
        <f t="shared" si="36"/>
        <v>GRA</v>
      </c>
    </row>
    <row r="1066" spans="5:28">
      <c r="E1066" s="142" t="s">
        <v>14802</v>
      </c>
      <c r="Z1066" s="56" t="str">
        <f t="shared" si="35"/>
        <v>AZ</v>
      </c>
      <c r="AA1066" s="56" t="str">
        <f>VLOOKUP(Z1066,color!$A:$B,2,FALSE)</f>
        <v>AZUL</v>
      </c>
      <c r="AB1066" s="131" t="str">
        <f t="shared" si="36"/>
        <v>MED</v>
      </c>
    </row>
    <row r="1067" spans="5:28">
      <c r="E1067" s="142" t="s">
        <v>14803</v>
      </c>
      <c r="Z1067" s="56" t="str">
        <f t="shared" si="35"/>
        <v>AZ</v>
      </c>
      <c r="AA1067" s="56" t="str">
        <f>VLOOKUP(Z1067,color!$A:$B,2,FALSE)</f>
        <v>AZUL</v>
      </c>
      <c r="AB1067" s="131" t="str">
        <f t="shared" si="36"/>
        <v>XGD</v>
      </c>
    </row>
    <row r="1068" spans="5:28">
      <c r="E1068" s="142" t="s">
        <v>8289</v>
      </c>
      <c r="Z1068" s="56" t="str">
        <f t="shared" si="35"/>
        <v>GR</v>
      </c>
      <c r="AA1068" s="56" t="str">
        <f>VLOOKUP(Z1068,color!$A:$B,2,FALSE)</f>
        <v>GRIS</v>
      </c>
      <c r="AB1068" s="131" t="str">
        <f t="shared" si="36"/>
        <v>CHI</v>
      </c>
    </row>
    <row r="1069" spans="5:28">
      <c r="E1069" s="142" t="s">
        <v>14804</v>
      </c>
      <c r="Z1069" s="56" t="str">
        <f t="shared" si="35"/>
        <v>GR</v>
      </c>
      <c r="AA1069" s="56" t="str">
        <f>VLOOKUP(Z1069,color!$A:$B,2,FALSE)</f>
        <v>GRIS</v>
      </c>
      <c r="AB1069" s="131" t="str">
        <f t="shared" si="36"/>
        <v>GRA</v>
      </c>
    </row>
    <row r="1070" spans="5:28">
      <c r="E1070" s="142" t="s">
        <v>14805</v>
      </c>
      <c r="Z1070" s="56" t="str">
        <f t="shared" si="35"/>
        <v>GR</v>
      </c>
      <c r="AA1070" s="56" t="str">
        <f>VLOOKUP(Z1070,color!$A:$B,2,FALSE)</f>
        <v>GRIS</v>
      </c>
      <c r="AB1070" s="131" t="str">
        <f t="shared" si="36"/>
        <v>MED</v>
      </c>
    </row>
    <row r="1071" spans="5:28">
      <c r="E1071" s="142" t="s">
        <v>14806</v>
      </c>
      <c r="Z1071" s="56" t="str">
        <f t="shared" si="35"/>
        <v>GR</v>
      </c>
      <c r="AA1071" s="56" t="str">
        <f>VLOOKUP(Z1071,color!$A:$B,2,FALSE)</f>
        <v>GRIS</v>
      </c>
      <c r="AB1071" s="131" t="str">
        <f t="shared" si="36"/>
        <v>XGD</v>
      </c>
    </row>
    <row r="1072" spans="5:28">
      <c r="E1072" s="142" t="s">
        <v>14807</v>
      </c>
      <c r="Z1072" s="56" t="str">
        <f t="shared" si="35"/>
        <v>NG</v>
      </c>
      <c r="AA1072" s="56" t="str">
        <f>VLOOKUP(Z1072,color!$A:$B,2,FALSE)</f>
        <v>NEGRO</v>
      </c>
      <c r="AB1072" s="131" t="str">
        <f t="shared" si="36"/>
        <v>CHI</v>
      </c>
    </row>
    <row r="1073" spans="5:28">
      <c r="E1073" s="142" t="s">
        <v>14808</v>
      </c>
      <c r="Z1073" s="56" t="str">
        <f t="shared" si="35"/>
        <v>NG</v>
      </c>
      <c r="AA1073" s="56" t="str">
        <f>VLOOKUP(Z1073,color!$A:$B,2,FALSE)</f>
        <v>NEGRO</v>
      </c>
      <c r="AB1073" s="131" t="str">
        <f t="shared" si="36"/>
        <v>GRA</v>
      </c>
    </row>
    <row r="1074" spans="5:28">
      <c r="E1074" s="142" t="s">
        <v>14809</v>
      </c>
      <c r="Z1074" s="56" t="str">
        <f t="shared" si="35"/>
        <v>NG</v>
      </c>
      <c r="AA1074" s="56" t="str">
        <f>VLOOKUP(Z1074,color!$A:$B,2,FALSE)</f>
        <v>NEGRO</v>
      </c>
      <c r="AB1074" s="131" t="str">
        <f t="shared" si="36"/>
        <v>MED</v>
      </c>
    </row>
    <row r="1075" spans="5:28">
      <c r="E1075" s="142" t="s">
        <v>8291</v>
      </c>
      <c r="Z1075" s="56" t="str">
        <f t="shared" si="35"/>
        <v>NG</v>
      </c>
      <c r="AA1075" s="56" t="str">
        <f>VLOOKUP(Z1075,color!$A:$B,2,FALSE)</f>
        <v>NEGRO</v>
      </c>
      <c r="AB1075" s="131" t="str">
        <f t="shared" si="36"/>
        <v>XGD</v>
      </c>
    </row>
    <row r="1076" spans="5:28">
      <c r="E1076" s="142" t="s">
        <v>8293</v>
      </c>
      <c r="Z1076" s="56" t="str">
        <f t="shared" si="35"/>
        <v>OL</v>
      </c>
      <c r="AA1076" s="56" t="str">
        <f>VLOOKUP(Z1076,color!$A:$B,2,FALSE)</f>
        <v>OLIVO</v>
      </c>
      <c r="AB1076" s="131" t="str">
        <f t="shared" si="36"/>
        <v>CHI</v>
      </c>
    </row>
    <row r="1077" spans="5:28">
      <c r="E1077" s="142" t="s">
        <v>8295</v>
      </c>
      <c r="Z1077" s="56" t="str">
        <f t="shared" si="35"/>
        <v>OL</v>
      </c>
      <c r="AA1077" s="56" t="str">
        <f>VLOOKUP(Z1077,color!$A:$B,2,FALSE)</f>
        <v>OLIVO</v>
      </c>
      <c r="AB1077" s="131" t="str">
        <f t="shared" si="36"/>
        <v>GRA</v>
      </c>
    </row>
    <row r="1078" spans="5:28">
      <c r="E1078" s="142" t="s">
        <v>14810</v>
      </c>
      <c r="Z1078" s="56" t="str">
        <f t="shared" si="35"/>
        <v>OL</v>
      </c>
      <c r="AA1078" s="56" t="str">
        <f>VLOOKUP(Z1078,color!$A:$B,2,FALSE)</f>
        <v>OLIVO</v>
      </c>
      <c r="AB1078" s="131" t="str">
        <f t="shared" si="36"/>
        <v>MED</v>
      </c>
    </row>
    <row r="1079" spans="5:28">
      <c r="E1079" s="142" t="s">
        <v>14811</v>
      </c>
      <c r="Z1079" s="56" t="str">
        <f t="shared" si="35"/>
        <v>OL</v>
      </c>
      <c r="AA1079" s="56" t="str">
        <f>VLOOKUP(Z1079,color!$A:$B,2,FALSE)</f>
        <v>OLIVO</v>
      </c>
      <c r="AB1079" s="131" t="str">
        <f t="shared" si="36"/>
        <v>XGD</v>
      </c>
    </row>
    <row r="1080" spans="5:28">
      <c r="E1080" s="142" t="s">
        <v>14812</v>
      </c>
      <c r="Z1080" s="56" t="str">
        <f t="shared" si="35"/>
        <v>AM</v>
      </c>
      <c r="AA1080" s="56" t="str">
        <f>VLOOKUP(Z1080,color!$A:$B,2,FALSE)</f>
        <v>AZUL MARINO</v>
      </c>
      <c r="AB1080" s="131" t="str">
        <f t="shared" si="36"/>
        <v>CHI</v>
      </c>
    </row>
    <row r="1081" spans="5:28">
      <c r="E1081" s="142" t="s">
        <v>8305</v>
      </c>
      <c r="Z1081" s="56" t="str">
        <f t="shared" si="35"/>
        <v>AM</v>
      </c>
      <c r="AA1081" s="56" t="str">
        <f>VLOOKUP(Z1081,color!$A:$B,2,FALSE)</f>
        <v>AZUL MARINO</v>
      </c>
      <c r="AB1081" s="131" t="str">
        <f t="shared" si="36"/>
        <v>GRA</v>
      </c>
    </row>
    <row r="1082" spans="5:28">
      <c r="E1082" s="142" t="s">
        <v>5110</v>
      </c>
      <c r="Z1082" s="56" t="str">
        <f t="shared" si="35"/>
        <v>AM</v>
      </c>
      <c r="AA1082" s="56" t="str">
        <f>VLOOKUP(Z1082,color!$A:$B,2,FALSE)</f>
        <v>AZUL MARINO</v>
      </c>
      <c r="AB1082" s="131" t="str">
        <f t="shared" si="36"/>
        <v>MED</v>
      </c>
    </row>
    <row r="1083" spans="5:28">
      <c r="E1083" s="142" t="s">
        <v>8308</v>
      </c>
      <c r="Z1083" s="56" t="str">
        <f t="shared" si="35"/>
        <v>AM</v>
      </c>
      <c r="AA1083" s="56" t="str">
        <f>VLOOKUP(Z1083,color!$A:$B,2,FALSE)</f>
        <v>AZUL MARINO</v>
      </c>
      <c r="AB1083" s="131" t="str">
        <f t="shared" si="36"/>
        <v>XGD</v>
      </c>
    </row>
    <row r="1084" spans="5:28">
      <c r="E1084" s="142" t="s">
        <v>8310</v>
      </c>
      <c r="Z1084" s="56" t="str">
        <f t="shared" si="35"/>
        <v>GR</v>
      </c>
      <c r="AA1084" s="56" t="str">
        <f>VLOOKUP(Z1084,color!$A:$B,2,FALSE)</f>
        <v>GRIS</v>
      </c>
      <c r="AB1084" s="131" t="str">
        <f t="shared" si="36"/>
        <v>CHI</v>
      </c>
    </row>
    <row r="1085" spans="5:28">
      <c r="E1085" s="142" t="s">
        <v>8312</v>
      </c>
      <c r="Z1085" s="56" t="str">
        <f t="shared" si="35"/>
        <v>GR</v>
      </c>
      <c r="AA1085" s="56" t="str">
        <f>VLOOKUP(Z1085,color!$A:$B,2,FALSE)</f>
        <v>GRIS</v>
      </c>
      <c r="AB1085" s="131" t="str">
        <f t="shared" si="36"/>
        <v>GRA</v>
      </c>
    </row>
    <row r="1086" spans="5:28">
      <c r="E1086" s="142" t="s">
        <v>5109</v>
      </c>
      <c r="Z1086" s="56" t="str">
        <f t="shared" si="35"/>
        <v>GR</v>
      </c>
      <c r="AA1086" s="56" t="str">
        <f>VLOOKUP(Z1086,color!$A:$B,2,FALSE)</f>
        <v>GRIS</v>
      </c>
      <c r="AB1086" s="131" t="str">
        <f t="shared" si="36"/>
        <v>MED</v>
      </c>
    </row>
    <row r="1087" spans="5:28">
      <c r="E1087" s="142" t="s">
        <v>8315</v>
      </c>
      <c r="Z1087" s="56" t="str">
        <f t="shared" si="35"/>
        <v>GR</v>
      </c>
      <c r="AA1087" s="56" t="str">
        <f>VLOOKUP(Z1087,color!$A:$B,2,FALSE)</f>
        <v>GRIS</v>
      </c>
      <c r="AB1087" s="131" t="str">
        <f t="shared" si="36"/>
        <v>XGD</v>
      </c>
    </row>
    <row r="1088" spans="5:28">
      <c r="E1088" s="142" t="s">
        <v>8317</v>
      </c>
      <c r="Z1088" s="56" t="str">
        <f t="shared" si="35"/>
        <v>NG</v>
      </c>
      <c r="AA1088" s="56" t="str">
        <f>VLOOKUP(Z1088,color!$A:$B,2,FALSE)</f>
        <v>NEGRO</v>
      </c>
      <c r="AB1088" s="131" t="str">
        <f t="shared" si="36"/>
        <v>CHI</v>
      </c>
    </row>
    <row r="1089" spans="5:28">
      <c r="E1089" s="142" t="s">
        <v>8319</v>
      </c>
      <c r="Z1089" s="56" t="str">
        <f t="shared" si="35"/>
        <v>NG</v>
      </c>
      <c r="AA1089" s="56" t="str">
        <f>VLOOKUP(Z1089,color!$A:$B,2,FALSE)</f>
        <v>NEGRO</v>
      </c>
      <c r="AB1089" s="131" t="str">
        <f t="shared" si="36"/>
        <v>GRA</v>
      </c>
    </row>
    <row r="1090" spans="5:28">
      <c r="E1090" s="142" t="s">
        <v>5107</v>
      </c>
      <c r="Z1090" s="56" t="str">
        <f t="shared" si="35"/>
        <v>NG</v>
      </c>
      <c r="AA1090" s="56" t="str">
        <f>VLOOKUP(Z1090,color!$A:$B,2,FALSE)</f>
        <v>NEGRO</v>
      </c>
      <c r="AB1090" s="131" t="str">
        <f t="shared" si="36"/>
        <v>MED</v>
      </c>
    </row>
    <row r="1091" spans="5:28">
      <c r="E1091" s="142" t="s">
        <v>8322</v>
      </c>
      <c r="Z1091" s="56" t="str">
        <f t="shared" si="35"/>
        <v>NG</v>
      </c>
      <c r="AA1091" s="56" t="str">
        <f>VLOOKUP(Z1091,color!$A:$B,2,FALSE)</f>
        <v>NEGRO</v>
      </c>
      <c r="AB1091" s="131" t="str">
        <f t="shared" si="36"/>
        <v>XGD</v>
      </c>
    </row>
    <row r="1092" spans="5:28">
      <c r="E1092" s="142" t="s">
        <v>8324</v>
      </c>
      <c r="Z1092" s="56" t="str">
        <f t="shared" si="35"/>
        <v>RJ</v>
      </c>
      <c r="AA1092" s="56" t="str">
        <f>VLOOKUP(Z1092,color!$A:$B,2,FALSE)</f>
        <v>ROJO</v>
      </c>
      <c r="AB1092" s="131" t="str">
        <f t="shared" si="36"/>
        <v>CHI</v>
      </c>
    </row>
    <row r="1093" spans="5:28">
      <c r="E1093" s="142" t="s">
        <v>8326</v>
      </c>
      <c r="Z1093" s="56" t="str">
        <f t="shared" si="35"/>
        <v>RJ</v>
      </c>
      <c r="AA1093" s="56" t="str">
        <f>VLOOKUP(Z1093,color!$A:$B,2,FALSE)</f>
        <v>ROJO</v>
      </c>
      <c r="AB1093" s="131" t="str">
        <f t="shared" si="36"/>
        <v>GRA</v>
      </c>
    </row>
    <row r="1094" spans="5:28">
      <c r="E1094" s="142" t="s">
        <v>5108</v>
      </c>
      <c r="Z1094" s="56" t="str">
        <f t="shared" si="35"/>
        <v>RJ</v>
      </c>
      <c r="AA1094" s="56" t="str">
        <f>VLOOKUP(Z1094,color!$A:$B,2,FALSE)</f>
        <v>ROJO</v>
      </c>
      <c r="AB1094" s="131" t="str">
        <f t="shared" si="36"/>
        <v>MED</v>
      </c>
    </row>
    <row r="1095" spans="5:28">
      <c r="E1095" s="142" t="s">
        <v>8329</v>
      </c>
      <c r="Z1095" s="56" t="str">
        <f t="shared" si="35"/>
        <v>RJ</v>
      </c>
      <c r="AA1095" s="56" t="str">
        <f>VLOOKUP(Z1095,color!$A:$B,2,FALSE)</f>
        <v>ROJO</v>
      </c>
      <c r="AB1095" s="131" t="str">
        <f t="shared" si="36"/>
        <v>XGD</v>
      </c>
    </row>
    <row r="1096" spans="5:28">
      <c r="E1096" s="142" t="s">
        <v>14813</v>
      </c>
      <c r="Z1096" s="56" t="str">
        <f t="shared" si="35"/>
        <v>AM</v>
      </c>
      <c r="AA1096" s="56" t="str">
        <f>VLOOKUP(Z1096,color!$A:$B,2,FALSE)</f>
        <v>AZUL MARINO</v>
      </c>
      <c r="AB1096" s="131" t="str">
        <f t="shared" si="36"/>
        <v>CHI</v>
      </c>
    </row>
    <row r="1097" spans="5:28">
      <c r="E1097" s="142" t="s">
        <v>8331</v>
      </c>
      <c r="Z1097" s="56" t="str">
        <f t="shared" si="35"/>
        <v>AM</v>
      </c>
      <c r="AA1097" s="56" t="str">
        <f>VLOOKUP(Z1097,color!$A:$B,2,FALSE)</f>
        <v>AZUL MARINO</v>
      </c>
      <c r="AB1097" s="131" t="str">
        <f t="shared" si="36"/>
        <v>GRA</v>
      </c>
    </row>
    <row r="1098" spans="5:28">
      <c r="E1098" s="142" t="s">
        <v>14814</v>
      </c>
      <c r="Z1098" s="56" t="str">
        <f t="shared" ref="Z1098:Z1161" si="37">MID(E1098,9,2)</f>
        <v>AM</v>
      </c>
      <c r="AA1098" s="56" t="str">
        <f>VLOOKUP(Z1098,color!$A:$B,2,FALSE)</f>
        <v>AZUL MARINO</v>
      </c>
      <c r="AB1098" s="131" t="str">
        <f t="shared" ref="AB1098:AB1161" si="38">MID(E1098,11,3)</f>
        <v>MED</v>
      </c>
    </row>
    <row r="1099" spans="5:28">
      <c r="E1099" s="142" t="s">
        <v>8333</v>
      </c>
      <c r="Z1099" s="56" t="str">
        <f t="shared" si="37"/>
        <v>AM</v>
      </c>
      <c r="AA1099" s="56" t="str">
        <f>VLOOKUP(Z1099,color!$A:$B,2,FALSE)</f>
        <v>AZUL MARINO</v>
      </c>
      <c r="AB1099" s="131" t="str">
        <f t="shared" si="38"/>
        <v>XGD</v>
      </c>
    </row>
    <row r="1100" spans="5:28">
      <c r="E1100" s="142" t="s">
        <v>14815</v>
      </c>
      <c r="Z1100" s="56" t="str">
        <f t="shared" si="37"/>
        <v>GR</v>
      </c>
      <c r="AA1100" s="56" t="str">
        <f>VLOOKUP(Z1100,color!$A:$B,2,FALSE)</f>
        <v>GRIS</v>
      </c>
      <c r="AB1100" s="131" t="str">
        <f t="shared" si="38"/>
        <v>CHI</v>
      </c>
    </row>
    <row r="1101" spans="5:28">
      <c r="E1101" s="142" t="s">
        <v>8335</v>
      </c>
      <c r="Z1101" s="56" t="str">
        <f t="shared" si="37"/>
        <v>GR</v>
      </c>
      <c r="AA1101" s="56" t="str">
        <f>VLOOKUP(Z1101,color!$A:$B,2,FALSE)</f>
        <v>GRIS</v>
      </c>
      <c r="AB1101" s="131" t="str">
        <f t="shared" si="38"/>
        <v>GRA</v>
      </c>
    </row>
    <row r="1102" spans="5:28">
      <c r="E1102" s="142" t="s">
        <v>8337</v>
      </c>
      <c r="Z1102" s="56" t="str">
        <f t="shared" si="37"/>
        <v>GR</v>
      </c>
      <c r="AA1102" s="56" t="str">
        <f>VLOOKUP(Z1102,color!$A:$B,2,FALSE)</f>
        <v>GRIS</v>
      </c>
      <c r="AB1102" s="131" t="str">
        <f t="shared" si="38"/>
        <v>MED</v>
      </c>
    </row>
    <row r="1103" spans="5:28">
      <c r="E1103" s="142" t="s">
        <v>8339</v>
      </c>
      <c r="Z1103" s="56" t="str">
        <f t="shared" si="37"/>
        <v>GR</v>
      </c>
      <c r="AA1103" s="56" t="str">
        <f>VLOOKUP(Z1103,color!$A:$B,2,FALSE)</f>
        <v>GRIS</v>
      </c>
      <c r="AB1103" s="131" t="str">
        <f t="shared" si="38"/>
        <v>XGD</v>
      </c>
    </row>
    <row r="1104" spans="5:28">
      <c r="E1104" s="142" t="s">
        <v>14816</v>
      </c>
      <c r="Z1104" s="56" t="str">
        <f t="shared" si="37"/>
        <v>VN</v>
      </c>
      <c r="AA1104" s="56" t="str">
        <f>VLOOKUP(Z1104,color!$A:$B,2,FALSE)</f>
        <v>VINO</v>
      </c>
      <c r="AB1104" s="131" t="str">
        <f t="shared" si="38"/>
        <v>CHI</v>
      </c>
    </row>
    <row r="1105" spans="5:28">
      <c r="E1105" s="142" t="s">
        <v>8341</v>
      </c>
      <c r="Z1105" s="56" t="str">
        <f t="shared" si="37"/>
        <v>VN</v>
      </c>
      <c r="AA1105" s="56" t="str">
        <f>VLOOKUP(Z1105,color!$A:$B,2,FALSE)</f>
        <v>VINO</v>
      </c>
      <c r="AB1105" s="131" t="str">
        <f t="shared" si="38"/>
        <v>GRA</v>
      </c>
    </row>
    <row r="1106" spans="5:28">
      <c r="E1106" s="142" t="s">
        <v>14817</v>
      </c>
      <c r="Z1106" s="56" t="str">
        <f t="shared" si="37"/>
        <v>VN</v>
      </c>
      <c r="AA1106" s="56" t="str">
        <f>VLOOKUP(Z1106,color!$A:$B,2,FALSE)</f>
        <v>VINO</v>
      </c>
      <c r="AB1106" s="131" t="str">
        <f t="shared" si="38"/>
        <v>MED</v>
      </c>
    </row>
    <row r="1107" spans="5:28">
      <c r="E1107" s="142" t="s">
        <v>8343</v>
      </c>
      <c r="Z1107" s="56" t="str">
        <f t="shared" si="37"/>
        <v>VN</v>
      </c>
      <c r="AA1107" s="56" t="str">
        <f>VLOOKUP(Z1107,color!$A:$B,2,FALSE)</f>
        <v>VINO</v>
      </c>
      <c r="AB1107" s="131" t="str">
        <f t="shared" si="38"/>
        <v>XGD</v>
      </c>
    </row>
    <row r="1108" spans="5:28">
      <c r="E1108" s="142" t="s">
        <v>14818</v>
      </c>
      <c r="Z1108" s="56" t="str">
        <f t="shared" si="37"/>
        <v>AZ</v>
      </c>
      <c r="AA1108" s="56" t="str">
        <f>VLOOKUP(Z1108,color!$A:$B,2,FALSE)</f>
        <v>AZUL</v>
      </c>
      <c r="AB1108" s="131" t="str">
        <f t="shared" si="38"/>
        <v>CHI</v>
      </c>
    </row>
    <row r="1109" spans="5:28">
      <c r="E1109" s="142" t="s">
        <v>8345</v>
      </c>
      <c r="Z1109" s="56" t="str">
        <f t="shared" si="37"/>
        <v>AZ</v>
      </c>
      <c r="AA1109" s="56" t="str">
        <f>VLOOKUP(Z1109,color!$A:$B,2,FALSE)</f>
        <v>AZUL</v>
      </c>
      <c r="AB1109" s="131" t="str">
        <f t="shared" si="38"/>
        <v>GRA</v>
      </c>
    </row>
    <row r="1110" spans="5:28">
      <c r="E1110" s="142" t="s">
        <v>14819</v>
      </c>
      <c r="Z1110" s="56" t="str">
        <f t="shared" si="37"/>
        <v>AZ</v>
      </c>
      <c r="AA1110" s="56" t="str">
        <f>VLOOKUP(Z1110,color!$A:$B,2,FALSE)</f>
        <v>AZUL</v>
      </c>
      <c r="AB1110" s="131" t="str">
        <f t="shared" si="38"/>
        <v>MED</v>
      </c>
    </row>
    <row r="1111" spans="5:28">
      <c r="E1111" s="142" t="s">
        <v>14820</v>
      </c>
      <c r="Z1111" s="56" t="str">
        <f t="shared" si="37"/>
        <v>AZ</v>
      </c>
      <c r="AA1111" s="56" t="str">
        <f>VLOOKUP(Z1111,color!$A:$B,2,FALSE)</f>
        <v>AZUL</v>
      </c>
      <c r="AB1111" s="131" t="str">
        <f t="shared" si="38"/>
        <v>XGD</v>
      </c>
    </row>
    <row r="1112" spans="5:28">
      <c r="E1112" s="142" t="s">
        <v>14821</v>
      </c>
      <c r="Z1112" s="56" t="str">
        <f t="shared" si="37"/>
        <v>AM</v>
      </c>
      <c r="AA1112" s="56" t="str">
        <f>VLOOKUP(Z1112,color!$A:$B,2,FALSE)</f>
        <v>AZUL MARINO</v>
      </c>
      <c r="AB1112" s="131" t="str">
        <f t="shared" si="38"/>
        <v>CHI</v>
      </c>
    </row>
    <row r="1113" spans="5:28">
      <c r="E1113" s="142" t="s">
        <v>14822</v>
      </c>
      <c r="Z1113" s="56" t="str">
        <f t="shared" si="37"/>
        <v>AM</v>
      </c>
      <c r="AA1113" s="56" t="str">
        <f>VLOOKUP(Z1113,color!$A:$B,2,FALSE)</f>
        <v>AZUL MARINO</v>
      </c>
      <c r="AB1113" s="131" t="str">
        <f t="shared" si="38"/>
        <v>GRA</v>
      </c>
    </row>
    <row r="1114" spans="5:28">
      <c r="E1114" s="142" t="s">
        <v>14823</v>
      </c>
      <c r="Z1114" s="56" t="str">
        <f t="shared" si="37"/>
        <v>AM</v>
      </c>
      <c r="AA1114" s="56" t="str">
        <f>VLOOKUP(Z1114,color!$A:$B,2,FALSE)</f>
        <v>AZUL MARINO</v>
      </c>
      <c r="AB1114" s="131" t="str">
        <f t="shared" si="38"/>
        <v>MED</v>
      </c>
    </row>
    <row r="1115" spans="5:28">
      <c r="E1115" s="142" t="s">
        <v>14824</v>
      </c>
      <c r="Z1115" s="56" t="str">
        <f t="shared" si="37"/>
        <v>AM</v>
      </c>
      <c r="AA1115" s="56" t="str">
        <f>VLOOKUP(Z1115,color!$A:$B,2,FALSE)</f>
        <v>AZUL MARINO</v>
      </c>
      <c r="AB1115" s="131" t="str">
        <f t="shared" si="38"/>
        <v>XGD</v>
      </c>
    </row>
    <row r="1116" spans="5:28">
      <c r="E1116" s="142" t="s">
        <v>8347</v>
      </c>
      <c r="Z1116" s="56" t="str">
        <f t="shared" si="37"/>
        <v>NG</v>
      </c>
      <c r="AA1116" s="56" t="str">
        <f>VLOOKUP(Z1116,color!$A:$B,2,FALSE)</f>
        <v>NEGRO</v>
      </c>
      <c r="AB1116" s="131" t="str">
        <f t="shared" si="38"/>
        <v>CHI</v>
      </c>
    </row>
    <row r="1117" spans="5:28">
      <c r="E1117" s="142" t="s">
        <v>8349</v>
      </c>
      <c r="Z1117" s="56" t="str">
        <f t="shared" si="37"/>
        <v>NG</v>
      </c>
      <c r="AA1117" s="56" t="str">
        <f>VLOOKUP(Z1117,color!$A:$B,2,FALSE)</f>
        <v>NEGRO</v>
      </c>
      <c r="AB1117" s="131" t="str">
        <f t="shared" si="38"/>
        <v>GRA</v>
      </c>
    </row>
    <row r="1118" spans="5:28">
      <c r="E1118" s="142" t="s">
        <v>14825</v>
      </c>
      <c r="Z1118" s="56" t="str">
        <f t="shared" si="37"/>
        <v>NG</v>
      </c>
      <c r="AA1118" s="56" t="str">
        <f>VLOOKUP(Z1118,color!$A:$B,2,FALSE)</f>
        <v>NEGRO</v>
      </c>
      <c r="AB1118" s="131" t="str">
        <f t="shared" si="38"/>
        <v>MED</v>
      </c>
    </row>
    <row r="1119" spans="5:28">
      <c r="E1119" s="142" t="s">
        <v>8351</v>
      </c>
      <c r="Z1119" s="56" t="str">
        <f t="shared" si="37"/>
        <v>NG</v>
      </c>
      <c r="AA1119" s="56" t="str">
        <f>VLOOKUP(Z1119,color!$A:$B,2,FALSE)</f>
        <v>NEGRO</v>
      </c>
      <c r="AB1119" s="131" t="str">
        <f t="shared" si="38"/>
        <v>XGD</v>
      </c>
    </row>
    <row r="1120" spans="5:28">
      <c r="E1120" s="142" t="s">
        <v>14826</v>
      </c>
      <c r="Z1120" s="56" t="str">
        <f t="shared" si="37"/>
        <v>NG</v>
      </c>
      <c r="AA1120" s="56" t="str">
        <f>VLOOKUP(Z1120,color!$A:$B,2,FALSE)</f>
        <v>NEGRO</v>
      </c>
      <c r="AB1120" s="131" t="str">
        <f t="shared" si="38"/>
        <v>CHI</v>
      </c>
    </row>
    <row r="1121" spans="5:28">
      <c r="E1121" s="142" t="s">
        <v>8353</v>
      </c>
      <c r="Z1121" s="56" t="str">
        <f t="shared" si="37"/>
        <v>NG</v>
      </c>
      <c r="AA1121" s="56" t="str">
        <f>VLOOKUP(Z1121,color!$A:$B,2,FALSE)</f>
        <v>NEGRO</v>
      </c>
      <c r="AB1121" s="131" t="str">
        <f t="shared" si="38"/>
        <v>GRA</v>
      </c>
    </row>
    <row r="1122" spans="5:28">
      <c r="E1122" s="142" t="s">
        <v>14827</v>
      </c>
      <c r="Z1122" s="56" t="str">
        <f t="shared" si="37"/>
        <v>NG</v>
      </c>
      <c r="AA1122" s="56" t="str">
        <f>VLOOKUP(Z1122,color!$A:$B,2,FALSE)</f>
        <v>NEGRO</v>
      </c>
      <c r="AB1122" s="131" t="str">
        <f t="shared" si="38"/>
        <v>MED</v>
      </c>
    </row>
    <row r="1123" spans="5:28">
      <c r="E1123" s="142" t="s">
        <v>14828</v>
      </c>
      <c r="Z1123" s="56" t="str">
        <f t="shared" si="37"/>
        <v>NG</v>
      </c>
      <c r="AA1123" s="56" t="str">
        <f>VLOOKUP(Z1123,color!$A:$B,2,FALSE)</f>
        <v>NEGRO</v>
      </c>
      <c r="AB1123" s="131" t="str">
        <f t="shared" si="38"/>
        <v>XGD</v>
      </c>
    </row>
    <row r="1124" spans="5:28">
      <c r="E1124" s="142" t="s">
        <v>14829</v>
      </c>
      <c r="Z1124" s="56" t="str">
        <f t="shared" si="37"/>
        <v>NG</v>
      </c>
      <c r="AA1124" s="56" t="str">
        <f>VLOOKUP(Z1124,color!$A:$B,2,FALSE)</f>
        <v>NEGRO</v>
      </c>
      <c r="AB1124" s="131" t="str">
        <f t="shared" si="38"/>
        <v>CHI</v>
      </c>
    </row>
    <row r="1125" spans="5:28">
      <c r="E1125" s="142" t="s">
        <v>8355</v>
      </c>
      <c r="Z1125" s="56" t="str">
        <f t="shared" si="37"/>
        <v>NG</v>
      </c>
      <c r="AA1125" s="56" t="str">
        <f>VLOOKUP(Z1125,color!$A:$B,2,FALSE)</f>
        <v>NEGRO</v>
      </c>
      <c r="AB1125" s="131" t="str">
        <f t="shared" si="38"/>
        <v>GRA</v>
      </c>
    </row>
    <row r="1126" spans="5:28">
      <c r="E1126" s="142" t="s">
        <v>14830</v>
      </c>
      <c r="Z1126" s="56" t="str">
        <f t="shared" si="37"/>
        <v>NG</v>
      </c>
      <c r="AA1126" s="56" t="str">
        <f>VLOOKUP(Z1126,color!$A:$B,2,FALSE)</f>
        <v>NEGRO</v>
      </c>
      <c r="AB1126" s="131" t="str">
        <f t="shared" si="38"/>
        <v>MED</v>
      </c>
    </row>
    <row r="1127" spans="5:28">
      <c r="E1127" s="142" t="s">
        <v>8357</v>
      </c>
      <c r="Z1127" s="56" t="str">
        <f t="shared" si="37"/>
        <v>NG</v>
      </c>
      <c r="AA1127" s="56" t="str">
        <f>VLOOKUP(Z1127,color!$A:$B,2,FALSE)</f>
        <v>NEGRO</v>
      </c>
      <c r="AB1127" s="131" t="str">
        <f t="shared" si="38"/>
        <v>XGD</v>
      </c>
    </row>
    <row r="1128" spans="5:28">
      <c r="E1128" s="142" t="s">
        <v>8359</v>
      </c>
      <c r="Z1128" s="56" t="str">
        <f t="shared" si="37"/>
        <v>NG</v>
      </c>
      <c r="AA1128" s="56" t="str">
        <f>VLOOKUP(Z1128,color!$A:$B,2,FALSE)</f>
        <v>NEGRO</v>
      </c>
      <c r="AB1128" s="131" t="str">
        <f t="shared" si="38"/>
        <v>CHI</v>
      </c>
    </row>
    <row r="1129" spans="5:28">
      <c r="E1129" s="142" t="s">
        <v>8361</v>
      </c>
      <c r="Z1129" s="56" t="str">
        <f t="shared" si="37"/>
        <v>NG</v>
      </c>
      <c r="AA1129" s="56" t="str">
        <f>VLOOKUP(Z1129,color!$A:$B,2,FALSE)</f>
        <v>NEGRO</v>
      </c>
      <c r="AB1129" s="131" t="str">
        <f t="shared" si="38"/>
        <v>GRA</v>
      </c>
    </row>
    <row r="1130" spans="5:28">
      <c r="E1130" s="142" t="s">
        <v>8363</v>
      </c>
      <c r="Z1130" s="56" t="str">
        <f t="shared" si="37"/>
        <v>NG</v>
      </c>
      <c r="AA1130" s="56" t="str">
        <f>VLOOKUP(Z1130,color!$A:$B,2,FALSE)</f>
        <v>NEGRO</v>
      </c>
      <c r="AB1130" s="131" t="str">
        <f t="shared" si="38"/>
        <v>MED</v>
      </c>
    </row>
    <row r="1131" spans="5:28">
      <c r="E1131" s="142" t="s">
        <v>8365</v>
      </c>
      <c r="Z1131" s="56" t="str">
        <f t="shared" si="37"/>
        <v>NG</v>
      </c>
      <c r="AA1131" s="56" t="str">
        <f>VLOOKUP(Z1131,color!$A:$B,2,FALSE)</f>
        <v>NEGRO</v>
      </c>
      <c r="AB1131" s="131" t="str">
        <f t="shared" si="38"/>
        <v>XGD</v>
      </c>
    </row>
    <row r="1132" spans="5:28">
      <c r="E1132" s="142" t="s">
        <v>8367</v>
      </c>
      <c r="Z1132" s="56" t="str">
        <f t="shared" si="37"/>
        <v>GO</v>
      </c>
      <c r="AA1132" s="56" t="str">
        <f>VLOOKUP(Z1132,color!$A:$B,2,FALSE)</f>
        <v>GRIS OXFORD</v>
      </c>
      <c r="AB1132" s="131" t="str">
        <f t="shared" si="38"/>
        <v>CHI</v>
      </c>
    </row>
    <row r="1133" spans="5:28">
      <c r="E1133" s="142" t="s">
        <v>8369</v>
      </c>
      <c r="Z1133" s="56" t="str">
        <f t="shared" si="37"/>
        <v>GO</v>
      </c>
      <c r="AA1133" s="56" t="str">
        <f>VLOOKUP(Z1133,color!$A:$B,2,FALSE)</f>
        <v>GRIS OXFORD</v>
      </c>
      <c r="AB1133" s="131" t="str">
        <f t="shared" si="38"/>
        <v>GRA</v>
      </c>
    </row>
    <row r="1134" spans="5:28">
      <c r="E1134" s="142" t="s">
        <v>8371</v>
      </c>
      <c r="Z1134" s="56" t="str">
        <f t="shared" si="37"/>
        <v>GO</v>
      </c>
      <c r="AA1134" s="56" t="str">
        <f>VLOOKUP(Z1134,color!$A:$B,2,FALSE)</f>
        <v>GRIS OXFORD</v>
      </c>
      <c r="AB1134" s="131" t="str">
        <f t="shared" si="38"/>
        <v>MED</v>
      </c>
    </row>
    <row r="1135" spans="5:28">
      <c r="E1135" s="142" t="s">
        <v>8373</v>
      </c>
      <c r="Z1135" s="56" t="str">
        <f t="shared" si="37"/>
        <v>GO</v>
      </c>
      <c r="AA1135" s="56" t="str">
        <f>VLOOKUP(Z1135,color!$A:$B,2,FALSE)</f>
        <v>GRIS OXFORD</v>
      </c>
      <c r="AB1135" s="131" t="str">
        <f t="shared" si="38"/>
        <v>XGD</v>
      </c>
    </row>
    <row r="1136" spans="5:28">
      <c r="E1136" s="142" t="s">
        <v>8538</v>
      </c>
      <c r="Z1136" s="56" t="str">
        <f t="shared" si="37"/>
        <v>HS</v>
      </c>
      <c r="AA1136" s="56" t="str">
        <f>VLOOKUP(Z1136,color!$A:$B,2,FALSE)</f>
        <v>HUESO</v>
      </c>
      <c r="AB1136" s="131" t="str">
        <f t="shared" si="38"/>
        <v>CHI</v>
      </c>
    </row>
    <row r="1137" spans="5:28">
      <c r="E1137" s="142" t="s">
        <v>8540</v>
      </c>
      <c r="Z1137" s="56" t="str">
        <f t="shared" si="37"/>
        <v>HS</v>
      </c>
      <c r="AA1137" s="56" t="str">
        <f>VLOOKUP(Z1137,color!$A:$B,2,FALSE)</f>
        <v>HUESO</v>
      </c>
      <c r="AB1137" s="131" t="str">
        <f t="shared" si="38"/>
        <v>GRA</v>
      </c>
    </row>
    <row r="1138" spans="5:28">
      <c r="E1138" s="142" t="s">
        <v>8542</v>
      </c>
      <c r="Z1138" s="56" t="str">
        <f t="shared" si="37"/>
        <v>HS</v>
      </c>
      <c r="AA1138" s="56" t="str">
        <f>VLOOKUP(Z1138,color!$A:$B,2,FALSE)</f>
        <v>HUESO</v>
      </c>
      <c r="AB1138" s="131" t="str">
        <f t="shared" si="38"/>
        <v>MED</v>
      </c>
    </row>
    <row r="1139" spans="5:28">
      <c r="E1139" s="142" t="s">
        <v>8568</v>
      </c>
      <c r="Z1139" s="56" t="str">
        <f t="shared" si="37"/>
        <v>MZ</v>
      </c>
      <c r="AA1139" s="56" t="str">
        <f>VLOOKUP(Z1139,color!$A:$B,2,FALSE)</f>
        <v>MOSTAZA</v>
      </c>
      <c r="AB1139" s="131" t="str">
        <f t="shared" si="38"/>
        <v>CHI</v>
      </c>
    </row>
    <row r="1140" spans="5:28">
      <c r="E1140" s="142" t="s">
        <v>8570</v>
      </c>
      <c r="Z1140" s="56" t="str">
        <f t="shared" si="37"/>
        <v>MZ</v>
      </c>
      <c r="AA1140" s="56" t="str">
        <f>VLOOKUP(Z1140,color!$A:$B,2,FALSE)</f>
        <v>MOSTAZA</v>
      </c>
      <c r="AB1140" s="131" t="str">
        <f t="shared" si="38"/>
        <v>GRA</v>
      </c>
    </row>
    <row r="1141" spans="5:28">
      <c r="E1141" s="142" t="s">
        <v>8572</v>
      </c>
      <c r="Z1141" s="56" t="str">
        <f t="shared" si="37"/>
        <v>MZ</v>
      </c>
      <c r="AA1141" s="56" t="str">
        <f>VLOOKUP(Z1141,color!$A:$B,2,FALSE)</f>
        <v>MOSTAZA</v>
      </c>
      <c r="AB1141" s="131" t="str">
        <f t="shared" si="38"/>
        <v>MED</v>
      </c>
    </row>
    <row r="1142" spans="5:28">
      <c r="E1142" s="142" t="s">
        <v>8574</v>
      </c>
      <c r="Z1142" s="56" t="str">
        <f t="shared" si="37"/>
        <v>NG</v>
      </c>
      <c r="AA1142" s="56" t="str">
        <f>VLOOKUP(Z1142,color!$A:$B,2,FALSE)</f>
        <v>NEGRO</v>
      </c>
      <c r="AB1142" s="131" t="str">
        <f t="shared" si="38"/>
        <v>CHI</v>
      </c>
    </row>
    <row r="1143" spans="5:28">
      <c r="E1143" s="142" t="s">
        <v>8576</v>
      </c>
      <c r="Z1143" s="56" t="str">
        <f t="shared" si="37"/>
        <v>NG</v>
      </c>
      <c r="AA1143" s="56" t="str">
        <f>VLOOKUP(Z1143,color!$A:$B,2,FALSE)</f>
        <v>NEGRO</v>
      </c>
      <c r="AB1143" s="131" t="str">
        <f t="shared" si="38"/>
        <v>GRA</v>
      </c>
    </row>
    <row r="1144" spans="5:28">
      <c r="E1144" s="142" t="s">
        <v>8578</v>
      </c>
      <c r="Z1144" s="56" t="str">
        <f t="shared" si="37"/>
        <v>NG</v>
      </c>
      <c r="AA1144" s="56" t="str">
        <f>VLOOKUP(Z1144,color!$A:$B,2,FALSE)</f>
        <v>NEGRO</v>
      </c>
      <c r="AB1144" s="131" t="str">
        <f t="shared" si="38"/>
        <v>MED</v>
      </c>
    </row>
    <row r="1145" spans="5:28">
      <c r="E1145" s="142" t="s">
        <v>8701</v>
      </c>
      <c r="Z1145" s="56" t="str">
        <f t="shared" si="37"/>
        <v>BC</v>
      </c>
      <c r="AA1145" s="56" t="str">
        <f>VLOOKUP(Z1145,color!$A:$B,2,FALSE)</f>
        <v>BLANCO</v>
      </c>
      <c r="AB1145" s="131" t="str">
        <f t="shared" si="38"/>
        <v>CHI</v>
      </c>
    </row>
    <row r="1146" spans="5:28">
      <c r="E1146" s="142" t="s">
        <v>8703</v>
      </c>
      <c r="Z1146" s="56" t="str">
        <f t="shared" si="37"/>
        <v>BC</v>
      </c>
      <c r="AA1146" s="56" t="str">
        <f>VLOOKUP(Z1146,color!$A:$B,2,FALSE)</f>
        <v>BLANCO</v>
      </c>
      <c r="AB1146" s="131" t="str">
        <f t="shared" si="38"/>
        <v>GRA</v>
      </c>
    </row>
    <row r="1147" spans="5:28">
      <c r="E1147" s="142" t="s">
        <v>8705</v>
      </c>
      <c r="Z1147" s="56" t="str">
        <f t="shared" si="37"/>
        <v>BC</v>
      </c>
      <c r="AA1147" s="56" t="str">
        <f>VLOOKUP(Z1147,color!$A:$B,2,FALSE)</f>
        <v>BLANCO</v>
      </c>
      <c r="AB1147" s="131" t="str">
        <f t="shared" si="38"/>
        <v>MED</v>
      </c>
    </row>
    <row r="1148" spans="5:28">
      <c r="E1148" s="142" t="s">
        <v>8707</v>
      </c>
      <c r="Z1148" s="56" t="str">
        <f t="shared" si="37"/>
        <v>BC</v>
      </c>
      <c r="AA1148" s="56" t="str">
        <f>VLOOKUP(Z1148,color!$A:$B,2,FALSE)</f>
        <v>BLANCO</v>
      </c>
      <c r="AB1148" s="131" t="str">
        <f t="shared" si="38"/>
        <v>XGD</v>
      </c>
    </row>
    <row r="1149" spans="5:28">
      <c r="E1149" s="142" t="s">
        <v>8709</v>
      </c>
      <c r="Z1149" s="56" t="str">
        <f t="shared" si="37"/>
        <v>NG</v>
      </c>
      <c r="AA1149" s="56" t="str">
        <f>VLOOKUP(Z1149,color!$A:$B,2,FALSE)</f>
        <v>NEGRO</v>
      </c>
      <c r="AB1149" s="131" t="str">
        <f t="shared" si="38"/>
        <v>CHI</v>
      </c>
    </row>
    <row r="1150" spans="5:28">
      <c r="E1150" s="142" t="s">
        <v>8711</v>
      </c>
      <c r="Z1150" s="56" t="str">
        <f t="shared" si="37"/>
        <v>NG</v>
      </c>
      <c r="AA1150" s="56" t="str">
        <f>VLOOKUP(Z1150,color!$A:$B,2,FALSE)</f>
        <v>NEGRO</v>
      </c>
      <c r="AB1150" s="131" t="str">
        <f t="shared" si="38"/>
        <v>GRA</v>
      </c>
    </row>
    <row r="1151" spans="5:28">
      <c r="E1151" s="142" t="s">
        <v>8713</v>
      </c>
      <c r="Z1151" s="56" t="str">
        <f t="shared" si="37"/>
        <v>NG</v>
      </c>
      <c r="AA1151" s="56" t="str">
        <f>VLOOKUP(Z1151,color!$A:$B,2,FALSE)</f>
        <v>NEGRO</v>
      </c>
      <c r="AB1151" s="131" t="str">
        <f t="shared" si="38"/>
        <v>MED</v>
      </c>
    </row>
    <row r="1152" spans="5:28">
      <c r="E1152" s="142" t="s">
        <v>8715</v>
      </c>
      <c r="Z1152" s="56" t="str">
        <f t="shared" si="37"/>
        <v>NG</v>
      </c>
      <c r="AA1152" s="56" t="str">
        <f>VLOOKUP(Z1152,color!$A:$B,2,FALSE)</f>
        <v>NEGRO</v>
      </c>
      <c r="AB1152" s="131" t="str">
        <f t="shared" si="38"/>
        <v>XGD</v>
      </c>
    </row>
    <row r="1153" spans="5:28">
      <c r="E1153" s="142" t="s">
        <v>8717</v>
      </c>
      <c r="Z1153" s="56" t="str">
        <f t="shared" si="37"/>
        <v>NR</v>
      </c>
      <c r="AA1153" s="56" t="str">
        <f>VLOOKUP(Z1153,color!$A:$B,2,FALSE)</f>
        <v>NARANJA</v>
      </c>
      <c r="AB1153" s="131" t="str">
        <f t="shared" si="38"/>
        <v>CHI</v>
      </c>
    </row>
    <row r="1154" spans="5:28">
      <c r="E1154" s="142" t="s">
        <v>8719</v>
      </c>
      <c r="Z1154" s="56" t="str">
        <f t="shared" si="37"/>
        <v>NR</v>
      </c>
      <c r="AA1154" s="56" t="str">
        <f>VLOOKUP(Z1154,color!$A:$B,2,FALSE)</f>
        <v>NARANJA</v>
      </c>
      <c r="AB1154" s="131" t="str">
        <f t="shared" si="38"/>
        <v>GRA</v>
      </c>
    </row>
    <row r="1155" spans="5:28">
      <c r="E1155" s="142" t="s">
        <v>8721</v>
      </c>
      <c r="Z1155" s="56" t="str">
        <f t="shared" si="37"/>
        <v>NR</v>
      </c>
      <c r="AA1155" s="56" t="str">
        <f>VLOOKUP(Z1155,color!$A:$B,2,FALSE)</f>
        <v>NARANJA</v>
      </c>
      <c r="AB1155" s="131" t="str">
        <f t="shared" si="38"/>
        <v>MED</v>
      </c>
    </row>
    <row r="1156" spans="5:28">
      <c r="E1156" s="142" t="s">
        <v>8723</v>
      </c>
      <c r="Z1156" s="56" t="str">
        <f t="shared" si="37"/>
        <v>NR</v>
      </c>
      <c r="AA1156" s="56" t="str">
        <f>VLOOKUP(Z1156,color!$A:$B,2,FALSE)</f>
        <v>NARANJA</v>
      </c>
      <c r="AB1156" s="131" t="str">
        <f t="shared" si="38"/>
        <v>XGD</v>
      </c>
    </row>
    <row r="1157" spans="5:28">
      <c r="E1157" s="142" t="s">
        <v>8733</v>
      </c>
      <c r="Z1157" s="56" t="str">
        <f t="shared" si="37"/>
        <v>RS</v>
      </c>
      <c r="AA1157" s="56" t="str">
        <f>VLOOKUP(Z1157,color!$A:$B,2,FALSE)</f>
        <v>ROSA</v>
      </c>
      <c r="AB1157" s="131" t="str">
        <f t="shared" si="38"/>
        <v>CHI</v>
      </c>
    </row>
    <row r="1158" spans="5:28">
      <c r="E1158" s="142" t="s">
        <v>8735</v>
      </c>
      <c r="Z1158" s="56" t="str">
        <f t="shared" si="37"/>
        <v>RS</v>
      </c>
      <c r="AA1158" s="56" t="str">
        <f>VLOOKUP(Z1158,color!$A:$B,2,FALSE)</f>
        <v>ROSA</v>
      </c>
      <c r="AB1158" s="131" t="str">
        <f t="shared" si="38"/>
        <v>GRA</v>
      </c>
    </row>
    <row r="1159" spans="5:28">
      <c r="E1159" s="142" t="s">
        <v>8737</v>
      </c>
      <c r="Z1159" s="56" t="str">
        <f t="shared" si="37"/>
        <v>RS</v>
      </c>
      <c r="AA1159" s="56" t="str">
        <f>VLOOKUP(Z1159,color!$A:$B,2,FALSE)</f>
        <v>ROSA</v>
      </c>
      <c r="AB1159" s="131" t="str">
        <f t="shared" si="38"/>
        <v>MED</v>
      </c>
    </row>
    <row r="1160" spans="5:28">
      <c r="E1160" s="142" t="s">
        <v>8739</v>
      </c>
      <c r="Z1160" s="56" t="str">
        <f t="shared" si="37"/>
        <v>RS</v>
      </c>
      <c r="AA1160" s="56" t="str">
        <f>VLOOKUP(Z1160,color!$A:$B,2,FALSE)</f>
        <v>ROSA</v>
      </c>
      <c r="AB1160" s="131" t="str">
        <f t="shared" si="38"/>
        <v>XGD</v>
      </c>
    </row>
    <row r="1161" spans="5:28">
      <c r="E1161" s="142" t="s">
        <v>8741</v>
      </c>
      <c r="Z1161" s="56" t="str">
        <f t="shared" si="37"/>
        <v>AM</v>
      </c>
      <c r="AA1161" s="56" t="str">
        <f>VLOOKUP(Z1161,color!$A:$B,2,FALSE)</f>
        <v>AZUL MARINO</v>
      </c>
      <c r="AB1161" s="131" t="str">
        <f t="shared" si="38"/>
        <v>CHI</v>
      </c>
    </row>
    <row r="1162" spans="5:28">
      <c r="E1162" s="142" t="s">
        <v>8743</v>
      </c>
      <c r="Z1162" s="56" t="str">
        <f t="shared" ref="Z1162:Z1225" si="39">MID(E1162,9,2)</f>
        <v>AM</v>
      </c>
      <c r="AA1162" s="56" t="str">
        <f>VLOOKUP(Z1162,color!$A:$B,2,FALSE)</f>
        <v>AZUL MARINO</v>
      </c>
      <c r="AB1162" s="131" t="str">
        <f t="shared" ref="AB1162:AB1225" si="40">MID(E1162,11,3)</f>
        <v>GRA</v>
      </c>
    </row>
    <row r="1163" spans="5:28">
      <c r="E1163" s="142" t="s">
        <v>8745</v>
      </c>
      <c r="Z1163" s="56" t="str">
        <f t="shared" si="39"/>
        <v>AM</v>
      </c>
      <c r="AA1163" s="56" t="str">
        <f>VLOOKUP(Z1163,color!$A:$B,2,FALSE)</f>
        <v>AZUL MARINO</v>
      </c>
      <c r="AB1163" s="131" t="str">
        <f t="shared" si="40"/>
        <v>MED</v>
      </c>
    </row>
    <row r="1164" spans="5:28">
      <c r="E1164" s="142" t="s">
        <v>8747</v>
      </c>
      <c r="Z1164" s="56" t="str">
        <f t="shared" si="39"/>
        <v>AM</v>
      </c>
      <c r="AA1164" s="56" t="str">
        <f>VLOOKUP(Z1164,color!$A:$B,2,FALSE)</f>
        <v>AZUL MARINO</v>
      </c>
      <c r="AB1164" s="131" t="str">
        <f t="shared" si="40"/>
        <v>XGD</v>
      </c>
    </row>
    <row r="1165" spans="5:28">
      <c r="E1165" s="142" t="s">
        <v>8749</v>
      </c>
      <c r="Z1165" s="56" t="str">
        <f t="shared" si="39"/>
        <v>BC</v>
      </c>
      <c r="AA1165" s="56" t="str">
        <f>VLOOKUP(Z1165,color!$A:$B,2,FALSE)</f>
        <v>BLANCO</v>
      </c>
      <c r="AB1165" s="131" t="str">
        <f t="shared" si="40"/>
        <v>CHI</v>
      </c>
    </row>
    <row r="1166" spans="5:28">
      <c r="E1166" s="142" t="s">
        <v>8751</v>
      </c>
      <c r="Z1166" s="56" t="str">
        <f t="shared" si="39"/>
        <v>BC</v>
      </c>
      <c r="AA1166" s="56" t="str">
        <f>VLOOKUP(Z1166,color!$A:$B,2,FALSE)</f>
        <v>BLANCO</v>
      </c>
      <c r="AB1166" s="131" t="str">
        <f t="shared" si="40"/>
        <v>GRA</v>
      </c>
    </row>
    <row r="1167" spans="5:28">
      <c r="E1167" s="142" t="s">
        <v>8753</v>
      </c>
      <c r="Z1167" s="56" t="str">
        <f t="shared" si="39"/>
        <v>BC</v>
      </c>
      <c r="AA1167" s="56" t="str">
        <f>VLOOKUP(Z1167,color!$A:$B,2,FALSE)</f>
        <v>BLANCO</v>
      </c>
      <c r="AB1167" s="131" t="str">
        <f t="shared" si="40"/>
        <v>MED</v>
      </c>
    </row>
    <row r="1168" spans="5:28">
      <c r="E1168" s="142" t="s">
        <v>8755</v>
      </c>
      <c r="Z1168" s="56" t="str">
        <f t="shared" si="39"/>
        <v>BC</v>
      </c>
      <c r="AA1168" s="56" t="str">
        <f>VLOOKUP(Z1168,color!$A:$B,2,FALSE)</f>
        <v>BLANCO</v>
      </c>
      <c r="AB1168" s="131" t="str">
        <f t="shared" si="40"/>
        <v>XGD</v>
      </c>
    </row>
    <row r="1169" spans="5:28">
      <c r="E1169" s="142" t="s">
        <v>8757</v>
      </c>
      <c r="Z1169" s="56" t="str">
        <f t="shared" si="39"/>
        <v>MZ</v>
      </c>
      <c r="AA1169" s="56" t="str">
        <f>VLOOKUP(Z1169,color!$A:$B,2,FALSE)</f>
        <v>MOSTAZA</v>
      </c>
      <c r="AB1169" s="131" t="str">
        <f t="shared" si="40"/>
        <v>CHI</v>
      </c>
    </row>
    <row r="1170" spans="5:28">
      <c r="E1170" s="142" t="s">
        <v>8759</v>
      </c>
      <c r="Z1170" s="56" t="str">
        <f t="shared" si="39"/>
        <v>MZ</v>
      </c>
      <c r="AA1170" s="56" t="str">
        <f>VLOOKUP(Z1170,color!$A:$B,2,FALSE)</f>
        <v>MOSTAZA</v>
      </c>
      <c r="AB1170" s="131" t="str">
        <f t="shared" si="40"/>
        <v>GRA</v>
      </c>
    </row>
    <row r="1171" spans="5:28">
      <c r="E1171" s="142" t="s">
        <v>8761</v>
      </c>
      <c r="Z1171" s="56" t="str">
        <f t="shared" si="39"/>
        <v>MZ</v>
      </c>
      <c r="AA1171" s="56" t="str">
        <f>VLOOKUP(Z1171,color!$A:$B,2,FALSE)</f>
        <v>MOSTAZA</v>
      </c>
      <c r="AB1171" s="131" t="str">
        <f t="shared" si="40"/>
        <v>MED</v>
      </c>
    </row>
    <row r="1172" spans="5:28">
      <c r="E1172" s="142" t="s">
        <v>8763</v>
      </c>
      <c r="Z1172" s="56" t="str">
        <f t="shared" si="39"/>
        <v>MZ</v>
      </c>
      <c r="AA1172" s="56" t="str">
        <f>VLOOKUP(Z1172,color!$A:$B,2,FALSE)</f>
        <v>MOSTAZA</v>
      </c>
      <c r="AB1172" s="131" t="str">
        <f t="shared" si="40"/>
        <v>XGD</v>
      </c>
    </row>
    <row r="1173" spans="5:28">
      <c r="E1173" s="142" t="s">
        <v>8765</v>
      </c>
      <c r="Z1173" s="56" t="str">
        <f t="shared" si="39"/>
        <v>NG</v>
      </c>
      <c r="AA1173" s="56" t="str">
        <f>VLOOKUP(Z1173,color!$A:$B,2,FALSE)</f>
        <v>NEGRO</v>
      </c>
      <c r="AB1173" s="131" t="str">
        <f t="shared" si="40"/>
        <v>CHI</v>
      </c>
    </row>
    <row r="1174" spans="5:28">
      <c r="E1174" s="142" t="s">
        <v>8767</v>
      </c>
      <c r="Z1174" s="56" t="str">
        <f t="shared" si="39"/>
        <v>NG</v>
      </c>
      <c r="AA1174" s="56" t="str">
        <f>VLOOKUP(Z1174,color!$A:$B,2,FALSE)</f>
        <v>NEGRO</v>
      </c>
      <c r="AB1174" s="131" t="str">
        <f t="shared" si="40"/>
        <v>GRA</v>
      </c>
    </row>
    <row r="1175" spans="5:28">
      <c r="E1175" s="142" t="s">
        <v>8769</v>
      </c>
      <c r="Z1175" s="56" t="str">
        <f t="shared" si="39"/>
        <v>NG</v>
      </c>
      <c r="AA1175" s="56" t="str">
        <f>VLOOKUP(Z1175,color!$A:$B,2,FALSE)</f>
        <v>NEGRO</v>
      </c>
      <c r="AB1175" s="131" t="str">
        <f t="shared" si="40"/>
        <v>MED</v>
      </c>
    </row>
    <row r="1176" spans="5:28">
      <c r="E1176" s="142" t="s">
        <v>8771</v>
      </c>
      <c r="Z1176" s="56" t="str">
        <f t="shared" si="39"/>
        <v>NG</v>
      </c>
      <c r="AA1176" s="56" t="str">
        <f>VLOOKUP(Z1176,color!$A:$B,2,FALSE)</f>
        <v>NEGRO</v>
      </c>
      <c r="AB1176" s="131" t="str">
        <f t="shared" si="40"/>
        <v>XGD</v>
      </c>
    </row>
    <row r="1177" spans="5:28">
      <c r="E1177" s="142" t="s">
        <v>8773</v>
      </c>
      <c r="Z1177" s="56" t="str">
        <f t="shared" si="39"/>
        <v>NR</v>
      </c>
      <c r="AA1177" s="56" t="str">
        <f>VLOOKUP(Z1177,color!$A:$B,2,FALSE)</f>
        <v>NARANJA</v>
      </c>
      <c r="AB1177" s="131" t="str">
        <f t="shared" si="40"/>
        <v>CHI</v>
      </c>
    </row>
    <row r="1178" spans="5:28">
      <c r="E1178" s="142" t="s">
        <v>8775</v>
      </c>
      <c r="Z1178" s="56" t="str">
        <f t="shared" si="39"/>
        <v>NR</v>
      </c>
      <c r="AA1178" s="56" t="str">
        <f>VLOOKUP(Z1178,color!$A:$B,2,FALSE)</f>
        <v>NARANJA</v>
      </c>
      <c r="AB1178" s="131" t="str">
        <f t="shared" si="40"/>
        <v>GRA</v>
      </c>
    </row>
    <row r="1179" spans="5:28">
      <c r="E1179" s="142" t="s">
        <v>8777</v>
      </c>
      <c r="Z1179" s="56" t="str">
        <f t="shared" si="39"/>
        <v>NR</v>
      </c>
      <c r="AA1179" s="56" t="str">
        <f>VLOOKUP(Z1179,color!$A:$B,2,FALSE)</f>
        <v>NARANJA</v>
      </c>
      <c r="AB1179" s="131" t="str">
        <f t="shared" si="40"/>
        <v>MED</v>
      </c>
    </row>
    <row r="1180" spans="5:28">
      <c r="E1180" s="142" t="s">
        <v>8779</v>
      </c>
      <c r="Z1180" s="56" t="str">
        <f t="shared" si="39"/>
        <v>NR</v>
      </c>
      <c r="AA1180" s="56" t="str">
        <f>VLOOKUP(Z1180,color!$A:$B,2,FALSE)</f>
        <v>NARANJA</v>
      </c>
      <c r="AB1180" s="131" t="str">
        <f t="shared" si="40"/>
        <v>XGD</v>
      </c>
    </row>
    <row r="1181" spans="5:28">
      <c r="E1181" s="142" t="s">
        <v>8781</v>
      </c>
      <c r="Z1181" s="56" t="str">
        <f t="shared" si="39"/>
        <v>RS</v>
      </c>
      <c r="AA1181" s="56" t="str">
        <f>VLOOKUP(Z1181,color!$A:$B,2,FALSE)</f>
        <v>ROSA</v>
      </c>
      <c r="AB1181" s="131" t="str">
        <f t="shared" si="40"/>
        <v>CHI</v>
      </c>
    </row>
    <row r="1182" spans="5:28">
      <c r="E1182" s="142" t="s">
        <v>8783</v>
      </c>
      <c r="Z1182" s="56" t="str">
        <f t="shared" si="39"/>
        <v>RS</v>
      </c>
      <c r="AA1182" s="56" t="str">
        <f>VLOOKUP(Z1182,color!$A:$B,2,FALSE)</f>
        <v>ROSA</v>
      </c>
      <c r="AB1182" s="131" t="str">
        <f t="shared" si="40"/>
        <v>GRA</v>
      </c>
    </row>
    <row r="1183" spans="5:28">
      <c r="E1183" s="142" t="s">
        <v>8785</v>
      </c>
      <c r="Z1183" s="56" t="str">
        <f t="shared" si="39"/>
        <v>RS</v>
      </c>
      <c r="AA1183" s="56" t="str">
        <f>VLOOKUP(Z1183,color!$A:$B,2,FALSE)</f>
        <v>ROSA</v>
      </c>
      <c r="AB1183" s="131" t="str">
        <f t="shared" si="40"/>
        <v>MED</v>
      </c>
    </row>
    <row r="1184" spans="5:28">
      <c r="E1184" s="142" t="s">
        <v>8787</v>
      </c>
      <c r="Z1184" s="56" t="str">
        <f t="shared" si="39"/>
        <v>RS</v>
      </c>
      <c r="AA1184" s="56" t="str">
        <f>VLOOKUP(Z1184,color!$A:$B,2,FALSE)</f>
        <v>ROSA</v>
      </c>
      <c r="AB1184" s="131" t="str">
        <f t="shared" si="40"/>
        <v>XGD</v>
      </c>
    </row>
    <row r="1185" spans="5:28">
      <c r="E1185" s="142" t="s">
        <v>12454</v>
      </c>
      <c r="Z1185" s="56" t="str">
        <f t="shared" si="39"/>
        <v>BL</v>
      </c>
      <c r="AA1185" s="56" t="str">
        <f>VLOOKUP(Z1185,color!$A:$B,2,FALSE)</f>
        <v>BLEACH</v>
      </c>
      <c r="AB1185" s="131" t="str">
        <f t="shared" si="40"/>
        <v>CHI</v>
      </c>
    </row>
    <row r="1186" spans="5:28">
      <c r="E1186" s="142" t="s">
        <v>12456</v>
      </c>
      <c r="Z1186" s="56" t="str">
        <f t="shared" si="39"/>
        <v>BL</v>
      </c>
      <c r="AA1186" s="56" t="str">
        <f>VLOOKUP(Z1186,color!$A:$B,2,FALSE)</f>
        <v>BLEACH</v>
      </c>
      <c r="AB1186" s="131" t="str">
        <f t="shared" si="40"/>
        <v>GRA</v>
      </c>
    </row>
    <row r="1187" spans="5:28">
      <c r="E1187" s="142" t="s">
        <v>12458</v>
      </c>
      <c r="Z1187" s="56" t="str">
        <f t="shared" si="39"/>
        <v>BL</v>
      </c>
      <c r="AA1187" s="56" t="str">
        <f>VLOOKUP(Z1187,color!$A:$B,2,FALSE)</f>
        <v>BLEACH</v>
      </c>
      <c r="AB1187" s="131" t="str">
        <f t="shared" si="40"/>
        <v>MED</v>
      </c>
    </row>
    <row r="1188" spans="5:28">
      <c r="E1188" s="142" t="s">
        <v>12460</v>
      </c>
      <c r="Z1188" s="56" t="str">
        <f t="shared" si="39"/>
        <v>BL</v>
      </c>
      <c r="AA1188" s="56" t="str">
        <f>VLOOKUP(Z1188,color!$A:$B,2,FALSE)</f>
        <v>BLEACH</v>
      </c>
      <c r="AB1188" s="131" t="str">
        <f t="shared" si="40"/>
        <v>XGD</v>
      </c>
    </row>
    <row r="1189" spans="5:28">
      <c r="E1189" s="142" t="s">
        <v>8805</v>
      </c>
      <c r="Z1189" s="56" t="str">
        <f t="shared" si="39"/>
        <v>RS</v>
      </c>
      <c r="AA1189" s="56" t="str">
        <f>VLOOKUP(Z1189,color!$A:$B,2,FALSE)</f>
        <v>ROSA</v>
      </c>
      <c r="AB1189" s="131" t="str">
        <f t="shared" si="40"/>
        <v>CHI</v>
      </c>
    </row>
    <row r="1190" spans="5:28">
      <c r="E1190" s="142" t="s">
        <v>14831</v>
      </c>
      <c r="Z1190" s="56" t="str">
        <f t="shared" si="39"/>
        <v>RS</v>
      </c>
      <c r="AA1190" s="56" t="str">
        <f>VLOOKUP(Z1190,color!$A:$B,2,FALSE)</f>
        <v>ROSA</v>
      </c>
      <c r="AB1190" s="131" t="str">
        <f t="shared" si="40"/>
        <v>GRA</v>
      </c>
    </row>
    <row r="1191" spans="5:28">
      <c r="E1191" s="142" t="s">
        <v>14832</v>
      </c>
      <c r="Z1191" s="56" t="str">
        <f t="shared" si="39"/>
        <v>RS</v>
      </c>
      <c r="AA1191" s="56" t="str">
        <f>VLOOKUP(Z1191,color!$A:$B,2,FALSE)</f>
        <v>ROSA</v>
      </c>
      <c r="AB1191" s="131" t="str">
        <f t="shared" si="40"/>
        <v>MED</v>
      </c>
    </row>
    <row r="1192" spans="5:28">
      <c r="E1192" s="142" t="s">
        <v>14833</v>
      </c>
      <c r="Z1192" s="56" t="str">
        <f t="shared" si="39"/>
        <v>RS</v>
      </c>
      <c r="AA1192" s="56" t="str">
        <f>VLOOKUP(Z1192,color!$A:$B,2,FALSE)</f>
        <v>ROSA</v>
      </c>
      <c r="AB1192" s="131" t="str">
        <f t="shared" si="40"/>
        <v>XGD</v>
      </c>
    </row>
    <row r="1193" spans="5:28">
      <c r="E1193" s="142" t="s">
        <v>8807</v>
      </c>
      <c r="Z1193" s="56" t="str">
        <f t="shared" si="39"/>
        <v>AM</v>
      </c>
      <c r="AA1193" s="56" t="str">
        <f>VLOOKUP(Z1193,color!$A:$B,2,FALSE)</f>
        <v>AZUL MARINO</v>
      </c>
      <c r="AB1193" s="131" t="str">
        <f t="shared" si="40"/>
        <v>CHI</v>
      </c>
    </row>
    <row r="1194" spans="5:28">
      <c r="E1194" s="142" t="s">
        <v>14834</v>
      </c>
      <c r="Z1194" s="56" t="str">
        <f t="shared" si="39"/>
        <v>AM</v>
      </c>
      <c r="AA1194" s="56" t="str">
        <f>VLOOKUP(Z1194,color!$A:$B,2,FALSE)</f>
        <v>AZUL MARINO</v>
      </c>
      <c r="AB1194" s="131" t="str">
        <f t="shared" si="40"/>
        <v>GRA</v>
      </c>
    </row>
    <row r="1195" spans="5:28">
      <c r="E1195" s="142" t="s">
        <v>14835</v>
      </c>
      <c r="Z1195" s="56" t="str">
        <f t="shared" si="39"/>
        <v>AM</v>
      </c>
      <c r="AA1195" s="56" t="str">
        <f>VLOOKUP(Z1195,color!$A:$B,2,FALSE)</f>
        <v>AZUL MARINO</v>
      </c>
      <c r="AB1195" s="131" t="str">
        <f t="shared" si="40"/>
        <v>MED</v>
      </c>
    </row>
    <row r="1196" spans="5:28">
      <c r="E1196" s="142" t="s">
        <v>14836</v>
      </c>
      <c r="Z1196" s="56" t="str">
        <f t="shared" si="39"/>
        <v>AM</v>
      </c>
      <c r="AA1196" s="56" t="str">
        <f>VLOOKUP(Z1196,color!$A:$B,2,FALSE)</f>
        <v>AZUL MARINO</v>
      </c>
      <c r="AB1196" s="131" t="str">
        <f t="shared" si="40"/>
        <v>XGD</v>
      </c>
    </row>
    <row r="1197" spans="5:28">
      <c r="E1197" s="142" t="s">
        <v>14837</v>
      </c>
      <c r="Z1197" s="56" t="str">
        <f t="shared" si="39"/>
        <v>RS</v>
      </c>
      <c r="AA1197" s="56" t="str">
        <f>VLOOKUP(Z1197,color!$A:$B,2,FALSE)</f>
        <v>ROSA</v>
      </c>
      <c r="AB1197" s="131" t="str">
        <f t="shared" si="40"/>
        <v>CHI</v>
      </c>
    </row>
    <row r="1198" spans="5:28">
      <c r="E1198" s="142" t="s">
        <v>8809</v>
      </c>
      <c r="Z1198" s="56" t="str">
        <f t="shared" si="39"/>
        <v>RS</v>
      </c>
      <c r="AA1198" s="56" t="str">
        <f>VLOOKUP(Z1198,color!$A:$B,2,FALSE)</f>
        <v>ROSA</v>
      </c>
      <c r="AB1198" s="131" t="str">
        <f t="shared" si="40"/>
        <v>GRA</v>
      </c>
    </row>
    <row r="1199" spans="5:28">
      <c r="E1199" s="142" t="s">
        <v>14838</v>
      </c>
      <c r="Z1199" s="56" t="str">
        <f t="shared" si="39"/>
        <v>RS</v>
      </c>
      <c r="AA1199" s="56" t="str">
        <f>VLOOKUP(Z1199,color!$A:$B,2,FALSE)</f>
        <v>ROSA</v>
      </c>
      <c r="AB1199" s="131" t="str">
        <f t="shared" si="40"/>
        <v>MED</v>
      </c>
    </row>
    <row r="1200" spans="5:28">
      <c r="E1200" s="142" t="s">
        <v>14839</v>
      </c>
      <c r="Z1200" s="56" t="str">
        <f t="shared" si="39"/>
        <v>RS</v>
      </c>
      <c r="AA1200" s="56" t="str">
        <f>VLOOKUP(Z1200,color!$A:$B,2,FALSE)</f>
        <v>ROSA</v>
      </c>
      <c r="AB1200" s="131" t="str">
        <f t="shared" si="40"/>
        <v>XGD</v>
      </c>
    </row>
    <row r="1201" spans="5:28">
      <c r="E1201" s="142" t="s">
        <v>14840</v>
      </c>
      <c r="Z1201" s="56" t="str">
        <f t="shared" si="39"/>
        <v>BC</v>
      </c>
      <c r="AA1201" s="56" t="str">
        <f>VLOOKUP(Z1201,color!$A:$B,2,FALSE)</f>
        <v>BLANCO</v>
      </c>
      <c r="AB1201" s="131" t="str">
        <f t="shared" si="40"/>
        <v>CHI</v>
      </c>
    </row>
    <row r="1202" spans="5:28">
      <c r="E1202" s="142" t="s">
        <v>8811</v>
      </c>
      <c r="Z1202" s="56" t="str">
        <f t="shared" si="39"/>
        <v>BC</v>
      </c>
      <c r="AA1202" s="56" t="str">
        <f>VLOOKUP(Z1202,color!$A:$B,2,FALSE)</f>
        <v>BLANCO</v>
      </c>
      <c r="AB1202" s="131" t="str">
        <f t="shared" si="40"/>
        <v>GRA</v>
      </c>
    </row>
    <row r="1203" spans="5:28">
      <c r="E1203" s="142" t="s">
        <v>14841</v>
      </c>
      <c r="Z1203" s="56" t="str">
        <f t="shared" si="39"/>
        <v>BC</v>
      </c>
      <c r="AA1203" s="56" t="str">
        <f>VLOOKUP(Z1203,color!$A:$B,2,FALSE)</f>
        <v>BLANCO</v>
      </c>
      <c r="AB1203" s="131" t="str">
        <f t="shared" si="40"/>
        <v>MED</v>
      </c>
    </row>
    <row r="1204" spans="5:28">
      <c r="E1204" s="142" t="s">
        <v>14842</v>
      </c>
      <c r="Z1204" s="56" t="str">
        <f t="shared" si="39"/>
        <v>MZ</v>
      </c>
      <c r="AA1204" s="56" t="str">
        <f>VLOOKUP(Z1204,color!$A:$B,2,FALSE)</f>
        <v>MOSTAZA</v>
      </c>
      <c r="AB1204" s="131" t="str">
        <f t="shared" si="40"/>
        <v>CHI</v>
      </c>
    </row>
    <row r="1205" spans="5:28">
      <c r="E1205" s="142" t="s">
        <v>8813</v>
      </c>
      <c r="Z1205" s="56" t="str">
        <f t="shared" si="39"/>
        <v>MZ</v>
      </c>
      <c r="AA1205" s="56" t="str">
        <f>VLOOKUP(Z1205,color!$A:$B,2,FALSE)</f>
        <v>MOSTAZA</v>
      </c>
      <c r="AB1205" s="131" t="str">
        <f t="shared" si="40"/>
        <v>GRA</v>
      </c>
    </row>
    <row r="1206" spans="5:28">
      <c r="E1206" s="142" t="s">
        <v>14843</v>
      </c>
      <c r="Z1206" s="56" t="str">
        <f t="shared" si="39"/>
        <v>MZ</v>
      </c>
      <c r="AA1206" s="56" t="str">
        <f>VLOOKUP(Z1206,color!$A:$B,2,FALSE)</f>
        <v>MOSTAZA</v>
      </c>
      <c r="AB1206" s="131" t="str">
        <f t="shared" si="40"/>
        <v>MED</v>
      </c>
    </row>
    <row r="1207" spans="5:28">
      <c r="E1207" s="142" t="s">
        <v>14844</v>
      </c>
      <c r="Z1207" s="56" t="str">
        <f t="shared" si="39"/>
        <v>NG</v>
      </c>
      <c r="AA1207" s="56" t="str">
        <f>VLOOKUP(Z1207,color!$A:$B,2,FALSE)</f>
        <v>NEGRO</v>
      </c>
      <c r="AB1207" s="131" t="str">
        <f t="shared" si="40"/>
        <v>MED</v>
      </c>
    </row>
    <row r="1208" spans="5:28">
      <c r="E1208" s="142" t="s">
        <v>14845</v>
      </c>
      <c r="Z1208" s="56" t="str">
        <f t="shared" si="39"/>
        <v>RS</v>
      </c>
      <c r="AA1208" s="56" t="str">
        <f>VLOOKUP(Z1208,color!$A:$B,2,FALSE)</f>
        <v>ROSA</v>
      </c>
      <c r="AB1208" s="131" t="str">
        <f t="shared" si="40"/>
        <v>CHI</v>
      </c>
    </row>
    <row r="1209" spans="5:28">
      <c r="E1209" s="142" t="s">
        <v>8815</v>
      </c>
      <c r="Z1209" s="56" t="str">
        <f t="shared" si="39"/>
        <v>RS</v>
      </c>
      <c r="AA1209" s="56" t="str">
        <f>VLOOKUP(Z1209,color!$A:$B,2,FALSE)</f>
        <v>ROSA</v>
      </c>
      <c r="AB1209" s="131" t="str">
        <f t="shared" si="40"/>
        <v>GRA</v>
      </c>
    </row>
    <row r="1210" spans="5:28">
      <c r="E1210" s="142" t="s">
        <v>14846</v>
      </c>
      <c r="Z1210" s="56" t="str">
        <f t="shared" si="39"/>
        <v>RS</v>
      </c>
      <c r="AA1210" s="56" t="str">
        <f>VLOOKUP(Z1210,color!$A:$B,2,FALSE)</f>
        <v>ROSA</v>
      </c>
      <c r="AB1210" s="131" t="str">
        <f t="shared" si="40"/>
        <v>MED</v>
      </c>
    </row>
    <row r="1211" spans="5:28">
      <c r="E1211" s="142" t="s">
        <v>14847</v>
      </c>
      <c r="Z1211" s="56" t="str">
        <f t="shared" si="39"/>
        <v>RS</v>
      </c>
      <c r="AA1211" s="56" t="str">
        <f>VLOOKUP(Z1211,color!$A:$B,2,FALSE)</f>
        <v>ROSA</v>
      </c>
      <c r="AB1211" s="131" t="str">
        <f t="shared" si="40"/>
        <v>XGD</v>
      </c>
    </row>
    <row r="1212" spans="5:28">
      <c r="E1212" s="142" t="s">
        <v>14848</v>
      </c>
      <c r="Z1212" s="56" t="str">
        <f t="shared" si="39"/>
        <v>AM</v>
      </c>
      <c r="AA1212" s="56" t="str">
        <f>VLOOKUP(Z1212,color!$A:$B,2,FALSE)</f>
        <v>AZUL MARINO</v>
      </c>
      <c r="AB1212" s="131" t="str">
        <f t="shared" si="40"/>
        <v>CHI</v>
      </c>
    </row>
    <row r="1213" spans="5:28">
      <c r="E1213" s="142" t="s">
        <v>14849</v>
      </c>
      <c r="Z1213" s="56" t="str">
        <f t="shared" si="39"/>
        <v>AM</v>
      </c>
      <c r="AA1213" s="56" t="str">
        <f>VLOOKUP(Z1213,color!$A:$B,2,FALSE)</f>
        <v>AZUL MARINO</v>
      </c>
      <c r="AB1213" s="131" t="str">
        <f t="shared" si="40"/>
        <v>GRA</v>
      </c>
    </row>
    <row r="1214" spans="5:28">
      <c r="E1214" s="142" t="s">
        <v>14850</v>
      </c>
      <c r="Z1214" s="56" t="str">
        <f t="shared" si="39"/>
        <v>AM</v>
      </c>
      <c r="AA1214" s="56" t="str">
        <f>VLOOKUP(Z1214,color!$A:$B,2,FALSE)</f>
        <v>AZUL MARINO</v>
      </c>
      <c r="AB1214" s="131" t="str">
        <f t="shared" si="40"/>
        <v>MED</v>
      </c>
    </row>
    <row r="1215" spans="5:28">
      <c r="E1215" s="142" t="s">
        <v>8817</v>
      </c>
      <c r="Z1215" s="56" t="str">
        <f t="shared" si="39"/>
        <v>HS</v>
      </c>
      <c r="AA1215" s="56" t="str">
        <f>VLOOKUP(Z1215,color!$A:$B,2,FALSE)</f>
        <v>HUESO</v>
      </c>
      <c r="AB1215" s="131" t="str">
        <f t="shared" si="40"/>
        <v>CHI</v>
      </c>
    </row>
    <row r="1216" spans="5:28">
      <c r="E1216" s="142" t="s">
        <v>14851</v>
      </c>
      <c r="Z1216" s="56" t="str">
        <f t="shared" si="39"/>
        <v>HS</v>
      </c>
      <c r="AA1216" s="56" t="str">
        <f>VLOOKUP(Z1216,color!$A:$B,2,FALSE)</f>
        <v>HUESO</v>
      </c>
      <c r="AB1216" s="131" t="str">
        <f t="shared" si="40"/>
        <v>GRA</v>
      </c>
    </row>
    <row r="1217" spans="5:28">
      <c r="E1217" s="142" t="s">
        <v>8819</v>
      </c>
      <c r="Z1217" s="56" t="str">
        <f t="shared" si="39"/>
        <v>HS</v>
      </c>
      <c r="AA1217" s="56" t="str">
        <f>VLOOKUP(Z1217,color!$A:$B,2,FALSE)</f>
        <v>HUESO</v>
      </c>
      <c r="AB1217" s="131" t="str">
        <f t="shared" si="40"/>
        <v>MED</v>
      </c>
    </row>
    <row r="1218" spans="5:28">
      <c r="E1218" s="142" t="s">
        <v>8821</v>
      </c>
      <c r="Z1218" s="56" t="str">
        <f t="shared" si="39"/>
        <v>NG</v>
      </c>
      <c r="AA1218" s="56" t="str">
        <f>VLOOKUP(Z1218,color!$A:$B,2,FALSE)</f>
        <v>NEGRO</v>
      </c>
      <c r="AB1218" s="131" t="str">
        <f t="shared" si="40"/>
        <v>CHI</v>
      </c>
    </row>
    <row r="1219" spans="5:28">
      <c r="E1219" s="142" t="s">
        <v>14852</v>
      </c>
      <c r="Z1219" s="56" t="str">
        <f t="shared" si="39"/>
        <v>NG</v>
      </c>
      <c r="AA1219" s="56" t="str">
        <f>VLOOKUP(Z1219,color!$A:$B,2,FALSE)</f>
        <v>NEGRO</v>
      </c>
      <c r="AB1219" s="131" t="str">
        <f t="shared" si="40"/>
        <v>GRA</v>
      </c>
    </row>
    <row r="1220" spans="5:28">
      <c r="E1220" s="142" t="s">
        <v>14853</v>
      </c>
      <c r="Z1220" s="56" t="str">
        <f t="shared" si="39"/>
        <v>NG</v>
      </c>
      <c r="AA1220" s="56" t="str">
        <f>VLOOKUP(Z1220,color!$A:$B,2,FALSE)</f>
        <v>NEGRO</v>
      </c>
      <c r="AB1220" s="131" t="str">
        <f t="shared" si="40"/>
        <v>MED</v>
      </c>
    </row>
    <row r="1221" spans="5:28">
      <c r="E1221" s="142" t="s">
        <v>14854</v>
      </c>
      <c r="Z1221" s="56" t="str">
        <f t="shared" si="39"/>
        <v>NG</v>
      </c>
      <c r="AA1221" s="56" t="str">
        <f>VLOOKUP(Z1221,color!$A:$B,2,FALSE)</f>
        <v>NEGRO</v>
      </c>
      <c r="AB1221" s="131" t="str">
        <f t="shared" si="40"/>
        <v>XGD</v>
      </c>
    </row>
    <row r="1222" spans="5:28">
      <c r="E1222" s="142" t="s">
        <v>14855</v>
      </c>
      <c r="Z1222" s="56" t="str">
        <f t="shared" si="39"/>
        <v>AZ</v>
      </c>
      <c r="AA1222" s="56" t="str">
        <f>VLOOKUP(Z1222,color!$A:$B,2,FALSE)</f>
        <v>AZUL</v>
      </c>
      <c r="AB1222" s="131" t="str">
        <f t="shared" si="40"/>
        <v>CHI</v>
      </c>
    </row>
    <row r="1223" spans="5:28">
      <c r="E1223" s="142" t="s">
        <v>14856</v>
      </c>
      <c r="Z1223" s="56" t="str">
        <f t="shared" si="39"/>
        <v>AZ</v>
      </c>
      <c r="AA1223" s="56" t="str">
        <f>VLOOKUP(Z1223,color!$A:$B,2,FALSE)</f>
        <v>AZUL</v>
      </c>
      <c r="AB1223" s="131" t="str">
        <f t="shared" si="40"/>
        <v>GRA</v>
      </c>
    </row>
    <row r="1224" spans="5:28">
      <c r="E1224" s="142" t="s">
        <v>14857</v>
      </c>
      <c r="Z1224" s="56" t="str">
        <f t="shared" si="39"/>
        <v>AZ</v>
      </c>
      <c r="AA1224" s="56" t="str">
        <f>VLOOKUP(Z1224,color!$A:$B,2,FALSE)</f>
        <v>AZUL</v>
      </c>
      <c r="AB1224" s="131" t="str">
        <f t="shared" si="40"/>
        <v>MED</v>
      </c>
    </row>
    <row r="1225" spans="5:28">
      <c r="E1225" s="142" t="s">
        <v>14858</v>
      </c>
      <c r="Z1225" s="56" t="str">
        <f t="shared" si="39"/>
        <v>AZ</v>
      </c>
      <c r="AA1225" s="56" t="str">
        <f>VLOOKUP(Z1225,color!$A:$B,2,FALSE)</f>
        <v>AZUL</v>
      </c>
      <c r="AB1225" s="131" t="str">
        <f t="shared" si="40"/>
        <v>XGD</v>
      </c>
    </row>
    <row r="1226" spans="5:28">
      <c r="E1226" s="142" t="s">
        <v>14859</v>
      </c>
      <c r="Z1226" s="56" t="str">
        <f t="shared" ref="Z1226:Z1289" si="41">MID(E1226,9,2)</f>
        <v>NG</v>
      </c>
      <c r="AA1226" s="56" t="str">
        <f>VLOOKUP(Z1226,color!$A:$B,2,FALSE)</f>
        <v>NEGRO</v>
      </c>
      <c r="AB1226" s="131" t="str">
        <f t="shared" ref="AB1226:AB1289" si="42">MID(E1226,11,3)</f>
        <v>CHI</v>
      </c>
    </row>
    <row r="1227" spans="5:28">
      <c r="E1227" s="142" t="s">
        <v>8823</v>
      </c>
      <c r="Z1227" s="56" t="str">
        <f t="shared" si="41"/>
        <v>NG</v>
      </c>
      <c r="AA1227" s="56" t="str">
        <f>VLOOKUP(Z1227,color!$A:$B,2,FALSE)</f>
        <v>NEGRO</v>
      </c>
      <c r="AB1227" s="131" t="str">
        <f t="shared" si="42"/>
        <v>GRA</v>
      </c>
    </row>
    <row r="1228" spans="5:28">
      <c r="E1228" s="142" t="s">
        <v>14860</v>
      </c>
      <c r="Z1228" s="56" t="str">
        <f t="shared" si="41"/>
        <v>NG</v>
      </c>
      <c r="AA1228" s="56" t="str">
        <f>VLOOKUP(Z1228,color!$A:$B,2,FALSE)</f>
        <v>NEGRO</v>
      </c>
      <c r="AB1228" s="131" t="str">
        <f t="shared" si="42"/>
        <v>MED</v>
      </c>
    </row>
    <row r="1229" spans="5:28">
      <c r="E1229" s="142" t="s">
        <v>14861</v>
      </c>
      <c r="Z1229" s="56" t="str">
        <f t="shared" si="41"/>
        <v>NG</v>
      </c>
      <c r="AA1229" s="56" t="str">
        <f>VLOOKUP(Z1229,color!$A:$B,2,FALSE)</f>
        <v>NEGRO</v>
      </c>
      <c r="AB1229" s="131" t="str">
        <f t="shared" si="42"/>
        <v>XGD</v>
      </c>
    </row>
    <row r="1230" spans="5:28">
      <c r="E1230" s="142" t="s">
        <v>14862</v>
      </c>
      <c r="Z1230" s="56" t="str">
        <f t="shared" si="41"/>
        <v>BC</v>
      </c>
      <c r="AA1230" s="56" t="str">
        <f>VLOOKUP(Z1230,color!$A:$B,2,FALSE)</f>
        <v>BLANCO</v>
      </c>
      <c r="AB1230" s="131" t="str">
        <f t="shared" si="42"/>
        <v>CHI</v>
      </c>
    </row>
    <row r="1231" spans="5:28">
      <c r="E1231" s="142" t="s">
        <v>14863</v>
      </c>
      <c r="Z1231" s="56" t="str">
        <f t="shared" si="41"/>
        <v>BC</v>
      </c>
      <c r="AA1231" s="56" t="str">
        <f>VLOOKUP(Z1231,color!$A:$B,2,FALSE)</f>
        <v>BLANCO</v>
      </c>
      <c r="AB1231" s="131" t="str">
        <f t="shared" si="42"/>
        <v>GRA</v>
      </c>
    </row>
    <row r="1232" spans="5:28">
      <c r="E1232" s="142" t="s">
        <v>14864</v>
      </c>
      <c r="Z1232" s="56" t="str">
        <f t="shared" si="41"/>
        <v>BC</v>
      </c>
      <c r="AA1232" s="56" t="str">
        <f>VLOOKUP(Z1232,color!$A:$B,2,FALSE)</f>
        <v>BLANCO</v>
      </c>
      <c r="AB1232" s="131" t="str">
        <f t="shared" si="42"/>
        <v>MED</v>
      </c>
    </row>
    <row r="1233" spans="5:28">
      <c r="E1233" s="142" t="s">
        <v>8837</v>
      </c>
      <c r="Z1233" s="56" t="str">
        <f t="shared" si="41"/>
        <v>BC</v>
      </c>
      <c r="AA1233" s="56" t="str">
        <f>VLOOKUP(Z1233,color!$A:$B,2,FALSE)</f>
        <v>BLANCO</v>
      </c>
      <c r="AB1233" s="131" t="str">
        <f t="shared" si="42"/>
        <v>XCH</v>
      </c>
    </row>
    <row r="1234" spans="5:28">
      <c r="E1234" s="142" t="s">
        <v>8841</v>
      </c>
      <c r="Z1234" s="56" t="str">
        <f t="shared" si="41"/>
        <v>BC</v>
      </c>
      <c r="AA1234" s="56" t="str">
        <f>VLOOKUP(Z1234,color!$A:$B,2,FALSE)</f>
        <v>BLANCO</v>
      </c>
      <c r="AB1234" s="131" t="str">
        <f t="shared" si="42"/>
        <v>CHI</v>
      </c>
    </row>
    <row r="1235" spans="5:28">
      <c r="E1235" s="142" t="s">
        <v>8843</v>
      </c>
      <c r="Z1235" s="56" t="str">
        <f t="shared" si="41"/>
        <v>BC</v>
      </c>
      <c r="AA1235" s="56" t="str">
        <f>VLOOKUP(Z1235,color!$A:$B,2,FALSE)</f>
        <v>BLANCO</v>
      </c>
      <c r="AB1235" s="131" t="str">
        <f t="shared" si="42"/>
        <v>GRA</v>
      </c>
    </row>
    <row r="1236" spans="5:28">
      <c r="E1236" s="142" t="s">
        <v>8845</v>
      </c>
      <c r="Z1236" s="56" t="str">
        <f t="shared" si="41"/>
        <v>BC</v>
      </c>
      <c r="AA1236" s="56" t="str">
        <f>VLOOKUP(Z1236,color!$A:$B,2,FALSE)</f>
        <v>BLANCO</v>
      </c>
      <c r="AB1236" s="131" t="str">
        <f t="shared" si="42"/>
        <v>MED</v>
      </c>
    </row>
    <row r="1237" spans="5:28">
      <c r="E1237" s="142" t="s">
        <v>8847</v>
      </c>
      <c r="Z1237" s="56" t="str">
        <f t="shared" si="41"/>
        <v>NG</v>
      </c>
      <c r="AA1237" s="56" t="str">
        <f>VLOOKUP(Z1237,color!$A:$B,2,FALSE)</f>
        <v>NEGRO</v>
      </c>
      <c r="AB1237" s="131" t="str">
        <f t="shared" si="42"/>
        <v>CHI</v>
      </c>
    </row>
    <row r="1238" spans="5:28">
      <c r="E1238" s="142" t="s">
        <v>8849</v>
      </c>
      <c r="Z1238" s="56" t="str">
        <f t="shared" si="41"/>
        <v>NG</v>
      </c>
      <c r="AA1238" s="56" t="str">
        <f>VLOOKUP(Z1238,color!$A:$B,2,FALSE)</f>
        <v>NEGRO</v>
      </c>
      <c r="AB1238" s="131" t="str">
        <f t="shared" si="42"/>
        <v>GRA</v>
      </c>
    </row>
    <row r="1239" spans="5:28">
      <c r="E1239" s="142" t="s">
        <v>8851</v>
      </c>
      <c r="Z1239" s="56" t="str">
        <f t="shared" si="41"/>
        <v>NG</v>
      </c>
      <c r="AA1239" s="56" t="str">
        <f>VLOOKUP(Z1239,color!$A:$B,2,FALSE)</f>
        <v>NEGRO</v>
      </c>
      <c r="AB1239" s="131" t="str">
        <f t="shared" si="42"/>
        <v>MED</v>
      </c>
    </row>
    <row r="1240" spans="5:28">
      <c r="E1240" s="142" t="s">
        <v>8853</v>
      </c>
      <c r="Z1240" s="56" t="str">
        <f t="shared" si="41"/>
        <v>RS</v>
      </c>
      <c r="AA1240" s="56" t="str">
        <f>VLOOKUP(Z1240,color!$A:$B,2,FALSE)</f>
        <v>ROSA</v>
      </c>
      <c r="AB1240" s="131" t="str">
        <f t="shared" si="42"/>
        <v>CHI</v>
      </c>
    </row>
    <row r="1241" spans="5:28">
      <c r="E1241" s="142" t="s">
        <v>8855</v>
      </c>
      <c r="Z1241" s="56" t="str">
        <f t="shared" si="41"/>
        <v>RS</v>
      </c>
      <c r="AA1241" s="56" t="str">
        <f>VLOOKUP(Z1241,color!$A:$B,2,FALSE)</f>
        <v>ROSA</v>
      </c>
      <c r="AB1241" s="131" t="str">
        <f t="shared" si="42"/>
        <v>GRA</v>
      </c>
    </row>
    <row r="1242" spans="5:28">
      <c r="E1242" s="142" t="s">
        <v>8857</v>
      </c>
      <c r="Z1242" s="56" t="str">
        <f t="shared" si="41"/>
        <v>RS</v>
      </c>
      <c r="AA1242" s="56" t="str">
        <f>VLOOKUP(Z1242,color!$A:$B,2,FALSE)</f>
        <v>ROSA</v>
      </c>
      <c r="AB1242" s="131" t="str">
        <f t="shared" si="42"/>
        <v>MED</v>
      </c>
    </row>
    <row r="1243" spans="5:28">
      <c r="E1243" s="142" t="s">
        <v>8859</v>
      </c>
      <c r="Z1243" s="56" t="str">
        <f t="shared" si="41"/>
        <v>BG</v>
      </c>
      <c r="AA1243" s="56" t="str">
        <f>VLOOKUP(Z1243,color!$A:$B,2,FALSE)</f>
        <v>BEIGE</v>
      </c>
      <c r="AB1243" s="131" t="str">
        <f t="shared" si="42"/>
        <v>CHI</v>
      </c>
    </row>
    <row r="1244" spans="5:28">
      <c r="E1244" s="142" t="s">
        <v>8861</v>
      </c>
      <c r="Z1244" s="56" t="str">
        <f t="shared" si="41"/>
        <v>BG</v>
      </c>
      <c r="AA1244" s="56" t="str">
        <f>VLOOKUP(Z1244,color!$A:$B,2,FALSE)</f>
        <v>BEIGE</v>
      </c>
      <c r="AB1244" s="131" t="str">
        <f t="shared" si="42"/>
        <v>GRA</v>
      </c>
    </row>
    <row r="1245" spans="5:28">
      <c r="E1245" s="142" t="s">
        <v>8863</v>
      </c>
      <c r="Z1245" s="56" t="str">
        <f t="shared" si="41"/>
        <v>BG</v>
      </c>
      <c r="AA1245" s="56" t="str">
        <f>VLOOKUP(Z1245,color!$A:$B,2,FALSE)</f>
        <v>BEIGE</v>
      </c>
      <c r="AB1245" s="131" t="str">
        <f t="shared" si="42"/>
        <v>MED</v>
      </c>
    </row>
    <row r="1246" spans="5:28">
      <c r="E1246" s="142" t="s">
        <v>14865</v>
      </c>
      <c r="Z1246" s="56" t="str">
        <f t="shared" si="41"/>
        <v>RS</v>
      </c>
      <c r="AA1246" s="56" t="str">
        <f>VLOOKUP(Z1246,color!$A:$B,2,FALSE)</f>
        <v>ROSA</v>
      </c>
      <c r="AB1246" s="131" t="str">
        <f t="shared" si="42"/>
        <v>CHI</v>
      </c>
    </row>
    <row r="1247" spans="5:28">
      <c r="E1247" s="142" t="s">
        <v>8865</v>
      </c>
      <c r="Z1247" s="56" t="str">
        <f t="shared" si="41"/>
        <v>RS</v>
      </c>
      <c r="AA1247" s="56" t="str">
        <f>VLOOKUP(Z1247,color!$A:$B,2,FALSE)</f>
        <v>ROSA</v>
      </c>
      <c r="AB1247" s="131" t="str">
        <f t="shared" si="42"/>
        <v>GRA</v>
      </c>
    </row>
    <row r="1248" spans="5:28">
      <c r="E1248" s="142" t="s">
        <v>14866</v>
      </c>
      <c r="Z1248" s="56" t="str">
        <f t="shared" si="41"/>
        <v>RS</v>
      </c>
      <c r="AA1248" s="56" t="str">
        <f>VLOOKUP(Z1248,color!$A:$B,2,FALSE)</f>
        <v>ROSA</v>
      </c>
      <c r="AB1248" s="131" t="str">
        <f t="shared" si="42"/>
        <v>MED</v>
      </c>
    </row>
    <row r="1249" spans="5:28">
      <c r="E1249" s="142" t="s">
        <v>8867</v>
      </c>
      <c r="Z1249" s="56" t="str">
        <f t="shared" si="41"/>
        <v>AM</v>
      </c>
      <c r="AA1249" s="56" t="str">
        <f>VLOOKUP(Z1249,color!$A:$B,2,FALSE)</f>
        <v>AZUL MARINO</v>
      </c>
      <c r="AB1249" s="131" t="str">
        <f t="shared" si="42"/>
        <v>CHI</v>
      </c>
    </row>
    <row r="1250" spans="5:28">
      <c r="E1250" s="142" t="s">
        <v>8869</v>
      </c>
      <c r="Z1250" s="56" t="str">
        <f t="shared" si="41"/>
        <v>AM</v>
      </c>
      <c r="AA1250" s="56" t="str">
        <f>VLOOKUP(Z1250,color!$A:$B,2,FALSE)</f>
        <v>AZUL MARINO</v>
      </c>
      <c r="AB1250" s="131" t="str">
        <f t="shared" si="42"/>
        <v>GRA</v>
      </c>
    </row>
    <row r="1251" spans="5:28">
      <c r="E1251" s="142" t="s">
        <v>14867</v>
      </c>
      <c r="Z1251" s="56" t="str">
        <f t="shared" si="41"/>
        <v>AM</v>
      </c>
      <c r="AA1251" s="56" t="str">
        <f>VLOOKUP(Z1251,color!$A:$B,2,FALSE)</f>
        <v>AZUL MARINO</v>
      </c>
      <c r="AB1251" s="131" t="str">
        <f t="shared" si="42"/>
        <v>MED</v>
      </c>
    </row>
    <row r="1252" spans="5:28">
      <c r="E1252" s="142" t="s">
        <v>8871</v>
      </c>
      <c r="Z1252" s="56" t="str">
        <f t="shared" si="41"/>
        <v>BC</v>
      </c>
      <c r="AA1252" s="56" t="str">
        <f>VLOOKUP(Z1252,color!$A:$B,2,FALSE)</f>
        <v>BLANCO</v>
      </c>
      <c r="AB1252" s="131" t="str">
        <f t="shared" si="42"/>
        <v>CHI</v>
      </c>
    </row>
    <row r="1253" spans="5:28">
      <c r="E1253" s="142" t="s">
        <v>8873</v>
      </c>
      <c r="Z1253" s="56" t="str">
        <f t="shared" si="41"/>
        <v>BC</v>
      </c>
      <c r="AA1253" s="56" t="str">
        <f>VLOOKUP(Z1253,color!$A:$B,2,FALSE)</f>
        <v>BLANCO</v>
      </c>
      <c r="AB1253" s="131" t="str">
        <f t="shared" si="42"/>
        <v>GRA</v>
      </c>
    </row>
    <row r="1254" spans="5:28">
      <c r="E1254" s="142" t="s">
        <v>8875</v>
      </c>
      <c r="Z1254" s="56" t="str">
        <f t="shared" si="41"/>
        <v>BC</v>
      </c>
      <c r="AA1254" s="56" t="str">
        <f>VLOOKUP(Z1254,color!$A:$B,2,FALSE)</f>
        <v>BLANCO</v>
      </c>
      <c r="AB1254" s="131" t="str">
        <f t="shared" si="42"/>
        <v>MED</v>
      </c>
    </row>
    <row r="1255" spans="5:28">
      <c r="E1255" s="142" t="s">
        <v>8877</v>
      </c>
      <c r="Z1255" s="56" t="str">
        <f t="shared" si="41"/>
        <v>VS</v>
      </c>
      <c r="AA1255" s="56" t="str">
        <f>VLOOKUP(Z1255,color!$A:$B,2,FALSE)</f>
        <v>VARIOS</v>
      </c>
      <c r="AB1255" s="131" t="str">
        <f t="shared" si="42"/>
        <v>CHI</v>
      </c>
    </row>
    <row r="1256" spans="5:28">
      <c r="E1256" s="142" t="s">
        <v>8879</v>
      </c>
      <c r="Z1256" s="56" t="str">
        <f t="shared" si="41"/>
        <v>VS</v>
      </c>
      <c r="AA1256" s="56" t="str">
        <f>VLOOKUP(Z1256,color!$A:$B,2,FALSE)</f>
        <v>VARIOS</v>
      </c>
      <c r="AB1256" s="131" t="str">
        <f t="shared" si="42"/>
        <v>GRA</v>
      </c>
    </row>
    <row r="1257" spans="5:28">
      <c r="E1257" s="142" t="s">
        <v>8881</v>
      </c>
      <c r="Z1257" s="56" t="str">
        <f t="shared" si="41"/>
        <v>VS</v>
      </c>
      <c r="AA1257" s="56" t="str">
        <f>VLOOKUP(Z1257,color!$A:$B,2,FALSE)</f>
        <v>VARIOS</v>
      </c>
      <c r="AB1257" s="131" t="str">
        <f t="shared" si="42"/>
        <v>MED</v>
      </c>
    </row>
    <row r="1258" spans="5:28">
      <c r="E1258" s="142" t="s">
        <v>8904</v>
      </c>
      <c r="Z1258" s="56" t="str">
        <f t="shared" si="41"/>
        <v>AM</v>
      </c>
      <c r="AA1258" s="56" t="str">
        <f>VLOOKUP(Z1258,color!$A:$B,2,FALSE)</f>
        <v>AZUL MARINO</v>
      </c>
      <c r="AB1258" s="131" t="str">
        <f t="shared" si="42"/>
        <v>CHI</v>
      </c>
    </row>
    <row r="1259" spans="5:28">
      <c r="E1259" s="142" t="s">
        <v>8906</v>
      </c>
      <c r="Z1259" s="56" t="str">
        <f t="shared" si="41"/>
        <v>AM</v>
      </c>
      <c r="AA1259" s="56" t="str">
        <f>VLOOKUP(Z1259,color!$A:$B,2,FALSE)</f>
        <v>AZUL MARINO</v>
      </c>
      <c r="AB1259" s="131" t="str">
        <f t="shared" si="42"/>
        <v>GRA</v>
      </c>
    </row>
    <row r="1260" spans="5:28">
      <c r="E1260" s="142" t="s">
        <v>8908</v>
      </c>
      <c r="Z1260" s="56" t="str">
        <f t="shared" si="41"/>
        <v>AM</v>
      </c>
      <c r="AA1260" s="56" t="str">
        <f>VLOOKUP(Z1260,color!$A:$B,2,FALSE)</f>
        <v>AZUL MARINO</v>
      </c>
      <c r="AB1260" s="131" t="str">
        <f t="shared" si="42"/>
        <v>MED</v>
      </c>
    </row>
    <row r="1261" spans="5:28">
      <c r="E1261" s="142" t="s">
        <v>14868</v>
      </c>
      <c r="Z1261" s="56" t="str">
        <f t="shared" si="41"/>
        <v>AM</v>
      </c>
      <c r="AA1261" s="56" t="str">
        <f>VLOOKUP(Z1261,color!$A:$B,2,FALSE)</f>
        <v>AZUL MARINO</v>
      </c>
      <c r="AB1261" s="131" t="str">
        <f t="shared" si="42"/>
        <v>XGD</v>
      </c>
    </row>
    <row r="1262" spans="5:28">
      <c r="E1262" s="142" t="s">
        <v>8910</v>
      </c>
      <c r="Z1262" s="56" t="str">
        <f t="shared" si="41"/>
        <v>BC</v>
      </c>
      <c r="AA1262" s="56" t="str">
        <f>VLOOKUP(Z1262,color!$A:$B,2,FALSE)</f>
        <v>BLANCO</v>
      </c>
      <c r="AB1262" s="131" t="str">
        <f t="shared" si="42"/>
        <v>CHI</v>
      </c>
    </row>
    <row r="1263" spans="5:28">
      <c r="E1263" s="142" t="s">
        <v>8912</v>
      </c>
      <c r="Z1263" s="56" t="str">
        <f t="shared" si="41"/>
        <v>BC</v>
      </c>
      <c r="AA1263" s="56" t="str">
        <f>VLOOKUP(Z1263,color!$A:$B,2,FALSE)</f>
        <v>BLANCO</v>
      </c>
      <c r="AB1263" s="131" t="str">
        <f t="shared" si="42"/>
        <v>GRA</v>
      </c>
    </row>
    <row r="1264" spans="5:28">
      <c r="E1264" s="142" t="s">
        <v>8914</v>
      </c>
      <c r="Z1264" s="56" t="str">
        <f t="shared" si="41"/>
        <v>BC</v>
      </c>
      <c r="AA1264" s="56" t="str">
        <f>VLOOKUP(Z1264,color!$A:$B,2,FALSE)</f>
        <v>BLANCO</v>
      </c>
      <c r="AB1264" s="131" t="str">
        <f t="shared" si="42"/>
        <v>MED</v>
      </c>
    </row>
    <row r="1265" spans="5:28">
      <c r="E1265" s="142" t="s">
        <v>14869</v>
      </c>
      <c r="Z1265" s="56" t="str">
        <f t="shared" si="41"/>
        <v>BC</v>
      </c>
      <c r="AA1265" s="56" t="str">
        <f>VLOOKUP(Z1265,color!$A:$B,2,FALSE)</f>
        <v>BLANCO</v>
      </c>
      <c r="AB1265" s="131" t="str">
        <f t="shared" si="42"/>
        <v>XGD</v>
      </c>
    </row>
    <row r="1266" spans="5:28">
      <c r="E1266" s="142" t="s">
        <v>14870</v>
      </c>
      <c r="Z1266" s="56" t="str">
        <f t="shared" si="41"/>
        <v>AO</v>
      </c>
      <c r="AA1266" s="56" t="str">
        <f>VLOOKUP(Z1266,color!$A:$B,2,FALSE)</f>
        <v>AMARILLO</v>
      </c>
      <c r="AB1266" s="131" t="str">
        <f t="shared" si="42"/>
        <v>CHI</v>
      </c>
    </row>
    <row r="1267" spans="5:28">
      <c r="E1267" s="142" t="s">
        <v>8916</v>
      </c>
      <c r="Z1267" s="56" t="str">
        <f t="shared" si="41"/>
        <v>AO</v>
      </c>
      <c r="AA1267" s="56" t="str">
        <f>VLOOKUP(Z1267,color!$A:$B,2,FALSE)</f>
        <v>AMARILLO</v>
      </c>
      <c r="AB1267" s="131" t="str">
        <f t="shared" si="42"/>
        <v>GRA</v>
      </c>
    </row>
    <row r="1268" spans="5:28">
      <c r="E1268" s="142" t="s">
        <v>8918</v>
      </c>
      <c r="Z1268" s="56" t="str">
        <f t="shared" si="41"/>
        <v>AO</v>
      </c>
      <c r="AA1268" s="56" t="str">
        <f>VLOOKUP(Z1268,color!$A:$B,2,FALSE)</f>
        <v>AMARILLO</v>
      </c>
      <c r="AB1268" s="131" t="str">
        <f t="shared" si="42"/>
        <v>MED</v>
      </c>
    </row>
    <row r="1269" spans="5:28">
      <c r="E1269" s="142" t="s">
        <v>14871</v>
      </c>
      <c r="Z1269" s="56" t="str">
        <f t="shared" si="41"/>
        <v>BC</v>
      </c>
      <c r="AA1269" s="56" t="str">
        <f>VLOOKUP(Z1269,color!$A:$B,2,FALSE)</f>
        <v>BLANCO</v>
      </c>
      <c r="AB1269" s="131" t="str">
        <f t="shared" si="42"/>
        <v>CHI</v>
      </c>
    </row>
    <row r="1270" spans="5:28">
      <c r="E1270" s="142" t="s">
        <v>8920</v>
      </c>
      <c r="Z1270" s="56" t="str">
        <f t="shared" si="41"/>
        <v>BC</v>
      </c>
      <c r="AA1270" s="56" t="str">
        <f>VLOOKUP(Z1270,color!$A:$B,2,FALSE)</f>
        <v>BLANCO</v>
      </c>
      <c r="AB1270" s="131" t="str">
        <f t="shared" si="42"/>
        <v>GRA</v>
      </c>
    </row>
    <row r="1271" spans="5:28">
      <c r="E1271" s="142" t="s">
        <v>8922</v>
      </c>
      <c r="Z1271" s="56" t="str">
        <f t="shared" si="41"/>
        <v>BC</v>
      </c>
      <c r="AA1271" s="56" t="str">
        <f>VLOOKUP(Z1271,color!$A:$B,2,FALSE)</f>
        <v>BLANCO</v>
      </c>
      <c r="AB1271" s="131" t="str">
        <f t="shared" si="42"/>
        <v>MED</v>
      </c>
    </row>
    <row r="1272" spans="5:28">
      <c r="E1272" s="142" t="s">
        <v>14872</v>
      </c>
      <c r="Z1272" s="56" t="str">
        <f t="shared" si="41"/>
        <v>NG</v>
      </c>
      <c r="AA1272" s="56" t="str">
        <f>VLOOKUP(Z1272,color!$A:$B,2,FALSE)</f>
        <v>NEGRO</v>
      </c>
      <c r="AB1272" s="131" t="str">
        <f t="shared" si="42"/>
        <v>CHI</v>
      </c>
    </row>
    <row r="1273" spans="5:28">
      <c r="E1273" s="142" t="s">
        <v>8924</v>
      </c>
      <c r="Z1273" s="56" t="str">
        <f t="shared" si="41"/>
        <v>NG</v>
      </c>
      <c r="AA1273" s="56" t="str">
        <f>VLOOKUP(Z1273,color!$A:$B,2,FALSE)</f>
        <v>NEGRO</v>
      </c>
      <c r="AB1273" s="131" t="str">
        <f t="shared" si="42"/>
        <v>GRA</v>
      </c>
    </row>
    <row r="1274" spans="5:28">
      <c r="E1274" s="142" t="s">
        <v>14873</v>
      </c>
      <c r="Z1274" s="56" t="str">
        <f t="shared" si="41"/>
        <v>NG</v>
      </c>
      <c r="AA1274" s="56" t="str">
        <f>VLOOKUP(Z1274,color!$A:$B,2,FALSE)</f>
        <v>NEGRO</v>
      </c>
      <c r="AB1274" s="131" t="str">
        <f t="shared" si="42"/>
        <v>MED</v>
      </c>
    </row>
    <row r="1275" spans="5:28">
      <c r="E1275" s="142" t="s">
        <v>14874</v>
      </c>
      <c r="Z1275" s="56" t="str">
        <f t="shared" si="41"/>
        <v>RJ</v>
      </c>
      <c r="AA1275" s="56" t="str">
        <f>VLOOKUP(Z1275,color!$A:$B,2,FALSE)</f>
        <v>ROJO</v>
      </c>
      <c r="AB1275" s="131" t="str">
        <f t="shared" si="42"/>
        <v>CHI</v>
      </c>
    </row>
    <row r="1276" spans="5:28">
      <c r="E1276" s="142" t="s">
        <v>8926</v>
      </c>
      <c r="Z1276" s="56" t="str">
        <f t="shared" si="41"/>
        <v>RJ</v>
      </c>
      <c r="AA1276" s="56" t="str">
        <f>VLOOKUP(Z1276,color!$A:$B,2,FALSE)</f>
        <v>ROJO</v>
      </c>
      <c r="AB1276" s="131" t="str">
        <f t="shared" si="42"/>
        <v>GRA</v>
      </c>
    </row>
    <row r="1277" spans="5:28">
      <c r="E1277" s="142" t="s">
        <v>14875</v>
      </c>
      <c r="Z1277" s="56" t="str">
        <f t="shared" si="41"/>
        <v>RJ</v>
      </c>
      <c r="AA1277" s="56" t="str">
        <f>VLOOKUP(Z1277,color!$A:$B,2,FALSE)</f>
        <v>ROJO</v>
      </c>
      <c r="AB1277" s="131" t="str">
        <f t="shared" si="42"/>
        <v>MED</v>
      </c>
    </row>
    <row r="1278" spans="5:28">
      <c r="E1278" s="142" t="s">
        <v>8928</v>
      </c>
      <c r="Z1278" s="56" t="str">
        <f t="shared" si="41"/>
        <v>RS</v>
      </c>
      <c r="AA1278" s="56" t="str">
        <f>VLOOKUP(Z1278,color!$A:$B,2,FALSE)</f>
        <v>ROSA</v>
      </c>
      <c r="AB1278" s="131" t="str">
        <f t="shared" si="42"/>
        <v>CHI</v>
      </c>
    </row>
    <row r="1279" spans="5:28">
      <c r="E1279" s="142" t="s">
        <v>8930</v>
      </c>
      <c r="Z1279" s="56" t="str">
        <f t="shared" si="41"/>
        <v>RS</v>
      </c>
      <c r="AA1279" s="56" t="str">
        <f>VLOOKUP(Z1279,color!$A:$B,2,FALSE)</f>
        <v>ROSA</v>
      </c>
      <c r="AB1279" s="131" t="str">
        <f t="shared" si="42"/>
        <v>GRA</v>
      </c>
    </row>
    <row r="1280" spans="5:28">
      <c r="E1280" s="142" t="s">
        <v>14876</v>
      </c>
      <c r="Z1280" s="56" t="str">
        <f t="shared" si="41"/>
        <v>RS</v>
      </c>
      <c r="AA1280" s="56" t="str">
        <f>VLOOKUP(Z1280,color!$A:$B,2,FALSE)</f>
        <v>ROSA</v>
      </c>
      <c r="AB1280" s="131" t="str">
        <f t="shared" si="42"/>
        <v>MED</v>
      </c>
    </row>
    <row r="1281" spans="5:28">
      <c r="E1281" s="142" t="s">
        <v>8932</v>
      </c>
      <c r="Z1281" s="56" t="str">
        <f t="shared" si="41"/>
        <v>VS</v>
      </c>
      <c r="AA1281" s="56" t="str">
        <f>VLOOKUP(Z1281,color!$A:$B,2,FALSE)</f>
        <v>VARIOS</v>
      </c>
      <c r="AB1281" s="131" t="str">
        <f t="shared" si="42"/>
        <v>CHI</v>
      </c>
    </row>
    <row r="1282" spans="5:28">
      <c r="E1282" s="142" t="s">
        <v>8934</v>
      </c>
      <c r="Z1282" s="56" t="str">
        <f t="shared" si="41"/>
        <v>VS</v>
      </c>
      <c r="AA1282" s="56" t="str">
        <f>VLOOKUP(Z1282,color!$A:$B,2,FALSE)</f>
        <v>VARIOS</v>
      </c>
      <c r="AB1282" s="131" t="str">
        <f t="shared" si="42"/>
        <v>GRA</v>
      </c>
    </row>
    <row r="1283" spans="5:28">
      <c r="E1283" s="142" t="s">
        <v>14877</v>
      </c>
      <c r="Z1283" s="56" t="str">
        <f t="shared" si="41"/>
        <v>VS</v>
      </c>
      <c r="AA1283" s="56" t="str">
        <f>VLOOKUP(Z1283,color!$A:$B,2,FALSE)</f>
        <v>VARIOS</v>
      </c>
      <c r="AB1283" s="131" t="str">
        <f t="shared" si="42"/>
        <v>MED</v>
      </c>
    </row>
    <row r="1284" spans="5:28">
      <c r="E1284" s="142" t="s">
        <v>8976</v>
      </c>
      <c r="Z1284" s="56" t="str">
        <f t="shared" si="41"/>
        <v>KH</v>
      </c>
      <c r="AA1284" s="56" t="str">
        <f>VLOOKUP(Z1284,color!$A:$B,2,FALSE)</f>
        <v>KAKHY</v>
      </c>
      <c r="AB1284" s="131" t="str">
        <f t="shared" si="42"/>
        <v>CHI</v>
      </c>
    </row>
    <row r="1285" spans="5:28">
      <c r="E1285" s="142" t="s">
        <v>8977</v>
      </c>
      <c r="Z1285" s="56" t="str">
        <f t="shared" si="41"/>
        <v>KH</v>
      </c>
      <c r="AA1285" s="56" t="str">
        <f>VLOOKUP(Z1285,color!$A:$B,2,FALSE)</f>
        <v>KAKHY</v>
      </c>
      <c r="AB1285" s="131" t="str">
        <f t="shared" si="42"/>
        <v>GRA</v>
      </c>
    </row>
    <row r="1286" spans="5:28">
      <c r="E1286" s="142" t="s">
        <v>8978</v>
      </c>
      <c r="Z1286" s="56" t="str">
        <f t="shared" si="41"/>
        <v>KH</v>
      </c>
      <c r="AA1286" s="56" t="str">
        <f>VLOOKUP(Z1286,color!$A:$B,2,FALSE)</f>
        <v>KAKHY</v>
      </c>
      <c r="AB1286" s="131" t="str">
        <f t="shared" si="42"/>
        <v>MED</v>
      </c>
    </row>
    <row r="1287" spans="5:28">
      <c r="E1287" s="142" t="s">
        <v>14878</v>
      </c>
      <c r="Z1287" s="56" t="str">
        <f t="shared" si="41"/>
        <v>KH</v>
      </c>
      <c r="AA1287" s="56" t="str">
        <f>VLOOKUP(Z1287,color!$A:$B,2,FALSE)</f>
        <v>KAKHY</v>
      </c>
      <c r="AB1287" s="131" t="str">
        <f t="shared" si="42"/>
        <v>XCH</v>
      </c>
    </row>
    <row r="1288" spans="5:28">
      <c r="E1288" s="142" t="s">
        <v>14879</v>
      </c>
      <c r="Z1288" s="56" t="str">
        <f t="shared" si="41"/>
        <v>KH</v>
      </c>
      <c r="AA1288" s="56" t="str">
        <f>VLOOKUP(Z1288,color!$A:$B,2,FALSE)</f>
        <v>KAKHY</v>
      </c>
      <c r="AB1288" s="131" t="str">
        <f t="shared" si="42"/>
        <v>XGD</v>
      </c>
    </row>
    <row r="1289" spans="5:28">
      <c r="E1289" s="142" t="s">
        <v>8979</v>
      </c>
      <c r="Z1289" s="56" t="str">
        <f t="shared" si="41"/>
        <v>NG</v>
      </c>
      <c r="AA1289" s="56" t="str">
        <f>VLOOKUP(Z1289,color!$A:$B,2,FALSE)</f>
        <v>NEGRO</v>
      </c>
      <c r="AB1289" s="131" t="str">
        <f t="shared" si="42"/>
        <v>CHI</v>
      </c>
    </row>
    <row r="1290" spans="5:28">
      <c r="E1290" s="142" t="s">
        <v>8980</v>
      </c>
      <c r="Z1290" s="56" t="str">
        <f t="shared" ref="Z1290:Z1353" si="43">MID(E1290,9,2)</f>
        <v>NG</v>
      </c>
      <c r="AA1290" s="56" t="str">
        <f>VLOOKUP(Z1290,color!$A:$B,2,FALSE)</f>
        <v>NEGRO</v>
      </c>
      <c r="AB1290" s="131" t="str">
        <f t="shared" ref="AB1290:AB1353" si="44">MID(E1290,11,3)</f>
        <v>GRA</v>
      </c>
    </row>
    <row r="1291" spans="5:28">
      <c r="E1291" s="142" t="s">
        <v>8981</v>
      </c>
      <c r="Z1291" s="56" t="str">
        <f t="shared" si="43"/>
        <v>NG</v>
      </c>
      <c r="AA1291" s="56" t="str">
        <f>VLOOKUP(Z1291,color!$A:$B,2,FALSE)</f>
        <v>NEGRO</v>
      </c>
      <c r="AB1291" s="131" t="str">
        <f t="shared" si="44"/>
        <v>MED</v>
      </c>
    </row>
    <row r="1292" spans="5:28">
      <c r="E1292" s="142" t="s">
        <v>14880</v>
      </c>
      <c r="Z1292" s="56" t="str">
        <f t="shared" si="43"/>
        <v>NG</v>
      </c>
      <c r="AA1292" s="56" t="str">
        <f>VLOOKUP(Z1292,color!$A:$B,2,FALSE)</f>
        <v>NEGRO</v>
      </c>
      <c r="AB1292" s="131" t="str">
        <f t="shared" si="44"/>
        <v>XCH</v>
      </c>
    </row>
    <row r="1293" spans="5:28">
      <c r="E1293" s="142" t="s">
        <v>14881</v>
      </c>
      <c r="Z1293" s="56" t="str">
        <f t="shared" si="43"/>
        <v>NG</v>
      </c>
      <c r="AA1293" s="56" t="str">
        <f>VLOOKUP(Z1293,color!$A:$B,2,FALSE)</f>
        <v>NEGRO</v>
      </c>
      <c r="AB1293" s="131" t="str">
        <f t="shared" si="44"/>
        <v>XGD</v>
      </c>
    </row>
    <row r="1294" spans="5:28">
      <c r="E1294" s="142" t="s">
        <v>8982</v>
      </c>
      <c r="Z1294" s="56" t="str">
        <f t="shared" si="43"/>
        <v>RS</v>
      </c>
      <c r="AA1294" s="56" t="str">
        <f>VLOOKUP(Z1294,color!$A:$B,2,FALSE)</f>
        <v>ROSA</v>
      </c>
      <c r="AB1294" s="131" t="str">
        <f t="shared" si="44"/>
        <v>CHI</v>
      </c>
    </row>
    <row r="1295" spans="5:28">
      <c r="E1295" s="142" t="s">
        <v>8983</v>
      </c>
      <c r="Z1295" s="56" t="str">
        <f t="shared" si="43"/>
        <v>RS</v>
      </c>
      <c r="AA1295" s="56" t="str">
        <f>VLOOKUP(Z1295,color!$A:$B,2,FALSE)</f>
        <v>ROSA</v>
      </c>
      <c r="AB1295" s="131" t="str">
        <f t="shared" si="44"/>
        <v>GRA</v>
      </c>
    </row>
    <row r="1296" spans="5:28">
      <c r="E1296" s="142" t="s">
        <v>8984</v>
      </c>
      <c r="Z1296" s="56" t="str">
        <f t="shared" si="43"/>
        <v>RS</v>
      </c>
      <c r="AA1296" s="56" t="str">
        <f>VLOOKUP(Z1296,color!$A:$B,2,FALSE)</f>
        <v>ROSA</v>
      </c>
      <c r="AB1296" s="131" t="str">
        <f t="shared" si="44"/>
        <v>MED</v>
      </c>
    </row>
    <row r="1297" spans="5:28">
      <c r="E1297" s="142" t="s">
        <v>14882</v>
      </c>
      <c r="Z1297" s="56" t="str">
        <f t="shared" si="43"/>
        <v>RS</v>
      </c>
      <c r="AA1297" s="56" t="str">
        <f>VLOOKUP(Z1297,color!$A:$B,2,FALSE)</f>
        <v>ROSA</v>
      </c>
      <c r="AB1297" s="131" t="str">
        <f t="shared" si="44"/>
        <v>XCH</v>
      </c>
    </row>
    <row r="1298" spans="5:28">
      <c r="E1298" s="142" t="s">
        <v>14883</v>
      </c>
      <c r="Z1298" s="56" t="str">
        <f t="shared" si="43"/>
        <v>RS</v>
      </c>
      <c r="AA1298" s="56" t="str">
        <f>VLOOKUP(Z1298,color!$A:$B,2,FALSE)</f>
        <v>ROSA</v>
      </c>
      <c r="AB1298" s="131" t="str">
        <f t="shared" si="44"/>
        <v>XGD</v>
      </c>
    </row>
    <row r="1299" spans="5:28">
      <c r="E1299" s="142" t="s">
        <v>8985</v>
      </c>
      <c r="Z1299" s="56" t="str">
        <f t="shared" si="43"/>
        <v>AM</v>
      </c>
      <c r="AA1299" s="56" t="str">
        <f>VLOOKUP(Z1299,color!$A:$B,2,FALSE)</f>
        <v>AZUL MARINO</v>
      </c>
      <c r="AB1299" s="131" t="str">
        <f t="shared" si="44"/>
        <v>CHI</v>
      </c>
    </row>
    <row r="1300" spans="5:28">
      <c r="E1300" s="142" t="s">
        <v>8987</v>
      </c>
      <c r="Z1300" s="56" t="str">
        <f t="shared" si="43"/>
        <v>AM</v>
      </c>
      <c r="AA1300" s="56" t="str">
        <f>VLOOKUP(Z1300,color!$A:$B,2,FALSE)</f>
        <v>AZUL MARINO</v>
      </c>
      <c r="AB1300" s="131" t="str">
        <f t="shared" si="44"/>
        <v>GRA</v>
      </c>
    </row>
    <row r="1301" spans="5:28">
      <c r="E1301" s="142" t="s">
        <v>8989</v>
      </c>
      <c r="Z1301" s="56" t="str">
        <f t="shared" si="43"/>
        <v>AM</v>
      </c>
      <c r="AA1301" s="56" t="str">
        <f>VLOOKUP(Z1301,color!$A:$B,2,FALSE)</f>
        <v>AZUL MARINO</v>
      </c>
      <c r="AB1301" s="131" t="str">
        <f t="shared" si="44"/>
        <v>MED</v>
      </c>
    </row>
    <row r="1302" spans="5:28">
      <c r="E1302" s="142" t="s">
        <v>8991</v>
      </c>
      <c r="Z1302" s="56" t="str">
        <f t="shared" si="43"/>
        <v>AM</v>
      </c>
      <c r="AA1302" s="56" t="str">
        <f>VLOOKUP(Z1302,color!$A:$B,2,FALSE)</f>
        <v>AZUL MARINO</v>
      </c>
      <c r="AB1302" s="131" t="str">
        <f t="shared" si="44"/>
        <v>XGD</v>
      </c>
    </row>
    <row r="1303" spans="5:28">
      <c r="E1303" s="142" t="s">
        <v>8993</v>
      </c>
      <c r="Z1303" s="56" t="str">
        <f t="shared" si="43"/>
        <v>MZ</v>
      </c>
      <c r="AA1303" s="56" t="str">
        <f>VLOOKUP(Z1303,color!$A:$B,2,FALSE)</f>
        <v>MOSTAZA</v>
      </c>
      <c r="AB1303" s="131" t="str">
        <f t="shared" si="44"/>
        <v>CHI</v>
      </c>
    </row>
    <row r="1304" spans="5:28">
      <c r="E1304" s="142" t="s">
        <v>8995</v>
      </c>
      <c r="Z1304" s="56" t="str">
        <f t="shared" si="43"/>
        <v>MZ</v>
      </c>
      <c r="AA1304" s="56" t="str">
        <f>VLOOKUP(Z1304,color!$A:$B,2,FALSE)</f>
        <v>MOSTAZA</v>
      </c>
      <c r="AB1304" s="131" t="str">
        <f t="shared" si="44"/>
        <v>GRA</v>
      </c>
    </row>
    <row r="1305" spans="5:28">
      <c r="E1305" s="142" t="s">
        <v>8997</v>
      </c>
      <c r="Z1305" s="56" t="str">
        <f t="shared" si="43"/>
        <v>MZ</v>
      </c>
      <c r="AA1305" s="56" t="str">
        <f>VLOOKUP(Z1305,color!$A:$B,2,FALSE)</f>
        <v>MOSTAZA</v>
      </c>
      <c r="AB1305" s="131" t="str">
        <f t="shared" si="44"/>
        <v>MED</v>
      </c>
    </row>
    <row r="1306" spans="5:28">
      <c r="E1306" s="142" t="s">
        <v>8999</v>
      </c>
      <c r="Z1306" s="56" t="str">
        <f t="shared" si="43"/>
        <v>MZ</v>
      </c>
      <c r="AA1306" s="56" t="str">
        <f>VLOOKUP(Z1306,color!$A:$B,2,FALSE)</f>
        <v>MOSTAZA</v>
      </c>
      <c r="AB1306" s="131" t="str">
        <f t="shared" si="44"/>
        <v>XGD</v>
      </c>
    </row>
    <row r="1307" spans="5:28">
      <c r="E1307" s="142" t="s">
        <v>9001</v>
      </c>
      <c r="Z1307" s="56" t="str">
        <f t="shared" si="43"/>
        <v>NG</v>
      </c>
      <c r="AA1307" s="56" t="str">
        <f>VLOOKUP(Z1307,color!$A:$B,2,FALSE)</f>
        <v>NEGRO</v>
      </c>
      <c r="AB1307" s="131" t="str">
        <f t="shared" si="44"/>
        <v>CHI</v>
      </c>
    </row>
    <row r="1308" spans="5:28">
      <c r="E1308" s="142" t="s">
        <v>9003</v>
      </c>
      <c r="Z1308" s="56" t="str">
        <f t="shared" si="43"/>
        <v>NG</v>
      </c>
      <c r="AA1308" s="56" t="str">
        <f>VLOOKUP(Z1308,color!$A:$B,2,FALSE)</f>
        <v>NEGRO</v>
      </c>
      <c r="AB1308" s="131" t="str">
        <f t="shared" si="44"/>
        <v>GRA</v>
      </c>
    </row>
    <row r="1309" spans="5:28">
      <c r="E1309" s="142" t="s">
        <v>9005</v>
      </c>
      <c r="Z1309" s="56" t="str">
        <f t="shared" si="43"/>
        <v>NG</v>
      </c>
      <c r="AA1309" s="56" t="str">
        <f>VLOOKUP(Z1309,color!$A:$B,2,FALSE)</f>
        <v>NEGRO</v>
      </c>
      <c r="AB1309" s="131" t="str">
        <f t="shared" si="44"/>
        <v>MED</v>
      </c>
    </row>
    <row r="1310" spans="5:28">
      <c r="E1310" s="142" t="s">
        <v>9007</v>
      </c>
      <c r="Z1310" s="56" t="str">
        <f t="shared" si="43"/>
        <v>NG</v>
      </c>
      <c r="AA1310" s="56" t="str">
        <f>VLOOKUP(Z1310,color!$A:$B,2,FALSE)</f>
        <v>NEGRO</v>
      </c>
      <c r="AB1310" s="131" t="str">
        <f t="shared" si="44"/>
        <v>XGD</v>
      </c>
    </row>
    <row r="1311" spans="5:28">
      <c r="E1311" s="142" t="s">
        <v>14884</v>
      </c>
      <c r="Z1311" s="56" t="str">
        <f t="shared" si="43"/>
        <v>RC</v>
      </c>
      <c r="AA1311" s="56" t="str">
        <f>VLOOKUP(Z1311,color!$A:$B,2,FALSE)</f>
        <v>ROSA CHICLE</v>
      </c>
      <c r="AB1311" s="131" t="str">
        <f t="shared" si="44"/>
        <v>CHI</v>
      </c>
    </row>
    <row r="1312" spans="5:28">
      <c r="E1312" s="142" t="s">
        <v>9009</v>
      </c>
      <c r="Z1312" s="56" t="str">
        <f t="shared" si="43"/>
        <v>RC</v>
      </c>
      <c r="AA1312" s="56" t="str">
        <f>VLOOKUP(Z1312,color!$A:$B,2,FALSE)</f>
        <v>ROSA CHICLE</v>
      </c>
      <c r="AB1312" s="131" t="str">
        <f t="shared" si="44"/>
        <v>GRA</v>
      </c>
    </row>
    <row r="1313" spans="5:28">
      <c r="E1313" s="142" t="s">
        <v>9011</v>
      </c>
      <c r="Z1313" s="56" t="str">
        <f t="shared" si="43"/>
        <v>RC</v>
      </c>
      <c r="AA1313" s="56" t="str">
        <f>VLOOKUP(Z1313,color!$A:$B,2,FALSE)</f>
        <v>ROSA CHICLE</v>
      </c>
      <c r="AB1313" s="131" t="str">
        <f t="shared" si="44"/>
        <v>MED</v>
      </c>
    </row>
    <row r="1314" spans="5:28">
      <c r="E1314" s="142" t="s">
        <v>9013</v>
      </c>
      <c r="Z1314" s="56" t="str">
        <f t="shared" si="43"/>
        <v>RC</v>
      </c>
      <c r="AA1314" s="56" t="str">
        <f>VLOOKUP(Z1314,color!$A:$B,2,FALSE)</f>
        <v>ROSA CHICLE</v>
      </c>
      <c r="AB1314" s="131" t="str">
        <f t="shared" si="44"/>
        <v>XGD</v>
      </c>
    </row>
    <row r="1315" spans="5:28">
      <c r="E1315" s="142" t="s">
        <v>9015</v>
      </c>
      <c r="Z1315" s="56" t="str">
        <f t="shared" si="43"/>
        <v>RJ</v>
      </c>
      <c r="AA1315" s="56" t="str">
        <f>VLOOKUP(Z1315,color!$A:$B,2,FALSE)</f>
        <v>ROJO</v>
      </c>
      <c r="AB1315" s="131" t="str">
        <f t="shared" si="44"/>
        <v>CHI</v>
      </c>
    </row>
    <row r="1316" spans="5:28">
      <c r="E1316" s="142" t="s">
        <v>9017</v>
      </c>
      <c r="Z1316" s="56" t="str">
        <f t="shared" si="43"/>
        <v>RJ</v>
      </c>
      <c r="AA1316" s="56" t="str">
        <f>VLOOKUP(Z1316,color!$A:$B,2,FALSE)</f>
        <v>ROJO</v>
      </c>
      <c r="AB1316" s="131" t="str">
        <f t="shared" si="44"/>
        <v>GRA</v>
      </c>
    </row>
    <row r="1317" spans="5:28">
      <c r="E1317" s="142" t="s">
        <v>9019</v>
      </c>
      <c r="Z1317" s="56" t="str">
        <f t="shared" si="43"/>
        <v>RJ</v>
      </c>
      <c r="AA1317" s="56" t="str">
        <f>VLOOKUP(Z1317,color!$A:$B,2,FALSE)</f>
        <v>ROJO</v>
      </c>
      <c r="AB1317" s="131" t="str">
        <f t="shared" si="44"/>
        <v>MED</v>
      </c>
    </row>
    <row r="1318" spans="5:28">
      <c r="E1318" s="142" t="s">
        <v>9021</v>
      </c>
      <c r="Z1318" s="56" t="str">
        <f t="shared" si="43"/>
        <v>RJ</v>
      </c>
      <c r="AA1318" s="56" t="str">
        <f>VLOOKUP(Z1318,color!$A:$B,2,FALSE)</f>
        <v>ROJO</v>
      </c>
      <c r="AB1318" s="131" t="str">
        <f t="shared" si="44"/>
        <v>XGD</v>
      </c>
    </row>
    <row r="1319" spans="5:28">
      <c r="E1319" s="142" t="s">
        <v>9023</v>
      </c>
      <c r="Z1319" s="56" t="str">
        <f t="shared" si="43"/>
        <v>RS</v>
      </c>
      <c r="AA1319" s="56" t="str">
        <f>VLOOKUP(Z1319,color!$A:$B,2,FALSE)</f>
        <v>ROSA</v>
      </c>
      <c r="AB1319" s="131" t="str">
        <f t="shared" si="44"/>
        <v>CHI</v>
      </c>
    </row>
    <row r="1320" spans="5:28">
      <c r="E1320" s="142" t="s">
        <v>9025</v>
      </c>
      <c r="Z1320" s="56" t="str">
        <f t="shared" si="43"/>
        <v>RS</v>
      </c>
      <c r="AA1320" s="56" t="str">
        <f>VLOOKUP(Z1320,color!$A:$B,2,FALSE)</f>
        <v>ROSA</v>
      </c>
      <c r="AB1320" s="131" t="str">
        <f t="shared" si="44"/>
        <v>GRA</v>
      </c>
    </row>
    <row r="1321" spans="5:28">
      <c r="E1321" s="142" t="s">
        <v>9027</v>
      </c>
      <c r="Z1321" s="56" t="str">
        <f t="shared" si="43"/>
        <v>RS</v>
      </c>
      <c r="AA1321" s="56" t="str">
        <f>VLOOKUP(Z1321,color!$A:$B,2,FALSE)</f>
        <v>ROSA</v>
      </c>
      <c r="AB1321" s="131" t="str">
        <f t="shared" si="44"/>
        <v>MED</v>
      </c>
    </row>
    <row r="1322" spans="5:28">
      <c r="E1322" s="142" t="s">
        <v>9029</v>
      </c>
      <c r="Z1322" s="56" t="str">
        <f t="shared" si="43"/>
        <v>RS</v>
      </c>
      <c r="AA1322" s="56" t="str">
        <f>VLOOKUP(Z1322,color!$A:$B,2,FALSE)</f>
        <v>ROSA</v>
      </c>
      <c r="AB1322" s="131" t="str">
        <f t="shared" si="44"/>
        <v>XGD</v>
      </c>
    </row>
    <row r="1323" spans="5:28">
      <c r="E1323" s="142" t="s">
        <v>14885</v>
      </c>
      <c r="Z1323" s="56" t="str">
        <f t="shared" si="43"/>
        <v>VR</v>
      </c>
      <c r="AA1323" s="56" t="str">
        <f>VLOOKUP(Z1323,color!$A:$B,2,FALSE)</f>
        <v>VERDE</v>
      </c>
      <c r="AB1323" s="131" t="str">
        <f t="shared" si="44"/>
        <v>CHI</v>
      </c>
    </row>
    <row r="1324" spans="5:28">
      <c r="E1324" s="142" t="s">
        <v>9031</v>
      </c>
      <c r="Z1324" s="56" t="str">
        <f t="shared" si="43"/>
        <v>VR</v>
      </c>
      <c r="AA1324" s="56" t="str">
        <f>VLOOKUP(Z1324,color!$A:$B,2,FALSE)</f>
        <v>VERDE</v>
      </c>
      <c r="AB1324" s="131" t="str">
        <f t="shared" si="44"/>
        <v>GRA</v>
      </c>
    </row>
    <row r="1325" spans="5:28">
      <c r="E1325" s="142" t="s">
        <v>14886</v>
      </c>
      <c r="Z1325" s="56" t="str">
        <f t="shared" si="43"/>
        <v>VR</v>
      </c>
      <c r="AA1325" s="56" t="str">
        <f>VLOOKUP(Z1325,color!$A:$B,2,FALSE)</f>
        <v>VERDE</v>
      </c>
      <c r="AB1325" s="131" t="str">
        <f t="shared" si="44"/>
        <v>MED</v>
      </c>
    </row>
    <row r="1326" spans="5:28">
      <c r="E1326" s="142" t="s">
        <v>14887</v>
      </c>
      <c r="Z1326" s="56" t="str">
        <f t="shared" si="43"/>
        <v>VR</v>
      </c>
      <c r="AA1326" s="56" t="str">
        <f>VLOOKUP(Z1326,color!$A:$B,2,FALSE)</f>
        <v>VERDE</v>
      </c>
      <c r="AB1326" s="131" t="str">
        <f t="shared" si="44"/>
        <v>XGD</v>
      </c>
    </row>
    <row r="1327" spans="5:28">
      <c r="E1327" s="142" t="s">
        <v>14888</v>
      </c>
      <c r="Z1327" s="56" t="str">
        <f t="shared" si="43"/>
        <v>AM</v>
      </c>
      <c r="AA1327" s="56" t="str">
        <f>VLOOKUP(Z1327,color!$A:$B,2,FALSE)</f>
        <v>AZUL MARINO</v>
      </c>
      <c r="AB1327" s="131" t="str">
        <f t="shared" si="44"/>
        <v>CHI</v>
      </c>
    </row>
    <row r="1328" spans="5:28">
      <c r="E1328" s="142" t="s">
        <v>14889</v>
      </c>
      <c r="Z1328" s="56" t="str">
        <f t="shared" si="43"/>
        <v>AM</v>
      </c>
      <c r="AA1328" s="56" t="str">
        <f>VLOOKUP(Z1328,color!$A:$B,2,FALSE)</f>
        <v>AZUL MARINO</v>
      </c>
      <c r="AB1328" s="131" t="str">
        <f t="shared" si="44"/>
        <v>GRA</v>
      </c>
    </row>
    <row r="1329" spans="5:28">
      <c r="E1329" s="142" t="s">
        <v>14890</v>
      </c>
      <c r="Z1329" s="56" t="str">
        <f t="shared" si="43"/>
        <v>AM</v>
      </c>
      <c r="AA1329" s="56" t="str">
        <f>VLOOKUP(Z1329,color!$A:$B,2,FALSE)</f>
        <v>AZUL MARINO</v>
      </c>
      <c r="AB1329" s="131" t="str">
        <f t="shared" si="44"/>
        <v>MED</v>
      </c>
    </row>
    <row r="1330" spans="5:28">
      <c r="E1330" s="142" t="s">
        <v>14891</v>
      </c>
      <c r="Z1330" s="56" t="str">
        <f t="shared" si="43"/>
        <v>AM</v>
      </c>
      <c r="AA1330" s="56" t="str">
        <f>VLOOKUP(Z1330,color!$A:$B,2,FALSE)</f>
        <v>AZUL MARINO</v>
      </c>
      <c r="AB1330" s="131" t="str">
        <f t="shared" si="44"/>
        <v>XGD</v>
      </c>
    </row>
    <row r="1331" spans="5:28">
      <c r="E1331" s="142" t="s">
        <v>9033</v>
      </c>
      <c r="Z1331" s="56" t="str">
        <f t="shared" si="43"/>
        <v>MZ</v>
      </c>
      <c r="AA1331" s="56" t="str">
        <f>VLOOKUP(Z1331,color!$A:$B,2,FALSE)</f>
        <v>MOSTAZA</v>
      </c>
      <c r="AB1331" s="131" t="str">
        <f t="shared" si="44"/>
        <v>CHI</v>
      </c>
    </row>
    <row r="1332" spans="5:28">
      <c r="E1332" s="142" t="s">
        <v>9035</v>
      </c>
      <c r="Z1332" s="56" t="str">
        <f t="shared" si="43"/>
        <v>MZ</v>
      </c>
      <c r="AA1332" s="56" t="str">
        <f>VLOOKUP(Z1332,color!$A:$B,2,FALSE)</f>
        <v>MOSTAZA</v>
      </c>
      <c r="AB1332" s="131" t="str">
        <f t="shared" si="44"/>
        <v>GRA</v>
      </c>
    </row>
    <row r="1333" spans="5:28">
      <c r="E1333" s="142" t="s">
        <v>14892</v>
      </c>
      <c r="Z1333" s="56" t="str">
        <f t="shared" si="43"/>
        <v>MZ</v>
      </c>
      <c r="AA1333" s="56" t="str">
        <f>VLOOKUP(Z1333,color!$A:$B,2,FALSE)</f>
        <v>MOSTAZA</v>
      </c>
      <c r="AB1333" s="131" t="str">
        <f t="shared" si="44"/>
        <v>MED</v>
      </c>
    </row>
    <row r="1334" spans="5:28">
      <c r="E1334" s="142" t="s">
        <v>14893</v>
      </c>
      <c r="Z1334" s="56" t="str">
        <f t="shared" si="43"/>
        <v>MZ</v>
      </c>
      <c r="AA1334" s="56" t="str">
        <f>VLOOKUP(Z1334,color!$A:$B,2,FALSE)</f>
        <v>MOSTAZA</v>
      </c>
      <c r="AB1334" s="131" t="str">
        <f t="shared" si="44"/>
        <v>XGD</v>
      </c>
    </row>
    <row r="1335" spans="5:28">
      <c r="E1335" s="142" t="s">
        <v>14894</v>
      </c>
      <c r="Z1335" s="56" t="str">
        <f t="shared" si="43"/>
        <v>NG</v>
      </c>
      <c r="AA1335" s="56" t="str">
        <f>VLOOKUP(Z1335,color!$A:$B,2,FALSE)</f>
        <v>NEGRO</v>
      </c>
      <c r="AB1335" s="131" t="str">
        <f t="shared" si="44"/>
        <v>CHI</v>
      </c>
    </row>
    <row r="1336" spans="5:28">
      <c r="E1336" s="142" t="s">
        <v>14895</v>
      </c>
      <c r="Z1336" s="56" t="str">
        <f t="shared" si="43"/>
        <v>NG</v>
      </c>
      <c r="AA1336" s="56" t="str">
        <f>VLOOKUP(Z1336,color!$A:$B,2,FALSE)</f>
        <v>NEGRO</v>
      </c>
      <c r="AB1336" s="131" t="str">
        <f t="shared" si="44"/>
        <v>GRA</v>
      </c>
    </row>
    <row r="1337" spans="5:28">
      <c r="E1337" s="142" t="s">
        <v>14896</v>
      </c>
      <c r="Z1337" s="56" t="str">
        <f t="shared" si="43"/>
        <v>NG</v>
      </c>
      <c r="AA1337" s="56" t="str">
        <f>VLOOKUP(Z1337,color!$A:$B,2,FALSE)</f>
        <v>NEGRO</v>
      </c>
      <c r="AB1337" s="131" t="str">
        <f t="shared" si="44"/>
        <v>MED</v>
      </c>
    </row>
    <row r="1338" spans="5:28">
      <c r="E1338" s="142" t="s">
        <v>14897</v>
      </c>
      <c r="Z1338" s="56" t="str">
        <f t="shared" si="43"/>
        <v>NG</v>
      </c>
      <c r="AA1338" s="56" t="str">
        <f>VLOOKUP(Z1338,color!$A:$B,2,FALSE)</f>
        <v>NEGRO</v>
      </c>
      <c r="AB1338" s="131" t="str">
        <f t="shared" si="44"/>
        <v>XGD</v>
      </c>
    </row>
    <row r="1339" spans="5:28">
      <c r="E1339" s="142" t="s">
        <v>9037</v>
      </c>
      <c r="Z1339" s="56" t="str">
        <f t="shared" si="43"/>
        <v>RS</v>
      </c>
      <c r="AA1339" s="56" t="str">
        <f>VLOOKUP(Z1339,color!$A:$B,2,FALSE)</f>
        <v>ROSA</v>
      </c>
      <c r="AB1339" s="131" t="str">
        <f t="shared" si="44"/>
        <v>CHI</v>
      </c>
    </row>
    <row r="1340" spans="5:28">
      <c r="E1340" s="142" t="s">
        <v>9039</v>
      </c>
      <c r="Z1340" s="56" t="str">
        <f t="shared" si="43"/>
        <v>RS</v>
      </c>
      <c r="AA1340" s="56" t="str">
        <f>VLOOKUP(Z1340,color!$A:$B,2,FALSE)</f>
        <v>ROSA</v>
      </c>
      <c r="AB1340" s="131" t="str">
        <f t="shared" si="44"/>
        <v>GRA</v>
      </c>
    </row>
    <row r="1341" spans="5:28">
      <c r="E1341" s="142" t="s">
        <v>12462</v>
      </c>
      <c r="Z1341" s="56" t="str">
        <f t="shared" si="43"/>
        <v>RS</v>
      </c>
      <c r="AA1341" s="56" t="str">
        <f>VLOOKUP(Z1341,color!$A:$B,2,FALSE)</f>
        <v>ROSA</v>
      </c>
      <c r="AB1341" s="131" t="str">
        <f t="shared" si="44"/>
        <v>MED</v>
      </c>
    </row>
    <row r="1342" spans="5:28">
      <c r="E1342" s="142" t="s">
        <v>9041</v>
      </c>
      <c r="Z1342" s="56" t="str">
        <f t="shared" si="43"/>
        <v>RS</v>
      </c>
      <c r="AA1342" s="56" t="str">
        <f>VLOOKUP(Z1342,color!$A:$B,2,FALSE)</f>
        <v>ROSA</v>
      </c>
      <c r="AB1342" s="131" t="str">
        <f t="shared" si="44"/>
        <v>XGD</v>
      </c>
    </row>
    <row r="1343" spans="5:28">
      <c r="E1343" s="142" t="s">
        <v>14898</v>
      </c>
      <c r="Z1343" s="56" t="str">
        <f t="shared" si="43"/>
        <v>VN</v>
      </c>
      <c r="AA1343" s="56" t="str">
        <f>VLOOKUP(Z1343,color!$A:$B,2,FALSE)</f>
        <v>VINO</v>
      </c>
      <c r="AB1343" s="131" t="str">
        <f t="shared" si="44"/>
        <v>CHI</v>
      </c>
    </row>
    <row r="1344" spans="5:28">
      <c r="E1344" s="142" t="s">
        <v>14899</v>
      </c>
      <c r="Z1344" s="56" t="str">
        <f t="shared" si="43"/>
        <v>VN</v>
      </c>
      <c r="AA1344" s="56" t="str">
        <f>VLOOKUP(Z1344,color!$A:$B,2,FALSE)</f>
        <v>VINO</v>
      </c>
      <c r="AB1344" s="131" t="str">
        <f t="shared" si="44"/>
        <v>GRA</v>
      </c>
    </row>
    <row r="1345" spans="5:28">
      <c r="E1345" s="142" t="s">
        <v>14900</v>
      </c>
      <c r="Z1345" s="56" t="str">
        <f t="shared" si="43"/>
        <v>VN</v>
      </c>
      <c r="AA1345" s="56" t="str">
        <f>VLOOKUP(Z1345,color!$A:$B,2,FALSE)</f>
        <v>VINO</v>
      </c>
      <c r="AB1345" s="131" t="str">
        <f t="shared" si="44"/>
        <v>MED</v>
      </c>
    </row>
    <row r="1346" spans="5:28">
      <c r="E1346" s="142" t="s">
        <v>14901</v>
      </c>
      <c r="Z1346" s="56" t="str">
        <f t="shared" si="43"/>
        <v>VN</v>
      </c>
      <c r="AA1346" s="56" t="str">
        <f>VLOOKUP(Z1346,color!$A:$B,2,FALSE)</f>
        <v>VINO</v>
      </c>
      <c r="AB1346" s="131" t="str">
        <f t="shared" si="44"/>
        <v>XGD</v>
      </c>
    </row>
    <row r="1347" spans="5:28">
      <c r="E1347" s="142" t="s">
        <v>14902</v>
      </c>
      <c r="Z1347" s="56" t="str">
        <f t="shared" si="43"/>
        <v>VR</v>
      </c>
      <c r="AA1347" s="56" t="str">
        <f>VLOOKUP(Z1347,color!$A:$B,2,FALSE)</f>
        <v>VERDE</v>
      </c>
      <c r="AB1347" s="131" t="str">
        <f t="shared" si="44"/>
        <v>CHI</v>
      </c>
    </row>
    <row r="1348" spans="5:28">
      <c r="E1348" s="142" t="s">
        <v>12464</v>
      </c>
      <c r="Z1348" s="56" t="str">
        <f t="shared" si="43"/>
        <v>VR</v>
      </c>
      <c r="AA1348" s="56" t="str">
        <f>VLOOKUP(Z1348,color!$A:$B,2,FALSE)</f>
        <v>VERDE</v>
      </c>
      <c r="AB1348" s="131" t="str">
        <f t="shared" si="44"/>
        <v>GRA</v>
      </c>
    </row>
    <row r="1349" spans="5:28">
      <c r="E1349" s="142" t="s">
        <v>9043</v>
      </c>
      <c r="Z1349" s="56" t="str">
        <f t="shared" si="43"/>
        <v>VR</v>
      </c>
      <c r="AA1349" s="56" t="str">
        <f>VLOOKUP(Z1349,color!$A:$B,2,FALSE)</f>
        <v>VERDE</v>
      </c>
      <c r="AB1349" s="131" t="str">
        <f t="shared" si="44"/>
        <v>MED</v>
      </c>
    </row>
    <row r="1350" spans="5:28">
      <c r="E1350" s="142" t="s">
        <v>14903</v>
      </c>
      <c r="Z1350" s="56" t="str">
        <f t="shared" si="43"/>
        <v>VR</v>
      </c>
      <c r="AA1350" s="56" t="str">
        <f>VLOOKUP(Z1350,color!$A:$B,2,FALSE)</f>
        <v>VERDE</v>
      </c>
      <c r="AB1350" s="131" t="str">
        <f t="shared" si="44"/>
        <v>XGD</v>
      </c>
    </row>
    <row r="1351" spans="5:28">
      <c r="E1351" s="142" t="s">
        <v>51</v>
      </c>
      <c r="Z1351" s="56" t="str">
        <f t="shared" si="43"/>
        <v>AM</v>
      </c>
      <c r="AA1351" s="56" t="str">
        <f>VLOOKUP(Z1351,color!$A:$B,2,FALSE)</f>
        <v>AZUL MARINO</v>
      </c>
      <c r="AB1351" s="131" t="str">
        <f t="shared" si="44"/>
        <v>CHI</v>
      </c>
    </row>
    <row r="1352" spans="5:28">
      <c r="E1352" s="142" t="s">
        <v>9064</v>
      </c>
      <c r="Z1352" s="56" t="str">
        <f t="shared" si="43"/>
        <v>AM</v>
      </c>
      <c r="AA1352" s="56" t="str">
        <f>VLOOKUP(Z1352,color!$A:$B,2,FALSE)</f>
        <v>AZUL MARINO</v>
      </c>
      <c r="AB1352" s="131" t="str">
        <f t="shared" si="44"/>
        <v>GRA</v>
      </c>
    </row>
    <row r="1353" spans="5:28">
      <c r="E1353" s="142" t="s">
        <v>9066</v>
      </c>
      <c r="Z1353" s="56" t="str">
        <f t="shared" si="43"/>
        <v>AM</v>
      </c>
      <c r="AA1353" s="56" t="str">
        <f>VLOOKUP(Z1353,color!$A:$B,2,FALSE)</f>
        <v>AZUL MARINO</v>
      </c>
      <c r="AB1353" s="131" t="str">
        <f t="shared" si="44"/>
        <v>MED</v>
      </c>
    </row>
    <row r="1354" spans="5:28">
      <c r="E1354" s="142" t="s">
        <v>14904</v>
      </c>
      <c r="Z1354" s="56" t="str">
        <f t="shared" ref="Z1354:Z1417" si="45">MID(E1354,9,2)</f>
        <v>AM</v>
      </c>
      <c r="AA1354" s="56" t="str">
        <f>VLOOKUP(Z1354,color!$A:$B,2,FALSE)</f>
        <v>AZUL MARINO</v>
      </c>
      <c r="AB1354" s="131" t="str">
        <f t="shared" ref="AB1354:AB1417" si="46">MID(E1354,11,3)</f>
        <v>XGD</v>
      </c>
    </row>
    <row r="1355" spans="5:28">
      <c r="E1355" s="142" t="s">
        <v>52</v>
      </c>
      <c r="Z1355" s="56" t="str">
        <f t="shared" si="45"/>
        <v>LV</v>
      </c>
      <c r="AA1355" s="56" t="str">
        <f>VLOOKUP(Z1355,color!$A:$B,2,FALSE)</f>
        <v>LAVANDA</v>
      </c>
      <c r="AB1355" s="131" t="str">
        <f t="shared" si="46"/>
        <v>CHI</v>
      </c>
    </row>
    <row r="1356" spans="5:28">
      <c r="E1356" s="142" t="s">
        <v>9069</v>
      </c>
      <c r="Z1356" s="56" t="str">
        <f t="shared" si="45"/>
        <v>LV</v>
      </c>
      <c r="AA1356" s="56" t="str">
        <f>VLOOKUP(Z1356,color!$A:$B,2,FALSE)</f>
        <v>LAVANDA</v>
      </c>
      <c r="AB1356" s="131" t="str">
        <f t="shared" si="46"/>
        <v>GRA</v>
      </c>
    </row>
    <row r="1357" spans="5:28">
      <c r="E1357" s="142" t="s">
        <v>9071</v>
      </c>
      <c r="Z1357" s="56" t="str">
        <f t="shared" si="45"/>
        <v>LV</v>
      </c>
      <c r="AA1357" s="56" t="str">
        <f>VLOOKUP(Z1357,color!$A:$B,2,FALSE)</f>
        <v>LAVANDA</v>
      </c>
      <c r="AB1357" s="131" t="str">
        <f t="shared" si="46"/>
        <v>MED</v>
      </c>
    </row>
    <row r="1358" spans="5:28">
      <c r="E1358" s="142" t="s">
        <v>9073</v>
      </c>
      <c r="Z1358" s="56" t="str">
        <f t="shared" si="45"/>
        <v>LV</v>
      </c>
      <c r="AA1358" s="56" t="str">
        <f>VLOOKUP(Z1358,color!$A:$B,2,FALSE)</f>
        <v>LAVANDA</v>
      </c>
      <c r="AB1358" s="131" t="str">
        <f t="shared" si="46"/>
        <v>XGD</v>
      </c>
    </row>
    <row r="1359" spans="5:28">
      <c r="E1359" s="142" t="s">
        <v>53</v>
      </c>
      <c r="Z1359" s="56" t="str">
        <f t="shared" si="45"/>
        <v>NG</v>
      </c>
      <c r="AA1359" s="56" t="str">
        <f>VLOOKUP(Z1359,color!$A:$B,2,FALSE)</f>
        <v>NEGRO</v>
      </c>
      <c r="AB1359" s="131" t="str">
        <f t="shared" si="46"/>
        <v>CHI</v>
      </c>
    </row>
    <row r="1360" spans="5:28">
      <c r="E1360" s="142" t="s">
        <v>14905</v>
      </c>
      <c r="Z1360" s="56" t="str">
        <f t="shared" si="45"/>
        <v>NG</v>
      </c>
      <c r="AA1360" s="56" t="str">
        <f>VLOOKUP(Z1360,color!$A:$B,2,FALSE)</f>
        <v>NEGRO</v>
      </c>
      <c r="AB1360" s="131" t="str">
        <f t="shared" si="46"/>
        <v>GRA</v>
      </c>
    </row>
    <row r="1361" spans="5:28">
      <c r="E1361" s="142" t="s">
        <v>14906</v>
      </c>
      <c r="Z1361" s="56" t="str">
        <f t="shared" si="45"/>
        <v>NG</v>
      </c>
      <c r="AA1361" s="56" t="str">
        <f>VLOOKUP(Z1361,color!$A:$B,2,FALSE)</f>
        <v>NEGRO</v>
      </c>
      <c r="AB1361" s="131" t="str">
        <f t="shared" si="46"/>
        <v>MED</v>
      </c>
    </row>
    <row r="1362" spans="5:28">
      <c r="E1362" s="142" t="s">
        <v>9076</v>
      </c>
      <c r="Z1362" s="56" t="str">
        <f t="shared" si="45"/>
        <v>NG</v>
      </c>
      <c r="AA1362" s="56" t="str">
        <f>VLOOKUP(Z1362,color!$A:$B,2,FALSE)</f>
        <v>NEGRO</v>
      </c>
      <c r="AB1362" s="131" t="str">
        <f t="shared" si="46"/>
        <v>XGD</v>
      </c>
    </row>
    <row r="1363" spans="5:28">
      <c r="E1363" s="142" t="s">
        <v>49</v>
      </c>
      <c r="Z1363" s="56" t="str">
        <f t="shared" si="45"/>
        <v>OL</v>
      </c>
      <c r="AA1363" s="56" t="str">
        <f>VLOOKUP(Z1363,color!$A:$B,2,FALSE)</f>
        <v>OLIVO</v>
      </c>
      <c r="AB1363" s="131" t="str">
        <f t="shared" si="46"/>
        <v>CHI</v>
      </c>
    </row>
    <row r="1364" spans="5:28">
      <c r="E1364" s="142" t="s">
        <v>9079</v>
      </c>
      <c r="Z1364" s="56" t="str">
        <f t="shared" si="45"/>
        <v>OL</v>
      </c>
      <c r="AA1364" s="56" t="str">
        <f>VLOOKUP(Z1364,color!$A:$B,2,FALSE)</f>
        <v>OLIVO</v>
      </c>
      <c r="AB1364" s="131" t="str">
        <f t="shared" si="46"/>
        <v>GRA</v>
      </c>
    </row>
    <row r="1365" spans="5:28">
      <c r="E1365" s="142" t="s">
        <v>9081</v>
      </c>
      <c r="Z1365" s="56" t="str">
        <f t="shared" si="45"/>
        <v>OL</v>
      </c>
      <c r="AA1365" s="56" t="str">
        <f>VLOOKUP(Z1365,color!$A:$B,2,FALSE)</f>
        <v>OLIVO</v>
      </c>
      <c r="AB1365" s="131" t="str">
        <f t="shared" si="46"/>
        <v>MED</v>
      </c>
    </row>
    <row r="1366" spans="5:28">
      <c r="E1366" s="142" t="s">
        <v>9083</v>
      </c>
      <c r="Z1366" s="56" t="str">
        <f t="shared" si="45"/>
        <v>OL</v>
      </c>
      <c r="AA1366" s="56" t="str">
        <f>VLOOKUP(Z1366,color!$A:$B,2,FALSE)</f>
        <v>OLIVO</v>
      </c>
      <c r="AB1366" s="131" t="str">
        <f t="shared" si="46"/>
        <v>XGD</v>
      </c>
    </row>
    <row r="1367" spans="5:28">
      <c r="E1367" s="142" t="s">
        <v>50</v>
      </c>
      <c r="Z1367" s="56" t="str">
        <f t="shared" si="45"/>
        <v>RS</v>
      </c>
      <c r="AA1367" s="56" t="str">
        <f>VLOOKUP(Z1367,color!$A:$B,2,FALSE)</f>
        <v>ROSA</v>
      </c>
      <c r="AB1367" s="131" t="str">
        <f t="shared" si="46"/>
        <v>CHI</v>
      </c>
    </row>
    <row r="1368" spans="5:28">
      <c r="E1368" s="142" t="s">
        <v>9086</v>
      </c>
      <c r="Z1368" s="56" t="str">
        <f t="shared" si="45"/>
        <v>RS</v>
      </c>
      <c r="AA1368" s="56" t="str">
        <f>VLOOKUP(Z1368,color!$A:$B,2,FALSE)</f>
        <v>ROSA</v>
      </c>
      <c r="AB1368" s="131" t="str">
        <f t="shared" si="46"/>
        <v>GRA</v>
      </c>
    </row>
    <row r="1369" spans="5:28">
      <c r="E1369" s="142" t="s">
        <v>9088</v>
      </c>
      <c r="Z1369" s="56" t="str">
        <f t="shared" si="45"/>
        <v>RS</v>
      </c>
      <c r="AA1369" s="56" t="str">
        <f>VLOOKUP(Z1369,color!$A:$B,2,FALSE)</f>
        <v>ROSA</v>
      </c>
      <c r="AB1369" s="131" t="str">
        <f t="shared" si="46"/>
        <v>MED</v>
      </c>
    </row>
    <row r="1370" spans="5:28">
      <c r="E1370" s="142" t="s">
        <v>9090</v>
      </c>
      <c r="Z1370" s="56" t="str">
        <f t="shared" si="45"/>
        <v>RS</v>
      </c>
      <c r="AA1370" s="56" t="str">
        <f>VLOOKUP(Z1370,color!$A:$B,2,FALSE)</f>
        <v>ROSA</v>
      </c>
      <c r="AB1370" s="131" t="str">
        <f t="shared" si="46"/>
        <v>XGD</v>
      </c>
    </row>
    <row r="1371" spans="5:28">
      <c r="E1371" s="142" t="s">
        <v>54</v>
      </c>
      <c r="Z1371" s="56" t="str">
        <f t="shared" si="45"/>
        <v>VN</v>
      </c>
      <c r="AA1371" s="56" t="str">
        <f>VLOOKUP(Z1371,color!$A:$B,2,FALSE)</f>
        <v>VINO</v>
      </c>
      <c r="AB1371" s="131" t="str">
        <f t="shared" si="46"/>
        <v>CHI</v>
      </c>
    </row>
    <row r="1372" spans="5:28">
      <c r="E1372" s="142" t="s">
        <v>9093</v>
      </c>
      <c r="Z1372" s="56" t="str">
        <f t="shared" si="45"/>
        <v>VN</v>
      </c>
      <c r="AA1372" s="56" t="str">
        <f>VLOOKUP(Z1372,color!$A:$B,2,FALSE)</f>
        <v>VINO</v>
      </c>
      <c r="AB1372" s="131" t="str">
        <f t="shared" si="46"/>
        <v>GRA</v>
      </c>
    </row>
    <row r="1373" spans="5:28">
      <c r="E1373" s="142" t="s">
        <v>9095</v>
      </c>
      <c r="Z1373" s="56" t="str">
        <f t="shared" si="45"/>
        <v>VN</v>
      </c>
      <c r="AA1373" s="56" t="str">
        <f>VLOOKUP(Z1373,color!$A:$B,2,FALSE)</f>
        <v>VINO</v>
      </c>
      <c r="AB1373" s="131" t="str">
        <f t="shared" si="46"/>
        <v>MED</v>
      </c>
    </row>
    <row r="1374" spans="5:28">
      <c r="E1374" s="142" t="s">
        <v>9097</v>
      </c>
      <c r="Z1374" s="56" t="str">
        <f t="shared" si="45"/>
        <v>VN</v>
      </c>
      <c r="AA1374" s="56" t="str">
        <f>VLOOKUP(Z1374,color!$A:$B,2,FALSE)</f>
        <v>VINO</v>
      </c>
      <c r="AB1374" s="131" t="str">
        <f t="shared" si="46"/>
        <v>XGD</v>
      </c>
    </row>
    <row r="1375" spans="5:28">
      <c r="E1375" s="142" t="s">
        <v>9099</v>
      </c>
      <c r="Z1375" s="56" t="str">
        <f t="shared" si="45"/>
        <v>BC</v>
      </c>
      <c r="AA1375" s="56" t="str">
        <f>VLOOKUP(Z1375,color!$A:$B,2,FALSE)</f>
        <v>BLANCO</v>
      </c>
      <c r="AB1375" s="131" t="str">
        <f t="shared" si="46"/>
        <v>CHI</v>
      </c>
    </row>
    <row r="1376" spans="5:28">
      <c r="E1376" s="142" t="s">
        <v>9101</v>
      </c>
      <c r="Z1376" s="56" t="str">
        <f t="shared" si="45"/>
        <v>BC</v>
      </c>
      <c r="AA1376" s="56" t="str">
        <f>VLOOKUP(Z1376,color!$A:$B,2,FALSE)</f>
        <v>BLANCO</v>
      </c>
      <c r="AB1376" s="131" t="str">
        <f t="shared" si="46"/>
        <v>GRA</v>
      </c>
    </row>
    <row r="1377" spans="5:28">
      <c r="E1377" s="142" t="s">
        <v>9103</v>
      </c>
      <c r="Z1377" s="56" t="str">
        <f t="shared" si="45"/>
        <v>BC</v>
      </c>
      <c r="AA1377" s="56" t="str">
        <f>VLOOKUP(Z1377,color!$A:$B,2,FALSE)</f>
        <v>BLANCO</v>
      </c>
      <c r="AB1377" s="131" t="str">
        <f t="shared" si="46"/>
        <v>MED</v>
      </c>
    </row>
    <row r="1378" spans="5:28">
      <c r="E1378" s="142" t="s">
        <v>14907</v>
      </c>
      <c r="Z1378" s="56" t="str">
        <f t="shared" si="45"/>
        <v>BC</v>
      </c>
      <c r="AA1378" s="56" t="str">
        <f>VLOOKUP(Z1378,color!$A:$B,2,FALSE)</f>
        <v>BLANCO</v>
      </c>
      <c r="AB1378" s="131" t="str">
        <f t="shared" si="46"/>
        <v>XCH</v>
      </c>
    </row>
    <row r="1379" spans="5:28">
      <c r="E1379" s="142" t="s">
        <v>9105</v>
      </c>
      <c r="Z1379" s="56" t="str">
        <f t="shared" si="45"/>
        <v>BC</v>
      </c>
      <c r="AA1379" s="56" t="str">
        <f>VLOOKUP(Z1379,color!$A:$B,2,FALSE)</f>
        <v>BLANCO</v>
      </c>
      <c r="AB1379" s="131" t="str">
        <f t="shared" si="46"/>
        <v>XGD</v>
      </c>
    </row>
    <row r="1380" spans="5:28">
      <c r="E1380" s="142" t="s">
        <v>9107</v>
      </c>
      <c r="Z1380" s="56" t="str">
        <f t="shared" si="45"/>
        <v>CL</v>
      </c>
      <c r="AA1380" s="56" t="str">
        <f>VLOOKUP(Z1380,color!$A:$B,2,FALSE)</f>
        <v>CAMEL</v>
      </c>
      <c r="AB1380" s="131" t="str">
        <f t="shared" si="46"/>
        <v>CHI</v>
      </c>
    </row>
    <row r="1381" spans="5:28">
      <c r="E1381" s="142" t="s">
        <v>9109</v>
      </c>
      <c r="Z1381" s="56" t="str">
        <f t="shared" si="45"/>
        <v>CL</v>
      </c>
      <c r="AA1381" s="56" t="str">
        <f>VLOOKUP(Z1381,color!$A:$B,2,FALSE)</f>
        <v>CAMEL</v>
      </c>
      <c r="AB1381" s="131" t="str">
        <f t="shared" si="46"/>
        <v>GRA</v>
      </c>
    </row>
    <row r="1382" spans="5:28">
      <c r="E1382" s="142" t="s">
        <v>9111</v>
      </c>
      <c r="Z1382" s="56" t="str">
        <f t="shared" si="45"/>
        <v>CL</v>
      </c>
      <c r="AA1382" s="56" t="str">
        <f>VLOOKUP(Z1382,color!$A:$B,2,FALSE)</f>
        <v>CAMEL</v>
      </c>
      <c r="AB1382" s="131" t="str">
        <f t="shared" si="46"/>
        <v>MED</v>
      </c>
    </row>
    <row r="1383" spans="5:28">
      <c r="E1383" s="142" t="s">
        <v>14908</v>
      </c>
      <c r="Z1383" s="56" t="str">
        <f t="shared" si="45"/>
        <v>CL</v>
      </c>
      <c r="AA1383" s="56" t="str">
        <f>VLOOKUP(Z1383,color!$A:$B,2,FALSE)</f>
        <v>CAMEL</v>
      </c>
      <c r="AB1383" s="131" t="str">
        <f t="shared" si="46"/>
        <v>XCH</v>
      </c>
    </row>
    <row r="1384" spans="5:28">
      <c r="E1384" s="142" t="s">
        <v>14909</v>
      </c>
      <c r="Z1384" s="56" t="str">
        <f t="shared" si="45"/>
        <v>CL</v>
      </c>
      <c r="AA1384" s="56" t="str">
        <f>VLOOKUP(Z1384,color!$A:$B,2,FALSE)</f>
        <v>CAMEL</v>
      </c>
      <c r="AB1384" s="131" t="str">
        <f t="shared" si="46"/>
        <v>XGD</v>
      </c>
    </row>
    <row r="1385" spans="5:28">
      <c r="E1385" s="142" t="s">
        <v>9113</v>
      </c>
      <c r="Z1385" s="56" t="str">
        <f t="shared" si="45"/>
        <v>NG</v>
      </c>
      <c r="AA1385" s="56" t="str">
        <f>VLOOKUP(Z1385,color!$A:$B,2,FALSE)</f>
        <v>NEGRO</v>
      </c>
      <c r="AB1385" s="131" t="str">
        <f t="shared" si="46"/>
        <v>CHI</v>
      </c>
    </row>
    <row r="1386" spans="5:28">
      <c r="E1386" s="142" t="s">
        <v>9115</v>
      </c>
      <c r="Z1386" s="56" t="str">
        <f t="shared" si="45"/>
        <v>NG</v>
      </c>
      <c r="AA1386" s="56" t="str">
        <f>VLOOKUP(Z1386,color!$A:$B,2,FALSE)</f>
        <v>NEGRO</v>
      </c>
      <c r="AB1386" s="131" t="str">
        <f t="shared" si="46"/>
        <v>GRA</v>
      </c>
    </row>
    <row r="1387" spans="5:28">
      <c r="E1387" s="142" t="s">
        <v>9117</v>
      </c>
      <c r="Z1387" s="56" t="str">
        <f t="shared" si="45"/>
        <v>NG</v>
      </c>
      <c r="AA1387" s="56" t="str">
        <f>VLOOKUP(Z1387,color!$A:$B,2,FALSE)</f>
        <v>NEGRO</v>
      </c>
      <c r="AB1387" s="131" t="str">
        <f t="shared" si="46"/>
        <v>MED</v>
      </c>
    </row>
    <row r="1388" spans="5:28">
      <c r="E1388" s="142" t="s">
        <v>14910</v>
      </c>
      <c r="Z1388" s="56" t="str">
        <f t="shared" si="45"/>
        <v>NG</v>
      </c>
      <c r="AA1388" s="56" t="str">
        <f>VLOOKUP(Z1388,color!$A:$B,2,FALSE)</f>
        <v>NEGRO</v>
      </c>
      <c r="AB1388" s="131" t="str">
        <f t="shared" si="46"/>
        <v>XCH</v>
      </c>
    </row>
    <row r="1389" spans="5:28">
      <c r="E1389" s="142" t="s">
        <v>9119</v>
      </c>
      <c r="Z1389" s="56" t="str">
        <f t="shared" si="45"/>
        <v>NG</v>
      </c>
      <c r="AA1389" s="56" t="str">
        <f>VLOOKUP(Z1389,color!$A:$B,2,FALSE)</f>
        <v>NEGRO</v>
      </c>
      <c r="AB1389" s="131" t="str">
        <f t="shared" si="46"/>
        <v>XGD</v>
      </c>
    </row>
    <row r="1390" spans="5:28">
      <c r="E1390" s="142" t="s">
        <v>9121</v>
      </c>
      <c r="Z1390" s="56" t="str">
        <f t="shared" si="45"/>
        <v>OL</v>
      </c>
      <c r="AA1390" s="56" t="str">
        <f>VLOOKUP(Z1390,color!$A:$B,2,FALSE)</f>
        <v>OLIVO</v>
      </c>
      <c r="AB1390" s="131" t="str">
        <f t="shared" si="46"/>
        <v>CHI</v>
      </c>
    </row>
    <row r="1391" spans="5:28">
      <c r="E1391" s="142" t="s">
        <v>9123</v>
      </c>
      <c r="Z1391" s="56" t="str">
        <f t="shared" si="45"/>
        <v>OL</v>
      </c>
      <c r="AA1391" s="56" t="str">
        <f>VLOOKUP(Z1391,color!$A:$B,2,FALSE)</f>
        <v>OLIVO</v>
      </c>
      <c r="AB1391" s="131" t="str">
        <f t="shared" si="46"/>
        <v>GRA</v>
      </c>
    </row>
    <row r="1392" spans="5:28">
      <c r="E1392" s="142" t="s">
        <v>9125</v>
      </c>
      <c r="Z1392" s="56" t="str">
        <f t="shared" si="45"/>
        <v>OL</v>
      </c>
      <c r="AA1392" s="56" t="str">
        <f>VLOOKUP(Z1392,color!$A:$B,2,FALSE)</f>
        <v>OLIVO</v>
      </c>
      <c r="AB1392" s="131" t="str">
        <f t="shared" si="46"/>
        <v>MED</v>
      </c>
    </row>
    <row r="1393" spans="5:28">
      <c r="E1393" s="142" t="s">
        <v>14911</v>
      </c>
      <c r="Z1393" s="56" t="str">
        <f t="shared" si="45"/>
        <v>OL</v>
      </c>
      <c r="AA1393" s="56" t="str">
        <f>VLOOKUP(Z1393,color!$A:$B,2,FALSE)</f>
        <v>OLIVO</v>
      </c>
      <c r="AB1393" s="131" t="str">
        <f t="shared" si="46"/>
        <v>XCH</v>
      </c>
    </row>
    <row r="1394" spans="5:28">
      <c r="E1394" s="142" t="s">
        <v>9127</v>
      </c>
      <c r="Z1394" s="56" t="str">
        <f t="shared" si="45"/>
        <v>OL</v>
      </c>
      <c r="AA1394" s="56" t="str">
        <f>VLOOKUP(Z1394,color!$A:$B,2,FALSE)</f>
        <v>OLIVO</v>
      </c>
      <c r="AB1394" s="131" t="str">
        <f t="shared" si="46"/>
        <v>XGD</v>
      </c>
    </row>
    <row r="1395" spans="5:28">
      <c r="E1395" s="142" t="s">
        <v>14912</v>
      </c>
      <c r="Z1395" s="56" t="str">
        <f t="shared" si="45"/>
        <v>RS</v>
      </c>
      <c r="AA1395" s="56" t="str">
        <f>VLOOKUP(Z1395,color!$A:$B,2,FALSE)</f>
        <v>ROSA</v>
      </c>
      <c r="AB1395" s="131" t="str">
        <f t="shared" si="46"/>
        <v>CHI</v>
      </c>
    </row>
    <row r="1396" spans="5:28">
      <c r="E1396" s="142" t="s">
        <v>14913</v>
      </c>
      <c r="Z1396" s="56" t="str">
        <f t="shared" si="45"/>
        <v>RS</v>
      </c>
      <c r="AA1396" s="56" t="str">
        <f>VLOOKUP(Z1396,color!$A:$B,2,FALSE)</f>
        <v>ROSA</v>
      </c>
      <c r="AB1396" s="131" t="str">
        <f t="shared" si="46"/>
        <v>GRA</v>
      </c>
    </row>
    <row r="1397" spans="5:28">
      <c r="E1397" s="142" t="s">
        <v>14914</v>
      </c>
      <c r="Z1397" s="56" t="str">
        <f t="shared" si="45"/>
        <v>RS</v>
      </c>
      <c r="AA1397" s="56" t="str">
        <f>VLOOKUP(Z1397,color!$A:$B,2,FALSE)</f>
        <v>ROSA</v>
      </c>
      <c r="AB1397" s="131" t="str">
        <f t="shared" si="46"/>
        <v>MED</v>
      </c>
    </row>
    <row r="1398" spans="5:28">
      <c r="E1398" s="142" t="s">
        <v>14915</v>
      </c>
      <c r="Z1398" s="56" t="str">
        <f t="shared" si="45"/>
        <v>RS</v>
      </c>
      <c r="AA1398" s="56" t="str">
        <f>VLOOKUP(Z1398,color!$A:$B,2,FALSE)</f>
        <v>ROSA</v>
      </c>
      <c r="AB1398" s="131" t="str">
        <f t="shared" si="46"/>
        <v>XCH</v>
      </c>
    </row>
    <row r="1399" spans="5:28">
      <c r="E1399" s="142" t="s">
        <v>14916</v>
      </c>
      <c r="Z1399" s="56" t="str">
        <f t="shared" si="45"/>
        <v>RS</v>
      </c>
      <c r="AA1399" s="56" t="str">
        <f>VLOOKUP(Z1399,color!$A:$B,2,FALSE)</f>
        <v>ROSA</v>
      </c>
      <c r="AB1399" s="131" t="str">
        <f t="shared" si="46"/>
        <v>XGD</v>
      </c>
    </row>
    <row r="1400" spans="5:28">
      <c r="E1400" s="142" t="s">
        <v>9129</v>
      </c>
      <c r="Z1400" s="56" t="str">
        <f t="shared" si="45"/>
        <v>AM</v>
      </c>
      <c r="AA1400" s="56" t="str">
        <f>VLOOKUP(Z1400,color!$A:$B,2,FALSE)</f>
        <v>AZUL MARINO</v>
      </c>
      <c r="AB1400" s="131" t="str">
        <f t="shared" si="46"/>
        <v>CHI</v>
      </c>
    </row>
    <row r="1401" spans="5:28">
      <c r="E1401" s="142" t="s">
        <v>14917</v>
      </c>
      <c r="Z1401" s="56" t="str">
        <f t="shared" si="45"/>
        <v>AM</v>
      </c>
      <c r="AA1401" s="56" t="str">
        <f>VLOOKUP(Z1401,color!$A:$B,2,FALSE)</f>
        <v>AZUL MARINO</v>
      </c>
      <c r="AB1401" s="131" t="str">
        <f t="shared" si="46"/>
        <v>GRA</v>
      </c>
    </row>
    <row r="1402" spans="5:28">
      <c r="E1402" s="142" t="s">
        <v>14918</v>
      </c>
      <c r="Z1402" s="56" t="str">
        <f t="shared" si="45"/>
        <v>AM</v>
      </c>
      <c r="AA1402" s="56" t="str">
        <f>VLOOKUP(Z1402,color!$A:$B,2,FALSE)</f>
        <v>AZUL MARINO</v>
      </c>
      <c r="AB1402" s="131" t="str">
        <f t="shared" si="46"/>
        <v>MED</v>
      </c>
    </row>
    <row r="1403" spans="5:28">
      <c r="E1403" s="142" t="s">
        <v>14919</v>
      </c>
      <c r="Z1403" s="56" t="str">
        <f t="shared" si="45"/>
        <v>AM</v>
      </c>
      <c r="AA1403" s="56" t="str">
        <f>VLOOKUP(Z1403,color!$A:$B,2,FALSE)</f>
        <v>AZUL MARINO</v>
      </c>
      <c r="AB1403" s="131" t="str">
        <f t="shared" si="46"/>
        <v>XCH</v>
      </c>
    </row>
    <row r="1404" spans="5:28">
      <c r="E1404" s="142" t="s">
        <v>14920</v>
      </c>
      <c r="Z1404" s="56" t="str">
        <f t="shared" si="45"/>
        <v>AM</v>
      </c>
      <c r="AA1404" s="56" t="str">
        <f>VLOOKUP(Z1404,color!$A:$B,2,FALSE)</f>
        <v>AZUL MARINO</v>
      </c>
      <c r="AB1404" s="131" t="str">
        <f t="shared" si="46"/>
        <v>XGD</v>
      </c>
    </row>
    <row r="1405" spans="5:28">
      <c r="E1405" s="142" t="s">
        <v>9131</v>
      </c>
      <c r="Z1405" s="56" t="str">
        <f t="shared" si="45"/>
        <v>AZ</v>
      </c>
      <c r="AA1405" s="56" t="str">
        <f>VLOOKUP(Z1405,color!$A:$B,2,FALSE)</f>
        <v>AZUL</v>
      </c>
      <c r="AB1405" s="131" t="str">
        <f t="shared" si="46"/>
        <v>CHI</v>
      </c>
    </row>
    <row r="1406" spans="5:28">
      <c r="E1406" s="142" t="s">
        <v>9133</v>
      </c>
      <c r="Z1406" s="56" t="str">
        <f t="shared" si="45"/>
        <v>AZ</v>
      </c>
      <c r="AA1406" s="56" t="str">
        <f>VLOOKUP(Z1406,color!$A:$B,2,FALSE)</f>
        <v>AZUL</v>
      </c>
      <c r="AB1406" s="131" t="str">
        <f t="shared" si="46"/>
        <v>GRA</v>
      </c>
    </row>
    <row r="1407" spans="5:28">
      <c r="E1407" s="142" t="s">
        <v>9135</v>
      </c>
      <c r="Z1407" s="56" t="str">
        <f t="shared" si="45"/>
        <v>AZ</v>
      </c>
      <c r="AA1407" s="56" t="str">
        <f>VLOOKUP(Z1407,color!$A:$B,2,FALSE)</f>
        <v>AZUL</v>
      </c>
      <c r="AB1407" s="131" t="str">
        <f t="shared" si="46"/>
        <v>MED</v>
      </c>
    </row>
    <row r="1408" spans="5:28">
      <c r="E1408" s="142" t="s">
        <v>14921</v>
      </c>
      <c r="Z1408" s="56" t="str">
        <f t="shared" si="45"/>
        <v>AZ</v>
      </c>
      <c r="AA1408" s="56" t="str">
        <f>VLOOKUP(Z1408,color!$A:$B,2,FALSE)</f>
        <v>AZUL</v>
      </c>
      <c r="AB1408" s="131" t="str">
        <f t="shared" si="46"/>
        <v>XCH</v>
      </c>
    </row>
    <row r="1409" spans="5:28">
      <c r="E1409" s="142" t="s">
        <v>14922</v>
      </c>
      <c r="Z1409" s="56" t="str">
        <f t="shared" si="45"/>
        <v>AZ</v>
      </c>
      <c r="AA1409" s="56" t="str">
        <f>VLOOKUP(Z1409,color!$A:$B,2,FALSE)</f>
        <v>AZUL</v>
      </c>
      <c r="AB1409" s="131" t="str">
        <f t="shared" si="46"/>
        <v>XGD</v>
      </c>
    </row>
    <row r="1410" spans="5:28">
      <c r="E1410" s="142" t="s">
        <v>9137</v>
      </c>
      <c r="Z1410" s="56" t="str">
        <f t="shared" si="45"/>
        <v>MZ</v>
      </c>
      <c r="AA1410" s="56" t="str">
        <f>VLOOKUP(Z1410,color!$A:$B,2,FALSE)</f>
        <v>MOSTAZA</v>
      </c>
      <c r="AB1410" s="131" t="str">
        <f t="shared" si="46"/>
        <v>CHI</v>
      </c>
    </row>
    <row r="1411" spans="5:28">
      <c r="E1411" s="142" t="s">
        <v>9139</v>
      </c>
      <c r="Z1411" s="56" t="str">
        <f t="shared" si="45"/>
        <v>MZ</v>
      </c>
      <c r="AA1411" s="56" t="str">
        <f>VLOOKUP(Z1411,color!$A:$B,2,FALSE)</f>
        <v>MOSTAZA</v>
      </c>
      <c r="AB1411" s="131" t="str">
        <f t="shared" si="46"/>
        <v>GRA</v>
      </c>
    </row>
    <row r="1412" spans="5:28">
      <c r="E1412" s="142" t="s">
        <v>9141</v>
      </c>
      <c r="Z1412" s="56" t="str">
        <f t="shared" si="45"/>
        <v>MZ</v>
      </c>
      <c r="AA1412" s="56" t="str">
        <f>VLOOKUP(Z1412,color!$A:$B,2,FALSE)</f>
        <v>MOSTAZA</v>
      </c>
      <c r="AB1412" s="131" t="str">
        <f t="shared" si="46"/>
        <v>MED</v>
      </c>
    </row>
    <row r="1413" spans="5:28">
      <c r="E1413" s="142" t="s">
        <v>14923</v>
      </c>
      <c r="Z1413" s="56" t="str">
        <f t="shared" si="45"/>
        <v>MZ</v>
      </c>
      <c r="AA1413" s="56" t="str">
        <f>VLOOKUP(Z1413,color!$A:$B,2,FALSE)</f>
        <v>MOSTAZA</v>
      </c>
      <c r="AB1413" s="131" t="str">
        <f t="shared" si="46"/>
        <v>XCH</v>
      </c>
    </row>
    <row r="1414" spans="5:28">
      <c r="E1414" s="142" t="s">
        <v>14924</v>
      </c>
      <c r="Z1414" s="56" t="str">
        <f t="shared" si="45"/>
        <v>MZ</v>
      </c>
      <c r="AA1414" s="56" t="str">
        <f>VLOOKUP(Z1414,color!$A:$B,2,FALSE)</f>
        <v>MOSTAZA</v>
      </c>
      <c r="AB1414" s="131" t="str">
        <f t="shared" si="46"/>
        <v>XGD</v>
      </c>
    </row>
    <row r="1415" spans="5:28">
      <c r="E1415" s="142" t="s">
        <v>14925</v>
      </c>
      <c r="Z1415" s="56" t="str">
        <f t="shared" si="45"/>
        <v>NG</v>
      </c>
      <c r="AA1415" s="56" t="str">
        <f>VLOOKUP(Z1415,color!$A:$B,2,FALSE)</f>
        <v>NEGRO</v>
      </c>
      <c r="AB1415" s="131" t="str">
        <f t="shared" si="46"/>
        <v>CHI</v>
      </c>
    </row>
    <row r="1416" spans="5:28">
      <c r="E1416" s="142" t="s">
        <v>9143</v>
      </c>
      <c r="Z1416" s="56" t="str">
        <f t="shared" si="45"/>
        <v>NG</v>
      </c>
      <c r="AA1416" s="56" t="str">
        <f>VLOOKUP(Z1416,color!$A:$B,2,FALSE)</f>
        <v>NEGRO</v>
      </c>
      <c r="AB1416" s="131" t="str">
        <f t="shared" si="46"/>
        <v>GRA</v>
      </c>
    </row>
    <row r="1417" spans="5:28">
      <c r="E1417" s="142" t="s">
        <v>9145</v>
      </c>
      <c r="Z1417" s="56" t="str">
        <f t="shared" si="45"/>
        <v>NG</v>
      </c>
      <c r="AA1417" s="56" t="str">
        <f>VLOOKUP(Z1417,color!$A:$B,2,FALSE)</f>
        <v>NEGRO</v>
      </c>
      <c r="AB1417" s="131" t="str">
        <f t="shared" si="46"/>
        <v>MED</v>
      </c>
    </row>
    <row r="1418" spans="5:28">
      <c r="E1418" s="142" t="s">
        <v>14926</v>
      </c>
      <c r="Z1418" s="56" t="str">
        <f t="shared" ref="Z1418:Z1481" si="47">MID(E1418,9,2)</f>
        <v>NG</v>
      </c>
      <c r="AA1418" s="56" t="str">
        <f>VLOOKUP(Z1418,color!$A:$B,2,FALSE)</f>
        <v>NEGRO</v>
      </c>
      <c r="AB1418" s="131" t="str">
        <f t="shared" ref="AB1418:AB1481" si="48">MID(E1418,11,3)</f>
        <v>XCH</v>
      </c>
    </row>
    <row r="1419" spans="5:28">
      <c r="E1419" s="142" t="s">
        <v>14927</v>
      </c>
      <c r="Z1419" s="56" t="str">
        <f t="shared" si="47"/>
        <v>NG</v>
      </c>
      <c r="AA1419" s="56" t="str">
        <f>VLOOKUP(Z1419,color!$A:$B,2,FALSE)</f>
        <v>NEGRO</v>
      </c>
      <c r="AB1419" s="131" t="str">
        <f t="shared" si="48"/>
        <v>XGD</v>
      </c>
    </row>
    <row r="1420" spans="5:28">
      <c r="E1420" s="142" t="s">
        <v>9147</v>
      </c>
      <c r="Z1420" s="56" t="str">
        <f t="shared" si="47"/>
        <v>RS</v>
      </c>
      <c r="AA1420" s="56" t="str">
        <f>VLOOKUP(Z1420,color!$A:$B,2,FALSE)</f>
        <v>ROSA</v>
      </c>
      <c r="AB1420" s="131" t="str">
        <f t="shared" si="48"/>
        <v>CHI</v>
      </c>
    </row>
    <row r="1421" spans="5:28">
      <c r="E1421" s="142" t="s">
        <v>9149</v>
      </c>
      <c r="Z1421" s="56" t="str">
        <f t="shared" si="47"/>
        <v>RS</v>
      </c>
      <c r="AA1421" s="56" t="str">
        <f>VLOOKUP(Z1421,color!$A:$B,2,FALSE)</f>
        <v>ROSA</v>
      </c>
      <c r="AB1421" s="131" t="str">
        <f t="shared" si="48"/>
        <v>GRA</v>
      </c>
    </row>
    <row r="1422" spans="5:28">
      <c r="E1422" s="142" t="s">
        <v>9151</v>
      </c>
      <c r="Z1422" s="56" t="str">
        <f t="shared" si="47"/>
        <v>RS</v>
      </c>
      <c r="AA1422" s="56" t="str">
        <f>VLOOKUP(Z1422,color!$A:$B,2,FALSE)</f>
        <v>ROSA</v>
      </c>
      <c r="AB1422" s="131" t="str">
        <f t="shared" si="48"/>
        <v>MED</v>
      </c>
    </row>
    <row r="1423" spans="5:28">
      <c r="E1423" s="142" t="s">
        <v>14928</v>
      </c>
      <c r="Z1423" s="56" t="str">
        <f t="shared" si="47"/>
        <v>RS</v>
      </c>
      <c r="AA1423" s="56" t="str">
        <f>VLOOKUP(Z1423,color!$A:$B,2,FALSE)</f>
        <v>ROSA</v>
      </c>
      <c r="AB1423" s="131" t="str">
        <f t="shared" si="48"/>
        <v>XCH</v>
      </c>
    </row>
    <row r="1424" spans="5:28">
      <c r="E1424" s="142" t="s">
        <v>14929</v>
      </c>
      <c r="Z1424" s="56" t="str">
        <f t="shared" si="47"/>
        <v>RS</v>
      </c>
      <c r="AA1424" s="56" t="str">
        <f>VLOOKUP(Z1424,color!$A:$B,2,FALSE)</f>
        <v>ROSA</v>
      </c>
      <c r="AB1424" s="131" t="str">
        <f t="shared" si="48"/>
        <v>XGD</v>
      </c>
    </row>
    <row r="1425" spans="5:28">
      <c r="E1425" s="142" t="s">
        <v>9153</v>
      </c>
      <c r="Z1425" s="56" t="str">
        <f t="shared" si="47"/>
        <v>VS</v>
      </c>
      <c r="AA1425" s="56" t="str">
        <f>VLOOKUP(Z1425,color!$A:$B,2,FALSE)</f>
        <v>VARIOS</v>
      </c>
      <c r="AB1425" s="131" t="str">
        <f t="shared" si="48"/>
        <v>CHI</v>
      </c>
    </row>
    <row r="1426" spans="5:28">
      <c r="E1426" s="142" t="s">
        <v>9155</v>
      </c>
      <c r="Z1426" s="56" t="str">
        <f t="shared" si="47"/>
        <v>VS</v>
      </c>
      <c r="AA1426" s="56" t="str">
        <f>VLOOKUP(Z1426,color!$A:$B,2,FALSE)</f>
        <v>VARIOS</v>
      </c>
      <c r="AB1426" s="131" t="str">
        <f t="shared" si="48"/>
        <v>GRA</v>
      </c>
    </row>
    <row r="1427" spans="5:28">
      <c r="E1427" s="142" t="s">
        <v>9157</v>
      </c>
      <c r="Z1427" s="56" t="str">
        <f t="shared" si="47"/>
        <v>VS</v>
      </c>
      <c r="AA1427" s="56" t="str">
        <f>VLOOKUP(Z1427,color!$A:$B,2,FALSE)</f>
        <v>VARIOS</v>
      </c>
      <c r="AB1427" s="131" t="str">
        <f t="shared" si="48"/>
        <v>MED</v>
      </c>
    </row>
    <row r="1428" spans="5:28">
      <c r="E1428" s="142" t="s">
        <v>14930</v>
      </c>
      <c r="Z1428" s="56" t="str">
        <f t="shared" si="47"/>
        <v>VS</v>
      </c>
      <c r="AA1428" s="56" t="str">
        <f>VLOOKUP(Z1428,color!$A:$B,2,FALSE)</f>
        <v>VARIOS</v>
      </c>
      <c r="AB1428" s="131" t="str">
        <f t="shared" si="48"/>
        <v>XCH</v>
      </c>
    </row>
    <row r="1429" spans="5:28">
      <c r="E1429" s="142" t="s">
        <v>14931</v>
      </c>
      <c r="Z1429" s="56" t="str">
        <f t="shared" si="47"/>
        <v>VS</v>
      </c>
      <c r="AA1429" s="56" t="str">
        <f>VLOOKUP(Z1429,color!$A:$B,2,FALSE)</f>
        <v>VARIOS</v>
      </c>
      <c r="AB1429" s="131" t="str">
        <f t="shared" si="48"/>
        <v>XGD</v>
      </c>
    </row>
    <row r="1430" spans="5:28">
      <c r="E1430" s="142" t="s">
        <v>48</v>
      </c>
      <c r="Z1430" s="56" t="str">
        <f t="shared" si="47"/>
        <v>BG</v>
      </c>
      <c r="AA1430" s="56" t="str">
        <f>VLOOKUP(Z1430,color!$A:$B,2,FALSE)</f>
        <v>BEIGE</v>
      </c>
      <c r="AB1430" s="131" t="str">
        <f t="shared" si="48"/>
        <v>CHI</v>
      </c>
    </row>
    <row r="1431" spans="5:28">
      <c r="E1431" s="142" t="s">
        <v>9160</v>
      </c>
      <c r="Z1431" s="56" t="str">
        <f t="shared" si="47"/>
        <v>BG</v>
      </c>
      <c r="AA1431" s="56" t="str">
        <f>VLOOKUP(Z1431,color!$A:$B,2,FALSE)</f>
        <v>BEIGE</v>
      </c>
      <c r="AB1431" s="131" t="str">
        <f t="shared" si="48"/>
        <v>GRA</v>
      </c>
    </row>
    <row r="1432" spans="5:28">
      <c r="E1432" s="142" t="s">
        <v>9162</v>
      </c>
      <c r="Z1432" s="56" t="str">
        <f t="shared" si="47"/>
        <v>BG</v>
      </c>
      <c r="AA1432" s="56" t="str">
        <f>VLOOKUP(Z1432,color!$A:$B,2,FALSE)</f>
        <v>BEIGE</v>
      </c>
      <c r="AB1432" s="131" t="str">
        <f t="shared" si="48"/>
        <v>MED</v>
      </c>
    </row>
    <row r="1433" spans="5:28">
      <c r="E1433" s="142" t="s">
        <v>14932</v>
      </c>
      <c r="Z1433" s="56" t="str">
        <f t="shared" si="47"/>
        <v>BG</v>
      </c>
      <c r="AA1433" s="56" t="str">
        <f>VLOOKUP(Z1433,color!$A:$B,2,FALSE)</f>
        <v>BEIGE</v>
      </c>
      <c r="AB1433" s="131" t="str">
        <f t="shared" si="48"/>
        <v>XCH</v>
      </c>
    </row>
    <row r="1434" spans="5:28">
      <c r="E1434" s="142" t="s">
        <v>9164</v>
      </c>
      <c r="Z1434" s="56" t="str">
        <f t="shared" si="47"/>
        <v>BG</v>
      </c>
      <c r="AA1434" s="56" t="str">
        <f>VLOOKUP(Z1434,color!$A:$B,2,FALSE)</f>
        <v>BEIGE</v>
      </c>
      <c r="AB1434" s="131" t="str">
        <f t="shared" si="48"/>
        <v>XGD</v>
      </c>
    </row>
    <row r="1435" spans="5:28">
      <c r="E1435" s="142" t="s">
        <v>47</v>
      </c>
      <c r="Z1435" s="56" t="str">
        <f t="shared" si="47"/>
        <v>MZ</v>
      </c>
      <c r="AA1435" s="56" t="str">
        <f>VLOOKUP(Z1435,color!$A:$B,2,FALSE)</f>
        <v>MOSTAZA</v>
      </c>
      <c r="AB1435" s="131" t="str">
        <f t="shared" si="48"/>
        <v>CHI</v>
      </c>
    </row>
    <row r="1436" spans="5:28">
      <c r="E1436" s="142" t="s">
        <v>9167</v>
      </c>
      <c r="Z1436" s="56" t="str">
        <f t="shared" si="47"/>
        <v>MZ</v>
      </c>
      <c r="AA1436" s="56" t="str">
        <f>VLOOKUP(Z1436,color!$A:$B,2,FALSE)</f>
        <v>MOSTAZA</v>
      </c>
      <c r="AB1436" s="131" t="str">
        <f t="shared" si="48"/>
        <v>GRA</v>
      </c>
    </row>
    <row r="1437" spans="5:28">
      <c r="E1437" s="142" t="s">
        <v>9169</v>
      </c>
      <c r="Z1437" s="56" t="str">
        <f t="shared" si="47"/>
        <v>MZ</v>
      </c>
      <c r="AA1437" s="56" t="str">
        <f>VLOOKUP(Z1437,color!$A:$B,2,FALSE)</f>
        <v>MOSTAZA</v>
      </c>
      <c r="AB1437" s="131" t="str">
        <f t="shared" si="48"/>
        <v>MED</v>
      </c>
    </row>
    <row r="1438" spans="5:28">
      <c r="E1438" s="142" t="s">
        <v>14933</v>
      </c>
      <c r="Z1438" s="56" t="str">
        <f t="shared" si="47"/>
        <v>MZ</v>
      </c>
      <c r="AA1438" s="56" t="str">
        <f>VLOOKUP(Z1438,color!$A:$B,2,FALSE)</f>
        <v>MOSTAZA</v>
      </c>
      <c r="AB1438" s="131" t="str">
        <f t="shared" si="48"/>
        <v>XCH</v>
      </c>
    </row>
    <row r="1439" spans="5:28">
      <c r="E1439" s="142" t="s">
        <v>9171</v>
      </c>
      <c r="Z1439" s="56" t="str">
        <f t="shared" si="47"/>
        <v>MZ</v>
      </c>
      <c r="AA1439" s="56" t="str">
        <f>VLOOKUP(Z1439,color!$A:$B,2,FALSE)</f>
        <v>MOSTAZA</v>
      </c>
      <c r="AB1439" s="131" t="str">
        <f t="shared" si="48"/>
        <v>XGD</v>
      </c>
    </row>
    <row r="1440" spans="5:28">
      <c r="E1440" s="142" t="s">
        <v>45</v>
      </c>
      <c r="Z1440" s="56" t="str">
        <f t="shared" si="47"/>
        <v>NG</v>
      </c>
      <c r="AA1440" s="56" t="str">
        <f>VLOOKUP(Z1440,color!$A:$B,2,FALSE)</f>
        <v>NEGRO</v>
      </c>
      <c r="AB1440" s="131" t="str">
        <f t="shared" si="48"/>
        <v>CHI</v>
      </c>
    </row>
    <row r="1441" spans="5:28">
      <c r="E1441" s="142" t="s">
        <v>9174</v>
      </c>
      <c r="Z1441" s="56" t="str">
        <f t="shared" si="47"/>
        <v>NG</v>
      </c>
      <c r="AA1441" s="56" t="str">
        <f>VLOOKUP(Z1441,color!$A:$B,2,FALSE)</f>
        <v>NEGRO</v>
      </c>
      <c r="AB1441" s="131" t="str">
        <f t="shared" si="48"/>
        <v>GRA</v>
      </c>
    </row>
    <row r="1442" spans="5:28">
      <c r="E1442" s="142" t="s">
        <v>9176</v>
      </c>
      <c r="Z1442" s="56" t="str">
        <f t="shared" si="47"/>
        <v>NG</v>
      </c>
      <c r="AA1442" s="56" t="str">
        <f>VLOOKUP(Z1442,color!$A:$B,2,FALSE)</f>
        <v>NEGRO</v>
      </c>
      <c r="AB1442" s="131" t="str">
        <f t="shared" si="48"/>
        <v>MED</v>
      </c>
    </row>
    <row r="1443" spans="5:28">
      <c r="E1443" s="142" t="s">
        <v>14934</v>
      </c>
      <c r="Z1443" s="56" t="str">
        <f t="shared" si="47"/>
        <v>NG</v>
      </c>
      <c r="AA1443" s="56" t="str">
        <f>VLOOKUP(Z1443,color!$A:$B,2,FALSE)</f>
        <v>NEGRO</v>
      </c>
      <c r="AB1443" s="131" t="str">
        <f t="shared" si="48"/>
        <v>XCH</v>
      </c>
    </row>
    <row r="1444" spans="5:28">
      <c r="E1444" s="142" t="s">
        <v>14935</v>
      </c>
      <c r="Z1444" s="56" t="str">
        <f t="shared" si="47"/>
        <v>NG</v>
      </c>
      <c r="AA1444" s="56" t="str">
        <f>VLOOKUP(Z1444,color!$A:$B,2,FALSE)</f>
        <v>NEGRO</v>
      </c>
      <c r="AB1444" s="131" t="str">
        <f t="shared" si="48"/>
        <v>XGD</v>
      </c>
    </row>
    <row r="1445" spans="5:28">
      <c r="E1445" s="142" t="s">
        <v>46</v>
      </c>
      <c r="Z1445" s="56" t="str">
        <f t="shared" si="47"/>
        <v>RS</v>
      </c>
      <c r="AA1445" s="56" t="str">
        <f>VLOOKUP(Z1445,color!$A:$B,2,FALSE)</f>
        <v>ROSA</v>
      </c>
      <c r="AB1445" s="131" t="str">
        <f t="shared" si="48"/>
        <v>CHI</v>
      </c>
    </row>
    <row r="1446" spans="5:28">
      <c r="E1446" s="142" t="s">
        <v>9179</v>
      </c>
      <c r="Z1446" s="56" t="str">
        <f t="shared" si="47"/>
        <v>RS</v>
      </c>
      <c r="AA1446" s="56" t="str">
        <f>VLOOKUP(Z1446,color!$A:$B,2,FALSE)</f>
        <v>ROSA</v>
      </c>
      <c r="AB1446" s="131" t="str">
        <f t="shared" si="48"/>
        <v>GRA</v>
      </c>
    </row>
    <row r="1447" spans="5:28">
      <c r="E1447" s="142" t="s">
        <v>9181</v>
      </c>
      <c r="Z1447" s="56" t="str">
        <f t="shared" si="47"/>
        <v>RS</v>
      </c>
      <c r="AA1447" s="56" t="str">
        <f>VLOOKUP(Z1447,color!$A:$B,2,FALSE)</f>
        <v>ROSA</v>
      </c>
      <c r="AB1447" s="131" t="str">
        <f t="shared" si="48"/>
        <v>MED</v>
      </c>
    </row>
    <row r="1448" spans="5:28">
      <c r="E1448" s="142" t="s">
        <v>14936</v>
      </c>
      <c r="Z1448" s="56" t="str">
        <f t="shared" si="47"/>
        <v>RS</v>
      </c>
      <c r="AA1448" s="56" t="str">
        <f>VLOOKUP(Z1448,color!$A:$B,2,FALSE)</f>
        <v>ROSA</v>
      </c>
      <c r="AB1448" s="131" t="str">
        <f t="shared" si="48"/>
        <v>XCH</v>
      </c>
    </row>
    <row r="1449" spans="5:28">
      <c r="E1449" s="142" t="s">
        <v>14937</v>
      </c>
      <c r="Z1449" s="56" t="str">
        <f t="shared" si="47"/>
        <v>RS</v>
      </c>
      <c r="AA1449" s="56" t="str">
        <f>VLOOKUP(Z1449,color!$A:$B,2,FALSE)</f>
        <v>ROSA</v>
      </c>
      <c r="AB1449" s="131" t="str">
        <f t="shared" si="48"/>
        <v>XGD</v>
      </c>
    </row>
    <row r="1450" spans="5:28">
      <c r="E1450" s="142" t="s">
        <v>14938</v>
      </c>
      <c r="Z1450" s="56" t="str">
        <f t="shared" si="47"/>
        <v>BG</v>
      </c>
      <c r="AA1450" s="56" t="str">
        <f>VLOOKUP(Z1450,color!$A:$B,2,FALSE)</f>
        <v>BEIGE</v>
      </c>
      <c r="AB1450" s="131" t="str">
        <f t="shared" si="48"/>
        <v>CHI</v>
      </c>
    </row>
    <row r="1451" spans="5:28">
      <c r="E1451" s="142" t="s">
        <v>14939</v>
      </c>
      <c r="Z1451" s="56" t="str">
        <f t="shared" si="47"/>
        <v>BG</v>
      </c>
      <c r="AA1451" s="56" t="str">
        <f>VLOOKUP(Z1451,color!$A:$B,2,FALSE)</f>
        <v>BEIGE</v>
      </c>
      <c r="AB1451" s="131" t="str">
        <f t="shared" si="48"/>
        <v>GRA</v>
      </c>
    </row>
    <row r="1452" spans="5:28">
      <c r="E1452" s="142" t="s">
        <v>14940</v>
      </c>
      <c r="Z1452" s="56" t="str">
        <f t="shared" si="47"/>
        <v>BG</v>
      </c>
      <c r="AA1452" s="56" t="str">
        <f>VLOOKUP(Z1452,color!$A:$B,2,FALSE)</f>
        <v>BEIGE</v>
      </c>
      <c r="AB1452" s="131" t="str">
        <f t="shared" si="48"/>
        <v>MED</v>
      </c>
    </row>
    <row r="1453" spans="5:28">
      <c r="E1453" s="142" t="s">
        <v>14941</v>
      </c>
      <c r="Z1453" s="56" t="str">
        <f t="shared" si="47"/>
        <v>BG</v>
      </c>
      <c r="AA1453" s="56" t="str">
        <f>VLOOKUP(Z1453,color!$A:$B,2,FALSE)</f>
        <v>BEIGE</v>
      </c>
      <c r="AB1453" s="131" t="str">
        <f t="shared" si="48"/>
        <v>XCH</v>
      </c>
    </row>
    <row r="1454" spans="5:28">
      <c r="E1454" s="142" t="s">
        <v>14942</v>
      </c>
      <c r="Z1454" s="56" t="str">
        <f t="shared" si="47"/>
        <v>BG</v>
      </c>
      <c r="AA1454" s="56" t="str">
        <f>VLOOKUP(Z1454,color!$A:$B,2,FALSE)</f>
        <v>BEIGE</v>
      </c>
      <c r="AB1454" s="131" t="str">
        <f t="shared" si="48"/>
        <v>XGD</v>
      </c>
    </row>
    <row r="1455" spans="5:28">
      <c r="E1455" s="142" t="s">
        <v>14943</v>
      </c>
      <c r="Z1455" s="56" t="str">
        <f t="shared" si="47"/>
        <v>CL</v>
      </c>
      <c r="AA1455" s="56" t="str">
        <f>VLOOKUP(Z1455,color!$A:$B,2,FALSE)</f>
        <v>CAMEL</v>
      </c>
      <c r="AB1455" s="131" t="str">
        <f t="shared" si="48"/>
        <v>CHI</v>
      </c>
    </row>
    <row r="1456" spans="5:28">
      <c r="E1456" s="142" t="s">
        <v>14944</v>
      </c>
      <c r="Z1456" s="56" t="str">
        <f t="shared" si="47"/>
        <v>CL</v>
      </c>
      <c r="AA1456" s="56" t="str">
        <f>VLOOKUP(Z1456,color!$A:$B,2,FALSE)</f>
        <v>CAMEL</v>
      </c>
      <c r="AB1456" s="131" t="str">
        <f t="shared" si="48"/>
        <v>GRA</v>
      </c>
    </row>
    <row r="1457" spans="5:28">
      <c r="E1457" s="142" t="s">
        <v>14945</v>
      </c>
      <c r="Z1457" s="56" t="str">
        <f t="shared" si="47"/>
        <v>CL</v>
      </c>
      <c r="AA1457" s="56" t="str">
        <f>VLOOKUP(Z1457,color!$A:$B,2,FALSE)</f>
        <v>CAMEL</v>
      </c>
      <c r="AB1457" s="131" t="str">
        <f t="shared" si="48"/>
        <v>MED</v>
      </c>
    </row>
    <row r="1458" spans="5:28">
      <c r="E1458" s="142" t="s">
        <v>14946</v>
      </c>
      <c r="Z1458" s="56" t="str">
        <f t="shared" si="47"/>
        <v>CL</v>
      </c>
      <c r="AA1458" s="56" t="str">
        <f>VLOOKUP(Z1458,color!$A:$B,2,FALSE)</f>
        <v>CAMEL</v>
      </c>
      <c r="AB1458" s="131" t="str">
        <f t="shared" si="48"/>
        <v>XCH</v>
      </c>
    </row>
    <row r="1459" spans="5:28">
      <c r="E1459" s="142" t="s">
        <v>14947</v>
      </c>
      <c r="Z1459" s="56" t="str">
        <f t="shared" si="47"/>
        <v>CL</v>
      </c>
      <c r="AA1459" s="56" t="str">
        <f>VLOOKUP(Z1459,color!$A:$B,2,FALSE)</f>
        <v>CAMEL</v>
      </c>
      <c r="AB1459" s="131" t="str">
        <f t="shared" si="48"/>
        <v>XGD</v>
      </c>
    </row>
    <row r="1460" spans="5:28">
      <c r="E1460" s="142" t="s">
        <v>14948</v>
      </c>
      <c r="Z1460" s="56" t="str">
        <f t="shared" si="47"/>
        <v>NG</v>
      </c>
      <c r="AA1460" s="56" t="str">
        <f>VLOOKUP(Z1460,color!$A:$B,2,FALSE)</f>
        <v>NEGRO</v>
      </c>
      <c r="AB1460" s="131" t="str">
        <f t="shared" si="48"/>
        <v>CHI</v>
      </c>
    </row>
    <row r="1461" spans="5:28">
      <c r="E1461" s="142" t="s">
        <v>14949</v>
      </c>
      <c r="Z1461" s="56" t="str">
        <f t="shared" si="47"/>
        <v>NG</v>
      </c>
      <c r="AA1461" s="56" t="str">
        <f>VLOOKUP(Z1461,color!$A:$B,2,FALSE)</f>
        <v>NEGRO</v>
      </c>
      <c r="AB1461" s="131" t="str">
        <f t="shared" si="48"/>
        <v>GRA</v>
      </c>
    </row>
    <row r="1462" spans="5:28">
      <c r="E1462" s="142" t="s">
        <v>14950</v>
      </c>
      <c r="Z1462" s="56" t="str">
        <f t="shared" si="47"/>
        <v>NG</v>
      </c>
      <c r="AA1462" s="56" t="str">
        <f>VLOOKUP(Z1462,color!$A:$B,2,FALSE)</f>
        <v>NEGRO</v>
      </c>
      <c r="AB1462" s="131" t="str">
        <f t="shared" si="48"/>
        <v>MED</v>
      </c>
    </row>
    <row r="1463" spans="5:28">
      <c r="E1463" s="142" t="s">
        <v>14951</v>
      </c>
      <c r="Z1463" s="56" t="str">
        <f t="shared" si="47"/>
        <v>NG</v>
      </c>
      <c r="AA1463" s="56" t="str">
        <f>VLOOKUP(Z1463,color!$A:$B,2,FALSE)</f>
        <v>NEGRO</v>
      </c>
      <c r="AB1463" s="131" t="str">
        <f t="shared" si="48"/>
        <v>XCH</v>
      </c>
    </row>
    <row r="1464" spans="5:28">
      <c r="E1464" s="142" t="s">
        <v>14952</v>
      </c>
      <c r="Z1464" s="56" t="str">
        <f t="shared" si="47"/>
        <v>NG</v>
      </c>
      <c r="AA1464" s="56" t="str">
        <f>VLOOKUP(Z1464,color!$A:$B,2,FALSE)</f>
        <v>NEGRO</v>
      </c>
      <c r="AB1464" s="131" t="str">
        <f t="shared" si="48"/>
        <v>XGD</v>
      </c>
    </row>
    <row r="1465" spans="5:28">
      <c r="E1465" s="142" t="s">
        <v>12824</v>
      </c>
      <c r="Z1465" s="56" t="str">
        <f t="shared" si="47"/>
        <v>RS</v>
      </c>
      <c r="AA1465" s="56" t="str">
        <f>VLOOKUP(Z1465,color!$A:$B,2,FALSE)</f>
        <v>ROSA</v>
      </c>
      <c r="AB1465" s="131" t="str">
        <f t="shared" si="48"/>
        <v>CHI</v>
      </c>
    </row>
    <row r="1466" spans="5:28">
      <c r="E1466" s="142" t="s">
        <v>12826</v>
      </c>
      <c r="Z1466" s="56" t="str">
        <f t="shared" si="47"/>
        <v>RS</v>
      </c>
      <c r="AA1466" s="56" t="str">
        <f>VLOOKUP(Z1466,color!$A:$B,2,FALSE)</f>
        <v>ROSA</v>
      </c>
      <c r="AB1466" s="131" t="str">
        <f t="shared" si="48"/>
        <v>GRA</v>
      </c>
    </row>
    <row r="1467" spans="5:28">
      <c r="E1467" s="142" t="s">
        <v>12828</v>
      </c>
      <c r="Z1467" s="56" t="str">
        <f t="shared" si="47"/>
        <v>RS</v>
      </c>
      <c r="AA1467" s="56" t="str">
        <f>VLOOKUP(Z1467,color!$A:$B,2,FALSE)</f>
        <v>ROSA</v>
      </c>
      <c r="AB1467" s="131" t="str">
        <f t="shared" si="48"/>
        <v>MED</v>
      </c>
    </row>
    <row r="1468" spans="5:28">
      <c r="E1468" s="142" t="s">
        <v>14953</v>
      </c>
      <c r="Z1468" s="56" t="str">
        <f t="shared" si="47"/>
        <v>RS</v>
      </c>
      <c r="AA1468" s="56" t="str">
        <f>VLOOKUP(Z1468,color!$A:$B,2,FALSE)</f>
        <v>ROSA</v>
      </c>
      <c r="AB1468" s="131" t="str">
        <f t="shared" si="48"/>
        <v>XCH</v>
      </c>
    </row>
    <row r="1469" spans="5:28">
      <c r="E1469" s="142" t="s">
        <v>12830</v>
      </c>
      <c r="Z1469" s="56" t="str">
        <f t="shared" si="47"/>
        <v>RS</v>
      </c>
      <c r="AA1469" s="56" t="str">
        <f>VLOOKUP(Z1469,color!$A:$B,2,FALSE)</f>
        <v>ROSA</v>
      </c>
      <c r="AB1469" s="131" t="str">
        <f t="shared" si="48"/>
        <v>XGD</v>
      </c>
    </row>
    <row r="1470" spans="5:28">
      <c r="E1470" s="142" t="s">
        <v>13420</v>
      </c>
      <c r="Z1470" s="56" t="str">
        <f t="shared" si="47"/>
        <v>AM</v>
      </c>
      <c r="AA1470" s="56" t="str">
        <f>VLOOKUP(Z1470,color!$A:$B,2,FALSE)</f>
        <v>AZUL MARINO</v>
      </c>
      <c r="AB1470" s="131" t="str">
        <f t="shared" si="48"/>
        <v>CHI</v>
      </c>
    </row>
    <row r="1471" spans="5:28">
      <c r="E1471" s="142" t="s">
        <v>14954</v>
      </c>
      <c r="Z1471" s="56" t="str">
        <f t="shared" si="47"/>
        <v>AM</v>
      </c>
      <c r="AA1471" s="56" t="str">
        <f>VLOOKUP(Z1471,color!$A:$B,2,FALSE)</f>
        <v>AZUL MARINO</v>
      </c>
      <c r="AB1471" s="131" t="str">
        <f t="shared" si="48"/>
        <v>GRA</v>
      </c>
    </row>
    <row r="1472" spans="5:28">
      <c r="E1472" s="142" t="s">
        <v>14955</v>
      </c>
      <c r="Z1472" s="56" t="str">
        <f t="shared" si="47"/>
        <v>AM</v>
      </c>
      <c r="AA1472" s="56" t="str">
        <f>VLOOKUP(Z1472,color!$A:$B,2,FALSE)</f>
        <v>AZUL MARINO</v>
      </c>
      <c r="AB1472" s="131" t="str">
        <f t="shared" si="48"/>
        <v>MED</v>
      </c>
    </row>
    <row r="1473" spans="5:28">
      <c r="E1473" s="142" t="s">
        <v>14956</v>
      </c>
      <c r="Z1473" s="56" t="str">
        <f t="shared" si="47"/>
        <v>AM</v>
      </c>
      <c r="AA1473" s="56" t="str">
        <f>VLOOKUP(Z1473,color!$A:$B,2,FALSE)</f>
        <v>AZUL MARINO</v>
      </c>
      <c r="AB1473" s="131" t="str">
        <f t="shared" si="48"/>
        <v>XGD</v>
      </c>
    </row>
    <row r="1474" spans="5:28">
      <c r="E1474" s="142" t="s">
        <v>41</v>
      </c>
      <c r="Z1474" s="56" t="str">
        <f t="shared" si="47"/>
        <v>MZ</v>
      </c>
      <c r="AA1474" s="56" t="str">
        <f>VLOOKUP(Z1474,color!$A:$B,2,FALSE)</f>
        <v>MOSTAZA</v>
      </c>
      <c r="AB1474" s="131" t="str">
        <f t="shared" si="48"/>
        <v>CHI</v>
      </c>
    </row>
    <row r="1475" spans="5:28">
      <c r="E1475" s="142" t="s">
        <v>14957</v>
      </c>
      <c r="Z1475" s="56" t="str">
        <f t="shared" si="47"/>
        <v>MZ</v>
      </c>
      <c r="AA1475" s="56" t="str">
        <f>VLOOKUP(Z1475,color!$A:$B,2,FALSE)</f>
        <v>MOSTAZA</v>
      </c>
      <c r="AB1475" s="131" t="str">
        <f t="shared" si="48"/>
        <v>GRA</v>
      </c>
    </row>
    <row r="1476" spans="5:28">
      <c r="E1476" s="142" t="s">
        <v>14958</v>
      </c>
      <c r="Z1476" s="56" t="str">
        <f t="shared" si="47"/>
        <v>MZ</v>
      </c>
      <c r="AA1476" s="56" t="str">
        <f>VLOOKUP(Z1476,color!$A:$B,2,FALSE)</f>
        <v>MOSTAZA</v>
      </c>
      <c r="AB1476" s="131" t="str">
        <f t="shared" si="48"/>
        <v>MED</v>
      </c>
    </row>
    <row r="1477" spans="5:28">
      <c r="E1477" s="142" t="s">
        <v>9186</v>
      </c>
      <c r="Z1477" s="56" t="str">
        <f t="shared" si="47"/>
        <v>MZ</v>
      </c>
      <c r="AA1477" s="56" t="str">
        <f>VLOOKUP(Z1477,color!$A:$B,2,FALSE)</f>
        <v>MOSTAZA</v>
      </c>
      <c r="AB1477" s="131" t="str">
        <f t="shared" si="48"/>
        <v>XGD</v>
      </c>
    </row>
    <row r="1478" spans="5:28">
      <c r="E1478" s="142" t="s">
        <v>14959</v>
      </c>
      <c r="Z1478" s="56" t="str">
        <f t="shared" si="47"/>
        <v>NG</v>
      </c>
      <c r="AA1478" s="56" t="str">
        <f>VLOOKUP(Z1478,color!$A:$B,2,FALSE)</f>
        <v>NEGRO</v>
      </c>
      <c r="AB1478" s="131" t="str">
        <f t="shared" si="48"/>
        <v>CHI</v>
      </c>
    </row>
    <row r="1479" spans="5:28">
      <c r="E1479" s="142" t="s">
        <v>14960</v>
      </c>
      <c r="Z1479" s="56" t="str">
        <f t="shared" si="47"/>
        <v>NG</v>
      </c>
      <c r="AA1479" s="56" t="str">
        <f>VLOOKUP(Z1479,color!$A:$B,2,FALSE)</f>
        <v>NEGRO</v>
      </c>
      <c r="AB1479" s="131" t="str">
        <f t="shared" si="48"/>
        <v>GRA</v>
      </c>
    </row>
    <row r="1480" spans="5:28">
      <c r="E1480" s="142" t="s">
        <v>14961</v>
      </c>
      <c r="Z1480" s="56" t="str">
        <f t="shared" si="47"/>
        <v>NG</v>
      </c>
      <c r="AA1480" s="56" t="str">
        <f>VLOOKUP(Z1480,color!$A:$B,2,FALSE)</f>
        <v>NEGRO</v>
      </c>
      <c r="AB1480" s="131" t="str">
        <f t="shared" si="48"/>
        <v>MED</v>
      </c>
    </row>
    <row r="1481" spans="5:28">
      <c r="E1481" s="142" t="s">
        <v>14962</v>
      </c>
      <c r="Z1481" s="56" t="str">
        <f t="shared" si="47"/>
        <v>NG</v>
      </c>
      <c r="AA1481" s="56" t="str">
        <f>VLOOKUP(Z1481,color!$A:$B,2,FALSE)</f>
        <v>NEGRO</v>
      </c>
      <c r="AB1481" s="131" t="str">
        <f t="shared" si="48"/>
        <v>XGD</v>
      </c>
    </row>
    <row r="1482" spans="5:28">
      <c r="E1482" s="142" t="s">
        <v>14963</v>
      </c>
      <c r="Z1482" s="56" t="str">
        <f t="shared" ref="Z1482:Z1545" si="49">MID(E1482,9,2)</f>
        <v>VN</v>
      </c>
      <c r="AA1482" s="56" t="str">
        <f>VLOOKUP(Z1482,color!$A:$B,2,FALSE)</f>
        <v>VINO</v>
      </c>
      <c r="AB1482" s="131" t="str">
        <f t="shared" ref="AB1482:AB1545" si="50">MID(E1482,11,3)</f>
        <v>CHI</v>
      </c>
    </row>
    <row r="1483" spans="5:28">
      <c r="E1483" s="142" t="s">
        <v>14964</v>
      </c>
      <c r="Z1483" s="56" t="str">
        <f t="shared" si="49"/>
        <v>VN</v>
      </c>
      <c r="AA1483" s="56" t="str">
        <f>VLOOKUP(Z1483,color!$A:$B,2,FALSE)</f>
        <v>VINO</v>
      </c>
      <c r="AB1483" s="131" t="str">
        <f t="shared" si="50"/>
        <v>GRA</v>
      </c>
    </row>
    <row r="1484" spans="5:28">
      <c r="E1484" s="142" t="s">
        <v>14965</v>
      </c>
      <c r="Z1484" s="56" t="str">
        <f t="shared" si="49"/>
        <v>VN</v>
      </c>
      <c r="AA1484" s="56" t="str">
        <f>VLOOKUP(Z1484,color!$A:$B,2,FALSE)</f>
        <v>VINO</v>
      </c>
      <c r="AB1484" s="131" t="str">
        <f t="shared" si="50"/>
        <v>MED</v>
      </c>
    </row>
    <row r="1485" spans="5:28">
      <c r="E1485" s="142" t="s">
        <v>14966</v>
      </c>
      <c r="Z1485" s="56" t="str">
        <f t="shared" si="49"/>
        <v>VN</v>
      </c>
      <c r="AA1485" s="56" t="str">
        <f>VLOOKUP(Z1485,color!$A:$B,2,FALSE)</f>
        <v>VINO</v>
      </c>
      <c r="AB1485" s="131" t="str">
        <f t="shared" si="50"/>
        <v>XGD</v>
      </c>
    </row>
    <row r="1486" spans="5:28">
      <c r="E1486" s="142" t="s">
        <v>14967</v>
      </c>
      <c r="Z1486" s="56" t="str">
        <f t="shared" si="49"/>
        <v>MR</v>
      </c>
      <c r="AA1486" s="56" t="str">
        <f>VLOOKUP(Z1486,color!$A:$B,2,FALSE)</f>
        <v>MORADO</v>
      </c>
      <c r="AB1486" s="131" t="str">
        <f t="shared" si="50"/>
        <v>CHI</v>
      </c>
    </row>
    <row r="1487" spans="5:28">
      <c r="E1487" s="142" t="s">
        <v>9195</v>
      </c>
      <c r="Z1487" s="56" t="str">
        <f t="shared" si="49"/>
        <v>MR</v>
      </c>
      <c r="AA1487" s="56" t="str">
        <f>VLOOKUP(Z1487,color!$A:$B,2,FALSE)</f>
        <v>MORADO</v>
      </c>
      <c r="AB1487" s="131" t="str">
        <f t="shared" si="50"/>
        <v>GRA</v>
      </c>
    </row>
    <row r="1488" spans="5:28">
      <c r="E1488" s="142" t="s">
        <v>14968</v>
      </c>
      <c r="Z1488" s="56" t="str">
        <f t="shared" si="49"/>
        <v>MR</v>
      </c>
      <c r="AA1488" s="56" t="str">
        <f>VLOOKUP(Z1488,color!$A:$B,2,FALSE)</f>
        <v>MORADO</v>
      </c>
      <c r="AB1488" s="131" t="str">
        <f t="shared" si="50"/>
        <v>MED</v>
      </c>
    </row>
    <row r="1489" spans="5:28">
      <c r="E1489" s="142" t="s">
        <v>14969</v>
      </c>
      <c r="Z1489" s="56" t="str">
        <f t="shared" si="49"/>
        <v>MR</v>
      </c>
      <c r="AA1489" s="56" t="str">
        <f>VLOOKUP(Z1489,color!$A:$B,2,FALSE)</f>
        <v>MORADO</v>
      </c>
      <c r="AB1489" s="131" t="str">
        <f t="shared" si="50"/>
        <v>XGD</v>
      </c>
    </row>
    <row r="1490" spans="5:28">
      <c r="E1490" s="142" t="s">
        <v>14970</v>
      </c>
      <c r="Z1490" s="56" t="str">
        <f t="shared" si="49"/>
        <v>NG</v>
      </c>
      <c r="AA1490" s="56" t="str">
        <f>VLOOKUP(Z1490,color!$A:$B,2,FALSE)</f>
        <v>NEGRO</v>
      </c>
      <c r="AB1490" s="131" t="str">
        <f t="shared" si="50"/>
        <v>CHI</v>
      </c>
    </row>
    <row r="1491" spans="5:28">
      <c r="E1491" s="142" t="s">
        <v>14971</v>
      </c>
      <c r="Z1491" s="56" t="str">
        <f t="shared" si="49"/>
        <v>NG</v>
      </c>
      <c r="AA1491" s="56" t="str">
        <f>VLOOKUP(Z1491,color!$A:$B,2,FALSE)</f>
        <v>NEGRO</v>
      </c>
      <c r="AB1491" s="131" t="str">
        <f t="shared" si="50"/>
        <v>GRA</v>
      </c>
    </row>
    <row r="1492" spans="5:28">
      <c r="E1492" s="142" t="s">
        <v>14972</v>
      </c>
      <c r="Z1492" s="56" t="str">
        <f t="shared" si="49"/>
        <v>NG</v>
      </c>
      <c r="AA1492" s="56" t="str">
        <f>VLOOKUP(Z1492,color!$A:$B,2,FALSE)</f>
        <v>NEGRO</v>
      </c>
      <c r="AB1492" s="131" t="str">
        <f t="shared" si="50"/>
        <v>MED</v>
      </c>
    </row>
    <row r="1493" spans="5:28">
      <c r="E1493" s="142" t="s">
        <v>14973</v>
      </c>
      <c r="Z1493" s="56" t="str">
        <f t="shared" si="49"/>
        <v>NG</v>
      </c>
      <c r="AA1493" s="56" t="str">
        <f>VLOOKUP(Z1493,color!$A:$B,2,FALSE)</f>
        <v>NEGRO</v>
      </c>
      <c r="AB1493" s="131" t="str">
        <f t="shared" si="50"/>
        <v>XGD</v>
      </c>
    </row>
    <row r="1494" spans="5:28">
      <c r="E1494" s="142" t="s">
        <v>14974</v>
      </c>
      <c r="Z1494" s="56" t="str">
        <f t="shared" si="49"/>
        <v>OL</v>
      </c>
      <c r="AA1494" s="56" t="str">
        <f>VLOOKUP(Z1494,color!$A:$B,2,FALSE)</f>
        <v>OLIVO</v>
      </c>
      <c r="AB1494" s="131" t="str">
        <f t="shared" si="50"/>
        <v>CHI</v>
      </c>
    </row>
    <row r="1495" spans="5:28">
      <c r="E1495" s="142" t="s">
        <v>14975</v>
      </c>
      <c r="Z1495" s="56" t="str">
        <f t="shared" si="49"/>
        <v>OL</v>
      </c>
      <c r="AA1495" s="56" t="str">
        <f>VLOOKUP(Z1495,color!$A:$B,2,FALSE)</f>
        <v>OLIVO</v>
      </c>
      <c r="AB1495" s="131" t="str">
        <f t="shared" si="50"/>
        <v>GRA</v>
      </c>
    </row>
    <row r="1496" spans="5:28">
      <c r="E1496" s="142" t="s">
        <v>14976</v>
      </c>
      <c r="Z1496" s="56" t="str">
        <f t="shared" si="49"/>
        <v>OL</v>
      </c>
      <c r="AA1496" s="56" t="str">
        <f>VLOOKUP(Z1496,color!$A:$B,2,FALSE)</f>
        <v>OLIVO</v>
      </c>
      <c r="AB1496" s="131" t="str">
        <f t="shared" si="50"/>
        <v>MED</v>
      </c>
    </row>
    <row r="1497" spans="5:28">
      <c r="E1497" s="142" t="s">
        <v>14977</v>
      </c>
      <c r="Z1497" s="56" t="str">
        <f t="shared" si="49"/>
        <v>OL</v>
      </c>
      <c r="AA1497" s="56" t="str">
        <f>VLOOKUP(Z1497,color!$A:$B,2,FALSE)</f>
        <v>OLIVO</v>
      </c>
      <c r="AB1497" s="131" t="str">
        <f t="shared" si="50"/>
        <v>XGD</v>
      </c>
    </row>
    <row r="1498" spans="5:28">
      <c r="E1498" s="142" t="s">
        <v>14978</v>
      </c>
      <c r="Z1498" s="56" t="str">
        <f t="shared" si="49"/>
        <v>AM</v>
      </c>
      <c r="AA1498" s="56" t="str">
        <f>VLOOKUP(Z1498,color!$A:$B,2,FALSE)</f>
        <v>AZUL MARINO</v>
      </c>
      <c r="AB1498" s="131" t="str">
        <f t="shared" si="50"/>
        <v>CHI</v>
      </c>
    </row>
    <row r="1499" spans="5:28">
      <c r="E1499" s="142" t="s">
        <v>14979</v>
      </c>
      <c r="Z1499" s="56" t="str">
        <f t="shared" si="49"/>
        <v>AM</v>
      </c>
      <c r="AA1499" s="56" t="str">
        <f>VLOOKUP(Z1499,color!$A:$B,2,FALSE)</f>
        <v>AZUL MARINO</v>
      </c>
      <c r="AB1499" s="131" t="str">
        <f t="shared" si="50"/>
        <v>GRA</v>
      </c>
    </row>
    <row r="1500" spans="5:28">
      <c r="E1500" s="142" t="s">
        <v>14980</v>
      </c>
      <c r="Z1500" s="56" t="str">
        <f t="shared" si="49"/>
        <v>AM</v>
      </c>
      <c r="AA1500" s="56" t="str">
        <f>VLOOKUP(Z1500,color!$A:$B,2,FALSE)</f>
        <v>AZUL MARINO</v>
      </c>
      <c r="AB1500" s="131" t="str">
        <f t="shared" si="50"/>
        <v>MED</v>
      </c>
    </row>
    <row r="1501" spans="5:28">
      <c r="E1501" s="142" t="s">
        <v>14981</v>
      </c>
      <c r="Z1501" s="56" t="str">
        <f t="shared" si="49"/>
        <v>AM</v>
      </c>
      <c r="AA1501" s="56" t="str">
        <f>VLOOKUP(Z1501,color!$A:$B,2,FALSE)</f>
        <v>AZUL MARINO</v>
      </c>
      <c r="AB1501" s="131" t="str">
        <f t="shared" si="50"/>
        <v>XGD</v>
      </c>
    </row>
    <row r="1502" spans="5:28">
      <c r="E1502" s="142" t="s">
        <v>9228</v>
      </c>
      <c r="Z1502" s="56" t="str">
        <f t="shared" si="49"/>
        <v>CL</v>
      </c>
      <c r="AA1502" s="56" t="str">
        <f>VLOOKUP(Z1502,color!$A:$B,2,FALSE)</f>
        <v>CAMEL</v>
      </c>
      <c r="AB1502" s="131" t="str">
        <f t="shared" si="50"/>
        <v>CHI</v>
      </c>
    </row>
    <row r="1503" spans="5:28">
      <c r="E1503" s="142" t="s">
        <v>9230</v>
      </c>
      <c r="Z1503" s="56" t="str">
        <f t="shared" si="49"/>
        <v>CL</v>
      </c>
      <c r="AA1503" s="56" t="str">
        <f>VLOOKUP(Z1503,color!$A:$B,2,FALSE)</f>
        <v>CAMEL</v>
      </c>
      <c r="AB1503" s="131" t="str">
        <f t="shared" si="50"/>
        <v>GRA</v>
      </c>
    </row>
    <row r="1504" spans="5:28">
      <c r="E1504" s="142" t="s">
        <v>9232</v>
      </c>
      <c r="Z1504" s="56" t="str">
        <f t="shared" si="49"/>
        <v>CL</v>
      </c>
      <c r="AA1504" s="56" t="str">
        <f>VLOOKUP(Z1504,color!$A:$B,2,FALSE)</f>
        <v>CAMEL</v>
      </c>
      <c r="AB1504" s="131" t="str">
        <f t="shared" si="50"/>
        <v>MED</v>
      </c>
    </row>
    <row r="1505" spans="5:28">
      <c r="E1505" s="142" t="s">
        <v>9234</v>
      </c>
      <c r="Z1505" s="56" t="str">
        <f t="shared" si="49"/>
        <v>CL</v>
      </c>
      <c r="AA1505" s="56" t="str">
        <f>VLOOKUP(Z1505,color!$A:$B,2,FALSE)</f>
        <v>CAMEL</v>
      </c>
      <c r="AB1505" s="131" t="str">
        <f t="shared" si="50"/>
        <v>XGD</v>
      </c>
    </row>
    <row r="1506" spans="5:28">
      <c r="E1506" s="142" t="s">
        <v>14982</v>
      </c>
      <c r="Z1506" s="56" t="str">
        <f t="shared" si="49"/>
        <v>MR</v>
      </c>
      <c r="AA1506" s="56" t="str">
        <f>VLOOKUP(Z1506,color!$A:$B,2,FALSE)</f>
        <v>MORADO</v>
      </c>
      <c r="AB1506" s="131" t="str">
        <f t="shared" si="50"/>
        <v>CHI</v>
      </c>
    </row>
    <row r="1507" spans="5:28">
      <c r="E1507" s="142" t="s">
        <v>9236</v>
      </c>
      <c r="Z1507" s="56" t="str">
        <f t="shared" si="49"/>
        <v>MR</v>
      </c>
      <c r="AA1507" s="56" t="str">
        <f>VLOOKUP(Z1507,color!$A:$B,2,FALSE)</f>
        <v>MORADO</v>
      </c>
      <c r="AB1507" s="131" t="str">
        <f t="shared" si="50"/>
        <v>GRA</v>
      </c>
    </row>
    <row r="1508" spans="5:28">
      <c r="E1508" s="142" t="s">
        <v>9238</v>
      </c>
      <c r="Z1508" s="56" t="str">
        <f t="shared" si="49"/>
        <v>MR</v>
      </c>
      <c r="AA1508" s="56" t="str">
        <f>VLOOKUP(Z1508,color!$A:$B,2,FALSE)</f>
        <v>MORADO</v>
      </c>
      <c r="AB1508" s="131" t="str">
        <f t="shared" si="50"/>
        <v>MED</v>
      </c>
    </row>
    <row r="1509" spans="5:28">
      <c r="E1509" s="142" t="s">
        <v>9240</v>
      </c>
      <c r="Z1509" s="56" t="str">
        <f t="shared" si="49"/>
        <v>MR</v>
      </c>
      <c r="AA1509" s="56" t="str">
        <f>VLOOKUP(Z1509,color!$A:$B,2,FALSE)</f>
        <v>MORADO</v>
      </c>
      <c r="AB1509" s="131" t="str">
        <f t="shared" si="50"/>
        <v>XGD</v>
      </c>
    </row>
    <row r="1510" spans="5:28">
      <c r="E1510" s="142" t="s">
        <v>14983</v>
      </c>
      <c r="Z1510" s="56" t="str">
        <f t="shared" si="49"/>
        <v>NG</v>
      </c>
      <c r="AA1510" s="56" t="str">
        <f>VLOOKUP(Z1510,color!$A:$B,2,FALSE)</f>
        <v>NEGRO</v>
      </c>
      <c r="AB1510" s="131" t="str">
        <f t="shared" si="50"/>
        <v>CHI</v>
      </c>
    </row>
    <row r="1511" spans="5:28">
      <c r="E1511" s="142" t="s">
        <v>14984</v>
      </c>
      <c r="Z1511" s="56" t="str">
        <f t="shared" si="49"/>
        <v>NG</v>
      </c>
      <c r="AA1511" s="56" t="str">
        <f>VLOOKUP(Z1511,color!$A:$B,2,FALSE)</f>
        <v>NEGRO</v>
      </c>
      <c r="AB1511" s="131" t="str">
        <f t="shared" si="50"/>
        <v>GRA</v>
      </c>
    </row>
    <row r="1512" spans="5:28">
      <c r="E1512" s="142" t="s">
        <v>14985</v>
      </c>
      <c r="Z1512" s="56" t="str">
        <f t="shared" si="49"/>
        <v>NG</v>
      </c>
      <c r="AA1512" s="56" t="str">
        <f>VLOOKUP(Z1512,color!$A:$B,2,FALSE)</f>
        <v>NEGRO</v>
      </c>
      <c r="AB1512" s="131" t="str">
        <f t="shared" si="50"/>
        <v>MED</v>
      </c>
    </row>
    <row r="1513" spans="5:28">
      <c r="E1513" s="142" t="s">
        <v>14986</v>
      </c>
      <c r="Z1513" s="56" t="str">
        <f t="shared" si="49"/>
        <v>NG</v>
      </c>
      <c r="AA1513" s="56" t="str">
        <f>VLOOKUP(Z1513,color!$A:$B,2,FALSE)</f>
        <v>NEGRO</v>
      </c>
      <c r="AB1513" s="131" t="str">
        <f t="shared" si="50"/>
        <v>XGD</v>
      </c>
    </row>
    <row r="1514" spans="5:28">
      <c r="E1514" s="142" t="s">
        <v>14987</v>
      </c>
      <c r="Z1514" s="56" t="str">
        <f t="shared" si="49"/>
        <v>OL</v>
      </c>
      <c r="AA1514" s="56" t="str">
        <f>VLOOKUP(Z1514,color!$A:$B,2,FALSE)</f>
        <v>OLIVO</v>
      </c>
      <c r="AB1514" s="131" t="str">
        <f t="shared" si="50"/>
        <v>CHI</v>
      </c>
    </row>
    <row r="1515" spans="5:28">
      <c r="E1515" s="142" t="s">
        <v>9242</v>
      </c>
      <c r="Z1515" s="56" t="str">
        <f t="shared" si="49"/>
        <v>OL</v>
      </c>
      <c r="AA1515" s="56" t="str">
        <f>VLOOKUP(Z1515,color!$A:$B,2,FALSE)</f>
        <v>OLIVO</v>
      </c>
      <c r="AB1515" s="131" t="str">
        <f t="shared" si="50"/>
        <v>GRA</v>
      </c>
    </row>
    <row r="1516" spans="5:28">
      <c r="E1516" s="142" t="s">
        <v>14988</v>
      </c>
      <c r="Z1516" s="56" t="str">
        <f t="shared" si="49"/>
        <v>OL</v>
      </c>
      <c r="AA1516" s="56" t="str">
        <f>VLOOKUP(Z1516,color!$A:$B,2,FALSE)</f>
        <v>OLIVO</v>
      </c>
      <c r="AB1516" s="131" t="str">
        <f t="shared" si="50"/>
        <v>MED</v>
      </c>
    </row>
    <row r="1517" spans="5:28">
      <c r="E1517" s="142" t="s">
        <v>14989</v>
      </c>
      <c r="Z1517" s="56" t="str">
        <f t="shared" si="49"/>
        <v>OL</v>
      </c>
      <c r="AA1517" s="56" t="str">
        <f>VLOOKUP(Z1517,color!$A:$B,2,FALSE)</f>
        <v>OLIVO</v>
      </c>
      <c r="AB1517" s="131" t="str">
        <f t="shared" si="50"/>
        <v>XGD</v>
      </c>
    </row>
    <row r="1518" spans="5:28">
      <c r="E1518" s="142" t="s">
        <v>14990</v>
      </c>
      <c r="Z1518" s="56" t="str">
        <f t="shared" si="49"/>
        <v>RF</v>
      </c>
      <c r="AA1518" s="56" t="e">
        <f>VLOOKUP(Z1518,color!$A:$B,2,FALSE)</f>
        <v>#N/A</v>
      </c>
      <c r="AB1518" s="131" t="str">
        <f t="shared" si="50"/>
        <v>CHI</v>
      </c>
    </row>
    <row r="1519" spans="5:28">
      <c r="E1519" s="142" t="s">
        <v>9244</v>
      </c>
      <c r="Z1519" s="56" t="str">
        <f t="shared" si="49"/>
        <v>RF</v>
      </c>
      <c r="AA1519" s="56" t="e">
        <f>VLOOKUP(Z1519,color!$A:$B,2,FALSE)</f>
        <v>#N/A</v>
      </c>
      <c r="AB1519" s="131" t="str">
        <f t="shared" si="50"/>
        <v>GRA</v>
      </c>
    </row>
    <row r="1520" spans="5:28">
      <c r="E1520" s="142" t="s">
        <v>14991</v>
      </c>
      <c r="Z1520" s="56" t="str">
        <f t="shared" si="49"/>
        <v>RF</v>
      </c>
      <c r="AA1520" s="56" t="e">
        <f>VLOOKUP(Z1520,color!$A:$B,2,FALSE)</f>
        <v>#N/A</v>
      </c>
      <c r="AB1520" s="131" t="str">
        <f t="shared" si="50"/>
        <v>MED</v>
      </c>
    </row>
    <row r="1521" spans="5:28">
      <c r="E1521" s="142" t="s">
        <v>14992</v>
      </c>
      <c r="Z1521" s="56" t="str">
        <f t="shared" si="49"/>
        <v>RF</v>
      </c>
      <c r="AA1521" s="56" t="e">
        <f>VLOOKUP(Z1521,color!$A:$B,2,FALSE)</f>
        <v>#N/A</v>
      </c>
      <c r="AB1521" s="131" t="str">
        <f t="shared" si="50"/>
        <v>XGD</v>
      </c>
    </row>
    <row r="1522" spans="5:28">
      <c r="E1522" s="142" t="s">
        <v>14993</v>
      </c>
      <c r="Z1522" s="56" t="str">
        <f t="shared" si="49"/>
        <v>RS</v>
      </c>
      <c r="AA1522" s="56" t="str">
        <f>VLOOKUP(Z1522,color!$A:$B,2,FALSE)</f>
        <v>ROSA</v>
      </c>
      <c r="AB1522" s="131" t="str">
        <f t="shared" si="50"/>
        <v>CHI</v>
      </c>
    </row>
    <row r="1523" spans="5:28">
      <c r="E1523" s="142" t="s">
        <v>14994</v>
      </c>
      <c r="Z1523" s="56" t="str">
        <f t="shared" si="49"/>
        <v>RS</v>
      </c>
      <c r="AA1523" s="56" t="str">
        <f>VLOOKUP(Z1523,color!$A:$B,2,FALSE)</f>
        <v>ROSA</v>
      </c>
      <c r="AB1523" s="131" t="str">
        <f t="shared" si="50"/>
        <v>GRA</v>
      </c>
    </row>
    <row r="1524" spans="5:28">
      <c r="E1524" s="142" t="s">
        <v>14995</v>
      </c>
      <c r="Z1524" s="56" t="str">
        <f t="shared" si="49"/>
        <v>RS</v>
      </c>
      <c r="AA1524" s="56" t="str">
        <f>VLOOKUP(Z1524,color!$A:$B,2,FALSE)</f>
        <v>ROSA</v>
      </c>
      <c r="AB1524" s="131" t="str">
        <f t="shared" si="50"/>
        <v>MED</v>
      </c>
    </row>
    <row r="1525" spans="5:28">
      <c r="E1525" s="142" t="s">
        <v>14996</v>
      </c>
      <c r="Z1525" s="56" t="str">
        <f t="shared" si="49"/>
        <v>RS</v>
      </c>
      <c r="AA1525" s="56" t="str">
        <f>VLOOKUP(Z1525,color!$A:$B,2,FALSE)</f>
        <v>ROSA</v>
      </c>
      <c r="AB1525" s="131" t="str">
        <f t="shared" si="50"/>
        <v>XGD</v>
      </c>
    </row>
    <row r="1526" spans="5:28">
      <c r="E1526" s="142" t="s">
        <v>40</v>
      </c>
      <c r="Z1526" s="56" t="str">
        <f t="shared" si="49"/>
        <v>RJ</v>
      </c>
      <c r="AA1526" s="56" t="str">
        <f>VLOOKUP(Z1526,color!$A:$B,2,FALSE)</f>
        <v>ROJO</v>
      </c>
      <c r="AB1526" s="131" t="str">
        <f t="shared" si="50"/>
        <v>CHI</v>
      </c>
    </row>
    <row r="1527" spans="5:28">
      <c r="E1527" s="142" t="s">
        <v>14997</v>
      </c>
      <c r="Z1527" s="56" t="str">
        <f t="shared" si="49"/>
        <v>RJ</v>
      </c>
      <c r="AA1527" s="56" t="str">
        <f>VLOOKUP(Z1527,color!$A:$B,2,FALSE)</f>
        <v>ROJO</v>
      </c>
      <c r="AB1527" s="131" t="str">
        <f t="shared" si="50"/>
        <v>GRA</v>
      </c>
    </row>
    <row r="1528" spans="5:28">
      <c r="E1528" s="142" t="s">
        <v>9247</v>
      </c>
      <c r="Z1528" s="56" t="str">
        <f t="shared" si="49"/>
        <v>RJ</v>
      </c>
      <c r="AA1528" s="56" t="str">
        <f>VLOOKUP(Z1528,color!$A:$B,2,FALSE)</f>
        <v>ROJO</v>
      </c>
      <c r="AB1528" s="131" t="str">
        <f t="shared" si="50"/>
        <v>MED</v>
      </c>
    </row>
    <row r="1529" spans="5:28">
      <c r="E1529" s="142" t="s">
        <v>14998</v>
      </c>
      <c r="Z1529" s="56" t="str">
        <f t="shared" si="49"/>
        <v>RJ</v>
      </c>
      <c r="AA1529" s="56" t="str">
        <f>VLOOKUP(Z1529,color!$A:$B,2,FALSE)</f>
        <v>ROJO</v>
      </c>
      <c r="AB1529" s="131" t="str">
        <f t="shared" si="50"/>
        <v>XGD</v>
      </c>
    </row>
    <row r="1530" spans="5:28">
      <c r="E1530" s="142" t="s">
        <v>14999</v>
      </c>
      <c r="Z1530" s="56" t="str">
        <f t="shared" si="49"/>
        <v>RS</v>
      </c>
      <c r="AA1530" s="56" t="str">
        <f>VLOOKUP(Z1530,color!$A:$B,2,FALSE)</f>
        <v>ROSA</v>
      </c>
      <c r="AB1530" s="131" t="str">
        <f t="shared" si="50"/>
        <v>CHI</v>
      </c>
    </row>
    <row r="1531" spans="5:28">
      <c r="E1531" s="142" t="s">
        <v>15000</v>
      </c>
      <c r="Z1531" s="56" t="str">
        <f t="shared" si="49"/>
        <v>RS</v>
      </c>
      <c r="AA1531" s="56" t="str">
        <f>VLOOKUP(Z1531,color!$A:$B,2,FALSE)</f>
        <v>ROSA</v>
      </c>
      <c r="AB1531" s="131" t="str">
        <f t="shared" si="50"/>
        <v>GRA</v>
      </c>
    </row>
    <row r="1532" spans="5:28">
      <c r="E1532" s="142" t="s">
        <v>9249</v>
      </c>
      <c r="Z1532" s="56" t="str">
        <f t="shared" si="49"/>
        <v>RS</v>
      </c>
      <c r="AA1532" s="56" t="str">
        <f>VLOOKUP(Z1532,color!$A:$B,2,FALSE)</f>
        <v>ROSA</v>
      </c>
      <c r="AB1532" s="131" t="str">
        <f t="shared" si="50"/>
        <v>MED</v>
      </c>
    </row>
    <row r="1533" spans="5:28">
      <c r="E1533" s="142" t="s">
        <v>15001</v>
      </c>
      <c r="Z1533" s="56" t="str">
        <f t="shared" si="49"/>
        <v>RS</v>
      </c>
      <c r="AA1533" s="56" t="str">
        <f>VLOOKUP(Z1533,color!$A:$B,2,FALSE)</f>
        <v>ROSA</v>
      </c>
      <c r="AB1533" s="131" t="str">
        <f t="shared" si="50"/>
        <v>XGD</v>
      </c>
    </row>
    <row r="1534" spans="5:28">
      <c r="E1534" s="142" t="s">
        <v>9251</v>
      </c>
      <c r="Z1534" s="56" t="str">
        <f t="shared" si="49"/>
        <v>VN</v>
      </c>
      <c r="AA1534" s="56" t="str">
        <f>VLOOKUP(Z1534,color!$A:$B,2,FALSE)</f>
        <v>VINO</v>
      </c>
      <c r="AB1534" s="131" t="str">
        <f t="shared" si="50"/>
        <v>CHI</v>
      </c>
    </row>
    <row r="1535" spans="5:28">
      <c r="E1535" s="142" t="s">
        <v>15002</v>
      </c>
      <c r="Z1535" s="56" t="str">
        <f t="shared" si="49"/>
        <v>VN</v>
      </c>
      <c r="AA1535" s="56" t="str">
        <f>VLOOKUP(Z1535,color!$A:$B,2,FALSE)</f>
        <v>VINO</v>
      </c>
      <c r="AB1535" s="131" t="str">
        <f t="shared" si="50"/>
        <v>GRA</v>
      </c>
    </row>
    <row r="1536" spans="5:28">
      <c r="E1536" s="142" t="s">
        <v>15003</v>
      </c>
      <c r="Z1536" s="56" t="str">
        <f t="shared" si="49"/>
        <v>VN</v>
      </c>
      <c r="AA1536" s="56" t="str">
        <f>VLOOKUP(Z1536,color!$A:$B,2,FALSE)</f>
        <v>VINO</v>
      </c>
      <c r="AB1536" s="131" t="str">
        <f t="shared" si="50"/>
        <v>MED</v>
      </c>
    </row>
    <row r="1537" spans="5:28">
      <c r="E1537" s="142" t="s">
        <v>15004</v>
      </c>
      <c r="Z1537" s="56" t="str">
        <f t="shared" si="49"/>
        <v>VN</v>
      </c>
      <c r="AA1537" s="56" t="str">
        <f>VLOOKUP(Z1537,color!$A:$B,2,FALSE)</f>
        <v>VINO</v>
      </c>
      <c r="AB1537" s="131" t="str">
        <f t="shared" si="50"/>
        <v>XGD</v>
      </c>
    </row>
    <row r="1538" spans="5:28">
      <c r="E1538" s="142" t="s">
        <v>5120</v>
      </c>
      <c r="Z1538" s="56" t="str">
        <f t="shared" si="49"/>
        <v>AM</v>
      </c>
      <c r="AA1538" s="56" t="str">
        <f>VLOOKUP(Z1538,color!$A:$B,2,FALSE)</f>
        <v>AZUL MARINO</v>
      </c>
      <c r="AB1538" s="131" t="str">
        <f t="shared" si="50"/>
        <v>CHI</v>
      </c>
    </row>
    <row r="1539" spans="5:28">
      <c r="E1539" s="142" t="s">
        <v>9254</v>
      </c>
      <c r="Z1539" s="56" t="str">
        <f t="shared" si="49"/>
        <v>AM</v>
      </c>
      <c r="AA1539" s="56" t="str">
        <f>VLOOKUP(Z1539,color!$A:$B,2,FALSE)</f>
        <v>AZUL MARINO</v>
      </c>
      <c r="AB1539" s="131" t="str">
        <f t="shared" si="50"/>
        <v>GRA</v>
      </c>
    </row>
    <row r="1540" spans="5:28">
      <c r="E1540" s="142" t="s">
        <v>9256</v>
      </c>
      <c r="Z1540" s="56" t="str">
        <f t="shared" si="49"/>
        <v>AM</v>
      </c>
      <c r="AA1540" s="56" t="str">
        <f>VLOOKUP(Z1540,color!$A:$B,2,FALSE)</f>
        <v>AZUL MARINO</v>
      </c>
      <c r="AB1540" s="131" t="str">
        <f t="shared" si="50"/>
        <v>MED</v>
      </c>
    </row>
    <row r="1541" spans="5:28">
      <c r="E1541" s="142" t="s">
        <v>9258</v>
      </c>
      <c r="Z1541" s="56" t="str">
        <f t="shared" si="49"/>
        <v>AM</v>
      </c>
      <c r="AA1541" s="56" t="str">
        <f>VLOOKUP(Z1541,color!$A:$B,2,FALSE)</f>
        <v>AZUL MARINO</v>
      </c>
      <c r="AB1541" s="131" t="str">
        <f t="shared" si="50"/>
        <v>XGD</v>
      </c>
    </row>
    <row r="1542" spans="5:28">
      <c r="E1542" s="142" t="s">
        <v>5122</v>
      </c>
      <c r="Z1542" s="56" t="str">
        <f t="shared" si="49"/>
        <v>AZ</v>
      </c>
      <c r="AA1542" s="56" t="str">
        <f>VLOOKUP(Z1542,color!$A:$B,2,FALSE)</f>
        <v>AZUL</v>
      </c>
      <c r="AB1542" s="131" t="str">
        <f t="shared" si="50"/>
        <v>CHI</v>
      </c>
    </row>
    <row r="1543" spans="5:28">
      <c r="E1543" s="142" t="s">
        <v>9261</v>
      </c>
      <c r="Z1543" s="56" t="str">
        <f t="shared" si="49"/>
        <v>AZ</v>
      </c>
      <c r="AA1543" s="56" t="str">
        <f>VLOOKUP(Z1543,color!$A:$B,2,FALSE)</f>
        <v>AZUL</v>
      </c>
      <c r="AB1543" s="131" t="str">
        <f t="shared" si="50"/>
        <v>GRA</v>
      </c>
    </row>
    <row r="1544" spans="5:28">
      <c r="E1544" s="142" t="s">
        <v>15005</v>
      </c>
      <c r="Z1544" s="56" t="str">
        <f t="shared" si="49"/>
        <v>AZ</v>
      </c>
      <c r="AA1544" s="56" t="str">
        <f>VLOOKUP(Z1544,color!$A:$B,2,FALSE)</f>
        <v>AZUL</v>
      </c>
      <c r="AB1544" s="131" t="str">
        <f t="shared" si="50"/>
        <v>MED</v>
      </c>
    </row>
    <row r="1545" spans="5:28">
      <c r="E1545" s="142" t="s">
        <v>9263</v>
      </c>
      <c r="Z1545" s="56" t="str">
        <f t="shared" si="49"/>
        <v>AZ</v>
      </c>
      <c r="AA1545" s="56" t="str">
        <f>VLOOKUP(Z1545,color!$A:$B,2,FALSE)</f>
        <v>AZUL</v>
      </c>
      <c r="AB1545" s="131" t="str">
        <f t="shared" si="50"/>
        <v>XGD</v>
      </c>
    </row>
    <row r="1546" spans="5:28">
      <c r="E1546" s="142" t="s">
        <v>5123</v>
      </c>
      <c r="Z1546" s="56" t="str">
        <f t="shared" ref="Z1546:Z1609" si="51">MID(E1546,9,2)</f>
        <v>RJ</v>
      </c>
      <c r="AA1546" s="56" t="str">
        <f>VLOOKUP(Z1546,color!$A:$B,2,FALSE)</f>
        <v>ROJO</v>
      </c>
      <c r="AB1546" s="131" t="str">
        <f t="shared" ref="AB1546:AB1609" si="52">MID(E1546,11,3)</f>
        <v>CHI</v>
      </c>
    </row>
    <row r="1547" spans="5:28">
      <c r="E1547" s="142" t="s">
        <v>9266</v>
      </c>
      <c r="Z1547" s="56" t="str">
        <f t="shared" si="51"/>
        <v>RJ</v>
      </c>
      <c r="AA1547" s="56" t="str">
        <f>VLOOKUP(Z1547,color!$A:$B,2,FALSE)</f>
        <v>ROJO</v>
      </c>
      <c r="AB1547" s="131" t="str">
        <f t="shared" si="52"/>
        <v>GRA</v>
      </c>
    </row>
    <row r="1548" spans="5:28">
      <c r="E1548" s="142" t="s">
        <v>9268</v>
      </c>
      <c r="Z1548" s="56" t="str">
        <f t="shared" si="51"/>
        <v>RJ</v>
      </c>
      <c r="AA1548" s="56" t="str">
        <f>VLOOKUP(Z1548,color!$A:$B,2,FALSE)</f>
        <v>ROJO</v>
      </c>
      <c r="AB1548" s="131" t="str">
        <f t="shared" si="52"/>
        <v>MED</v>
      </c>
    </row>
    <row r="1549" spans="5:28">
      <c r="E1549" s="142" t="s">
        <v>9270</v>
      </c>
      <c r="Z1549" s="56" t="str">
        <f t="shared" si="51"/>
        <v>RJ</v>
      </c>
      <c r="AA1549" s="56" t="str">
        <f>VLOOKUP(Z1549,color!$A:$B,2,FALSE)</f>
        <v>ROJO</v>
      </c>
      <c r="AB1549" s="131" t="str">
        <f t="shared" si="52"/>
        <v>XGD</v>
      </c>
    </row>
    <row r="1550" spans="5:28">
      <c r="E1550" s="142" t="s">
        <v>13422</v>
      </c>
      <c r="Z1550" s="56" t="str">
        <f t="shared" si="51"/>
        <v>RS</v>
      </c>
      <c r="AA1550" s="56" t="str">
        <f>VLOOKUP(Z1550,color!$A:$B,2,FALSE)</f>
        <v>ROSA</v>
      </c>
      <c r="AB1550" s="131" t="str">
        <f t="shared" si="52"/>
        <v>CHI</v>
      </c>
    </row>
    <row r="1551" spans="5:28">
      <c r="E1551" s="142" t="s">
        <v>13424</v>
      </c>
      <c r="Z1551" s="56" t="str">
        <f t="shared" si="51"/>
        <v>RS</v>
      </c>
      <c r="AA1551" s="56" t="str">
        <f>VLOOKUP(Z1551,color!$A:$B,2,FALSE)</f>
        <v>ROSA</v>
      </c>
      <c r="AB1551" s="131" t="str">
        <f t="shared" si="52"/>
        <v>GRA</v>
      </c>
    </row>
    <row r="1552" spans="5:28">
      <c r="E1552" s="142" t="s">
        <v>13426</v>
      </c>
      <c r="Z1552" s="56" t="str">
        <f t="shared" si="51"/>
        <v>RS</v>
      </c>
      <c r="AA1552" s="56" t="str">
        <f>VLOOKUP(Z1552,color!$A:$B,2,FALSE)</f>
        <v>ROSA</v>
      </c>
      <c r="AB1552" s="131" t="str">
        <f t="shared" si="52"/>
        <v>MED</v>
      </c>
    </row>
    <row r="1553" spans="5:28">
      <c r="E1553" s="142" t="s">
        <v>13428</v>
      </c>
      <c r="Z1553" s="56" t="str">
        <f t="shared" si="51"/>
        <v>RS</v>
      </c>
      <c r="AA1553" s="56" t="str">
        <f>VLOOKUP(Z1553,color!$A:$B,2,FALSE)</f>
        <v>ROSA</v>
      </c>
      <c r="AB1553" s="131" t="str">
        <f t="shared" si="52"/>
        <v>XGD</v>
      </c>
    </row>
    <row r="1554" spans="5:28">
      <c r="E1554" s="142" t="s">
        <v>5121</v>
      </c>
      <c r="Z1554" s="56" t="str">
        <f t="shared" si="51"/>
        <v>VR</v>
      </c>
      <c r="AA1554" s="56" t="str">
        <f>VLOOKUP(Z1554,color!$A:$B,2,FALSE)</f>
        <v>VERDE</v>
      </c>
      <c r="AB1554" s="131" t="str">
        <f t="shared" si="52"/>
        <v>CHI</v>
      </c>
    </row>
    <row r="1555" spans="5:28">
      <c r="E1555" s="142" t="s">
        <v>9273</v>
      </c>
      <c r="Z1555" s="56" t="str">
        <f t="shared" si="51"/>
        <v>VR</v>
      </c>
      <c r="AA1555" s="56" t="str">
        <f>VLOOKUP(Z1555,color!$A:$B,2,FALSE)</f>
        <v>VERDE</v>
      </c>
      <c r="AB1555" s="131" t="str">
        <f t="shared" si="52"/>
        <v>GRA</v>
      </c>
    </row>
    <row r="1556" spans="5:28">
      <c r="E1556" s="142" t="s">
        <v>15006</v>
      </c>
      <c r="Z1556" s="56" t="str">
        <f t="shared" si="51"/>
        <v>VR</v>
      </c>
      <c r="AA1556" s="56" t="str">
        <f>VLOOKUP(Z1556,color!$A:$B,2,FALSE)</f>
        <v>VERDE</v>
      </c>
      <c r="AB1556" s="131" t="str">
        <f t="shared" si="52"/>
        <v>MED</v>
      </c>
    </row>
    <row r="1557" spans="5:28">
      <c r="E1557" s="142" t="s">
        <v>15007</v>
      </c>
      <c r="Z1557" s="56" t="str">
        <f t="shared" si="51"/>
        <v>VR</v>
      </c>
      <c r="AA1557" s="56" t="str">
        <f>VLOOKUP(Z1557,color!$A:$B,2,FALSE)</f>
        <v>VERDE</v>
      </c>
      <c r="AB1557" s="131" t="str">
        <f t="shared" si="52"/>
        <v>XGD</v>
      </c>
    </row>
    <row r="1558" spans="5:28">
      <c r="E1558" s="142" t="s">
        <v>15008</v>
      </c>
      <c r="Z1558" s="56" t="str">
        <f t="shared" si="51"/>
        <v>AM</v>
      </c>
      <c r="AA1558" s="56" t="str">
        <f>VLOOKUP(Z1558,color!$A:$B,2,FALSE)</f>
        <v>AZUL MARINO</v>
      </c>
      <c r="AB1558" s="131" t="str">
        <f t="shared" si="52"/>
        <v>CHI</v>
      </c>
    </row>
    <row r="1559" spans="5:28">
      <c r="E1559" s="142" t="s">
        <v>15009</v>
      </c>
      <c r="Z1559" s="56" t="str">
        <f t="shared" si="51"/>
        <v>AM</v>
      </c>
      <c r="AA1559" s="56" t="str">
        <f>VLOOKUP(Z1559,color!$A:$B,2,FALSE)</f>
        <v>AZUL MARINO</v>
      </c>
      <c r="AB1559" s="131" t="str">
        <f t="shared" si="52"/>
        <v>GRA</v>
      </c>
    </row>
    <row r="1560" spans="5:28">
      <c r="E1560" s="142" t="s">
        <v>15010</v>
      </c>
      <c r="Z1560" s="56" t="str">
        <f t="shared" si="51"/>
        <v>AM</v>
      </c>
      <c r="AA1560" s="56" t="str">
        <f>VLOOKUP(Z1560,color!$A:$B,2,FALSE)</f>
        <v>AZUL MARINO</v>
      </c>
      <c r="AB1560" s="131" t="str">
        <f t="shared" si="52"/>
        <v>MED</v>
      </c>
    </row>
    <row r="1561" spans="5:28">
      <c r="E1561" s="142" t="s">
        <v>15011</v>
      </c>
      <c r="Z1561" s="56" t="str">
        <f t="shared" si="51"/>
        <v>AM</v>
      </c>
      <c r="AA1561" s="56" t="str">
        <f>VLOOKUP(Z1561,color!$A:$B,2,FALSE)</f>
        <v>AZUL MARINO</v>
      </c>
      <c r="AB1561" s="131" t="str">
        <f t="shared" si="52"/>
        <v>XGD</v>
      </c>
    </row>
    <row r="1562" spans="5:28">
      <c r="E1562" s="142" t="s">
        <v>15012</v>
      </c>
      <c r="Z1562" s="56" t="str">
        <f t="shared" si="51"/>
        <v>MZ</v>
      </c>
      <c r="AA1562" s="56" t="str">
        <f>VLOOKUP(Z1562,color!$A:$B,2,FALSE)</f>
        <v>MOSTAZA</v>
      </c>
      <c r="AB1562" s="131" t="str">
        <f t="shared" si="52"/>
        <v>CHI</v>
      </c>
    </row>
    <row r="1563" spans="5:28">
      <c r="E1563" s="142" t="s">
        <v>9275</v>
      </c>
      <c r="Z1563" s="56" t="str">
        <f t="shared" si="51"/>
        <v>MZ</v>
      </c>
      <c r="AA1563" s="56" t="str">
        <f>VLOOKUP(Z1563,color!$A:$B,2,FALSE)</f>
        <v>MOSTAZA</v>
      </c>
      <c r="AB1563" s="131" t="str">
        <f t="shared" si="52"/>
        <v>GRA</v>
      </c>
    </row>
    <row r="1564" spans="5:28">
      <c r="E1564" s="142" t="s">
        <v>15013</v>
      </c>
      <c r="Z1564" s="56" t="str">
        <f t="shared" si="51"/>
        <v>MZ</v>
      </c>
      <c r="AA1564" s="56" t="str">
        <f>VLOOKUP(Z1564,color!$A:$B,2,FALSE)</f>
        <v>MOSTAZA</v>
      </c>
      <c r="AB1564" s="131" t="str">
        <f t="shared" si="52"/>
        <v>MED</v>
      </c>
    </row>
    <row r="1565" spans="5:28">
      <c r="E1565" s="142" t="s">
        <v>15014</v>
      </c>
      <c r="Z1565" s="56" t="str">
        <f t="shared" si="51"/>
        <v>MZ</v>
      </c>
      <c r="AA1565" s="56" t="str">
        <f>VLOOKUP(Z1565,color!$A:$B,2,FALSE)</f>
        <v>MOSTAZA</v>
      </c>
      <c r="AB1565" s="131" t="str">
        <f t="shared" si="52"/>
        <v>XGD</v>
      </c>
    </row>
    <row r="1566" spans="5:28">
      <c r="E1566" s="142" t="s">
        <v>15015</v>
      </c>
      <c r="Z1566" s="56" t="str">
        <f t="shared" si="51"/>
        <v>RS</v>
      </c>
      <c r="AA1566" s="56" t="str">
        <f>VLOOKUP(Z1566,color!$A:$B,2,FALSE)</f>
        <v>ROSA</v>
      </c>
      <c r="AB1566" s="131" t="str">
        <f t="shared" si="52"/>
        <v>CHI</v>
      </c>
    </row>
    <row r="1567" spans="5:28">
      <c r="E1567" s="142" t="s">
        <v>9277</v>
      </c>
      <c r="Z1567" s="56" t="str">
        <f t="shared" si="51"/>
        <v>RS</v>
      </c>
      <c r="AA1567" s="56" t="str">
        <f>VLOOKUP(Z1567,color!$A:$B,2,FALSE)</f>
        <v>ROSA</v>
      </c>
      <c r="AB1567" s="131" t="str">
        <f t="shared" si="52"/>
        <v>GRA</v>
      </c>
    </row>
    <row r="1568" spans="5:28">
      <c r="E1568" s="142" t="s">
        <v>15016</v>
      </c>
      <c r="Z1568" s="56" t="str">
        <f t="shared" si="51"/>
        <v>RS</v>
      </c>
      <c r="AA1568" s="56" t="str">
        <f>VLOOKUP(Z1568,color!$A:$B,2,FALSE)</f>
        <v>ROSA</v>
      </c>
      <c r="AB1568" s="131" t="str">
        <f t="shared" si="52"/>
        <v>MED</v>
      </c>
    </row>
    <row r="1569" spans="5:28">
      <c r="E1569" s="142" t="s">
        <v>9279</v>
      </c>
      <c r="Z1569" s="56" t="str">
        <f t="shared" si="51"/>
        <v>RS</v>
      </c>
      <c r="AA1569" s="56" t="str">
        <f>VLOOKUP(Z1569,color!$A:$B,2,FALSE)</f>
        <v>ROSA</v>
      </c>
      <c r="AB1569" s="131" t="str">
        <f t="shared" si="52"/>
        <v>XGD</v>
      </c>
    </row>
    <row r="1570" spans="5:28">
      <c r="E1570" s="142" t="s">
        <v>9281</v>
      </c>
      <c r="Z1570" s="56" t="str">
        <f t="shared" si="51"/>
        <v>VN</v>
      </c>
      <c r="AA1570" s="56" t="str">
        <f>VLOOKUP(Z1570,color!$A:$B,2,FALSE)</f>
        <v>VINO</v>
      </c>
      <c r="AB1570" s="131" t="str">
        <f t="shared" si="52"/>
        <v>CHI</v>
      </c>
    </row>
    <row r="1571" spans="5:28">
      <c r="E1571" s="142" t="s">
        <v>9283</v>
      </c>
      <c r="Z1571" s="56" t="str">
        <f t="shared" si="51"/>
        <v>VN</v>
      </c>
      <c r="AA1571" s="56" t="str">
        <f>VLOOKUP(Z1571,color!$A:$B,2,FALSE)</f>
        <v>VINO</v>
      </c>
      <c r="AB1571" s="131" t="str">
        <f t="shared" si="52"/>
        <v>GRA</v>
      </c>
    </row>
    <row r="1572" spans="5:28">
      <c r="E1572" s="142" t="s">
        <v>15017</v>
      </c>
      <c r="Z1572" s="56" t="str">
        <f t="shared" si="51"/>
        <v>VN</v>
      </c>
      <c r="AA1572" s="56" t="str">
        <f>VLOOKUP(Z1572,color!$A:$B,2,FALSE)</f>
        <v>VINO</v>
      </c>
      <c r="AB1572" s="131" t="str">
        <f t="shared" si="52"/>
        <v>MED</v>
      </c>
    </row>
    <row r="1573" spans="5:28">
      <c r="E1573" s="142" t="s">
        <v>15018</v>
      </c>
      <c r="Z1573" s="56" t="str">
        <f t="shared" si="51"/>
        <v>VN</v>
      </c>
      <c r="AA1573" s="56" t="str">
        <f>VLOOKUP(Z1573,color!$A:$B,2,FALSE)</f>
        <v>VINO</v>
      </c>
      <c r="AB1573" s="131" t="str">
        <f t="shared" si="52"/>
        <v>XGD</v>
      </c>
    </row>
    <row r="1574" spans="5:28">
      <c r="E1574" s="142" t="s">
        <v>15019</v>
      </c>
      <c r="Z1574" s="56" t="str">
        <f t="shared" si="51"/>
        <v>CL</v>
      </c>
      <c r="AA1574" s="56" t="str">
        <f>VLOOKUP(Z1574,color!$A:$B,2,FALSE)</f>
        <v>CAMEL</v>
      </c>
      <c r="AB1574" s="131" t="str">
        <f t="shared" si="52"/>
        <v>CHI</v>
      </c>
    </row>
    <row r="1575" spans="5:28">
      <c r="E1575" s="142" t="s">
        <v>15020</v>
      </c>
      <c r="Z1575" s="56" t="str">
        <f t="shared" si="51"/>
        <v>CL</v>
      </c>
      <c r="AA1575" s="56" t="str">
        <f>VLOOKUP(Z1575,color!$A:$B,2,FALSE)</f>
        <v>CAMEL</v>
      </c>
      <c r="AB1575" s="131" t="str">
        <f t="shared" si="52"/>
        <v>GRA</v>
      </c>
    </row>
    <row r="1576" spans="5:28">
      <c r="E1576" s="142" t="s">
        <v>15021</v>
      </c>
      <c r="Z1576" s="56" t="str">
        <f t="shared" si="51"/>
        <v>CL</v>
      </c>
      <c r="AA1576" s="56" t="str">
        <f>VLOOKUP(Z1576,color!$A:$B,2,FALSE)</f>
        <v>CAMEL</v>
      </c>
      <c r="AB1576" s="131" t="str">
        <f t="shared" si="52"/>
        <v>MED</v>
      </c>
    </row>
    <row r="1577" spans="5:28">
      <c r="E1577" s="142" t="s">
        <v>15022</v>
      </c>
      <c r="Z1577" s="56" t="str">
        <f t="shared" si="51"/>
        <v>CL</v>
      </c>
      <c r="AA1577" s="56" t="str">
        <f>VLOOKUP(Z1577,color!$A:$B,2,FALSE)</f>
        <v>CAMEL</v>
      </c>
      <c r="AB1577" s="131" t="str">
        <f t="shared" si="52"/>
        <v>XGD</v>
      </c>
    </row>
    <row r="1578" spans="5:28">
      <c r="E1578" s="142" t="s">
        <v>15023</v>
      </c>
      <c r="Z1578" s="56" t="str">
        <f t="shared" si="51"/>
        <v>MZ</v>
      </c>
      <c r="AA1578" s="56" t="str">
        <f>VLOOKUP(Z1578,color!$A:$B,2,FALSE)</f>
        <v>MOSTAZA</v>
      </c>
      <c r="AB1578" s="131" t="str">
        <f t="shared" si="52"/>
        <v>CHI</v>
      </c>
    </row>
    <row r="1579" spans="5:28">
      <c r="E1579" s="142" t="s">
        <v>15024</v>
      </c>
      <c r="Z1579" s="56" t="str">
        <f t="shared" si="51"/>
        <v>MZ</v>
      </c>
      <c r="AA1579" s="56" t="str">
        <f>VLOOKUP(Z1579,color!$A:$B,2,FALSE)</f>
        <v>MOSTAZA</v>
      </c>
      <c r="AB1579" s="131" t="str">
        <f t="shared" si="52"/>
        <v>GRA</v>
      </c>
    </row>
    <row r="1580" spans="5:28">
      <c r="E1580" s="142" t="s">
        <v>9285</v>
      </c>
      <c r="Z1580" s="56" t="str">
        <f t="shared" si="51"/>
        <v>MZ</v>
      </c>
      <c r="AA1580" s="56" t="str">
        <f>VLOOKUP(Z1580,color!$A:$B,2,FALSE)</f>
        <v>MOSTAZA</v>
      </c>
      <c r="AB1580" s="131" t="str">
        <f t="shared" si="52"/>
        <v>MED</v>
      </c>
    </row>
    <row r="1581" spans="5:28">
      <c r="E1581" s="142" t="s">
        <v>15025</v>
      </c>
      <c r="Z1581" s="56" t="str">
        <f t="shared" si="51"/>
        <v>MZ</v>
      </c>
      <c r="AA1581" s="56" t="str">
        <f>VLOOKUP(Z1581,color!$A:$B,2,FALSE)</f>
        <v>MOSTAZA</v>
      </c>
      <c r="AB1581" s="131" t="str">
        <f t="shared" si="52"/>
        <v>XGD</v>
      </c>
    </row>
    <row r="1582" spans="5:28">
      <c r="E1582" s="142" t="s">
        <v>15026</v>
      </c>
      <c r="Z1582" s="56" t="str">
        <f t="shared" si="51"/>
        <v>NG</v>
      </c>
      <c r="AA1582" s="56" t="str">
        <f>VLOOKUP(Z1582,color!$A:$B,2,FALSE)</f>
        <v>NEGRO</v>
      </c>
      <c r="AB1582" s="131" t="str">
        <f t="shared" si="52"/>
        <v>CHI</v>
      </c>
    </row>
    <row r="1583" spans="5:28">
      <c r="E1583" s="142" t="s">
        <v>15027</v>
      </c>
      <c r="Z1583" s="56" t="str">
        <f t="shared" si="51"/>
        <v>NG</v>
      </c>
      <c r="AA1583" s="56" t="str">
        <f>VLOOKUP(Z1583,color!$A:$B,2,FALSE)</f>
        <v>NEGRO</v>
      </c>
      <c r="AB1583" s="131" t="str">
        <f t="shared" si="52"/>
        <v>GRA</v>
      </c>
    </row>
    <row r="1584" spans="5:28">
      <c r="E1584" s="142" t="s">
        <v>15028</v>
      </c>
      <c r="Z1584" s="56" t="str">
        <f t="shared" si="51"/>
        <v>NG</v>
      </c>
      <c r="AA1584" s="56" t="str">
        <f>VLOOKUP(Z1584,color!$A:$B,2,FALSE)</f>
        <v>NEGRO</v>
      </c>
      <c r="AB1584" s="131" t="str">
        <f t="shared" si="52"/>
        <v>MED</v>
      </c>
    </row>
    <row r="1585" spans="5:28">
      <c r="E1585" s="142" t="s">
        <v>15029</v>
      </c>
      <c r="Z1585" s="56" t="str">
        <f t="shared" si="51"/>
        <v>NG</v>
      </c>
      <c r="AA1585" s="56" t="str">
        <f>VLOOKUP(Z1585,color!$A:$B,2,FALSE)</f>
        <v>NEGRO</v>
      </c>
      <c r="AB1585" s="131" t="str">
        <f t="shared" si="52"/>
        <v>XGD</v>
      </c>
    </row>
    <row r="1586" spans="5:28">
      <c r="E1586" s="142" t="s">
        <v>15030</v>
      </c>
      <c r="Z1586" s="56" t="str">
        <f t="shared" si="51"/>
        <v>RS</v>
      </c>
      <c r="AA1586" s="56" t="str">
        <f>VLOOKUP(Z1586,color!$A:$B,2,FALSE)</f>
        <v>ROSA</v>
      </c>
      <c r="AB1586" s="131" t="str">
        <f t="shared" si="52"/>
        <v>CHI</v>
      </c>
    </row>
    <row r="1587" spans="5:28">
      <c r="E1587" s="142" t="s">
        <v>15031</v>
      </c>
      <c r="Z1587" s="56" t="str">
        <f t="shared" si="51"/>
        <v>RS</v>
      </c>
      <c r="AA1587" s="56" t="str">
        <f>VLOOKUP(Z1587,color!$A:$B,2,FALSE)</f>
        <v>ROSA</v>
      </c>
      <c r="AB1587" s="131" t="str">
        <f t="shared" si="52"/>
        <v>GRA</v>
      </c>
    </row>
    <row r="1588" spans="5:28">
      <c r="E1588" s="142" t="s">
        <v>15032</v>
      </c>
      <c r="Z1588" s="56" t="str">
        <f t="shared" si="51"/>
        <v>RS</v>
      </c>
      <c r="AA1588" s="56" t="str">
        <f>VLOOKUP(Z1588,color!$A:$B,2,FALSE)</f>
        <v>ROSA</v>
      </c>
      <c r="AB1588" s="131" t="str">
        <f t="shared" si="52"/>
        <v>MED</v>
      </c>
    </row>
    <row r="1589" spans="5:28">
      <c r="E1589" s="142" t="s">
        <v>15033</v>
      </c>
      <c r="Z1589" s="56" t="str">
        <f t="shared" si="51"/>
        <v>RS</v>
      </c>
      <c r="AA1589" s="56" t="str">
        <f>VLOOKUP(Z1589,color!$A:$B,2,FALSE)</f>
        <v>ROSA</v>
      </c>
      <c r="AB1589" s="131" t="str">
        <f t="shared" si="52"/>
        <v>XGD</v>
      </c>
    </row>
    <row r="1590" spans="5:28">
      <c r="E1590" s="142" t="s">
        <v>15034</v>
      </c>
      <c r="Z1590" s="56" t="str">
        <f t="shared" si="51"/>
        <v>CF</v>
      </c>
      <c r="AA1590" s="56" t="str">
        <f>VLOOKUP(Z1590,color!$A:$B,2,FALSE)</f>
        <v>CAFÉ</v>
      </c>
      <c r="AB1590" s="131" t="str">
        <f t="shared" si="52"/>
        <v>CHI</v>
      </c>
    </row>
    <row r="1591" spans="5:28">
      <c r="E1591" s="142" t="s">
        <v>15035</v>
      </c>
      <c r="Z1591" s="56" t="str">
        <f t="shared" si="51"/>
        <v>CF</v>
      </c>
      <c r="AA1591" s="56" t="str">
        <f>VLOOKUP(Z1591,color!$A:$B,2,FALSE)</f>
        <v>CAFÉ</v>
      </c>
      <c r="AB1591" s="131" t="str">
        <f t="shared" si="52"/>
        <v>GRA</v>
      </c>
    </row>
    <row r="1592" spans="5:28">
      <c r="E1592" s="142" t="s">
        <v>9323</v>
      </c>
      <c r="Z1592" s="56" t="str">
        <f t="shared" si="51"/>
        <v>CF</v>
      </c>
      <c r="AA1592" s="56" t="str">
        <f>VLOOKUP(Z1592,color!$A:$B,2,FALSE)</f>
        <v>CAFÉ</v>
      </c>
      <c r="AB1592" s="131" t="str">
        <f t="shared" si="52"/>
        <v>MED</v>
      </c>
    </row>
    <row r="1593" spans="5:28">
      <c r="E1593" s="142" t="s">
        <v>9325</v>
      </c>
      <c r="Z1593" s="56" t="str">
        <f t="shared" si="51"/>
        <v>CF</v>
      </c>
      <c r="AA1593" s="56" t="str">
        <f>VLOOKUP(Z1593,color!$A:$B,2,FALSE)</f>
        <v>CAFÉ</v>
      </c>
      <c r="AB1593" s="131" t="str">
        <f t="shared" si="52"/>
        <v>XGD</v>
      </c>
    </row>
    <row r="1594" spans="5:28">
      <c r="E1594" s="142" t="s">
        <v>15036</v>
      </c>
      <c r="Z1594" s="56" t="str">
        <f t="shared" si="51"/>
        <v>MZ</v>
      </c>
      <c r="AA1594" s="56" t="str">
        <f>VLOOKUP(Z1594,color!$A:$B,2,FALSE)</f>
        <v>MOSTAZA</v>
      </c>
      <c r="AB1594" s="131" t="str">
        <f t="shared" si="52"/>
        <v>CHI</v>
      </c>
    </row>
    <row r="1595" spans="5:28">
      <c r="E1595" s="142" t="s">
        <v>9327</v>
      </c>
      <c r="Z1595" s="56" t="str">
        <f t="shared" si="51"/>
        <v>MZ</v>
      </c>
      <c r="AA1595" s="56" t="str">
        <f>VLOOKUP(Z1595,color!$A:$B,2,FALSE)</f>
        <v>MOSTAZA</v>
      </c>
      <c r="AB1595" s="131" t="str">
        <f t="shared" si="52"/>
        <v>GRA</v>
      </c>
    </row>
    <row r="1596" spans="5:28">
      <c r="E1596" s="142" t="s">
        <v>15037</v>
      </c>
      <c r="Z1596" s="56" t="str">
        <f t="shared" si="51"/>
        <v>MZ</v>
      </c>
      <c r="AA1596" s="56" t="str">
        <f>VLOOKUP(Z1596,color!$A:$B,2,FALSE)</f>
        <v>MOSTAZA</v>
      </c>
      <c r="AB1596" s="131" t="str">
        <f t="shared" si="52"/>
        <v>MED</v>
      </c>
    </row>
    <row r="1597" spans="5:28">
      <c r="E1597" s="142" t="s">
        <v>9329</v>
      </c>
      <c r="Z1597" s="56" t="str">
        <f t="shared" si="51"/>
        <v>MZ</v>
      </c>
      <c r="AA1597" s="56" t="str">
        <f>VLOOKUP(Z1597,color!$A:$B,2,FALSE)</f>
        <v>MOSTAZA</v>
      </c>
      <c r="AB1597" s="131" t="str">
        <f t="shared" si="52"/>
        <v>XGD</v>
      </c>
    </row>
    <row r="1598" spans="5:28">
      <c r="E1598" s="142" t="s">
        <v>15038</v>
      </c>
      <c r="Z1598" s="56" t="str">
        <f t="shared" si="51"/>
        <v>NG</v>
      </c>
      <c r="AA1598" s="56" t="str">
        <f>VLOOKUP(Z1598,color!$A:$B,2,FALSE)</f>
        <v>NEGRO</v>
      </c>
      <c r="AB1598" s="131" t="str">
        <f t="shared" si="52"/>
        <v>CHI</v>
      </c>
    </row>
    <row r="1599" spans="5:28">
      <c r="E1599" s="142" t="s">
        <v>9331</v>
      </c>
      <c r="Z1599" s="56" t="str">
        <f t="shared" si="51"/>
        <v>NG</v>
      </c>
      <c r="AA1599" s="56" t="str">
        <f>VLOOKUP(Z1599,color!$A:$B,2,FALSE)</f>
        <v>NEGRO</v>
      </c>
      <c r="AB1599" s="131" t="str">
        <f t="shared" si="52"/>
        <v>GRA</v>
      </c>
    </row>
    <row r="1600" spans="5:28">
      <c r="E1600" s="142" t="s">
        <v>15039</v>
      </c>
      <c r="Z1600" s="56" t="str">
        <f t="shared" si="51"/>
        <v>NG</v>
      </c>
      <c r="AA1600" s="56" t="str">
        <f>VLOOKUP(Z1600,color!$A:$B,2,FALSE)</f>
        <v>NEGRO</v>
      </c>
      <c r="AB1600" s="131" t="str">
        <f t="shared" si="52"/>
        <v>MED</v>
      </c>
    </row>
    <row r="1601" spans="5:28">
      <c r="E1601" s="142" t="s">
        <v>15040</v>
      </c>
      <c r="Z1601" s="56" t="str">
        <f t="shared" si="51"/>
        <v>NG</v>
      </c>
      <c r="AA1601" s="56" t="str">
        <f>VLOOKUP(Z1601,color!$A:$B,2,FALSE)</f>
        <v>NEGRO</v>
      </c>
      <c r="AB1601" s="131" t="str">
        <f t="shared" si="52"/>
        <v>XGD</v>
      </c>
    </row>
    <row r="1602" spans="5:28">
      <c r="E1602" s="142" t="s">
        <v>15041</v>
      </c>
      <c r="Z1602" s="56" t="str">
        <f t="shared" si="51"/>
        <v>RJ</v>
      </c>
      <c r="AA1602" s="56" t="str">
        <f>VLOOKUP(Z1602,color!$A:$B,2,FALSE)</f>
        <v>ROJO</v>
      </c>
      <c r="AB1602" s="131" t="str">
        <f t="shared" si="52"/>
        <v>CHI</v>
      </c>
    </row>
    <row r="1603" spans="5:28">
      <c r="E1603" s="142" t="s">
        <v>9333</v>
      </c>
      <c r="Z1603" s="56" t="str">
        <f t="shared" si="51"/>
        <v>RJ</v>
      </c>
      <c r="AA1603" s="56" t="str">
        <f>VLOOKUP(Z1603,color!$A:$B,2,FALSE)</f>
        <v>ROJO</v>
      </c>
      <c r="AB1603" s="131" t="str">
        <f t="shared" si="52"/>
        <v>GRA</v>
      </c>
    </row>
    <row r="1604" spans="5:28">
      <c r="E1604" s="142" t="s">
        <v>15042</v>
      </c>
      <c r="Z1604" s="56" t="str">
        <f t="shared" si="51"/>
        <v>RJ</v>
      </c>
      <c r="AA1604" s="56" t="str">
        <f>VLOOKUP(Z1604,color!$A:$B,2,FALSE)</f>
        <v>ROJO</v>
      </c>
      <c r="AB1604" s="131" t="str">
        <f t="shared" si="52"/>
        <v>MED</v>
      </c>
    </row>
    <row r="1605" spans="5:28">
      <c r="E1605" s="142" t="s">
        <v>13761</v>
      </c>
      <c r="Z1605" s="56" t="str">
        <f t="shared" si="51"/>
        <v>RJ</v>
      </c>
      <c r="AA1605" s="56" t="str">
        <f>VLOOKUP(Z1605,color!$A:$B,2,FALSE)</f>
        <v>ROJO</v>
      </c>
      <c r="AB1605" s="131" t="str">
        <f t="shared" si="52"/>
        <v>XGD</v>
      </c>
    </row>
    <row r="1606" spans="5:28">
      <c r="E1606" s="142" t="s">
        <v>15043</v>
      </c>
      <c r="Z1606" s="56" t="str">
        <f t="shared" si="51"/>
        <v>RS</v>
      </c>
      <c r="AA1606" s="56" t="str">
        <f>VLOOKUP(Z1606,color!$A:$B,2,FALSE)</f>
        <v>ROSA</v>
      </c>
      <c r="AB1606" s="131" t="str">
        <f t="shared" si="52"/>
        <v>CHI</v>
      </c>
    </row>
    <row r="1607" spans="5:28">
      <c r="E1607" s="142" t="s">
        <v>15044</v>
      </c>
      <c r="Z1607" s="56" t="str">
        <f t="shared" si="51"/>
        <v>RS</v>
      </c>
      <c r="AA1607" s="56" t="str">
        <f>VLOOKUP(Z1607,color!$A:$B,2,FALSE)</f>
        <v>ROSA</v>
      </c>
      <c r="AB1607" s="131" t="str">
        <f t="shared" si="52"/>
        <v>GRA</v>
      </c>
    </row>
    <row r="1608" spans="5:28">
      <c r="E1608" s="142" t="s">
        <v>13430</v>
      </c>
      <c r="Z1608" s="56" t="str">
        <f t="shared" si="51"/>
        <v>RS</v>
      </c>
      <c r="AA1608" s="56" t="str">
        <f>VLOOKUP(Z1608,color!$A:$B,2,FALSE)</f>
        <v>ROSA</v>
      </c>
      <c r="AB1608" s="131" t="str">
        <f t="shared" si="52"/>
        <v>MED</v>
      </c>
    </row>
    <row r="1609" spans="5:28">
      <c r="E1609" s="142" t="s">
        <v>15045</v>
      </c>
      <c r="Z1609" s="56" t="str">
        <f t="shared" si="51"/>
        <v>RS</v>
      </c>
      <c r="AA1609" s="56" t="str">
        <f>VLOOKUP(Z1609,color!$A:$B,2,FALSE)</f>
        <v>ROSA</v>
      </c>
      <c r="AB1609" s="131" t="str">
        <f t="shared" si="52"/>
        <v>XGD</v>
      </c>
    </row>
    <row r="1610" spans="5:28">
      <c r="E1610" s="142" t="s">
        <v>15046</v>
      </c>
      <c r="Z1610" s="56" t="str">
        <f t="shared" ref="Z1610:Z1673" si="53">MID(E1610,9,2)</f>
        <v>VR</v>
      </c>
      <c r="AA1610" s="56" t="str">
        <f>VLOOKUP(Z1610,color!$A:$B,2,FALSE)</f>
        <v>VERDE</v>
      </c>
      <c r="AB1610" s="131" t="str">
        <f t="shared" ref="AB1610:AB1673" si="54">MID(E1610,11,3)</f>
        <v>CHI</v>
      </c>
    </row>
    <row r="1611" spans="5:28">
      <c r="E1611" s="142" t="s">
        <v>9335</v>
      </c>
      <c r="Z1611" s="56" t="str">
        <f t="shared" si="53"/>
        <v>VR</v>
      </c>
      <c r="AA1611" s="56" t="str">
        <f>VLOOKUP(Z1611,color!$A:$B,2,FALSE)</f>
        <v>VERDE</v>
      </c>
      <c r="AB1611" s="131" t="str">
        <f t="shared" si="54"/>
        <v>GRA</v>
      </c>
    </row>
    <row r="1612" spans="5:28">
      <c r="E1612" s="142" t="s">
        <v>15047</v>
      </c>
      <c r="Z1612" s="56" t="str">
        <f t="shared" si="53"/>
        <v>VR</v>
      </c>
      <c r="AA1612" s="56" t="str">
        <f>VLOOKUP(Z1612,color!$A:$B,2,FALSE)</f>
        <v>VERDE</v>
      </c>
      <c r="AB1612" s="131" t="str">
        <f t="shared" si="54"/>
        <v>MED</v>
      </c>
    </row>
    <row r="1613" spans="5:28">
      <c r="E1613" s="142" t="s">
        <v>15048</v>
      </c>
      <c r="Z1613" s="56" t="str">
        <f t="shared" si="53"/>
        <v>VR</v>
      </c>
      <c r="AA1613" s="56" t="str">
        <f>VLOOKUP(Z1613,color!$A:$B,2,FALSE)</f>
        <v>VERDE</v>
      </c>
      <c r="AB1613" s="131" t="str">
        <f t="shared" si="54"/>
        <v>XGD</v>
      </c>
    </row>
    <row r="1614" spans="5:28">
      <c r="E1614" s="142" t="s">
        <v>15049</v>
      </c>
      <c r="Z1614" s="56" t="str">
        <f t="shared" si="53"/>
        <v>CL</v>
      </c>
      <c r="AA1614" s="56" t="str">
        <f>VLOOKUP(Z1614,color!$A:$B,2,FALSE)</f>
        <v>CAMEL</v>
      </c>
      <c r="AB1614" s="131" t="str">
        <f t="shared" si="54"/>
        <v>CHI</v>
      </c>
    </row>
    <row r="1615" spans="5:28">
      <c r="E1615" s="142" t="s">
        <v>15050</v>
      </c>
      <c r="Z1615" s="56" t="str">
        <f t="shared" si="53"/>
        <v>CL</v>
      </c>
      <c r="AA1615" s="56" t="str">
        <f>VLOOKUP(Z1615,color!$A:$B,2,FALSE)</f>
        <v>CAMEL</v>
      </c>
      <c r="AB1615" s="131" t="str">
        <f t="shared" si="54"/>
        <v>GRA</v>
      </c>
    </row>
    <row r="1616" spans="5:28">
      <c r="E1616" s="142" t="s">
        <v>9345</v>
      </c>
      <c r="Z1616" s="56" t="str">
        <f t="shared" si="53"/>
        <v>CL</v>
      </c>
      <c r="AA1616" s="56" t="str">
        <f>VLOOKUP(Z1616,color!$A:$B,2,FALSE)</f>
        <v>CAMEL</v>
      </c>
      <c r="AB1616" s="131" t="str">
        <f t="shared" si="54"/>
        <v>MED</v>
      </c>
    </row>
    <row r="1617" spans="5:28">
      <c r="E1617" s="142" t="s">
        <v>15051</v>
      </c>
      <c r="Z1617" s="56" t="str">
        <f t="shared" si="53"/>
        <v>CL</v>
      </c>
      <c r="AA1617" s="56" t="str">
        <f>VLOOKUP(Z1617,color!$A:$B,2,FALSE)</f>
        <v>CAMEL</v>
      </c>
      <c r="AB1617" s="131" t="str">
        <f t="shared" si="54"/>
        <v>XGD</v>
      </c>
    </row>
    <row r="1618" spans="5:28">
      <c r="E1618" s="142" t="s">
        <v>15052</v>
      </c>
      <c r="Z1618" s="56" t="str">
        <f t="shared" si="53"/>
        <v>CR</v>
      </c>
      <c r="AA1618" s="56" t="str">
        <f>VLOOKUP(Z1618,color!$A:$B,2,FALSE)</f>
        <v>CEREZA</v>
      </c>
      <c r="AB1618" s="131" t="str">
        <f t="shared" si="54"/>
        <v>CHI</v>
      </c>
    </row>
    <row r="1619" spans="5:28">
      <c r="E1619" s="142" t="s">
        <v>15053</v>
      </c>
      <c r="Z1619" s="56" t="str">
        <f t="shared" si="53"/>
        <v>CR</v>
      </c>
      <c r="AA1619" s="56" t="str">
        <f>VLOOKUP(Z1619,color!$A:$B,2,FALSE)</f>
        <v>CEREZA</v>
      </c>
      <c r="AB1619" s="131" t="str">
        <f t="shared" si="54"/>
        <v>GRA</v>
      </c>
    </row>
    <row r="1620" spans="5:28">
      <c r="E1620" s="142" t="s">
        <v>15054</v>
      </c>
      <c r="Z1620" s="56" t="str">
        <f t="shared" si="53"/>
        <v>CR</v>
      </c>
      <c r="AA1620" s="56" t="str">
        <f>VLOOKUP(Z1620,color!$A:$B,2,FALSE)</f>
        <v>CEREZA</v>
      </c>
      <c r="AB1620" s="131" t="str">
        <f t="shared" si="54"/>
        <v>MED</v>
      </c>
    </row>
    <row r="1621" spans="5:28">
      <c r="E1621" s="142" t="s">
        <v>9347</v>
      </c>
      <c r="Z1621" s="56" t="str">
        <f t="shared" si="53"/>
        <v>CR</v>
      </c>
      <c r="AA1621" s="56" t="str">
        <f>VLOOKUP(Z1621,color!$A:$B,2,FALSE)</f>
        <v>CEREZA</v>
      </c>
      <c r="AB1621" s="131" t="str">
        <f t="shared" si="54"/>
        <v>XGD</v>
      </c>
    </row>
    <row r="1622" spans="5:28">
      <c r="E1622" s="142" t="s">
        <v>39</v>
      </c>
      <c r="Z1622" s="56" t="str">
        <f t="shared" si="53"/>
        <v>MR</v>
      </c>
      <c r="AA1622" s="56" t="str">
        <f>VLOOKUP(Z1622,color!$A:$B,2,FALSE)</f>
        <v>MORADO</v>
      </c>
      <c r="AB1622" s="131" t="str">
        <f t="shared" si="54"/>
        <v>CHI</v>
      </c>
    </row>
    <row r="1623" spans="5:28">
      <c r="E1623" s="142" t="s">
        <v>9350</v>
      </c>
      <c r="Z1623" s="56" t="str">
        <f t="shared" si="53"/>
        <v>MR</v>
      </c>
      <c r="AA1623" s="56" t="str">
        <f>VLOOKUP(Z1623,color!$A:$B,2,FALSE)</f>
        <v>MORADO</v>
      </c>
      <c r="AB1623" s="131" t="str">
        <f t="shared" si="54"/>
        <v>GRA</v>
      </c>
    </row>
    <row r="1624" spans="5:28">
      <c r="E1624" s="142" t="s">
        <v>9352</v>
      </c>
      <c r="Z1624" s="56" t="str">
        <f t="shared" si="53"/>
        <v>MR</v>
      </c>
      <c r="AA1624" s="56" t="str">
        <f>VLOOKUP(Z1624,color!$A:$B,2,FALSE)</f>
        <v>MORADO</v>
      </c>
      <c r="AB1624" s="131" t="str">
        <f t="shared" si="54"/>
        <v>MED</v>
      </c>
    </row>
    <row r="1625" spans="5:28">
      <c r="E1625" s="142" t="s">
        <v>15055</v>
      </c>
      <c r="Z1625" s="56" t="str">
        <f t="shared" si="53"/>
        <v>MR</v>
      </c>
      <c r="AA1625" s="56" t="str">
        <f>VLOOKUP(Z1625,color!$A:$B,2,FALSE)</f>
        <v>MORADO</v>
      </c>
      <c r="AB1625" s="131" t="str">
        <f t="shared" si="54"/>
        <v>XGD</v>
      </c>
    </row>
    <row r="1626" spans="5:28">
      <c r="E1626" s="142" t="s">
        <v>15056</v>
      </c>
      <c r="Z1626" s="56" t="str">
        <f t="shared" si="53"/>
        <v>NG</v>
      </c>
      <c r="AA1626" s="56" t="str">
        <f>VLOOKUP(Z1626,color!$A:$B,2,FALSE)</f>
        <v>NEGRO</v>
      </c>
      <c r="AB1626" s="131" t="str">
        <f t="shared" si="54"/>
        <v>CHI</v>
      </c>
    </row>
    <row r="1627" spans="5:28">
      <c r="E1627" s="142" t="s">
        <v>15057</v>
      </c>
      <c r="Z1627" s="56" t="str">
        <f t="shared" si="53"/>
        <v>NG</v>
      </c>
      <c r="AA1627" s="56" t="str">
        <f>VLOOKUP(Z1627,color!$A:$B,2,FALSE)</f>
        <v>NEGRO</v>
      </c>
      <c r="AB1627" s="131" t="str">
        <f t="shared" si="54"/>
        <v>GRA</v>
      </c>
    </row>
    <row r="1628" spans="5:28">
      <c r="E1628" s="142" t="s">
        <v>9354</v>
      </c>
      <c r="Z1628" s="56" t="str">
        <f t="shared" si="53"/>
        <v>NG</v>
      </c>
      <c r="AA1628" s="56" t="str">
        <f>VLOOKUP(Z1628,color!$A:$B,2,FALSE)</f>
        <v>NEGRO</v>
      </c>
      <c r="AB1628" s="131" t="str">
        <f t="shared" si="54"/>
        <v>MED</v>
      </c>
    </row>
    <row r="1629" spans="5:28">
      <c r="E1629" s="142" t="s">
        <v>9356</v>
      </c>
      <c r="Z1629" s="56" t="str">
        <f t="shared" si="53"/>
        <v>NG</v>
      </c>
      <c r="AA1629" s="56" t="str">
        <f>VLOOKUP(Z1629,color!$A:$B,2,FALSE)</f>
        <v>NEGRO</v>
      </c>
      <c r="AB1629" s="131" t="str">
        <f t="shared" si="54"/>
        <v>XGD</v>
      </c>
    </row>
    <row r="1630" spans="5:28">
      <c r="E1630" s="142" t="s">
        <v>15058</v>
      </c>
      <c r="Z1630" s="56" t="str">
        <f t="shared" si="53"/>
        <v>RS</v>
      </c>
      <c r="AA1630" s="56" t="str">
        <f>VLOOKUP(Z1630,color!$A:$B,2,FALSE)</f>
        <v>ROSA</v>
      </c>
      <c r="AB1630" s="131" t="str">
        <f t="shared" si="54"/>
        <v>CHI</v>
      </c>
    </row>
    <row r="1631" spans="5:28">
      <c r="E1631" s="142" t="s">
        <v>15059</v>
      </c>
      <c r="Z1631" s="56" t="str">
        <f t="shared" si="53"/>
        <v>RS</v>
      </c>
      <c r="AA1631" s="56" t="str">
        <f>VLOOKUP(Z1631,color!$A:$B,2,FALSE)</f>
        <v>ROSA</v>
      </c>
      <c r="AB1631" s="131" t="str">
        <f t="shared" si="54"/>
        <v>GRA</v>
      </c>
    </row>
    <row r="1632" spans="5:28">
      <c r="E1632" s="142" t="s">
        <v>15060</v>
      </c>
      <c r="Z1632" s="56" t="str">
        <f t="shared" si="53"/>
        <v>RS</v>
      </c>
      <c r="AA1632" s="56" t="str">
        <f>VLOOKUP(Z1632,color!$A:$B,2,FALSE)</f>
        <v>ROSA</v>
      </c>
      <c r="AB1632" s="131" t="str">
        <f t="shared" si="54"/>
        <v>MED</v>
      </c>
    </row>
    <row r="1633" spans="5:28">
      <c r="E1633" s="142" t="s">
        <v>15061</v>
      </c>
      <c r="Z1633" s="56" t="str">
        <f t="shared" si="53"/>
        <v>RS</v>
      </c>
      <c r="AA1633" s="56" t="str">
        <f>VLOOKUP(Z1633,color!$A:$B,2,FALSE)</f>
        <v>ROSA</v>
      </c>
      <c r="AB1633" s="131" t="str">
        <f t="shared" si="54"/>
        <v>XGD</v>
      </c>
    </row>
    <row r="1634" spans="5:28">
      <c r="E1634" s="142" t="s">
        <v>15062</v>
      </c>
      <c r="Z1634" s="56" t="str">
        <f t="shared" si="53"/>
        <v>MR</v>
      </c>
      <c r="AA1634" s="56" t="str">
        <f>VLOOKUP(Z1634,color!$A:$B,2,FALSE)</f>
        <v>MORADO</v>
      </c>
      <c r="AB1634" s="131" t="str">
        <f t="shared" si="54"/>
        <v>CHI</v>
      </c>
    </row>
    <row r="1635" spans="5:28">
      <c r="E1635" s="142" t="s">
        <v>15063</v>
      </c>
      <c r="Z1635" s="56" t="str">
        <f t="shared" si="53"/>
        <v>MR</v>
      </c>
      <c r="AA1635" s="56" t="str">
        <f>VLOOKUP(Z1635,color!$A:$B,2,FALSE)</f>
        <v>MORADO</v>
      </c>
      <c r="AB1635" s="131" t="str">
        <f t="shared" si="54"/>
        <v>GRA</v>
      </c>
    </row>
    <row r="1636" spans="5:28">
      <c r="E1636" s="142" t="s">
        <v>15064</v>
      </c>
      <c r="Z1636" s="56" t="str">
        <f t="shared" si="53"/>
        <v>MR</v>
      </c>
      <c r="AA1636" s="56" t="str">
        <f>VLOOKUP(Z1636,color!$A:$B,2,FALSE)</f>
        <v>MORADO</v>
      </c>
      <c r="AB1636" s="131" t="str">
        <f t="shared" si="54"/>
        <v>MED</v>
      </c>
    </row>
    <row r="1637" spans="5:28">
      <c r="E1637" s="142" t="s">
        <v>15065</v>
      </c>
      <c r="Z1637" s="56" t="str">
        <f t="shared" si="53"/>
        <v>MR</v>
      </c>
      <c r="AA1637" s="56" t="str">
        <f>VLOOKUP(Z1637,color!$A:$B,2,FALSE)</f>
        <v>MORADO</v>
      </c>
      <c r="AB1637" s="131" t="str">
        <f t="shared" si="54"/>
        <v>XGD</v>
      </c>
    </row>
    <row r="1638" spans="5:28">
      <c r="E1638" s="142" t="s">
        <v>15066</v>
      </c>
      <c r="Z1638" s="56" t="str">
        <f t="shared" si="53"/>
        <v>NG</v>
      </c>
      <c r="AA1638" s="56" t="str">
        <f>VLOOKUP(Z1638,color!$A:$B,2,FALSE)</f>
        <v>NEGRO</v>
      </c>
      <c r="AB1638" s="131" t="str">
        <f t="shared" si="54"/>
        <v>CHI</v>
      </c>
    </row>
    <row r="1639" spans="5:28">
      <c r="E1639" s="142" t="s">
        <v>15067</v>
      </c>
      <c r="Z1639" s="56" t="str">
        <f t="shared" si="53"/>
        <v>NG</v>
      </c>
      <c r="AA1639" s="56" t="str">
        <f>VLOOKUP(Z1639,color!$A:$B,2,FALSE)</f>
        <v>NEGRO</v>
      </c>
      <c r="AB1639" s="131" t="str">
        <f t="shared" si="54"/>
        <v>GRA</v>
      </c>
    </row>
    <row r="1640" spans="5:28">
      <c r="E1640" s="142" t="s">
        <v>15068</v>
      </c>
      <c r="Z1640" s="56" t="str">
        <f t="shared" si="53"/>
        <v>NG</v>
      </c>
      <c r="AA1640" s="56" t="str">
        <f>VLOOKUP(Z1640,color!$A:$B,2,FALSE)</f>
        <v>NEGRO</v>
      </c>
      <c r="AB1640" s="131" t="str">
        <f t="shared" si="54"/>
        <v>MED</v>
      </c>
    </row>
    <row r="1641" spans="5:28">
      <c r="E1641" s="142" t="s">
        <v>15069</v>
      </c>
      <c r="Z1641" s="56" t="str">
        <f t="shared" si="53"/>
        <v>NG</v>
      </c>
      <c r="AA1641" s="56" t="str">
        <f>VLOOKUP(Z1641,color!$A:$B,2,FALSE)</f>
        <v>NEGRO</v>
      </c>
      <c r="AB1641" s="131" t="str">
        <f t="shared" si="54"/>
        <v>XGD</v>
      </c>
    </row>
    <row r="1642" spans="5:28">
      <c r="E1642" s="142" t="s">
        <v>9378</v>
      </c>
      <c r="Z1642" s="56" t="str">
        <f t="shared" si="53"/>
        <v>OL</v>
      </c>
      <c r="AA1642" s="56" t="str">
        <f>VLOOKUP(Z1642,color!$A:$B,2,FALSE)</f>
        <v>OLIVO</v>
      </c>
      <c r="AB1642" s="131" t="str">
        <f t="shared" si="54"/>
        <v>CHI</v>
      </c>
    </row>
    <row r="1643" spans="5:28">
      <c r="E1643" s="142" t="s">
        <v>15070</v>
      </c>
      <c r="Z1643" s="56" t="str">
        <f t="shared" si="53"/>
        <v>OL</v>
      </c>
      <c r="AA1643" s="56" t="str">
        <f>VLOOKUP(Z1643,color!$A:$B,2,FALSE)</f>
        <v>OLIVO</v>
      </c>
      <c r="AB1643" s="131" t="str">
        <f t="shared" si="54"/>
        <v>GRA</v>
      </c>
    </row>
    <row r="1644" spans="5:28">
      <c r="E1644" s="142" t="s">
        <v>15071</v>
      </c>
      <c r="Z1644" s="56" t="str">
        <f t="shared" si="53"/>
        <v>OL</v>
      </c>
      <c r="AA1644" s="56" t="str">
        <f>VLOOKUP(Z1644,color!$A:$B,2,FALSE)</f>
        <v>OLIVO</v>
      </c>
      <c r="AB1644" s="131" t="str">
        <f t="shared" si="54"/>
        <v>MED</v>
      </c>
    </row>
    <row r="1645" spans="5:28">
      <c r="E1645" s="142" t="s">
        <v>15072</v>
      </c>
      <c r="Z1645" s="56" t="str">
        <f t="shared" si="53"/>
        <v>OL</v>
      </c>
      <c r="AA1645" s="56" t="str">
        <f>VLOOKUP(Z1645,color!$A:$B,2,FALSE)</f>
        <v>OLIVO</v>
      </c>
      <c r="AB1645" s="131" t="str">
        <f t="shared" si="54"/>
        <v>XGD</v>
      </c>
    </row>
    <row r="1646" spans="5:28">
      <c r="E1646" s="142" t="s">
        <v>15073</v>
      </c>
      <c r="Z1646" s="56" t="str">
        <f t="shared" si="53"/>
        <v>RJ</v>
      </c>
      <c r="AA1646" s="56" t="str">
        <f>VLOOKUP(Z1646,color!$A:$B,2,FALSE)</f>
        <v>ROJO</v>
      </c>
      <c r="AB1646" s="131" t="str">
        <f t="shared" si="54"/>
        <v>CHI</v>
      </c>
    </row>
    <row r="1647" spans="5:28">
      <c r="E1647" s="142" t="s">
        <v>9380</v>
      </c>
      <c r="Z1647" s="56" t="str">
        <f t="shared" si="53"/>
        <v>RJ</v>
      </c>
      <c r="AA1647" s="56" t="str">
        <f>VLOOKUP(Z1647,color!$A:$B,2,FALSE)</f>
        <v>ROJO</v>
      </c>
      <c r="AB1647" s="131" t="str">
        <f t="shared" si="54"/>
        <v>GRA</v>
      </c>
    </row>
    <row r="1648" spans="5:28">
      <c r="E1648" s="142" t="s">
        <v>15074</v>
      </c>
      <c r="Z1648" s="56" t="str">
        <f t="shared" si="53"/>
        <v>RJ</v>
      </c>
      <c r="AA1648" s="56" t="str">
        <f>VLOOKUP(Z1648,color!$A:$B,2,FALSE)</f>
        <v>ROJO</v>
      </c>
      <c r="AB1648" s="131" t="str">
        <f t="shared" si="54"/>
        <v>MED</v>
      </c>
    </row>
    <row r="1649" spans="5:28">
      <c r="E1649" s="142" t="s">
        <v>15075</v>
      </c>
      <c r="Z1649" s="56" t="str">
        <f t="shared" si="53"/>
        <v>RJ</v>
      </c>
      <c r="AA1649" s="56" t="str">
        <f>VLOOKUP(Z1649,color!$A:$B,2,FALSE)</f>
        <v>ROJO</v>
      </c>
      <c r="AB1649" s="131" t="str">
        <f t="shared" si="54"/>
        <v>XGD</v>
      </c>
    </row>
    <row r="1650" spans="5:28">
      <c r="E1650" s="142" t="s">
        <v>9</v>
      </c>
      <c r="Z1650" s="56" t="str">
        <f t="shared" si="53"/>
        <v>AM</v>
      </c>
      <c r="AA1650" s="56" t="str">
        <f>VLOOKUP(Z1650,color!$A:$B,2,FALSE)</f>
        <v>AZUL MARINO</v>
      </c>
      <c r="AB1650" s="131" t="str">
        <f t="shared" si="54"/>
        <v>CHI</v>
      </c>
    </row>
    <row r="1651" spans="5:28">
      <c r="E1651" s="142" t="s">
        <v>15076</v>
      </c>
      <c r="Z1651" s="56" t="str">
        <f t="shared" si="53"/>
        <v>AM</v>
      </c>
      <c r="AA1651" s="56" t="str">
        <f>VLOOKUP(Z1651,color!$A:$B,2,FALSE)</f>
        <v>AZUL MARINO</v>
      </c>
      <c r="AB1651" s="131" t="str">
        <f t="shared" si="54"/>
        <v>GRA</v>
      </c>
    </row>
    <row r="1652" spans="5:28">
      <c r="E1652" s="142" t="s">
        <v>15077</v>
      </c>
      <c r="Z1652" s="56" t="str">
        <f t="shared" si="53"/>
        <v>AM</v>
      </c>
      <c r="AA1652" s="56" t="str">
        <f>VLOOKUP(Z1652,color!$A:$B,2,FALSE)</f>
        <v>AZUL MARINO</v>
      </c>
      <c r="AB1652" s="131" t="str">
        <f t="shared" si="54"/>
        <v>MED</v>
      </c>
    </row>
    <row r="1653" spans="5:28">
      <c r="E1653" s="142" t="s">
        <v>15078</v>
      </c>
      <c r="Z1653" s="56" t="str">
        <f t="shared" si="53"/>
        <v>AM</v>
      </c>
      <c r="AA1653" s="56" t="str">
        <f>VLOOKUP(Z1653,color!$A:$B,2,FALSE)</f>
        <v>AZUL MARINO</v>
      </c>
      <c r="AB1653" s="131" t="str">
        <f t="shared" si="54"/>
        <v>XGD</v>
      </c>
    </row>
    <row r="1654" spans="5:28">
      <c r="E1654" s="142" t="s">
        <v>15079</v>
      </c>
      <c r="Z1654" s="56" t="str">
        <f t="shared" si="53"/>
        <v>NG</v>
      </c>
      <c r="AA1654" s="56" t="str">
        <f>VLOOKUP(Z1654,color!$A:$B,2,FALSE)</f>
        <v>NEGRO</v>
      </c>
      <c r="AB1654" s="131" t="str">
        <f t="shared" si="54"/>
        <v>CHI</v>
      </c>
    </row>
    <row r="1655" spans="5:28">
      <c r="E1655" s="142" t="s">
        <v>9442</v>
      </c>
      <c r="Z1655" s="56" t="str">
        <f t="shared" si="53"/>
        <v>NG</v>
      </c>
      <c r="AA1655" s="56" t="str">
        <f>VLOOKUP(Z1655,color!$A:$B,2,FALSE)</f>
        <v>NEGRO</v>
      </c>
      <c r="AB1655" s="131" t="str">
        <f t="shared" si="54"/>
        <v>GRA</v>
      </c>
    </row>
    <row r="1656" spans="5:28">
      <c r="E1656" s="142" t="s">
        <v>15080</v>
      </c>
      <c r="Z1656" s="56" t="str">
        <f t="shared" si="53"/>
        <v>NG</v>
      </c>
      <c r="AA1656" s="56" t="str">
        <f>VLOOKUP(Z1656,color!$A:$B,2,FALSE)</f>
        <v>NEGRO</v>
      </c>
      <c r="AB1656" s="131" t="str">
        <f t="shared" si="54"/>
        <v>MED</v>
      </c>
    </row>
    <row r="1657" spans="5:28">
      <c r="E1657" s="142" t="s">
        <v>15081</v>
      </c>
      <c r="Z1657" s="56" t="str">
        <f t="shared" si="53"/>
        <v>NG</v>
      </c>
      <c r="AA1657" s="56" t="str">
        <f>VLOOKUP(Z1657,color!$A:$B,2,FALSE)</f>
        <v>NEGRO</v>
      </c>
      <c r="AB1657" s="131" t="str">
        <f t="shared" si="54"/>
        <v>XGD</v>
      </c>
    </row>
    <row r="1658" spans="5:28">
      <c r="E1658" s="142" t="s">
        <v>15082</v>
      </c>
      <c r="Z1658" s="56" t="str">
        <f t="shared" si="53"/>
        <v>RS</v>
      </c>
      <c r="AA1658" s="56" t="str">
        <f>VLOOKUP(Z1658,color!$A:$B,2,FALSE)</f>
        <v>ROSA</v>
      </c>
      <c r="AB1658" s="131" t="str">
        <f t="shared" si="54"/>
        <v>CHI</v>
      </c>
    </row>
    <row r="1659" spans="5:28">
      <c r="E1659" s="142" t="s">
        <v>9451</v>
      </c>
      <c r="Z1659" s="56" t="str">
        <f t="shared" si="53"/>
        <v>RS</v>
      </c>
      <c r="AA1659" s="56" t="str">
        <f>VLOOKUP(Z1659,color!$A:$B,2,FALSE)</f>
        <v>ROSA</v>
      </c>
      <c r="AB1659" s="131" t="str">
        <f t="shared" si="54"/>
        <v>GRA</v>
      </c>
    </row>
    <row r="1660" spans="5:28">
      <c r="E1660" s="142" t="s">
        <v>15083</v>
      </c>
      <c r="Z1660" s="56" t="str">
        <f t="shared" si="53"/>
        <v>RS</v>
      </c>
      <c r="AA1660" s="56" t="str">
        <f>VLOOKUP(Z1660,color!$A:$B,2,FALSE)</f>
        <v>ROSA</v>
      </c>
      <c r="AB1660" s="131" t="str">
        <f t="shared" si="54"/>
        <v>MED</v>
      </c>
    </row>
    <row r="1661" spans="5:28">
      <c r="E1661" s="142" t="s">
        <v>9453</v>
      </c>
      <c r="Z1661" s="56" t="str">
        <f t="shared" si="53"/>
        <v>RS</v>
      </c>
      <c r="AA1661" s="56" t="str">
        <f>VLOOKUP(Z1661,color!$A:$B,2,FALSE)</f>
        <v>ROSA</v>
      </c>
      <c r="AB1661" s="131" t="str">
        <f t="shared" si="54"/>
        <v>XGD</v>
      </c>
    </row>
    <row r="1662" spans="5:28">
      <c r="E1662" s="142" t="s">
        <v>15084</v>
      </c>
      <c r="Z1662" s="56" t="str">
        <f t="shared" si="53"/>
        <v>AO</v>
      </c>
      <c r="AA1662" s="56" t="str">
        <f>VLOOKUP(Z1662,color!$A:$B,2,FALSE)</f>
        <v>AMARILLO</v>
      </c>
      <c r="AB1662" s="131" t="str">
        <f t="shared" si="54"/>
        <v>CHI</v>
      </c>
    </row>
    <row r="1663" spans="5:28">
      <c r="E1663" s="142" t="s">
        <v>15085</v>
      </c>
      <c r="Z1663" s="56" t="str">
        <f t="shared" si="53"/>
        <v>AO</v>
      </c>
      <c r="AA1663" s="56" t="str">
        <f>VLOOKUP(Z1663,color!$A:$B,2,FALSE)</f>
        <v>AMARILLO</v>
      </c>
      <c r="AB1663" s="131" t="str">
        <f t="shared" si="54"/>
        <v>GRA</v>
      </c>
    </row>
    <row r="1664" spans="5:28">
      <c r="E1664" s="142" t="s">
        <v>15086</v>
      </c>
      <c r="Z1664" s="56" t="str">
        <f t="shared" si="53"/>
        <v>AO</v>
      </c>
      <c r="AA1664" s="56" t="str">
        <f>VLOOKUP(Z1664,color!$A:$B,2,FALSE)</f>
        <v>AMARILLO</v>
      </c>
      <c r="AB1664" s="131" t="str">
        <f t="shared" si="54"/>
        <v>MED</v>
      </c>
    </row>
    <row r="1665" spans="5:28">
      <c r="E1665" s="142" t="s">
        <v>15087</v>
      </c>
      <c r="Z1665" s="56" t="str">
        <f t="shared" si="53"/>
        <v>AO</v>
      </c>
      <c r="AA1665" s="56" t="str">
        <f>VLOOKUP(Z1665,color!$A:$B,2,FALSE)</f>
        <v>AMARILLO</v>
      </c>
      <c r="AB1665" s="131" t="str">
        <f t="shared" si="54"/>
        <v>XCH</v>
      </c>
    </row>
    <row r="1666" spans="5:28">
      <c r="E1666" s="142" t="s">
        <v>15088</v>
      </c>
      <c r="Z1666" s="56" t="str">
        <f t="shared" si="53"/>
        <v>AO</v>
      </c>
      <c r="AA1666" s="56" t="str">
        <f>VLOOKUP(Z1666,color!$A:$B,2,FALSE)</f>
        <v>AMARILLO</v>
      </c>
      <c r="AB1666" s="131" t="str">
        <f t="shared" si="54"/>
        <v>XGD</v>
      </c>
    </row>
    <row r="1667" spans="5:28">
      <c r="E1667" s="142" t="s">
        <v>15089</v>
      </c>
      <c r="Z1667" s="56" t="str">
        <f t="shared" si="53"/>
        <v>NG</v>
      </c>
      <c r="AA1667" s="56" t="str">
        <f>VLOOKUP(Z1667,color!$A:$B,2,FALSE)</f>
        <v>NEGRO</v>
      </c>
      <c r="AB1667" s="131" t="str">
        <f t="shared" si="54"/>
        <v>CHI</v>
      </c>
    </row>
    <row r="1668" spans="5:28">
      <c r="E1668" s="142" t="s">
        <v>15090</v>
      </c>
      <c r="Z1668" s="56" t="str">
        <f t="shared" si="53"/>
        <v>NG</v>
      </c>
      <c r="AA1668" s="56" t="str">
        <f>VLOOKUP(Z1668,color!$A:$B,2,FALSE)</f>
        <v>NEGRO</v>
      </c>
      <c r="AB1668" s="131" t="str">
        <f t="shared" si="54"/>
        <v>GRA</v>
      </c>
    </row>
    <row r="1669" spans="5:28">
      <c r="E1669" s="142" t="s">
        <v>15091</v>
      </c>
      <c r="Z1669" s="56" t="str">
        <f t="shared" si="53"/>
        <v>NG</v>
      </c>
      <c r="AA1669" s="56" t="str">
        <f>VLOOKUP(Z1669,color!$A:$B,2,FALSE)</f>
        <v>NEGRO</v>
      </c>
      <c r="AB1669" s="131" t="str">
        <f t="shared" si="54"/>
        <v>MED</v>
      </c>
    </row>
    <row r="1670" spans="5:28">
      <c r="E1670" s="142" t="s">
        <v>15092</v>
      </c>
      <c r="Z1670" s="56" t="str">
        <f t="shared" si="53"/>
        <v>NG</v>
      </c>
      <c r="AA1670" s="56" t="str">
        <f>VLOOKUP(Z1670,color!$A:$B,2,FALSE)</f>
        <v>NEGRO</v>
      </c>
      <c r="AB1670" s="131" t="str">
        <f t="shared" si="54"/>
        <v>XCH</v>
      </c>
    </row>
    <row r="1671" spans="5:28">
      <c r="E1671" s="142" t="s">
        <v>15093</v>
      </c>
      <c r="Z1671" s="56" t="str">
        <f t="shared" si="53"/>
        <v>NG</v>
      </c>
      <c r="AA1671" s="56" t="str">
        <f>VLOOKUP(Z1671,color!$A:$B,2,FALSE)</f>
        <v>NEGRO</v>
      </c>
      <c r="AB1671" s="131" t="str">
        <f t="shared" si="54"/>
        <v>XGD</v>
      </c>
    </row>
    <row r="1672" spans="5:28">
      <c r="E1672" s="142" t="s">
        <v>15094</v>
      </c>
      <c r="Z1672" s="56" t="str">
        <f t="shared" si="53"/>
        <v>RY</v>
      </c>
      <c r="AA1672" s="56" t="str">
        <f>VLOOKUP(Z1672,color!$A:$B,2,FALSE)</f>
        <v>RAYADO</v>
      </c>
      <c r="AB1672" s="131" t="str">
        <f t="shared" si="54"/>
        <v>CHI</v>
      </c>
    </row>
    <row r="1673" spans="5:28">
      <c r="E1673" s="142" t="s">
        <v>9571</v>
      </c>
      <c r="Z1673" s="56" t="str">
        <f t="shared" si="53"/>
        <v>RY</v>
      </c>
      <c r="AA1673" s="56" t="str">
        <f>VLOOKUP(Z1673,color!$A:$B,2,FALSE)</f>
        <v>RAYADO</v>
      </c>
      <c r="AB1673" s="131" t="str">
        <f t="shared" si="54"/>
        <v>GRA</v>
      </c>
    </row>
    <row r="1674" spans="5:28">
      <c r="E1674" s="142" t="s">
        <v>9573</v>
      </c>
      <c r="Z1674" s="56" t="str">
        <f t="shared" ref="Z1674:Z1737" si="55">MID(E1674,9,2)</f>
        <v>RY</v>
      </c>
      <c r="AA1674" s="56" t="str">
        <f>VLOOKUP(Z1674,color!$A:$B,2,FALSE)</f>
        <v>RAYADO</v>
      </c>
      <c r="AB1674" s="131" t="str">
        <f t="shared" ref="AB1674:AB1737" si="56">MID(E1674,11,3)</f>
        <v>MED</v>
      </c>
    </row>
    <row r="1675" spans="5:28">
      <c r="E1675" s="142" t="s">
        <v>15095</v>
      </c>
      <c r="Z1675" s="56" t="str">
        <f t="shared" si="55"/>
        <v>RY</v>
      </c>
      <c r="AA1675" s="56" t="str">
        <f>VLOOKUP(Z1675,color!$A:$B,2,FALSE)</f>
        <v>RAYADO</v>
      </c>
      <c r="AB1675" s="131" t="str">
        <f t="shared" si="56"/>
        <v>XCH</v>
      </c>
    </row>
    <row r="1676" spans="5:28">
      <c r="E1676" s="142" t="s">
        <v>15096</v>
      </c>
      <c r="Z1676" s="56" t="str">
        <f t="shared" si="55"/>
        <v>RY</v>
      </c>
      <c r="AA1676" s="56" t="str">
        <f>VLOOKUP(Z1676,color!$A:$B,2,FALSE)</f>
        <v>RAYADO</v>
      </c>
      <c r="AB1676" s="131" t="str">
        <f t="shared" si="56"/>
        <v>XGD</v>
      </c>
    </row>
    <row r="1677" spans="5:28">
      <c r="E1677" s="142" t="s">
        <v>9575</v>
      </c>
      <c r="Z1677" s="56" t="str">
        <f t="shared" si="55"/>
        <v>AM</v>
      </c>
      <c r="AA1677" s="56" t="str">
        <f>VLOOKUP(Z1677,color!$A:$B,2,FALSE)</f>
        <v>AZUL MARINO</v>
      </c>
      <c r="AB1677" s="131" t="str">
        <f t="shared" si="56"/>
        <v>CHI</v>
      </c>
    </row>
    <row r="1678" spans="5:28">
      <c r="E1678" s="142" t="s">
        <v>9576</v>
      </c>
      <c r="Z1678" s="56" t="str">
        <f t="shared" si="55"/>
        <v>AM</v>
      </c>
      <c r="AA1678" s="56" t="str">
        <f>VLOOKUP(Z1678,color!$A:$B,2,FALSE)</f>
        <v>AZUL MARINO</v>
      </c>
      <c r="AB1678" s="131" t="str">
        <f t="shared" si="56"/>
        <v>GRA</v>
      </c>
    </row>
    <row r="1679" spans="5:28">
      <c r="E1679" s="142" t="s">
        <v>9577</v>
      </c>
      <c r="Z1679" s="56" t="str">
        <f t="shared" si="55"/>
        <v>AM</v>
      </c>
      <c r="AA1679" s="56" t="str">
        <f>VLOOKUP(Z1679,color!$A:$B,2,FALSE)</f>
        <v>AZUL MARINO</v>
      </c>
      <c r="AB1679" s="131" t="str">
        <f t="shared" si="56"/>
        <v>MED</v>
      </c>
    </row>
    <row r="1680" spans="5:28">
      <c r="E1680" s="142" t="s">
        <v>15097</v>
      </c>
      <c r="Z1680" s="56" t="str">
        <f t="shared" si="55"/>
        <v>AM</v>
      </c>
      <c r="AA1680" s="56" t="str">
        <f>VLOOKUP(Z1680,color!$A:$B,2,FALSE)</f>
        <v>AZUL MARINO</v>
      </c>
      <c r="AB1680" s="131" t="str">
        <f t="shared" si="56"/>
        <v>XCH</v>
      </c>
    </row>
    <row r="1681" spans="5:28">
      <c r="E1681" s="142" t="s">
        <v>15098</v>
      </c>
      <c r="Z1681" s="56" t="str">
        <f t="shared" si="55"/>
        <v>AM</v>
      </c>
      <c r="AA1681" s="56" t="str">
        <f>VLOOKUP(Z1681,color!$A:$B,2,FALSE)</f>
        <v>AZUL MARINO</v>
      </c>
      <c r="AB1681" s="131" t="str">
        <f t="shared" si="56"/>
        <v>XGD</v>
      </c>
    </row>
    <row r="1682" spans="5:28">
      <c r="E1682" s="142" t="s">
        <v>9578</v>
      </c>
      <c r="Z1682" s="56" t="str">
        <f t="shared" si="55"/>
        <v>MZ</v>
      </c>
      <c r="AA1682" s="56" t="str">
        <f>VLOOKUP(Z1682,color!$A:$B,2,FALSE)</f>
        <v>MOSTAZA</v>
      </c>
      <c r="AB1682" s="131" t="str">
        <f t="shared" si="56"/>
        <v>CHI</v>
      </c>
    </row>
    <row r="1683" spans="5:28">
      <c r="E1683" s="142" t="s">
        <v>9579</v>
      </c>
      <c r="Z1683" s="56" t="str">
        <f t="shared" si="55"/>
        <v>MZ</v>
      </c>
      <c r="AA1683" s="56" t="str">
        <f>VLOOKUP(Z1683,color!$A:$B,2,FALSE)</f>
        <v>MOSTAZA</v>
      </c>
      <c r="AB1683" s="131" t="str">
        <f t="shared" si="56"/>
        <v>GRA</v>
      </c>
    </row>
    <row r="1684" spans="5:28">
      <c r="E1684" s="142" t="s">
        <v>9580</v>
      </c>
      <c r="Z1684" s="56" t="str">
        <f t="shared" si="55"/>
        <v>MZ</v>
      </c>
      <c r="AA1684" s="56" t="str">
        <f>VLOOKUP(Z1684,color!$A:$B,2,FALSE)</f>
        <v>MOSTAZA</v>
      </c>
      <c r="AB1684" s="131" t="str">
        <f t="shared" si="56"/>
        <v>MED</v>
      </c>
    </row>
    <row r="1685" spans="5:28">
      <c r="E1685" s="142" t="s">
        <v>15099</v>
      </c>
      <c r="Z1685" s="56" t="str">
        <f t="shared" si="55"/>
        <v>MZ</v>
      </c>
      <c r="AA1685" s="56" t="str">
        <f>VLOOKUP(Z1685,color!$A:$B,2,FALSE)</f>
        <v>MOSTAZA</v>
      </c>
      <c r="AB1685" s="131" t="str">
        <f t="shared" si="56"/>
        <v>XCH</v>
      </c>
    </row>
    <row r="1686" spans="5:28">
      <c r="E1686" s="142" t="s">
        <v>15100</v>
      </c>
      <c r="Z1686" s="56" t="str">
        <f t="shared" si="55"/>
        <v>MZ</v>
      </c>
      <c r="AA1686" s="56" t="str">
        <f>VLOOKUP(Z1686,color!$A:$B,2,FALSE)</f>
        <v>MOSTAZA</v>
      </c>
      <c r="AB1686" s="131" t="str">
        <f t="shared" si="56"/>
        <v>XGD</v>
      </c>
    </row>
    <row r="1687" spans="5:28">
      <c r="E1687" s="142" t="s">
        <v>9581</v>
      </c>
      <c r="Z1687" s="56" t="str">
        <f t="shared" si="55"/>
        <v>VR</v>
      </c>
      <c r="AA1687" s="56" t="str">
        <f>VLOOKUP(Z1687,color!$A:$B,2,FALSE)</f>
        <v>VERDE</v>
      </c>
      <c r="AB1687" s="131" t="str">
        <f t="shared" si="56"/>
        <v>CHI</v>
      </c>
    </row>
    <row r="1688" spans="5:28">
      <c r="E1688" s="142" t="s">
        <v>9582</v>
      </c>
      <c r="Z1688" s="56" t="str">
        <f t="shared" si="55"/>
        <v>VR</v>
      </c>
      <c r="AA1688" s="56" t="str">
        <f>VLOOKUP(Z1688,color!$A:$B,2,FALSE)</f>
        <v>VERDE</v>
      </c>
      <c r="AB1688" s="131" t="str">
        <f t="shared" si="56"/>
        <v>GRA</v>
      </c>
    </row>
    <row r="1689" spans="5:28">
      <c r="E1689" s="142" t="s">
        <v>9583</v>
      </c>
      <c r="Z1689" s="56" t="str">
        <f t="shared" si="55"/>
        <v>VR</v>
      </c>
      <c r="AA1689" s="56" t="str">
        <f>VLOOKUP(Z1689,color!$A:$B,2,FALSE)</f>
        <v>VERDE</v>
      </c>
      <c r="AB1689" s="131" t="str">
        <f t="shared" si="56"/>
        <v>MED</v>
      </c>
    </row>
    <row r="1690" spans="5:28">
      <c r="E1690" s="142" t="s">
        <v>15101</v>
      </c>
      <c r="Z1690" s="56" t="str">
        <f t="shared" si="55"/>
        <v>VR</v>
      </c>
      <c r="AA1690" s="56" t="str">
        <f>VLOOKUP(Z1690,color!$A:$B,2,FALSE)</f>
        <v>VERDE</v>
      </c>
      <c r="AB1690" s="131" t="str">
        <f t="shared" si="56"/>
        <v>XCH</v>
      </c>
    </row>
    <row r="1691" spans="5:28">
      <c r="E1691" s="142" t="s">
        <v>15102</v>
      </c>
      <c r="Z1691" s="56" t="str">
        <f t="shared" si="55"/>
        <v>VR</v>
      </c>
      <c r="AA1691" s="56" t="str">
        <f>VLOOKUP(Z1691,color!$A:$B,2,FALSE)</f>
        <v>VERDE</v>
      </c>
      <c r="AB1691" s="131" t="str">
        <f t="shared" si="56"/>
        <v>XGD</v>
      </c>
    </row>
    <row r="1692" spans="5:28">
      <c r="E1692" s="142" t="s">
        <v>15103</v>
      </c>
      <c r="Z1692" s="56" t="str">
        <f t="shared" si="55"/>
        <v>AO</v>
      </c>
      <c r="AA1692" s="56" t="str">
        <f>VLOOKUP(Z1692,color!$A:$B,2,FALSE)</f>
        <v>AMARILLO</v>
      </c>
      <c r="AB1692" s="131" t="str">
        <f t="shared" si="56"/>
        <v>CHI</v>
      </c>
    </row>
    <row r="1693" spans="5:28">
      <c r="E1693" s="142" t="s">
        <v>15104</v>
      </c>
      <c r="Z1693" s="56" t="str">
        <f t="shared" si="55"/>
        <v>AO</v>
      </c>
      <c r="AA1693" s="56" t="str">
        <f>VLOOKUP(Z1693,color!$A:$B,2,FALSE)</f>
        <v>AMARILLO</v>
      </c>
      <c r="AB1693" s="131" t="str">
        <f t="shared" si="56"/>
        <v>GRA</v>
      </c>
    </row>
    <row r="1694" spans="5:28">
      <c r="E1694" s="142" t="s">
        <v>15105</v>
      </c>
      <c r="Z1694" s="56" t="str">
        <f t="shared" si="55"/>
        <v>AO</v>
      </c>
      <c r="AA1694" s="56" t="str">
        <f>VLOOKUP(Z1694,color!$A:$B,2,FALSE)</f>
        <v>AMARILLO</v>
      </c>
      <c r="AB1694" s="131" t="str">
        <f t="shared" si="56"/>
        <v>MED</v>
      </c>
    </row>
    <row r="1695" spans="5:28">
      <c r="E1695" s="142" t="s">
        <v>15106</v>
      </c>
      <c r="Z1695" s="56" t="str">
        <f t="shared" si="55"/>
        <v>AO</v>
      </c>
      <c r="AA1695" s="56" t="str">
        <f>VLOOKUP(Z1695,color!$A:$B,2,FALSE)</f>
        <v>AMARILLO</v>
      </c>
      <c r="AB1695" s="131" t="str">
        <f t="shared" si="56"/>
        <v>XCH</v>
      </c>
    </row>
    <row r="1696" spans="5:28">
      <c r="E1696" s="142" t="s">
        <v>15107</v>
      </c>
      <c r="Z1696" s="56" t="str">
        <f t="shared" si="55"/>
        <v>AO</v>
      </c>
      <c r="AA1696" s="56" t="str">
        <f>VLOOKUP(Z1696,color!$A:$B,2,FALSE)</f>
        <v>AMARILLO</v>
      </c>
      <c r="AB1696" s="131" t="str">
        <f t="shared" si="56"/>
        <v>XGD</v>
      </c>
    </row>
    <row r="1697" spans="5:28">
      <c r="E1697" s="142" t="s">
        <v>15108</v>
      </c>
      <c r="Z1697" s="56" t="str">
        <f t="shared" si="55"/>
        <v>NG</v>
      </c>
      <c r="AA1697" s="56" t="str">
        <f>VLOOKUP(Z1697,color!$A:$B,2,FALSE)</f>
        <v>NEGRO</v>
      </c>
      <c r="AB1697" s="131" t="str">
        <f t="shared" si="56"/>
        <v>CHI</v>
      </c>
    </row>
    <row r="1698" spans="5:28">
      <c r="E1698" s="142" t="s">
        <v>9584</v>
      </c>
      <c r="Z1698" s="56" t="str">
        <f t="shared" si="55"/>
        <v>NG</v>
      </c>
      <c r="AA1698" s="56" t="str">
        <f>VLOOKUP(Z1698,color!$A:$B,2,FALSE)</f>
        <v>NEGRO</v>
      </c>
      <c r="AB1698" s="131" t="str">
        <f t="shared" si="56"/>
        <v>GRA</v>
      </c>
    </row>
    <row r="1699" spans="5:28">
      <c r="E1699" s="142" t="s">
        <v>15109</v>
      </c>
      <c r="Z1699" s="56" t="str">
        <f t="shared" si="55"/>
        <v>NG</v>
      </c>
      <c r="AA1699" s="56" t="str">
        <f>VLOOKUP(Z1699,color!$A:$B,2,FALSE)</f>
        <v>NEGRO</v>
      </c>
      <c r="AB1699" s="131" t="str">
        <f t="shared" si="56"/>
        <v>MED</v>
      </c>
    </row>
    <row r="1700" spans="5:28">
      <c r="E1700" s="142" t="s">
        <v>15110</v>
      </c>
      <c r="Z1700" s="56" t="str">
        <f t="shared" si="55"/>
        <v>NG</v>
      </c>
      <c r="AA1700" s="56" t="str">
        <f>VLOOKUP(Z1700,color!$A:$B,2,FALSE)</f>
        <v>NEGRO</v>
      </c>
      <c r="AB1700" s="131" t="str">
        <f t="shared" si="56"/>
        <v>XCH</v>
      </c>
    </row>
    <row r="1701" spans="5:28">
      <c r="E1701" s="142" t="s">
        <v>15111</v>
      </c>
      <c r="Z1701" s="56" t="str">
        <f t="shared" si="55"/>
        <v>NG</v>
      </c>
      <c r="AA1701" s="56" t="str">
        <f>VLOOKUP(Z1701,color!$A:$B,2,FALSE)</f>
        <v>NEGRO</v>
      </c>
      <c r="AB1701" s="131" t="str">
        <f t="shared" si="56"/>
        <v>XGD</v>
      </c>
    </row>
    <row r="1702" spans="5:28">
      <c r="E1702" s="142" t="s">
        <v>15112</v>
      </c>
      <c r="Z1702" s="56" t="str">
        <f t="shared" si="55"/>
        <v>RJ</v>
      </c>
      <c r="AA1702" s="56" t="str">
        <f>VLOOKUP(Z1702,color!$A:$B,2,FALSE)</f>
        <v>ROJO</v>
      </c>
      <c r="AB1702" s="131" t="str">
        <f t="shared" si="56"/>
        <v>CHI</v>
      </c>
    </row>
    <row r="1703" spans="5:28">
      <c r="E1703" s="142" t="s">
        <v>9586</v>
      </c>
      <c r="Z1703" s="56" t="str">
        <f t="shared" si="55"/>
        <v>RJ</v>
      </c>
      <c r="AA1703" s="56" t="str">
        <f>VLOOKUP(Z1703,color!$A:$B,2,FALSE)</f>
        <v>ROJO</v>
      </c>
      <c r="AB1703" s="131" t="str">
        <f t="shared" si="56"/>
        <v>GRA</v>
      </c>
    </row>
    <row r="1704" spans="5:28">
      <c r="E1704" s="142" t="s">
        <v>9588</v>
      </c>
      <c r="Z1704" s="56" t="str">
        <f t="shared" si="55"/>
        <v>RJ</v>
      </c>
      <c r="AA1704" s="56" t="str">
        <f>VLOOKUP(Z1704,color!$A:$B,2,FALSE)</f>
        <v>ROJO</v>
      </c>
      <c r="AB1704" s="131" t="str">
        <f t="shared" si="56"/>
        <v>MED</v>
      </c>
    </row>
    <row r="1705" spans="5:28">
      <c r="E1705" s="142" t="s">
        <v>15113</v>
      </c>
      <c r="Z1705" s="56" t="str">
        <f t="shared" si="55"/>
        <v>RJ</v>
      </c>
      <c r="AA1705" s="56" t="str">
        <f>VLOOKUP(Z1705,color!$A:$B,2,FALSE)</f>
        <v>ROJO</v>
      </c>
      <c r="AB1705" s="131" t="str">
        <f t="shared" si="56"/>
        <v>XCH</v>
      </c>
    </row>
    <row r="1706" spans="5:28">
      <c r="E1706" s="142" t="s">
        <v>15114</v>
      </c>
      <c r="Z1706" s="56" t="str">
        <f t="shared" si="55"/>
        <v>RJ</v>
      </c>
      <c r="AA1706" s="56" t="str">
        <f>VLOOKUP(Z1706,color!$A:$B,2,FALSE)</f>
        <v>ROJO</v>
      </c>
      <c r="AB1706" s="131" t="str">
        <f t="shared" si="56"/>
        <v>XGD</v>
      </c>
    </row>
    <row r="1707" spans="5:28">
      <c r="E1707" s="142" t="s">
        <v>15115</v>
      </c>
      <c r="Z1707" s="56" t="str">
        <f t="shared" si="55"/>
        <v>AM</v>
      </c>
      <c r="AA1707" s="56" t="str">
        <f>VLOOKUP(Z1707,color!$A:$B,2,FALSE)</f>
        <v>AZUL MARINO</v>
      </c>
      <c r="AB1707" s="131" t="str">
        <f t="shared" si="56"/>
        <v>CHI</v>
      </c>
    </row>
    <row r="1708" spans="5:28">
      <c r="E1708" s="142" t="s">
        <v>15116</v>
      </c>
      <c r="Z1708" s="56" t="str">
        <f t="shared" si="55"/>
        <v>AM</v>
      </c>
      <c r="AA1708" s="56" t="str">
        <f>VLOOKUP(Z1708,color!$A:$B,2,FALSE)</f>
        <v>AZUL MARINO</v>
      </c>
      <c r="AB1708" s="131" t="str">
        <f t="shared" si="56"/>
        <v>GRA</v>
      </c>
    </row>
    <row r="1709" spans="5:28">
      <c r="E1709" s="142" t="s">
        <v>15117</v>
      </c>
      <c r="Z1709" s="56" t="str">
        <f t="shared" si="55"/>
        <v>AM</v>
      </c>
      <c r="AA1709" s="56" t="str">
        <f>VLOOKUP(Z1709,color!$A:$B,2,FALSE)</f>
        <v>AZUL MARINO</v>
      </c>
      <c r="AB1709" s="131" t="str">
        <f t="shared" si="56"/>
        <v>MED</v>
      </c>
    </row>
    <row r="1710" spans="5:28">
      <c r="E1710" s="142" t="s">
        <v>15118</v>
      </c>
      <c r="Z1710" s="56" t="str">
        <f t="shared" si="55"/>
        <v>AM</v>
      </c>
      <c r="AA1710" s="56" t="str">
        <f>VLOOKUP(Z1710,color!$A:$B,2,FALSE)</f>
        <v>AZUL MARINO</v>
      </c>
      <c r="AB1710" s="131" t="str">
        <f t="shared" si="56"/>
        <v>XCH</v>
      </c>
    </row>
    <row r="1711" spans="5:28">
      <c r="E1711" s="142" t="s">
        <v>15119</v>
      </c>
      <c r="Z1711" s="56" t="str">
        <f t="shared" si="55"/>
        <v>AM</v>
      </c>
      <c r="AA1711" s="56" t="str">
        <f>VLOOKUP(Z1711,color!$A:$B,2,FALSE)</f>
        <v>AZUL MARINO</v>
      </c>
      <c r="AB1711" s="131" t="str">
        <f t="shared" si="56"/>
        <v>XGD</v>
      </c>
    </row>
    <row r="1712" spans="5:28">
      <c r="E1712" s="142" t="s">
        <v>9621</v>
      </c>
      <c r="Z1712" s="56" t="str">
        <f t="shared" si="55"/>
        <v>MZ</v>
      </c>
      <c r="AA1712" s="56" t="str">
        <f>VLOOKUP(Z1712,color!$A:$B,2,FALSE)</f>
        <v>MOSTAZA</v>
      </c>
      <c r="AB1712" s="131" t="str">
        <f t="shared" si="56"/>
        <v>CHI</v>
      </c>
    </row>
    <row r="1713" spans="5:28">
      <c r="E1713" s="142" t="s">
        <v>9623</v>
      </c>
      <c r="Z1713" s="56" t="str">
        <f t="shared" si="55"/>
        <v>MZ</v>
      </c>
      <c r="AA1713" s="56" t="str">
        <f>VLOOKUP(Z1713,color!$A:$B,2,FALSE)</f>
        <v>MOSTAZA</v>
      </c>
      <c r="AB1713" s="131" t="str">
        <f t="shared" si="56"/>
        <v>GRA</v>
      </c>
    </row>
    <row r="1714" spans="5:28">
      <c r="E1714" s="142" t="s">
        <v>9625</v>
      </c>
      <c r="Z1714" s="56" t="str">
        <f t="shared" si="55"/>
        <v>MZ</v>
      </c>
      <c r="AA1714" s="56" t="str">
        <f>VLOOKUP(Z1714,color!$A:$B,2,FALSE)</f>
        <v>MOSTAZA</v>
      </c>
      <c r="AB1714" s="131" t="str">
        <f t="shared" si="56"/>
        <v>MED</v>
      </c>
    </row>
    <row r="1715" spans="5:28">
      <c r="E1715" s="142" t="s">
        <v>15120</v>
      </c>
      <c r="Z1715" s="56" t="str">
        <f t="shared" si="55"/>
        <v>MZ</v>
      </c>
      <c r="AA1715" s="56" t="str">
        <f>VLOOKUP(Z1715,color!$A:$B,2,FALSE)</f>
        <v>MOSTAZA</v>
      </c>
      <c r="AB1715" s="131" t="str">
        <f t="shared" si="56"/>
        <v>XCH</v>
      </c>
    </row>
    <row r="1716" spans="5:28">
      <c r="E1716" s="142" t="s">
        <v>9627</v>
      </c>
      <c r="Z1716" s="56" t="str">
        <f t="shared" si="55"/>
        <v>MZ</v>
      </c>
      <c r="AA1716" s="56" t="str">
        <f>VLOOKUP(Z1716,color!$A:$B,2,FALSE)</f>
        <v>MOSTAZA</v>
      </c>
      <c r="AB1716" s="131" t="str">
        <f t="shared" si="56"/>
        <v>XGD</v>
      </c>
    </row>
    <row r="1717" spans="5:28">
      <c r="E1717" s="142" t="s">
        <v>15121</v>
      </c>
      <c r="Z1717" s="56" t="str">
        <f t="shared" si="55"/>
        <v>NG</v>
      </c>
      <c r="AA1717" s="56" t="str">
        <f>VLOOKUP(Z1717,color!$A:$B,2,FALSE)</f>
        <v>NEGRO</v>
      </c>
      <c r="AB1717" s="131" t="str">
        <f t="shared" si="56"/>
        <v>CHI</v>
      </c>
    </row>
    <row r="1718" spans="5:28">
      <c r="E1718" s="142" t="s">
        <v>15122</v>
      </c>
      <c r="Z1718" s="56" t="str">
        <f t="shared" si="55"/>
        <v>NG</v>
      </c>
      <c r="AA1718" s="56" t="str">
        <f>VLOOKUP(Z1718,color!$A:$B,2,FALSE)</f>
        <v>NEGRO</v>
      </c>
      <c r="AB1718" s="131" t="str">
        <f t="shared" si="56"/>
        <v>GRA</v>
      </c>
    </row>
    <row r="1719" spans="5:28">
      <c r="E1719" s="142" t="s">
        <v>15123</v>
      </c>
      <c r="Z1719" s="56" t="str">
        <f t="shared" si="55"/>
        <v>NG</v>
      </c>
      <c r="AA1719" s="56" t="str">
        <f>VLOOKUP(Z1719,color!$A:$B,2,FALSE)</f>
        <v>NEGRO</v>
      </c>
      <c r="AB1719" s="131" t="str">
        <f t="shared" si="56"/>
        <v>MED</v>
      </c>
    </row>
    <row r="1720" spans="5:28">
      <c r="E1720" s="142" t="s">
        <v>15124</v>
      </c>
      <c r="Z1720" s="56" t="str">
        <f t="shared" si="55"/>
        <v>NG</v>
      </c>
      <c r="AA1720" s="56" t="str">
        <f>VLOOKUP(Z1720,color!$A:$B,2,FALSE)</f>
        <v>NEGRO</v>
      </c>
      <c r="AB1720" s="131" t="str">
        <f t="shared" si="56"/>
        <v>XCH</v>
      </c>
    </row>
    <row r="1721" spans="5:28">
      <c r="E1721" s="142" t="s">
        <v>15125</v>
      </c>
      <c r="Z1721" s="56" t="str">
        <f t="shared" si="55"/>
        <v>NG</v>
      </c>
      <c r="AA1721" s="56" t="str">
        <f>VLOOKUP(Z1721,color!$A:$B,2,FALSE)</f>
        <v>NEGRO</v>
      </c>
      <c r="AB1721" s="131" t="str">
        <f t="shared" si="56"/>
        <v>XGD</v>
      </c>
    </row>
    <row r="1722" spans="5:28">
      <c r="E1722" s="142" t="s">
        <v>9629</v>
      </c>
      <c r="Z1722" s="56" t="str">
        <f t="shared" si="55"/>
        <v>NR</v>
      </c>
      <c r="AA1722" s="56" t="str">
        <f>VLOOKUP(Z1722,color!$A:$B,2,FALSE)</f>
        <v>NARANJA</v>
      </c>
      <c r="AB1722" s="131" t="str">
        <f t="shared" si="56"/>
        <v>CHI</v>
      </c>
    </row>
    <row r="1723" spans="5:28">
      <c r="E1723" s="142" t="s">
        <v>9631</v>
      </c>
      <c r="Z1723" s="56" t="str">
        <f t="shared" si="55"/>
        <v>NR</v>
      </c>
      <c r="AA1723" s="56" t="str">
        <f>VLOOKUP(Z1723,color!$A:$B,2,FALSE)</f>
        <v>NARANJA</v>
      </c>
      <c r="AB1723" s="131" t="str">
        <f t="shared" si="56"/>
        <v>GRA</v>
      </c>
    </row>
    <row r="1724" spans="5:28">
      <c r="E1724" s="142" t="s">
        <v>9633</v>
      </c>
      <c r="Z1724" s="56" t="str">
        <f t="shared" si="55"/>
        <v>NR</v>
      </c>
      <c r="AA1724" s="56" t="str">
        <f>VLOOKUP(Z1724,color!$A:$B,2,FALSE)</f>
        <v>NARANJA</v>
      </c>
      <c r="AB1724" s="131" t="str">
        <f t="shared" si="56"/>
        <v>MED</v>
      </c>
    </row>
    <row r="1725" spans="5:28">
      <c r="E1725" s="142" t="s">
        <v>15126</v>
      </c>
      <c r="Z1725" s="56" t="str">
        <f t="shared" si="55"/>
        <v>RJ</v>
      </c>
      <c r="AA1725" s="56" t="str">
        <f>VLOOKUP(Z1725,color!$A:$B,2,FALSE)</f>
        <v>ROJO</v>
      </c>
      <c r="AB1725" s="131" t="str">
        <f t="shared" si="56"/>
        <v>CHI</v>
      </c>
    </row>
    <row r="1726" spans="5:28">
      <c r="E1726" s="142" t="s">
        <v>15127</v>
      </c>
      <c r="Z1726" s="56" t="str">
        <f t="shared" si="55"/>
        <v>RJ</v>
      </c>
      <c r="AA1726" s="56" t="str">
        <f>VLOOKUP(Z1726,color!$A:$B,2,FALSE)</f>
        <v>ROJO</v>
      </c>
      <c r="AB1726" s="131" t="str">
        <f t="shared" si="56"/>
        <v>GRA</v>
      </c>
    </row>
    <row r="1727" spans="5:28">
      <c r="E1727" s="142" t="s">
        <v>15128</v>
      </c>
      <c r="Z1727" s="56" t="str">
        <f t="shared" si="55"/>
        <v>RJ</v>
      </c>
      <c r="AA1727" s="56" t="str">
        <f>VLOOKUP(Z1727,color!$A:$B,2,FALSE)</f>
        <v>ROJO</v>
      </c>
      <c r="AB1727" s="131" t="str">
        <f t="shared" si="56"/>
        <v>MED</v>
      </c>
    </row>
    <row r="1728" spans="5:28">
      <c r="E1728" s="142" t="s">
        <v>15129</v>
      </c>
      <c r="Z1728" s="56" t="str">
        <f t="shared" si="55"/>
        <v>RJ</v>
      </c>
      <c r="AA1728" s="56" t="str">
        <f>VLOOKUP(Z1728,color!$A:$B,2,FALSE)</f>
        <v>ROJO</v>
      </c>
      <c r="AB1728" s="131" t="str">
        <f t="shared" si="56"/>
        <v>XCH</v>
      </c>
    </row>
    <row r="1729" spans="5:28">
      <c r="E1729" s="142" t="s">
        <v>15130</v>
      </c>
      <c r="Z1729" s="56" t="str">
        <f t="shared" si="55"/>
        <v>RJ</v>
      </c>
      <c r="AA1729" s="56" t="str">
        <f>VLOOKUP(Z1729,color!$A:$B,2,FALSE)</f>
        <v>ROJO</v>
      </c>
      <c r="AB1729" s="131" t="str">
        <f t="shared" si="56"/>
        <v>XGD</v>
      </c>
    </row>
    <row r="1730" spans="5:28">
      <c r="E1730" s="142" t="s">
        <v>9635</v>
      </c>
      <c r="Z1730" s="56" t="str">
        <f t="shared" si="55"/>
        <v>RS</v>
      </c>
      <c r="AA1730" s="56" t="str">
        <f>VLOOKUP(Z1730,color!$A:$B,2,FALSE)</f>
        <v>ROSA</v>
      </c>
      <c r="AB1730" s="131" t="str">
        <f t="shared" si="56"/>
        <v>CHI</v>
      </c>
    </row>
    <row r="1731" spans="5:28">
      <c r="E1731" s="142" t="s">
        <v>9637</v>
      </c>
      <c r="Z1731" s="56" t="str">
        <f t="shared" si="55"/>
        <v>RS</v>
      </c>
      <c r="AA1731" s="56" t="str">
        <f>VLOOKUP(Z1731,color!$A:$B,2,FALSE)</f>
        <v>ROSA</v>
      </c>
      <c r="AB1731" s="131" t="str">
        <f t="shared" si="56"/>
        <v>GRA</v>
      </c>
    </row>
    <row r="1732" spans="5:28">
      <c r="E1732" s="142" t="s">
        <v>9639</v>
      </c>
      <c r="Z1732" s="56" t="str">
        <f t="shared" si="55"/>
        <v>RS</v>
      </c>
      <c r="AA1732" s="56" t="str">
        <f>VLOOKUP(Z1732,color!$A:$B,2,FALSE)</f>
        <v>ROSA</v>
      </c>
      <c r="AB1732" s="131" t="str">
        <f t="shared" si="56"/>
        <v>MED</v>
      </c>
    </row>
    <row r="1733" spans="5:28">
      <c r="E1733" s="142" t="s">
        <v>9641</v>
      </c>
      <c r="Z1733" s="56" t="str">
        <f t="shared" si="55"/>
        <v>RS</v>
      </c>
      <c r="AA1733" s="56" t="str">
        <f>VLOOKUP(Z1733,color!$A:$B,2,FALSE)</f>
        <v>ROSA</v>
      </c>
      <c r="AB1733" s="131" t="str">
        <f t="shared" si="56"/>
        <v>XGD</v>
      </c>
    </row>
    <row r="1734" spans="5:28">
      <c r="E1734" s="142" t="s">
        <v>9643</v>
      </c>
      <c r="Z1734" s="56" t="str">
        <f t="shared" si="55"/>
        <v>AM</v>
      </c>
      <c r="AA1734" s="56" t="str">
        <f>VLOOKUP(Z1734,color!$A:$B,2,FALSE)</f>
        <v>AZUL MARINO</v>
      </c>
      <c r="AB1734" s="131" t="str">
        <f t="shared" si="56"/>
        <v>CHI</v>
      </c>
    </row>
    <row r="1735" spans="5:28">
      <c r="E1735" s="142" t="s">
        <v>9644</v>
      </c>
      <c r="Z1735" s="56" t="str">
        <f t="shared" si="55"/>
        <v>AM</v>
      </c>
      <c r="AA1735" s="56" t="str">
        <f>VLOOKUP(Z1735,color!$A:$B,2,FALSE)</f>
        <v>AZUL MARINO</v>
      </c>
      <c r="AB1735" s="131" t="str">
        <f t="shared" si="56"/>
        <v>GRA</v>
      </c>
    </row>
    <row r="1736" spans="5:28">
      <c r="E1736" s="142" t="s">
        <v>9645</v>
      </c>
      <c r="Z1736" s="56" t="str">
        <f t="shared" si="55"/>
        <v>AM</v>
      </c>
      <c r="AA1736" s="56" t="str">
        <f>VLOOKUP(Z1736,color!$A:$B,2,FALSE)</f>
        <v>AZUL MARINO</v>
      </c>
      <c r="AB1736" s="131" t="str">
        <f t="shared" si="56"/>
        <v>MED</v>
      </c>
    </row>
    <row r="1737" spans="5:28">
      <c r="E1737" s="142" t="s">
        <v>15131</v>
      </c>
      <c r="Z1737" s="56" t="str">
        <f t="shared" si="55"/>
        <v>AM</v>
      </c>
      <c r="AA1737" s="56" t="str">
        <f>VLOOKUP(Z1737,color!$A:$B,2,FALSE)</f>
        <v>AZUL MARINO</v>
      </c>
      <c r="AB1737" s="131" t="str">
        <f t="shared" si="56"/>
        <v>XCH</v>
      </c>
    </row>
    <row r="1738" spans="5:28">
      <c r="E1738" s="142" t="s">
        <v>9646</v>
      </c>
      <c r="Z1738" s="56" t="str">
        <f t="shared" ref="Z1738:Z1801" si="57">MID(E1738,9,2)</f>
        <v>AM</v>
      </c>
      <c r="AA1738" s="56" t="str">
        <f>VLOOKUP(Z1738,color!$A:$B,2,FALSE)</f>
        <v>AZUL MARINO</v>
      </c>
      <c r="AB1738" s="131" t="str">
        <f t="shared" ref="AB1738:AB1801" si="58">MID(E1738,11,3)</f>
        <v>XGD</v>
      </c>
    </row>
    <row r="1739" spans="5:28">
      <c r="E1739" s="142" t="s">
        <v>9647</v>
      </c>
      <c r="Z1739" s="56" t="str">
        <f t="shared" si="57"/>
        <v>MZ</v>
      </c>
      <c r="AA1739" s="56" t="str">
        <f>VLOOKUP(Z1739,color!$A:$B,2,FALSE)</f>
        <v>MOSTAZA</v>
      </c>
      <c r="AB1739" s="131" t="str">
        <f t="shared" si="58"/>
        <v>CHI</v>
      </c>
    </row>
    <row r="1740" spans="5:28">
      <c r="E1740" s="142" t="s">
        <v>9648</v>
      </c>
      <c r="Z1740" s="56" t="str">
        <f t="shared" si="57"/>
        <v>MZ</v>
      </c>
      <c r="AA1740" s="56" t="str">
        <f>VLOOKUP(Z1740,color!$A:$B,2,FALSE)</f>
        <v>MOSTAZA</v>
      </c>
      <c r="AB1740" s="131" t="str">
        <f t="shared" si="58"/>
        <v>GRA</v>
      </c>
    </row>
    <row r="1741" spans="5:28">
      <c r="E1741" s="142" t="s">
        <v>9649</v>
      </c>
      <c r="Z1741" s="56" t="str">
        <f t="shared" si="57"/>
        <v>MZ</v>
      </c>
      <c r="AA1741" s="56" t="str">
        <f>VLOOKUP(Z1741,color!$A:$B,2,FALSE)</f>
        <v>MOSTAZA</v>
      </c>
      <c r="AB1741" s="131" t="str">
        <f t="shared" si="58"/>
        <v>MED</v>
      </c>
    </row>
    <row r="1742" spans="5:28">
      <c r="E1742" s="142" t="s">
        <v>15132</v>
      </c>
      <c r="Z1742" s="56" t="str">
        <f t="shared" si="57"/>
        <v>MZ</v>
      </c>
      <c r="AA1742" s="56" t="str">
        <f>VLOOKUP(Z1742,color!$A:$B,2,FALSE)</f>
        <v>MOSTAZA</v>
      </c>
      <c r="AB1742" s="131" t="str">
        <f t="shared" si="58"/>
        <v>XCH</v>
      </c>
    </row>
    <row r="1743" spans="5:28">
      <c r="E1743" s="142" t="s">
        <v>9650</v>
      </c>
      <c r="Z1743" s="56" t="str">
        <f t="shared" si="57"/>
        <v>MZ</v>
      </c>
      <c r="AA1743" s="56" t="str">
        <f>VLOOKUP(Z1743,color!$A:$B,2,FALSE)</f>
        <v>MOSTAZA</v>
      </c>
      <c r="AB1743" s="131" t="str">
        <f t="shared" si="58"/>
        <v>XGD</v>
      </c>
    </row>
    <row r="1744" spans="5:28">
      <c r="E1744" s="142" t="s">
        <v>9651</v>
      </c>
      <c r="Z1744" s="56" t="str">
        <f t="shared" si="57"/>
        <v>RJ</v>
      </c>
      <c r="AA1744" s="56" t="str">
        <f>VLOOKUP(Z1744,color!$A:$B,2,FALSE)</f>
        <v>ROJO</v>
      </c>
      <c r="AB1744" s="131" t="str">
        <f t="shared" si="58"/>
        <v>CHI</v>
      </c>
    </row>
    <row r="1745" spans="5:28">
      <c r="E1745" s="142" t="s">
        <v>9652</v>
      </c>
      <c r="Z1745" s="56" t="str">
        <f t="shared" si="57"/>
        <v>RJ</v>
      </c>
      <c r="AA1745" s="56" t="str">
        <f>VLOOKUP(Z1745,color!$A:$B,2,FALSE)</f>
        <v>ROJO</v>
      </c>
      <c r="AB1745" s="131" t="str">
        <f t="shared" si="58"/>
        <v>GRA</v>
      </c>
    </row>
    <row r="1746" spans="5:28">
      <c r="E1746" s="142" t="s">
        <v>9653</v>
      </c>
      <c r="Z1746" s="56" t="str">
        <f t="shared" si="57"/>
        <v>RJ</v>
      </c>
      <c r="AA1746" s="56" t="str">
        <f>VLOOKUP(Z1746,color!$A:$B,2,FALSE)</f>
        <v>ROJO</v>
      </c>
      <c r="AB1746" s="131" t="str">
        <f t="shared" si="58"/>
        <v>MED</v>
      </c>
    </row>
    <row r="1747" spans="5:28">
      <c r="E1747" s="142" t="s">
        <v>15133</v>
      </c>
      <c r="Z1747" s="56" t="str">
        <f t="shared" si="57"/>
        <v>RJ</v>
      </c>
      <c r="AA1747" s="56" t="str">
        <f>VLOOKUP(Z1747,color!$A:$B,2,FALSE)</f>
        <v>ROJO</v>
      </c>
      <c r="AB1747" s="131" t="str">
        <f t="shared" si="58"/>
        <v>XCH</v>
      </c>
    </row>
    <row r="1748" spans="5:28">
      <c r="E1748" s="142" t="s">
        <v>9654</v>
      </c>
      <c r="Z1748" s="56" t="str">
        <f t="shared" si="57"/>
        <v>RJ</v>
      </c>
      <c r="AA1748" s="56" t="str">
        <f>VLOOKUP(Z1748,color!$A:$B,2,FALSE)</f>
        <v>ROJO</v>
      </c>
      <c r="AB1748" s="131" t="str">
        <f t="shared" si="58"/>
        <v>XGD</v>
      </c>
    </row>
    <row r="1749" spans="5:28">
      <c r="E1749" s="142" t="s">
        <v>9655</v>
      </c>
      <c r="Z1749" s="56" t="str">
        <f t="shared" si="57"/>
        <v>RS</v>
      </c>
      <c r="AA1749" s="56" t="str">
        <f>VLOOKUP(Z1749,color!$A:$B,2,FALSE)</f>
        <v>ROSA</v>
      </c>
      <c r="AB1749" s="131" t="str">
        <f t="shared" si="58"/>
        <v>CHI</v>
      </c>
    </row>
    <row r="1750" spans="5:28">
      <c r="E1750" s="142" t="s">
        <v>9656</v>
      </c>
      <c r="Z1750" s="56" t="str">
        <f t="shared" si="57"/>
        <v>RS</v>
      </c>
      <c r="AA1750" s="56" t="str">
        <f>VLOOKUP(Z1750,color!$A:$B,2,FALSE)</f>
        <v>ROSA</v>
      </c>
      <c r="AB1750" s="131" t="str">
        <f t="shared" si="58"/>
        <v>GRA</v>
      </c>
    </row>
    <row r="1751" spans="5:28">
      <c r="E1751" s="142" t="s">
        <v>9657</v>
      </c>
      <c r="Z1751" s="56" t="str">
        <f t="shared" si="57"/>
        <v>RS</v>
      </c>
      <c r="AA1751" s="56" t="str">
        <f>VLOOKUP(Z1751,color!$A:$B,2,FALSE)</f>
        <v>ROSA</v>
      </c>
      <c r="AB1751" s="131" t="str">
        <f t="shared" si="58"/>
        <v>MED</v>
      </c>
    </row>
    <row r="1752" spans="5:28">
      <c r="E1752" s="142" t="s">
        <v>15134</v>
      </c>
      <c r="Z1752" s="56" t="str">
        <f t="shared" si="57"/>
        <v>RS</v>
      </c>
      <c r="AA1752" s="56" t="str">
        <f>VLOOKUP(Z1752,color!$A:$B,2,FALSE)</f>
        <v>ROSA</v>
      </c>
      <c r="AB1752" s="131" t="str">
        <f t="shared" si="58"/>
        <v>XCH</v>
      </c>
    </row>
    <row r="1753" spans="5:28">
      <c r="E1753" s="142" t="s">
        <v>9658</v>
      </c>
      <c r="Z1753" s="56" t="str">
        <f t="shared" si="57"/>
        <v>RS</v>
      </c>
      <c r="AA1753" s="56" t="str">
        <f>VLOOKUP(Z1753,color!$A:$B,2,FALSE)</f>
        <v>ROSA</v>
      </c>
      <c r="AB1753" s="131" t="str">
        <f t="shared" si="58"/>
        <v>XGD</v>
      </c>
    </row>
    <row r="1754" spans="5:28">
      <c r="E1754" s="142" t="s">
        <v>15135</v>
      </c>
      <c r="Z1754" s="56" t="str">
        <f t="shared" si="57"/>
        <v>VR</v>
      </c>
      <c r="AA1754" s="56" t="str">
        <f>VLOOKUP(Z1754,color!$A:$B,2,FALSE)</f>
        <v>VERDE</v>
      </c>
      <c r="AB1754" s="131" t="str">
        <f t="shared" si="58"/>
        <v>CHI</v>
      </c>
    </row>
    <row r="1755" spans="5:28">
      <c r="E1755" s="142" t="s">
        <v>15136</v>
      </c>
      <c r="Z1755" s="56" t="str">
        <f t="shared" si="57"/>
        <v>VR</v>
      </c>
      <c r="AA1755" s="56" t="str">
        <f>VLOOKUP(Z1755,color!$A:$B,2,FALSE)</f>
        <v>VERDE</v>
      </c>
      <c r="AB1755" s="131" t="str">
        <f t="shared" si="58"/>
        <v>GRA</v>
      </c>
    </row>
    <row r="1756" spans="5:28">
      <c r="E1756" s="142" t="s">
        <v>15137</v>
      </c>
      <c r="Z1756" s="56" t="str">
        <f t="shared" si="57"/>
        <v>VR</v>
      </c>
      <c r="AA1756" s="56" t="str">
        <f>VLOOKUP(Z1756,color!$A:$B,2,FALSE)</f>
        <v>VERDE</v>
      </c>
      <c r="AB1756" s="131" t="str">
        <f t="shared" si="58"/>
        <v>MED</v>
      </c>
    </row>
    <row r="1757" spans="5:28">
      <c r="E1757" s="142" t="s">
        <v>15138</v>
      </c>
      <c r="Z1757" s="56" t="str">
        <f t="shared" si="57"/>
        <v>VR</v>
      </c>
      <c r="AA1757" s="56" t="str">
        <f>VLOOKUP(Z1757,color!$A:$B,2,FALSE)</f>
        <v>VERDE</v>
      </c>
      <c r="AB1757" s="131" t="str">
        <f t="shared" si="58"/>
        <v>XCH</v>
      </c>
    </row>
    <row r="1758" spans="5:28">
      <c r="E1758" s="142" t="s">
        <v>15139</v>
      </c>
      <c r="Z1758" s="56" t="str">
        <f t="shared" si="57"/>
        <v>VR</v>
      </c>
      <c r="AA1758" s="56" t="str">
        <f>VLOOKUP(Z1758,color!$A:$B,2,FALSE)</f>
        <v>VERDE</v>
      </c>
      <c r="AB1758" s="131" t="str">
        <f t="shared" si="58"/>
        <v>XGD</v>
      </c>
    </row>
    <row r="1759" spans="5:28">
      <c r="E1759" s="142" t="s">
        <v>5127</v>
      </c>
      <c r="Z1759" s="56" t="str">
        <f t="shared" si="57"/>
        <v>BT</v>
      </c>
      <c r="AA1759" s="56" t="str">
        <f>VLOOKUP(Z1759,color!$A:$B,2,FALSE)</f>
        <v>VERDE BOTELLA</v>
      </c>
      <c r="AB1759" s="131" t="str">
        <f t="shared" si="58"/>
        <v>CHI</v>
      </c>
    </row>
    <row r="1760" spans="5:28">
      <c r="E1760" s="142" t="s">
        <v>9660</v>
      </c>
      <c r="Z1760" s="56" t="str">
        <f t="shared" si="57"/>
        <v>BT</v>
      </c>
      <c r="AA1760" s="56" t="str">
        <f>VLOOKUP(Z1760,color!$A:$B,2,FALSE)</f>
        <v>VERDE BOTELLA</v>
      </c>
      <c r="AB1760" s="131" t="str">
        <f t="shared" si="58"/>
        <v>GRA</v>
      </c>
    </row>
    <row r="1761" spans="5:28">
      <c r="E1761" s="142" t="s">
        <v>9662</v>
      </c>
      <c r="Z1761" s="56" t="str">
        <f t="shared" si="57"/>
        <v>BT</v>
      </c>
      <c r="AA1761" s="56" t="str">
        <f>VLOOKUP(Z1761,color!$A:$B,2,FALSE)</f>
        <v>VERDE BOTELLA</v>
      </c>
      <c r="AB1761" s="131" t="str">
        <f t="shared" si="58"/>
        <v>MED</v>
      </c>
    </row>
    <row r="1762" spans="5:28">
      <c r="E1762" s="142" t="s">
        <v>15140</v>
      </c>
      <c r="Z1762" s="56" t="str">
        <f t="shared" si="57"/>
        <v>BT</v>
      </c>
      <c r="AA1762" s="56" t="str">
        <f>VLOOKUP(Z1762,color!$A:$B,2,FALSE)</f>
        <v>VERDE BOTELLA</v>
      </c>
      <c r="AB1762" s="131" t="str">
        <f t="shared" si="58"/>
        <v>XCH</v>
      </c>
    </row>
    <row r="1763" spans="5:28">
      <c r="E1763" s="142" t="s">
        <v>9664</v>
      </c>
      <c r="Z1763" s="56" t="str">
        <f t="shared" si="57"/>
        <v>BT</v>
      </c>
      <c r="AA1763" s="56" t="str">
        <f>VLOOKUP(Z1763,color!$A:$B,2,FALSE)</f>
        <v>VERDE BOTELLA</v>
      </c>
      <c r="AB1763" s="131" t="str">
        <f t="shared" si="58"/>
        <v>XGD</v>
      </c>
    </row>
    <row r="1764" spans="5:28">
      <c r="E1764" s="142" t="s">
        <v>9666</v>
      </c>
      <c r="Z1764" s="56" t="str">
        <f t="shared" si="57"/>
        <v>MZ</v>
      </c>
      <c r="AA1764" s="56" t="str">
        <f>VLOOKUP(Z1764,color!$A:$B,2,FALSE)</f>
        <v>MOSTAZA</v>
      </c>
      <c r="AB1764" s="131" t="str">
        <f t="shared" si="58"/>
        <v>CHI</v>
      </c>
    </row>
    <row r="1765" spans="5:28">
      <c r="E1765" s="142" t="s">
        <v>9668</v>
      </c>
      <c r="Z1765" s="56" t="str">
        <f t="shared" si="57"/>
        <v>MZ</v>
      </c>
      <c r="AA1765" s="56" t="str">
        <f>VLOOKUP(Z1765,color!$A:$B,2,FALSE)</f>
        <v>MOSTAZA</v>
      </c>
      <c r="AB1765" s="131" t="str">
        <f t="shared" si="58"/>
        <v>GRA</v>
      </c>
    </row>
    <row r="1766" spans="5:28">
      <c r="E1766" s="142" t="s">
        <v>9670</v>
      </c>
      <c r="Z1766" s="56" t="str">
        <f t="shared" si="57"/>
        <v>MZ</v>
      </c>
      <c r="AA1766" s="56" t="str">
        <f>VLOOKUP(Z1766,color!$A:$B,2,FALSE)</f>
        <v>MOSTAZA</v>
      </c>
      <c r="AB1766" s="131" t="str">
        <f t="shared" si="58"/>
        <v>MED</v>
      </c>
    </row>
    <row r="1767" spans="5:28">
      <c r="E1767" s="142" t="s">
        <v>15141</v>
      </c>
      <c r="Z1767" s="56" t="str">
        <f t="shared" si="57"/>
        <v>MZ</v>
      </c>
      <c r="AA1767" s="56" t="str">
        <f>VLOOKUP(Z1767,color!$A:$B,2,FALSE)</f>
        <v>MOSTAZA</v>
      </c>
      <c r="AB1767" s="131" t="str">
        <f t="shared" si="58"/>
        <v>XCH</v>
      </c>
    </row>
    <row r="1768" spans="5:28">
      <c r="E1768" s="142" t="s">
        <v>9672</v>
      </c>
      <c r="Z1768" s="56" t="str">
        <f t="shared" si="57"/>
        <v>MZ</v>
      </c>
      <c r="AA1768" s="56" t="str">
        <f>VLOOKUP(Z1768,color!$A:$B,2,FALSE)</f>
        <v>MOSTAZA</v>
      </c>
      <c r="AB1768" s="131" t="str">
        <f t="shared" si="58"/>
        <v>XGD</v>
      </c>
    </row>
    <row r="1769" spans="5:28">
      <c r="E1769" s="142" t="s">
        <v>15142</v>
      </c>
      <c r="Z1769" s="56" t="str">
        <f t="shared" si="57"/>
        <v>NG</v>
      </c>
      <c r="AA1769" s="56" t="str">
        <f>VLOOKUP(Z1769,color!$A:$B,2,FALSE)</f>
        <v>NEGRO</v>
      </c>
      <c r="AB1769" s="131" t="str">
        <f t="shared" si="58"/>
        <v>CHI</v>
      </c>
    </row>
    <row r="1770" spans="5:28">
      <c r="E1770" s="142" t="s">
        <v>9674</v>
      </c>
      <c r="Z1770" s="56" t="str">
        <f t="shared" si="57"/>
        <v>NG</v>
      </c>
      <c r="AA1770" s="56" t="str">
        <f>VLOOKUP(Z1770,color!$A:$B,2,FALSE)</f>
        <v>NEGRO</v>
      </c>
      <c r="AB1770" s="131" t="str">
        <f t="shared" si="58"/>
        <v>GRA</v>
      </c>
    </row>
    <row r="1771" spans="5:28">
      <c r="E1771" s="142" t="s">
        <v>9676</v>
      </c>
      <c r="Z1771" s="56" t="str">
        <f t="shared" si="57"/>
        <v>NG</v>
      </c>
      <c r="AA1771" s="56" t="str">
        <f>VLOOKUP(Z1771,color!$A:$B,2,FALSE)</f>
        <v>NEGRO</v>
      </c>
      <c r="AB1771" s="131" t="str">
        <f t="shared" si="58"/>
        <v>MED</v>
      </c>
    </row>
    <row r="1772" spans="5:28">
      <c r="E1772" s="142" t="s">
        <v>15143</v>
      </c>
      <c r="Z1772" s="56" t="str">
        <f t="shared" si="57"/>
        <v>NG</v>
      </c>
      <c r="AA1772" s="56" t="str">
        <f>VLOOKUP(Z1772,color!$A:$B,2,FALSE)</f>
        <v>NEGRO</v>
      </c>
      <c r="AB1772" s="131" t="str">
        <f t="shared" si="58"/>
        <v>XCH</v>
      </c>
    </row>
    <row r="1773" spans="5:28">
      <c r="E1773" s="142" t="s">
        <v>9678</v>
      </c>
      <c r="Z1773" s="56" t="str">
        <f t="shared" si="57"/>
        <v>NG</v>
      </c>
      <c r="AA1773" s="56" t="str">
        <f>VLOOKUP(Z1773,color!$A:$B,2,FALSE)</f>
        <v>NEGRO</v>
      </c>
      <c r="AB1773" s="131" t="str">
        <f t="shared" si="58"/>
        <v>XGD</v>
      </c>
    </row>
    <row r="1774" spans="5:28">
      <c r="E1774" s="142" t="s">
        <v>15144</v>
      </c>
      <c r="Z1774" s="56" t="str">
        <f t="shared" si="57"/>
        <v>RJ</v>
      </c>
      <c r="AA1774" s="56" t="str">
        <f>VLOOKUP(Z1774,color!$A:$B,2,FALSE)</f>
        <v>ROJO</v>
      </c>
      <c r="AB1774" s="131" t="str">
        <f t="shared" si="58"/>
        <v>CHI</v>
      </c>
    </row>
    <row r="1775" spans="5:28">
      <c r="E1775" s="142" t="s">
        <v>9688</v>
      </c>
      <c r="Z1775" s="56" t="str">
        <f t="shared" si="57"/>
        <v>RJ</v>
      </c>
      <c r="AA1775" s="56" t="str">
        <f>VLOOKUP(Z1775,color!$A:$B,2,FALSE)</f>
        <v>ROJO</v>
      </c>
      <c r="AB1775" s="131" t="str">
        <f t="shared" si="58"/>
        <v>GRA</v>
      </c>
    </row>
    <row r="1776" spans="5:28">
      <c r="E1776" s="142" t="s">
        <v>9690</v>
      </c>
      <c r="Z1776" s="56" t="str">
        <f t="shared" si="57"/>
        <v>RJ</v>
      </c>
      <c r="AA1776" s="56" t="str">
        <f>VLOOKUP(Z1776,color!$A:$B,2,FALSE)</f>
        <v>ROJO</v>
      </c>
      <c r="AB1776" s="131" t="str">
        <f t="shared" si="58"/>
        <v>MED</v>
      </c>
    </row>
    <row r="1777" spans="5:28">
      <c r="E1777" s="142" t="s">
        <v>15145</v>
      </c>
      <c r="Z1777" s="56" t="str">
        <f t="shared" si="57"/>
        <v>RJ</v>
      </c>
      <c r="AA1777" s="56" t="str">
        <f>VLOOKUP(Z1777,color!$A:$B,2,FALSE)</f>
        <v>ROJO</v>
      </c>
      <c r="AB1777" s="131" t="str">
        <f t="shared" si="58"/>
        <v>XCH</v>
      </c>
    </row>
    <row r="1778" spans="5:28">
      <c r="E1778" s="142" t="s">
        <v>9692</v>
      </c>
      <c r="Z1778" s="56" t="str">
        <f t="shared" si="57"/>
        <v>RJ</v>
      </c>
      <c r="AA1778" s="56" t="str">
        <f>VLOOKUP(Z1778,color!$A:$B,2,FALSE)</f>
        <v>ROJO</v>
      </c>
      <c r="AB1778" s="131" t="str">
        <f t="shared" si="58"/>
        <v>XGD</v>
      </c>
    </row>
    <row r="1779" spans="5:28">
      <c r="E1779" s="142" t="s">
        <v>9694</v>
      </c>
      <c r="Z1779" s="56" t="str">
        <f t="shared" si="57"/>
        <v>MZ</v>
      </c>
      <c r="AA1779" s="56" t="str">
        <f>VLOOKUP(Z1779,color!$A:$B,2,FALSE)</f>
        <v>MOSTAZA</v>
      </c>
      <c r="AB1779" s="131" t="str">
        <f t="shared" si="58"/>
        <v>CHI</v>
      </c>
    </row>
    <row r="1780" spans="5:28">
      <c r="E1780" s="142" t="s">
        <v>9696</v>
      </c>
      <c r="Z1780" s="56" t="str">
        <f t="shared" si="57"/>
        <v>MZ</v>
      </c>
      <c r="AA1780" s="56" t="str">
        <f>VLOOKUP(Z1780,color!$A:$B,2,FALSE)</f>
        <v>MOSTAZA</v>
      </c>
      <c r="AB1780" s="131" t="str">
        <f t="shared" si="58"/>
        <v>GRA</v>
      </c>
    </row>
    <row r="1781" spans="5:28">
      <c r="E1781" s="142" t="s">
        <v>9698</v>
      </c>
      <c r="Z1781" s="56" t="str">
        <f t="shared" si="57"/>
        <v>MZ</v>
      </c>
      <c r="AA1781" s="56" t="str">
        <f>VLOOKUP(Z1781,color!$A:$B,2,FALSE)</f>
        <v>MOSTAZA</v>
      </c>
      <c r="AB1781" s="131" t="str">
        <f t="shared" si="58"/>
        <v>MED</v>
      </c>
    </row>
    <row r="1782" spans="5:28">
      <c r="E1782" s="142" t="s">
        <v>15146</v>
      </c>
      <c r="Z1782" s="56" t="str">
        <f t="shared" si="57"/>
        <v>MZ</v>
      </c>
      <c r="AA1782" s="56" t="str">
        <f>VLOOKUP(Z1782,color!$A:$B,2,FALSE)</f>
        <v>MOSTAZA</v>
      </c>
      <c r="AB1782" s="131" t="str">
        <f t="shared" si="58"/>
        <v>XCH</v>
      </c>
    </row>
    <row r="1783" spans="5:28">
      <c r="E1783" s="142" t="s">
        <v>9700</v>
      </c>
      <c r="Z1783" s="56" t="str">
        <f t="shared" si="57"/>
        <v>MZ</v>
      </c>
      <c r="AA1783" s="56" t="str">
        <f>VLOOKUP(Z1783,color!$A:$B,2,FALSE)</f>
        <v>MOSTAZA</v>
      </c>
      <c r="AB1783" s="131" t="str">
        <f t="shared" si="58"/>
        <v>XGD</v>
      </c>
    </row>
    <row r="1784" spans="5:28">
      <c r="E1784" s="142" t="s">
        <v>5135</v>
      </c>
      <c r="Z1784" s="56" t="str">
        <f t="shared" si="57"/>
        <v>NG</v>
      </c>
      <c r="AA1784" s="56" t="str">
        <f>VLOOKUP(Z1784,color!$A:$B,2,FALSE)</f>
        <v>NEGRO</v>
      </c>
      <c r="AB1784" s="131" t="str">
        <f t="shared" si="58"/>
        <v>CHI</v>
      </c>
    </row>
    <row r="1785" spans="5:28">
      <c r="E1785" s="142" t="s">
        <v>9703</v>
      </c>
      <c r="Z1785" s="56" t="str">
        <f t="shared" si="57"/>
        <v>NG</v>
      </c>
      <c r="AA1785" s="56" t="str">
        <f>VLOOKUP(Z1785,color!$A:$B,2,FALSE)</f>
        <v>NEGRO</v>
      </c>
      <c r="AB1785" s="131" t="str">
        <f t="shared" si="58"/>
        <v>GRA</v>
      </c>
    </row>
    <row r="1786" spans="5:28">
      <c r="E1786" s="142" t="s">
        <v>9705</v>
      </c>
      <c r="Z1786" s="56" t="str">
        <f t="shared" si="57"/>
        <v>NG</v>
      </c>
      <c r="AA1786" s="56" t="str">
        <f>VLOOKUP(Z1786,color!$A:$B,2,FALSE)</f>
        <v>NEGRO</v>
      </c>
      <c r="AB1786" s="131" t="str">
        <f t="shared" si="58"/>
        <v>MED</v>
      </c>
    </row>
    <row r="1787" spans="5:28">
      <c r="E1787" s="142" t="s">
        <v>9707</v>
      </c>
      <c r="Z1787" s="56" t="str">
        <f t="shared" si="57"/>
        <v>NG</v>
      </c>
      <c r="AA1787" s="56" t="str">
        <f>VLOOKUP(Z1787,color!$A:$B,2,FALSE)</f>
        <v>NEGRO</v>
      </c>
      <c r="AB1787" s="131" t="str">
        <f t="shared" si="58"/>
        <v>XGD</v>
      </c>
    </row>
    <row r="1788" spans="5:28">
      <c r="E1788" s="142" t="s">
        <v>9709</v>
      </c>
      <c r="Z1788" s="56" t="str">
        <f t="shared" si="57"/>
        <v>NR</v>
      </c>
      <c r="AA1788" s="56" t="str">
        <f>VLOOKUP(Z1788,color!$A:$B,2,FALSE)</f>
        <v>NARANJA</v>
      </c>
      <c r="AB1788" s="131" t="str">
        <f t="shared" si="58"/>
        <v>CHI</v>
      </c>
    </row>
    <row r="1789" spans="5:28">
      <c r="E1789" s="142" t="s">
        <v>9711</v>
      </c>
      <c r="Z1789" s="56" t="str">
        <f t="shared" si="57"/>
        <v>NR</v>
      </c>
      <c r="AA1789" s="56" t="str">
        <f>VLOOKUP(Z1789,color!$A:$B,2,FALSE)</f>
        <v>NARANJA</v>
      </c>
      <c r="AB1789" s="131" t="str">
        <f t="shared" si="58"/>
        <v>GRA</v>
      </c>
    </row>
    <row r="1790" spans="5:28">
      <c r="E1790" s="142" t="s">
        <v>9713</v>
      </c>
      <c r="Z1790" s="56" t="str">
        <f t="shared" si="57"/>
        <v>NR</v>
      </c>
      <c r="AA1790" s="56" t="str">
        <f>VLOOKUP(Z1790,color!$A:$B,2,FALSE)</f>
        <v>NARANJA</v>
      </c>
      <c r="AB1790" s="131" t="str">
        <f t="shared" si="58"/>
        <v>MED</v>
      </c>
    </row>
    <row r="1791" spans="5:28">
      <c r="E1791" s="142" t="s">
        <v>15147</v>
      </c>
      <c r="Z1791" s="56" t="str">
        <f t="shared" si="57"/>
        <v>NR</v>
      </c>
      <c r="AA1791" s="56" t="str">
        <f>VLOOKUP(Z1791,color!$A:$B,2,FALSE)</f>
        <v>NARANJA</v>
      </c>
      <c r="AB1791" s="131" t="str">
        <f t="shared" si="58"/>
        <v>XCH</v>
      </c>
    </row>
    <row r="1792" spans="5:28">
      <c r="E1792" s="142" t="s">
        <v>9715</v>
      </c>
      <c r="Z1792" s="56" t="str">
        <f t="shared" si="57"/>
        <v>NR</v>
      </c>
      <c r="AA1792" s="56" t="str">
        <f>VLOOKUP(Z1792,color!$A:$B,2,FALSE)</f>
        <v>NARANJA</v>
      </c>
      <c r="AB1792" s="131" t="str">
        <f t="shared" si="58"/>
        <v>XGD</v>
      </c>
    </row>
    <row r="1793" spans="5:28">
      <c r="E1793" s="142" t="s">
        <v>9723</v>
      </c>
      <c r="Z1793" s="56" t="str">
        <f t="shared" si="57"/>
        <v>MZ</v>
      </c>
      <c r="AA1793" s="56" t="str">
        <f>VLOOKUP(Z1793,color!$A:$B,2,FALSE)</f>
        <v>MOSTAZA</v>
      </c>
      <c r="AB1793" s="131" t="str">
        <f t="shared" si="58"/>
        <v>CHI</v>
      </c>
    </row>
    <row r="1794" spans="5:28">
      <c r="E1794" s="142" t="s">
        <v>9725</v>
      </c>
      <c r="Z1794" s="56" t="str">
        <f t="shared" si="57"/>
        <v>MZ</v>
      </c>
      <c r="AA1794" s="56" t="str">
        <f>VLOOKUP(Z1794,color!$A:$B,2,FALSE)</f>
        <v>MOSTAZA</v>
      </c>
      <c r="AB1794" s="131" t="str">
        <f t="shared" si="58"/>
        <v>GRA</v>
      </c>
    </row>
    <row r="1795" spans="5:28">
      <c r="E1795" s="142" t="s">
        <v>9727</v>
      </c>
      <c r="Z1795" s="56" t="str">
        <f t="shared" si="57"/>
        <v>MZ</v>
      </c>
      <c r="AA1795" s="56" t="str">
        <f>VLOOKUP(Z1795,color!$A:$B,2,FALSE)</f>
        <v>MOSTAZA</v>
      </c>
      <c r="AB1795" s="131" t="str">
        <f t="shared" si="58"/>
        <v>MED</v>
      </c>
    </row>
    <row r="1796" spans="5:28">
      <c r="E1796" s="142" t="s">
        <v>15148</v>
      </c>
      <c r="Z1796" s="56" t="str">
        <f t="shared" si="57"/>
        <v>MZ</v>
      </c>
      <c r="AA1796" s="56" t="str">
        <f>VLOOKUP(Z1796,color!$A:$B,2,FALSE)</f>
        <v>MOSTAZA</v>
      </c>
      <c r="AB1796" s="131" t="str">
        <f t="shared" si="58"/>
        <v>XCH</v>
      </c>
    </row>
    <row r="1797" spans="5:28">
      <c r="E1797" s="142" t="s">
        <v>9729</v>
      </c>
      <c r="Z1797" s="56" t="str">
        <f t="shared" si="57"/>
        <v>MZ</v>
      </c>
      <c r="AA1797" s="56" t="str">
        <f>VLOOKUP(Z1797,color!$A:$B,2,FALSE)</f>
        <v>MOSTAZA</v>
      </c>
      <c r="AB1797" s="131" t="str">
        <f t="shared" si="58"/>
        <v>XGD</v>
      </c>
    </row>
    <row r="1798" spans="5:28">
      <c r="E1798" s="142" t="s">
        <v>9731</v>
      </c>
      <c r="Z1798" s="56" t="str">
        <f t="shared" si="57"/>
        <v>RJ</v>
      </c>
      <c r="AA1798" s="56" t="str">
        <f>VLOOKUP(Z1798,color!$A:$B,2,FALSE)</f>
        <v>ROJO</v>
      </c>
      <c r="AB1798" s="131" t="str">
        <f t="shared" si="58"/>
        <v>CHI</v>
      </c>
    </row>
    <row r="1799" spans="5:28">
      <c r="E1799" s="142" t="s">
        <v>9733</v>
      </c>
      <c r="Z1799" s="56" t="str">
        <f t="shared" si="57"/>
        <v>RJ</v>
      </c>
      <c r="AA1799" s="56" t="str">
        <f>VLOOKUP(Z1799,color!$A:$B,2,FALSE)</f>
        <v>ROJO</v>
      </c>
      <c r="AB1799" s="131" t="str">
        <f t="shared" si="58"/>
        <v>GRA</v>
      </c>
    </row>
    <row r="1800" spans="5:28">
      <c r="E1800" s="142" t="s">
        <v>9735</v>
      </c>
      <c r="Z1800" s="56" t="str">
        <f t="shared" si="57"/>
        <v>RJ</v>
      </c>
      <c r="AA1800" s="56" t="str">
        <f>VLOOKUP(Z1800,color!$A:$B,2,FALSE)</f>
        <v>ROJO</v>
      </c>
      <c r="AB1800" s="131" t="str">
        <f t="shared" si="58"/>
        <v>MED</v>
      </c>
    </row>
    <row r="1801" spans="5:28">
      <c r="E1801" s="142" t="s">
        <v>15149</v>
      </c>
      <c r="Z1801" s="56" t="str">
        <f t="shared" si="57"/>
        <v>RJ</v>
      </c>
      <c r="AA1801" s="56" t="str">
        <f>VLOOKUP(Z1801,color!$A:$B,2,FALSE)</f>
        <v>ROJO</v>
      </c>
      <c r="AB1801" s="131" t="str">
        <f t="shared" si="58"/>
        <v>XCH</v>
      </c>
    </row>
    <row r="1802" spans="5:28">
      <c r="E1802" s="142" t="s">
        <v>9737</v>
      </c>
      <c r="Z1802" s="56" t="str">
        <f t="shared" ref="Z1802:Z1865" si="59">MID(E1802,9,2)</f>
        <v>RJ</v>
      </c>
      <c r="AA1802" s="56" t="str">
        <f>VLOOKUP(Z1802,color!$A:$B,2,FALSE)</f>
        <v>ROJO</v>
      </c>
      <c r="AB1802" s="131" t="str">
        <f t="shared" ref="AB1802:AB1865" si="60">MID(E1802,11,3)</f>
        <v>XGD</v>
      </c>
    </row>
    <row r="1803" spans="5:28">
      <c r="E1803" s="142" t="s">
        <v>9739</v>
      </c>
      <c r="Z1803" s="56" t="str">
        <f t="shared" si="59"/>
        <v>VR</v>
      </c>
      <c r="AA1803" s="56" t="str">
        <f>VLOOKUP(Z1803,color!$A:$B,2,FALSE)</f>
        <v>VERDE</v>
      </c>
      <c r="AB1803" s="131" t="str">
        <f t="shared" si="60"/>
        <v>CHI</v>
      </c>
    </row>
    <row r="1804" spans="5:28">
      <c r="E1804" s="142" t="s">
        <v>9741</v>
      </c>
      <c r="Z1804" s="56" t="str">
        <f t="shared" si="59"/>
        <v>VR</v>
      </c>
      <c r="AA1804" s="56" t="str">
        <f>VLOOKUP(Z1804,color!$A:$B,2,FALSE)</f>
        <v>VERDE</v>
      </c>
      <c r="AB1804" s="131" t="str">
        <f t="shared" si="60"/>
        <v>GRA</v>
      </c>
    </row>
    <row r="1805" spans="5:28">
      <c r="E1805" s="142" t="s">
        <v>9743</v>
      </c>
      <c r="Z1805" s="56" t="str">
        <f t="shared" si="59"/>
        <v>VR</v>
      </c>
      <c r="AA1805" s="56" t="str">
        <f>VLOOKUP(Z1805,color!$A:$B,2,FALSE)</f>
        <v>VERDE</v>
      </c>
      <c r="AB1805" s="131" t="str">
        <f t="shared" si="60"/>
        <v>MED</v>
      </c>
    </row>
    <row r="1806" spans="5:28">
      <c r="E1806" s="142" t="s">
        <v>15150</v>
      </c>
      <c r="Z1806" s="56" t="str">
        <f t="shared" si="59"/>
        <v>VR</v>
      </c>
      <c r="AA1806" s="56" t="str">
        <f>VLOOKUP(Z1806,color!$A:$B,2,FALSE)</f>
        <v>VERDE</v>
      </c>
      <c r="AB1806" s="131" t="str">
        <f t="shared" si="60"/>
        <v>XCH</v>
      </c>
    </row>
    <row r="1807" spans="5:28">
      <c r="E1807" s="142" t="s">
        <v>9745</v>
      </c>
      <c r="Z1807" s="56" t="str">
        <f t="shared" si="59"/>
        <v>VR</v>
      </c>
      <c r="AA1807" s="56" t="str">
        <f>VLOOKUP(Z1807,color!$A:$B,2,FALSE)</f>
        <v>VERDE</v>
      </c>
      <c r="AB1807" s="131" t="str">
        <f t="shared" si="60"/>
        <v>XGD</v>
      </c>
    </row>
    <row r="1808" spans="5:28">
      <c r="E1808" s="142" t="s">
        <v>9747</v>
      </c>
      <c r="Z1808" s="56" t="str">
        <f t="shared" si="59"/>
        <v>AM</v>
      </c>
      <c r="AA1808" s="56" t="str">
        <f>VLOOKUP(Z1808,color!$A:$B,2,FALSE)</f>
        <v>AZUL MARINO</v>
      </c>
      <c r="AB1808" s="131" t="str">
        <f t="shared" si="60"/>
        <v>CHI</v>
      </c>
    </row>
    <row r="1809" spans="5:28">
      <c r="E1809" s="142" t="s">
        <v>9749</v>
      </c>
      <c r="Z1809" s="56" t="str">
        <f t="shared" si="59"/>
        <v>AM</v>
      </c>
      <c r="AA1809" s="56" t="str">
        <f>VLOOKUP(Z1809,color!$A:$B,2,FALSE)</f>
        <v>AZUL MARINO</v>
      </c>
      <c r="AB1809" s="131" t="str">
        <f t="shared" si="60"/>
        <v>GRA</v>
      </c>
    </row>
    <row r="1810" spans="5:28">
      <c r="E1810" s="142" t="s">
        <v>9751</v>
      </c>
      <c r="Z1810" s="56" t="str">
        <f t="shared" si="59"/>
        <v>AM</v>
      </c>
      <c r="AA1810" s="56" t="str">
        <f>VLOOKUP(Z1810,color!$A:$B,2,FALSE)</f>
        <v>AZUL MARINO</v>
      </c>
      <c r="AB1810" s="131" t="str">
        <f t="shared" si="60"/>
        <v>MED</v>
      </c>
    </row>
    <row r="1811" spans="5:28">
      <c r="E1811" s="142" t="s">
        <v>9753</v>
      </c>
      <c r="Z1811" s="56" t="str">
        <f t="shared" si="59"/>
        <v>AM</v>
      </c>
      <c r="AA1811" s="56" t="str">
        <f>VLOOKUP(Z1811,color!$A:$B,2,FALSE)</f>
        <v>AZUL MARINO</v>
      </c>
      <c r="AB1811" s="131" t="str">
        <f t="shared" si="60"/>
        <v>XGD</v>
      </c>
    </row>
    <row r="1812" spans="5:28">
      <c r="E1812" s="142" t="s">
        <v>9769</v>
      </c>
      <c r="Z1812" s="56" t="str">
        <f t="shared" si="59"/>
        <v>VN</v>
      </c>
      <c r="AA1812" s="56" t="str">
        <f>VLOOKUP(Z1812,color!$A:$B,2,FALSE)</f>
        <v>VINO</v>
      </c>
      <c r="AB1812" s="131" t="str">
        <f t="shared" si="60"/>
        <v>CHI</v>
      </c>
    </row>
    <row r="1813" spans="5:28">
      <c r="E1813" s="142" t="s">
        <v>15151</v>
      </c>
      <c r="Z1813" s="56" t="str">
        <f t="shared" si="59"/>
        <v>VN</v>
      </c>
      <c r="AA1813" s="56" t="str">
        <f>VLOOKUP(Z1813,color!$A:$B,2,FALSE)</f>
        <v>VINO</v>
      </c>
      <c r="AB1813" s="131" t="str">
        <f t="shared" si="60"/>
        <v>GRA</v>
      </c>
    </row>
    <row r="1814" spans="5:28">
      <c r="E1814" s="142" t="s">
        <v>9771</v>
      </c>
      <c r="Z1814" s="56" t="str">
        <f t="shared" si="59"/>
        <v>VN</v>
      </c>
      <c r="AA1814" s="56" t="str">
        <f>VLOOKUP(Z1814,color!$A:$B,2,FALSE)</f>
        <v>VINO</v>
      </c>
      <c r="AB1814" s="131" t="str">
        <f t="shared" si="60"/>
        <v>MED</v>
      </c>
    </row>
    <row r="1815" spans="5:28">
      <c r="E1815" s="142" t="s">
        <v>15152</v>
      </c>
      <c r="Z1815" s="56" t="str">
        <f t="shared" si="59"/>
        <v>VN</v>
      </c>
      <c r="AA1815" s="56" t="str">
        <f>VLOOKUP(Z1815,color!$A:$B,2,FALSE)</f>
        <v>VINO</v>
      </c>
      <c r="AB1815" s="131" t="str">
        <f t="shared" si="60"/>
        <v>XGD</v>
      </c>
    </row>
    <row r="1816" spans="5:28">
      <c r="E1816" s="142" t="s">
        <v>9773</v>
      </c>
      <c r="Z1816" s="56" t="str">
        <f t="shared" si="59"/>
        <v>VR</v>
      </c>
      <c r="AA1816" s="56" t="str">
        <f>VLOOKUP(Z1816,color!$A:$B,2,FALSE)</f>
        <v>VERDE</v>
      </c>
      <c r="AB1816" s="131" t="str">
        <f t="shared" si="60"/>
        <v>CHI</v>
      </c>
    </row>
    <row r="1817" spans="5:28">
      <c r="E1817" s="142" t="s">
        <v>9775</v>
      </c>
      <c r="Z1817" s="56" t="str">
        <f t="shared" si="59"/>
        <v>VR</v>
      </c>
      <c r="AA1817" s="56" t="str">
        <f>VLOOKUP(Z1817,color!$A:$B,2,FALSE)</f>
        <v>VERDE</v>
      </c>
      <c r="AB1817" s="131" t="str">
        <f t="shared" si="60"/>
        <v>GRA</v>
      </c>
    </row>
    <row r="1818" spans="5:28">
      <c r="E1818" s="142" t="s">
        <v>9777</v>
      </c>
      <c r="Z1818" s="56" t="str">
        <f t="shared" si="59"/>
        <v>VR</v>
      </c>
      <c r="AA1818" s="56" t="str">
        <f>VLOOKUP(Z1818,color!$A:$B,2,FALSE)</f>
        <v>VERDE</v>
      </c>
      <c r="AB1818" s="131" t="str">
        <f t="shared" si="60"/>
        <v>MED</v>
      </c>
    </row>
    <row r="1819" spans="5:28">
      <c r="E1819" s="142" t="s">
        <v>9779</v>
      </c>
      <c r="Z1819" s="56" t="str">
        <f t="shared" si="59"/>
        <v>VR</v>
      </c>
      <c r="AA1819" s="56" t="str">
        <f>VLOOKUP(Z1819,color!$A:$B,2,FALSE)</f>
        <v>VERDE</v>
      </c>
      <c r="AB1819" s="131" t="str">
        <f t="shared" si="60"/>
        <v>XGD</v>
      </c>
    </row>
    <row r="1820" spans="5:28">
      <c r="E1820" s="142" t="s">
        <v>15153</v>
      </c>
      <c r="Z1820" s="56" t="str">
        <f t="shared" si="59"/>
        <v>MZ</v>
      </c>
      <c r="AA1820" s="56" t="str">
        <f>VLOOKUP(Z1820,color!$A:$B,2,FALSE)</f>
        <v>MOSTAZA</v>
      </c>
      <c r="AB1820" s="131" t="str">
        <f t="shared" si="60"/>
        <v>CHI</v>
      </c>
    </row>
    <row r="1821" spans="5:28">
      <c r="E1821" s="142" t="s">
        <v>15154</v>
      </c>
      <c r="Z1821" s="56" t="str">
        <f t="shared" si="59"/>
        <v>MZ</v>
      </c>
      <c r="AA1821" s="56" t="str">
        <f>VLOOKUP(Z1821,color!$A:$B,2,FALSE)</f>
        <v>MOSTAZA</v>
      </c>
      <c r="AB1821" s="131" t="str">
        <f t="shared" si="60"/>
        <v>GRA</v>
      </c>
    </row>
    <row r="1822" spans="5:28">
      <c r="E1822" s="142" t="s">
        <v>15155</v>
      </c>
      <c r="Z1822" s="56" t="str">
        <f t="shared" si="59"/>
        <v>MZ</v>
      </c>
      <c r="AA1822" s="56" t="str">
        <f>VLOOKUP(Z1822,color!$A:$B,2,FALSE)</f>
        <v>MOSTAZA</v>
      </c>
      <c r="AB1822" s="131" t="str">
        <f t="shared" si="60"/>
        <v>MED</v>
      </c>
    </row>
    <row r="1823" spans="5:28">
      <c r="E1823" s="142" t="s">
        <v>15156</v>
      </c>
      <c r="Z1823" s="56" t="str">
        <f t="shared" si="59"/>
        <v>MZ</v>
      </c>
      <c r="AA1823" s="56" t="str">
        <f>VLOOKUP(Z1823,color!$A:$B,2,FALSE)</f>
        <v>MOSTAZA</v>
      </c>
      <c r="AB1823" s="131" t="str">
        <f t="shared" si="60"/>
        <v>XGD</v>
      </c>
    </row>
    <row r="1824" spans="5:28">
      <c r="E1824" s="142" t="s">
        <v>9781</v>
      </c>
      <c r="Z1824" s="56" t="str">
        <f t="shared" si="59"/>
        <v>NG</v>
      </c>
      <c r="AA1824" s="56" t="str">
        <f>VLOOKUP(Z1824,color!$A:$B,2,FALSE)</f>
        <v>NEGRO</v>
      </c>
      <c r="AB1824" s="131" t="str">
        <f t="shared" si="60"/>
        <v>CHI</v>
      </c>
    </row>
    <row r="1825" spans="5:28">
      <c r="E1825" s="142" t="s">
        <v>15157</v>
      </c>
      <c r="Z1825" s="56" t="str">
        <f t="shared" si="59"/>
        <v>NG</v>
      </c>
      <c r="AA1825" s="56" t="str">
        <f>VLOOKUP(Z1825,color!$A:$B,2,FALSE)</f>
        <v>NEGRO</v>
      </c>
      <c r="AB1825" s="131" t="str">
        <f t="shared" si="60"/>
        <v>GRA</v>
      </c>
    </row>
    <row r="1826" spans="5:28">
      <c r="E1826" s="142" t="s">
        <v>15158</v>
      </c>
      <c r="Z1826" s="56" t="str">
        <f t="shared" si="59"/>
        <v>NG</v>
      </c>
      <c r="AA1826" s="56" t="str">
        <f>VLOOKUP(Z1826,color!$A:$B,2,FALSE)</f>
        <v>NEGRO</v>
      </c>
      <c r="AB1826" s="131" t="str">
        <f t="shared" si="60"/>
        <v>MED</v>
      </c>
    </row>
    <row r="1827" spans="5:28">
      <c r="E1827" s="142" t="s">
        <v>15159</v>
      </c>
      <c r="Z1827" s="56" t="str">
        <f t="shared" si="59"/>
        <v>NG</v>
      </c>
      <c r="AA1827" s="56" t="str">
        <f>VLOOKUP(Z1827,color!$A:$B,2,FALSE)</f>
        <v>NEGRO</v>
      </c>
      <c r="AB1827" s="131" t="str">
        <f t="shared" si="60"/>
        <v>XGD</v>
      </c>
    </row>
    <row r="1828" spans="5:28">
      <c r="E1828" s="142" t="s">
        <v>15160</v>
      </c>
      <c r="Z1828" s="56" t="str">
        <f t="shared" si="59"/>
        <v>NR</v>
      </c>
      <c r="AA1828" s="56" t="str">
        <f>VLOOKUP(Z1828,color!$A:$B,2,FALSE)</f>
        <v>NARANJA</v>
      </c>
      <c r="AB1828" s="131" t="str">
        <f t="shared" si="60"/>
        <v>CHI</v>
      </c>
    </row>
    <row r="1829" spans="5:28">
      <c r="E1829" s="142" t="s">
        <v>15161</v>
      </c>
      <c r="Z1829" s="56" t="str">
        <f t="shared" si="59"/>
        <v>NR</v>
      </c>
      <c r="AA1829" s="56" t="str">
        <f>VLOOKUP(Z1829,color!$A:$B,2,FALSE)</f>
        <v>NARANJA</v>
      </c>
      <c r="AB1829" s="131" t="str">
        <f t="shared" si="60"/>
        <v>GRA</v>
      </c>
    </row>
    <row r="1830" spans="5:28">
      <c r="E1830" s="142" t="s">
        <v>15162</v>
      </c>
      <c r="Z1830" s="56" t="str">
        <f t="shared" si="59"/>
        <v>NR</v>
      </c>
      <c r="AA1830" s="56" t="str">
        <f>VLOOKUP(Z1830,color!$A:$B,2,FALSE)</f>
        <v>NARANJA</v>
      </c>
      <c r="AB1830" s="131" t="str">
        <f t="shared" si="60"/>
        <v>MED</v>
      </c>
    </row>
    <row r="1831" spans="5:28">
      <c r="E1831" s="142" t="s">
        <v>15163</v>
      </c>
      <c r="Z1831" s="56" t="str">
        <f t="shared" si="59"/>
        <v>NR</v>
      </c>
      <c r="AA1831" s="56" t="str">
        <f>VLOOKUP(Z1831,color!$A:$B,2,FALSE)</f>
        <v>NARANJA</v>
      </c>
      <c r="AB1831" s="131" t="str">
        <f t="shared" si="60"/>
        <v>XGD</v>
      </c>
    </row>
    <row r="1832" spans="5:28">
      <c r="E1832" s="142" t="s">
        <v>13432</v>
      </c>
      <c r="Z1832" s="56" t="str">
        <f t="shared" si="59"/>
        <v>RS</v>
      </c>
      <c r="AA1832" s="56" t="str">
        <f>VLOOKUP(Z1832,color!$A:$B,2,FALSE)</f>
        <v>ROSA</v>
      </c>
      <c r="AB1832" s="131" t="str">
        <f t="shared" si="60"/>
        <v>CHI</v>
      </c>
    </row>
    <row r="1833" spans="5:28">
      <c r="E1833" s="142" t="s">
        <v>15164</v>
      </c>
      <c r="Z1833" s="56" t="str">
        <f t="shared" si="59"/>
        <v>RS</v>
      </c>
      <c r="AA1833" s="56" t="str">
        <f>VLOOKUP(Z1833,color!$A:$B,2,FALSE)</f>
        <v>ROSA</v>
      </c>
      <c r="AB1833" s="131" t="str">
        <f t="shared" si="60"/>
        <v>GRA</v>
      </c>
    </row>
    <row r="1834" spans="5:28">
      <c r="E1834" s="142" t="s">
        <v>15165</v>
      </c>
      <c r="Z1834" s="56" t="str">
        <f t="shared" si="59"/>
        <v>RS</v>
      </c>
      <c r="AA1834" s="56" t="str">
        <f>VLOOKUP(Z1834,color!$A:$B,2,FALSE)</f>
        <v>ROSA</v>
      </c>
      <c r="AB1834" s="131" t="str">
        <f t="shared" si="60"/>
        <v>MED</v>
      </c>
    </row>
    <row r="1835" spans="5:28">
      <c r="E1835" s="142" t="s">
        <v>15166</v>
      </c>
      <c r="Z1835" s="56" t="str">
        <f t="shared" si="59"/>
        <v>RS</v>
      </c>
      <c r="AA1835" s="56" t="str">
        <f>VLOOKUP(Z1835,color!$A:$B,2,FALSE)</f>
        <v>ROSA</v>
      </c>
      <c r="AB1835" s="131" t="str">
        <f t="shared" si="60"/>
        <v>XGD</v>
      </c>
    </row>
    <row r="1836" spans="5:28">
      <c r="E1836" s="142" t="s">
        <v>15167</v>
      </c>
      <c r="Z1836" s="56" t="str">
        <f t="shared" si="59"/>
        <v>VR</v>
      </c>
      <c r="AA1836" s="56" t="str">
        <f>VLOOKUP(Z1836,color!$A:$B,2,FALSE)</f>
        <v>VERDE</v>
      </c>
      <c r="AB1836" s="131" t="str">
        <f t="shared" si="60"/>
        <v>CHI</v>
      </c>
    </row>
    <row r="1837" spans="5:28">
      <c r="E1837" s="142" t="s">
        <v>15168</v>
      </c>
      <c r="Z1837" s="56" t="str">
        <f t="shared" si="59"/>
        <v>VR</v>
      </c>
      <c r="AA1837" s="56" t="str">
        <f>VLOOKUP(Z1837,color!$A:$B,2,FALSE)</f>
        <v>VERDE</v>
      </c>
      <c r="AB1837" s="131" t="str">
        <f t="shared" si="60"/>
        <v>GRA</v>
      </c>
    </row>
    <row r="1838" spans="5:28">
      <c r="E1838" s="142" t="s">
        <v>15169</v>
      </c>
      <c r="Z1838" s="56" t="str">
        <f t="shared" si="59"/>
        <v>VR</v>
      </c>
      <c r="AA1838" s="56" t="str">
        <f>VLOOKUP(Z1838,color!$A:$B,2,FALSE)</f>
        <v>VERDE</v>
      </c>
      <c r="AB1838" s="131" t="str">
        <f t="shared" si="60"/>
        <v>MED</v>
      </c>
    </row>
    <row r="1839" spans="5:28">
      <c r="E1839" s="142" t="s">
        <v>9783</v>
      </c>
      <c r="Z1839" s="56" t="str">
        <f t="shared" si="59"/>
        <v>VR</v>
      </c>
      <c r="AA1839" s="56" t="str">
        <f>VLOOKUP(Z1839,color!$A:$B,2,FALSE)</f>
        <v>VERDE</v>
      </c>
      <c r="AB1839" s="131" t="str">
        <f t="shared" si="60"/>
        <v>XGD</v>
      </c>
    </row>
    <row r="1840" spans="5:28">
      <c r="E1840" s="142" t="s">
        <v>15170</v>
      </c>
      <c r="Z1840" s="56" t="str">
        <f t="shared" si="59"/>
        <v>AM</v>
      </c>
      <c r="AA1840" s="56" t="str">
        <f>VLOOKUP(Z1840,color!$A:$B,2,FALSE)</f>
        <v>AZUL MARINO</v>
      </c>
      <c r="AB1840" s="131" t="str">
        <f t="shared" si="60"/>
        <v>CHI</v>
      </c>
    </row>
    <row r="1841" spans="5:28">
      <c r="E1841" s="142" t="s">
        <v>15171</v>
      </c>
      <c r="Z1841" s="56" t="str">
        <f t="shared" si="59"/>
        <v>AM</v>
      </c>
      <c r="AA1841" s="56" t="str">
        <f>VLOOKUP(Z1841,color!$A:$B,2,FALSE)</f>
        <v>AZUL MARINO</v>
      </c>
      <c r="AB1841" s="131" t="str">
        <f t="shared" si="60"/>
        <v>GRA</v>
      </c>
    </row>
    <row r="1842" spans="5:28">
      <c r="E1842" s="142" t="s">
        <v>15172</v>
      </c>
      <c r="Z1842" s="56" t="str">
        <f t="shared" si="59"/>
        <v>AM</v>
      </c>
      <c r="AA1842" s="56" t="str">
        <f>VLOOKUP(Z1842,color!$A:$B,2,FALSE)</f>
        <v>AZUL MARINO</v>
      </c>
      <c r="AB1842" s="131" t="str">
        <f t="shared" si="60"/>
        <v>MED</v>
      </c>
    </row>
    <row r="1843" spans="5:28">
      <c r="E1843" s="142" t="s">
        <v>15173</v>
      </c>
      <c r="Z1843" s="56" t="str">
        <f t="shared" si="59"/>
        <v>AM</v>
      </c>
      <c r="AA1843" s="56" t="str">
        <f>VLOOKUP(Z1843,color!$A:$B,2,FALSE)</f>
        <v>AZUL MARINO</v>
      </c>
      <c r="AB1843" s="131" t="str">
        <f t="shared" si="60"/>
        <v>XGD</v>
      </c>
    </row>
    <row r="1844" spans="5:28">
      <c r="E1844" s="142" t="s">
        <v>15174</v>
      </c>
      <c r="Z1844" s="56" t="str">
        <f t="shared" si="59"/>
        <v>BT</v>
      </c>
      <c r="AA1844" s="56" t="str">
        <f>VLOOKUP(Z1844,color!$A:$B,2,FALSE)</f>
        <v>VERDE BOTELLA</v>
      </c>
      <c r="AB1844" s="131" t="str">
        <f t="shared" si="60"/>
        <v>CHI</v>
      </c>
    </row>
    <row r="1845" spans="5:28">
      <c r="E1845" s="142" t="s">
        <v>15175</v>
      </c>
      <c r="Z1845" s="56" t="str">
        <f t="shared" si="59"/>
        <v>BT</v>
      </c>
      <c r="AA1845" s="56" t="str">
        <f>VLOOKUP(Z1845,color!$A:$B,2,FALSE)</f>
        <v>VERDE BOTELLA</v>
      </c>
      <c r="AB1845" s="131" t="str">
        <f t="shared" si="60"/>
        <v>GRA</v>
      </c>
    </row>
    <row r="1846" spans="5:28">
      <c r="E1846" s="142" t="s">
        <v>15176</v>
      </c>
      <c r="Z1846" s="56" t="str">
        <f t="shared" si="59"/>
        <v>BT</v>
      </c>
      <c r="AA1846" s="56" t="str">
        <f>VLOOKUP(Z1846,color!$A:$B,2,FALSE)</f>
        <v>VERDE BOTELLA</v>
      </c>
      <c r="AB1846" s="131" t="str">
        <f t="shared" si="60"/>
        <v>MED</v>
      </c>
    </row>
    <row r="1847" spans="5:28">
      <c r="E1847" s="142" t="s">
        <v>15177</v>
      </c>
      <c r="Z1847" s="56" t="str">
        <f t="shared" si="59"/>
        <v>BT</v>
      </c>
      <c r="AA1847" s="56" t="str">
        <f>VLOOKUP(Z1847,color!$A:$B,2,FALSE)</f>
        <v>VERDE BOTELLA</v>
      </c>
      <c r="AB1847" s="131" t="str">
        <f t="shared" si="60"/>
        <v>XGD</v>
      </c>
    </row>
    <row r="1848" spans="5:28">
      <c r="E1848" s="142" t="s">
        <v>9817</v>
      </c>
      <c r="Z1848" s="56" t="str">
        <f t="shared" si="59"/>
        <v>MZ</v>
      </c>
      <c r="AA1848" s="56" t="str">
        <f>VLOOKUP(Z1848,color!$A:$B,2,FALSE)</f>
        <v>MOSTAZA</v>
      </c>
      <c r="AB1848" s="131" t="str">
        <f t="shared" si="60"/>
        <v>CHI</v>
      </c>
    </row>
    <row r="1849" spans="5:28">
      <c r="E1849" s="142" t="s">
        <v>15178</v>
      </c>
      <c r="Z1849" s="56" t="str">
        <f t="shared" si="59"/>
        <v>MZ</v>
      </c>
      <c r="AA1849" s="56" t="str">
        <f>VLOOKUP(Z1849,color!$A:$B,2,FALSE)</f>
        <v>MOSTAZA</v>
      </c>
      <c r="AB1849" s="131" t="str">
        <f t="shared" si="60"/>
        <v>GRA</v>
      </c>
    </row>
    <row r="1850" spans="5:28">
      <c r="E1850" s="142" t="s">
        <v>15179</v>
      </c>
      <c r="Z1850" s="56" t="str">
        <f t="shared" si="59"/>
        <v>MZ</v>
      </c>
      <c r="AA1850" s="56" t="str">
        <f>VLOOKUP(Z1850,color!$A:$B,2,FALSE)</f>
        <v>MOSTAZA</v>
      </c>
      <c r="AB1850" s="131" t="str">
        <f t="shared" si="60"/>
        <v>MED</v>
      </c>
    </row>
    <row r="1851" spans="5:28">
      <c r="E1851" s="142" t="s">
        <v>15180</v>
      </c>
      <c r="Z1851" s="56" t="str">
        <f t="shared" si="59"/>
        <v>MZ</v>
      </c>
      <c r="AA1851" s="56" t="str">
        <f>VLOOKUP(Z1851,color!$A:$B,2,FALSE)</f>
        <v>MOSTAZA</v>
      </c>
      <c r="AB1851" s="131" t="str">
        <f t="shared" si="60"/>
        <v>XGD</v>
      </c>
    </row>
    <row r="1852" spans="5:28">
      <c r="E1852" s="142" t="s">
        <v>15181</v>
      </c>
      <c r="Z1852" s="56" t="str">
        <f t="shared" si="59"/>
        <v>RS</v>
      </c>
      <c r="AA1852" s="56" t="str">
        <f>VLOOKUP(Z1852,color!$A:$B,2,FALSE)</f>
        <v>ROSA</v>
      </c>
      <c r="AB1852" s="131" t="str">
        <f t="shared" si="60"/>
        <v>CHI</v>
      </c>
    </row>
    <row r="1853" spans="5:28">
      <c r="E1853" s="142" t="s">
        <v>15182</v>
      </c>
      <c r="Z1853" s="56" t="str">
        <f t="shared" si="59"/>
        <v>RS</v>
      </c>
      <c r="AA1853" s="56" t="str">
        <f>VLOOKUP(Z1853,color!$A:$B,2,FALSE)</f>
        <v>ROSA</v>
      </c>
      <c r="AB1853" s="131" t="str">
        <f t="shared" si="60"/>
        <v>GRA</v>
      </c>
    </row>
    <row r="1854" spans="5:28">
      <c r="E1854" s="142" t="s">
        <v>15183</v>
      </c>
      <c r="Z1854" s="56" t="str">
        <f t="shared" si="59"/>
        <v>RS</v>
      </c>
      <c r="AA1854" s="56" t="str">
        <f>VLOOKUP(Z1854,color!$A:$B,2,FALSE)</f>
        <v>ROSA</v>
      </c>
      <c r="AB1854" s="131" t="str">
        <f t="shared" si="60"/>
        <v>MED</v>
      </c>
    </row>
    <row r="1855" spans="5:28">
      <c r="E1855" s="142" t="s">
        <v>15184</v>
      </c>
      <c r="Z1855" s="56" t="str">
        <f t="shared" si="59"/>
        <v>RS</v>
      </c>
      <c r="AA1855" s="56" t="str">
        <f>VLOOKUP(Z1855,color!$A:$B,2,FALSE)</f>
        <v>ROSA</v>
      </c>
      <c r="AB1855" s="131" t="str">
        <f t="shared" si="60"/>
        <v>XGD</v>
      </c>
    </row>
    <row r="1856" spans="5:28">
      <c r="E1856" s="142" t="s">
        <v>10</v>
      </c>
      <c r="Z1856" s="56" t="str">
        <f t="shared" si="59"/>
        <v>MZ</v>
      </c>
      <c r="AA1856" s="56" t="str">
        <f>VLOOKUP(Z1856,color!$A:$B,2,FALSE)</f>
        <v>MOSTAZA</v>
      </c>
      <c r="AB1856" s="131" t="str">
        <f t="shared" si="60"/>
        <v>CHI</v>
      </c>
    </row>
    <row r="1857" spans="5:28">
      <c r="E1857" s="142" t="s">
        <v>9820</v>
      </c>
      <c r="Z1857" s="56" t="str">
        <f t="shared" si="59"/>
        <v>MZ</v>
      </c>
      <c r="AA1857" s="56" t="str">
        <f>VLOOKUP(Z1857,color!$A:$B,2,FALSE)</f>
        <v>MOSTAZA</v>
      </c>
      <c r="AB1857" s="131" t="str">
        <f t="shared" si="60"/>
        <v>GRA</v>
      </c>
    </row>
    <row r="1858" spans="5:28">
      <c r="E1858" s="142" t="s">
        <v>9822</v>
      </c>
      <c r="Z1858" s="56" t="str">
        <f t="shared" si="59"/>
        <v>MZ</v>
      </c>
      <c r="AA1858" s="56" t="str">
        <f>VLOOKUP(Z1858,color!$A:$B,2,FALSE)</f>
        <v>MOSTAZA</v>
      </c>
      <c r="AB1858" s="131" t="str">
        <f t="shared" si="60"/>
        <v>MED</v>
      </c>
    </row>
    <row r="1859" spans="5:28">
      <c r="E1859" s="142" t="s">
        <v>15185</v>
      </c>
      <c r="Z1859" s="56" t="str">
        <f t="shared" si="59"/>
        <v>NG</v>
      </c>
      <c r="AA1859" s="56" t="str">
        <f>VLOOKUP(Z1859,color!$A:$B,2,FALSE)</f>
        <v>NEGRO</v>
      </c>
      <c r="AB1859" s="131" t="str">
        <f t="shared" si="60"/>
        <v>CHI</v>
      </c>
    </row>
    <row r="1860" spans="5:28">
      <c r="E1860" s="142" t="s">
        <v>15186</v>
      </c>
      <c r="Z1860" s="56" t="str">
        <f t="shared" si="59"/>
        <v>NG</v>
      </c>
      <c r="AA1860" s="56" t="str">
        <f>VLOOKUP(Z1860,color!$A:$B,2,FALSE)</f>
        <v>NEGRO</v>
      </c>
      <c r="AB1860" s="131" t="str">
        <f t="shared" si="60"/>
        <v>GRA</v>
      </c>
    </row>
    <row r="1861" spans="5:28">
      <c r="E1861" s="142" t="s">
        <v>15187</v>
      </c>
      <c r="Z1861" s="56" t="str">
        <f t="shared" si="59"/>
        <v>NG</v>
      </c>
      <c r="AA1861" s="56" t="str">
        <f>VLOOKUP(Z1861,color!$A:$B,2,FALSE)</f>
        <v>NEGRO</v>
      </c>
      <c r="AB1861" s="131" t="str">
        <f t="shared" si="60"/>
        <v>MED</v>
      </c>
    </row>
    <row r="1862" spans="5:28">
      <c r="E1862" s="142" t="s">
        <v>15188</v>
      </c>
      <c r="Z1862" s="56" t="str">
        <f t="shared" si="59"/>
        <v>VN</v>
      </c>
      <c r="AA1862" s="56" t="str">
        <f>VLOOKUP(Z1862,color!$A:$B,2,FALSE)</f>
        <v>VINO</v>
      </c>
      <c r="AB1862" s="131" t="str">
        <f t="shared" si="60"/>
        <v>CHI</v>
      </c>
    </row>
    <row r="1863" spans="5:28">
      <c r="E1863" s="142" t="s">
        <v>13434</v>
      </c>
      <c r="Z1863" s="56" t="str">
        <f t="shared" si="59"/>
        <v>VN</v>
      </c>
      <c r="AA1863" s="56" t="str">
        <f>VLOOKUP(Z1863,color!$A:$B,2,FALSE)</f>
        <v>VINO</v>
      </c>
      <c r="AB1863" s="131" t="str">
        <f t="shared" si="60"/>
        <v>GRA</v>
      </c>
    </row>
    <row r="1864" spans="5:28">
      <c r="E1864" s="142" t="s">
        <v>15189</v>
      </c>
      <c r="Z1864" s="56" t="str">
        <f t="shared" si="59"/>
        <v>VN</v>
      </c>
      <c r="AA1864" s="56" t="str">
        <f>VLOOKUP(Z1864,color!$A:$B,2,FALSE)</f>
        <v>VINO</v>
      </c>
      <c r="AB1864" s="131" t="str">
        <f t="shared" si="60"/>
        <v>MED</v>
      </c>
    </row>
    <row r="1865" spans="5:28">
      <c r="E1865" s="142" t="s">
        <v>9824</v>
      </c>
      <c r="Z1865" s="56" t="str">
        <f t="shared" si="59"/>
        <v>AM</v>
      </c>
      <c r="AA1865" s="56" t="str">
        <f>VLOOKUP(Z1865,color!$A:$B,2,FALSE)</f>
        <v>AZUL MARINO</v>
      </c>
      <c r="AB1865" s="131" t="str">
        <f t="shared" si="60"/>
        <v>CHI</v>
      </c>
    </row>
    <row r="1866" spans="5:28">
      <c r="E1866" s="142" t="s">
        <v>9826</v>
      </c>
      <c r="Z1866" s="56" t="str">
        <f t="shared" ref="Z1866:Z1929" si="61">MID(E1866,9,2)</f>
        <v>AM</v>
      </c>
      <c r="AA1866" s="56" t="str">
        <f>VLOOKUP(Z1866,color!$A:$B,2,FALSE)</f>
        <v>AZUL MARINO</v>
      </c>
      <c r="AB1866" s="131" t="str">
        <f t="shared" ref="AB1866:AB1929" si="62">MID(E1866,11,3)</f>
        <v>GRA</v>
      </c>
    </row>
    <row r="1867" spans="5:28">
      <c r="E1867" s="142" t="s">
        <v>9828</v>
      </c>
      <c r="Z1867" s="56" t="str">
        <f t="shared" si="61"/>
        <v>AM</v>
      </c>
      <c r="AA1867" s="56" t="str">
        <f>VLOOKUP(Z1867,color!$A:$B,2,FALSE)</f>
        <v>AZUL MARINO</v>
      </c>
      <c r="AB1867" s="131" t="str">
        <f t="shared" si="62"/>
        <v>MED</v>
      </c>
    </row>
    <row r="1868" spans="5:28">
      <c r="E1868" s="142" t="s">
        <v>15190</v>
      </c>
      <c r="Z1868" s="56" t="str">
        <f t="shared" si="61"/>
        <v>AM</v>
      </c>
      <c r="AA1868" s="56" t="str">
        <f>VLOOKUP(Z1868,color!$A:$B,2,FALSE)</f>
        <v>AZUL MARINO</v>
      </c>
      <c r="AB1868" s="131" t="str">
        <f t="shared" si="62"/>
        <v>XCH</v>
      </c>
    </row>
    <row r="1869" spans="5:28">
      <c r="E1869" s="142" t="s">
        <v>15191</v>
      </c>
      <c r="Z1869" s="56" t="str">
        <f t="shared" si="61"/>
        <v>AM</v>
      </c>
      <c r="AA1869" s="56" t="str">
        <f>VLOOKUP(Z1869,color!$A:$B,2,FALSE)</f>
        <v>AZUL MARINO</v>
      </c>
      <c r="AB1869" s="131" t="str">
        <f t="shared" si="62"/>
        <v>XGD</v>
      </c>
    </row>
    <row r="1870" spans="5:28">
      <c r="E1870" s="142" t="s">
        <v>15192</v>
      </c>
      <c r="Z1870" s="56" t="str">
        <f t="shared" si="61"/>
        <v>AZ</v>
      </c>
      <c r="AA1870" s="56" t="str">
        <f>VLOOKUP(Z1870,color!$A:$B,2,FALSE)</f>
        <v>AZUL</v>
      </c>
      <c r="AB1870" s="131" t="str">
        <f t="shared" si="62"/>
        <v>CHI</v>
      </c>
    </row>
    <row r="1871" spans="5:28">
      <c r="E1871" s="142" t="s">
        <v>15193</v>
      </c>
      <c r="Z1871" s="56" t="str">
        <f t="shared" si="61"/>
        <v>AZ</v>
      </c>
      <c r="AA1871" s="56" t="str">
        <f>VLOOKUP(Z1871,color!$A:$B,2,FALSE)</f>
        <v>AZUL</v>
      </c>
      <c r="AB1871" s="131" t="str">
        <f t="shared" si="62"/>
        <v>GRA</v>
      </c>
    </row>
    <row r="1872" spans="5:28">
      <c r="E1872" s="142" t="s">
        <v>15194</v>
      </c>
      <c r="Z1872" s="56" t="str">
        <f t="shared" si="61"/>
        <v>AZ</v>
      </c>
      <c r="AA1872" s="56" t="str">
        <f>VLOOKUP(Z1872,color!$A:$B,2,FALSE)</f>
        <v>AZUL</v>
      </c>
      <c r="AB1872" s="131" t="str">
        <f t="shared" si="62"/>
        <v>MED</v>
      </c>
    </row>
    <row r="1873" spans="5:28">
      <c r="E1873" s="142" t="s">
        <v>15195</v>
      </c>
      <c r="Z1873" s="56" t="str">
        <f t="shared" si="61"/>
        <v>AZ</v>
      </c>
      <c r="AA1873" s="56" t="str">
        <f>VLOOKUP(Z1873,color!$A:$B,2,FALSE)</f>
        <v>AZUL</v>
      </c>
      <c r="AB1873" s="131" t="str">
        <f t="shared" si="62"/>
        <v>XCH</v>
      </c>
    </row>
    <row r="1874" spans="5:28">
      <c r="E1874" s="142" t="s">
        <v>15196</v>
      </c>
      <c r="Z1874" s="56" t="str">
        <f t="shared" si="61"/>
        <v>AZ</v>
      </c>
      <c r="AA1874" s="56" t="str">
        <f>VLOOKUP(Z1874,color!$A:$B,2,FALSE)</f>
        <v>AZUL</v>
      </c>
      <c r="AB1874" s="131" t="str">
        <f t="shared" si="62"/>
        <v>XGD</v>
      </c>
    </row>
    <row r="1875" spans="5:28">
      <c r="E1875" s="142" t="s">
        <v>9830</v>
      </c>
      <c r="Z1875" s="56" t="str">
        <f t="shared" si="61"/>
        <v>MZ</v>
      </c>
      <c r="AA1875" s="56" t="str">
        <f>VLOOKUP(Z1875,color!$A:$B,2,FALSE)</f>
        <v>MOSTAZA</v>
      </c>
      <c r="AB1875" s="131" t="str">
        <f t="shared" si="62"/>
        <v>CHI</v>
      </c>
    </row>
    <row r="1876" spans="5:28">
      <c r="E1876" s="142" t="s">
        <v>9832</v>
      </c>
      <c r="Z1876" s="56" t="str">
        <f t="shared" si="61"/>
        <v>MZ</v>
      </c>
      <c r="AA1876" s="56" t="str">
        <f>VLOOKUP(Z1876,color!$A:$B,2,FALSE)</f>
        <v>MOSTAZA</v>
      </c>
      <c r="AB1876" s="131" t="str">
        <f t="shared" si="62"/>
        <v>GRA</v>
      </c>
    </row>
    <row r="1877" spans="5:28">
      <c r="E1877" s="142" t="s">
        <v>15197</v>
      </c>
      <c r="Z1877" s="56" t="str">
        <f t="shared" si="61"/>
        <v>MZ</v>
      </c>
      <c r="AA1877" s="56" t="str">
        <f>VLOOKUP(Z1877,color!$A:$B,2,FALSE)</f>
        <v>MOSTAZA</v>
      </c>
      <c r="AB1877" s="131" t="str">
        <f t="shared" si="62"/>
        <v>MED</v>
      </c>
    </row>
    <row r="1878" spans="5:28">
      <c r="E1878" s="142" t="s">
        <v>15198</v>
      </c>
      <c r="Z1878" s="56" t="str">
        <f t="shared" si="61"/>
        <v>MZ</v>
      </c>
      <c r="AA1878" s="56" t="str">
        <f>VLOOKUP(Z1878,color!$A:$B,2,FALSE)</f>
        <v>MOSTAZA</v>
      </c>
      <c r="AB1878" s="131" t="str">
        <f t="shared" si="62"/>
        <v>XCH</v>
      </c>
    </row>
    <row r="1879" spans="5:28">
      <c r="E1879" s="142" t="s">
        <v>15199</v>
      </c>
      <c r="Z1879" s="56" t="str">
        <f t="shared" si="61"/>
        <v>MZ</v>
      </c>
      <c r="AA1879" s="56" t="str">
        <f>VLOOKUP(Z1879,color!$A:$B,2,FALSE)</f>
        <v>MOSTAZA</v>
      </c>
      <c r="AB1879" s="131" t="str">
        <f t="shared" si="62"/>
        <v>XGD</v>
      </c>
    </row>
    <row r="1880" spans="5:28">
      <c r="E1880" s="142" t="s">
        <v>15200</v>
      </c>
      <c r="Z1880" s="56" t="str">
        <f t="shared" si="61"/>
        <v>NG</v>
      </c>
      <c r="AA1880" s="56" t="str">
        <f>VLOOKUP(Z1880,color!$A:$B,2,FALSE)</f>
        <v>NEGRO</v>
      </c>
      <c r="AB1880" s="131" t="str">
        <f t="shared" si="62"/>
        <v>CHI</v>
      </c>
    </row>
    <row r="1881" spans="5:28">
      <c r="E1881" s="142" t="s">
        <v>15201</v>
      </c>
      <c r="Z1881" s="56" t="str">
        <f t="shared" si="61"/>
        <v>NG</v>
      </c>
      <c r="AA1881" s="56" t="str">
        <f>VLOOKUP(Z1881,color!$A:$B,2,FALSE)</f>
        <v>NEGRO</v>
      </c>
      <c r="AB1881" s="131" t="str">
        <f t="shared" si="62"/>
        <v>GRA</v>
      </c>
    </row>
    <row r="1882" spans="5:28">
      <c r="E1882" s="142" t="s">
        <v>15202</v>
      </c>
      <c r="Z1882" s="56" t="str">
        <f t="shared" si="61"/>
        <v>NG</v>
      </c>
      <c r="AA1882" s="56" t="str">
        <f>VLOOKUP(Z1882,color!$A:$B,2,FALSE)</f>
        <v>NEGRO</v>
      </c>
      <c r="AB1882" s="131" t="str">
        <f t="shared" si="62"/>
        <v>MED</v>
      </c>
    </row>
    <row r="1883" spans="5:28">
      <c r="E1883" s="142" t="s">
        <v>15203</v>
      </c>
      <c r="Z1883" s="56" t="str">
        <f t="shared" si="61"/>
        <v>NG</v>
      </c>
      <c r="AA1883" s="56" t="str">
        <f>VLOOKUP(Z1883,color!$A:$B,2,FALSE)</f>
        <v>NEGRO</v>
      </c>
      <c r="AB1883" s="131" t="str">
        <f t="shared" si="62"/>
        <v>XCH</v>
      </c>
    </row>
    <row r="1884" spans="5:28">
      <c r="E1884" s="142" t="s">
        <v>15204</v>
      </c>
      <c r="Z1884" s="56" t="str">
        <f t="shared" si="61"/>
        <v>NG</v>
      </c>
      <c r="AA1884" s="56" t="str">
        <f>VLOOKUP(Z1884,color!$A:$B,2,FALSE)</f>
        <v>NEGRO</v>
      </c>
      <c r="AB1884" s="131" t="str">
        <f t="shared" si="62"/>
        <v>XGD</v>
      </c>
    </row>
    <row r="1885" spans="5:28">
      <c r="E1885" s="142" t="s">
        <v>15205</v>
      </c>
      <c r="Z1885" s="56" t="str">
        <f t="shared" si="61"/>
        <v>RJ</v>
      </c>
      <c r="AA1885" s="56" t="str">
        <f>VLOOKUP(Z1885,color!$A:$B,2,FALSE)</f>
        <v>ROJO</v>
      </c>
      <c r="AB1885" s="131" t="str">
        <f t="shared" si="62"/>
        <v>CHI</v>
      </c>
    </row>
    <row r="1886" spans="5:28">
      <c r="E1886" s="142" t="s">
        <v>15206</v>
      </c>
      <c r="Z1886" s="56" t="str">
        <f t="shared" si="61"/>
        <v>RJ</v>
      </c>
      <c r="AA1886" s="56" t="str">
        <f>VLOOKUP(Z1886,color!$A:$B,2,FALSE)</f>
        <v>ROJO</v>
      </c>
      <c r="AB1886" s="131" t="str">
        <f t="shared" si="62"/>
        <v>GRA</v>
      </c>
    </row>
    <row r="1887" spans="5:28">
      <c r="E1887" s="142" t="s">
        <v>9834</v>
      </c>
      <c r="Z1887" s="56" t="str">
        <f t="shared" si="61"/>
        <v>RJ</v>
      </c>
      <c r="AA1887" s="56" t="str">
        <f>VLOOKUP(Z1887,color!$A:$B,2,FALSE)</f>
        <v>ROJO</v>
      </c>
      <c r="AB1887" s="131" t="str">
        <f t="shared" si="62"/>
        <v>MED</v>
      </c>
    </row>
    <row r="1888" spans="5:28">
      <c r="E1888" s="142" t="s">
        <v>15207</v>
      </c>
      <c r="Z1888" s="56" t="str">
        <f t="shared" si="61"/>
        <v>RJ</v>
      </c>
      <c r="AA1888" s="56" t="str">
        <f>VLOOKUP(Z1888,color!$A:$B,2,FALSE)</f>
        <v>ROJO</v>
      </c>
      <c r="AB1888" s="131" t="str">
        <f t="shared" si="62"/>
        <v>XCH</v>
      </c>
    </row>
    <row r="1889" spans="5:28">
      <c r="E1889" s="142" t="s">
        <v>15208</v>
      </c>
      <c r="Z1889" s="56" t="str">
        <f t="shared" si="61"/>
        <v>RJ</v>
      </c>
      <c r="AA1889" s="56" t="str">
        <f>VLOOKUP(Z1889,color!$A:$B,2,FALSE)</f>
        <v>ROJO</v>
      </c>
      <c r="AB1889" s="131" t="str">
        <f t="shared" si="62"/>
        <v>XGD</v>
      </c>
    </row>
    <row r="1890" spans="5:28">
      <c r="E1890" s="142" t="s">
        <v>15209</v>
      </c>
      <c r="Z1890" s="56" t="str">
        <f t="shared" si="61"/>
        <v>RS</v>
      </c>
      <c r="AA1890" s="56" t="str">
        <f>VLOOKUP(Z1890,color!$A:$B,2,FALSE)</f>
        <v>ROSA</v>
      </c>
      <c r="AB1890" s="131" t="str">
        <f t="shared" si="62"/>
        <v>CHI</v>
      </c>
    </row>
    <row r="1891" spans="5:28">
      <c r="E1891" s="142" t="s">
        <v>15210</v>
      </c>
      <c r="Z1891" s="56" t="str">
        <f t="shared" si="61"/>
        <v>RS</v>
      </c>
      <c r="AA1891" s="56" t="str">
        <f>VLOOKUP(Z1891,color!$A:$B,2,FALSE)</f>
        <v>ROSA</v>
      </c>
      <c r="AB1891" s="131" t="str">
        <f t="shared" si="62"/>
        <v>GRA</v>
      </c>
    </row>
    <row r="1892" spans="5:28">
      <c r="E1892" s="142" t="s">
        <v>15211</v>
      </c>
      <c r="Z1892" s="56" t="str">
        <f t="shared" si="61"/>
        <v>RS</v>
      </c>
      <c r="AA1892" s="56" t="str">
        <f>VLOOKUP(Z1892,color!$A:$B,2,FALSE)</f>
        <v>ROSA</v>
      </c>
      <c r="AB1892" s="131" t="str">
        <f t="shared" si="62"/>
        <v>MED</v>
      </c>
    </row>
    <row r="1893" spans="5:28">
      <c r="E1893" s="142" t="s">
        <v>15212</v>
      </c>
      <c r="Z1893" s="56" t="str">
        <f t="shared" si="61"/>
        <v>RS</v>
      </c>
      <c r="AA1893" s="56" t="str">
        <f>VLOOKUP(Z1893,color!$A:$B,2,FALSE)</f>
        <v>ROSA</v>
      </c>
      <c r="AB1893" s="131" t="str">
        <f t="shared" si="62"/>
        <v>XCH</v>
      </c>
    </row>
    <row r="1894" spans="5:28">
      <c r="E1894" s="142" t="s">
        <v>15213</v>
      </c>
      <c r="Z1894" s="56" t="str">
        <f t="shared" si="61"/>
        <v>RS</v>
      </c>
      <c r="AA1894" s="56" t="str">
        <f>VLOOKUP(Z1894,color!$A:$B,2,FALSE)</f>
        <v>ROSA</v>
      </c>
      <c r="AB1894" s="131" t="str">
        <f t="shared" si="62"/>
        <v>XGD</v>
      </c>
    </row>
    <row r="1895" spans="5:28">
      <c r="E1895" s="142" t="s">
        <v>15214</v>
      </c>
      <c r="Z1895" s="56" t="str">
        <f t="shared" si="61"/>
        <v>VS</v>
      </c>
      <c r="AA1895" s="56" t="str">
        <f>VLOOKUP(Z1895,color!$A:$B,2,FALSE)</f>
        <v>VARIOS</v>
      </c>
      <c r="AB1895" s="131" t="str">
        <f t="shared" si="62"/>
        <v>CHI</v>
      </c>
    </row>
    <row r="1896" spans="5:28">
      <c r="E1896" s="142" t="s">
        <v>15215</v>
      </c>
      <c r="Z1896" s="56" t="str">
        <f t="shared" si="61"/>
        <v>VS</v>
      </c>
      <c r="AA1896" s="56" t="str">
        <f>VLOOKUP(Z1896,color!$A:$B,2,FALSE)</f>
        <v>VARIOS</v>
      </c>
      <c r="AB1896" s="131" t="str">
        <f t="shared" si="62"/>
        <v>GRA</v>
      </c>
    </row>
    <row r="1897" spans="5:28">
      <c r="E1897" s="142" t="s">
        <v>15216</v>
      </c>
      <c r="Z1897" s="56" t="str">
        <f t="shared" si="61"/>
        <v>VS</v>
      </c>
      <c r="AA1897" s="56" t="str">
        <f>VLOOKUP(Z1897,color!$A:$B,2,FALSE)</f>
        <v>VARIOS</v>
      </c>
      <c r="AB1897" s="131" t="str">
        <f t="shared" si="62"/>
        <v>MED</v>
      </c>
    </row>
    <row r="1898" spans="5:28">
      <c r="E1898" s="142" t="s">
        <v>15217</v>
      </c>
      <c r="Z1898" s="56" t="str">
        <f t="shared" si="61"/>
        <v>VS</v>
      </c>
      <c r="AA1898" s="56" t="str">
        <f>VLOOKUP(Z1898,color!$A:$B,2,FALSE)</f>
        <v>VARIOS</v>
      </c>
      <c r="AB1898" s="131" t="str">
        <f t="shared" si="62"/>
        <v>XCH</v>
      </c>
    </row>
    <row r="1899" spans="5:28">
      <c r="E1899" s="142" t="s">
        <v>15218</v>
      </c>
      <c r="Z1899" s="56" t="str">
        <f t="shared" si="61"/>
        <v>VS</v>
      </c>
      <c r="AA1899" s="56" t="str">
        <f>VLOOKUP(Z1899,color!$A:$B,2,FALSE)</f>
        <v>VARIOS</v>
      </c>
      <c r="AB1899" s="131" t="str">
        <f t="shared" si="62"/>
        <v>XGD</v>
      </c>
    </row>
    <row r="1900" spans="5:28">
      <c r="E1900" s="142" t="s">
        <v>15219</v>
      </c>
      <c r="Z1900" s="56" t="str">
        <f t="shared" si="61"/>
        <v>CL</v>
      </c>
      <c r="AA1900" s="56" t="str">
        <f>VLOOKUP(Z1900,color!$A:$B,2,FALSE)</f>
        <v>CAMEL</v>
      </c>
      <c r="AB1900" s="131" t="str">
        <f t="shared" si="62"/>
        <v>CHI</v>
      </c>
    </row>
    <row r="1901" spans="5:28">
      <c r="E1901" s="142" t="s">
        <v>15220</v>
      </c>
      <c r="Z1901" s="56" t="str">
        <f t="shared" si="61"/>
        <v>CL</v>
      </c>
      <c r="AA1901" s="56" t="str">
        <f>VLOOKUP(Z1901,color!$A:$B,2,FALSE)</f>
        <v>CAMEL</v>
      </c>
      <c r="AB1901" s="131" t="str">
        <f t="shared" si="62"/>
        <v>GRA</v>
      </c>
    </row>
    <row r="1902" spans="5:28">
      <c r="E1902" s="142" t="s">
        <v>15221</v>
      </c>
      <c r="Z1902" s="56" t="str">
        <f t="shared" si="61"/>
        <v>CL</v>
      </c>
      <c r="AA1902" s="56" t="str">
        <f>VLOOKUP(Z1902,color!$A:$B,2,FALSE)</f>
        <v>CAMEL</v>
      </c>
      <c r="AB1902" s="131" t="str">
        <f t="shared" si="62"/>
        <v>MED</v>
      </c>
    </row>
    <row r="1903" spans="5:28">
      <c r="E1903" s="142" t="s">
        <v>15222</v>
      </c>
      <c r="Z1903" s="56" t="str">
        <f t="shared" si="61"/>
        <v>CL</v>
      </c>
      <c r="AA1903" s="56" t="str">
        <f>VLOOKUP(Z1903,color!$A:$B,2,FALSE)</f>
        <v>CAMEL</v>
      </c>
      <c r="AB1903" s="131" t="str">
        <f t="shared" si="62"/>
        <v>XGD</v>
      </c>
    </row>
    <row r="1904" spans="5:28">
      <c r="E1904" s="142" t="s">
        <v>15223</v>
      </c>
      <c r="Z1904" s="56" t="str">
        <f t="shared" si="61"/>
        <v>NG</v>
      </c>
      <c r="AA1904" s="56" t="str">
        <f>VLOOKUP(Z1904,color!$A:$B,2,FALSE)</f>
        <v>NEGRO</v>
      </c>
      <c r="AB1904" s="131" t="str">
        <f t="shared" si="62"/>
        <v>CHI</v>
      </c>
    </row>
    <row r="1905" spans="5:28">
      <c r="E1905" s="142" t="s">
        <v>15224</v>
      </c>
      <c r="Z1905" s="56" t="str">
        <f t="shared" si="61"/>
        <v>NG</v>
      </c>
      <c r="AA1905" s="56" t="str">
        <f>VLOOKUP(Z1905,color!$A:$B,2,FALSE)</f>
        <v>NEGRO</v>
      </c>
      <c r="AB1905" s="131" t="str">
        <f t="shared" si="62"/>
        <v>GRA</v>
      </c>
    </row>
    <row r="1906" spans="5:28">
      <c r="E1906" s="142" t="s">
        <v>15225</v>
      </c>
      <c r="Z1906" s="56" t="str">
        <f t="shared" si="61"/>
        <v>NG</v>
      </c>
      <c r="AA1906" s="56" t="str">
        <f>VLOOKUP(Z1906,color!$A:$B,2,FALSE)</f>
        <v>NEGRO</v>
      </c>
      <c r="AB1906" s="131" t="str">
        <f t="shared" si="62"/>
        <v>MED</v>
      </c>
    </row>
    <row r="1907" spans="5:28">
      <c r="E1907" s="142" t="s">
        <v>15226</v>
      </c>
      <c r="Z1907" s="56" t="str">
        <f t="shared" si="61"/>
        <v>NG</v>
      </c>
      <c r="AA1907" s="56" t="str">
        <f>VLOOKUP(Z1907,color!$A:$B,2,FALSE)</f>
        <v>NEGRO</v>
      </c>
      <c r="AB1907" s="131" t="str">
        <f t="shared" si="62"/>
        <v>XGD</v>
      </c>
    </row>
    <row r="1908" spans="5:28">
      <c r="E1908" s="142" t="s">
        <v>15227</v>
      </c>
      <c r="Z1908" s="56" t="str">
        <f t="shared" si="61"/>
        <v>VR</v>
      </c>
      <c r="AA1908" s="56" t="str">
        <f>VLOOKUP(Z1908,color!$A:$B,2,FALSE)</f>
        <v>VERDE</v>
      </c>
      <c r="AB1908" s="131" t="str">
        <f t="shared" si="62"/>
        <v>CHI</v>
      </c>
    </row>
    <row r="1909" spans="5:28">
      <c r="E1909" s="142" t="s">
        <v>15228</v>
      </c>
      <c r="Z1909" s="56" t="str">
        <f t="shared" si="61"/>
        <v>VR</v>
      </c>
      <c r="AA1909" s="56" t="str">
        <f>VLOOKUP(Z1909,color!$A:$B,2,FALSE)</f>
        <v>VERDE</v>
      </c>
      <c r="AB1909" s="131" t="str">
        <f t="shared" si="62"/>
        <v>GRA</v>
      </c>
    </row>
    <row r="1910" spans="5:28">
      <c r="E1910" s="142" t="s">
        <v>9836</v>
      </c>
      <c r="Z1910" s="56" t="str">
        <f t="shared" si="61"/>
        <v>VR</v>
      </c>
      <c r="AA1910" s="56" t="str">
        <f>VLOOKUP(Z1910,color!$A:$B,2,FALSE)</f>
        <v>VERDE</v>
      </c>
      <c r="AB1910" s="131" t="str">
        <f t="shared" si="62"/>
        <v>MED</v>
      </c>
    </row>
    <row r="1911" spans="5:28">
      <c r="E1911" s="142" t="s">
        <v>15229</v>
      </c>
      <c r="Z1911" s="56" t="str">
        <f t="shared" si="61"/>
        <v>VR</v>
      </c>
      <c r="AA1911" s="56" t="str">
        <f>VLOOKUP(Z1911,color!$A:$B,2,FALSE)</f>
        <v>VERDE</v>
      </c>
      <c r="AB1911" s="131" t="str">
        <f t="shared" si="62"/>
        <v>XGD</v>
      </c>
    </row>
    <row r="1912" spans="5:28">
      <c r="E1912" s="142" t="s">
        <v>44</v>
      </c>
      <c r="Z1912" s="56" t="str">
        <f t="shared" si="61"/>
        <v>MZ</v>
      </c>
      <c r="AA1912" s="56" t="str">
        <f>VLOOKUP(Z1912,color!$A:$B,2,FALSE)</f>
        <v>MOSTAZA</v>
      </c>
      <c r="AB1912" s="131" t="str">
        <f t="shared" si="62"/>
        <v>CHI</v>
      </c>
    </row>
    <row r="1913" spans="5:28">
      <c r="E1913" s="142" t="s">
        <v>15230</v>
      </c>
      <c r="Z1913" s="56" t="str">
        <f t="shared" si="61"/>
        <v>MZ</v>
      </c>
      <c r="AA1913" s="56" t="str">
        <f>VLOOKUP(Z1913,color!$A:$B,2,FALSE)</f>
        <v>MOSTAZA</v>
      </c>
      <c r="AB1913" s="131" t="str">
        <f t="shared" si="62"/>
        <v>GRA</v>
      </c>
    </row>
    <row r="1914" spans="5:28">
      <c r="E1914" s="142" t="s">
        <v>9839</v>
      </c>
      <c r="Z1914" s="56" t="str">
        <f t="shared" si="61"/>
        <v>MZ</v>
      </c>
      <c r="AA1914" s="56" t="str">
        <f>VLOOKUP(Z1914,color!$A:$B,2,FALSE)</f>
        <v>MOSTAZA</v>
      </c>
      <c r="AB1914" s="131" t="str">
        <f t="shared" si="62"/>
        <v>MED</v>
      </c>
    </row>
    <row r="1915" spans="5:28">
      <c r="E1915" s="142" t="s">
        <v>15231</v>
      </c>
      <c r="Z1915" s="56" t="str">
        <f t="shared" si="61"/>
        <v>MZ</v>
      </c>
      <c r="AA1915" s="56" t="str">
        <f>VLOOKUP(Z1915,color!$A:$B,2,FALSE)</f>
        <v>MOSTAZA</v>
      </c>
      <c r="AB1915" s="131" t="str">
        <f t="shared" si="62"/>
        <v>XGD</v>
      </c>
    </row>
    <row r="1916" spans="5:28">
      <c r="E1916" s="142" t="s">
        <v>15232</v>
      </c>
      <c r="Z1916" s="56" t="str">
        <f t="shared" si="61"/>
        <v>NG</v>
      </c>
      <c r="AA1916" s="56" t="str">
        <f>VLOOKUP(Z1916,color!$A:$B,2,FALSE)</f>
        <v>NEGRO</v>
      </c>
      <c r="AB1916" s="131" t="str">
        <f t="shared" si="62"/>
        <v>CHI</v>
      </c>
    </row>
    <row r="1917" spans="5:28">
      <c r="E1917" s="142" t="s">
        <v>15233</v>
      </c>
      <c r="Z1917" s="56" t="str">
        <f t="shared" si="61"/>
        <v>NG</v>
      </c>
      <c r="AA1917" s="56" t="str">
        <f>VLOOKUP(Z1917,color!$A:$B,2,FALSE)</f>
        <v>NEGRO</v>
      </c>
      <c r="AB1917" s="131" t="str">
        <f t="shared" si="62"/>
        <v>GRA</v>
      </c>
    </row>
    <row r="1918" spans="5:28">
      <c r="E1918" s="142" t="s">
        <v>15234</v>
      </c>
      <c r="Z1918" s="56" t="str">
        <f t="shared" si="61"/>
        <v>NG</v>
      </c>
      <c r="AA1918" s="56" t="str">
        <f>VLOOKUP(Z1918,color!$A:$B,2,FALSE)</f>
        <v>NEGRO</v>
      </c>
      <c r="AB1918" s="131" t="str">
        <f t="shared" si="62"/>
        <v>MED</v>
      </c>
    </row>
    <row r="1919" spans="5:28">
      <c r="E1919" s="142" t="s">
        <v>15235</v>
      </c>
      <c r="Z1919" s="56" t="str">
        <f t="shared" si="61"/>
        <v>NG</v>
      </c>
      <c r="AA1919" s="56" t="str">
        <f>VLOOKUP(Z1919,color!$A:$B,2,FALSE)</f>
        <v>NEGRO</v>
      </c>
      <c r="AB1919" s="131" t="str">
        <f t="shared" si="62"/>
        <v>XGD</v>
      </c>
    </row>
    <row r="1920" spans="5:28">
      <c r="E1920" s="142" t="s">
        <v>15236</v>
      </c>
      <c r="Z1920" s="56" t="str">
        <f t="shared" si="61"/>
        <v>RS</v>
      </c>
      <c r="AA1920" s="56" t="str">
        <f>VLOOKUP(Z1920,color!$A:$B,2,FALSE)</f>
        <v>ROSA</v>
      </c>
      <c r="AB1920" s="131" t="str">
        <f t="shared" si="62"/>
        <v>CHI</v>
      </c>
    </row>
    <row r="1921" spans="5:28">
      <c r="E1921" s="142" t="s">
        <v>15237</v>
      </c>
      <c r="Z1921" s="56" t="str">
        <f t="shared" si="61"/>
        <v>RS</v>
      </c>
      <c r="AA1921" s="56" t="str">
        <f>VLOOKUP(Z1921,color!$A:$B,2,FALSE)</f>
        <v>ROSA</v>
      </c>
      <c r="AB1921" s="131" t="str">
        <f t="shared" si="62"/>
        <v>GRA</v>
      </c>
    </row>
    <row r="1922" spans="5:28">
      <c r="E1922" s="142" t="s">
        <v>15238</v>
      </c>
      <c r="Z1922" s="56" t="str">
        <f t="shared" si="61"/>
        <v>RS</v>
      </c>
      <c r="AA1922" s="56" t="str">
        <f>VLOOKUP(Z1922,color!$A:$B,2,FALSE)</f>
        <v>ROSA</v>
      </c>
      <c r="AB1922" s="131" t="str">
        <f t="shared" si="62"/>
        <v>MED</v>
      </c>
    </row>
    <row r="1923" spans="5:28">
      <c r="E1923" s="142" t="s">
        <v>15239</v>
      </c>
      <c r="Z1923" s="56" t="str">
        <f t="shared" si="61"/>
        <v>RS</v>
      </c>
      <c r="AA1923" s="56" t="str">
        <f>VLOOKUP(Z1923,color!$A:$B,2,FALSE)</f>
        <v>ROSA</v>
      </c>
      <c r="AB1923" s="131" t="str">
        <f t="shared" si="62"/>
        <v>XGD</v>
      </c>
    </row>
    <row r="1924" spans="5:28">
      <c r="E1924" s="142" t="s">
        <v>15240</v>
      </c>
      <c r="Z1924" s="56" t="str">
        <f t="shared" si="61"/>
        <v>VR</v>
      </c>
      <c r="AA1924" s="56" t="str">
        <f>VLOOKUP(Z1924,color!$A:$B,2,FALSE)</f>
        <v>VERDE</v>
      </c>
      <c r="AB1924" s="131" t="str">
        <f t="shared" si="62"/>
        <v>CHI</v>
      </c>
    </row>
    <row r="1925" spans="5:28">
      <c r="E1925" s="142" t="s">
        <v>15241</v>
      </c>
      <c r="Z1925" s="56" t="str">
        <f t="shared" si="61"/>
        <v>VR</v>
      </c>
      <c r="AA1925" s="56" t="str">
        <f>VLOOKUP(Z1925,color!$A:$B,2,FALSE)</f>
        <v>VERDE</v>
      </c>
      <c r="AB1925" s="131" t="str">
        <f t="shared" si="62"/>
        <v>GRA</v>
      </c>
    </row>
    <row r="1926" spans="5:28">
      <c r="E1926" s="142" t="s">
        <v>15242</v>
      </c>
      <c r="Z1926" s="56" t="str">
        <f t="shared" si="61"/>
        <v>VR</v>
      </c>
      <c r="AA1926" s="56" t="str">
        <f>VLOOKUP(Z1926,color!$A:$B,2,FALSE)</f>
        <v>VERDE</v>
      </c>
      <c r="AB1926" s="131" t="str">
        <f t="shared" si="62"/>
        <v>MED</v>
      </c>
    </row>
    <row r="1927" spans="5:28">
      <c r="E1927" s="142" t="s">
        <v>15243</v>
      </c>
      <c r="Z1927" s="56" t="str">
        <f t="shared" si="61"/>
        <v>VR</v>
      </c>
      <c r="AA1927" s="56" t="str">
        <f>VLOOKUP(Z1927,color!$A:$B,2,FALSE)</f>
        <v>VERDE</v>
      </c>
      <c r="AB1927" s="131" t="str">
        <f t="shared" si="62"/>
        <v>XGD</v>
      </c>
    </row>
    <row r="1928" spans="5:28">
      <c r="E1928" s="142" t="s">
        <v>5138</v>
      </c>
      <c r="Z1928" s="56" t="str">
        <f t="shared" si="61"/>
        <v>AM</v>
      </c>
      <c r="AA1928" s="56" t="str">
        <f>VLOOKUP(Z1928,color!$A:$B,2,FALSE)</f>
        <v>AZUL MARINO</v>
      </c>
      <c r="AB1928" s="131" t="str">
        <f t="shared" si="62"/>
        <v>CHI</v>
      </c>
    </row>
    <row r="1929" spans="5:28">
      <c r="E1929" s="142" t="s">
        <v>9842</v>
      </c>
      <c r="Z1929" s="56" t="str">
        <f t="shared" si="61"/>
        <v>AM</v>
      </c>
      <c r="AA1929" s="56" t="str">
        <f>VLOOKUP(Z1929,color!$A:$B,2,FALSE)</f>
        <v>AZUL MARINO</v>
      </c>
      <c r="AB1929" s="131" t="str">
        <f t="shared" si="62"/>
        <v>GRA</v>
      </c>
    </row>
    <row r="1930" spans="5:28">
      <c r="E1930" s="142" t="s">
        <v>9844</v>
      </c>
      <c r="Z1930" s="56" t="str">
        <f t="shared" ref="Z1930:Z1993" si="63">MID(E1930,9,2)</f>
        <v>AM</v>
      </c>
      <c r="AA1930" s="56" t="str">
        <f>VLOOKUP(Z1930,color!$A:$B,2,FALSE)</f>
        <v>AZUL MARINO</v>
      </c>
      <c r="AB1930" s="131" t="str">
        <f t="shared" ref="AB1930:AB1993" si="64">MID(E1930,11,3)</f>
        <v>MED</v>
      </c>
    </row>
    <row r="1931" spans="5:28">
      <c r="E1931" s="142" t="s">
        <v>9846</v>
      </c>
      <c r="Z1931" s="56" t="str">
        <f t="shared" si="63"/>
        <v>AM</v>
      </c>
      <c r="AA1931" s="56" t="str">
        <f>VLOOKUP(Z1931,color!$A:$B,2,FALSE)</f>
        <v>AZUL MARINO</v>
      </c>
      <c r="AB1931" s="131" t="str">
        <f t="shared" si="64"/>
        <v>XGD</v>
      </c>
    </row>
    <row r="1932" spans="5:28">
      <c r="E1932" s="142" t="s">
        <v>15244</v>
      </c>
      <c r="Z1932" s="56" t="str">
        <f t="shared" si="63"/>
        <v>CL</v>
      </c>
      <c r="AA1932" s="56" t="str">
        <f>VLOOKUP(Z1932,color!$A:$B,2,FALSE)</f>
        <v>CAMEL</v>
      </c>
      <c r="AB1932" s="131" t="str">
        <f t="shared" si="64"/>
        <v>CHI</v>
      </c>
    </row>
    <row r="1933" spans="5:28">
      <c r="E1933" s="142" t="s">
        <v>15245</v>
      </c>
      <c r="Z1933" s="56" t="str">
        <f t="shared" si="63"/>
        <v>CL</v>
      </c>
      <c r="AA1933" s="56" t="str">
        <f>VLOOKUP(Z1933,color!$A:$B,2,FALSE)</f>
        <v>CAMEL</v>
      </c>
      <c r="AB1933" s="131" t="str">
        <f t="shared" si="64"/>
        <v>GRA</v>
      </c>
    </row>
    <row r="1934" spans="5:28">
      <c r="E1934" s="142" t="s">
        <v>15246</v>
      </c>
      <c r="Z1934" s="56" t="str">
        <f t="shared" si="63"/>
        <v>CL</v>
      </c>
      <c r="AA1934" s="56" t="str">
        <f>VLOOKUP(Z1934,color!$A:$B,2,FALSE)</f>
        <v>CAMEL</v>
      </c>
      <c r="AB1934" s="131" t="str">
        <f t="shared" si="64"/>
        <v>MED</v>
      </c>
    </row>
    <row r="1935" spans="5:28">
      <c r="E1935" s="142" t="s">
        <v>15247</v>
      </c>
      <c r="Z1935" s="56" t="str">
        <f t="shared" si="63"/>
        <v>CL</v>
      </c>
      <c r="AA1935" s="56" t="str">
        <f>VLOOKUP(Z1935,color!$A:$B,2,FALSE)</f>
        <v>CAMEL</v>
      </c>
      <c r="AB1935" s="131" t="str">
        <f t="shared" si="64"/>
        <v>XGD</v>
      </c>
    </row>
    <row r="1936" spans="5:28">
      <c r="E1936" s="142" t="s">
        <v>13436</v>
      </c>
      <c r="Z1936" s="56" t="str">
        <f t="shared" si="63"/>
        <v>MZ</v>
      </c>
      <c r="AA1936" s="56" t="str">
        <f>VLOOKUP(Z1936,color!$A:$B,2,FALSE)</f>
        <v>MOSTAZA</v>
      </c>
      <c r="AB1936" s="131" t="str">
        <f t="shared" si="64"/>
        <v>CHI</v>
      </c>
    </row>
    <row r="1937" spans="5:28">
      <c r="E1937" s="142" t="s">
        <v>12903</v>
      </c>
      <c r="Z1937" s="56" t="str">
        <f t="shared" si="63"/>
        <v>MZ</v>
      </c>
      <c r="AA1937" s="56" t="str">
        <f>VLOOKUP(Z1937,color!$A:$B,2,FALSE)</f>
        <v>MOSTAZA</v>
      </c>
      <c r="AB1937" s="131" t="str">
        <f t="shared" si="64"/>
        <v>GRA</v>
      </c>
    </row>
    <row r="1938" spans="5:28">
      <c r="E1938" s="142" t="s">
        <v>12905</v>
      </c>
      <c r="Z1938" s="56" t="str">
        <f t="shared" si="63"/>
        <v>MZ</v>
      </c>
      <c r="AA1938" s="56" t="str">
        <f>VLOOKUP(Z1938,color!$A:$B,2,FALSE)</f>
        <v>MOSTAZA</v>
      </c>
      <c r="AB1938" s="131" t="str">
        <f t="shared" si="64"/>
        <v>MED</v>
      </c>
    </row>
    <row r="1939" spans="5:28">
      <c r="E1939" s="142" t="s">
        <v>12907</v>
      </c>
      <c r="Z1939" s="56" t="str">
        <f t="shared" si="63"/>
        <v>MZ</v>
      </c>
      <c r="AA1939" s="56" t="str">
        <f>VLOOKUP(Z1939,color!$A:$B,2,FALSE)</f>
        <v>MOSTAZA</v>
      </c>
      <c r="AB1939" s="131" t="str">
        <f t="shared" si="64"/>
        <v>XGD</v>
      </c>
    </row>
    <row r="1940" spans="5:28">
      <c r="E1940" s="142" t="s">
        <v>15248</v>
      </c>
      <c r="Z1940" s="56" t="str">
        <f t="shared" si="63"/>
        <v>NG</v>
      </c>
      <c r="AA1940" s="56" t="str">
        <f>VLOOKUP(Z1940,color!$A:$B,2,FALSE)</f>
        <v>NEGRO</v>
      </c>
      <c r="AB1940" s="131" t="str">
        <f t="shared" si="64"/>
        <v>CHI</v>
      </c>
    </row>
    <row r="1941" spans="5:28">
      <c r="E1941" s="142" t="s">
        <v>9848</v>
      </c>
      <c r="Z1941" s="56" t="str">
        <f t="shared" si="63"/>
        <v>NG</v>
      </c>
      <c r="AA1941" s="56" t="str">
        <f>VLOOKUP(Z1941,color!$A:$B,2,FALSE)</f>
        <v>NEGRO</v>
      </c>
      <c r="AB1941" s="131" t="str">
        <f t="shared" si="64"/>
        <v>GRA</v>
      </c>
    </row>
    <row r="1942" spans="5:28">
      <c r="E1942" s="142" t="s">
        <v>9850</v>
      </c>
      <c r="Z1942" s="56" t="str">
        <f t="shared" si="63"/>
        <v>NG</v>
      </c>
      <c r="AA1942" s="56" t="str">
        <f>VLOOKUP(Z1942,color!$A:$B,2,FALSE)</f>
        <v>NEGRO</v>
      </c>
      <c r="AB1942" s="131" t="str">
        <f t="shared" si="64"/>
        <v>MED</v>
      </c>
    </row>
    <row r="1943" spans="5:28">
      <c r="E1943" s="142" t="s">
        <v>9852</v>
      </c>
      <c r="Z1943" s="56" t="str">
        <f t="shared" si="63"/>
        <v>NG</v>
      </c>
      <c r="AA1943" s="56" t="str">
        <f>VLOOKUP(Z1943,color!$A:$B,2,FALSE)</f>
        <v>NEGRO</v>
      </c>
      <c r="AB1943" s="131" t="str">
        <f t="shared" si="64"/>
        <v>XGD</v>
      </c>
    </row>
    <row r="1944" spans="5:28">
      <c r="E1944" s="142" t="s">
        <v>15249</v>
      </c>
      <c r="Z1944" s="56" t="str">
        <f t="shared" si="63"/>
        <v>RS</v>
      </c>
      <c r="AA1944" s="56" t="str">
        <f>VLOOKUP(Z1944,color!$A:$B,2,FALSE)</f>
        <v>ROSA</v>
      </c>
      <c r="AB1944" s="131" t="str">
        <f t="shared" si="64"/>
        <v>CHI</v>
      </c>
    </row>
    <row r="1945" spans="5:28">
      <c r="E1945" s="142" t="s">
        <v>9854</v>
      </c>
      <c r="Z1945" s="56" t="str">
        <f t="shared" si="63"/>
        <v>RS</v>
      </c>
      <c r="AA1945" s="56" t="str">
        <f>VLOOKUP(Z1945,color!$A:$B,2,FALSE)</f>
        <v>ROSA</v>
      </c>
      <c r="AB1945" s="131" t="str">
        <f t="shared" si="64"/>
        <v>GRA</v>
      </c>
    </row>
    <row r="1946" spans="5:28">
      <c r="E1946" s="142" t="s">
        <v>9856</v>
      </c>
      <c r="Z1946" s="56" t="str">
        <f t="shared" si="63"/>
        <v>RS</v>
      </c>
      <c r="AA1946" s="56" t="str">
        <f>VLOOKUP(Z1946,color!$A:$B,2,FALSE)</f>
        <v>ROSA</v>
      </c>
      <c r="AB1946" s="131" t="str">
        <f t="shared" si="64"/>
        <v>MED</v>
      </c>
    </row>
    <row r="1947" spans="5:28">
      <c r="E1947" s="142" t="s">
        <v>12909</v>
      </c>
      <c r="Z1947" s="56" t="str">
        <f t="shared" si="63"/>
        <v>RS</v>
      </c>
      <c r="AA1947" s="56" t="str">
        <f>VLOOKUP(Z1947,color!$A:$B,2,FALSE)</f>
        <v>ROSA</v>
      </c>
      <c r="AB1947" s="131" t="str">
        <f t="shared" si="64"/>
        <v>XGD</v>
      </c>
    </row>
    <row r="1948" spans="5:28">
      <c r="E1948" s="142" t="s">
        <v>5137</v>
      </c>
      <c r="Z1948" s="56" t="str">
        <f t="shared" si="63"/>
        <v>VN</v>
      </c>
      <c r="AA1948" s="56" t="str">
        <f>VLOOKUP(Z1948,color!$A:$B,2,FALSE)</f>
        <v>VINO</v>
      </c>
      <c r="AB1948" s="131" t="str">
        <f t="shared" si="64"/>
        <v>CHI</v>
      </c>
    </row>
    <row r="1949" spans="5:28">
      <c r="E1949" s="142" t="s">
        <v>9859</v>
      </c>
      <c r="Z1949" s="56" t="str">
        <f t="shared" si="63"/>
        <v>VN</v>
      </c>
      <c r="AA1949" s="56" t="str">
        <f>VLOOKUP(Z1949,color!$A:$B,2,FALSE)</f>
        <v>VINO</v>
      </c>
      <c r="AB1949" s="131" t="str">
        <f t="shared" si="64"/>
        <v>GRA</v>
      </c>
    </row>
    <row r="1950" spans="5:28">
      <c r="E1950" s="142" t="s">
        <v>9861</v>
      </c>
      <c r="Z1950" s="56" t="str">
        <f t="shared" si="63"/>
        <v>VN</v>
      </c>
      <c r="AA1950" s="56" t="str">
        <f>VLOOKUP(Z1950,color!$A:$B,2,FALSE)</f>
        <v>VINO</v>
      </c>
      <c r="AB1950" s="131" t="str">
        <f t="shared" si="64"/>
        <v>MED</v>
      </c>
    </row>
    <row r="1951" spans="5:28">
      <c r="E1951" s="142" t="s">
        <v>9863</v>
      </c>
      <c r="Z1951" s="56" t="str">
        <f t="shared" si="63"/>
        <v>VN</v>
      </c>
      <c r="AA1951" s="56" t="str">
        <f>VLOOKUP(Z1951,color!$A:$B,2,FALSE)</f>
        <v>VINO</v>
      </c>
      <c r="AB1951" s="131" t="str">
        <f t="shared" si="64"/>
        <v>XGD</v>
      </c>
    </row>
    <row r="1952" spans="5:28">
      <c r="E1952" s="142" t="s">
        <v>15250</v>
      </c>
      <c r="Z1952" s="56" t="str">
        <f t="shared" si="63"/>
        <v>VR</v>
      </c>
      <c r="AA1952" s="56" t="str">
        <f>VLOOKUP(Z1952,color!$A:$B,2,FALSE)</f>
        <v>VERDE</v>
      </c>
      <c r="AB1952" s="131" t="str">
        <f t="shared" si="64"/>
        <v>CHI</v>
      </c>
    </row>
    <row r="1953" spans="5:28">
      <c r="E1953" s="142" t="s">
        <v>15251</v>
      </c>
      <c r="Z1953" s="56" t="str">
        <f t="shared" si="63"/>
        <v>VR</v>
      </c>
      <c r="AA1953" s="56" t="str">
        <f>VLOOKUP(Z1953,color!$A:$B,2,FALSE)</f>
        <v>VERDE</v>
      </c>
      <c r="AB1953" s="131" t="str">
        <f t="shared" si="64"/>
        <v>GRA</v>
      </c>
    </row>
    <row r="1954" spans="5:28">
      <c r="E1954" s="142" t="s">
        <v>15252</v>
      </c>
      <c r="Z1954" s="56" t="str">
        <f t="shared" si="63"/>
        <v>VR</v>
      </c>
      <c r="AA1954" s="56" t="str">
        <f>VLOOKUP(Z1954,color!$A:$B,2,FALSE)</f>
        <v>VERDE</v>
      </c>
      <c r="AB1954" s="131" t="str">
        <f t="shared" si="64"/>
        <v>MED</v>
      </c>
    </row>
    <row r="1955" spans="5:28">
      <c r="E1955" s="142" t="s">
        <v>15253</v>
      </c>
      <c r="Z1955" s="56" t="str">
        <f t="shared" si="63"/>
        <v>VR</v>
      </c>
      <c r="AA1955" s="56" t="str">
        <f>VLOOKUP(Z1955,color!$A:$B,2,FALSE)</f>
        <v>VERDE</v>
      </c>
      <c r="AB1955" s="131" t="str">
        <f t="shared" si="64"/>
        <v>XGD</v>
      </c>
    </row>
    <row r="1956" spans="5:28">
      <c r="E1956" s="142" t="s">
        <v>15254</v>
      </c>
      <c r="Z1956" s="56" t="str">
        <f t="shared" si="63"/>
        <v>MZ</v>
      </c>
      <c r="AA1956" s="56" t="str">
        <f>VLOOKUP(Z1956,color!$A:$B,2,FALSE)</f>
        <v>MOSTAZA</v>
      </c>
      <c r="AB1956" s="131" t="str">
        <f t="shared" si="64"/>
        <v>CHI</v>
      </c>
    </row>
    <row r="1957" spans="5:28">
      <c r="E1957" s="142" t="s">
        <v>15255</v>
      </c>
      <c r="Z1957" s="56" t="str">
        <f t="shared" si="63"/>
        <v>MZ</v>
      </c>
      <c r="AA1957" s="56" t="str">
        <f>VLOOKUP(Z1957,color!$A:$B,2,FALSE)</f>
        <v>MOSTAZA</v>
      </c>
      <c r="AB1957" s="131" t="str">
        <f t="shared" si="64"/>
        <v>GRA</v>
      </c>
    </row>
    <row r="1958" spans="5:28">
      <c r="E1958" s="142" t="s">
        <v>9865</v>
      </c>
      <c r="Z1958" s="56" t="str">
        <f t="shared" si="63"/>
        <v>MZ</v>
      </c>
      <c r="AA1958" s="56" t="str">
        <f>VLOOKUP(Z1958,color!$A:$B,2,FALSE)</f>
        <v>MOSTAZA</v>
      </c>
      <c r="AB1958" s="131" t="str">
        <f t="shared" si="64"/>
        <v>MED</v>
      </c>
    </row>
    <row r="1959" spans="5:28">
      <c r="E1959" s="142" t="s">
        <v>15256</v>
      </c>
      <c r="Z1959" s="56" t="str">
        <f t="shared" si="63"/>
        <v>MZ</v>
      </c>
      <c r="AA1959" s="56" t="str">
        <f>VLOOKUP(Z1959,color!$A:$B,2,FALSE)</f>
        <v>MOSTAZA</v>
      </c>
      <c r="AB1959" s="131" t="str">
        <f t="shared" si="64"/>
        <v>XGD</v>
      </c>
    </row>
    <row r="1960" spans="5:28">
      <c r="E1960" s="142" t="s">
        <v>15257</v>
      </c>
      <c r="Z1960" s="56" t="str">
        <f t="shared" si="63"/>
        <v>NR</v>
      </c>
      <c r="AA1960" s="56" t="str">
        <f>VLOOKUP(Z1960,color!$A:$B,2,FALSE)</f>
        <v>NARANJA</v>
      </c>
      <c r="AB1960" s="131" t="str">
        <f t="shared" si="64"/>
        <v>CHI</v>
      </c>
    </row>
    <row r="1961" spans="5:28">
      <c r="E1961" s="142" t="s">
        <v>12911</v>
      </c>
      <c r="Z1961" s="56" t="str">
        <f t="shared" si="63"/>
        <v>NR</v>
      </c>
      <c r="AA1961" s="56" t="str">
        <f>VLOOKUP(Z1961,color!$A:$B,2,FALSE)</f>
        <v>NARANJA</v>
      </c>
      <c r="AB1961" s="131" t="str">
        <f t="shared" si="64"/>
        <v>GRA</v>
      </c>
    </row>
    <row r="1962" spans="5:28">
      <c r="E1962" s="142" t="s">
        <v>9867</v>
      </c>
      <c r="Z1962" s="56" t="str">
        <f t="shared" si="63"/>
        <v>NR</v>
      </c>
      <c r="AA1962" s="56" t="str">
        <f>VLOOKUP(Z1962,color!$A:$B,2,FALSE)</f>
        <v>NARANJA</v>
      </c>
      <c r="AB1962" s="131" t="str">
        <f t="shared" si="64"/>
        <v>MED</v>
      </c>
    </row>
    <row r="1963" spans="5:28">
      <c r="E1963" s="142" t="s">
        <v>9869</v>
      </c>
      <c r="Z1963" s="56" t="str">
        <f t="shared" si="63"/>
        <v>NR</v>
      </c>
      <c r="AA1963" s="56" t="str">
        <f>VLOOKUP(Z1963,color!$A:$B,2,FALSE)</f>
        <v>NARANJA</v>
      </c>
      <c r="AB1963" s="131" t="str">
        <f t="shared" si="64"/>
        <v>XGD</v>
      </c>
    </row>
    <row r="1964" spans="5:28">
      <c r="E1964" s="142" t="s">
        <v>15258</v>
      </c>
      <c r="Z1964" s="56" t="str">
        <f t="shared" si="63"/>
        <v>RS</v>
      </c>
      <c r="AA1964" s="56" t="str">
        <f>VLOOKUP(Z1964,color!$A:$B,2,FALSE)</f>
        <v>ROSA</v>
      </c>
      <c r="AB1964" s="131" t="str">
        <f t="shared" si="64"/>
        <v>CHI</v>
      </c>
    </row>
    <row r="1965" spans="5:28">
      <c r="E1965" s="142" t="s">
        <v>15259</v>
      </c>
      <c r="Z1965" s="56" t="str">
        <f t="shared" si="63"/>
        <v>RS</v>
      </c>
      <c r="AA1965" s="56" t="str">
        <f>VLOOKUP(Z1965,color!$A:$B,2,FALSE)</f>
        <v>ROSA</v>
      </c>
      <c r="AB1965" s="131" t="str">
        <f t="shared" si="64"/>
        <v>GRA</v>
      </c>
    </row>
    <row r="1966" spans="5:28">
      <c r="E1966" s="142" t="s">
        <v>15260</v>
      </c>
      <c r="Z1966" s="56" t="str">
        <f t="shared" si="63"/>
        <v>RS</v>
      </c>
      <c r="AA1966" s="56" t="str">
        <f>VLOOKUP(Z1966,color!$A:$B,2,FALSE)</f>
        <v>ROSA</v>
      </c>
      <c r="AB1966" s="131" t="str">
        <f t="shared" si="64"/>
        <v>MED</v>
      </c>
    </row>
    <row r="1967" spans="5:28">
      <c r="E1967" s="142" t="s">
        <v>15261</v>
      </c>
      <c r="Z1967" s="56" t="str">
        <f t="shared" si="63"/>
        <v>RS</v>
      </c>
      <c r="AA1967" s="56" t="str">
        <f>VLOOKUP(Z1967,color!$A:$B,2,FALSE)</f>
        <v>ROSA</v>
      </c>
      <c r="AB1967" s="131" t="str">
        <f t="shared" si="64"/>
        <v>XGD</v>
      </c>
    </row>
    <row r="1968" spans="5:28">
      <c r="E1968" s="142" t="s">
        <v>5133</v>
      </c>
      <c r="Z1968" s="56" t="str">
        <f t="shared" si="63"/>
        <v>NG</v>
      </c>
      <c r="AA1968" s="56" t="str">
        <f>VLOOKUP(Z1968,color!$A:$B,2,FALSE)</f>
        <v>NEGRO</v>
      </c>
      <c r="AB1968" s="131" t="str">
        <f t="shared" si="64"/>
        <v>CHI</v>
      </c>
    </row>
    <row r="1969" spans="5:28">
      <c r="E1969" s="142" t="s">
        <v>9872</v>
      </c>
      <c r="Z1969" s="56" t="str">
        <f t="shared" si="63"/>
        <v>NG</v>
      </c>
      <c r="AA1969" s="56" t="str">
        <f>VLOOKUP(Z1969,color!$A:$B,2,FALSE)</f>
        <v>NEGRO</v>
      </c>
      <c r="AB1969" s="131" t="str">
        <f t="shared" si="64"/>
        <v>GRA</v>
      </c>
    </row>
    <row r="1970" spans="5:28">
      <c r="E1970" s="142" t="s">
        <v>9874</v>
      </c>
      <c r="Z1970" s="56" t="str">
        <f t="shared" si="63"/>
        <v>NG</v>
      </c>
      <c r="AA1970" s="56" t="str">
        <f>VLOOKUP(Z1970,color!$A:$B,2,FALSE)</f>
        <v>NEGRO</v>
      </c>
      <c r="AB1970" s="131" t="str">
        <f t="shared" si="64"/>
        <v>MED</v>
      </c>
    </row>
    <row r="1971" spans="5:28">
      <c r="E1971" s="142" t="s">
        <v>15262</v>
      </c>
      <c r="Z1971" s="56" t="str">
        <f t="shared" si="63"/>
        <v>NG</v>
      </c>
      <c r="AA1971" s="56" t="str">
        <f>VLOOKUP(Z1971,color!$A:$B,2,FALSE)</f>
        <v>NEGRO</v>
      </c>
      <c r="AB1971" s="131" t="str">
        <f t="shared" si="64"/>
        <v>XCH</v>
      </c>
    </row>
    <row r="1972" spans="5:28">
      <c r="E1972" s="142" t="s">
        <v>9876</v>
      </c>
      <c r="Z1972" s="56" t="str">
        <f t="shared" si="63"/>
        <v>NG</v>
      </c>
      <c r="AA1972" s="56" t="str">
        <f>VLOOKUP(Z1972,color!$A:$B,2,FALSE)</f>
        <v>NEGRO</v>
      </c>
      <c r="AB1972" s="131" t="str">
        <f t="shared" si="64"/>
        <v>XGD</v>
      </c>
    </row>
    <row r="1973" spans="5:28">
      <c r="E1973" s="142" t="s">
        <v>5134</v>
      </c>
      <c r="Z1973" s="56" t="str">
        <f t="shared" si="63"/>
        <v>RS</v>
      </c>
      <c r="AA1973" s="56" t="str">
        <f>VLOOKUP(Z1973,color!$A:$B,2,FALSE)</f>
        <v>ROSA</v>
      </c>
      <c r="AB1973" s="131" t="str">
        <f t="shared" si="64"/>
        <v>CHI</v>
      </c>
    </row>
    <row r="1974" spans="5:28">
      <c r="E1974" s="142" t="s">
        <v>9879</v>
      </c>
      <c r="Z1974" s="56" t="str">
        <f t="shared" si="63"/>
        <v>RS</v>
      </c>
      <c r="AA1974" s="56" t="str">
        <f>VLOOKUP(Z1974,color!$A:$B,2,FALSE)</f>
        <v>ROSA</v>
      </c>
      <c r="AB1974" s="131" t="str">
        <f t="shared" si="64"/>
        <v>GRA</v>
      </c>
    </row>
    <row r="1975" spans="5:28">
      <c r="E1975" s="142" t="s">
        <v>9881</v>
      </c>
      <c r="Z1975" s="56" t="str">
        <f t="shared" si="63"/>
        <v>RS</v>
      </c>
      <c r="AA1975" s="56" t="str">
        <f>VLOOKUP(Z1975,color!$A:$B,2,FALSE)</f>
        <v>ROSA</v>
      </c>
      <c r="AB1975" s="131" t="str">
        <f t="shared" si="64"/>
        <v>MED</v>
      </c>
    </row>
    <row r="1976" spans="5:28">
      <c r="E1976" s="142" t="s">
        <v>15263</v>
      </c>
      <c r="Z1976" s="56" t="str">
        <f t="shared" si="63"/>
        <v>RS</v>
      </c>
      <c r="AA1976" s="56" t="str">
        <f>VLOOKUP(Z1976,color!$A:$B,2,FALSE)</f>
        <v>ROSA</v>
      </c>
      <c r="AB1976" s="131" t="str">
        <f t="shared" si="64"/>
        <v>XCH</v>
      </c>
    </row>
    <row r="1977" spans="5:28">
      <c r="E1977" s="142" t="s">
        <v>9883</v>
      </c>
      <c r="Z1977" s="56" t="str">
        <f t="shared" si="63"/>
        <v>RS</v>
      </c>
      <c r="AA1977" s="56" t="str">
        <f>VLOOKUP(Z1977,color!$A:$B,2,FALSE)</f>
        <v>ROSA</v>
      </c>
      <c r="AB1977" s="131" t="str">
        <f t="shared" si="64"/>
        <v>XGD</v>
      </c>
    </row>
    <row r="1978" spans="5:28">
      <c r="E1978" s="142" t="s">
        <v>5132</v>
      </c>
      <c r="Z1978" s="56" t="str">
        <f t="shared" si="63"/>
        <v>VN</v>
      </c>
      <c r="AA1978" s="56" t="str">
        <f>VLOOKUP(Z1978,color!$A:$B,2,FALSE)</f>
        <v>VINO</v>
      </c>
      <c r="AB1978" s="131" t="str">
        <f t="shared" si="64"/>
        <v>CHI</v>
      </c>
    </row>
    <row r="1979" spans="5:28">
      <c r="E1979" s="142" t="s">
        <v>9886</v>
      </c>
      <c r="Z1979" s="56" t="str">
        <f t="shared" si="63"/>
        <v>VN</v>
      </c>
      <c r="AA1979" s="56" t="str">
        <f>VLOOKUP(Z1979,color!$A:$B,2,FALSE)</f>
        <v>VINO</v>
      </c>
      <c r="AB1979" s="131" t="str">
        <f t="shared" si="64"/>
        <v>GRA</v>
      </c>
    </row>
    <row r="1980" spans="5:28">
      <c r="E1980" s="142" t="s">
        <v>9888</v>
      </c>
      <c r="Z1980" s="56" t="str">
        <f t="shared" si="63"/>
        <v>VN</v>
      </c>
      <c r="AA1980" s="56" t="str">
        <f>VLOOKUP(Z1980,color!$A:$B,2,FALSE)</f>
        <v>VINO</v>
      </c>
      <c r="AB1980" s="131" t="str">
        <f t="shared" si="64"/>
        <v>MED</v>
      </c>
    </row>
    <row r="1981" spans="5:28">
      <c r="E1981" s="142" t="s">
        <v>15264</v>
      </c>
      <c r="Z1981" s="56" t="str">
        <f t="shared" si="63"/>
        <v>VN</v>
      </c>
      <c r="AA1981" s="56" t="str">
        <f>VLOOKUP(Z1981,color!$A:$B,2,FALSE)</f>
        <v>VINO</v>
      </c>
      <c r="AB1981" s="131" t="str">
        <f t="shared" si="64"/>
        <v>XCH</v>
      </c>
    </row>
    <row r="1982" spans="5:28">
      <c r="E1982" s="142" t="s">
        <v>9890</v>
      </c>
      <c r="Z1982" s="56" t="str">
        <f t="shared" si="63"/>
        <v>VN</v>
      </c>
      <c r="AA1982" s="56" t="str">
        <f>VLOOKUP(Z1982,color!$A:$B,2,FALSE)</f>
        <v>VINO</v>
      </c>
      <c r="AB1982" s="131" t="str">
        <f t="shared" si="64"/>
        <v>XGD</v>
      </c>
    </row>
    <row r="1983" spans="5:28">
      <c r="E1983" s="142" t="s">
        <v>13438</v>
      </c>
      <c r="Z1983" s="56" t="str">
        <f t="shared" si="63"/>
        <v>VR</v>
      </c>
      <c r="AA1983" s="56" t="str">
        <f>VLOOKUP(Z1983,color!$A:$B,2,FALSE)</f>
        <v>VERDE</v>
      </c>
      <c r="AB1983" s="131" t="str">
        <f t="shared" si="64"/>
        <v>CHI</v>
      </c>
    </row>
    <row r="1984" spans="5:28">
      <c r="E1984" s="142" t="s">
        <v>15265</v>
      </c>
      <c r="Z1984" s="56" t="str">
        <f t="shared" si="63"/>
        <v>VR</v>
      </c>
      <c r="AA1984" s="56" t="str">
        <f>VLOOKUP(Z1984,color!$A:$B,2,FALSE)</f>
        <v>VERDE</v>
      </c>
      <c r="AB1984" s="131" t="str">
        <f t="shared" si="64"/>
        <v>GRA</v>
      </c>
    </row>
    <row r="1985" spans="5:28">
      <c r="E1985" s="142" t="s">
        <v>15266</v>
      </c>
      <c r="Z1985" s="56" t="str">
        <f t="shared" si="63"/>
        <v>VR</v>
      </c>
      <c r="AA1985" s="56" t="str">
        <f>VLOOKUP(Z1985,color!$A:$B,2,FALSE)</f>
        <v>VERDE</v>
      </c>
      <c r="AB1985" s="131" t="str">
        <f t="shared" si="64"/>
        <v>MED</v>
      </c>
    </row>
    <row r="1986" spans="5:28">
      <c r="E1986" s="142" t="s">
        <v>15267</v>
      </c>
      <c r="Z1986" s="56" t="str">
        <f t="shared" si="63"/>
        <v>VR</v>
      </c>
      <c r="AA1986" s="56" t="str">
        <f>VLOOKUP(Z1986,color!$A:$B,2,FALSE)</f>
        <v>VERDE</v>
      </c>
      <c r="AB1986" s="131" t="str">
        <f t="shared" si="64"/>
        <v>XCH</v>
      </c>
    </row>
    <row r="1987" spans="5:28">
      <c r="E1987" s="142" t="s">
        <v>15268</v>
      </c>
      <c r="Z1987" s="56" t="str">
        <f t="shared" si="63"/>
        <v>VR</v>
      </c>
      <c r="AA1987" s="56" t="str">
        <f>VLOOKUP(Z1987,color!$A:$B,2,FALSE)</f>
        <v>VERDE</v>
      </c>
      <c r="AB1987" s="131" t="str">
        <f t="shared" si="64"/>
        <v>XGD</v>
      </c>
    </row>
    <row r="1988" spans="5:28">
      <c r="E1988" s="142" t="s">
        <v>5118</v>
      </c>
      <c r="Z1988" s="56" t="str">
        <f t="shared" si="63"/>
        <v>BC</v>
      </c>
      <c r="AA1988" s="56" t="str">
        <f>VLOOKUP(Z1988,color!$A:$B,2,FALSE)</f>
        <v>BLANCO</v>
      </c>
      <c r="AB1988" s="131" t="str">
        <f t="shared" si="64"/>
        <v>CHI</v>
      </c>
    </row>
    <row r="1989" spans="5:28">
      <c r="E1989" s="142" t="s">
        <v>15269</v>
      </c>
      <c r="Z1989" s="56" t="str">
        <f t="shared" si="63"/>
        <v>BC</v>
      </c>
      <c r="AA1989" s="56" t="str">
        <f>VLOOKUP(Z1989,color!$A:$B,2,FALSE)</f>
        <v>BLANCO</v>
      </c>
      <c r="AB1989" s="131" t="str">
        <f t="shared" si="64"/>
        <v>GRA</v>
      </c>
    </row>
    <row r="1990" spans="5:28">
      <c r="E1990" s="142" t="s">
        <v>15270</v>
      </c>
      <c r="Z1990" s="56" t="str">
        <f t="shared" si="63"/>
        <v>BC</v>
      </c>
      <c r="AA1990" s="56" t="str">
        <f>VLOOKUP(Z1990,color!$A:$B,2,FALSE)</f>
        <v>BLANCO</v>
      </c>
      <c r="AB1990" s="131" t="str">
        <f t="shared" si="64"/>
        <v>MED</v>
      </c>
    </row>
    <row r="1991" spans="5:28">
      <c r="E1991" s="142" t="s">
        <v>9905</v>
      </c>
      <c r="Z1991" s="56" t="str">
        <f t="shared" si="63"/>
        <v>BC</v>
      </c>
      <c r="AA1991" s="56" t="str">
        <f>VLOOKUP(Z1991,color!$A:$B,2,FALSE)</f>
        <v>BLANCO</v>
      </c>
      <c r="AB1991" s="131" t="str">
        <f t="shared" si="64"/>
        <v>XGD</v>
      </c>
    </row>
    <row r="1992" spans="5:28">
      <c r="E1992" s="142" t="s">
        <v>15271</v>
      </c>
      <c r="Z1992" s="56" t="str">
        <f t="shared" si="63"/>
        <v>AM</v>
      </c>
      <c r="AA1992" s="56" t="str">
        <f>VLOOKUP(Z1992,color!$A:$B,2,FALSE)</f>
        <v>AZUL MARINO</v>
      </c>
      <c r="AB1992" s="131" t="str">
        <f t="shared" si="64"/>
        <v>CHI</v>
      </c>
    </row>
    <row r="1993" spans="5:28">
      <c r="E1993" s="142" t="s">
        <v>10324</v>
      </c>
      <c r="Z1993" s="56" t="str">
        <f t="shared" si="63"/>
        <v>AM</v>
      </c>
      <c r="AA1993" s="56" t="str">
        <f>VLOOKUP(Z1993,color!$A:$B,2,FALSE)</f>
        <v>AZUL MARINO</v>
      </c>
      <c r="AB1993" s="131" t="str">
        <f t="shared" si="64"/>
        <v>GRA</v>
      </c>
    </row>
    <row r="1994" spans="5:28">
      <c r="E1994" s="142" t="s">
        <v>10326</v>
      </c>
      <c r="Z1994" s="56" t="str">
        <f t="shared" ref="Z1994:Z2057" si="65">MID(E1994,9,2)</f>
        <v>AM</v>
      </c>
      <c r="AA1994" s="56" t="str">
        <f>VLOOKUP(Z1994,color!$A:$B,2,FALSE)</f>
        <v>AZUL MARINO</v>
      </c>
      <c r="AB1994" s="131" t="str">
        <f t="shared" ref="AB1994:AB2057" si="66">MID(E1994,11,3)</f>
        <v>MED</v>
      </c>
    </row>
    <row r="1995" spans="5:28">
      <c r="E1995" s="142" t="s">
        <v>10328</v>
      </c>
      <c r="Z1995" s="56" t="str">
        <f t="shared" si="65"/>
        <v>AM</v>
      </c>
      <c r="AA1995" s="56" t="str">
        <f>VLOOKUP(Z1995,color!$A:$B,2,FALSE)</f>
        <v>AZUL MARINO</v>
      </c>
      <c r="AB1995" s="131" t="str">
        <f t="shared" si="66"/>
        <v>XGD</v>
      </c>
    </row>
    <row r="1996" spans="5:28">
      <c r="E1996" s="142" t="s">
        <v>10330</v>
      </c>
      <c r="Z1996" s="56" t="str">
        <f t="shared" si="65"/>
        <v>BG</v>
      </c>
      <c r="AA1996" s="56" t="str">
        <f>VLOOKUP(Z1996,color!$A:$B,2,FALSE)</f>
        <v>BEIGE</v>
      </c>
      <c r="AB1996" s="131" t="str">
        <f t="shared" si="66"/>
        <v>CHI</v>
      </c>
    </row>
    <row r="1997" spans="5:28">
      <c r="E1997" s="142" t="s">
        <v>10332</v>
      </c>
      <c r="Z1997" s="56" t="str">
        <f t="shared" si="65"/>
        <v>BG</v>
      </c>
      <c r="AA1997" s="56" t="str">
        <f>VLOOKUP(Z1997,color!$A:$B,2,FALSE)</f>
        <v>BEIGE</v>
      </c>
      <c r="AB1997" s="131" t="str">
        <f t="shared" si="66"/>
        <v>GRA</v>
      </c>
    </row>
    <row r="1998" spans="5:28">
      <c r="E1998" s="142" t="s">
        <v>10334</v>
      </c>
      <c r="Z1998" s="56" t="str">
        <f t="shared" si="65"/>
        <v>BG</v>
      </c>
      <c r="AA1998" s="56" t="str">
        <f>VLOOKUP(Z1998,color!$A:$B,2,FALSE)</f>
        <v>BEIGE</v>
      </c>
      <c r="AB1998" s="131" t="str">
        <f t="shared" si="66"/>
        <v>MED</v>
      </c>
    </row>
    <row r="1999" spans="5:28">
      <c r="E1999" s="142" t="s">
        <v>10336</v>
      </c>
      <c r="Z1999" s="56" t="str">
        <f t="shared" si="65"/>
        <v>BG</v>
      </c>
      <c r="AA1999" s="56" t="str">
        <f>VLOOKUP(Z1999,color!$A:$B,2,FALSE)</f>
        <v>BEIGE</v>
      </c>
      <c r="AB1999" s="131" t="str">
        <f t="shared" si="66"/>
        <v>XGD</v>
      </c>
    </row>
    <row r="2000" spans="5:28">
      <c r="E2000" s="142" t="s">
        <v>10338</v>
      </c>
      <c r="Z2000" s="56" t="str">
        <f t="shared" si="65"/>
        <v>MZ</v>
      </c>
      <c r="AA2000" s="56" t="str">
        <f>VLOOKUP(Z2000,color!$A:$B,2,FALSE)</f>
        <v>MOSTAZA</v>
      </c>
      <c r="AB2000" s="131" t="str">
        <f t="shared" si="66"/>
        <v>CHI</v>
      </c>
    </row>
    <row r="2001" spans="5:28">
      <c r="E2001" s="142" t="s">
        <v>10340</v>
      </c>
      <c r="Z2001" s="56" t="str">
        <f t="shared" si="65"/>
        <v>MZ</v>
      </c>
      <c r="AA2001" s="56" t="str">
        <f>VLOOKUP(Z2001,color!$A:$B,2,FALSE)</f>
        <v>MOSTAZA</v>
      </c>
      <c r="AB2001" s="131" t="str">
        <f t="shared" si="66"/>
        <v>GRA</v>
      </c>
    </row>
    <row r="2002" spans="5:28">
      <c r="E2002" s="142" t="s">
        <v>10342</v>
      </c>
      <c r="Z2002" s="56" t="str">
        <f t="shared" si="65"/>
        <v>MZ</v>
      </c>
      <c r="AA2002" s="56" t="str">
        <f>VLOOKUP(Z2002,color!$A:$B,2,FALSE)</f>
        <v>MOSTAZA</v>
      </c>
      <c r="AB2002" s="131" t="str">
        <f t="shared" si="66"/>
        <v>MED</v>
      </c>
    </row>
    <row r="2003" spans="5:28">
      <c r="E2003" s="142" t="s">
        <v>10344</v>
      </c>
      <c r="Z2003" s="56" t="str">
        <f t="shared" si="65"/>
        <v>MZ</v>
      </c>
      <c r="AA2003" s="56" t="str">
        <f>VLOOKUP(Z2003,color!$A:$B,2,FALSE)</f>
        <v>MOSTAZA</v>
      </c>
      <c r="AB2003" s="131" t="str">
        <f t="shared" si="66"/>
        <v>XGD</v>
      </c>
    </row>
    <row r="2004" spans="5:28">
      <c r="E2004" s="142" t="s">
        <v>10346</v>
      </c>
      <c r="Z2004" s="56" t="str">
        <f t="shared" si="65"/>
        <v>NG</v>
      </c>
      <c r="AA2004" s="56" t="str">
        <f>VLOOKUP(Z2004,color!$A:$B,2,FALSE)</f>
        <v>NEGRO</v>
      </c>
      <c r="AB2004" s="131" t="str">
        <f t="shared" si="66"/>
        <v>CHI</v>
      </c>
    </row>
    <row r="2005" spans="5:28">
      <c r="E2005" s="142" t="s">
        <v>10348</v>
      </c>
      <c r="Z2005" s="56" t="str">
        <f t="shared" si="65"/>
        <v>NG</v>
      </c>
      <c r="AA2005" s="56" t="str">
        <f>VLOOKUP(Z2005,color!$A:$B,2,FALSE)</f>
        <v>NEGRO</v>
      </c>
      <c r="AB2005" s="131" t="str">
        <f t="shared" si="66"/>
        <v>GRA</v>
      </c>
    </row>
    <row r="2006" spans="5:28">
      <c r="E2006" s="142" t="s">
        <v>10350</v>
      </c>
      <c r="Z2006" s="56" t="str">
        <f t="shared" si="65"/>
        <v>NG</v>
      </c>
      <c r="AA2006" s="56" t="str">
        <f>VLOOKUP(Z2006,color!$A:$B,2,FALSE)</f>
        <v>NEGRO</v>
      </c>
      <c r="AB2006" s="131" t="str">
        <f t="shared" si="66"/>
        <v>MED</v>
      </c>
    </row>
    <row r="2007" spans="5:28">
      <c r="E2007" s="142" t="s">
        <v>10352</v>
      </c>
      <c r="Z2007" s="56" t="str">
        <f t="shared" si="65"/>
        <v>NG</v>
      </c>
      <c r="AA2007" s="56" t="str">
        <f>VLOOKUP(Z2007,color!$A:$B,2,FALSE)</f>
        <v>NEGRO</v>
      </c>
      <c r="AB2007" s="131" t="str">
        <f t="shared" si="66"/>
        <v>XGD</v>
      </c>
    </row>
    <row r="2008" spans="5:28">
      <c r="E2008" s="142" t="s">
        <v>10354</v>
      </c>
      <c r="Z2008" s="56" t="str">
        <f t="shared" si="65"/>
        <v>NR</v>
      </c>
      <c r="AA2008" s="56" t="str">
        <f>VLOOKUP(Z2008,color!$A:$B,2,FALSE)</f>
        <v>NARANJA</v>
      </c>
      <c r="AB2008" s="131" t="str">
        <f t="shared" si="66"/>
        <v>CHI</v>
      </c>
    </row>
    <row r="2009" spans="5:28">
      <c r="E2009" s="142" t="s">
        <v>10356</v>
      </c>
      <c r="Z2009" s="56" t="str">
        <f t="shared" si="65"/>
        <v>NR</v>
      </c>
      <c r="AA2009" s="56" t="str">
        <f>VLOOKUP(Z2009,color!$A:$B,2,FALSE)</f>
        <v>NARANJA</v>
      </c>
      <c r="AB2009" s="131" t="str">
        <f t="shared" si="66"/>
        <v>GRA</v>
      </c>
    </row>
    <row r="2010" spans="5:28">
      <c r="E2010" s="142" t="s">
        <v>10358</v>
      </c>
      <c r="Z2010" s="56" t="str">
        <f t="shared" si="65"/>
        <v>NR</v>
      </c>
      <c r="AA2010" s="56" t="str">
        <f>VLOOKUP(Z2010,color!$A:$B,2,FALSE)</f>
        <v>NARANJA</v>
      </c>
      <c r="AB2010" s="131" t="str">
        <f t="shared" si="66"/>
        <v>MED</v>
      </c>
    </row>
    <row r="2011" spans="5:28">
      <c r="E2011" s="142" t="s">
        <v>15272</v>
      </c>
      <c r="Z2011" s="56" t="str">
        <f t="shared" si="65"/>
        <v>NR</v>
      </c>
      <c r="AA2011" s="56" t="str">
        <f>VLOOKUP(Z2011,color!$A:$B,2,FALSE)</f>
        <v>NARANJA</v>
      </c>
      <c r="AB2011" s="131" t="str">
        <f t="shared" si="66"/>
        <v>XGD</v>
      </c>
    </row>
    <row r="2012" spans="5:28">
      <c r="E2012" s="142" t="s">
        <v>15273</v>
      </c>
      <c r="Z2012" s="56" t="str">
        <f t="shared" si="65"/>
        <v>RS</v>
      </c>
      <c r="AA2012" s="56" t="str">
        <f>VLOOKUP(Z2012,color!$A:$B,2,FALSE)</f>
        <v>ROSA</v>
      </c>
      <c r="AB2012" s="131" t="str">
        <f t="shared" si="66"/>
        <v>CHI</v>
      </c>
    </row>
    <row r="2013" spans="5:28">
      <c r="E2013" s="142" t="s">
        <v>15274</v>
      </c>
      <c r="Z2013" s="56" t="str">
        <f t="shared" si="65"/>
        <v>RS</v>
      </c>
      <c r="AA2013" s="56" t="str">
        <f>VLOOKUP(Z2013,color!$A:$B,2,FALSE)</f>
        <v>ROSA</v>
      </c>
      <c r="AB2013" s="131" t="str">
        <f t="shared" si="66"/>
        <v>GRA</v>
      </c>
    </row>
    <row r="2014" spans="5:28">
      <c r="E2014" s="142" t="s">
        <v>10360</v>
      </c>
      <c r="Z2014" s="56" t="str">
        <f t="shared" si="65"/>
        <v>RS</v>
      </c>
      <c r="AA2014" s="56" t="str">
        <f>VLOOKUP(Z2014,color!$A:$B,2,FALSE)</f>
        <v>ROSA</v>
      </c>
      <c r="AB2014" s="131" t="str">
        <f t="shared" si="66"/>
        <v>MED</v>
      </c>
    </row>
    <row r="2015" spans="5:28">
      <c r="E2015" s="142" t="s">
        <v>10362</v>
      </c>
      <c r="Z2015" s="56" t="str">
        <f t="shared" si="65"/>
        <v>RS</v>
      </c>
      <c r="AA2015" s="56" t="str">
        <f>VLOOKUP(Z2015,color!$A:$B,2,FALSE)</f>
        <v>ROSA</v>
      </c>
      <c r="AB2015" s="131" t="str">
        <f t="shared" si="66"/>
        <v>XGD</v>
      </c>
    </row>
    <row r="2016" spans="5:28">
      <c r="E2016" s="142" t="s">
        <v>10364</v>
      </c>
      <c r="Z2016" s="56" t="str">
        <f t="shared" si="65"/>
        <v>NG</v>
      </c>
      <c r="AA2016" s="56" t="str">
        <f>VLOOKUP(Z2016,color!$A:$B,2,FALSE)</f>
        <v>NEGRO</v>
      </c>
      <c r="AB2016" s="131" t="str">
        <f t="shared" si="66"/>
        <v>CHI</v>
      </c>
    </row>
    <row r="2017" spans="5:28">
      <c r="E2017" s="142" t="s">
        <v>15275</v>
      </c>
      <c r="Z2017" s="56" t="str">
        <f t="shared" si="65"/>
        <v>NG</v>
      </c>
      <c r="AA2017" s="56" t="str">
        <f>VLOOKUP(Z2017,color!$A:$B,2,FALSE)</f>
        <v>NEGRO</v>
      </c>
      <c r="AB2017" s="131" t="str">
        <f t="shared" si="66"/>
        <v>GRA</v>
      </c>
    </row>
    <row r="2018" spans="5:28">
      <c r="E2018" s="142" t="s">
        <v>10366</v>
      </c>
      <c r="Z2018" s="56" t="str">
        <f t="shared" si="65"/>
        <v>NG</v>
      </c>
      <c r="AA2018" s="56" t="str">
        <f>VLOOKUP(Z2018,color!$A:$B,2,FALSE)</f>
        <v>NEGRO</v>
      </c>
      <c r="AB2018" s="131" t="str">
        <f t="shared" si="66"/>
        <v>MED</v>
      </c>
    </row>
    <row r="2019" spans="5:28">
      <c r="E2019" s="142" t="s">
        <v>10368</v>
      </c>
      <c r="Z2019" s="56" t="str">
        <f t="shared" si="65"/>
        <v>NG</v>
      </c>
      <c r="AA2019" s="56" t="str">
        <f>VLOOKUP(Z2019,color!$A:$B,2,FALSE)</f>
        <v>NEGRO</v>
      </c>
      <c r="AB2019" s="131" t="str">
        <f t="shared" si="66"/>
        <v>CHI</v>
      </c>
    </row>
    <row r="2020" spans="5:28">
      <c r="E2020" s="142" t="s">
        <v>10369</v>
      </c>
      <c r="Z2020" s="56" t="str">
        <f t="shared" si="65"/>
        <v>NG</v>
      </c>
      <c r="AA2020" s="56" t="str">
        <f>VLOOKUP(Z2020,color!$A:$B,2,FALSE)</f>
        <v>NEGRO</v>
      </c>
      <c r="AB2020" s="131" t="str">
        <f t="shared" si="66"/>
        <v>GRA</v>
      </c>
    </row>
    <row r="2021" spans="5:28">
      <c r="E2021" s="142" t="s">
        <v>10370</v>
      </c>
      <c r="Z2021" s="56" t="str">
        <f t="shared" si="65"/>
        <v>NG</v>
      </c>
      <c r="AA2021" s="56" t="str">
        <f>VLOOKUP(Z2021,color!$A:$B,2,FALSE)</f>
        <v>NEGRO</v>
      </c>
      <c r="AB2021" s="131" t="str">
        <f t="shared" si="66"/>
        <v>MED</v>
      </c>
    </row>
    <row r="2022" spans="5:28">
      <c r="E2022" s="142" t="s">
        <v>10371</v>
      </c>
      <c r="Z2022" s="56" t="str">
        <f t="shared" si="65"/>
        <v>BC</v>
      </c>
      <c r="AA2022" s="56" t="str">
        <f>VLOOKUP(Z2022,color!$A:$B,2,FALSE)</f>
        <v>BLANCO</v>
      </c>
      <c r="AB2022" s="131" t="str">
        <f t="shared" si="66"/>
        <v>CHI</v>
      </c>
    </row>
    <row r="2023" spans="5:28">
      <c r="E2023" s="142" t="s">
        <v>10372</v>
      </c>
      <c r="Z2023" s="56" t="str">
        <f t="shared" si="65"/>
        <v>BC</v>
      </c>
      <c r="AA2023" s="56" t="str">
        <f>VLOOKUP(Z2023,color!$A:$B,2,FALSE)</f>
        <v>BLANCO</v>
      </c>
      <c r="AB2023" s="131" t="str">
        <f t="shared" si="66"/>
        <v>GRA</v>
      </c>
    </row>
    <row r="2024" spans="5:28">
      <c r="E2024" s="142" t="s">
        <v>10374</v>
      </c>
      <c r="Z2024" s="56" t="str">
        <f t="shared" si="65"/>
        <v>BC</v>
      </c>
      <c r="AA2024" s="56" t="str">
        <f>VLOOKUP(Z2024,color!$A:$B,2,FALSE)</f>
        <v>BLANCO</v>
      </c>
      <c r="AB2024" s="131" t="str">
        <f t="shared" si="66"/>
        <v>MED</v>
      </c>
    </row>
    <row r="2025" spans="5:28">
      <c r="E2025" s="142" t="s">
        <v>15276</v>
      </c>
      <c r="Z2025" s="56" t="str">
        <f t="shared" si="65"/>
        <v>GR</v>
      </c>
      <c r="AA2025" s="56" t="str">
        <f>VLOOKUP(Z2025,color!$A:$B,2,FALSE)</f>
        <v>GRIS</v>
      </c>
      <c r="AB2025" s="131" t="str">
        <f t="shared" si="66"/>
        <v>CHI</v>
      </c>
    </row>
    <row r="2026" spans="5:28">
      <c r="E2026" s="142" t="s">
        <v>15277</v>
      </c>
      <c r="Z2026" s="56" t="str">
        <f t="shared" si="65"/>
        <v>GR</v>
      </c>
      <c r="AA2026" s="56" t="str">
        <f>VLOOKUP(Z2026,color!$A:$B,2,FALSE)</f>
        <v>GRIS</v>
      </c>
      <c r="AB2026" s="131" t="str">
        <f t="shared" si="66"/>
        <v>GRA</v>
      </c>
    </row>
    <row r="2027" spans="5:28">
      <c r="E2027" s="142" t="s">
        <v>15278</v>
      </c>
      <c r="Z2027" s="56" t="str">
        <f t="shared" si="65"/>
        <v>GR</v>
      </c>
      <c r="AA2027" s="56" t="str">
        <f>VLOOKUP(Z2027,color!$A:$B,2,FALSE)</f>
        <v>GRIS</v>
      </c>
      <c r="AB2027" s="131" t="str">
        <f t="shared" si="66"/>
        <v>MED</v>
      </c>
    </row>
    <row r="2028" spans="5:28">
      <c r="E2028" s="142" t="s">
        <v>15279</v>
      </c>
      <c r="Z2028" s="56" t="str">
        <f t="shared" si="65"/>
        <v>NG</v>
      </c>
      <c r="AA2028" s="56" t="str">
        <f>VLOOKUP(Z2028,color!$A:$B,2,FALSE)</f>
        <v>NEGRO</v>
      </c>
      <c r="AB2028" s="131" t="str">
        <f t="shared" si="66"/>
        <v>CHI</v>
      </c>
    </row>
    <row r="2029" spans="5:28">
      <c r="E2029" s="142" t="s">
        <v>10384</v>
      </c>
      <c r="Z2029" s="56" t="str">
        <f t="shared" si="65"/>
        <v>NG</v>
      </c>
      <c r="AA2029" s="56" t="str">
        <f>VLOOKUP(Z2029,color!$A:$B,2,FALSE)</f>
        <v>NEGRO</v>
      </c>
      <c r="AB2029" s="131" t="str">
        <f t="shared" si="66"/>
        <v>GRA</v>
      </c>
    </row>
    <row r="2030" spans="5:28">
      <c r="E2030" s="142" t="s">
        <v>15280</v>
      </c>
      <c r="Z2030" s="56" t="str">
        <f t="shared" si="65"/>
        <v>NG</v>
      </c>
      <c r="AA2030" s="56" t="str">
        <f>VLOOKUP(Z2030,color!$A:$B,2,FALSE)</f>
        <v>NEGRO</v>
      </c>
      <c r="AB2030" s="131" t="str">
        <f t="shared" si="66"/>
        <v>MED</v>
      </c>
    </row>
    <row r="2031" spans="5:28">
      <c r="E2031" s="142" t="s">
        <v>15281</v>
      </c>
      <c r="Z2031" s="56" t="str">
        <f t="shared" si="65"/>
        <v>NG</v>
      </c>
      <c r="AA2031" s="56" t="str">
        <f>VLOOKUP(Z2031,color!$A:$B,2,FALSE)</f>
        <v>NEGRO</v>
      </c>
      <c r="AB2031" s="131" t="str">
        <f t="shared" si="66"/>
        <v>XGD</v>
      </c>
    </row>
    <row r="2032" spans="5:28">
      <c r="E2032" s="142" t="s">
        <v>14</v>
      </c>
      <c r="Z2032" s="56" t="str">
        <f t="shared" si="65"/>
        <v>RS</v>
      </c>
      <c r="AA2032" s="56" t="str">
        <f>VLOOKUP(Z2032,color!$A:$B,2,FALSE)</f>
        <v>ROSA</v>
      </c>
      <c r="AB2032" s="131" t="str">
        <f t="shared" si="66"/>
        <v>CHI</v>
      </c>
    </row>
    <row r="2033" spans="5:28">
      <c r="E2033" s="142" t="s">
        <v>15282</v>
      </c>
      <c r="Z2033" s="56" t="str">
        <f t="shared" si="65"/>
        <v>RS</v>
      </c>
      <c r="AA2033" s="56" t="str">
        <f>VLOOKUP(Z2033,color!$A:$B,2,FALSE)</f>
        <v>ROSA</v>
      </c>
      <c r="AB2033" s="131" t="str">
        <f t="shared" si="66"/>
        <v>GRA</v>
      </c>
    </row>
    <row r="2034" spans="5:28">
      <c r="E2034" s="142" t="s">
        <v>10387</v>
      </c>
      <c r="Z2034" s="56" t="str">
        <f t="shared" si="65"/>
        <v>RS</v>
      </c>
      <c r="AA2034" s="56" t="str">
        <f>VLOOKUP(Z2034,color!$A:$B,2,FALSE)</f>
        <v>ROSA</v>
      </c>
      <c r="AB2034" s="131" t="str">
        <f t="shared" si="66"/>
        <v>MED</v>
      </c>
    </row>
    <row r="2035" spans="5:28">
      <c r="E2035" s="142" t="s">
        <v>10445</v>
      </c>
      <c r="Z2035" s="56" t="str">
        <f t="shared" si="65"/>
        <v>KH</v>
      </c>
      <c r="AA2035" s="56" t="str">
        <f>VLOOKUP(Z2035,color!$A:$B,2,FALSE)</f>
        <v>KAKHY</v>
      </c>
      <c r="AB2035" s="131" t="str">
        <f t="shared" si="66"/>
        <v>UNT</v>
      </c>
    </row>
    <row r="2036" spans="5:28">
      <c r="E2036" s="142" t="s">
        <v>10453</v>
      </c>
      <c r="Z2036" s="56" t="str">
        <f t="shared" si="65"/>
        <v>HS</v>
      </c>
      <c r="AA2036" s="56" t="str">
        <f>VLOOKUP(Z2036,color!$A:$B,2,FALSE)</f>
        <v>HUESO</v>
      </c>
      <c r="AB2036" s="131" t="str">
        <f t="shared" si="66"/>
        <v>UNT</v>
      </c>
    </row>
    <row r="2037" spans="5:28">
      <c r="E2037" s="142" t="s">
        <v>10455</v>
      </c>
      <c r="Z2037" s="56" t="str">
        <f t="shared" si="65"/>
        <v>KH</v>
      </c>
      <c r="AA2037" s="56" t="str">
        <f>VLOOKUP(Z2037,color!$A:$B,2,FALSE)</f>
        <v>KAKHY</v>
      </c>
      <c r="AB2037" s="131" t="str">
        <f t="shared" si="66"/>
        <v>UNT</v>
      </c>
    </row>
    <row r="2038" spans="5:28">
      <c r="E2038" s="142" t="s">
        <v>10459</v>
      </c>
      <c r="Z2038" s="56" t="str">
        <f t="shared" si="65"/>
        <v>GR</v>
      </c>
      <c r="AA2038" s="56" t="str">
        <f>VLOOKUP(Z2038,color!$A:$B,2,FALSE)</f>
        <v>GRIS</v>
      </c>
      <c r="AB2038" s="131" t="str">
        <f t="shared" si="66"/>
        <v>UNT</v>
      </c>
    </row>
    <row r="2039" spans="5:28">
      <c r="E2039" s="142" t="s">
        <v>10461</v>
      </c>
      <c r="Z2039" s="56" t="str">
        <f t="shared" si="65"/>
        <v>HS</v>
      </c>
      <c r="AA2039" s="56" t="str">
        <f>VLOOKUP(Z2039,color!$A:$B,2,FALSE)</f>
        <v>HUESO</v>
      </c>
      <c r="AB2039" s="131" t="str">
        <f t="shared" si="66"/>
        <v>UNT</v>
      </c>
    </row>
    <row r="2040" spans="5:28">
      <c r="E2040" s="142" t="s">
        <v>10463</v>
      </c>
      <c r="Z2040" s="56" t="str">
        <f t="shared" si="65"/>
        <v>KH</v>
      </c>
      <c r="AA2040" s="56" t="str">
        <f>VLOOKUP(Z2040,color!$A:$B,2,FALSE)</f>
        <v>KAKHY</v>
      </c>
      <c r="AB2040" s="131" t="str">
        <f t="shared" si="66"/>
        <v>UNT</v>
      </c>
    </row>
    <row r="2041" spans="5:28">
      <c r="E2041" s="142" t="s">
        <v>10465</v>
      </c>
      <c r="Z2041" s="56" t="str">
        <f t="shared" si="65"/>
        <v>NG</v>
      </c>
      <c r="AA2041" s="56" t="str">
        <f>VLOOKUP(Z2041,color!$A:$B,2,FALSE)</f>
        <v>NEGRO</v>
      </c>
      <c r="AB2041" s="131" t="str">
        <f t="shared" si="66"/>
        <v>UNT</v>
      </c>
    </row>
    <row r="2042" spans="5:28">
      <c r="E2042" s="142" t="s">
        <v>10467</v>
      </c>
      <c r="Z2042" s="56" t="str">
        <f t="shared" si="65"/>
        <v>RS</v>
      </c>
      <c r="AA2042" s="56" t="str">
        <f>VLOOKUP(Z2042,color!$A:$B,2,FALSE)</f>
        <v>ROSA</v>
      </c>
      <c r="AB2042" s="131" t="str">
        <f t="shared" si="66"/>
        <v>UNT</v>
      </c>
    </row>
    <row r="2043" spans="5:28">
      <c r="E2043" s="142" t="s">
        <v>15283</v>
      </c>
      <c r="Z2043" s="56" t="str">
        <f t="shared" si="65"/>
        <v>AZ</v>
      </c>
      <c r="AA2043" s="56" t="str">
        <f>VLOOKUP(Z2043,color!$A:$B,2,FALSE)</f>
        <v>AZUL</v>
      </c>
      <c r="AB2043" s="131" t="str">
        <f t="shared" si="66"/>
        <v>CHI</v>
      </c>
    </row>
    <row r="2044" spans="5:28">
      <c r="E2044" s="142" t="s">
        <v>15284</v>
      </c>
      <c r="Z2044" s="56" t="str">
        <f t="shared" si="65"/>
        <v>AZ</v>
      </c>
      <c r="AA2044" s="56" t="str">
        <f>VLOOKUP(Z2044,color!$A:$B,2,FALSE)</f>
        <v>AZUL</v>
      </c>
      <c r="AB2044" s="131" t="str">
        <f t="shared" si="66"/>
        <v>GRA</v>
      </c>
    </row>
    <row r="2045" spans="5:28">
      <c r="E2045" s="142" t="s">
        <v>15285</v>
      </c>
      <c r="Z2045" s="56" t="str">
        <f t="shared" si="65"/>
        <v>AZ</v>
      </c>
      <c r="AA2045" s="56" t="str">
        <f>VLOOKUP(Z2045,color!$A:$B,2,FALSE)</f>
        <v>AZUL</v>
      </c>
      <c r="AB2045" s="131" t="str">
        <f t="shared" si="66"/>
        <v>MED</v>
      </c>
    </row>
    <row r="2046" spans="5:28">
      <c r="E2046" s="142" t="s">
        <v>10469</v>
      </c>
      <c r="Z2046" s="56" t="str">
        <f t="shared" si="65"/>
        <v>AZ</v>
      </c>
      <c r="AA2046" s="56" t="str">
        <f>VLOOKUP(Z2046,color!$A:$B,2,FALSE)</f>
        <v>AZUL</v>
      </c>
      <c r="AB2046" s="131" t="str">
        <f t="shared" si="66"/>
        <v>UNT</v>
      </c>
    </row>
    <row r="2047" spans="5:28">
      <c r="E2047" s="142" t="s">
        <v>15286</v>
      </c>
      <c r="Z2047" s="56" t="str">
        <f t="shared" si="65"/>
        <v>BG</v>
      </c>
      <c r="AA2047" s="56" t="str">
        <f>VLOOKUP(Z2047,color!$A:$B,2,FALSE)</f>
        <v>BEIGE</v>
      </c>
      <c r="AB2047" s="131" t="str">
        <f t="shared" si="66"/>
        <v>CHI</v>
      </c>
    </row>
    <row r="2048" spans="5:28">
      <c r="E2048" s="142" t="s">
        <v>15287</v>
      </c>
      <c r="Z2048" s="56" t="str">
        <f t="shared" si="65"/>
        <v>BG</v>
      </c>
      <c r="AA2048" s="56" t="str">
        <f>VLOOKUP(Z2048,color!$A:$B,2,FALSE)</f>
        <v>BEIGE</v>
      </c>
      <c r="AB2048" s="131" t="str">
        <f t="shared" si="66"/>
        <v>GRA</v>
      </c>
    </row>
    <row r="2049" spans="5:28">
      <c r="E2049" s="142" t="s">
        <v>15288</v>
      </c>
      <c r="Z2049" s="56" t="str">
        <f t="shared" si="65"/>
        <v>BG</v>
      </c>
      <c r="AA2049" s="56" t="str">
        <f>VLOOKUP(Z2049,color!$A:$B,2,FALSE)</f>
        <v>BEIGE</v>
      </c>
      <c r="AB2049" s="131" t="str">
        <f t="shared" si="66"/>
        <v>MED</v>
      </c>
    </row>
    <row r="2050" spans="5:28">
      <c r="E2050" s="142" t="s">
        <v>10471</v>
      </c>
      <c r="Z2050" s="56" t="str">
        <f t="shared" si="65"/>
        <v>BG</v>
      </c>
      <c r="AA2050" s="56" t="str">
        <f>VLOOKUP(Z2050,color!$A:$B,2,FALSE)</f>
        <v>BEIGE</v>
      </c>
      <c r="AB2050" s="131" t="str">
        <f t="shared" si="66"/>
        <v>UNT</v>
      </c>
    </row>
    <row r="2051" spans="5:28">
      <c r="E2051" s="142" t="s">
        <v>15289</v>
      </c>
      <c r="Z2051" s="56" t="str">
        <f t="shared" si="65"/>
        <v>GO</v>
      </c>
      <c r="AA2051" s="56" t="str">
        <f>VLOOKUP(Z2051,color!$A:$B,2,FALSE)</f>
        <v>GRIS OXFORD</v>
      </c>
      <c r="AB2051" s="131" t="str">
        <f t="shared" si="66"/>
        <v>CHI</v>
      </c>
    </row>
    <row r="2052" spans="5:28">
      <c r="E2052" s="142" t="s">
        <v>15290</v>
      </c>
      <c r="Z2052" s="56" t="str">
        <f t="shared" si="65"/>
        <v>GO</v>
      </c>
      <c r="AA2052" s="56" t="str">
        <f>VLOOKUP(Z2052,color!$A:$B,2,FALSE)</f>
        <v>GRIS OXFORD</v>
      </c>
      <c r="AB2052" s="131" t="str">
        <f t="shared" si="66"/>
        <v>GRA</v>
      </c>
    </row>
    <row r="2053" spans="5:28">
      <c r="E2053" s="142" t="s">
        <v>15291</v>
      </c>
      <c r="Z2053" s="56" t="str">
        <f t="shared" si="65"/>
        <v>GO</v>
      </c>
      <c r="AA2053" s="56" t="str">
        <f>VLOOKUP(Z2053,color!$A:$B,2,FALSE)</f>
        <v>GRIS OXFORD</v>
      </c>
      <c r="AB2053" s="131" t="str">
        <f t="shared" si="66"/>
        <v>MED</v>
      </c>
    </row>
    <row r="2054" spans="5:28">
      <c r="E2054" s="142" t="s">
        <v>15292</v>
      </c>
      <c r="Z2054" s="56" t="str">
        <f t="shared" si="65"/>
        <v>GO</v>
      </c>
      <c r="AA2054" s="56" t="str">
        <f>VLOOKUP(Z2054,color!$A:$B,2,FALSE)</f>
        <v>GRIS OXFORD</v>
      </c>
      <c r="AB2054" s="131" t="str">
        <f t="shared" si="66"/>
        <v>XGD</v>
      </c>
    </row>
    <row r="2055" spans="5:28">
      <c r="E2055" s="142" t="s">
        <v>15293</v>
      </c>
      <c r="Z2055" s="56" t="str">
        <f t="shared" si="65"/>
        <v>HS</v>
      </c>
      <c r="AA2055" s="56" t="str">
        <f>VLOOKUP(Z2055,color!$A:$B,2,FALSE)</f>
        <v>HUESO</v>
      </c>
      <c r="AB2055" s="131" t="str">
        <f t="shared" si="66"/>
        <v>CHI</v>
      </c>
    </row>
    <row r="2056" spans="5:28">
      <c r="E2056" s="142" t="s">
        <v>15294</v>
      </c>
      <c r="Z2056" s="56" t="str">
        <f t="shared" si="65"/>
        <v>HS</v>
      </c>
      <c r="AA2056" s="56" t="str">
        <f>VLOOKUP(Z2056,color!$A:$B,2,FALSE)</f>
        <v>HUESO</v>
      </c>
      <c r="AB2056" s="131" t="str">
        <f t="shared" si="66"/>
        <v>GRA</v>
      </c>
    </row>
    <row r="2057" spans="5:28">
      <c r="E2057" s="142" t="s">
        <v>15295</v>
      </c>
      <c r="Z2057" s="56" t="str">
        <f t="shared" si="65"/>
        <v>HS</v>
      </c>
      <c r="AA2057" s="56" t="str">
        <f>VLOOKUP(Z2057,color!$A:$B,2,FALSE)</f>
        <v>HUESO</v>
      </c>
      <c r="AB2057" s="131" t="str">
        <f t="shared" si="66"/>
        <v>MED</v>
      </c>
    </row>
    <row r="2058" spans="5:28">
      <c r="E2058" s="142" t="s">
        <v>10473</v>
      </c>
      <c r="Z2058" s="56" t="str">
        <f t="shared" ref="Z2058:Z2121" si="67">MID(E2058,9,2)</f>
        <v>HS</v>
      </c>
      <c r="AA2058" s="56" t="str">
        <f>VLOOKUP(Z2058,color!$A:$B,2,FALSE)</f>
        <v>HUESO</v>
      </c>
      <c r="AB2058" s="131" t="str">
        <f t="shared" ref="AB2058:AB2121" si="68">MID(E2058,11,3)</f>
        <v>UNT</v>
      </c>
    </row>
    <row r="2059" spans="5:28">
      <c r="E2059" s="142" t="s">
        <v>15296</v>
      </c>
      <c r="Z2059" s="56" t="str">
        <f t="shared" si="67"/>
        <v>NG</v>
      </c>
      <c r="AA2059" s="56" t="str">
        <f>VLOOKUP(Z2059,color!$A:$B,2,FALSE)</f>
        <v>NEGRO</v>
      </c>
      <c r="AB2059" s="131" t="str">
        <f t="shared" si="68"/>
        <v>CHI</v>
      </c>
    </row>
    <row r="2060" spans="5:28">
      <c r="E2060" s="142" t="s">
        <v>15297</v>
      </c>
      <c r="Z2060" s="56" t="str">
        <f t="shared" si="67"/>
        <v>NG</v>
      </c>
      <c r="AA2060" s="56" t="str">
        <f>VLOOKUP(Z2060,color!$A:$B,2,FALSE)</f>
        <v>NEGRO</v>
      </c>
      <c r="AB2060" s="131" t="str">
        <f t="shared" si="68"/>
        <v>GRA</v>
      </c>
    </row>
    <row r="2061" spans="5:28">
      <c r="E2061" s="142" t="s">
        <v>15298</v>
      </c>
      <c r="Z2061" s="56" t="str">
        <f t="shared" si="67"/>
        <v>NG</v>
      </c>
      <c r="AA2061" s="56" t="str">
        <f>VLOOKUP(Z2061,color!$A:$B,2,FALSE)</f>
        <v>NEGRO</v>
      </c>
      <c r="AB2061" s="131" t="str">
        <f t="shared" si="68"/>
        <v>MED</v>
      </c>
    </row>
    <row r="2062" spans="5:28">
      <c r="E2062" s="142" t="s">
        <v>10475</v>
      </c>
      <c r="Z2062" s="56" t="str">
        <f t="shared" si="67"/>
        <v>NG</v>
      </c>
      <c r="AA2062" s="56" t="str">
        <f>VLOOKUP(Z2062,color!$A:$B,2,FALSE)</f>
        <v>NEGRO</v>
      </c>
      <c r="AB2062" s="131" t="str">
        <f t="shared" si="68"/>
        <v>UNT</v>
      </c>
    </row>
    <row r="2063" spans="5:28">
      <c r="E2063" s="142" t="s">
        <v>15299</v>
      </c>
      <c r="Z2063" s="56" t="str">
        <f t="shared" si="67"/>
        <v>NR</v>
      </c>
      <c r="AA2063" s="56" t="str">
        <f>VLOOKUP(Z2063,color!$A:$B,2,FALSE)</f>
        <v>NARANJA</v>
      </c>
      <c r="AB2063" s="131" t="str">
        <f t="shared" si="68"/>
        <v>CHI</v>
      </c>
    </row>
    <row r="2064" spans="5:28">
      <c r="E2064" s="142" t="s">
        <v>15300</v>
      </c>
      <c r="Z2064" s="56" t="str">
        <f t="shared" si="67"/>
        <v>NR</v>
      </c>
      <c r="AA2064" s="56" t="str">
        <f>VLOOKUP(Z2064,color!$A:$B,2,FALSE)</f>
        <v>NARANJA</v>
      </c>
      <c r="AB2064" s="131" t="str">
        <f t="shared" si="68"/>
        <v>GRA</v>
      </c>
    </row>
    <row r="2065" spans="5:28">
      <c r="E2065" s="142" t="s">
        <v>15301</v>
      </c>
      <c r="Z2065" s="56" t="str">
        <f t="shared" si="67"/>
        <v>NR</v>
      </c>
      <c r="AA2065" s="56" t="str">
        <f>VLOOKUP(Z2065,color!$A:$B,2,FALSE)</f>
        <v>NARANJA</v>
      </c>
      <c r="AB2065" s="131" t="str">
        <f t="shared" si="68"/>
        <v>MED</v>
      </c>
    </row>
    <row r="2066" spans="5:28">
      <c r="E2066" s="142" t="s">
        <v>10477</v>
      </c>
      <c r="Z2066" s="56" t="str">
        <f t="shared" si="67"/>
        <v>NR</v>
      </c>
      <c r="AA2066" s="56" t="str">
        <f>VLOOKUP(Z2066,color!$A:$B,2,FALSE)</f>
        <v>NARANJA</v>
      </c>
      <c r="AB2066" s="131" t="str">
        <f t="shared" si="68"/>
        <v>UNT</v>
      </c>
    </row>
    <row r="2067" spans="5:28">
      <c r="E2067" s="142" t="s">
        <v>15302</v>
      </c>
      <c r="Z2067" s="56" t="str">
        <f t="shared" si="67"/>
        <v>VR</v>
      </c>
      <c r="AA2067" s="56" t="str">
        <f>VLOOKUP(Z2067,color!$A:$B,2,FALSE)</f>
        <v>VERDE</v>
      </c>
      <c r="AB2067" s="131" t="str">
        <f t="shared" si="68"/>
        <v>CHI</v>
      </c>
    </row>
    <row r="2068" spans="5:28">
      <c r="E2068" s="142" t="s">
        <v>15303</v>
      </c>
      <c r="Z2068" s="56" t="str">
        <f t="shared" si="67"/>
        <v>VR</v>
      </c>
      <c r="AA2068" s="56" t="str">
        <f>VLOOKUP(Z2068,color!$A:$B,2,FALSE)</f>
        <v>VERDE</v>
      </c>
      <c r="AB2068" s="131" t="str">
        <f t="shared" si="68"/>
        <v>GRA</v>
      </c>
    </row>
    <row r="2069" spans="5:28">
      <c r="E2069" s="142" t="s">
        <v>15304</v>
      </c>
      <c r="Z2069" s="56" t="str">
        <f t="shared" si="67"/>
        <v>VR</v>
      </c>
      <c r="AA2069" s="56" t="str">
        <f>VLOOKUP(Z2069,color!$A:$B,2,FALSE)</f>
        <v>VERDE</v>
      </c>
      <c r="AB2069" s="131" t="str">
        <f t="shared" si="68"/>
        <v>MED</v>
      </c>
    </row>
    <row r="2070" spans="5:28">
      <c r="E2070" s="142" t="s">
        <v>10479</v>
      </c>
      <c r="Z2070" s="56" t="str">
        <f t="shared" si="67"/>
        <v>VR</v>
      </c>
      <c r="AA2070" s="56" t="str">
        <f>VLOOKUP(Z2070,color!$A:$B,2,FALSE)</f>
        <v>VERDE</v>
      </c>
      <c r="AB2070" s="131" t="str">
        <f t="shared" si="68"/>
        <v>UNT</v>
      </c>
    </row>
    <row r="2071" spans="5:28">
      <c r="E2071" s="142" t="s">
        <v>10483</v>
      </c>
      <c r="Z2071" s="56" t="str">
        <f t="shared" si="67"/>
        <v>GO</v>
      </c>
      <c r="AA2071" s="56" t="str">
        <f>VLOOKUP(Z2071,color!$A:$B,2,FALSE)</f>
        <v>GRIS OXFORD</v>
      </c>
      <c r="AB2071" s="131" t="str">
        <f t="shared" si="68"/>
        <v>UNT</v>
      </c>
    </row>
    <row r="2072" spans="5:28">
      <c r="E2072" s="142" t="s">
        <v>10485</v>
      </c>
      <c r="Z2072" s="56" t="str">
        <f t="shared" si="67"/>
        <v>KH</v>
      </c>
      <c r="AA2072" s="56" t="str">
        <f>VLOOKUP(Z2072,color!$A:$B,2,FALSE)</f>
        <v>KAKHY</v>
      </c>
      <c r="AB2072" s="131" t="str">
        <f t="shared" si="68"/>
        <v>UNT</v>
      </c>
    </row>
    <row r="2073" spans="5:28">
      <c r="E2073" s="142" t="s">
        <v>10487</v>
      </c>
      <c r="Z2073" s="56" t="str">
        <f t="shared" si="67"/>
        <v>NG</v>
      </c>
      <c r="AA2073" s="56" t="str">
        <f>VLOOKUP(Z2073,color!$A:$B,2,FALSE)</f>
        <v>NEGRO</v>
      </c>
      <c r="AB2073" s="131" t="str">
        <f t="shared" si="68"/>
        <v>UNT</v>
      </c>
    </row>
    <row r="2074" spans="5:28">
      <c r="E2074" s="142" t="s">
        <v>10489</v>
      </c>
      <c r="Z2074" s="56" t="str">
        <f t="shared" si="67"/>
        <v>RS</v>
      </c>
      <c r="AA2074" s="56" t="str">
        <f>VLOOKUP(Z2074,color!$A:$B,2,FALSE)</f>
        <v>ROSA</v>
      </c>
      <c r="AB2074" s="131" t="str">
        <f t="shared" si="68"/>
        <v>UNT</v>
      </c>
    </row>
    <row r="2075" spans="5:28">
      <c r="E2075" s="142" t="s">
        <v>10493</v>
      </c>
      <c r="Z2075" s="56" t="str">
        <f t="shared" si="67"/>
        <v>BG</v>
      </c>
      <c r="AA2075" s="56" t="str">
        <f>VLOOKUP(Z2075,color!$A:$B,2,FALSE)</f>
        <v>BEIGE</v>
      </c>
      <c r="AB2075" s="131" t="str">
        <f t="shared" si="68"/>
        <v>UNT</v>
      </c>
    </row>
    <row r="2076" spans="5:28">
      <c r="E2076" s="142" t="s">
        <v>10495</v>
      </c>
      <c r="Z2076" s="56" t="str">
        <f t="shared" si="67"/>
        <v>HS</v>
      </c>
      <c r="AA2076" s="56" t="str">
        <f>VLOOKUP(Z2076,color!$A:$B,2,FALSE)</f>
        <v>HUESO</v>
      </c>
      <c r="AB2076" s="131" t="str">
        <f t="shared" si="68"/>
        <v>UNT</v>
      </c>
    </row>
    <row r="2077" spans="5:28">
      <c r="E2077" s="142" t="s">
        <v>10497</v>
      </c>
      <c r="Z2077" s="56" t="str">
        <f t="shared" si="67"/>
        <v>NG</v>
      </c>
      <c r="AA2077" s="56" t="str">
        <f>VLOOKUP(Z2077,color!$A:$B,2,FALSE)</f>
        <v>NEGRO</v>
      </c>
      <c r="AB2077" s="131" t="str">
        <f t="shared" si="68"/>
        <v>UNT</v>
      </c>
    </row>
    <row r="2078" spans="5:28">
      <c r="E2078" s="142" t="s">
        <v>10499</v>
      </c>
      <c r="Z2078" s="56" t="str">
        <f t="shared" si="67"/>
        <v>RS</v>
      </c>
      <c r="AA2078" s="56" t="str">
        <f>VLOOKUP(Z2078,color!$A:$B,2,FALSE)</f>
        <v>ROSA</v>
      </c>
      <c r="AB2078" s="131" t="str">
        <f t="shared" si="68"/>
        <v>UNT</v>
      </c>
    </row>
    <row r="2079" spans="5:28">
      <c r="E2079" s="142" t="s">
        <v>10501</v>
      </c>
      <c r="Z2079" s="56" t="str">
        <f t="shared" si="67"/>
        <v>VR</v>
      </c>
      <c r="AA2079" s="56" t="str">
        <f>VLOOKUP(Z2079,color!$A:$B,2,FALSE)</f>
        <v>VERDE</v>
      </c>
      <c r="AB2079" s="131" t="str">
        <f t="shared" si="68"/>
        <v>UNT</v>
      </c>
    </row>
    <row r="2080" spans="5:28">
      <c r="E2080" s="142" t="s">
        <v>10503</v>
      </c>
      <c r="Z2080" s="56" t="str">
        <f t="shared" si="67"/>
        <v>AR</v>
      </c>
      <c r="AA2080" s="56" t="str">
        <f>VLOOKUP(Z2080,color!$A:$B,2,FALSE)</f>
        <v>ARENA</v>
      </c>
      <c r="AB2080" s="131" t="str">
        <f t="shared" si="68"/>
        <v>UNT</v>
      </c>
    </row>
    <row r="2081" spans="5:28">
      <c r="E2081" s="142" t="s">
        <v>10505</v>
      </c>
      <c r="Z2081" s="56" t="str">
        <f t="shared" si="67"/>
        <v>BG</v>
      </c>
      <c r="AA2081" s="56" t="str">
        <f>VLOOKUP(Z2081,color!$A:$B,2,FALSE)</f>
        <v>BEIGE</v>
      </c>
      <c r="AB2081" s="131" t="str">
        <f t="shared" si="68"/>
        <v>UNT</v>
      </c>
    </row>
    <row r="2082" spans="5:28">
      <c r="E2082" s="142" t="s">
        <v>10509</v>
      </c>
      <c r="Z2082" s="56" t="str">
        <f t="shared" si="67"/>
        <v>HS</v>
      </c>
      <c r="AA2082" s="56" t="str">
        <f>VLOOKUP(Z2082,color!$A:$B,2,FALSE)</f>
        <v>HUESO</v>
      </c>
      <c r="AB2082" s="131" t="str">
        <f t="shared" si="68"/>
        <v>UNT</v>
      </c>
    </row>
    <row r="2083" spans="5:28">
      <c r="E2083" s="142" t="s">
        <v>10511</v>
      </c>
      <c r="Z2083" s="56" t="str">
        <f t="shared" si="67"/>
        <v>NG</v>
      </c>
      <c r="AA2083" s="56" t="str">
        <f>VLOOKUP(Z2083,color!$A:$B,2,FALSE)</f>
        <v>NEGRO</v>
      </c>
      <c r="AB2083" s="131" t="str">
        <f t="shared" si="68"/>
        <v>UNT</v>
      </c>
    </row>
    <row r="2084" spans="5:28">
      <c r="E2084" s="142" t="s">
        <v>10515</v>
      </c>
      <c r="Z2084" s="56" t="str">
        <f t="shared" si="67"/>
        <v>NR</v>
      </c>
      <c r="AA2084" s="56" t="str">
        <f>VLOOKUP(Z2084,color!$A:$B,2,FALSE)</f>
        <v>NARANJA</v>
      </c>
      <c r="AB2084" s="131" t="str">
        <f t="shared" si="68"/>
        <v>UNT</v>
      </c>
    </row>
    <row r="2085" spans="5:28">
      <c r="E2085" s="142" t="s">
        <v>5103</v>
      </c>
      <c r="Z2085" s="56" t="str">
        <f t="shared" si="67"/>
        <v>GR</v>
      </c>
      <c r="AA2085" s="56" t="str">
        <f>VLOOKUP(Z2085,color!$A:$B,2,FALSE)</f>
        <v>GRIS</v>
      </c>
      <c r="AB2085" s="131" t="str">
        <f t="shared" si="68"/>
        <v>CHI</v>
      </c>
    </row>
    <row r="2086" spans="5:28">
      <c r="E2086" s="142" t="s">
        <v>10653</v>
      </c>
      <c r="Z2086" s="56" t="str">
        <f t="shared" si="67"/>
        <v>GR</v>
      </c>
      <c r="AA2086" s="56" t="str">
        <f>VLOOKUP(Z2086,color!$A:$B,2,FALSE)</f>
        <v>GRIS</v>
      </c>
      <c r="AB2086" s="131" t="str">
        <f t="shared" si="68"/>
        <v>GRA</v>
      </c>
    </row>
    <row r="2087" spans="5:28">
      <c r="E2087" s="142" t="s">
        <v>10654</v>
      </c>
      <c r="Z2087" s="56" t="str">
        <f t="shared" si="67"/>
        <v>GR</v>
      </c>
      <c r="AA2087" s="56" t="str">
        <f>VLOOKUP(Z2087,color!$A:$B,2,FALSE)</f>
        <v>GRIS</v>
      </c>
      <c r="AB2087" s="131" t="str">
        <f t="shared" si="68"/>
        <v>MED</v>
      </c>
    </row>
    <row r="2088" spans="5:28">
      <c r="E2088" s="142" t="s">
        <v>5104</v>
      </c>
      <c r="Z2088" s="56" t="str">
        <f t="shared" si="67"/>
        <v>BC</v>
      </c>
      <c r="AA2088" s="56" t="str">
        <f>VLOOKUP(Z2088,color!$A:$B,2,FALSE)</f>
        <v>BLANCO</v>
      </c>
      <c r="AB2088" s="131" t="str">
        <f t="shared" si="68"/>
        <v>CHI</v>
      </c>
    </row>
    <row r="2089" spans="5:28">
      <c r="E2089" s="142" t="s">
        <v>10655</v>
      </c>
      <c r="Z2089" s="56" t="str">
        <f t="shared" si="67"/>
        <v>BC</v>
      </c>
      <c r="AA2089" s="56" t="str">
        <f>VLOOKUP(Z2089,color!$A:$B,2,FALSE)</f>
        <v>BLANCO</v>
      </c>
      <c r="AB2089" s="131" t="str">
        <f t="shared" si="68"/>
        <v>GRA</v>
      </c>
    </row>
    <row r="2090" spans="5:28">
      <c r="E2090" s="142" t="s">
        <v>10656</v>
      </c>
      <c r="Z2090" s="56" t="str">
        <f t="shared" si="67"/>
        <v>BC</v>
      </c>
      <c r="AA2090" s="56" t="str">
        <f>VLOOKUP(Z2090,color!$A:$B,2,FALSE)</f>
        <v>BLANCO</v>
      </c>
      <c r="AB2090" s="131" t="str">
        <f t="shared" si="68"/>
        <v>MED</v>
      </c>
    </row>
    <row r="2091" spans="5:28">
      <c r="E2091" s="142" t="s">
        <v>5105</v>
      </c>
      <c r="Z2091" s="56" t="str">
        <f t="shared" si="67"/>
        <v>NG</v>
      </c>
      <c r="AA2091" s="56" t="str">
        <f>VLOOKUP(Z2091,color!$A:$B,2,FALSE)</f>
        <v>NEGRO</v>
      </c>
      <c r="AB2091" s="131" t="str">
        <f t="shared" si="68"/>
        <v>CHI</v>
      </c>
    </row>
    <row r="2092" spans="5:28">
      <c r="E2092" s="142" t="s">
        <v>10657</v>
      </c>
      <c r="Z2092" s="56" t="str">
        <f t="shared" si="67"/>
        <v>NG</v>
      </c>
      <c r="AA2092" s="56" t="str">
        <f>VLOOKUP(Z2092,color!$A:$B,2,FALSE)</f>
        <v>NEGRO</v>
      </c>
      <c r="AB2092" s="131" t="str">
        <f t="shared" si="68"/>
        <v>GRA</v>
      </c>
    </row>
    <row r="2093" spans="5:28">
      <c r="E2093" s="142" t="s">
        <v>10658</v>
      </c>
      <c r="Z2093" s="56" t="str">
        <f t="shared" si="67"/>
        <v>NG</v>
      </c>
      <c r="AA2093" s="56" t="str">
        <f>VLOOKUP(Z2093,color!$A:$B,2,FALSE)</f>
        <v>NEGRO</v>
      </c>
      <c r="AB2093" s="131" t="str">
        <f t="shared" si="68"/>
        <v>MED</v>
      </c>
    </row>
    <row r="2094" spans="5:28">
      <c r="E2094" s="142" t="s">
        <v>5106</v>
      </c>
      <c r="Z2094" s="56" t="str">
        <f t="shared" si="67"/>
        <v>BC</v>
      </c>
      <c r="AA2094" s="56" t="str">
        <f>VLOOKUP(Z2094,color!$A:$B,2,FALSE)</f>
        <v>BLANCO</v>
      </c>
      <c r="AB2094" s="131" t="str">
        <f t="shared" si="68"/>
        <v>CHI</v>
      </c>
    </row>
    <row r="2095" spans="5:28">
      <c r="E2095" s="142" t="s">
        <v>10659</v>
      </c>
      <c r="Z2095" s="56" t="str">
        <f t="shared" si="67"/>
        <v>BC</v>
      </c>
      <c r="AA2095" s="56" t="str">
        <f>VLOOKUP(Z2095,color!$A:$B,2,FALSE)</f>
        <v>BLANCO</v>
      </c>
      <c r="AB2095" s="131" t="str">
        <f t="shared" si="68"/>
        <v>GRA</v>
      </c>
    </row>
    <row r="2096" spans="5:28">
      <c r="E2096" s="142" t="s">
        <v>10660</v>
      </c>
      <c r="Z2096" s="56" t="str">
        <f t="shared" si="67"/>
        <v>BC</v>
      </c>
      <c r="AA2096" s="56" t="str">
        <f>VLOOKUP(Z2096,color!$A:$B,2,FALSE)</f>
        <v>BLANCO</v>
      </c>
      <c r="AB2096" s="131" t="str">
        <f t="shared" si="68"/>
        <v>MED</v>
      </c>
    </row>
    <row r="2097" spans="5:28">
      <c r="E2097" s="142" t="s">
        <v>10661</v>
      </c>
      <c r="Z2097" s="56" t="str">
        <f t="shared" si="67"/>
        <v>BC</v>
      </c>
      <c r="AA2097" s="56" t="str">
        <f>VLOOKUP(Z2097,color!$A:$B,2,FALSE)</f>
        <v>BLANCO</v>
      </c>
      <c r="AB2097" s="131" t="str">
        <f t="shared" si="68"/>
        <v>CHI</v>
      </c>
    </row>
    <row r="2098" spans="5:28">
      <c r="E2098" s="142" t="s">
        <v>15305</v>
      </c>
      <c r="Z2098" s="56" t="str">
        <f t="shared" si="67"/>
        <v>BC</v>
      </c>
      <c r="AA2098" s="56" t="str">
        <f>VLOOKUP(Z2098,color!$A:$B,2,FALSE)</f>
        <v>BLANCO</v>
      </c>
      <c r="AB2098" s="131" t="str">
        <f t="shared" si="68"/>
        <v>GRA</v>
      </c>
    </row>
    <row r="2099" spans="5:28">
      <c r="E2099" s="142" t="s">
        <v>10663</v>
      </c>
      <c r="Z2099" s="56" t="str">
        <f t="shared" si="67"/>
        <v>BC</v>
      </c>
      <c r="AA2099" s="56" t="str">
        <f>VLOOKUP(Z2099,color!$A:$B,2,FALSE)</f>
        <v>BLANCO</v>
      </c>
      <c r="AB2099" s="131" t="str">
        <f t="shared" si="68"/>
        <v>MED</v>
      </c>
    </row>
    <row r="2100" spans="5:28">
      <c r="E2100" s="142" t="s">
        <v>15306</v>
      </c>
      <c r="Z2100" s="56" t="str">
        <f t="shared" si="67"/>
        <v>BC</v>
      </c>
      <c r="AA2100" s="56" t="str">
        <f>VLOOKUP(Z2100,color!$A:$B,2,FALSE)</f>
        <v>BLANCO</v>
      </c>
      <c r="AB2100" s="131" t="str">
        <f t="shared" si="68"/>
        <v>XCH</v>
      </c>
    </row>
    <row r="2101" spans="5:28">
      <c r="E2101" s="142" t="s">
        <v>15307</v>
      </c>
      <c r="Z2101" s="56" t="str">
        <f t="shared" si="67"/>
        <v>BC</v>
      </c>
      <c r="AA2101" s="56" t="str">
        <f>VLOOKUP(Z2101,color!$A:$B,2,FALSE)</f>
        <v>BLANCO</v>
      </c>
      <c r="AB2101" s="131" t="str">
        <f t="shared" si="68"/>
        <v>XGD</v>
      </c>
    </row>
    <row r="2102" spans="5:28">
      <c r="E2102" s="142" t="s">
        <v>10665</v>
      </c>
      <c r="Z2102" s="56" t="str">
        <f t="shared" si="67"/>
        <v>BC</v>
      </c>
      <c r="AA2102" s="56" t="str">
        <f>VLOOKUP(Z2102,color!$A:$B,2,FALSE)</f>
        <v>BLANCO</v>
      </c>
      <c r="AB2102" s="131" t="str">
        <f t="shared" si="68"/>
        <v>CHI</v>
      </c>
    </row>
    <row r="2103" spans="5:28">
      <c r="E2103" s="142" t="s">
        <v>10667</v>
      </c>
      <c r="Z2103" s="56" t="str">
        <f t="shared" si="67"/>
        <v>BC</v>
      </c>
      <c r="AA2103" s="56" t="str">
        <f>VLOOKUP(Z2103,color!$A:$B,2,FALSE)</f>
        <v>BLANCO</v>
      </c>
      <c r="AB2103" s="131" t="str">
        <f t="shared" si="68"/>
        <v>GRA</v>
      </c>
    </row>
    <row r="2104" spans="5:28">
      <c r="E2104" s="142" t="s">
        <v>10669</v>
      </c>
      <c r="Z2104" s="56" t="str">
        <f t="shared" si="67"/>
        <v>BC</v>
      </c>
      <c r="AA2104" s="56" t="str">
        <f>VLOOKUP(Z2104,color!$A:$B,2,FALSE)</f>
        <v>BLANCO</v>
      </c>
      <c r="AB2104" s="131" t="str">
        <f t="shared" si="68"/>
        <v>MED</v>
      </c>
    </row>
    <row r="2105" spans="5:28">
      <c r="E2105" s="142" t="s">
        <v>15308</v>
      </c>
      <c r="Z2105" s="56" t="str">
        <f t="shared" si="67"/>
        <v>BC</v>
      </c>
      <c r="AA2105" s="56" t="str">
        <f>VLOOKUP(Z2105,color!$A:$B,2,FALSE)</f>
        <v>BLANCO</v>
      </c>
      <c r="AB2105" s="131" t="str">
        <f t="shared" si="68"/>
        <v>XCH</v>
      </c>
    </row>
    <row r="2106" spans="5:28">
      <c r="E2106" s="142" t="s">
        <v>15309</v>
      </c>
      <c r="Z2106" s="56" t="str">
        <f t="shared" si="67"/>
        <v>BC</v>
      </c>
      <c r="AA2106" s="56" t="str">
        <f>VLOOKUP(Z2106,color!$A:$B,2,FALSE)</f>
        <v>BLANCO</v>
      </c>
      <c r="AB2106" s="131" t="str">
        <f t="shared" si="68"/>
        <v>XGD</v>
      </c>
    </row>
    <row r="2107" spans="5:28">
      <c r="E2107" s="142" t="s">
        <v>10671</v>
      </c>
      <c r="Z2107" s="56" t="str">
        <f t="shared" si="67"/>
        <v>BC</v>
      </c>
      <c r="AA2107" s="56" t="str">
        <f>VLOOKUP(Z2107,color!$A:$B,2,FALSE)</f>
        <v>BLANCO</v>
      </c>
      <c r="AB2107" s="131" t="str">
        <f t="shared" si="68"/>
        <v>CHI</v>
      </c>
    </row>
    <row r="2108" spans="5:28">
      <c r="E2108" s="142" t="s">
        <v>10673</v>
      </c>
      <c r="Z2108" s="56" t="str">
        <f t="shared" si="67"/>
        <v>BC</v>
      </c>
      <c r="AA2108" s="56" t="str">
        <f>VLOOKUP(Z2108,color!$A:$B,2,FALSE)</f>
        <v>BLANCO</v>
      </c>
      <c r="AB2108" s="131" t="str">
        <f t="shared" si="68"/>
        <v>GRA</v>
      </c>
    </row>
    <row r="2109" spans="5:28">
      <c r="E2109" s="142" t="s">
        <v>10675</v>
      </c>
      <c r="Z2109" s="56" t="str">
        <f t="shared" si="67"/>
        <v>BC</v>
      </c>
      <c r="AA2109" s="56" t="str">
        <f>VLOOKUP(Z2109,color!$A:$B,2,FALSE)</f>
        <v>BLANCO</v>
      </c>
      <c r="AB2109" s="131" t="str">
        <f t="shared" si="68"/>
        <v>MED</v>
      </c>
    </row>
    <row r="2110" spans="5:28">
      <c r="E2110" s="142" t="s">
        <v>15310</v>
      </c>
      <c r="Z2110" s="56" t="str">
        <f t="shared" si="67"/>
        <v>BC</v>
      </c>
      <c r="AA2110" s="56" t="str">
        <f>VLOOKUP(Z2110,color!$A:$B,2,FALSE)</f>
        <v>BLANCO</v>
      </c>
      <c r="AB2110" s="131" t="str">
        <f t="shared" si="68"/>
        <v>XCH</v>
      </c>
    </row>
    <row r="2111" spans="5:28">
      <c r="E2111" s="142" t="s">
        <v>15311</v>
      </c>
      <c r="Z2111" s="56" t="str">
        <f t="shared" si="67"/>
        <v>BC</v>
      </c>
      <c r="AA2111" s="56" t="str">
        <f>VLOOKUP(Z2111,color!$A:$B,2,FALSE)</f>
        <v>BLANCO</v>
      </c>
      <c r="AB2111" s="131" t="str">
        <f t="shared" si="68"/>
        <v>XGD</v>
      </c>
    </row>
    <row r="2112" spans="5:28">
      <c r="E2112" s="142" t="s">
        <v>15312</v>
      </c>
      <c r="Z2112" s="56" t="str">
        <f t="shared" si="67"/>
        <v>BC</v>
      </c>
      <c r="AA2112" s="56" t="str">
        <f>VLOOKUP(Z2112,color!$A:$B,2,FALSE)</f>
        <v>BLANCO</v>
      </c>
      <c r="AB2112" s="131" t="str">
        <f t="shared" si="68"/>
        <v>CHI</v>
      </c>
    </row>
    <row r="2113" spans="5:28">
      <c r="E2113" s="142" t="s">
        <v>10677</v>
      </c>
      <c r="Z2113" s="56" t="str">
        <f t="shared" si="67"/>
        <v>NG</v>
      </c>
      <c r="AA2113" s="56" t="str">
        <f>VLOOKUP(Z2113,color!$A:$B,2,FALSE)</f>
        <v>NEGRO</v>
      </c>
      <c r="AB2113" s="131" t="str">
        <f t="shared" si="68"/>
        <v>CHI</v>
      </c>
    </row>
    <row r="2114" spans="5:28">
      <c r="E2114" s="142" t="s">
        <v>15313</v>
      </c>
      <c r="Z2114" s="56" t="str">
        <f t="shared" si="67"/>
        <v>NG</v>
      </c>
      <c r="AA2114" s="56" t="str">
        <f>VLOOKUP(Z2114,color!$A:$B,2,FALSE)</f>
        <v>NEGRO</v>
      </c>
      <c r="AB2114" s="131" t="str">
        <f t="shared" si="68"/>
        <v>GRA</v>
      </c>
    </row>
    <row r="2115" spans="5:28">
      <c r="E2115" s="142" t="s">
        <v>15314</v>
      </c>
      <c r="Z2115" s="56" t="str">
        <f t="shared" si="67"/>
        <v>NG</v>
      </c>
      <c r="AA2115" s="56" t="str">
        <f>VLOOKUP(Z2115,color!$A:$B,2,FALSE)</f>
        <v>NEGRO</v>
      </c>
      <c r="AB2115" s="131" t="str">
        <f t="shared" si="68"/>
        <v>MED</v>
      </c>
    </row>
    <row r="2116" spans="5:28">
      <c r="E2116" s="142" t="s">
        <v>15315</v>
      </c>
      <c r="Z2116" s="56" t="str">
        <f t="shared" si="67"/>
        <v>RS</v>
      </c>
      <c r="AA2116" s="56" t="str">
        <f>VLOOKUP(Z2116,color!$A:$B,2,FALSE)</f>
        <v>ROSA</v>
      </c>
      <c r="AB2116" s="131" t="str">
        <f t="shared" si="68"/>
        <v>CHI</v>
      </c>
    </row>
    <row r="2117" spans="5:28">
      <c r="E2117" s="142" t="s">
        <v>10679</v>
      </c>
      <c r="Z2117" s="56" t="str">
        <f t="shared" si="67"/>
        <v>BC</v>
      </c>
      <c r="AA2117" s="56" t="str">
        <f>VLOOKUP(Z2117,color!$A:$B,2,FALSE)</f>
        <v>BLANCO</v>
      </c>
      <c r="AB2117" s="131" t="str">
        <f t="shared" si="68"/>
        <v>CHI</v>
      </c>
    </row>
    <row r="2118" spans="5:28">
      <c r="E2118" s="142" t="s">
        <v>15316</v>
      </c>
      <c r="Z2118" s="56" t="str">
        <f t="shared" si="67"/>
        <v>BC</v>
      </c>
      <c r="AA2118" s="56" t="str">
        <f>VLOOKUP(Z2118,color!$A:$B,2,FALSE)</f>
        <v>BLANCO</v>
      </c>
      <c r="AB2118" s="131" t="str">
        <f t="shared" si="68"/>
        <v>GRA</v>
      </c>
    </row>
    <row r="2119" spans="5:28">
      <c r="E2119" s="142" t="s">
        <v>10681</v>
      </c>
      <c r="Z2119" s="56" t="str">
        <f t="shared" si="67"/>
        <v>BC</v>
      </c>
      <c r="AA2119" s="56" t="str">
        <f>VLOOKUP(Z2119,color!$A:$B,2,FALSE)</f>
        <v>BLANCO</v>
      </c>
      <c r="AB2119" s="131" t="str">
        <f t="shared" si="68"/>
        <v>MED</v>
      </c>
    </row>
    <row r="2120" spans="5:28">
      <c r="E2120" s="142" t="s">
        <v>15317</v>
      </c>
      <c r="Z2120" s="56" t="str">
        <f t="shared" si="67"/>
        <v>BC</v>
      </c>
      <c r="AA2120" s="56" t="str">
        <f>VLOOKUP(Z2120,color!$A:$B,2,FALSE)</f>
        <v>BLANCO</v>
      </c>
      <c r="AB2120" s="131" t="str">
        <f t="shared" si="68"/>
        <v>XGD</v>
      </c>
    </row>
    <row r="2121" spans="5:28">
      <c r="E2121" s="142" t="s">
        <v>10683</v>
      </c>
      <c r="Z2121" s="56" t="str">
        <f t="shared" si="67"/>
        <v>BC</v>
      </c>
      <c r="AA2121" s="56" t="str">
        <f>VLOOKUP(Z2121,color!$A:$B,2,FALSE)</f>
        <v>BLANCO</v>
      </c>
      <c r="AB2121" s="131" t="str">
        <f t="shared" si="68"/>
        <v>CHI</v>
      </c>
    </row>
    <row r="2122" spans="5:28">
      <c r="E2122" s="142" t="s">
        <v>15318</v>
      </c>
      <c r="Z2122" s="56" t="str">
        <f t="shared" ref="Z2122:Z2185" si="69">MID(E2122,9,2)</f>
        <v>BC</v>
      </c>
      <c r="AA2122" s="56" t="str">
        <f>VLOOKUP(Z2122,color!$A:$B,2,FALSE)</f>
        <v>BLANCO</v>
      </c>
      <c r="AB2122" s="131" t="str">
        <f t="shared" ref="AB2122:AB2185" si="70">MID(E2122,11,3)</f>
        <v>GRA</v>
      </c>
    </row>
    <row r="2123" spans="5:28">
      <c r="E2123" s="142" t="s">
        <v>10684</v>
      </c>
      <c r="Z2123" s="56" t="str">
        <f t="shared" si="69"/>
        <v>BC</v>
      </c>
      <c r="AA2123" s="56" t="str">
        <f>VLOOKUP(Z2123,color!$A:$B,2,FALSE)</f>
        <v>BLANCO</v>
      </c>
      <c r="AB2123" s="131" t="str">
        <f t="shared" si="70"/>
        <v>MED</v>
      </c>
    </row>
    <row r="2124" spans="5:28">
      <c r="E2124" s="142" t="s">
        <v>15319</v>
      </c>
      <c r="Z2124" s="56" t="str">
        <f t="shared" si="69"/>
        <v>BC</v>
      </c>
      <c r="AA2124" s="56" t="str">
        <f>VLOOKUP(Z2124,color!$A:$B,2,FALSE)</f>
        <v>BLANCO</v>
      </c>
      <c r="AB2124" s="131" t="str">
        <f t="shared" si="70"/>
        <v>XGD</v>
      </c>
    </row>
    <row r="2125" spans="5:28">
      <c r="E2125" s="142" t="s">
        <v>15320</v>
      </c>
      <c r="Z2125" s="56" t="str">
        <f t="shared" si="69"/>
        <v>0L</v>
      </c>
      <c r="AA2125" s="56" t="e">
        <f>VLOOKUP(Z2125,color!$A:$B,2,FALSE)</f>
        <v>#N/A</v>
      </c>
      <c r="AB2125" s="131" t="str">
        <f t="shared" si="70"/>
        <v>MED</v>
      </c>
    </row>
    <row r="2126" spans="5:28">
      <c r="E2126" s="142" t="s">
        <v>15321</v>
      </c>
      <c r="Z2126" s="56" t="str">
        <f t="shared" si="69"/>
        <v>AO</v>
      </c>
      <c r="AA2126" s="56" t="str">
        <f>VLOOKUP(Z2126,color!$A:$B,2,FALSE)</f>
        <v>AMARILLO</v>
      </c>
      <c r="AB2126" s="131" t="str">
        <f t="shared" si="70"/>
        <v>CHI</v>
      </c>
    </row>
    <row r="2127" spans="5:28">
      <c r="E2127" s="142" t="s">
        <v>15322</v>
      </c>
      <c r="Z2127" s="56" t="str">
        <f t="shared" si="69"/>
        <v>AO</v>
      </c>
      <c r="AA2127" s="56" t="str">
        <f>VLOOKUP(Z2127,color!$A:$B,2,FALSE)</f>
        <v>AMARILLO</v>
      </c>
      <c r="AB2127" s="131" t="str">
        <f t="shared" si="70"/>
        <v>GRA</v>
      </c>
    </row>
    <row r="2128" spans="5:28">
      <c r="E2128" s="142" t="s">
        <v>15323</v>
      </c>
      <c r="Z2128" s="56" t="str">
        <f t="shared" si="69"/>
        <v>AO</v>
      </c>
      <c r="AA2128" s="56" t="str">
        <f>VLOOKUP(Z2128,color!$A:$B,2,FALSE)</f>
        <v>AMARILLO</v>
      </c>
      <c r="AB2128" s="131" t="str">
        <f t="shared" si="70"/>
        <v>MED</v>
      </c>
    </row>
    <row r="2129" spans="5:28">
      <c r="E2129" s="142" t="s">
        <v>10685</v>
      </c>
      <c r="Z2129" s="56" t="str">
        <f t="shared" si="69"/>
        <v>BC</v>
      </c>
      <c r="AA2129" s="56" t="str">
        <f>VLOOKUP(Z2129,color!$A:$B,2,FALSE)</f>
        <v>BLANCO</v>
      </c>
      <c r="AB2129" s="131" t="str">
        <f t="shared" si="70"/>
        <v>CHI</v>
      </c>
    </row>
    <row r="2130" spans="5:28">
      <c r="E2130" s="142" t="s">
        <v>15324</v>
      </c>
      <c r="Z2130" s="56" t="str">
        <f t="shared" si="69"/>
        <v>BC</v>
      </c>
      <c r="AA2130" s="56" t="str">
        <f>VLOOKUP(Z2130,color!$A:$B,2,FALSE)</f>
        <v>BLANCO</v>
      </c>
      <c r="AB2130" s="131" t="str">
        <f t="shared" si="70"/>
        <v>GRA</v>
      </c>
    </row>
    <row r="2131" spans="5:28">
      <c r="E2131" s="142" t="s">
        <v>15325</v>
      </c>
      <c r="Z2131" s="56" t="str">
        <f t="shared" si="69"/>
        <v>BC</v>
      </c>
      <c r="AA2131" s="56" t="str">
        <f>VLOOKUP(Z2131,color!$A:$B,2,FALSE)</f>
        <v>BLANCO</v>
      </c>
      <c r="AB2131" s="131" t="str">
        <f t="shared" si="70"/>
        <v>MED</v>
      </c>
    </row>
    <row r="2132" spans="5:28">
      <c r="E2132" s="142" t="s">
        <v>10687</v>
      </c>
      <c r="Z2132" s="56" t="str">
        <f t="shared" si="69"/>
        <v>NG</v>
      </c>
      <c r="AA2132" s="56" t="str">
        <f>VLOOKUP(Z2132,color!$A:$B,2,FALSE)</f>
        <v>NEGRO</v>
      </c>
      <c r="AB2132" s="131" t="str">
        <f t="shared" si="70"/>
        <v>CHI</v>
      </c>
    </row>
    <row r="2133" spans="5:28">
      <c r="E2133" s="142" t="s">
        <v>15326</v>
      </c>
      <c r="Z2133" s="56" t="str">
        <f t="shared" si="69"/>
        <v>NG</v>
      </c>
      <c r="AA2133" s="56" t="str">
        <f>VLOOKUP(Z2133,color!$A:$B,2,FALSE)</f>
        <v>NEGRO</v>
      </c>
      <c r="AB2133" s="131" t="str">
        <f t="shared" si="70"/>
        <v>GRA</v>
      </c>
    </row>
    <row r="2134" spans="5:28">
      <c r="E2134" s="142" t="s">
        <v>15327</v>
      </c>
      <c r="Z2134" s="56" t="str">
        <f t="shared" si="69"/>
        <v>NG</v>
      </c>
      <c r="AA2134" s="56" t="str">
        <f>VLOOKUP(Z2134,color!$A:$B,2,FALSE)</f>
        <v>NEGRO</v>
      </c>
      <c r="AB2134" s="131" t="str">
        <f t="shared" si="70"/>
        <v>MED</v>
      </c>
    </row>
    <row r="2135" spans="5:28">
      <c r="E2135" s="142" t="s">
        <v>15328</v>
      </c>
      <c r="Z2135" s="56" t="str">
        <f t="shared" si="69"/>
        <v>OL</v>
      </c>
      <c r="AA2135" s="56" t="str">
        <f>VLOOKUP(Z2135,color!$A:$B,2,FALSE)</f>
        <v>OLIVO</v>
      </c>
      <c r="AB2135" s="131" t="str">
        <f t="shared" si="70"/>
        <v>CHI</v>
      </c>
    </row>
    <row r="2136" spans="5:28">
      <c r="E2136" s="142" t="s">
        <v>15329</v>
      </c>
      <c r="Z2136" s="56" t="str">
        <f t="shared" si="69"/>
        <v>OL</v>
      </c>
      <c r="AA2136" s="56" t="str">
        <f>VLOOKUP(Z2136,color!$A:$B,2,FALSE)</f>
        <v>OLIVO</v>
      </c>
      <c r="AB2136" s="131" t="str">
        <f t="shared" si="70"/>
        <v>GRA</v>
      </c>
    </row>
    <row r="2137" spans="5:28">
      <c r="E2137" s="142" t="s">
        <v>15330</v>
      </c>
      <c r="Z2137" s="56" t="str">
        <f t="shared" si="69"/>
        <v>OL</v>
      </c>
      <c r="AA2137" s="56" t="str">
        <f>VLOOKUP(Z2137,color!$A:$B,2,FALSE)</f>
        <v>OLIVO</v>
      </c>
      <c r="AB2137" s="131" t="str">
        <f t="shared" si="70"/>
        <v>XGD</v>
      </c>
    </row>
    <row r="2138" spans="5:28">
      <c r="E2138" s="142" t="s">
        <v>15331</v>
      </c>
      <c r="Z2138" s="56" t="str">
        <f t="shared" si="69"/>
        <v>RJ</v>
      </c>
      <c r="AA2138" s="56" t="str">
        <f>VLOOKUP(Z2138,color!$A:$B,2,FALSE)</f>
        <v>ROJO</v>
      </c>
      <c r="AB2138" s="131" t="str">
        <f t="shared" si="70"/>
        <v>CHI</v>
      </c>
    </row>
    <row r="2139" spans="5:28">
      <c r="E2139" s="142" t="s">
        <v>15332</v>
      </c>
      <c r="Z2139" s="56" t="str">
        <f t="shared" si="69"/>
        <v>RJ</v>
      </c>
      <c r="AA2139" s="56" t="str">
        <f>VLOOKUP(Z2139,color!$A:$B,2,FALSE)</f>
        <v>ROJO</v>
      </c>
      <c r="AB2139" s="131" t="str">
        <f t="shared" si="70"/>
        <v>GRA</v>
      </c>
    </row>
    <row r="2140" spans="5:28">
      <c r="E2140" s="142" t="s">
        <v>15333</v>
      </c>
      <c r="Z2140" s="56" t="str">
        <f t="shared" si="69"/>
        <v>RJ</v>
      </c>
      <c r="AA2140" s="56" t="str">
        <f>VLOOKUP(Z2140,color!$A:$B,2,FALSE)</f>
        <v>ROJO</v>
      </c>
      <c r="AB2140" s="131" t="str">
        <f t="shared" si="70"/>
        <v>MED</v>
      </c>
    </row>
    <row r="2141" spans="5:28">
      <c r="E2141" s="142" t="s">
        <v>15334</v>
      </c>
      <c r="Z2141" s="56" t="str">
        <f t="shared" si="69"/>
        <v>RS</v>
      </c>
      <c r="AA2141" s="56" t="str">
        <f>VLOOKUP(Z2141,color!$A:$B,2,FALSE)</f>
        <v>ROSA</v>
      </c>
      <c r="AB2141" s="131" t="str">
        <f t="shared" si="70"/>
        <v>CHI</v>
      </c>
    </row>
    <row r="2142" spans="5:28">
      <c r="E2142" s="142" t="s">
        <v>15335</v>
      </c>
      <c r="Z2142" s="56" t="str">
        <f t="shared" si="69"/>
        <v>RS</v>
      </c>
      <c r="AA2142" s="56" t="str">
        <f>VLOOKUP(Z2142,color!$A:$B,2,FALSE)</f>
        <v>ROSA</v>
      </c>
      <c r="AB2142" s="131" t="str">
        <f t="shared" si="70"/>
        <v>GRA</v>
      </c>
    </row>
    <row r="2143" spans="5:28">
      <c r="E2143" s="142" t="s">
        <v>15336</v>
      </c>
      <c r="Z2143" s="56" t="str">
        <f t="shared" si="69"/>
        <v>RS</v>
      </c>
      <c r="AA2143" s="56" t="str">
        <f>VLOOKUP(Z2143,color!$A:$B,2,FALSE)</f>
        <v>ROSA</v>
      </c>
      <c r="AB2143" s="131" t="str">
        <f t="shared" si="70"/>
        <v>MED</v>
      </c>
    </row>
    <row r="2144" spans="5:28">
      <c r="E2144" s="142" t="s">
        <v>10689</v>
      </c>
      <c r="Z2144" s="56" t="str">
        <f t="shared" si="69"/>
        <v>BC</v>
      </c>
      <c r="AA2144" s="56" t="str">
        <f>VLOOKUP(Z2144,color!$A:$B,2,FALSE)</f>
        <v>BLANCO</v>
      </c>
      <c r="AB2144" s="131" t="str">
        <f t="shared" si="70"/>
        <v>CHI</v>
      </c>
    </row>
    <row r="2145" spans="5:28">
      <c r="E2145" s="142" t="s">
        <v>10691</v>
      </c>
      <c r="Z2145" s="56" t="str">
        <f t="shared" si="69"/>
        <v>BC</v>
      </c>
      <c r="AA2145" s="56" t="str">
        <f>VLOOKUP(Z2145,color!$A:$B,2,FALSE)</f>
        <v>BLANCO</v>
      </c>
      <c r="AB2145" s="131" t="str">
        <f t="shared" si="70"/>
        <v>GRA</v>
      </c>
    </row>
    <row r="2146" spans="5:28">
      <c r="E2146" s="142" t="s">
        <v>15337</v>
      </c>
      <c r="Z2146" s="56" t="str">
        <f t="shared" si="69"/>
        <v>BC</v>
      </c>
      <c r="AA2146" s="56" t="str">
        <f>VLOOKUP(Z2146,color!$A:$B,2,FALSE)</f>
        <v>BLANCO</v>
      </c>
      <c r="AB2146" s="131" t="str">
        <f t="shared" si="70"/>
        <v>MED</v>
      </c>
    </row>
    <row r="2147" spans="5:28">
      <c r="E2147" s="142" t="s">
        <v>15338</v>
      </c>
      <c r="Z2147" s="56" t="str">
        <f t="shared" si="69"/>
        <v>BC</v>
      </c>
      <c r="AA2147" s="56" t="str">
        <f>VLOOKUP(Z2147,color!$A:$B,2,FALSE)</f>
        <v>BLANCO</v>
      </c>
      <c r="AB2147" s="131" t="str">
        <f t="shared" si="70"/>
        <v>CHI</v>
      </c>
    </row>
    <row r="2148" spans="5:28">
      <c r="E2148" s="142" t="s">
        <v>15339</v>
      </c>
      <c r="Z2148" s="56" t="str">
        <f t="shared" si="69"/>
        <v>BC</v>
      </c>
      <c r="AA2148" s="56" t="str">
        <f>VLOOKUP(Z2148,color!$A:$B,2,FALSE)</f>
        <v>BLANCO</v>
      </c>
      <c r="AB2148" s="131" t="str">
        <f t="shared" si="70"/>
        <v>GRA</v>
      </c>
    </row>
    <row r="2149" spans="5:28">
      <c r="E2149" s="142" t="s">
        <v>15340</v>
      </c>
      <c r="Z2149" s="56" t="str">
        <f t="shared" si="69"/>
        <v>BC</v>
      </c>
      <c r="AA2149" s="56" t="str">
        <f>VLOOKUP(Z2149,color!$A:$B,2,FALSE)</f>
        <v>BLANCO</v>
      </c>
      <c r="AB2149" s="131" t="str">
        <f t="shared" si="70"/>
        <v>MED</v>
      </c>
    </row>
    <row r="2150" spans="5:28">
      <c r="E2150" s="142" t="s">
        <v>10700</v>
      </c>
      <c r="Z2150" s="56" t="str">
        <f t="shared" si="69"/>
        <v>BC</v>
      </c>
      <c r="AA2150" s="56" t="str">
        <f>VLOOKUP(Z2150,color!$A:$B,2,FALSE)</f>
        <v>BLANCO</v>
      </c>
      <c r="AB2150" s="131" t="str">
        <f t="shared" si="70"/>
        <v>CHI</v>
      </c>
    </row>
    <row r="2151" spans="5:28">
      <c r="E2151" s="142" t="s">
        <v>15341</v>
      </c>
      <c r="Z2151" s="56" t="str">
        <f t="shared" si="69"/>
        <v>BC</v>
      </c>
      <c r="AA2151" s="56" t="str">
        <f>VLOOKUP(Z2151,color!$A:$B,2,FALSE)</f>
        <v>BLANCO</v>
      </c>
      <c r="AB2151" s="131" t="str">
        <f t="shared" si="70"/>
        <v>GRA</v>
      </c>
    </row>
    <row r="2152" spans="5:28">
      <c r="E2152" s="142" t="s">
        <v>15342</v>
      </c>
      <c r="Z2152" s="56" t="str">
        <f t="shared" si="69"/>
        <v>BC</v>
      </c>
      <c r="AA2152" s="56" t="str">
        <f>VLOOKUP(Z2152,color!$A:$B,2,FALSE)</f>
        <v>BLANCO</v>
      </c>
      <c r="AB2152" s="131" t="str">
        <f t="shared" si="70"/>
        <v>MED</v>
      </c>
    </row>
    <row r="2153" spans="5:28">
      <c r="E2153" s="142" t="s">
        <v>15343</v>
      </c>
      <c r="Z2153" s="56" t="str">
        <f t="shared" si="69"/>
        <v>BC</v>
      </c>
      <c r="AA2153" s="56" t="str">
        <f>VLOOKUP(Z2153,color!$A:$B,2,FALSE)</f>
        <v>BLANCO</v>
      </c>
      <c r="AB2153" s="131" t="str">
        <f t="shared" si="70"/>
        <v>XGD</v>
      </c>
    </row>
    <row r="2154" spans="5:28">
      <c r="E2154" s="142" t="s">
        <v>10701</v>
      </c>
      <c r="Z2154" s="56" t="str">
        <f t="shared" si="69"/>
        <v>BC</v>
      </c>
      <c r="AA2154" s="56" t="str">
        <f>VLOOKUP(Z2154,color!$A:$B,2,FALSE)</f>
        <v>BLANCO</v>
      </c>
      <c r="AB2154" s="131" t="str">
        <f t="shared" si="70"/>
        <v>CHI</v>
      </c>
    </row>
    <row r="2155" spans="5:28">
      <c r="E2155" s="142" t="s">
        <v>15344</v>
      </c>
      <c r="Z2155" s="56" t="str">
        <f t="shared" si="69"/>
        <v>BC</v>
      </c>
      <c r="AA2155" s="56" t="str">
        <f>VLOOKUP(Z2155,color!$A:$B,2,FALSE)</f>
        <v>BLANCO</v>
      </c>
      <c r="AB2155" s="131" t="str">
        <f t="shared" si="70"/>
        <v>GRA</v>
      </c>
    </row>
    <row r="2156" spans="5:28">
      <c r="E2156" s="142" t="s">
        <v>15345</v>
      </c>
      <c r="Z2156" s="56" t="str">
        <f t="shared" si="69"/>
        <v>BC</v>
      </c>
      <c r="AA2156" s="56" t="str">
        <f>VLOOKUP(Z2156,color!$A:$B,2,FALSE)</f>
        <v>BLANCO</v>
      </c>
      <c r="AB2156" s="131" t="str">
        <f t="shared" si="70"/>
        <v>MED</v>
      </c>
    </row>
    <row r="2157" spans="5:28">
      <c r="E2157" s="142" t="s">
        <v>15346</v>
      </c>
      <c r="Z2157" s="56" t="str">
        <f t="shared" si="69"/>
        <v>BC</v>
      </c>
      <c r="AA2157" s="56" t="str">
        <f>VLOOKUP(Z2157,color!$A:$B,2,FALSE)</f>
        <v>BLANCO</v>
      </c>
      <c r="AB2157" s="131" t="str">
        <f t="shared" si="70"/>
        <v>XGD</v>
      </c>
    </row>
    <row r="2158" spans="5:28">
      <c r="E2158" s="142" t="s">
        <v>10702</v>
      </c>
      <c r="Z2158" s="56" t="str">
        <f t="shared" si="69"/>
        <v>BC</v>
      </c>
      <c r="AA2158" s="56" t="str">
        <f>VLOOKUP(Z2158,color!$A:$B,2,FALSE)</f>
        <v>BLANCO</v>
      </c>
      <c r="AB2158" s="131" t="str">
        <f t="shared" si="70"/>
        <v>CHI</v>
      </c>
    </row>
    <row r="2159" spans="5:28">
      <c r="E2159" s="142" t="s">
        <v>10703</v>
      </c>
      <c r="Z2159" s="56" t="str">
        <f t="shared" si="69"/>
        <v>BC</v>
      </c>
      <c r="AA2159" s="56" t="str">
        <f>VLOOKUP(Z2159,color!$A:$B,2,FALSE)</f>
        <v>BLANCO</v>
      </c>
      <c r="AB2159" s="131" t="str">
        <f t="shared" si="70"/>
        <v>GRA</v>
      </c>
    </row>
    <row r="2160" spans="5:28">
      <c r="E2160" s="142" t="s">
        <v>15347</v>
      </c>
      <c r="Z2160" s="56" t="str">
        <f t="shared" si="69"/>
        <v>BC</v>
      </c>
      <c r="AA2160" s="56" t="str">
        <f>VLOOKUP(Z2160,color!$A:$B,2,FALSE)</f>
        <v>BLANCO</v>
      </c>
      <c r="AB2160" s="131" t="str">
        <f t="shared" si="70"/>
        <v>MED</v>
      </c>
    </row>
    <row r="2161" spans="5:28">
      <c r="E2161" s="142" t="s">
        <v>10715</v>
      </c>
      <c r="Z2161" s="56" t="str">
        <f t="shared" si="69"/>
        <v>NG</v>
      </c>
      <c r="AA2161" s="56" t="str">
        <f>VLOOKUP(Z2161,color!$A:$B,2,FALSE)</f>
        <v>NEGRO</v>
      </c>
      <c r="AB2161" s="131" t="str">
        <f t="shared" si="70"/>
        <v>CHI</v>
      </c>
    </row>
    <row r="2162" spans="5:28">
      <c r="E2162" s="142" t="s">
        <v>15348</v>
      </c>
      <c r="Z2162" s="56" t="str">
        <f t="shared" si="69"/>
        <v>NG</v>
      </c>
      <c r="AA2162" s="56" t="str">
        <f>VLOOKUP(Z2162,color!$A:$B,2,FALSE)</f>
        <v>NEGRO</v>
      </c>
      <c r="AB2162" s="131" t="str">
        <f t="shared" si="70"/>
        <v>GRA</v>
      </c>
    </row>
    <row r="2163" spans="5:28">
      <c r="E2163" s="142" t="s">
        <v>10717</v>
      </c>
      <c r="Z2163" s="56" t="str">
        <f t="shared" si="69"/>
        <v>NG</v>
      </c>
      <c r="AA2163" s="56" t="str">
        <f>VLOOKUP(Z2163,color!$A:$B,2,FALSE)</f>
        <v>NEGRO</v>
      </c>
      <c r="AB2163" s="131" t="str">
        <f t="shared" si="70"/>
        <v>MED</v>
      </c>
    </row>
    <row r="2164" spans="5:28">
      <c r="E2164" s="142" t="s">
        <v>10719</v>
      </c>
      <c r="Z2164" s="56" t="str">
        <f t="shared" si="69"/>
        <v>BC</v>
      </c>
      <c r="AA2164" s="56" t="str">
        <f>VLOOKUP(Z2164,color!$A:$B,2,FALSE)</f>
        <v>BLANCO</v>
      </c>
      <c r="AB2164" s="131" t="str">
        <f t="shared" si="70"/>
        <v>CHI</v>
      </c>
    </row>
    <row r="2165" spans="5:28">
      <c r="E2165" s="142" t="s">
        <v>15349</v>
      </c>
      <c r="Z2165" s="56" t="str">
        <f t="shared" si="69"/>
        <v>BC</v>
      </c>
      <c r="AA2165" s="56" t="str">
        <f>VLOOKUP(Z2165,color!$A:$B,2,FALSE)</f>
        <v>BLANCO</v>
      </c>
      <c r="AB2165" s="131" t="str">
        <f t="shared" si="70"/>
        <v>GRA</v>
      </c>
    </row>
    <row r="2166" spans="5:28">
      <c r="E2166" s="142" t="s">
        <v>15350</v>
      </c>
      <c r="Z2166" s="56" t="str">
        <f t="shared" si="69"/>
        <v>BC</v>
      </c>
      <c r="AA2166" s="56" t="str">
        <f>VLOOKUP(Z2166,color!$A:$B,2,FALSE)</f>
        <v>BLANCO</v>
      </c>
      <c r="AB2166" s="131" t="str">
        <f t="shared" si="70"/>
        <v>MED</v>
      </c>
    </row>
    <row r="2167" spans="5:28">
      <c r="E2167" s="142" t="s">
        <v>15351</v>
      </c>
      <c r="Z2167" s="56" t="str">
        <f t="shared" si="69"/>
        <v>AM</v>
      </c>
      <c r="AA2167" s="56" t="str">
        <f>VLOOKUP(Z2167,color!$A:$B,2,FALSE)</f>
        <v>AZUL MARINO</v>
      </c>
      <c r="AB2167" s="131" t="str">
        <f t="shared" si="70"/>
        <v>CHI</v>
      </c>
    </row>
    <row r="2168" spans="5:28">
      <c r="E2168" s="142" t="s">
        <v>15352</v>
      </c>
      <c r="Z2168" s="56" t="str">
        <f t="shared" si="69"/>
        <v>AM</v>
      </c>
      <c r="AA2168" s="56" t="str">
        <f>VLOOKUP(Z2168,color!$A:$B,2,FALSE)</f>
        <v>AZUL MARINO</v>
      </c>
      <c r="AB2168" s="131" t="str">
        <f t="shared" si="70"/>
        <v>GRA</v>
      </c>
    </row>
    <row r="2169" spans="5:28">
      <c r="E2169" s="142" t="s">
        <v>15353</v>
      </c>
      <c r="Z2169" s="56" t="str">
        <f t="shared" si="69"/>
        <v>AM</v>
      </c>
      <c r="AA2169" s="56" t="str">
        <f>VLOOKUP(Z2169,color!$A:$B,2,FALSE)</f>
        <v>AZUL MARINO</v>
      </c>
      <c r="AB2169" s="131" t="str">
        <f t="shared" si="70"/>
        <v>MED</v>
      </c>
    </row>
    <row r="2170" spans="5:28">
      <c r="E2170" s="142" t="s">
        <v>10726</v>
      </c>
      <c r="Z2170" s="56" t="str">
        <f t="shared" si="69"/>
        <v>AZ</v>
      </c>
      <c r="AA2170" s="56" t="str">
        <f>VLOOKUP(Z2170,color!$A:$B,2,FALSE)</f>
        <v>AZUL</v>
      </c>
      <c r="AB2170" s="131" t="str">
        <f t="shared" si="70"/>
        <v>CHI</v>
      </c>
    </row>
    <row r="2171" spans="5:28">
      <c r="E2171" s="142" t="s">
        <v>10728</v>
      </c>
      <c r="Z2171" s="56" t="str">
        <f t="shared" si="69"/>
        <v>AZ</v>
      </c>
      <c r="AA2171" s="56" t="str">
        <f>VLOOKUP(Z2171,color!$A:$B,2,FALSE)</f>
        <v>AZUL</v>
      </c>
      <c r="AB2171" s="131" t="str">
        <f t="shared" si="70"/>
        <v>GRA</v>
      </c>
    </row>
    <row r="2172" spans="5:28">
      <c r="E2172" s="142" t="s">
        <v>10730</v>
      </c>
      <c r="Z2172" s="56" t="str">
        <f t="shared" si="69"/>
        <v>AZ</v>
      </c>
      <c r="AA2172" s="56" t="str">
        <f>VLOOKUP(Z2172,color!$A:$B,2,FALSE)</f>
        <v>AZUL</v>
      </c>
      <c r="AB2172" s="131" t="str">
        <f t="shared" si="70"/>
        <v>MED</v>
      </c>
    </row>
    <row r="2173" spans="5:28">
      <c r="E2173" s="142" t="s">
        <v>15354</v>
      </c>
      <c r="Z2173" s="56" t="str">
        <f t="shared" si="69"/>
        <v>AZ</v>
      </c>
      <c r="AA2173" s="56" t="str">
        <f>VLOOKUP(Z2173,color!$A:$B,2,FALSE)</f>
        <v>AZUL</v>
      </c>
      <c r="AB2173" s="131" t="str">
        <f t="shared" si="70"/>
        <v>XGD</v>
      </c>
    </row>
    <row r="2174" spans="5:28">
      <c r="E2174" s="142" t="s">
        <v>10732</v>
      </c>
      <c r="Z2174" s="56" t="str">
        <f t="shared" si="69"/>
        <v>BC</v>
      </c>
      <c r="AA2174" s="56" t="str">
        <f>VLOOKUP(Z2174,color!$A:$B,2,FALSE)</f>
        <v>BLANCO</v>
      </c>
      <c r="AB2174" s="131" t="str">
        <f t="shared" si="70"/>
        <v>CHI</v>
      </c>
    </row>
    <row r="2175" spans="5:28">
      <c r="E2175" s="142" t="s">
        <v>10734</v>
      </c>
      <c r="Z2175" s="56" t="str">
        <f t="shared" si="69"/>
        <v>BC</v>
      </c>
      <c r="AA2175" s="56" t="str">
        <f>VLOOKUP(Z2175,color!$A:$B,2,FALSE)</f>
        <v>BLANCO</v>
      </c>
      <c r="AB2175" s="131" t="str">
        <f t="shared" si="70"/>
        <v>GRA</v>
      </c>
    </row>
    <row r="2176" spans="5:28">
      <c r="E2176" s="142" t="s">
        <v>10736</v>
      </c>
      <c r="Z2176" s="56" t="str">
        <f t="shared" si="69"/>
        <v>BC</v>
      </c>
      <c r="AA2176" s="56" t="str">
        <f>VLOOKUP(Z2176,color!$A:$B,2,FALSE)</f>
        <v>BLANCO</v>
      </c>
      <c r="AB2176" s="131" t="str">
        <f t="shared" si="70"/>
        <v>MED</v>
      </c>
    </row>
    <row r="2177" spans="5:28">
      <c r="E2177" s="142" t="s">
        <v>10738</v>
      </c>
      <c r="Z2177" s="56" t="str">
        <f t="shared" si="69"/>
        <v>RS</v>
      </c>
      <c r="AA2177" s="56" t="str">
        <f>VLOOKUP(Z2177,color!$A:$B,2,FALSE)</f>
        <v>ROSA</v>
      </c>
      <c r="AB2177" s="131" t="str">
        <f t="shared" si="70"/>
        <v>CHI</v>
      </c>
    </row>
    <row r="2178" spans="5:28">
      <c r="E2178" s="142" t="s">
        <v>15355</v>
      </c>
      <c r="Z2178" s="56" t="str">
        <f t="shared" si="69"/>
        <v>RS</v>
      </c>
      <c r="AA2178" s="56" t="str">
        <f>VLOOKUP(Z2178,color!$A:$B,2,FALSE)</f>
        <v>ROSA</v>
      </c>
      <c r="AB2178" s="131" t="str">
        <f t="shared" si="70"/>
        <v>GRA</v>
      </c>
    </row>
    <row r="2179" spans="5:28">
      <c r="E2179" s="142" t="s">
        <v>10740</v>
      </c>
      <c r="Z2179" s="56" t="str">
        <f t="shared" si="69"/>
        <v>RS</v>
      </c>
      <c r="AA2179" s="56" t="str">
        <f>VLOOKUP(Z2179,color!$A:$B,2,FALSE)</f>
        <v>ROSA</v>
      </c>
      <c r="AB2179" s="131" t="str">
        <f t="shared" si="70"/>
        <v>MED</v>
      </c>
    </row>
    <row r="2180" spans="5:28">
      <c r="E2180" s="142" t="s">
        <v>15356</v>
      </c>
      <c r="Z2180" s="56" t="str">
        <f t="shared" si="69"/>
        <v>RS</v>
      </c>
      <c r="AA2180" s="56" t="str">
        <f>VLOOKUP(Z2180,color!$A:$B,2,FALSE)</f>
        <v>ROSA</v>
      </c>
      <c r="AB2180" s="131" t="str">
        <f t="shared" si="70"/>
        <v>XGD</v>
      </c>
    </row>
    <row r="2181" spans="5:28">
      <c r="E2181" s="142" t="s">
        <v>15357</v>
      </c>
      <c r="Z2181" s="56" t="str">
        <f t="shared" si="69"/>
        <v>AM</v>
      </c>
      <c r="AA2181" s="56" t="str">
        <f>VLOOKUP(Z2181,color!$A:$B,2,FALSE)</f>
        <v>AZUL MARINO</v>
      </c>
      <c r="AB2181" s="131" t="str">
        <f t="shared" si="70"/>
        <v>CHI</v>
      </c>
    </row>
    <row r="2182" spans="5:28">
      <c r="E2182" s="142" t="s">
        <v>15358</v>
      </c>
      <c r="Z2182" s="56" t="str">
        <f t="shared" si="69"/>
        <v>AM</v>
      </c>
      <c r="AA2182" s="56" t="str">
        <f>VLOOKUP(Z2182,color!$A:$B,2,FALSE)</f>
        <v>AZUL MARINO</v>
      </c>
      <c r="AB2182" s="131" t="str">
        <f t="shared" si="70"/>
        <v>GRA</v>
      </c>
    </row>
    <row r="2183" spans="5:28">
      <c r="E2183" s="142" t="s">
        <v>15359</v>
      </c>
      <c r="Z2183" s="56" t="str">
        <f t="shared" si="69"/>
        <v>AM</v>
      </c>
      <c r="AA2183" s="56" t="str">
        <f>VLOOKUP(Z2183,color!$A:$B,2,FALSE)</f>
        <v>AZUL MARINO</v>
      </c>
      <c r="AB2183" s="131" t="str">
        <f t="shared" si="70"/>
        <v>MED</v>
      </c>
    </row>
    <row r="2184" spans="5:28">
      <c r="E2184" s="142" t="s">
        <v>10742</v>
      </c>
      <c r="Z2184" s="56" t="str">
        <f t="shared" si="69"/>
        <v>RJ</v>
      </c>
      <c r="AA2184" s="56" t="str">
        <f>VLOOKUP(Z2184,color!$A:$B,2,FALSE)</f>
        <v>ROJO</v>
      </c>
      <c r="AB2184" s="131" t="str">
        <f t="shared" si="70"/>
        <v>CHI</v>
      </c>
    </row>
    <row r="2185" spans="5:28">
      <c r="E2185" s="142" t="s">
        <v>10744</v>
      </c>
      <c r="Z2185" s="56" t="str">
        <f t="shared" si="69"/>
        <v>RJ</v>
      </c>
      <c r="AA2185" s="56" t="str">
        <f>VLOOKUP(Z2185,color!$A:$B,2,FALSE)</f>
        <v>ROJO</v>
      </c>
      <c r="AB2185" s="131" t="str">
        <f t="shared" si="70"/>
        <v>GRA</v>
      </c>
    </row>
    <row r="2186" spans="5:28">
      <c r="E2186" s="142" t="s">
        <v>15360</v>
      </c>
      <c r="Z2186" s="56" t="str">
        <f t="shared" ref="Z2186:Z2249" si="71">MID(E2186,9,2)</f>
        <v>RJ</v>
      </c>
      <c r="AA2186" s="56" t="str">
        <f>VLOOKUP(Z2186,color!$A:$B,2,FALSE)</f>
        <v>ROJO</v>
      </c>
      <c r="AB2186" s="131" t="str">
        <f t="shared" ref="AB2186:AB2249" si="72">MID(E2186,11,3)</f>
        <v>MED</v>
      </c>
    </row>
    <row r="2187" spans="5:28">
      <c r="E2187" s="142" t="s">
        <v>10746</v>
      </c>
      <c r="Z2187" s="56" t="str">
        <f t="shared" si="71"/>
        <v>VR</v>
      </c>
      <c r="AA2187" s="56" t="str">
        <f>VLOOKUP(Z2187,color!$A:$B,2,FALSE)</f>
        <v>VERDE</v>
      </c>
      <c r="AB2187" s="131" t="str">
        <f t="shared" si="72"/>
        <v>CHI</v>
      </c>
    </row>
    <row r="2188" spans="5:28">
      <c r="E2188" s="142" t="s">
        <v>15361</v>
      </c>
      <c r="Z2188" s="56" t="str">
        <f t="shared" si="71"/>
        <v>VR</v>
      </c>
      <c r="AA2188" s="56" t="str">
        <f>VLOOKUP(Z2188,color!$A:$B,2,FALSE)</f>
        <v>VERDE</v>
      </c>
      <c r="AB2188" s="131" t="str">
        <f t="shared" si="72"/>
        <v>GRA</v>
      </c>
    </row>
    <row r="2189" spans="5:28">
      <c r="E2189" s="142" t="s">
        <v>15362</v>
      </c>
      <c r="Z2189" s="56" t="str">
        <f t="shared" si="71"/>
        <v>VR</v>
      </c>
      <c r="AA2189" s="56" t="str">
        <f>VLOOKUP(Z2189,color!$A:$B,2,FALSE)</f>
        <v>VERDE</v>
      </c>
      <c r="AB2189" s="131" t="str">
        <f t="shared" si="72"/>
        <v>MED</v>
      </c>
    </row>
    <row r="2190" spans="5:28">
      <c r="E2190" s="142" t="s">
        <v>10767</v>
      </c>
      <c r="Z2190" s="56" t="str">
        <f t="shared" si="71"/>
        <v>NG</v>
      </c>
      <c r="AA2190" s="56" t="str">
        <f>VLOOKUP(Z2190,color!$A:$B,2,FALSE)</f>
        <v>NEGRO</v>
      </c>
      <c r="AB2190" s="131" t="str">
        <f t="shared" si="72"/>
        <v>CHI</v>
      </c>
    </row>
    <row r="2191" spans="5:28">
      <c r="E2191" s="142" t="s">
        <v>10769</v>
      </c>
      <c r="Z2191" s="56" t="str">
        <f t="shared" si="71"/>
        <v>NG</v>
      </c>
      <c r="AA2191" s="56" t="str">
        <f>VLOOKUP(Z2191,color!$A:$B,2,FALSE)</f>
        <v>NEGRO</v>
      </c>
      <c r="AB2191" s="131" t="str">
        <f t="shared" si="72"/>
        <v>GRA</v>
      </c>
    </row>
    <row r="2192" spans="5:28">
      <c r="E2192" s="142" t="s">
        <v>15363</v>
      </c>
      <c r="Z2192" s="56" t="str">
        <f t="shared" si="71"/>
        <v>NG</v>
      </c>
      <c r="AA2192" s="56" t="str">
        <f>VLOOKUP(Z2192,color!$A:$B,2,FALSE)</f>
        <v>NEGRO</v>
      </c>
      <c r="AB2192" s="131" t="str">
        <f t="shared" si="72"/>
        <v>MED</v>
      </c>
    </row>
    <row r="2193" spans="5:28">
      <c r="E2193" s="142" t="s">
        <v>10799</v>
      </c>
      <c r="Z2193" s="56" t="str">
        <f t="shared" si="71"/>
        <v>AZ</v>
      </c>
      <c r="AA2193" s="56" t="str">
        <f>VLOOKUP(Z2193,color!$A:$B,2,FALSE)</f>
        <v>AZUL</v>
      </c>
      <c r="AB2193" s="131" t="str">
        <f t="shared" si="72"/>
        <v>CHI</v>
      </c>
    </row>
    <row r="2194" spans="5:28">
      <c r="E2194" s="142" t="s">
        <v>15364</v>
      </c>
      <c r="Z2194" s="56" t="str">
        <f t="shared" si="71"/>
        <v>AZ</v>
      </c>
      <c r="AA2194" s="56" t="str">
        <f>VLOOKUP(Z2194,color!$A:$B,2,FALSE)</f>
        <v>AZUL</v>
      </c>
      <c r="AB2194" s="131" t="str">
        <f t="shared" si="72"/>
        <v>GRA</v>
      </c>
    </row>
    <row r="2195" spans="5:28">
      <c r="E2195" s="142" t="s">
        <v>10801</v>
      </c>
      <c r="Z2195" s="56" t="str">
        <f t="shared" si="71"/>
        <v>AZ</v>
      </c>
      <c r="AA2195" s="56" t="str">
        <f>VLOOKUP(Z2195,color!$A:$B,2,FALSE)</f>
        <v>AZUL</v>
      </c>
      <c r="AB2195" s="131" t="str">
        <f t="shared" si="72"/>
        <v>MED</v>
      </c>
    </row>
    <row r="2196" spans="5:28">
      <c r="E2196" s="142" t="s">
        <v>10803</v>
      </c>
      <c r="Z2196" s="56" t="str">
        <f t="shared" si="71"/>
        <v>BC</v>
      </c>
      <c r="AA2196" s="56" t="str">
        <f>VLOOKUP(Z2196,color!$A:$B,2,FALSE)</f>
        <v>BLANCO</v>
      </c>
      <c r="AB2196" s="131" t="str">
        <f t="shared" si="72"/>
        <v>CHI</v>
      </c>
    </row>
    <row r="2197" spans="5:28">
      <c r="E2197" s="142" t="s">
        <v>10805</v>
      </c>
      <c r="Z2197" s="56" t="str">
        <f t="shared" si="71"/>
        <v>BC</v>
      </c>
      <c r="AA2197" s="56" t="str">
        <f>VLOOKUP(Z2197,color!$A:$B,2,FALSE)</f>
        <v>BLANCO</v>
      </c>
      <c r="AB2197" s="131" t="str">
        <f t="shared" si="72"/>
        <v>GRA</v>
      </c>
    </row>
    <row r="2198" spans="5:28">
      <c r="E2198" s="142" t="s">
        <v>15365</v>
      </c>
      <c r="Z2198" s="56" t="str">
        <f t="shared" si="71"/>
        <v>BC</v>
      </c>
      <c r="AA2198" s="56" t="str">
        <f>VLOOKUP(Z2198,color!$A:$B,2,FALSE)</f>
        <v>BLANCO</v>
      </c>
      <c r="AB2198" s="131" t="str">
        <f t="shared" si="72"/>
        <v>MED</v>
      </c>
    </row>
    <row r="2199" spans="5:28">
      <c r="E2199" s="142" t="s">
        <v>10807</v>
      </c>
      <c r="Z2199" s="56" t="str">
        <f t="shared" si="71"/>
        <v>NG</v>
      </c>
      <c r="AA2199" s="56" t="str">
        <f>VLOOKUP(Z2199,color!$A:$B,2,FALSE)</f>
        <v>NEGRO</v>
      </c>
      <c r="AB2199" s="131" t="str">
        <f t="shared" si="72"/>
        <v>CHI</v>
      </c>
    </row>
    <row r="2200" spans="5:28">
      <c r="E2200" s="142" t="s">
        <v>15366</v>
      </c>
      <c r="Z2200" s="56" t="str">
        <f t="shared" si="71"/>
        <v>NG</v>
      </c>
      <c r="AA2200" s="56" t="str">
        <f>VLOOKUP(Z2200,color!$A:$B,2,FALSE)</f>
        <v>NEGRO</v>
      </c>
      <c r="AB2200" s="131" t="str">
        <f t="shared" si="72"/>
        <v>GRA</v>
      </c>
    </row>
    <row r="2201" spans="5:28">
      <c r="E2201" s="142" t="s">
        <v>15367</v>
      </c>
      <c r="Z2201" s="56" t="str">
        <f t="shared" si="71"/>
        <v>NG</v>
      </c>
      <c r="AA2201" s="56" t="str">
        <f>VLOOKUP(Z2201,color!$A:$B,2,FALSE)</f>
        <v>NEGRO</v>
      </c>
      <c r="AB2201" s="131" t="str">
        <f t="shared" si="72"/>
        <v>MED</v>
      </c>
    </row>
    <row r="2202" spans="5:28">
      <c r="E2202" s="142" t="s">
        <v>10809</v>
      </c>
      <c r="Z2202" s="56" t="str">
        <f t="shared" si="71"/>
        <v>RS</v>
      </c>
      <c r="AA2202" s="56" t="str">
        <f>VLOOKUP(Z2202,color!$A:$B,2,FALSE)</f>
        <v>ROSA</v>
      </c>
      <c r="AB2202" s="131" t="str">
        <f t="shared" si="72"/>
        <v>CHI</v>
      </c>
    </row>
    <row r="2203" spans="5:28">
      <c r="E2203" s="142" t="s">
        <v>15368</v>
      </c>
      <c r="Z2203" s="56" t="str">
        <f t="shared" si="71"/>
        <v>RS</v>
      </c>
      <c r="AA2203" s="56" t="str">
        <f>VLOOKUP(Z2203,color!$A:$B,2,FALSE)</f>
        <v>ROSA</v>
      </c>
      <c r="AB2203" s="131" t="str">
        <f t="shared" si="72"/>
        <v>GRA</v>
      </c>
    </row>
    <row r="2204" spans="5:28">
      <c r="E2204" s="142" t="s">
        <v>10811</v>
      </c>
      <c r="Z2204" s="56" t="str">
        <f t="shared" si="71"/>
        <v>RS</v>
      </c>
      <c r="AA2204" s="56" t="str">
        <f>VLOOKUP(Z2204,color!$A:$B,2,FALSE)</f>
        <v>ROSA</v>
      </c>
      <c r="AB2204" s="131" t="str">
        <f t="shared" si="72"/>
        <v>MED</v>
      </c>
    </row>
    <row r="2205" spans="5:28">
      <c r="E2205" s="142" t="s">
        <v>10813</v>
      </c>
      <c r="Z2205" s="56" t="str">
        <f t="shared" si="71"/>
        <v>AZ</v>
      </c>
      <c r="AA2205" s="56" t="str">
        <f>VLOOKUP(Z2205,color!$A:$B,2,FALSE)</f>
        <v>AZUL</v>
      </c>
      <c r="AB2205" s="131" t="str">
        <f t="shared" si="72"/>
        <v>CHI</v>
      </c>
    </row>
    <row r="2206" spans="5:28">
      <c r="E2206" s="142" t="s">
        <v>10815</v>
      </c>
      <c r="Z2206" s="56" t="str">
        <f t="shared" si="71"/>
        <v>AZ</v>
      </c>
      <c r="AA2206" s="56" t="str">
        <f>VLOOKUP(Z2206,color!$A:$B,2,FALSE)</f>
        <v>AZUL</v>
      </c>
      <c r="AB2206" s="131" t="str">
        <f t="shared" si="72"/>
        <v>GRA</v>
      </c>
    </row>
    <row r="2207" spans="5:28">
      <c r="E2207" s="142" t="s">
        <v>15369</v>
      </c>
      <c r="Z2207" s="56" t="str">
        <f t="shared" si="71"/>
        <v>AZ</v>
      </c>
      <c r="AA2207" s="56" t="str">
        <f>VLOOKUP(Z2207,color!$A:$B,2,FALSE)</f>
        <v>AZUL</v>
      </c>
      <c r="AB2207" s="131" t="str">
        <f t="shared" si="72"/>
        <v>MED</v>
      </c>
    </row>
    <row r="2208" spans="5:28">
      <c r="E2208" s="142" t="s">
        <v>10817</v>
      </c>
      <c r="Z2208" s="56" t="str">
        <f t="shared" si="71"/>
        <v>BC</v>
      </c>
      <c r="AA2208" s="56" t="str">
        <f>VLOOKUP(Z2208,color!$A:$B,2,FALSE)</f>
        <v>BLANCO</v>
      </c>
      <c r="AB2208" s="131" t="str">
        <f t="shared" si="72"/>
        <v>CHI</v>
      </c>
    </row>
    <row r="2209" spans="5:28">
      <c r="E2209" s="142" t="s">
        <v>10819</v>
      </c>
      <c r="Z2209" s="56" t="str">
        <f t="shared" si="71"/>
        <v>BC</v>
      </c>
      <c r="AA2209" s="56" t="str">
        <f>VLOOKUP(Z2209,color!$A:$B,2,FALSE)</f>
        <v>BLANCO</v>
      </c>
      <c r="AB2209" s="131" t="str">
        <f t="shared" si="72"/>
        <v>GRA</v>
      </c>
    </row>
    <row r="2210" spans="5:28">
      <c r="E2210" s="142" t="s">
        <v>15370</v>
      </c>
      <c r="Z2210" s="56" t="str">
        <f t="shared" si="71"/>
        <v>BC</v>
      </c>
      <c r="AA2210" s="56" t="str">
        <f>VLOOKUP(Z2210,color!$A:$B,2,FALSE)</f>
        <v>BLANCO</v>
      </c>
      <c r="AB2210" s="131" t="str">
        <f t="shared" si="72"/>
        <v>MED</v>
      </c>
    </row>
    <row r="2211" spans="5:28">
      <c r="E2211" s="142" t="s">
        <v>15371</v>
      </c>
      <c r="Z2211" s="56" t="str">
        <f t="shared" si="71"/>
        <v>NG</v>
      </c>
      <c r="AA2211" s="56" t="str">
        <f>VLOOKUP(Z2211,color!$A:$B,2,FALSE)</f>
        <v>NEGRO</v>
      </c>
      <c r="AB2211" s="131" t="str">
        <f t="shared" si="72"/>
        <v>CHI</v>
      </c>
    </row>
    <row r="2212" spans="5:28">
      <c r="E2212" s="142" t="s">
        <v>15372</v>
      </c>
      <c r="Z2212" s="56" t="str">
        <f t="shared" si="71"/>
        <v>NG</v>
      </c>
      <c r="AA2212" s="56" t="str">
        <f>VLOOKUP(Z2212,color!$A:$B,2,FALSE)</f>
        <v>NEGRO</v>
      </c>
      <c r="AB2212" s="131" t="str">
        <f t="shared" si="72"/>
        <v>GRA</v>
      </c>
    </row>
    <row r="2213" spans="5:28">
      <c r="E2213" s="142" t="s">
        <v>15373</v>
      </c>
      <c r="Z2213" s="56" t="str">
        <f t="shared" si="71"/>
        <v>NG</v>
      </c>
      <c r="AA2213" s="56" t="str">
        <f>VLOOKUP(Z2213,color!$A:$B,2,FALSE)</f>
        <v>NEGRO</v>
      </c>
      <c r="AB2213" s="131" t="str">
        <f t="shared" si="72"/>
        <v>MED</v>
      </c>
    </row>
    <row r="2214" spans="5:28">
      <c r="E2214" s="142" t="s">
        <v>10836</v>
      </c>
      <c r="Z2214" s="56" t="str">
        <f t="shared" si="71"/>
        <v>LV</v>
      </c>
      <c r="AA2214" s="56" t="str">
        <f>VLOOKUP(Z2214,color!$A:$B,2,FALSE)</f>
        <v>LAVANDA</v>
      </c>
      <c r="AB2214" s="131" t="str">
        <f t="shared" si="72"/>
        <v>CHI</v>
      </c>
    </row>
    <row r="2215" spans="5:28">
      <c r="E2215" s="142" t="s">
        <v>10838</v>
      </c>
      <c r="Z2215" s="56" t="str">
        <f t="shared" si="71"/>
        <v>LV</v>
      </c>
      <c r="AA2215" s="56" t="str">
        <f>VLOOKUP(Z2215,color!$A:$B,2,FALSE)</f>
        <v>LAVANDA</v>
      </c>
      <c r="AB2215" s="131" t="str">
        <f t="shared" si="72"/>
        <v>GRA</v>
      </c>
    </row>
    <row r="2216" spans="5:28">
      <c r="E2216" s="142" t="s">
        <v>10840</v>
      </c>
      <c r="Z2216" s="56" t="str">
        <f t="shared" si="71"/>
        <v>LV</v>
      </c>
      <c r="AA2216" s="56" t="str">
        <f>VLOOKUP(Z2216,color!$A:$B,2,FALSE)</f>
        <v>LAVANDA</v>
      </c>
      <c r="AB2216" s="131" t="str">
        <f t="shared" si="72"/>
        <v>MED</v>
      </c>
    </row>
    <row r="2217" spans="5:28">
      <c r="E2217" s="142" t="s">
        <v>15374</v>
      </c>
      <c r="Z2217" s="56" t="str">
        <f t="shared" si="71"/>
        <v>LV</v>
      </c>
      <c r="AA2217" s="56" t="str">
        <f>VLOOKUP(Z2217,color!$A:$B,2,FALSE)</f>
        <v>LAVANDA</v>
      </c>
      <c r="AB2217" s="131" t="str">
        <f t="shared" si="72"/>
        <v>XGD</v>
      </c>
    </row>
    <row r="2218" spans="5:28">
      <c r="E2218" s="142" t="s">
        <v>10848</v>
      </c>
      <c r="Z2218" s="56" t="str">
        <f t="shared" si="71"/>
        <v>BC</v>
      </c>
      <c r="AA2218" s="56" t="str">
        <f>VLOOKUP(Z2218,color!$A:$B,2,FALSE)</f>
        <v>BLANCO</v>
      </c>
      <c r="AB2218" s="131" t="str">
        <f t="shared" si="72"/>
        <v>CHI</v>
      </c>
    </row>
    <row r="2219" spans="5:28">
      <c r="E2219" s="142" t="s">
        <v>15375</v>
      </c>
      <c r="Z2219" s="56" t="str">
        <f t="shared" si="71"/>
        <v>BC</v>
      </c>
      <c r="AA2219" s="56" t="str">
        <f>VLOOKUP(Z2219,color!$A:$B,2,FALSE)</f>
        <v>BLANCO</v>
      </c>
      <c r="AB2219" s="131" t="str">
        <f t="shared" si="72"/>
        <v>GRA</v>
      </c>
    </row>
    <row r="2220" spans="5:28">
      <c r="E2220" s="142" t="s">
        <v>10849</v>
      </c>
      <c r="Z2220" s="56" t="str">
        <f t="shared" si="71"/>
        <v>BC</v>
      </c>
      <c r="AA2220" s="56" t="str">
        <f>VLOOKUP(Z2220,color!$A:$B,2,FALSE)</f>
        <v>BLANCO</v>
      </c>
      <c r="AB2220" s="131" t="str">
        <f t="shared" si="72"/>
        <v>MED</v>
      </c>
    </row>
    <row r="2221" spans="5:28">
      <c r="E2221" s="142" t="s">
        <v>15376</v>
      </c>
      <c r="Z2221" s="56" t="str">
        <f t="shared" si="71"/>
        <v>BC</v>
      </c>
      <c r="AA2221" s="56" t="str">
        <f>VLOOKUP(Z2221,color!$A:$B,2,FALSE)</f>
        <v>BLANCO</v>
      </c>
      <c r="AB2221" s="131" t="str">
        <f t="shared" si="72"/>
        <v>XGD</v>
      </c>
    </row>
    <row r="2222" spans="5:28">
      <c r="E2222" s="142" t="s">
        <v>10850</v>
      </c>
      <c r="Z2222" s="56" t="str">
        <f t="shared" si="71"/>
        <v>NG</v>
      </c>
      <c r="AA2222" s="56" t="str">
        <f>VLOOKUP(Z2222,color!$A:$B,2,FALSE)</f>
        <v>NEGRO</v>
      </c>
      <c r="AB2222" s="131" t="str">
        <f t="shared" si="72"/>
        <v>CHI</v>
      </c>
    </row>
    <row r="2223" spans="5:28">
      <c r="E2223" s="142" t="s">
        <v>15377</v>
      </c>
      <c r="Z2223" s="56" t="str">
        <f t="shared" si="71"/>
        <v>NG</v>
      </c>
      <c r="AA2223" s="56" t="str">
        <f>VLOOKUP(Z2223,color!$A:$B,2,FALSE)</f>
        <v>NEGRO</v>
      </c>
      <c r="AB2223" s="131" t="str">
        <f t="shared" si="72"/>
        <v>GRA</v>
      </c>
    </row>
    <row r="2224" spans="5:28">
      <c r="E2224" s="142" t="s">
        <v>15378</v>
      </c>
      <c r="Z2224" s="56" t="str">
        <f t="shared" si="71"/>
        <v>NG</v>
      </c>
      <c r="AA2224" s="56" t="str">
        <f>VLOOKUP(Z2224,color!$A:$B,2,FALSE)</f>
        <v>NEGRO</v>
      </c>
      <c r="AB2224" s="131" t="str">
        <f t="shared" si="72"/>
        <v>MED</v>
      </c>
    </row>
    <row r="2225" spans="5:28">
      <c r="E2225" s="142" t="s">
        <v>15379</v>
      </c>
      <c r="Z2225" s="56" t="str">
        <f t="shared" si="71"/>
        <v>NG</v>
      </c>
      <c r="AA2225" s="56" t="str">
        <f>VLOOKUP(Z2225,color!$A:$B,2,FALSE)</f>
        <v>NEGRO</v>
      </c>
      <c r="AB2225" s="131" t="str">
        <f t="shared" si="72"/>
        <v>XGD</v>
      </c>
    </row>
    <row r="2226" spans="5:28">
      <c r="E2226" s="142" t="s">
        <v>10855</v>
      </c>
      <c r="Z2226" s="56" t="str">
        <f t="shared" si="71"/>
        <v>BC</v>
      </c>
      <c r="AA2226" s="56" t="str">
        <f>VLOOKUP(Z2226,color!$A:$B,2,FALSE)</f>
        <v>BLANCO</v>
      </c>
      <c r="AB2226" s="131" t="str">
        <f t="shared" si="72"/>
        <v>CHI</v>
      </c>
    </row>
    <row r="2227" spans="5:28">
      <c r="E2227" s="142" t="s">
        <v>15380</v>
      </c>
      <c r="Z2227" s="56" t="str">
        <f t="shared" si="71"/>
        <v>BC</v>
      </c>
      <c r="AA2227" s="56" t="str">
        <f>VLOOKUP(Z2227,color!$A:$B,2,FALSE)</f>
        <v>BLANCO</v>
      </c>
      <c r="AB2227" s="131" t="str">
        <f t="shared" si="72"/>
        <v>GRA</v>
      </c>
    </row>
    <row r="2228" spans="5:28">
      <c r="E2228" s="142" t="s">
        <v>15381</v>
      </c>
      <c r="Z2228" s="56" t="str">
        <f t="shared" si="71"/>
        <v>BC</v>
      </c>
      <c r="AA2228" s="56" t="str">
        <f>VLOOKUP(Z2228,color!$A:$B,2,FALSE)</f>
        <v>BLANCO</v>
      </c>
      <c r="AB2228" s="131" t="str">
        <f t="shared" si="72"/>
        <v>MED</v>
      </c>
    </row>
    <row r="2229" spans="5:28">
      <c r="E2229" s="142" t="s">
        <v>15382</v>
      </c>
      <c r="Z2229" s="56" t="str">
        <f t="shared" si="71"/>
        <v>BC</v>
      </c>
      <c r="AA2229" s="56" t="str">
        <f>VLOOKUP(Z2229,color!$A:$B,2,FALSE)</f>
        <v>BLANCO</v>
      </c>
      <c r="AB2229" s="131" t="str">
        <f t="shared" si="72"/>
        <v>XGD</v>
      </c>
    </row>
    <row r="2230" spans="5:28">
      <c r="E2230" s="142" t="s">
        <v>10856</v>
      </c>
      <c r="Z2230" s="56" t="str">
        <f t="shared" si="71"/>
        <v>LV</v>
      </c>
      <c r="AA2230" s="56" t="str">
        <f>VLOOKUP(Z2230,color!$A:$B,2,FALSE)</f>
        <v>LAVANDA</v>
      </c>
      <c r="AB2230" s="131" t="str">
        <f t="shared" si="72"/>
        <v>CHI</v>
      </c>
    </row>
    <row r="2231" spans="5:28">
      <c r="E2231" s="142" t="s">
        <v>15383</v>
      </c>
      <c r="Z2231" s="56" t="str">
        <f t="shared" si="71"/>
        <v>LV</v>
      </c>
      <c r="AA2231" s="56" t="str">
        <f>VLOOKUP(Z2231,color!$A:$B,2,FALSE)</f>
        <v>LAVANDA</v>
      </c>
      <c r="AB2231" s="131" t="str">
        <f t="shared" si="72"/>
        <v>GRA</v>
      </c>
    </row>
    <row r="2232" spans="5:28">
      <c r="E2232" s="142" t="s">
        <v>10857</v>
      </c>
      <c r="Z2232" s="56" t="str">
        <f t="shared" si="71"/>
        <v>LV</v>
      </c>
      <c r="AA2232" s="56" t="str">
        <f>VLOOKUP(Z2232,color!$A:$B,2,FALSE)</f>
        <v>LAVANDA</v>
      </c>
      <c r="AB2232" s="131" t="str">
        <f t="shared" si="72"/>
        <v>MED</v>
      </c>
    </row>
    <row r="2233" spans="5:28">
      <c r="E2233" s="142" t="s">
        <v>15384</v>
      </c>
      <c r="Z2233" s="56" t="str">
        <f t="shared" si="71"/>
        <v>LV</v>
      </c>
      <c r="AA2233" s="56" t="str">
        <f>VLOOKUP(Z2233,color!$A:$B,2,FALSE)</f>
        <v>LAVANDA</v>
      </c>
      <c r="AB2233" s="131" t="str">
        <f t="shared" si="72"/>
        <v>XGD</v>
      </c>
    </row>
    <row r="2234" spans="5:28">
      <c r="E2234" s="142" t="s">
        <v>10860</v>
      </c>
      <c r="Z2234" s="56" t="str">
        <f t="shared" si="71"/>
        <v>AO</v>
      </c>
      <c r="AA2234" s="56" t="str">
        <f>VLOOKUP(Z2234,color!$A:$B,2,FALSE)</f>
        <v>AMARILLO</v>
      </c>
      <c r="AB2234" s="131" t="str">
        <f t="shared" si="72"/>
        <v>CHI</v>
      </c>
    </row>
    <row r="2235" spans="5:28">
      <c r="E2235" s="142" t="s">
        <v>15385</v>
      </c>
      <c r="Z2235" s="56" t="str">
        <f t="shared" si="71"/>
        <v>AO</v>
      </c>
      <c r="AA2235" s="56" t="str">
        <f>VLOOKUP(Z2235,color!$A:$B,2,FALSE)</f>
        <v>AMARILLO</v>
      </c>
      <c r="AB2235" s="131" t="str">
        <f t="shared" si="72"/>
        <v>GRA</v>
      </c>
    </row>
    <row r="2236" spans="5:28">
      <c r="E2236" s="142" t="s">
        <v>15386</v>
      </c>
      <c r="Z2236" s="56" t="str">
        <f t="shared" si="71"/>
        <v>AO</v>
      </c>
      <c r="AA2236" s="56" t="str">
        <f>VLOOKUP(Z2236,color!$A:$B,2,FALSE)</f>
        <v>AMARILLO</v>
      </c>
      <c r="AB2236" s="131" t="str">
        <f t="shared" si="72"/>
        <v>MED</v>
      </c>
    </row>
    <row r="2237" spans="5:28">
      <c r="E2237" s="142" t="s">
        <v>15387</v>
      </c>
      <c r="Z2237" s="56" t="str">
        <f t="shared" si="71"/>
        <v>AO</v>
      </c>
      <c r="AA2237" s="56" t="str">
        <f>VLOOKUP(Z2237,color!$A:$B,2,FALSE)</f>
        <v>AMARILLO</v>
      </c>
      <c r="AB2237" s="131" t="str">
        <f t="shared" si="72"/>
        <v>XGD</v>
      </c>
    </row>
    <row r="2238" spans="5:28">
      <c r="E2238" s="142" t="s">
        <v>15388</v>
      </c>
      <c r="Z2238" s="56" t="str">
        <f t="shared" si="71"/>
        <v>AM</v>
      </c>
      <c r="AA2238" s="56" t="str">
        <f>VLOOKUP(Z2238,color!$A:$B,2,FALSE)</f>
        <v>AZUL MARINO</v>
      </c>
      <c r="AB2238" s="131" t="str">
        <f t="shared" si="72"/>
        <v>CHI</v>
      </c>
    </row>
    <row r="2239" spans="5:28">
      <c r="E2239" s="142" t="s">
        <v>10864</v>
      </c>
      <c r="Z2239" s="56" t="str">
        <f t="shared" si="71"/>
        <v>AM</v>
      </c>
      <c r="AA2239" s="56" t="str">
        <f>VLOOKUP(Z2239,color!$A:$B,2,FALSE)</f>
        <v>AZUL MARINO</v>
      </c>
      <c r="AB2239" s="131" t="str">
        <f t="shared" si="72"/>
        <v>GRA</v>
      </c>
    </row>
    <row r="2240" spans="5:28">
      <c r="E2240" s="142" t="s">
        <v>15389</v>
      </c>
      <c r="Z2240" s="56" t="str">
        <f t="shared" si="71"/>
        <v>AM</v>
      </c>
      <c r="AA2240" s="56" t="str">
        <f>VLOOKUP(Z2240,color!$A:$B,2,FALSE)</f>
        <v>AZUL MARINO</v>
      </c>
      <c r="AB2240" s="131" t="str">
        <f t="shared" si="72"/>
        <v>MED</v>
      </c>
    </row>
    <row r="2241" spans="5:28">
      <c r="E2241" s="142" t="s">
        <v>15390</v>
      </c>
      <c r="Z2241" s="56" t="str">
        <f t="shared" si="71"/>
        <v>AM</v>
      </c>
      <c r="AA2241" s="56" t="str">
        <f>VLOOKUP(Z2241,color!$A:$B,2,FALSE)</f>
        <v>AZUL MARINO</v>
      </c>
      <c r="AB2241" s="131" t="str">
        <f t="shared" si="72"/>
        <v>XGD</v>
      </c>
    </row>
    <row r="2242" spans="5:28">
      <c r="E2242" s="142" t="s">
        <v>15391</v>
      </c>
      <c r="Z2242" s="56" t="str">
        <f t="shared" si="71"/>
        <v>HS</v>
      </c>
      <c r="AA2242" s="56" t="str">
        <f>VLOOKUP(Z2242,color!$A:$B,2,FALSE)</f>
        <v>HUESO</v>
      </c>
      <c r="AB2242" s="131" t="str">
        <f t="shared" si="72"/>
        <v>CHI</v>
      </c>
    </row>
    <row r="2243" spans="5:28">
      <c r="E2243" s="142" t="s">
        <v>15392</v>
      </c>
      <c r="Z2243" s="56" t="str">
        <f t="shared" si="71"/>
        <v>HS</v>
      </c>
      <c r="AA2243" s="56" t="str">
        <f>VLOOKUP(Z2243,color!$A:$B,2,FALSE)</f>
        <v>HUESO</v>
      </c>
      <c r="AB2243" s="131" t="str">
        <f t="shared" si="72"/>
        <v>GRA</v>
      </c>
    </row>
    <row r="2244" spans="5:28">
      <c r="E2244" s="142" t="s">
        <v>15393</v>
      </c>
      <c r="Z2244" s="56" t="str">
        <f t="shared" si="71"/>
        <v>HS</v>
      </c>
      <c r="AA2244" s="56" t="str">
        <f>VLOOKUP(Z2244,color!$A:$B,2,FALSE)</f>
        <v>HUESO</v>
      </c>
      <c r="AB2244" s="131" t="str">
        <f t="shared" si="72"/>
        <v>MED</v>
      </c>
    </row>
    <row r="2245" spans="5:28">
      <c r="E2245" s="142" t="s">
        <v>15394</v>
      </c>
      <c r="Z2245" s="56" t="str">
        <f t="shared" si="71"/>
        <v>HS</v>
      </c>
      <c r="AA2245" s="56" t="str">
        <f>VLOOKUP(Z2245,color!$A:$B,2,FALSE)</f>
        <v>HUESO</v>
      </c>
      <c r="AB2245" s="131" t="str">
        <f t="shared" si="72"/>
        <v>XGD</v>
      </c>
    </row>
    <row r="2246" spans="5:28">
      <c r="E2246" s="142" t="s">
        <v>15395</v>
      </c>
      <c r="Z2246" s="56" t="str">
        <f t="shared" si="71"/>
        <v>NG</v>
      </c>
      <c r="AA2246" s="56" t="str">
        <f>VLOOKUP(Z2246,color!$A:$B,2,FALSE)</f>
        <v>NEGRO</v>
      </c>
      <c r="AB2246" s="131" t="str">
        <f t="shared" si="72"/>
        <v>CHI</v>
      </c>
    </row>
    <row r="2247" spans="5:28">
      <c r="E2247" s="142" t="s">
        <v>10866</v>
      </c>
      <c r="Z2247" s="56" t="str">
        <f t="shared" si="71"/>
        <v>NG</v>
      </c>
      <c r="AA2247" s="56" t="str">
        <f>VLOOKUP(Z2247,color!$A:$B,2,FALSE)</f>
        <v>NEGRO</v>
      </c>
      <c r="AB2247" s="131" t="str">
        <f t="shared" si="72"/>
        <v>GRA</v>
      </c>
    </row>
    <row r="2248" spans="5:28">
      <c r="E2248" s="142" t="s">
        <v>15396</v>
      </c>
      <c r="Z2248" s="56" t="str">
        <f t="shared" si="71"/>
        <v>NG</v>
      </c>
      <c r="AA2248" s="56" t="str">
        <f>VLOOKUP(Z2248,color!$A:$B,2,FALSE)</f>
        <v>NEGRO</v>
      </c>
      <c r="AB2248" s="131" t="str">
        <f t="shared" si="72"/>
        <v>MED</v>
      </c>
    </row>
    <row r="2249" spans="5:28">
      <c r="E2249" s="142" t="s">
        <v>15397</v>
      </c>
      <c r="Z2249" s="56" t="str">
        <f t="shared" si="71"/>
        <v>NG</v>
      </c>
      <c r="AA2249" s="56" t="str">
        <f>VLOOKUP(Z2249,color!$A:$B,2,FALSE)</f>
        <v>NEGRO</v>
      </c>
      <c r="AB2249" s="131" t="str">
        <f t="shared" si="72"/>
        <v>XGD</v>
      </c>
    </row>
    <row r="2250" spans="5:28">
      <c r="E2250" s="142" t="s">
        <v>10868</v>
      </c>
      <c r="Z2250" s="56" t="str">
        <f t="shared" ref="Z2250:Z2313" si="73">MID(E2250,9,2)</f>
        <v>GR</v>
      </c>
      <c r="AA2250" s="56" t="str">
        <f>VLOOKUP(Z2250,color!$A:$B,2,FALSE)</f>
        <v>GRIS</v>
      </c>
      <c r="AB2250" s="131" t="str">
        <f t="shared" ref="AB2250:AB2313" si="74">MID(E2250,11,3)</f>
        <v>CHI</v>
      </c>
    </row>
    <row r="2251" spans="5:28">
      <c r="E2251" s="142" t="s">
        <v>10870</v>
      </c>
      <c r="Z2251" s="56" t="str">
        <f t="shared" si="73"/>
        <v>GR</v>
      </c>
      <c r="AA2251" s="56" t="str">
        <f>VLOOKUP(Z2251,color!$A:$B,2,FALSE)</f>
        <v>GRIS</v>
      </c>
      <c r="AB2251" s="131" t="str">
        <f t="shared" si="74"/>
        <v>GRA</v>
      </c>
    </row>
    <row r="2252" spans="5:28">
      <c r="E2252" s="142" t="s">
        <v>15398</v>
      </c>
      <c r="Z2252" s="56" t="str">
        <f t="shared" si="73"/>
        <v>GR</v>
      </c>
      <c r="AA2252" s="56" t="str">
        <f>VLOOKUP(Z2252,color!$A:$B,2,FALSE)</f>
        <v>GRIS</v>
      </c>
      <c r="AB2252" s="131" t="str">
        <f t="shared" si="74"/>
        <v>MED</v>
      </c>
    </row>
    <row r="2253" spans="5:28">
      <c r="E2253" s="142" t="s">
        <v>15399</v>
      </c>
      <c r="Z2253" s="56" t="str">
        <f t="shared" si="73"/>
        <v>GR</v>
      </c>
      <c r="AA2253" s="56" t="str">
        <f>VLOOKUP(Z2253,color!$A:$B,2,FALSE)</f>
        <v>GRIS</v>
      </c>
      <c r="AB2253" s="131" t="str">
        <f t="shared" si="74"/>
        <v>XGD</v>
      </c>
    </row>
    <row r="2254" spans="5:28">
      <c r="E2254" s="142" t="s">
        <v>15400</v>
      </c>
      <c r="Z2254" s="56" t="str">
        <f t="shared" si="73"/>
        <v>RJ</v>
      </c>
      <c r="AA2254" s="56" t="str">
        <f>VLOOKUP(Z2254,color!$A:$B,2,FALSE)</f>
        <v>ROJO</v>
      </c>
      <c r="AB2254" s="131" t="str">
        <f t="shared" si="74"/>
        <v>CHI</v>
      </c>
    </row>
    <row r="2255" spans="5:28">
      <c r="E2255" s="142" t="s">
        <v>10872</v>
      </c>
      <c r="Z2255" s="56" t="str">
        <f t="shared" si="73"/>
        <v>RJ</v>
      </c>
      <c r="AA2255" s="56" t="str">
        <f>VLOOKUP(Z2255,color!$A:$B,2,FALSE)</f>
        <v>ROJO</v>
      </c>
      <c r="AB2255" s="131" t="str">
        <f t="shared" si="74"/>
        <v>GRA</v>
      </c>
    </row>
    <row r="2256" spans="5:28">
      <c r="E2256" s="142" t="s">
        <v>15401</v>
      </c>
      <c r="Z2256" s="56" t="str">
        <f t="shared" si="73"/>
        <v>RJ</v>
      </c>
      <c r="AA2256" s="56" t="str">
        <f>VLOOKUP(Z2256,color!$A:$B,2,FALSE)</f>
        <v>ROJO</v>
      </c>
      <c r="AB2256" s="131" t="str">
        <f t="shared" si="74"/>
        <v>MED</v>
      </c>
    </row>
    <row r="2257" spans="5:28">
      <c r="E2257" s="142" t="s">
        <v>15402</v>
      </c>
      <c r="Z2257" s="56" t="str">
        <f t="shared" si="73"/>
        <v>RJ</v>
      </c>
      <c r="AA2257" s="56" t="str">
        <f>VLOOKUP(Z2257,color!$A:$B,2,FALSE)</f>
        <v>ROJO</v>
      </c>
      <c r="AB2257" s="131" t="str">
        <f t="shared" si="74"/>
        <v>XGD</v>
      </c>
    </row>
    <row r="2258" spans="5:28">
      <c r="E2258" s="142" t="s">
        <v>15403</v>
      </c>
      <c r="Z2258" s="56" t="str">
        <f t="shared" si="73"/>
        <v>VN</v>
      </c>
      <c r="AA2258" s="56" t="str">
        <f>VLOOKUP(Z2258,color!$A:$B,2,FALSE)</f>
        <v>VINO</v>
      </c>
      <c r="AB2258" s="131" t="str">
        <f t="shared" si="74"/>
        <v>CHI</v>
      </c>
    </row>
    <row r="2259" spans="5:28">
      <c r="E2259" s="142" t="s">
        <v>10874</v>
      </c>
      <c r="Z2259" s="56" t="str">
        <f t="shared" si="73"/>
        <v>VN</v>
      </c>
      <c r="AA2259" s="56" t="str">
        <f>VLOOKUP(Z2259,color!$A:$B,2,FALSE)</f>
        <v>VINO</v>
      </c>
      <c r="AB2259" s="131" t="str">
        <f t="shared" si="74"/>
        <v>GRA</v>
      </c>
    </row>
    <row r="2260" spans="5:28">
      <c r="E2260" s="142" t="s">
        <v>10876</v>
      </c>
      <c r="Z2260" s="56" t="str">
        <f t="shared" si="73"/>
        <v>VN</v>
      </c>
      <c r="AA2260" s="56" t="str">
        <f>VLOOKUP(Z2260,color!$A:$B,2,FALSE)</f>
        <v>VINO</v>
      </c>
      <c r="AB2260" s="131" t="str">
        <f t="shared" si="74"/>
        <v>MED</v>
      </c>
    </row>
    <row r="2261" spans="5:28">
      <c r="E2261" s="142" t="s">
        <v>15404</v>
      </c>
      <c r="Z2261" s="56" t="str">
        <f t="shared" si="73"/>
        <v>VN</v>
      </c>
      <c r="AA2261" s="56" t="str">
        <f>VLOOKUP(Z2261,color!$A:$B,2,FALSE)</f>
        <v>VINO</v>
      </c>
      <c r="AB2261" s="131" t="str">
        <f t="shared" si="74"/>
        <v>XGD</v>
      </c>
    </row>
    <row r="2262" spans="5:28">
      <c r="E2262" s="142" t="s">
        <v>10878</v>
      </c>
      <c r="Z2262" s="56" t="str">
        <f t="shared" si="73"/>
        <v>BC</v>
      </c>
      <c r="AA2262" s="56" t="str">
        <f>VLOOKUP(Z2262,color!$A:$B,2,FALSE)</f>
        <v>BLANCO</v>
      </c>
      <c r="AB2262" s="131" t="str">
        <f t="shared" si="74"/>
        <v>CHI</v>
      </c>
    </row>
    <row r="2263" spans="5:28">
      <c r="E2263" s="142" t="s">
        <v>10879</v>
      </c>
      <c r="Z2263" s="56" t="str">
        <f t="shared" si="73"/>
        <v>BC</v>
      </c>
      <c r="AA2263" s="56" t="str">
        <f>VLOOKUP(Z2263,color!$A:$B,2,FALSE)</f>
        <v>BLANCO</v>
      </c>
      <c r="AB2263" s="131" t="str">
        <f t="shared" si="74"/>
        <v>GRA</v>
      </c>
    </row>
    <row r="2264" spans="5:28">
      <c r="E2264" s="142" t="s">
        <v>10880</v>
      </c>
      <c r="Z2264" s="56" t="str">
        <f t="shared" si="73"/>
        <v>BC</v>
      </c>
      <c r="AA2264" s="56" t="str">
        <f>VLOOKUP(Z2264,color!$A:$B,2,FALSE)</f>
        <v>BLANCO</v>
      </c>
      <c r="AB2264" s="131" t="str">
        <f t="shared" si="74"/>
        <v>MED</v>
      </c>
    </row>
    <row r="2265" spans="5:28">
      <c r="E2265" s="142" t="s">
        <v>10881</v>
      </c>
      <c r="Z2265" s="56" t="str">
        <f t="shared" si="73"/>
        <v>BC</v>
      </c>
      <c r="AA2265" s="56" t="str">
        <f>VLOOKUP(Z2265,color!$A:$B,2,FALSE)</f>
        <v>BLANCO</v>
      </c>
      <c r="AB2265" s="131" t="str">
        <f t="shared" si="74"/>
        <v>CHI</v>
      </c>
    </row>
    <row r="2266" spans="5:28">
      <c r="E2266" s="142" t="s">
        <v>10882</v>
      </c>
      <c r="Z2266" s="56" t="str">
        <f t="shared" si="73"/>
        <v>BC</v>
      </c>
      <c r="AA2266" s="56" t="str">
        <f>VLOOKUP(Z2266,color!$A:$B,2,FALSE)</f>
        <v>BLANCO</v>
      </c>
      <c r="AB2266" s="131" t="str">
        <f t="shared" si="74"/>
        <v>GRA</v>
      </c>
    </row>
    <row r="2267" spans="5:28">
      <c r="E2267" s="142" t="s">
        <v>10883</v>
      </c>
      <c r="Z2267" s="56" t="str">
        <f t="shared" si="73"/>
        <v>BC</v>
      </c>
      <c r="AA2267" s="56" t="str">
        <f>VLOOKUP(Z2267,color!$A:$B,2,FALSE)</f>
        <v>BLANCO</v>
      </c>
      <c r="AB2267" s="131" t="str">
        <f t="shared" si="74"/>
        <v>MED</v>
      </c>
    </row>
    <row r="2268" spans="5:28">
      <c r="E2268" s="142" t="s">
        <v>10884</v>
      </c>
      <c r="Z2268" s="56" t="str">
        <f t="shared" si="73"/>
        <v>BC</v>
      </c>
      <c r="AA2268" s="56" t="str">
        <f>VLOOKUP(Z2268,color!$A:$B,2,FALSE)</f>
        <v>BLANCO</v>
      </c>
      <c r="AB2268" s="131" t="str">
        <f t="shared" si="74"/>
        <v>CHI</v>
      </c>
    </row>
    <row r="2269" spans="5:28">
      <c r="E2269" s="142" t="s">
        <v>10885</v>
      </c>
      <c r="Z2269" s="56" t="str">
        <f t="shared" si="73"/>
        <v>BC</v>
      </c>
      <c r="AA2269" s="56" t="str">
        <f>VLOOKUP(Z2269,color!$A:$B,2,FALSE)</f>
        <v>BLANCO</v>
      </c>
      <c r="AB2269" s="131" t="str">
        <f t="shared" si="74"/>
        <v>GRA</v>
      </c>
    </row>
    <row r="2270" spans="5:28">
      <c r="E2270" s="142" t="s">
        <v>10886</v>
      </c>
      <c r="Z2270" s="56" t="str">
        <f t="shared" si="73"/>
        <v>BC</v>
      </c>
      <c r="AA2270" s="56" t="str">
        <f>VLOOKUP(Z2270,color!$A:$B,2,FALSE)</f>
        <v>BLANCO</v>
      </c>
      <c r="AB2270" s="131" t="str">
        <f t="shared" si="74"/>
        <v>MED</v>
      </c>
    </row>
    <row r="2271" spans="5:28">
      <c r="E2271" s="142" t="s">
        <v>11001</v>
      </c>
      <c r="Z2271" s="56" t="str">
        <f t="shared" si="73"/>
        <v>GO</v>
      </c>
      <c r="AA2271" s="56" t="str">
        <f>VLOOKUP(Z2271,color!$A:$B,2,FALSE)</f>
        <v>GRIS OXFORD</v>
      </c>
      <c r="AB2271" s="131" t="str">
        <f t="shared" si="74"/>
        <v>CHI</v>
      </c>
    </row>
    <row r="2272" spans="5:28">
      <c r="E2272" s="142" t="s">
        <v>15405</v>
      </c>
      <c r="Z2272" s="56" t="str">
        <f t="shared" si="73"/>
        <v>GO</v>
      </c>
      <c r="AA2272" s="56" t="str">
        <f>VLOOKUP(Z2272,color!$A:$B,2,FALSE)</f>
        <v>GRIS OXFORD</v>
      </c>
      <c r="AB2272" s="131" t="str">
        <f t="shared" si="74"/>
        <v>GRA</v>
      </c>
    </row>
    <row r="2273" spans="5:28">
      <c r="E2273" s="142" t="s">
        <v>15406</v>
      </c>
      <c r="Z2273" s="56" t="str">
        <f t="shared" si="73"/>
        <v>GO</v>
      </c>
      <c r="AA2273" s="56" t="str">
        <f>VLOOKUP(Z2273,color!$A:$B,2,FALSE)</f>
        <v>GRIS OXFORD</v>
      </c>
      <c r="AB2273" s="131" t="str">
        <f t="shared" si="74"/>
        <v>MED</v>
      </c>
    </row>
    <row r="2274" spans="5:28">
      <c r="E2274" s="142" t="s">
        <v>11003</v>
      </c>
      <c r="Z2274" s="56" t="str">
        <f t="shared" si="73"/>
        <v>GR</v>
      </c>
      <c r="AA2274" s="56" t="str">
        <f>VLOOKUP(Z2274,color!$A:$B,2,FALSE)</f>
        <v>GRIS</v>
      </c>
      <c r="AB2274" s="131" t="str">
        <f t="shared" si="74"/>
        <v>CHI</v>
      </c>
    </row>
    <row r="2275" spans="5:28">
      <c r="E2275" s="142" t="s">
        <v>15407</v>
      </c>
      <c r="Z2275" s="56" t="str">
        <f t="shared" si="73"/>
        <v>GR</v>
      </c>
      <c r="AA2275" s="56" t="str">
        <f>VLOOKUP(Z2275,color!$A:$B,2,FALSE)</f>
        <v>GRIS</v>
      </c>
      <c r="AB2275" s="131" t="str">
        <f t="shared" si="74"/>
        <v>GRA</v>
      </c>
    </row>
    <row r="2276" spans="5:28">
      <c r="E2276" s="142" t="s">
        <v>15408</v>
      </c>
      <c r="Z2276" s="56" t="str">
        <f t="shared" si="73"/>
        <v>GR</v>
      </c>
      <c r="AA2276" s="56" t="str">
        <f>VLOOKUP(Z2276,color!$A:$B,2,FALSE)</f>
        <v>GRIS</v>
      </c>
      <c r="AB2276" s="131" t="str">
        <f t="shared" si="74"/>
        <v>MED</v>
      </c>
    </row>
    <row r="2277" spans="5:28">
      <c r="E2277" s="142" t="s">
        <v>15409</v>
      </c>
      <c r="Z2277" s="56" t="str">
        <f t="shared" si="73"/>
        <v>RJ</v>
      </c>
      <c r="AA2277" s="56" t="str">
        <f>VLOOKUP(Z2277,color!$A:$B,2,FALSE)</f>
        <v>ROJO</v>
      </c>
      <c r="AB2277" s="131" t="str">
        <f t="shared" si="74"/>
        <v>CHI</v>
      </c>
    </row>
    <row r="2278" spans="5:28">
      <c r="E2278" s="142" t="s">
        <v>15410</v>
      </c>
      <c r="Z2278" s="56" t="str">
        <f t="shared" si="73"/>
        <v>RJ</v>
      </c>
      <c r="AA2278" s="56" t="str">
        <f>VLOOKUP(Z2278,color!$A:$B,2,FALSE)</f>
        <v>ROJO</v>
      </c>
      <c r="AB2278" s="131" t="str">
        <f t="shared" si="74"/>
        <v>GRA</v>
      </c>
    </row>
    <row r="2279" spans="5:28">
      <c r="E2279" s="142" t="s">
        <v>11005</v>
      </c>
      <c r="Z2279" s="56" t="str">
        <f t="shared" si="73"/>
        <v>RJ</v>
      </c>
      <c r="AA2279" s="56" t="str">
        <f>VLOOKUP(Z2279,color!$A:$B,2,FALSE)</f>
        <v>ROJO</v>
      </c>
      <c r="AB2279" s="131" t="str">
        <f t="shared" si="74"/>
        <v>MED</v>
      </c>
    </row>
    <row r="2280" spans="5:28">
      <c r="E2280" s="142" t="s">
        <v>11007</v>
      </c>
      <c r="Z2280" s="56" t="str">
        <f t="shared" si="73"/>
        <v>CF</v>
      </c>
      <c r="AA2280" s="56" t="str">
        <f>VLOOKUP(Z2280,color!$A:$B,2,FALSE)</f>
        <v>CAFÉ</v>
      </c>
      <c r="AB2280" s="131" t="str">
        <f t="shared" si="74"/>
        <v>CHI</v>
      </c>
    </row>
    <row r="2281" spans="5:28">
      <c r="E2281" s="142" t="s">
        <v>15411</v>
      </c>
      <c r="Z2281" s="56" t="str">
        <f t="shared" si="73"/>
        <v>CF</v>
      </c>
      <c r="AA2281" s="56" t="str">
        <f>VLOOKUP(Z2281,color!$A:$B,2,FALSE)</f>
        <v>CAFÉ</v>
      </c>
      <c r="AB2281" s="131" t="str">
        <f t="shared" si="74"/>
        <v>GRA</v>
      </c>
    </row>
    <row r="2282" spans="5:28">
      <c r="E2282" s="142" t="s">
        <v>15412</v>
      </c>
      <c r="Z2282" s="56" t="str">
        <f t="shared" si="73"/>
        <v>CF</v>
      </c>
      <c r="AA2282" s="56" t="str">
        <f>VLOOKUP(Z2282,color!$A:$B,2,FALSE)</f>
        <v>CAFÉ</v>
      </c>
      <c r="AB2282" s="131" t="str">
        <f t="shared" si="74"/>
        <v>MED</v>
      </c>
    </row>
    <row r="2283" spans="5:28">
      <c r="E2283" s="142" t="s">
        <v>15413</v>
      </c>
      <c r="Z2283" s="56" t="str">
        <f t="shared" si="73"/>
        <v>GR</v>
      </c>
      <c r="AA2283" s="56" t="str">
        <f>VLOOKUP(Z2283,color!$A:$B,2,FALSE)</f>
        <v>GRIS</v>
      </c>
      <c r="AB2283" s="131" t="str">
        <f t="shared" si="74"/>
        <v>CHI</v>
      </c>
    </row>
    <row r="2284" spans="5:28">
      <c r="E2284" s="142" t="s">
        <v>15414</v>
      </c>
      <c r="Z2284" s="56" t="str">
        <f t="shared" si="73"/>
        <v>GR</v>
      </c>
      <c r="AA2284" s="56" t="str">
        <f>VLOOKUP(Z2284,color!$A:$B,2,FALSE)</f>
        <v>GRIS</v>
      </c>
      <c r="AB2284" s="131" t="str">
        <f t="shared" si="74"/>
        <v>GRA</v>
      </c>
    </row>
    <row r="2285" spans="5:28">
      <c r="E2285" s="142" t="s">
        <v>15415</v>
      </c>
      <c r="Z2285" s="56" t="str">
        <f t="shared" si="73"/>
        <v>GR</v>
      </c>
      <c r="AA2285" s="56" t="str">
        <f>VLOOKUP(Z2285,color!$A:$B,2,FALSE)</f>
        <v>GRIS</v>
      </c>
      <c r="AB2285" s="131" t="str">
        <f t="shared" si="74"/>
        <v>MED</v>
      </c>
    </row>
    <row r="2286" spans="5:28">
      <c r="E2286" s="142" t="s">
        <v>15416</v>
      </c>
      <c r="Z2286" s="56" t="str">
        <f t="shared" si="73"/>
        <v>AM</v>
      </c>
      <c r="AA2286" s="56" t="str">
        <f>VLOOKUP(Z2286,color!$A:$B,2,FALSE)</f>
        <v>AZUL MARINO</v>
      </c>
      <c r="AB2286" s="131" t="str">
        <f t="shared" si="74"/>
        <v>CHI</v>
      </c>
    </row>
    <row r="2287" spans="5:28">
      <c r="E2287" s="142" t="s">
        <v>11009</v>
      </c>
      <c r="Z2287" s="56" t="str">
        <f t="shared" si="73"/>
        <v>AM</v>
      </c>
      <c r="AA2287" s="56" t="str">
        <f>VLOOKUP(Z2287,color!$A:$B,2,FALSE)</f>
        <v>AZUL MARINO</v>
      </c>
      <c r="AB2287" s="131" t="str">
        <f t="shared" si="74"/>
        <v>GRA</v>
      </c>
    </row>
    <row r="2288" spans="5:28">
      <c r="E2288" s="142" t="s">
        <v>12913</v>
      </c>
      <c r="Z2288" s="56" t="str">
        <f t="shared" si="73"/>
        <v>AM</v>
      </c>
      <c r="AA2288" s="56" t="str">
        <f>VLOOKUP(Z2288,color!$A:$B,2,FALSE)</f>
        <v>AZUL MARINO</v>
      </c>
      <c r="AB2288" s="131" t="str">
        <f t="shared" si="74"/>
        <v>MED</v>
      </c>
    </row>
    <row r="2289" spans="5:28">
      <c r="E2289" s="142" t="s">
        <v>15417</v>
      </c>
      <c r="Z2289" s="56" t="str">
        <f t="shared" si="73"/>
        <v>AM</v>
      </c>
      <c r="AA2289" s="56" t="str">
        <f>VLOOKUP(Z2289,color!$A:$B,2,FALSE)</f>
        <v>AZUL MARINO</v>
      </c>
      <c r="AB2289" s="131" t="str">
        <f t="shared" si="74"/>
        <v>XGD</v>
      </c>
    </row>
    <row r="2290" spans="5:28">
      <c r="E2290" s="142" t="s">
        <v>11010</v>
      </c>
      <c r="Z2290" s="56" t="str">
        <f t="shared" si="73"/>
        <v>HS</v>
      </c>
      <c r="AA2290" s="56" t="str">
        <f>VLOOKUP(Z2290,color!$A:$B,2,FALSE)</f>
        <v>HUESO</v>
      </c>
      <c r="AB2290" s="131" t="str">
        <f t="shared" si="74"/>
        <v>CHI</v>
      </c>
    </row>
    <row r="2291" spans="5:28">
      <c r="E2291" s="142" t="s">
        <v>15418</v>
      </c>
      <c r="Z2291" s="56" t="str">
        <f t="shared" si="73"/>
        <v>HS</v>
      </c>
      <c r="AA2291" s="56" t="str">
        <f>VLOOKUP(Z2291,color!$A:$B,2,FALSE)</f>
        <v>HUESO</v>
      </c>
      <c r="AB2291" s="131" t="str">
        <f t="shared" si="74"/>
        <v>GRA</v>
      </c>
    </row>
    <row r="2292" spans="5:28">
      <c r="E2292" s="142" t="s">
        <v>15419</v>
      </c>
      <c r="Z2292" s="56" t="str">
        <f t="shared" si="73"/>
        <v>HS</v>
      </c>
      <c r="AA2292" s="56" t="str">
        <f>VLOOKUP(Z2292,color!$A:$B,2,FALSE)</f>
        <v>HUESO</v>
      </c>
      <c r="AB2292" s="131" t="str">
        <f t="shared" si="74"/>
        <v>MED</v>
      </c>
    </row>
    <row r="2293" spans="5:28">
      <c r="E2293" s="142" t="s">
        <v>15420</v>
      </c>
      <c r="Z2293" s="56" t="str">
        <f t="shared" si="73"/>
        <v>HS</v>
      </c>
      <c r="AA2293" s="56" t="str">
        <f>VLOOKUP(Z2293,color!$A:$B,2,FALSE)</f>
        <v>HUESO</v>
      </c>
      <c r="AB2293" s="131" t="str">
        <f t="shared" si="74"/>
        <v>XGD</v>
      </c>
    </row>
    <row r="2294" spans="5:28">
      <c r="E2294" s="142" t="s">
        <v>11011</v>
      </c>
      <c r="Z2294" s="56" t="str">
        <f t="shared" si="73"/>
        <v>MZ</v>
      </c>
      <c r="AA2294" s="56" t="str">
        <f>VLOOKUP(Z2294,color!$A:$B,2,FALSE)</f>
        <v>MOSTAZA</v>
      </c>
      <c r="AB2294" s="131" t="str">
        <f t="shared" si="74"/>
        <v>CHI</v>
      </c>
    </row>
    <row r="2295" spans="5:28">
      <c r="E2295" s="142" t="s">
        <v>15421</v>
      </c>
      <c r="Z2295" s="56" t="str">
        <f t="shared" si="73"/>
        <v>MZ</v>
      </c>
      <c r="AA2295" s="56" t="str">
        <f>VLOOKUP(Z2295,color!$A:$B,2,FALSE)</f>
        <v>MOSTAZA</v>
      </c>
      <c r="AB2295" s="131" t="str">
        <f t="shared" si="74"/>
        <v>GRA</v>
      </c>
    </row>
    <row r="2296" spans="5:28">
      <c r="E2296" s="142" t="s">
        <v>11014</v>
      </c>
      <c r="Z2296" s="56" t="str">
        <f t="shared" si="73"/>
        <v>MZ</v>
      </c>
      <c r="AA2296" s="56" t="str">
        <f>VLOOKUP(Z2296,color!$A:$B,2,FALSE)</f>
        <v>MOSTAZA</v>
      </c>
      <c r="AB2296" s="131" t="str">
        <f t="shared" si="74"/>
        <v>MED</v>
      </c>
    </row>
    <row r="2297" spans="5:28">
      <c r="E2297" s="142" t="s">
        <v>15422</v>
      </c>
      <c r="Z2297" s="56" t="str">
        <f t="shared" si="73"/>
        <v>MZ</v>
      </c>
      <c r="AA2297" s="56" t="str">
        <f>VLOOKUP(Z2297,color!$A:$B,2,FALSE)</f>
        <v>MOSTAZA</v>
      </c>
      <c r="AB2297" s="131" t="str">
        <f t="shared" si="74"/>
        <v>XGD</v>
      </c>
    </row>
    <row r="2298" spans="5:28">
      <c r="E2298" s="142" t="s">
        <v>15423</v>
      </c>
      <c r="Z2298" s="56" t="str">
        <f t="shared" si="73"/>
        <v>NG</v>
      </c>
      <c r="AA2298" s="56" t="str">
        <f>VLOOKUP(Z2298,color!$A:$B,2,FALSE)</f>
        <v>NEGRO</v>
      </c>
      <c r="AB2298" s="131" t="str">
        <f t="shared" si="74"/>
        <v>CHI</v>
      </c>
    </row>
    <row r="2299" spans="5:28">
      <c r="E2299" s="142" t="s">
        <v>15424</v>
      </c>
      <c r="Z2299" s="56" t="str">
        <f t="shared" si="73"/>
        <v>NG</v>
      </c>
      <c r="AA2299" s="56" t="str">
        <f>VLOOKUP(Z2299,color!$A:$B,2,FALSE)</f>
        <v>NEGRO</v>
      </c>
      <c r="AB2299" s="131" t="str">
        <f t="shared" si="74"/>
        <v>GRA</v>
      </c>
    </row>
    <row r="2300" spans="5:28">
      <c r="E2300" s="142" t="s">
        <v>15425</v>
      </c>
      <c r="Z2300" s="56" t="str">
        <f t="shared" si="73"/>
        <v>NG</v>
      </c>
      <c r="AA2300" s="56" t="str">
        <f>VLOOKUP(Z2300,color!$A:$B,2,FALSE)</f>
        <v>NEGRO</v>
      </c>
      <c r="AB2300" s="131" t="str">
        <f t="shared" si="74"/>
        <v>MED</v>
      </c>
    </row>
    <row r="2301" spans="5:28">
      <c r="E2301" s="142" t="s">
        <v>15426</v>
      </c>
      <c r="Z2301" s="56" t="str">
        <f t="shared" si="73"/>
        <v>NG</v>
      </c>
      <c r="AA2301" s="56" t="str">
        <f>VLOOKUP(Z2301,color!$A:$B,2,FALSE)</f>
        <v>NEGRO</v>
      </c>
      <c r="AB2301" s="131" t="str">
        <f t="shared" si="74"/>
        <v>XGD</v>
      </c>
    </row>
    <row r="2302" spans="5:28">
      <c r="E2302" s="142" t="s">
        <v>11016</v>
      </c>
      <c r="Z2302" s="56" t="str">
        <f t="shared" si="73"/>
        <v>RJ</v>
      </c>
      <c r="AA2302" s="56" t="str">
        <f>VLOOKUP(Z2302,color!$A:$B,2,FALSE)</f>
        <v>ROJO</v>
      </c>
      <c r="AB2302" s="131" t="str">
        <f t="shared" si="74"/>
        <v>CHI</v>
      </c>
    </row>
    <row r="2303" spans="5:28">
      <c r="E2303" s="142" t="s">
        <v>15427</v>
      </c>
      <c r="Z2303" s="56" t="str">
        <f t="shared" si="73"/>
        <v>RJ</v>
      </c>
      <c r="AA2303" s="56" t="str">
        <f>VLOOKUP(Z2303,color!$A:$B,2,FALSE)</f>
        <v>ROJO</v>
      </c>
      <c r="AB2303" s="131" t="str">
        <f t="shared" si="74"/>
        <v>GRA</v>
      </c>
    </row>
    <row r="2304" spans="5:28">
      <c r="E2304" s="142" t="s">
        <v>15428</v>
      </c>
      <c r="Z2304" s="56" t="str">
        <f t="shared" si="73"/>
        <v>RJ</v>
      </c>
      <c r="AA2304" s="56" t="str">
        <f>VLOOKUP(Z2304,color!$A:$B,2,FALSE)</f>
        <v>ROJO</v>
      </c>
      <c r="AB2304" s="131" t="str">
        <f t="shared" si="74"/>
        <v>MED</v>
      </c>
    </row>
    <row r="2305" spans="5:28">
      <c r="E2305" s="142" t="s">
        <v>15429</v>
      </c>
      <c r="Z2305" s="56" t="str">
        <f t="shared" si="73"/>
        <v>RJ</v>
      </c>
      <c r="AA2305" s="56" t="str">
        <f>VLOOKUP(Z2305,color!$A:$B,2,FALSE)</f>
        <v>ROJO</v>
      </c>
      <c r="AB2305" s="131" t="str">
        <f t="shared" si="74"/>
        <v>XGD</v>
      </c>
    </row>
    <row r="2306" spans="5:28">
      <c r="E2306" s="142" t="s">
        <v>15430</v>
      </c>
      <c r="Z2306" s="56" t="str">
        <f t="shared" si="73"/>
        <v>AM</v>
      </c>
      <c r="AA2306" s="56" t="str">
        <f>VLOOKUP(Z2306,color!$A:$B,2,FALSE)</f>
        <v>AZUL MARINO</v>
      </c>
      <c r="AB2306" s="131" t="str">
        <f t="shared" si="74"/>
        <v>CHI</v>
      </c>
    </row>
    <row r="2307" spans="5:28">
      <c r="E2307" s="142" t="s">
        <v>15431</v>
      </c>
      <c r="Z2307" s="56" t="str">
        <f t="shared" si="73"/>
        <v>AM</v>
      </c>
      <c r="AA2307" s="56" t="str">
        <f>VLOOKUP(Z2307,color!$A:$B,2,FALSE)</f>
        <v>AZUL MARINO</v>
      </c>
      <c r="AB2307" s="131" t="str">
        <f t="shared" si="74"/>
        <v>GRA</v>
      </c>
    </row>
    <row r="2308" spans="5:28">
      <c r="E2308" s="142" t="s">
        <v>15432</v>
      </c>
      <c r="Z2308" s="56" t="str">
        <f t="shared" si="73"/>
        <v>AM</v>
      </c>
      <c r="AA2308" s="56" t="str">
        <f>VLOOKUP(Z2308,color!$A:$B,2,FALSE)</f>
        <v>AZUL MARINO</v>
      </c>
      <c r="AB2308" s="131" t="str">
        <f t="shared" si="74"/>
        <v>MED</v>
      </c>
    </row>
    <row r="2309" spans="5:28">
      <c r="E2309" s="142" t="s">
        <v>15433</v>
      </c>
      <c r="Z2309" s="56" t="str">
        <f t="shared" si="73"/>
        <v>HS</v>
      </c>
      <c r="AA2309" s="56" t="str">
        <f>VLOOKUP(Z2309,color!$A:$B,2,FALSE)</f>
        <v>HUESO</v>
      </c>
      <c r="AB2309" s="131" t="str">
        <f t="shared" si="74"/>
        <v>CHI</v>
      </c>
    </row>
    <row r="2310" spans="5:28">
      <c r="E2310" s="142" t="s">
        <v>15434</v>
      </c>
      <c r="Z2310" s="56" t="str">
        <f t="shared" si="73"/>
        <v>HS</v>
      </c>
      <c r="AA2310" s="56" t="str">
        <f>VLOOKUP(Z2310,color!$A:$B,2,FALSE)</f>
        <v>HUESO</v>
      </c>
      <c r="AB2310" s="131" t="str">
        <f t="shared" si="74"/>
        <v>GRA</v>
      </c>
    </row>
    <row r="2311" spans="5:28">
      <c r="E2311" s="142" t="s">
        <v>15435</v>
      </c>
      <c r="Z2311" s="56" t="str">
        <f t="shared" si="73"/>
        <v>HS</v>
      </c>
      <c r="AA2311" s="56" t="str">
        <f>VLOOKUP(Z2311,color!$A:$B,2,FALSE)</f>
        <v>HUESO</v>
      </c>
      <c r="AB2311" s="131" t="str">
        <f t="shared" si="74"/>
        <v>MED</v>
      </c>
    </row>
    <row r="2312" spans="5:28">
      <c r="E2312" s="142" t="s">
        <v>15436</v>
      </c>
      <c r="Z2312" s="56" t="str">
        <f t="shared" si="73"/>
        <v>MZ</v>
      </c>
      <c r="AA2312" s="56" t="str">
        <f>VLOOKUP(Z2312,color!$A:$B,2,FALSE)</f>
        <v>MOSTAZA</v>
      </c>
      <c r="AB2312" s="131" t="str">
        <f t="shared" si="74"/>
        <v>CHI</v>
      </c>
    </row>
    <row r="2313" spans="5:28">
      <c r="E2313" s="142" t="s">
        <v>15437</v>
      </c>
      <c r="Z2313" s="56" t="str">
        <f t="shared" si="73"/>
        <v>MZ</v>
      </c>
      <c r="AA2313" s="56" t="str">
        <f>VLOOKUP(Z2313,color!$A:$B,2,FALSE)</f>
        <v>MOSTAZA</v>
      </c>
      <c r="AB2313" s="131" t="str">
        <f t="shared" si="74"/>
        <v>GRA</v>
      </c>
    </row>
    <row r="2314" spans="5:28">
      <c r="E2314" s="142" t="s">
        <v>15438</v>
      </c>
      <c r="Z2314" s="56" t="str">
        <f t="shared" ref="Z2314:Z2377" si="75">MID(E2314,9,2)</f>
        <v>MZ</v>
      </c>
      <c r="AA2314" s="56" t="str">
        <f>VLOOKUP(Z2314,color!$A:$B,2,FALSE)</f>
        <v>MOSTAZA</v>
      </c>
      <c r="AB2314" s="131" t="str">
        <f t="shared" ref="AB2314:AB2377" si="76">MID(E2314,11,3)</f>
        <v>MED</v>
      </c>
    </row>
    <row r="2315" spans="5:28">
      <c r="E2315" s="142" t="s">
        <v>15439</v>
      </c>
      <c r="Z2315" s="56" t="str">
        <f t="shared" si="75"/>
        <v>NG</v>
      </c>
      <c r="AA2315" s="56" t="str">
        <f>VLOOKUP(Z2315,color!$A:$B,2,FALSE)</f>
        <v>NEGRO</v>
      </c>
      <c r="AB2315" s="131" t="str">
        <f t="shared" si="76"/>
        <v>CHI</v>
      </c>
    </row>
    <row r="2316" spans="5:28">
      <c r="E2316" s="142" t="s">
        <v>15440</v>
      </c>
      <c r="Z2316" s="56" t="str">
        <f t="shared" si="75"/>
        <v>NG</v>
      </c>
      <c r="AA2316" s="56" t="str">
        <f>VLOOKUP(Z2316,color!$A:$B,2,FALSE)</f>
        <v>NEGRO</v>
      </c>
      <c r="AB2316" s="131" t="str">
        <f t="shared" si="76"/>
        <v>GRA</v>
      </c>
    </row>
    <row r="2317" spans="5:28">
      <c r="E2317" s="142" t="s">
        <v>15441</v>
      </c>
      <c r="Z2317" s="56" t="str">
        <f t="shared" si="75"/>
        <v>NG</v>
      </c>
      <c r="AA2317" s="56" t="str">
        <f>VLOOKUP(Z2317,color!$A:$B,2,FALSE)</f>
        <v>NEGRO</v>
      </c>
      <c r="AB2317" s="131" t="str">
        <f t="shared" si="76"/>
        <v>MED</v>
      </c>
    </row>
    <row r="2318" spans="5:28">
      <c r="E2318" s="142" t="s">
        <v>15442</v>
      </c>
      <c r="Z2318" s="56" t="str">
        <f t="shared" si="75"/>
        <v>RJ</v>
      </c>
      <c r="AA2318" s="56" t="str">
        <f>VLOOKUP(Z2318,color!$A:$B,2,FALSE)</f>
        <v>ROJO</v>
      </c>
      <c r="AB2318" s="131" t="str">
        <f t="shared" si="76"/>
        <v>CHI</v>
      </c>
    </row>
    <row r="2319" spans="5:28">
      <c r="E2319" s="142" t="s">
        <v>15443</v>
      </c>
      <c r="Z2319" s="56" t="str">
        <f t="shared" si="75"/>
        <v>RJ</v>
      </c>
      <c r="AA2319" s="56" t="str">
        <f>VLOOKUP(Z2319,color!$A:$B,2,FALSE)</f>
        <v>ROJO</v>
      </c>
      <c r="AB2319" s="131" t="str">
        <f t="shared" si="76"/>
        <v>GRA</v>
      </c>
    </row>
    <row r="2320" spans="5:28">
      <c r="E2320" s="142" t="s">
        <v>15444</v>
      </c>
      <c r="Z2320" s="56" t="str">
        <f t="shared" si="75"/>
        <v>RJ</v>
      </c>
      <c r="AA2320" s="56" t="str">
        <f>VLOOKUP(Z2320,color!$A:$B,2,FALSE)</f>
        <v>ROJO</v>
      </c>
      <c r="AB2320" s="131" t="str">
        <f t="shared" si="76"/>
        <v>MED</v>
      </c>
    </row>
    <row r="2321" spans="5:28">
      <c r="E2321" s="142" t="s">
        <v>11017</v>
      </c>
      <c r="Z2321" s="56" t="str">
        <f t="shared" si="75"/>
        <v>VS</v>
      </c>
      <c r="AA2321" s="56" t="str">
        <f>VLOOKUP(Z2321,color!$A:$B,2,FALSE)</f>
        <v>VARIOS</v>
      </c>
      <c r="AB2321" s="131" t="str">
        <f t="shared" si="76"/>
        <v>CHI</v>
      </c>
    </row>
    <row r="2322" spans="5:28">
      <c r="E2322" s="142" t="s">
        <v>11019</v>
      </c>
      <c r="Z2322" s="56" t="str">
        <f t="shared" si="75"/>
        <v>VS</v>
      </c>
      <c r="AA2322" s="56" t="str">
        <f>VLOOKUP(Z2322,color!$A:$B,2,FALSE)</f>
        <v>VARIOS</v>
      </c>
      <c r="AB2322" s="131" t="str">
        <f t="shared" si="76"/>
        <v>GRA</v>
      </c>
    </row>
    <row r="2323" spans="5:28">
      <c r="E2323" s="142" t="s">
        <v>11021</v>
      </c>
      <c r="Z2323" s="56" t="str">
        <f t="shared" si="75"/>
        <v>VS</v>
      </c>
      <c r="AA2323" s="56" t="str">
        <f>VLOOKUP(Z2323,color!$A:$B,2,FALSE)</f>
        <v>VARIOS</v>
      </c>
      <c r="AB2323" s="131" t="str">
        <f t="shared" si="76"/>
        <v>MED</v>
      </c>
    </row>
    <row r="2324" spans="5:28">
      <c r="E2324" s="142" t="s">
        <v>15445</v>
      </c>
      <c r="Z2324" s="56" t="str">
        <f t="shared" si="75"/>
        <v>VS</v>
      </c>
      <c r="AA2324" s="56" t="str">
        <f>VLOOKUP(Z2324,color!$A:$B,2,FALSE)</f>
        <v>VARIOS</v>
      </c>
      <c r="AB2324" s="131" t="str">
        <f t="shared" si="76"/>
        <v>XGD</v>
      </c>
    </row>
    <row r="2325" spans="5:28">
      <c r="E2325" s="142" t="s">
        <v>11023</v>
      </c>
      <c r="Z2325" s="56" t="str">
        <f t="shared" si="75"/>
        <v>BG</v>
      </c>
      <c r="AA2325" s="56" t="str">
        <f>VLOOKUP(Z2325,color!$A:$B,2,FALSE)</f>
        <v>BEIGE</v>
      </c>
      <c r="AB2325" s="131" t="str">
        <f t="shared" si="76"/>
        <v>CHI</v>
      </c>
    </row>
    <row r="2326" spans="5:28">
      <c r="E2326" s="142" t="s">
        <v>15446</v>
      </c>
      <c r="Z2326" s="56" t="str">
        <f t="shared" si="75"/>
        <v>BG</v>
      </c>
      <c r="AA2326" s="56" t="str">
        <f>VLOOKUP(Z2326,color!$A:$B,2,FALSE)</f>
        <v>BEIGE</v>
      </c>
      <c r="AB2326" s="131" t="str">
        <f t="shared" si="76"/>
        <v>GRA</v>
      </c>
    </row>
    <row r="2327" spans="5:28">
      <c r="E2327" s="142" t="s">
        <v>15447</v>
      </c>
      <c r="Z2327" s="56" t="str">
        <f t="shared" si="75"/>
        <v>BG</v>
      </c>
      <c r="AA2327" s="56" t="str">
        <f>VLOOKUP(Z2327,color!$A:$B,2,FALSE)</f>
        <v>BEIGE</v>
      </c>
      <c r="AB2327" s="131" t="str">
        <f t="shared" si="76"/>
        <v>MED</v>
      </c>
    </row>
    <row r="2328" spans="5:28">
      <c r="E2328" s="142" t="s">
        <v>15448</v>
      </c>
      <c r="Z2328" s="56" t="str">
        <f t="shared" si="75"/>
        <v>BG</v>
      </c>
      <c r="AA2328" s="56" t="str">
        <f>VLOOKUP(Z2328,color!$A:$B,2,FALSE)</f>
        <v>BEIGE</v>
      </c>
      <c r="AB2328" s="131" t="str">
        <f t="shared" si="76"/>
        <v>XGD</v>
      </c>
    </row>
    <row r="2329" spans="5:28">
      <c r="E2329" s="142" t="s">
        <v>11031</v>
      </c>
      <c r="Z2329" s="56" t="str">
        <f t="shared" si="75"/>
        <v>NG</v>
      </c>
      <c r="AA2329" s="56" t="str">
        <f>VLOOKUP(Z2329,color!$A:$B,2,FALSE)</f>
        <v>NEGRO</v>
      </c>
      <c r="AB2329" s="131" t="str">
        <f t="shared" si="76"/>
        <v>CHI</v>
      </c>
    </row>
    <row r="2330" spans="5:28">
      <c r="E2330" s="142" t="s">
        <v>11033</v>
      </c>
      <c r="Z2330" s="56" t="str">
        <f t="shared" si="75"/>
        <v>NG</v>
      </c>
      <c r="AA2330" s="56" t="str">
        <f>VLOOKUP(Z2330,color!$A:$B,2,FALSE)</f>
        <v>NEGRO</v>
      </c>
      <c r="AB2330" s="131" t="str">
        <f t="shared" si="76"/>
        <v>GRA</v>
      </c>
    </row>
    <row r="2331" spans="5:28">
      <c r="E2331" s="142" t="s">
        <v>15449</v>
      </c>
      <c r="Z2331" s="56" t="str">
        <f t="shared" si="75"/>
        <v>NG</v>
      </c>
      <c r="AA2331" s="56" t="str">
        <f>VLOOKUP(Z2331,color!$A:$B,2,FALSE)</f>
        <v>NEGRO</v>
      </c>
      <c r="AB2331" s="131" t="str">
        <f t="shared" si="76"/>
        <v>MED</v>
      </c>
    </row>
    <row r="2332" spans="5:28">
      <c r="E2332" s="142" t="s">
        <v>11045</v>
      </c>
      <c r="Z2332" s="56" t="str">
        <f t="shared" si="75"/>
        <v>BC</v>
      </c>
      <c r="AA2332" s="56" t="str">
        <f>VLOOKUP(Z2332,color!$A:$B,2,FALSE)</f>
        <v>BLANCO</v>
      </c>
      <c r="AB2332" s="131" t="str">
        <f t="shared" si="76"/>
        <v>CHI</v>
      </c>
    </row>
    <row r="2333" spans="5:28">
      <c r="E2333" s="142" t="s">
        <v>11047</v>
      </c>
      <c r="Z2333" s="56" t="str">
        <f t="shared" si="75"/>
        <v>BC</v>
      </c>
      <c r="AA2333" s="56" t="str">
        <f>VLOOKUP(Z2333,color!$A:$B,2,FALSE)</f>
        <v>BLANCO</v>
      </c>
      <c r="AB2333" s="131" t="str">
        <f t="shared" si="76"/>
        <v>GRA</v>
      </c>
    </row>
    <row r="2334" spans="5:28">
      <c r="E2334" s="142" t="s">
        <v>15450</v>
      </c>
      <c r="Z2334" s="56" t="str">
        <f t="shared" si="75"/>
        <v>BC</v>
      </c>
      <c r="AA2334" s="56" t="str">
        <f>VLOOKUP(Z2334,color!$A:$B,2,FALSE)</f>
        <v>BLANCO</v>
      </c>
      <c r="AB2334" s="131" t="str">
        <f t="shared" si="76"/>
        <v>MED</v>
      </c>
    </row>
    <row r="2335" spans="5:28">
      <c r="E2335" s="142" t="s">
        <v>11155</v>
      </c>
      <c r="Z2335" s="56" t="str">
        <f t="shared" si="75"/>
        <v>NG</v>
      </c>
      <c r="AA2335" s="56" t="str">
        <f>VLOOKUP(Z2335,color!$A:$B,2,FALSE)</f>
        <v>NEGRO</v>
      </c>
      <c r="AB2335" s="131" t="str">
        <f t="shared" si="76"/>
        <v>CHI</v>
      </c>
    </row>
    <row r="2336" spans="5:28">
      <c r="E2336" s="142" t="s">
        <v>11157</v>
      </c>
      <c r="Z2336" s="56" t="str">
        <f t="shared" si="75"/>
        <v>NG</v>
      </c>
      <c r="AA2336" s="56" t="str">
        <f>VLOOKUP(Z2336,color!$A:$B,2,FALSE)</f>
        <v>NEGRO</v>
      </c>
      <c r="AB2336" s="131" t="str">
        <f t="shared" si="76"/>
        <v>GRA</v>
      </c>
    </row>
    <row r="2337" spans="5:28">
      <c r="E2337" s="142" t="s">
        <v>11159</v>
      </c>
      <c r="Z2337" s="56" t="str">
        <f t="shared" si="75"/>
        <v>NG</v>
      </c>
      <c r="AA2337" s="56" t="str">
        <f>VLOOKUP(Z2337,color!$A:$B,2,FALSE)</f>
        <v>NEGRO</v>
      </c>
      <c r="AB2337" s="131" t="str">
        <f t="shared" si="76"/>
        <v>MED</v>
      </c>
    </row>
    <row r="2338" spans="5:28">
      <c r="E2338" s="142" t="s">
        <v>11163</v>
      </c>
      <c r="Z2338" s="56" t="str">
        <f t="shared" si="75"/>
        <v>NG</v>
      </c>
      <c r="AA2338" s="56" t="str">
        <f>VLOOKUP(Z2338,color!$A:$B,2,FALSE)</f>
        <v>NEGRO</v>
      </c>
      <c r="AB2338" s="131" t="str">
        <f t="shared" si="76"/>
        <v>XGD</v>
      </c>
    </row>
    <row r="2339" spans="5:28">
      <c r="E2339" s="142" t="s">
        <v>12917</v>
      </c>
      <c r="Z2339" s="56" t="str">
        <f t="shared" si="75"/>
        <v>CL</v>
      </c>
      <c r="AA2339" s="56" t="str">
        <f>VLOOKUP(Z2339,color!$A:$B,2,FALSE)</f>
        <v>CAMEL</v>
      </c>
      <c r="AB2339" s="131" t="str">
        <f t="shared" si="76"/>
        <v>CHI</v>
      </c>
    </row>
    <row r="2340" spans="5:28">
      <c r="E2340" s="142" t="s">
        <v>12919</v>
      </c>
      <c r="Z2340" s="56" t="str">
        <f t="shared" si="75"/>
        <v>CL</v>
      </c>
      <c r="AA2340" s="56" t="str">
        <f>VLOOKUP(Z2340,color!$A:$B,2,FALSE)</f>
        <v>CAMEL</v>
      </c>
      <c r="AB2340" s="131" t="str">
        <f t="shared" si="76"/>
        <v>GRA</v>
      </c>
    </row>
    <row r="2341" spans="5:28">
      <c r="E2341" s="142" t="s">
        <v>12921</v>
      </c>
      <c r="Z2341" s="56" t="str">
        <f t="shared" si="75"/>
        <v>CL</v>
      </c>
      <c r="AA2341" s="56" t="str">
        <f>VLOOKUP(Z2341,color!$A:$B,2,FALSE)</f>
        <v>CAMEL</v>
      </c>
      <c r="AB2341" s="131" t="str">
        <f t="shared" si="76"/>
        <v>MED</v>
      </c>
    </row>
    <row r="2342" spans="5:28">
      <c r="E2342" s="142" t="s">
        <v>12923</v>
      </c>
      <c r="Z2342" s="56" t="str">
        <f t="shared" si="75"/>
        <v>CL</v>
      </c>
      <c r="AA2342" s="56" t="str">
        <f>VLOOKUP(Z2342,color!$A:$B,2,FALSE)</f>
        <v>CAMEL</v>
      </c>
      <c r="AB2342" s="131" t="str">
        <f t="shared" si="76"/>
        <v>XGD</v>
      </c>
    </row>
    <row r="2343" spans="5:28">
      <c r="E2343" s="142" t="s">
        <v>12925</v>
      </c>
      <c r="Z2343" s="56" t="str">
        <f t="shared" si="75"/>
        <v>CL</v>
      </c>
      <c r="AA2343" s="56" t="str">
        <f>VLOOKUP(Z2343,color!$A:$B,2,FALSE)</f>
        <v>CAMEL</v>
      </c>
      <c r="AB2343" s="131" t="str">
        <f t="shared" si="76"/>
        <v>CHI</v>
      </c>
    </row>
    <row r="2344" spans="5:28">
      <c r="E2344" s="142" t="s">
        <v>12927</v>
      </c>
      <c r="Z2344" s="56" t="str">
        <f t="shared" si="75"/>
        <v>CL</v>
      </c>
      <c r="AA2344" s="56" t="str">
        <f>VLOOKUP(Z2344,color!$A:$B,2,FALSE)</f>
        <v>CAMEL</v>
      </c>
      <c r="AB2344" s="131" t="str">
        <f t="shared" si="76"/>
        <v>GRA</v>
      </c>
    </row>
    <row r="2345" spans="5:28">
      <c r="E2345" s="142" t="s">
        <v>12929</v>
      </c>
      <c r="Z2345" s="56" t="str">
        <f t="shared" si="75"/>
        <v>CL</v>
      </c>
      <c r="AA2345" s="56" t="str">
        <f>VLOOKUP(Z2345,color!$A:$B,2,FALSE)</f>
        <v>CAMEL</v>
      </c>
      <c r="AB2345" s="131" t="str">
        <f t="shared" si="76"/>
        <v>MED</v>
      </c>
    </row>
    <row r="2346" spans="5:28">
      <c r="E2346" s="142" t="s">
        <v>11243</v>
      </c>
      <c r="Z2346" s="56" t="str">
        <f t="shared" si="75"/>
        <v>AZ</v>
      </c>
      <c r="AA2346" s="56" t="str">
        <f>VLOOKUP(Z2346,color!$A:$B,2,FALSE)</f>
        <v>AZUL</v>
      </c>
      <c r="AB2346" s="131" t="str">
        <f t="shared" si="76"/>
        <v>CHI</v>
      </c>
    </row>
    <row r="2347" spans="5:28">
      <c r="E2347" s="142" t="s">
        <v>11245</v>
      </c>
      <c r="Z2347" s="56" t="str">
        <f t="shared" si="75"/>
        <v>AZ</v>
      </c>
      <c r="AA2347" s="56" t="str">
        <f>VLOOKUP(Z2347,color!$A:$B,2,FALSE)</f>
        <v>AZUL</v>
      </c>
      <c r="AB2347" s="131" t="str">
        <f t="shared" si="76"/>
        <v>GRA</v>
      </c>
    </row>
    <row r="2348" spans="5:28">
      <c r="E2348" s="142" t="s">
        <v>11247</v>
      </c>
      <c r="Z2348" s="56" t="str">
        <f t="shared" si="75"/>
        <v>AZ</v>
      </c>
      <c r="AA2348" s="56" t="str">
        <f>VLOOKUP(Z2348,color!$A:$B,2,FALSE)</f>
        <v>AZUL</v>
      </c>
      <c r="AB2348" s="131" t="str">
        <f t="shared" si="76"/>
        <v>MED</v>
      </c>
    </row>
    <row r="2349" spans="5:28">
      <c r="E2349" s="142" t="s">
        <v>11249</v>
      </c>
      <c r="Z2349" s="56" t="str">
        <f t="shared" si="75"/>
        <v>AZ</v>
      </c>
      <c r="AA2349" s="56" t="str">
        <f>VLOOKUP(Z2349,color!$A:$B,2,FALSE)</f>
        <v>AZUL</v>
      </c>
      <c r="AB2349" s="131" t="str">
        <f t="shared" si="76"/>
        <v>XGD</v>
      </c>
    </row>
    <row r="2350" spans="5:28">
      <c r="E2350" s="142" t="s">
        <v>15451</v>
      </c>
      <c r="Z2350" s="56" t="str">
        <f t="shared" si="75"/>
        <v>GR</v>
      </c>
      <c r="AA2350" s="56" t="str">
        <f>VLOOKUP(Z2350,color!$A:$B,2,FALSE)</f>
        <v>GRIS</v>
      </c>
      <c r="AB2350" s="131" t="str">
        <f t="shared" si="76"/>
        <v>CHI</v>
      </c>
    </row>
    <row r="2351" spans="5:28">
      <c r="E2351" s="142" t="s">
        <v>15452</v>
      </c>
      <c r="Z2351" s="56" t="str">
        <f t="shared" si="75"/>
        <v>GR</v>
      </c>
      <c r="AA2351" s="56" t="str">
        <f>VLOOKUP(Z2351,color!$A:$B,2,FALSE)</f>
        <v>GRIS</v>
      </c>
      <c r="AB2351" s="131" t="str">
        <f t="shared" si="76"/>
        <v>GRA</v>
      </c>
    </row>
    <row r="2352" spans="5:28">
      <c r="E2352" s="142" t="s">
        <v>15453</v>
      </c>
      <c r="Z2352" s="56" t="str">
        <f t="shared" si="75"/>
        <v>GR</v>
      </c>
      <c r="AA2352" s="56" t="str">
        <f>VLOOKUP(Z2352,color!$A:$B,2,FALSE)</f>
        <v>GRIS</v>
      </c>
      <c r="AB2352" s="131" t="str">
        <f t="shared" si="76"/>
        <v>MED</v>
      </c>
    </row>
    <row r="2353" spans="5:28">
      <c r="E2353" s="142" t="s">
        <v>15454</v>
      </c>
      <c r="Z2353" s="56" t="str">
        <f t="shared" si="75"/>
        <v>GR</v>
      </c>
      <c r="AA2353" s="56" t="str">
        <f>VLOOKUP(Z2353,color!$A:$B,2,FALSE)</f>
        <v>GRIS</v>
      </c>
      <c r="AB2353" s="131" t="str">
        <f t="shared" si="76"/>
        <v>XGD</v>
      </c>
    </row>
    <row r="2354" spans="5:28">
      <c r="E2354" s="142" t="s">
        <v>11251</v>
      </c>
      <c r="Z2354" s="56" t="str">
        <f t="shared" si="75"/>
        <v>NG</v>
      </c>
      <c r="AA2354" s="56" t="str">
        <f>VLOOKUP(Z2354,color!$A:$B,2,FALSE)</f>
        <v>NEGRO</v>
      </c>
      <c r="AB2354" s="131" t="str">
        <f t="shared" si="76"/>
        <v>CHI</v>
      </c>
    </row>
    <row r="2355" spans="5:28">
      <c r="E2355" s="142" t="s">
        <v>11253</v>
      </c>
      <c r="Z2355" s="56" t="str">
        <f t="shared" si="75"/>
        <v>NG</v>
      </c>
      <c r="AA2355" s="56" t="str">
        <f>VLOOKUP(Z2355,color!$A:$B,2,FALSE)</f>
        <v>NEGRO</v>
      </c>
      <c r="AB2355" s="131" t="str">
        <f t="shared" si="76"/>
        <v>GRA</v>
      </c>
    </row>
    <row r="2356" spans="5:28">
      <c r="E2356" s="142" t="s">
        <v>11255</v>
      </c>
      <c r="Z2356" s="56" t="str">
        <f t="shared" si="75"/>
        <v>NG</v>
      </c>
      <c r="AA2356" s="56" t="str">
        <f>VLOOKUP(Z2356,color!$A:$B,2,FALSE)</f>
        <v>NEGRO</v>
      </c>
      <c r="AB2356" s="131" t="str">
        <f t="shared" si="76"/>
        <v>MED</v>
      </c>
    </row>
    <row r="2357" spans="5:28">
      <c r="E2357" s="142" t="s">
        <v>11257</v>
      </c>
      <c r="Z2357" s="56" t="str">
        <f t="shared" si="75"/>
        <v>NG</v>
      </c>
      <c r="AA2357" s="56" t="str">
        <f>VLOOKUP(Z2357,color!$A:$B,2,FALSE)</f>
        <v>NEGRO</v>
      </c>
      <c r="AB2357" s="131" t="str">
        <f t="shared" si="76"/>
        <v>XGD</v>
      </c>
    </row>
    <row r="2358" spans="5:28">
      <c r="E2358" s="142" t="s">
        <v>15455</v>
      </c>
      <c r="Z2358" s="56" t="str">
        <f t="shared" si="75"/>
        <v>RJ</v>
      </c>
      <c r="AA2358" s="56" t="str">
        <f>VLOOKUP(Z2358,color!$A:$B,2,FALSE)</f>
        <v>ROJO</v>
      </c>
      <c r="AB2358" s="131" t="str">
        <f t="shared" si="76"/>
        <v>CHI</v>
      </c>
    </row>
    <row r="2359" spans="5:28">
      <c r="E2359" s="142" t="s">
        <v>15456</v>
      </c>
      <c r="Z2359" s="56" t="str">
        <f t="shared" si="75"/>
        <v>RJ</v>
      </c>
      <c r="AA2359" s="56" t="str">
        <f>VLOOKUP(Z2359,color!$A:$B,2,FALSE)</f>
        <v>ROJO</v>
      </c>
      <c r="AB2359" s="131" t="str">
        <f t="shared" si="76"/>
        <v>GRA</v>
      </c>
    </row>
    <row r="2360" spans="5:28">
      <c r="E2360" s="142" t="s">
        <v>15457</v>
      </c>
      <c r="Z2360" s="56" t="str">
        <f t="shared" si="75"/>
        <v>RJ</v>
      </c>
      <c r="AA2360" s="56" t="str">
        <f>VLOOKUP(Z2360,color!$A:$B,2,FALSE)</f>
        <v>ROJO</v>
      </c>
      <c r="AB2360" s="131" t="str">
        <f t="shared" si="76"/>
        <v>MED</v>
      </c>
    </row>
    <row r="2361" spans="5:28">
      <c r="E2361" s="142" t="s">
        <v>15458</v>
      </c>
      <c r="Z2361" s="56" t="str">
        <f t="shared" si="75"/>
        <v>RJ</v>
      </c>
      <c r="AA2361" s="56" t="str">
        <f>VLOOKUP(Z2361,color!$A:$B,2,FALSE)</f>
        <v>ROJO</v>
      </c>
      <c r="AB2361" s="131" t="str">
        <f t="shared" si="76"/>
        <v>XGD</v>
      </c>
    </row>
    <row r="2362" spans="5:28">
      <c r="E2362" s="142" t="s">
        <v>11259</v>
      </c>
      <c r="Z2362" s="56" t="str">
        <f t="shared" si="75"/>
        <v>AM</v>
      </c>
      <c r="AA2362" s="56" t="str">
        <f>VLOOKUP(Z2362,color!$A:$B,2,FALSE)</f>
        <v>AZUL MARINO</v>
      </c>
      <c r="AB2362" s="131" t="str">
        <f t="shared" si="76"/>
        <v>CHI</v>
      </c>
    </row>
    <row r="2363" spans="5:28">
      <c r="E2363" s="142" t="s">
        <v>11261</v>
      </c>
      <c r="Z2363" s="56" t="str">
        <f t="shared" si="75"/>
        <v>AM</v>
      </c>
      <c r="AA2363" s="56" t="str">
        <f>VLOOKUP(Z2363,color!$A:$B,2,FALSE)</f>
        <v>AZUL MARINO</v>
      </c>
      <c r="AB2363" s="131" t="str">
        <f t="shared" si="76"/>
        <v>GRA</v>
      </c>
    </row>
    <row r="2364" spans="5:28">
      <c r="E2364" s="142" t="s">
        <v>11263</v>
      </c>
      <c r="Z2364" s="56" t="str">
        <f t="shared" si="75"/>
        <v>AM</v>
      </c>
      <c r="AA2364" s="56" t="str">
        <f>VLOOKUP(Z2364,color!$A:$B,2,FALSE)</f>
        <v>AZUL MARINO</v>
      </c>
      <c r="AB2364" s="131" t="str">
        <f t="shared" si="76"/>
        <v>MED</v>
      </c>
    </row>
    <row r="2365" spans="5:28">
      <c r="E2365" s="142" t="s">
        <v>11265</v>
      </c>
      <c r="Z2365" s="56" t="str">
        <f t="shared" si="75"/>
        <v>AM</v>
      </c>
      <c r="AA2365" s="56" t="str">
        <f>VLOOKUP(Z2365,color!$A:$B,2,FALSE)</f>
        <v>AZUL MARINO</v>
      </c>
      <c r="AB2365" s="131" t="str">
        <f t="shared" si="76"/>
        <v>XGD</v>
      </c>
    </row>
    <row r="2366" spans="5:28">
      <c r="E2366" s="142" t="s">
        <v>11267</v>
      </c>
      <c r="Z2366" s="56" t="str">
        <f t="shared" si="75"/>
        <v>GO</v>
      </c>
      <c r="AA2366" s="56" t="str">
        <f>VLOOKUP(Z2366,color!$A:$B,2,FALSE)</f>
        <v>GRIS OXFORD</v>
      </c>
      <c r="AB2366" s="131" t="str">
        <f t="shared" si="76"/>
        <v>CHI</v>
      </c>
    </row>
    <row r="2367" spans="5:28">
      <c r="E2367" s="142" t="s">
        <v>11269</v>
      </c>
      <c r="Z2367" s="56" t="str">
        <f t="shared" si="75"/>
        <v>GO</v>
      </c>
      <c r="AA2367" s="56" t="str">
        <f>VLOOKUP(Z2367,color!$A:$B,2,FALSE)</f>
        <v>GRIS OXFORD</v>
      </c>
      <c r="AB2367" s="131" t="str">
        <f t="shared" si="76"/>
        <v>GRA</v>
      </c>
    </row>
    <row r="2368" spans="5:28">
      <c r="E2368" s="142" t="s">
        <v>11271</v>
      </c>
      <c r="Z2368" s="56" t="str">
        <f t="shared" si="75"/>
        <v>GO</v>
      </c>
      <c r="AA2368" s="56" t="str">
        <f>VLOOKUP(Z2368,color!$A:$B,2,FALSE)</f>
        <v>GRIS OXFORD</v>
      </c>
      <c r="AB2368" s="131" t="str">
        <f t="shared" si="76"/>
        <v>MED</v>
      </c>
    </row>
    <row r="2369" spans="5:28">
      <c r="E2369" s="142" t="s">
        <v>11273</v>
      </c>
      <c r="Z2369" s="56" t="str">
        <f t="shared" si="75"/>
        <v>GO</v>
      </c>
      <c r="AA2369" s="56" t="str">
        <f>VLOOKUP(Z2369,color!$A:$B,2,FALSE)</f>
        <v>GRIS OXFORD</v>
      </c>
      <c r="AB2369" s="131" t="str">
        <f t="shared" si="76"/>
        <v>XGD</v>
      </c>
    </row>
    <row r="2370" spans="5:28">
      <c r="E2370" s="142" t="s">
        <v>11275</v>
      </c>
      <c r="Z2370" s="56" t="str">
        <f t="shared" si="75"/>
        <v>GR</v>
      </c>
      <c r="AA2370" s="56" t="str">
        <f>VLOOKUP(Z2370,color!$A:$B,2,FALSE)</f>
        <v>GRIS</v>
      </c>
      <c r="AB2370" s="131" t="str">
        <f t="shared" si="76"/>
        <v>CHI</v>
      </c>
    </row>
    <row r="2371" spans="5:28">
      <c r="E2371" s="142" t="s">
        <v>11277</v>
      </c>
      <c r="Z2371" s="56" t="str">
        <f t="shared" si="75"/>
        <v>GR</v>
      </c>
      <c r="AA2371" s="56" t="str">
        <f>VLOOKUP(Z2371,color!$A:$B,2,FALSE)</f>
        <v>GRIS</v>
      </c>
      <c r="AB2371" s="131" t="str">
        <f t="shared" si="76"/>
        <v>GRA</v>
      </c>
    </row>
    <row r="2372" spans="5:28">
      <c r="E2372" s="142" t="s">
        <v>11279</v>
      </c>
      <c r="Z2372" s="56" t="str">
        <f t="shared" si="75"/>
        <v>GR</v>
      </c>
      <c r="AA2372" s="56" t="str">
        <f>VLOOKUP(Z2372,color!$A:$B,2,FALSE)</f>
        <v>GRIS</v>
      </c>
      <c r="AB2372" s="131" t="str">
        <f t="shared" si="76"/>
        <v>MED</v>
      </c>
    </row>
    <row r="2373" spans="5:28">
      <c r="E2373" s="142" t="s">
        <v>11281</v>
      </c>
      <c r="Z2373" s="56" t="str">
        <f t="shared" si="75"/>
        <v>GR</v>
      </c>
      <c r="AA2373" s="56" t="str">
        <f>VLOOKUP(Z2373,color!$A:$B,2,FALSE)</f>
        <v>GRIS</v>
      </c>
      <c r="AB2373" s="131" t="str">
        <f t="shared" si="76"/>
        <v>XGD</v>
      </c>
    </row>
    <row r="2374" spans="5:28">
      <c r="E2374" s="142" t="s">
        <v>15459</v>
      </c>
      <c r="Z2374" s="56" t="str">
        <f t="shared" si="75"/>
        <v>HS</v>
      </c>
      <c r="AA2374" s="56" t="str">
        <f>VLOOKUP(Z2374,color!$A:$B,2,FALSE)</f>
        <v>HUESO</v>
      </c>
      <c r="AB2374" s="131" t="str">
        <f t="shared" si="76"/>
        <v>CHI</v>
      </c>
    </row>
    <row r="2375" spans="5:28">
      <c r="E2375" s="142" t="s">
        <v>15460</v>
      </c>
      <c r="Z2375" s="56" t="str">
        <f t="shared" si="75"/>
        <v>HS</v>
      </c>
      <c r="AA2375" s="56" t="str">
        <f>VLOOKUP(Z2375,color!$A:$B,2,FALSE)</f>
        <v>HUESO</v>
      </c>
      <c r="AB2375" s="131" t="str">
        <f t="shared" si="76"/>
        <v>GRA</v>
      </c>
    </row>
    <row r="2376" spans="5:28">
      <c r="E2376" s="142" t="s">
        <v>15461</v>
      </c>
      <c r="Z2376" s="56" t="str">
        <f t="shared" si="75"/>
        <v>HS</v>
      </c>
      <c r="AA2376" s="56" t="str">
        <f>VLOOKUP(Z2376,color!$A:$B,2,FALSE)</f>
        <v>HUESO</v>
      </c>
      <c r="AB2376" s="131" t="str">
        <f t="shared" si="76"/>
        <v>MED</v>
      </c>
    </row>
    <row r="2377" spans="5:28">
      <c r="E2377" s="142" t="s">
        <v>15462</v>
      </c>
      <c r="Z2377" s="56" t="str">
        <f t="shared" si="75"/>
        <v>HS</v>
      </c>
      <c r="AA2377" s="56" t="str">
        <f>VLOOKUP(Z2377,color!$A:$B,2,FALSE)</f>
        <v>HUESO</v>
      </c>
      <c r="AB2377" s="131" t="str">
        <f t="shared" si="76"/>
        <v>XGD</v>
      </c>
    </row>
    <row r="2378" spans="5:28">
      <c r="E2378" s="142" t="s">
        <v>15463</v>
      </c>
      <c r="Z2378" s="56" t="str">
        <f t="shared" ref="Z2378:Z2441" si="77">MID(E2378,9,2)</f>
        <v>NG</v>
      </c>
      <c r="AA2378" s="56" t="str">
        <f>VLOOKUP(Z2378,color!$A:$B,2,FALSE)</f>
        <v>NEGRO</v>
      </c>
      <c r="AB2378" s="131" t="str">
        <f t="shared" ref="AB2378:AB2441" si="78">MID(E2378,11,3)</f>
        <v>CHI</v>
      </c>
    </row>
    <row r="2379" spans="5:28">
      <c r="E2379" s="142" t="s">
        <v>11283</v>
      </c>
      <c r="Z2379" s="56" t="str">
        <f t="shared" si="77"/>
        <v>NG</v>
      </c>
      <c r="AA2379" s="56" t="str">
        <f>VLOOKUP(Z2379,color!$A:$B,2,FALSE)</f>
        <v>NEGRO</v>
      </c>
      <c r="AB2379" s="131" t="str">
        <f t="shared" si="78"/>
        <v>GRA</v>
      </c>
    </row>
    <row r="2380" spans="5:28">
      <c r="E2380" s="142" t="s">
        <v>11285</v>
      </c>
      <c r="Z2380" s="56" t="str">
        <f t="shared" si="77"/>
        <v>NG</v>
      </c>
      <c r="AA2380" s="56" t="str">
        <f>VLOOKUP(Z2380,color!$A:$B,2,FALSE)</f>
        <v>NEGRO</v>
      </c>
      <c r="AB2380" s="131" t="str">
        <f t="shared" si="78"/>
        <v>MED</v>
      </c>
    </row>
    <row r="2381" spans="5:28">
      <c r="E2381" s="142" t="s">
        <v>11287</v>
      </c>
      <c r="Z2381" s="56" t="str">
        <f t="shared" si="77"/>
        <v>NG</v>
      </c>
      <c r="AA2381" s="56" t="str">
        <f>VLOOKUP(Z2381,color!$A:$B,2,FALSE)</f>
        <v>NEGRO</v>
      </c>
      <c r="AB2381" s="131" t="str">
        <f t="shared" si="78"/>
        <v>XGD</v>
      </c>
    </row>
    <row r="2382" spans="5:28">
      <c r="E2382" s="142" t="s">
        <v>15464</v>
      </c>
      <c r="Z2382" s="56" t="str">
        <f t="shared" si="77"/>
        <v>HS</v>
      </c>
      <c r="AA2382" s="56" t="str">
        <f>VLOOKUP(Z2382,color!$A:$B,2,FALSE)</f>
        <v>HUESO</v>
      </c>
      <c r="AB2382" s="131" t="str">
        <f t="shared" si="78"/>
        <v>CHI</v>
      </c>
    </row>
    <row r="2383" spans="5:28">
      <c r="E2383" s="142" t="s">
        <v>11289</v>
      </c>
      <c r="Z2383" s="56" t="str">
        <f t="shared" si="77"/>
        <v>HS</v>
      </c>
      <c r="AA2383" s="56" t="str">
        <f>VLOOKUP(Z2383,color!$A:$B,2,FALSE)</f>
        <v>HUESO</v>
      </c>
      <c r="AB2383" s="131" t="str">
        <f t="shared" si="78"/>
        <v>GRA</v>
      </c>
    </row>
    <row r="2384" spans="5:28">
      <c r="E2384" s="142" t="s">
        <v>11291</v>
      </c>
      <c r="Z2384" s="56" t="str">
        <f t="shared" si="77"/>
        <v>HS</v>
      </c>
      <c r="AA2384" s="56" t="str">
        <f>VLOOKUP(Z2384,color!$A:$B,2,FALSE)</f>
        <v>HUESO</v>
      </c>
      <c r="AB2384" s="131" t="str">
        <f t="shared" si="78"/>
        <v>MED</v>
      </c>
    </row>
    <row r="2385" spans="5:28">
      <c r="E2385" s="142" t="s">
        <v>11293</v>
      </c>
      <c r="Z2385" s="56" t="str">
        <f t="shared" si="77"/>
        <v>HS</v>
      </c>
      <c r="AA2385" s="56" t="str">
        <f>VLOOKUP(Z2385,color!$A:$B,2,FALSE)</f>
        <v>HUESO</v>
      </c>
      <c r="AB2385" s="131" t="str">
        <f t="shared" si="78"/>
        <v>XGD</v>
      </c>
    </row>
    <row r="2386" spans="5:28">
      <c r="E2386" s="142" t="s">
        <v>11295</v>
      </c>
      <c r="Z2386" s="56" t="str">
        <f t="shared" si="77"/>
        <v>NG</v>
      </c>
      <c r="AA2386" s="56" t="str">
        <f>VLOOKUP(Z2386,color!$A:$B,2,FALSE)</f>
        <v>NEGRO</v>
      </c>
      <c r="AB2386" s="131" t="str">
        <f t="shared" si="78"/>
        <v>CHI</v>
      </c>
    </row>
    <row r="2387" spans="5:28">
      <c r="E2387" s="142" t="s">
        <v>11297</v>
      </c>
      <c r="Z2387" s="56" t="str">
        <f t="shared" si="77"/>
        <v>NG</v>
      </c>
      <c r="AA2387" s="56" t="str">
        <f>VLOOKUP(Z2387,color!$A:$B,2,FALSE)</f>
        <v>NEGRO</v>
      </c>
      <c r="AB2387" s="131" t="str">
        <f t="shared" si="78"/>
        <v>GRA</v>
      </c>
    </row>
    <row r="2388" spans="5:28">
      <c r="E2388" s="142" t="s">
        <v>11299</v>
      </c>
      <c r="Z2388" s="56" t="str">
        <f t="shared" si="77"/>
        <v>NG</v>
      </c>
      <c r="AA2388" s="56" t="str">
        <f>VLOOKUP(Z2388,color!$A:$B,2,FALSE)</f>
        <v>NEGRO</v>
      </c>
      <c r="AB2388" s="131" t="str">
        <f t="shared" si="78"/>
        <v>MED</v>
      </c>
    </row>
    <row r="2389" spans="5:28">
      <c r="E2389" s="142" t="s">
        <v>11301</v>
      </c>
      <c r="Z2389" s="56" t="str">
        <f t="shared" si="77"/>
        <v>NG</v>
      </c>
      <c r="AA2389" s="56" t="str">
        <f>VLOOKUP(Z2389,color!$A:$B,2,FALSE)</f>
        <v>NEGRO</v>
      </c>
      <c r="AB2389" s="131" t="str">
        <f t="shared" si="78"/>
        <v>XGD</v>
      </c>
    </row>
    <row r="2390" spans="5:28">
      <c r="E2390" s="142" t="s">
        <v>11303</v>
      </c>
      <c r="Z2390" s="56" t="str">
        <f t="shared" si="77"/>
        <v>AM</v>
      </c>
      <c r="AA2390" s="56" t="str">
        <f>VLOOKUP(Z2390,color!$A:$B,2,FALSE)</f>
        <v>AZUL MARINO</v>
      </c>
      <c r="AB2390" s="131" t="str">
        <f t="shared" si="78"/>
        <v>CHI</v>
      </c>
    </row>
    <row r="2391" spans="5:28">
      <c r="E2391" s="142" t="s">
        <v>11305</v>
      </c>
      <c r="Z2391" s="56" t="str">
        <f t="shared" si="77"/>
        <v>AM</v>
      </c>
      <c r="AA2391" s="56" t="str">
        <f>VLOOKUP(Z2391,color!$A:$B,2,FALSE)</f>
        <v>AZUL MARINO</v>
      </c>
      <c r="AB2391" s="131" t="str">
        <f t="shared" si="78"/>
        <v>GRA</v>
      </c>
    </row>
    <row r="2392" spans="5:28">
      <c r="E2392" s="142" t="s">
        <v>11307</v>
      </c>
      <c r="Z2392" s="56" t="str">
        <f t="shared" si="77"/>
        <v>AM</v>
      </c>
      <c r="AA2392" s="56" t="str">
        <f>VLOOKUP(Z2392,color!$A:$B,2,FALSE)</f>
        <v>AZUL MARINO</v>
      </c>
      <c r="AB2392" s="131" t="str">
        <f t="shared" si="78"/>
        <v>MED</v>
      </c>
    </row>
    <row r="2393" spans="5:28">
      <c r="E2393" s="142" t="s">
        <v>11311</v>
      </c>
      <c r="Z2393" s="56" t="str">
        <f t="shared" si="77"/>
        <v>AM</v>
      </c>
      <c r="AA2393" s="56" t="str">
        <f>VLOOKUP(Z2393,color!$A:$B,2,FALSE)</f>
        <v>AZUL MARINO</v>
      </c>
      <c r="AB2393" s="131" t="str">
        <f t="shared" si="78"/>
        <v>XGD</v>
      </c>
    </row>
    <row r="2394" spans="5:28">
      <c r="E2394" s="142" t="s">
        <v>11313</v>
      </c>
      <c r="Z2394" s="56" t="str">
        <f t="shared" si="77"/>
        <v>GR</v>
      </c>
      <c r="AA2394" s="56" t="str">
        <f>VLOOKUP(Z2394,color!$A:$B,2,FALSE)</f>
        <v>GRIS</v>
      </c>
      <c r="AB2394" s="131" t="str">
        <f t="shared" si="78"/>
        <v>CHI</v>
      </c>
    </row>
    <row r="2395" spans="5:28">
      <c r="E2395" s="142" t="s">
        <v>11315</v>
      </c>
      <c r="Z2395" s="56" t="str">
        <f t="shared" si="77"/>
        <v>GR</v>
      </c>
      <c r="AA2395" s="56" t="str">
        <f>VLOOKUP(Z2395,color!$A:$B,2,FALSE)</f>
        <v>GRIS</v>
      </c>
      <c r="AB2395" s="131" t="str">
        <f t="shared" si="78"/>
        <v>GRA</v>
      </c>
    </row>
    <row r="2396" spans="5:28">
      <c r="E2396" s="142" t="s">
        <v>11317</v>
      </c>
      <c r="Z2396" s="56" t="str">
        <f t="shared" si="77"/>
        <v>GR</v>
      </c>
      <c r="AA2396" s="56" t="str">
        <f>VLOOKUP(Z2396,color!$A:$B,2,FALSE)</f>
        <v>GRIS</v>
      </c>
      <c r="AB2396" s="131" t="str">
        <f t="shared" si="78"/>
        <v>MED</v>
      </c>
    </row>
    <row r="2397" spans="5:28">
      <c r="E2397" s="142" t="s">
        <v>11321</v>
      </c>
      <c r="Z2397" s="56" t="str">
        <f t="shared" si="77"/>
        <v>GR</v>
      </c>
      <c r="AA2397" s="56" t="str">
        <f>VLOOKUP(Z2397,color!$A:$B,2,FALSE)</f>
        <v>GRIS</v>
      </c>
      <c r="AB2397" s="131" t="str">
        <f t="shared" si="78"/>
        <v>XGD</v>
      </c>
    </row>
    <row r="2398" spans="5:28">
      <c r="E2398" s="142" t="s">
        <v>11323</v>
      </c>
      <c r="Z2398" s="56" t="str">
        <f t="shared" si="77"/>
        <v>VN</v>
      </c>
      <c r="AA2398" s="56" t="str">
        <f>VLOOKUP(Z2398,color!$A:$B,2,FALSE)</f>
        <v>VINO</v>
      </c>
      <c r="AB2398" s="131" t="str">
        <f t="shared" si="78"/>
        <v>CHI</v>
      </c>
    </row>
    <row r="2399" spans="5:28">
      <c r="E2399" s="142" t="s">
        <v>11325</v>
      </c>
      <c r="Z2399" s="56" t="str">
        <f t="shared" si="77"/>
        <v>VN</v>
      </c>
      <c r="AA2399" s="56" t="str">
        <f>VLOOKUP(Z2399,color!$A:$B,2,FALSE)</f>
        <v>VINO</v>
      </c>
      <c r="AB2399" s="131" t="str">
        <f t="shared" si="78"/>
        <v>GRA</v>
      </c>
    </row>
    <row r="2400" spans="5:28">
      <c r="E2400" s="142" t="s">
        <v>11327</v>
      </c>
      <c r="Z2400" s="56" t="str">
        <f t="shared" si="77"/>
        <v>VN</v>
      </c>
      <c r="AA2400" s="56" t="str">
        <f>VLOOKUP(Z2400,color!$A:$B,2,FALSE)</f>
        <v>VINO</v>
      </c>
      <c r="AB2400" s="131" t="str">
        <f t="shared" si="78"/>
        <v>MED</v>
      </c>
    </row>
    <row r="2401" spans="5:28">
      <c r="E2401" s="142" t="s">
        <v>11331</v>
      </c>
      <c r="Z2401" s="56" t="str">
        <f t="shared" si="77"/>
        <v>VN</v>
      </c>
      <c r="AA2401" s="56" t="str">
        <f>VLOOKUP(Z2401,color!$A:$B,2,FALSE)</f>
        <v>VINO</v>
      </c>
      <c r="AB2401" s="131" t="str">
        <f t="shared" si="78"/>
        <v>XGD</v>
      </c>
    </row>
    <row r="2402" spans="5:28">
      <c r="E2402" s="142" t="s">
        <v>15465</v>
      </c>
      <c r="Z2402" s="56" t="str">
        <f t="shared" si="77"/>
        <v>AM</v>
      </c>
      <c r="AA2402" s="56" t="str">
        <f>VLOOKUP(Z2402,color!$A:$B,2,FALSE)</f>
        <v>AZUL MARINO</v>
      </c>
      <c r="AB2402" s="131" t="str">
        <f t="shared" si="78"/>
        <v>CHI</v>
      </c>
    </row>
    <row r="2403" spans="5:28">
      <c r="E2403" s="142" t="s">
        <v>15466</v>
      </c>
      <c r="Z2403" s="56" t="str">
        <f t="shared" si="77"/>
        <v>AM</v>
      </c>
      <c r="AA2403" s="56" t="str">
        <f>VLOOKUP(Z2403,color!$A:$B,2,FALSE)</f>
        <v>AZUL MARINO</v>
      </c>
      <c r="AB2403" s="131" t="str">
        <f t="shared" si="78"/>
        <v>GRA</v>
      </c>
    </row>
    <row r="2404" spans="5:28">
      <c r="E2404" s="142" t="s">
        <v>15467</v>
      </c>
      <c r="Z2404" s="56" t="str">
        <f t="shared" si="77"/>
        <v>AM</v>
      </c>
      <c r="AA2404" s="56" t="str">
        <f>VLOOKUP(Z2404,color!$A:$B,2,FALSE)</f>
        <v>AZUL MARINO</v>
      </c>
      <c r="AB2404" s="131" t="str">
        <f t="shared" si="78"/>
        <v>MED</v>
      </c>
    </row>
    <row r="2405" spans="5:28">
      <c r="E2405" s="142" t="s">
        <v>15468</v>
      </c>
      <c r="Z2405" s="56" t="str">
        <f t="shared" si="77"/>
        <v>AM</v>
      </c>
      <c r="AA2405" s="56" t="str">
        <f>VLOOKUP(Z2405,color!$A:$B,2,FALSE)</f>
        <v>AZUL MARINO</v>
      </c>
      <c r="AB2405" s="131" t="str">
        <f t="shared" si="78"/>
        <v>XGD</v>
      </c>
    </row>
    <row r="2406" spans="5:28">
      <c r="E2406" s="142" t="s">
        <v>15469</v>
      </c>
      <c r="Z2406" s="56" t="str">
        <f t="shared" si="77"/>
        <v>HS</v>
      </c>
      <c r="AA2406" s="56" t="str">
        <f>VLOOKUP(Z2406,color!$A:$B,2,FALSE)</f>
        <v>HUESO</v>
      </c>
      <c r="AB2406" s="131" t="str">
        <f t="shared" si="78"/>
        <v>CHI</v>
      </c>
    </row>
    <row r="2407" spans="5:28">
      <c r="E2407" s="142" t="s">
        <v>15470</v>
      </c>
      <c r="Z2407" s="56" t="str">
        <f t="shared" si="77"/>
        <v>HS</v>
      </c>
      <c r="AA2407" s="56" t="str">
        <f>VLOOKUP(Z2407,color!$A:$B,2,FALSE)</f>
        <v>HUESO</v>
      </c>
      <c r="AB2407" s="131" t="str">
        <f t="shared" si="78"/>
        <v>GRA</v>
      </c>
    </row>
    <row r="2408" spans="5:28">
      <c r="E2408" s="142" t="s">
        <v>15471</v>
      </c>
      <c r="Z2408" s="56" t="str">
        <f t="shared" si="77"/>
        <v>HS</v>
      </c>
      <c r="AA2408" s="56" t="str">
        <f>VLOOKUP(Z2408,color!$A:$B,2,FALSE)</f>
        <v>HUESO</v>
      </c>
      <c r="AB2408" s="131" t="str">
        <f t="shared" si="78"/>
        <v>MED</v>
      </c>
    </row>
    <row r="2409" spans="5:28">
      <c r="E2409" s="142" t="s">
        <v>15472</v>
      </c>
      <c r="Z2409" s="56" t="str">
        <f t="shared" si="77"/>
        <v>HS</v>
      </c>
      <c r="AA2409" s="56" t="str">
        <f>VLOOKUP(Z2409,color!$A:$B,2,FALSE)</f>
        <v>HUESO</v>
      </c>
      <c r="AB2409" s="131" t="str">
        <f t="shared" si="78"/>
        <v>XGD</v>
      </c>
    </row>
    <row r="2410" spans="5:28">
      <c r="E2410" s="142" t="s">
        <v>0</v>
      </c>
      <c r="Z2410" s="56" t="str">
        <f t="shared" si="77"/>
        <v>MZ</v>
      </c>
      <c r="AA2410" s="56" t="str">
        <f>VLOOKUP(Z2410,color!$A:$B,2,FALSE)</f>
        <v>MOSTAZA</v>
      </c>
      <c r="AB2410" s="131" t="str">
        <f t="shared" si="78"/>
        <v>CHI</v>
      </c>
    </row>
    <row r="2411" spans="5:28">
      <c r="E2411" s="142" t="s">
        <v>11334</v>
      </c>
      <c r="Z2411" s="56" t="str">
        <f t="shared" si="77"/>
        <v>MZ</v>
      </c>
      <c r="AA2411" s="56" t="str">
        <f>VLOOKUP(Z2411,color!$A:$B,2,FALSE)</f>
        <v>MOSTAZA</v>
      </c>
      <c r="AB2411" s="131" t="str">
        <f t="shared" si="78"/>
        <v>GRA</v>
      </c>
    </row>
    <row r="2412" spans="5:28">
      <c r="E2412" s="142" t="s">
        <v>11336</v>
      </c>
      <c r="Z2412" s="56" t="str">
        <f t="shared" si="77"/>
        <v>MZ</v>
      </c>
      <c r="AA2412" s="56" t="str">
        <f>VLOOKUP(Z2412,color!$A:$B,2,FALSE)</f>
        <v>MOSTAZA</v>
      </c>
      <c r="AB2412" s="131" t="str">
        <f t="shared" si="78"/>
        <v>MED</v>
      </c>
    </row>
    <row r="2413" spans="5:28">
      <c r="E2413" s="142" t="s">
        <v>11338</v>
      </c>
      <c r="Z2413" s="56" t="str">
        <f t="shared" si="77"/>
        <v>MZ</v>
      </c>
      <c r="AA2413" s="56" t="str">
        <f>VLOOKUP(Z2413,color!$A:$B,2,FALSE)</f>
        <v>MOSTAZA</v>
      </c>
      <c r="AB2413" s="131" t="str">
        <f t="shared" si="78"/>
        <v>XGD</v>
      </c>
    </row>
    <row r="2414" spans="5:28">
      <c r="E2414" s="142" t="s">
        <v>15473</v>
      </c>
      <c r="Z2414" s="56" t="str">
        <f t="shared" si="77"/>
        <v>NG</v>
      </c>
      <c r="AA2414" s="56" t="str">
        <f>VLOOKUP(Z2414,color!$A:$B,2,FALSE)</f>
        <v>NEGRO</v>
      </c>
      <c r="AB2414" s="131" t="str">
        <f t="shared" si="78"/>
        <v>CHI</v>
      </c>
    </row>
    <row r="2415" spans="5:28">
      <c r="E2415" s="142" t="s">
        <v>15474</v>
      </c>
      <c r="Z2415" s="56" t="str">
        <f t="shared" si="77"/>
        <v>NG</v>
      </c>
      <c r="AA2415" s="56" t="str">
        <f>VLOOKUP(Z2415,color!$A:$B,2,FALSE)</f>
        <v>NEGRO</v>
      </c>
      <c r="AB2415" s="131" t="str">
        <f t="shared" si="78"/>
        <v>GRA</v>
      </c>
    </row>
    <row r="2416" spans="5:28">
      <c r="E2416" s="142" t="s">
        <v>15475</v>
      </c>
      <c r="Z2416" s="56" t="str">
        <f t="shared" si="77"/>
        <v>NG</v>
      </c>
      <c r="AA2416" s="56" t="str">
        <f>VLOOKUP(Z2416,color!$A:$B,2,FALSE)</f>
        <v>NEGRO</v>
      </c>
      <c r="AB2416" s="131" t="str">
        <f t="shared" si="78"/>
        <v>MED</v>
      </c>
    </row>
    <row r="2417" spans="5:28">
      <c r="E2417" s="142" t="s">
        <v>15476</v>
      </c>
      <c r="Z2417" s="56" t="str">
        <f t="shared" si="77"/>
        <v>NR</v>
      </c>
      <c r="AA2417" s="56" t="str">
        <f>VLOOKUP(Z2417,color!$A:$B,2,FALSE)</f>
        <v>NARANJA</v>
      </c>
      <c r="AB2417" s="131" t="str">
        <f t="shared" si="78"/>
        <v>CHI</v>
      </c>
    </row>
    <row r="2418" spans="5:28">
      <c r="E2418" s="142" t="s">
        <v>1</v>
      </c>
      <c r="Z2418" s="56" t="str">
        <f t="shared" si="77"/>
        <v>NR</v>
      </c>
      <c r="AA2418" s="56" t="str">
        <f>VLOOKUP(Z2418,color!$A:$B,2,FALSE)</f>
        <v>NARANJA</v>
      </c>
      <c r="AB2418" s="131" t="str">
        <f t="shared" si="78"/>
        <v>GRA</v>
      </c>
    </row>
    <row r="2419" spans="5:28">
      <c r="E2419" s="142" t="s">
        <v>15477</v>
      </c>
      <c r="Z2419" s="56" t="str">
        <f t="shared" si="77"/>
        <v>NR</v>
      </c>
      <c r="AA2419" s="56" t="str">
        <f>VLOOKUP(Z2419,color!$A:$B,2,FALSE)</f>
        <v>NARANJA</v>
      </c>
      <c r="AB2419" s="131" t="str">
        <f t="shared" si="78"/>
        <v>MED</v>
      </c>
    </row>
    <row r="2420" spans="5:28">
      <c r="E2420" s="142" t="s">
        <v>11343</v>
      </c>
      <c r="Z2420" s="56" t="str">
        <f t="shared" si="77"/>
        <v>NR</v>
      </c>
      <c r="AA2420" s="56" t="str">
        <f>VLOOKUP(Z2420,color!$A:$B,2,FALSE)</f>
        <v>NARANJA</v>
      </c>
      <c r="AB2420" s="131" t="str">
        <f t="shared" si="78"/>
        <v>XGD</v>
      </c>
    </row>
    <row r="2421" spans="5:28">
      <c r="E2421" s="142" t="s">
        <v>15478</v>
      </c>
      <c r="Z2421" s="56" t="str">
        <f t="shared" si="77"/>
        <v>OL</v>
      </c>
      <c r="AA2421" s="56" t="str">
        <f>VLOOKUP(Z2421,color!$A:$B,2,FALSE)</f>
        <v>OLIVO</v>
      </c>
      <c r="AB2421" s="131" t="str">
        <f t="shared" si="78"/>
        <v>CHI</v>
      </c>
    </row>
    <row r="2422" spans="5:28">
      <c r="E2422" s="142" t="s">
        <v>11345</v>
      </c>
      <c r="Z2422" s="56" t="str">
        <f t="shared" si="77"/>
        <v>OL</v>
      </c>
      <c r="AA2422" s="56" t="str">
        <f>VLOOKUP(Z2422,color!$A:$B,2,FALSE)</f>
        <v>OLIVO</v>
      </c>
      <c r="AB2422" s="131" t="str">
        <f t="shared" si="78"/>
        <v>GRA</v>
      </c>
    </row>
    <row r="2423" spans="5:28">
      <c r="E2423" s="142" t="s">
        <v>11347</v>
      </c>
      <c r="Z2423" s="56" t="str">
        <f t="shared" si="77"/>
        <v>OL</v>
      </c>
      <c r="AA2423" s="56" t="str">
        <f>VLOOKUP(Z2423,color!$A:$B,2,FALSE)</f>
        <v>OLIVO</v>
      </c>
      <c r="AB2423" s="131" t="str">
        <f t="shared" si="78"/>
        <v>MED</v>
      </c>
    </row>
    <row r="2424" spans="5:28">
      <c r="E2424" s="142" t="s">
        <v>15479</v>
      </c>
      <c r="Z2424" s="56" t="str">
        <f t="shared" si="77"/>
        <v>OL</v>
      </c>
      <c r="AA2424" s="56" t="str">
        <f>VLOOKUP(Z2424,color!$A:$B,2,FALSE)</f>
        <v>OLIVO</v>
      </c>
      <c r="AB2424" s="131" t="str">
        <f t="shared" si="78"/>
        <v>XGD</v>
      </c>
    </row>
    <row r="2425" spans="5:28">
      <c r="E2425" s="142" t="s">
        <v>15480</v>
      </c>
      <c r="Z2425" s="56" t="str">
        <f t="shared" si="77"/>
        <v>VN</v>
      </c>
      <c r="AA2425" s="56" t="str">
        <f>VLOOKUP(Z2425,color!$A:$B,2,FALSE)</f>
        <v>VINO</v>
      </c>
      <c r="AB2425" s="131" t="str">
        <f t="shared" si="78"/>
        <v>CHI</v>
      </c>
    </row>
    <row r="2426" spans="5:28">
      <c r="E2426" s="142" t="s">
        <v>15481</v>
      </c>
      <c r="Z2426" s="56" t="str">
        <f t="shared" si="77"/>
        <v>VN</v>
      </c>
      <c r="AA2426" s="56" t="str">
        <f>VLOOKUP(Z2426,color!$A:$B,2,FALSE)</f>
        <v>VINO</v>
      </c>
      <c r="AB2426" s="131" t="str">
        <f t="shared" si="78"/>
        <v>GRA</v>
      </c>
    </row>
    <row r="2427" spans="5:28">
      <c r="E2427" s="142" t="s">
        <v>15482</v>
      </c>
      <c r="Z2427" s="56" t="str">
        <f t="shared" si="77"/>
        <v>VN</v>
      </c>
      <c r="AA2427" s="56" t="str">
        <f>VLOOKUP(Z2427,color!$A:$B,2,FALSE)</f>
        <v>VINO</v>
      </c>
      <c r="AB2427" s="131" t="str">
        <f t="shared" si="78"/>
        <v>MED</v>
      </c>
    </row>
    <row r="2428" spans="5:28">
      <c r="E2428" s="142" t="s">
        <v>15483</v>
      </c>
      <c r="Z2428" s="56" t="str">
        <f t="shared" si="77"/>
        <v>VN</v>
      </c>
      <c r="AA2428" s="56" t="str">
        <f>VLOOKUP(Z2428,color!$A:$B,2,FALSE)</f>
        <v>VINO</v>
      </c>
      <c r="AB2428" s="131" t="str">
        <f t="shared" si="78"/>
        <v>XGD</v>
      </c>
    </row>
    <row r="2429" spans="5:28">
      <c r="E2429" s="142" t="s">
        <v>11349</v>
      </c>
      <c r="Z2429" s="56" t="str">
        <f t="shared" si="77"/>
        <v>KH</v>
      </c>
      <c r="AA2429" s="56" t="str">
        <f>VLOOKUP(Z2429,color!$A:$B,2,FALSE)</f>
        <v>KAKHY</v>
      </c>
      <c r="AB2429" s="131" t="str">
        <f t="shared" si="78"/>
        <v>CHI</v>
      </c>
    </row>
    <row r="2430" spans="5:28">
      <c r="E2430" s="142" t="s">
        <v>11351</v>
      </c>
      <c r="Z2430" s="56" t="str">
        <f t="shared" si="77"/>
        <v>KH</v>
      </c>
      <c r="AA2430" s="56" t="str">
        <f>VLOOKUP(Z2430,color!$A:$B,2,FALSE)</f>
        <v>KAKHY</v>
      </c>
      <c r="AB2430" s="131" t="str">
        <f t="shared" si="78"/>
        <v>GRA</v>
      </c>
    </row>
    <row r="2431" spans="5:28">
      <c r="E2431" s="142" t="s">
        <v>5116</v>
      </c>
      <c r="Z2431" s="56" t="str">
        <f t="shared" si="77"/>
        <v>KH</v>
      </c>
      <c r="AA2431" s="56" t="str">
        <f>VLOOKUP(Z2431,color!$A:$B,2,FALSE)</f>
        <v>KAKHY</v>
      </c>
      <c r="AB2431" s="131" t="str">
        <f t="shared" si="78"/>
        <v>MED</v>
      </c>
    </row>
    <row r="2432" spans="5:28">
      <c r="E2432" s="142" t="s">
        <v>11354</v>
      </c>
      <c r="Z2432" s="56" t="str">
        <f t="shared" si="77"/>
        <v>KH</v>
      </c>
      <c r="AA2432" s="56" t="str">
        <f>VLOOKUP(Z2432,color!$A:$B,2,FALSE)</f>
        <v>KAKHY</v>
      </c>
      <c r="AB2432" s="131" t="str">
        <f t="shared" si="78"/>
        <v>XGD</v>
      </c>
    </row>
    <row r="2433" spans="5:28">
      <c r="E2433" s="142" t="s">
        <v>11356</v>
      </c>
      <c r="Z2433" s="56" t="str">
        <f t="shared" si="77"/>
        <v>ML</v>
      </c>
      <c r="AA2433" s="56" t="str">
        <f>VLOOKUP(Z2433,color!$A:$B,2,FALSE)</f>
        <v>MILITAR</v>
      </c>
      <c r="AB2433" s="131" t="str">
        <f t="shared" si="78"/>
        <v>CHI</v>
      </c>
    </row>
    <row r="2434" spans="5:28">
      <c r="E2434" s="142" t="s">
        <v>11358</v>
      </c>
      <c r="Z2434" s="56" t="str">
        <f t="shared" si="77"/>
        <v>ML</v>
      </c>
      <c r="AA2434" s="56" t="str">
        <f>VLOOKUP(Z2434,color!$A:$B,2,FALSE)</f>
        <v>MILITAR</v>
      </c>
      <c r="AB2434" s="131" t="str">
        <f t="shared" si="78"/>
        <v>GRA</v>
      </c>
    </row>
    <row r="2435" spans="5:28">
      <c r="E2435" s="142" t="s">
        <v>5112</v>
      </c>
      <c r="Z2435" s="56" t="str">
        <f t="shared" si="77"/>
        <v>ML</v>
      </c>
      <c r="AA2435" s="56" t="str">
        <f>VLOOKUP(Z2435,color!$A:$B,2,FALSE)</f>
        <v>MILITAR</v>
      </c>
      <c r="AB2435" s="131" t="str">
        <f t="shared" si="78"/>
        <v>MED</v>
      </c>
    </row>
    <row r="2436" spans="5:28">
      <c r="E2436" s="142" t="s">
        <v>11361</v>
      </c>
      <c r="Z2436" s="56" t="str">
        <f t="shared" si="77"/>
        <v>ML</v>
      </c>
      <c r="AA2436" s="56" t="str">
        <f>VLOOKUP(Z2436,color!$A:$B,2,FALSE)</f>
        <v>MILITAR</v>
      </c>
      <c r="AB2436" s="131" t="str">
        <f t="shared" si="78"/>
        <v>XGD</v>
      </c>
    </row>
    <row r="2437" spans="5:28">
      <c r="E2437" s="142" t="s">
        <v>11363</v>
      </c>
      <c r="Z2437" s="56" t="str">
        <f t="shared" si="77"/>
        <v>MZ</v>
      </c>
      <c r="AA2437" s="56" t="str">
        <f>VLOOKUP(Z2437,color!$A:$B,2,FALSE)</f>
        <v>MOSTAZA</v>
      </c>
      <c r="AB2437" s="131" t="str">
        <f t="shared" si="78"/>
        <v>CHI</v>
      </c>
    </row>
    <row r="2438" spans="5:28">
      <c r="E2438" s="142" t="s">
        <v>11365</v>
      </c>
      <c r="Z2438" s="56" t="str">
        <f t="shared" si="77"/>
        <v>MZ</v>
      </c>
      <c r="AA2438" s="56" t="str">
        <f>VLOOKUP(Z2438,color!$A:$B,2,FALSE)</f>
        <v>MOSTAZA</v>
      </c>
      <c r="AB2438" s="131" t="str">
        <f t="shared" si="78"/>
        <v>GRA</v>
      </c>
    </row>
    <row r="2439" spans="5:28">
      <c r="E2439" s="142" t="s">
        <v>5114</v>
      </c>
      <c r="Z2439" s="56" t="str">
        <f t="shared" si="77"/>
        <v>MZ</v>
      </c>
      <c r="AA2439" s="56" t="str">
        <f>VLOOKUP(Z2439,color!$A:$B,2,FALSE)</f>
        <v>MOSTAZA</v>
      </c>
      <c r="AB2439" s="131" t="str">
        <f t="shared" si="78"/>
        <v>MED</v>
      </c>
    </row>
    <row r="2440" spans="5:28">
      <c r="E2440" s="142" t="s">
        <v>11368</v>
      </c>
      <c r="Z2440" s="56" t="str">
        <f t="shared" si="77"/>
        <v>MZ</v>
      </c>
      <c r="AA2440" s="56" t="str">
        <f>VLOOKUP(Z2440,color!$A:$B,2,FALSE)</f>
        <v>MOSTAZA</v>
      </c>
      <c r="AB2440" s="131" t="str">
        <f t="shared" si="78"/>
        <v>XGD</v>
      </c>
    </row>
    <row r="2441" spans="5:28">
      <c r="E2441" s="142" t="s">
        <v>11370</v>
      </c>
      <c r="Z2441" s="56" t="str">
        <f t="shared" si="77"/>
        <v>NG</v>
      </c>
      <c r="AA2441" s="56" t="str">
        <f>VLOOKUP(Z2441,color!$A:$B,2,FALSE)</f>
        <v>NEGRO</v>
      </c>
      <c r="AB2441" s="131" t="str">
        <f t="shared" si="78"/>
        <v>CHI</v>
      </c>
    </row>
    <row r="2442" spans="5:28">
      <c r="E2442" s="142" t="s">
        <v>11372</v>
      </c>
      <c r="Z2442" s="56" t="str">
        <f t="shared" ref="Z2442:Z2505" si="79">MID(E2442,9,2)</f>
        <v>NG</v>
      </c>
      <c r="AA2442" s="56" t="str">
        <f>VLOOKUP(Z2442,color!$A:$B,2,FALSE)</f>
        <v>NEGRO</v>
      </c>
      <c r="AB2442" s="131" t="str">
        <f t="shared" ref="AB2442:AB2505" si="80">MID(E2442,11,3)</f>
        <v>GRA</v>
      </c>
    </row>
    <row r="2443" spans="5:28">
      <c r="E2443" s="142" t="s">
        <v>5113</v>
      </c>
      <c r="Z2443" s="56" t="str">
        <f t="shared" si="79"/>
        <v>NG</v>
      </c>
      <c r="AA2443" s="56" t="str">
        <f>VLOOKUP(Z2443,color!$A:$B,2,FALSE)</f>
        <v>NEGRO</v>
      </c>
      <c r="AB2443" s="131" t="str">
        <f t="shared" si="80"/>
        <v>MED</v>
      </c>
    </row>
    <row r="2444" spans="5:28">
      <c r="E2444" s="142" t="s">
        <v>11375</v>
      </c>
      <c r="Z2444" s="56" t="str">
        <f t="shared" si="79"/>
        <v>NG</v>
      </c>
      <c r="AA2444" s="56" t="str">
        <f>VLOOKUP(Z2444,color!$A:$B,2,FALSE)</f>
        <v>NEGRO</v>
      </c>
      <c r="AB2444" s="131" t="str">
        <f t="shared" si="80"/>
        <v>XGD</v>
      </c>
    </row>
    <row r="2445" spans="5:28">
      <c r="E2445" s="142" t="s">
        <v>11377</v>
      </c>
      <c r="Z2445" s="56" t="str">
        <f t="shared" si="79"/>
        <v>RS</v>
      </c>
      <c r="AA2445" s="56" t="str">
        <f>VLOOKUP(Z2445,color!$A:$B,2,FALSE)</f>
        <v>ROSA</v>
      </c>
      <c r="AB2445" s="131" t="str">
        <f t="shared" si="80"/>
        <v>CHI</v>
      </c>
    </row>
    <row r="2446" spans="5:28">
      <c r="E2446" s="142" t="s">
        <v>11379</v>
      </c>
      <c r="Z2446" s="56" t="str">
        <f t="shared" si="79"/>
        <v>RS</v>
      </c>
      <c r="AA2446" s="56" t="str">
        <f>VLOOKUP(Z2446,color!$A:$B,2,FALSE)</f>
        <v>ROSA</v>
      </c>
      <c r="AB2446" s="131" t="str">
        <f t="shared" si="80"/>
        <v>GRA</v>
      </c>
    </row>
    <row r="2447" spans="5:28">
      <c r="E2447" s="142" t="s">
        <v>5115</v>
      </c>
      <c r="Z2447" s="56" t="str">
        <f t="shared" si="79"/>
        <v>RS</v>
      </c>
      <c r="AA2447" s="56" t="str">
        <f>VLOOKUP(Z2447,color!$A:$B,2,FALSE)</f>
        <v>ROSA</v>
      </c>
      <c r="AB2447" s="131" t="str">
        <f t="shared" si="80"/>
        <v>MED</v>
      </c>
    </row>
    <row r="2448" spans="5:28">
      <c r="E2448" s="142" t="s">
        <v>11382</v>
      </c>
      <c r="Z2448" s="56" t="str">
        <f t="shared" si="79"/>
        <v>RS</v>
      </c>
      <c r="AA2448" s="56" t="str">
        <f>VLOOKUP(Z2448,color!$A:$B,2,FALSE)</f>
        <v>ROSA</v>
      </c>
      <c r="AB2448" s="131" t="str">
        <f t="shared" si="80"/>
        <v>XGD</v>
      </c>
    </row>
    <row r="2449" spans="5:28">
      <c r="E2449" s="142" t="s">
        <v>11388</v>
      </c>
      <c r="Z2449" s="56" t="str">
        <f t="shared" si="79"/>
        <v>MZ</v>
      </c>
      <c r="AA2449" s="56" t="str">
        <f>VLOOKUP(Z2449,color!$A:$B,2,FALSE)</f>
        <v>MOSTAZA</v>
      </c>
      <c r="AB2449" s="131" t="str">
        <f t="shared" si="80"/>
        <v>CHI</v>
      </c>
    </row>
    <row r="2450" spans="5:28">
      <c r="E2450" s="142" t="s">
        <v>11390</v>
      </c>
      <c r="Z2450" s="56" t="str">
        <f t="shared" si="79"/>
        <v>MZ</v>
      </c>
      <c r="AA2450" s="56" t="str">
        <f>VLOOKUP(Z2450,color!$A:$B,2,FALSE)</f>
        <v>MOSTAZA</v>
      </c>
      <c r="AB2450" s="131" t="str">
        <f t="shared" si="80"/>
        <v>GRA</v>
      </c>
    </row>
    <row r="2451" spans="5:28">
      <c r="E2451" s="142" t="s">
        <v>11391</v>
      </c>
      <c r="Z2451" s="56" t="str">
        <f t="shared" si="79"/>
        <v>MZ</v>
      </c>
      <c r="AA2451" s="56" t="str">
        <f>VLOOKUP(Z2451,color!$A:$B,2,FALSE)</f>
        <v>MOSTAZA</v>
      </c>
      <c r="AB2451" s="131" t="str">
        <f t="shared" si="80"/>
        <v>MED</v>
      </c>
    </row>
    <row r="2452" spans="5:28">
      <c r="E2452" s="142" t="s">
        <v>15484</v>
      </c>
      <c r="Z2452" s="56" t="str">
        <f t="shared" si="79"/>
        <v>MZ</v>
      </c>
      <c r="AA2452" s="56" t="str">
        <f>VLOOKUP(Z2452,color!$A:$B,2,FALSE)</f>
        <v>MOSTAZA</v>
      </c>
      <c r="AB2452" s="131" t="str">
        <f t="shared" si="80"/>
        <v>XCH</v>
      </c>
    </row>
    <row r="2453" spans="5:28">
      <c r="E2453" s="142" t="s">
        <v>15485</v>
      </c>
      <c r="Z2453" s="56" t="str">
        <f t="shared" si="79"/>
        <v>MZ</v>
      </c>
      <c r="AA2453" s="56" t="str">
        <f>VLOOKUP(Z2453,color!$A:$B,2,FALSE)</f>
        <v>MOSTAZA</v>
      </c>
      <c r="AB2453" s="131" t="str">
        <f t="shared" si="80"/>
        <v>XGD</v>
      </c>
    </row>
    <row r="2454" spans="5:28">
      <c r="E2454" s="142" t="s">
        <v>11392</v>
      </c>
      <c r="Z2454" s="56" t="str">
        <f t="shared" si="79"/>
        <v>NG</v>
      </c>
      <c r="AA2454" s="56" t="str">
        <f>VLOOKUP(Z2454,color!$A:$B,2,FALSE)</f>
        <v>NEGRO</v>
      </c>
      <c r="AB2454" s="131" t="str">
        <f t="shared" si="80"/>
        <v>CHI</v>
      </c>
    </row>
    <row r="2455" spans="5:28">
      <c r="E2455" s="142" t="s">
        <v>11394</v>
      </c>
      <c r="Z2455" s="56" t="str">
        <f t="shared" si="79"/>
        <v>NG</v>
      </c>
      <c r="AA2455" s="56" t="str">
        <f>VLOOKUP(Z2455,color!$A:$B,2,FALSE)</f>
        <v>NEGRO</v>
      </c>
      <c r="AB2455" s="131" t="str">
        <f t="shared" si="80"/>
        <v>GRA</v>
      </c>
    </row>
    <row r="2456" spans="5:28">
      <c r="E2456" s="142" t="s">
        <v>15486</v>
      </c>
      <c r="Z2456" s="56" t="str">
        <f t="shared" si="79"/>
        <v>NG</v>
      </c>
      <c r="AA2456" s="56" t="str">
        <f>VLOOKUP(Z2456,color!$A:$B,2,FALSE)</f>
        <v>NEGRO</v>
      </c>
      <c r="AB2456" s="131" t="str">
        <f t="shared" si="80"/>
        <v>MED</v>
      </c>
    </row>
    <row r="2457" spans="5:28">
      <c r="E2457" s="142" t="s">
        <v>15487</v>
      </c>
      <c r="Z2457" s="56" t="str">
        <f t="shared" si="79"/>
        <v>NG</v>
      </c>
      <c r="AA2457" s="56" t="str">
        <f>VLOOKUP(Z2457,color!$A:$B,2,FALSE)</f>
        <v>NEGRO</v>
      </c>
      <c r="AB2457" s="131" t="str">
        <f t="shared" si="80"/>
        <v>XCH</v>
      </c>
    </row>
    <row r="2458" spans="5:28">
      <c r="E2458" s="142" t="s">
        <v>15488</v>
      </c>
      <c r="Z2458" s="56" t="str">
        <f t="shared" si="79"/>
        <v>NG</v>
      </c>
      <c r="AA2458" s="56" t="str">
        <f>VLOOKUP(Z2458,color!$A:$B,2,FALSE)</f>
        <v>NEGRO</v>
      </c>
      <c r="AB2458" s="131" t="str">
        <f t="shared" si="80"/>
        <v>XGD</v>
      </c>
    </row>
    <row r="2459" spans="5:28">
      <c r="E2459" s="142" t="s">
        <v>11395</v>
      </c>
      <c r="Z2459" s="56" t="str">
        <f t="shared" si="79"/>
        <v>RJ</v>
      </c>
      <c r="AA2459" s="56" t="str">
        <f>VLOOKUP(Z2459,color!$A:$B,2,FALSE)</f>
        <v>ROJO</v>
      </c>
      <c r="AB2459" s="131" t="str">
        <f t="shared" si="80"/>
        <v>CHI</v>
      </c>
    </row>
    <row r="2460" spans="5:28">
      <c r="E2460" s="142" t="s">
        <v>11397</v>
      </c>
      <c r="Z2460" s="56" t="str">
        <f t="shared" si="79"/>
        <v>RJ</v>
      </c>
      <c r="AA2460" s="56" t="str">
        <f>VLOOKUP(Z2460,color!$A:$B,2,FALSE)</f>
        <v>ROJO</v>
      </c>
      <c r="AB2460" s="131" t="str">
        <f t="shared" si="80"/>
        <v>GRA</v>
      </c>
    </row>
    <row r="2461" spans="5:28">
      <c r="E2461" s="142" t="s">
        <v>11398</v>
      </c>
      <c r="Z2461" s="56" t="str">
        <f t="shared" si="79"/>
        <v>RJ</v>
      </c>
      <c r="AA2461" s="56" t="str">
        <f>VLOOKUP(Z2461,color!$A:$B,2,FALSE)</f>
        <v>ROJO</v>
      </c>
      <c r="AB2461" s="131" t="str">
        <f t="shared" si="80"/>
        <v>MED</v>
      </c>
    </row>
    <row r="2462" spans="5:28">
      <c r="E2462" s="142" t="s">
        <v>15489</v>
      </c>
      <c r="Z2462" s="56" t="str">
        <f t="shared" si="79"/>
        <v>RJ</v>
      </c>
      <c r="AA2462" s="56" t="str">
        <f>VLOOKUP(Z2462,color!$A:$B,2,FALSE)</f>
        <v>ROJO</v>
      </c>
      <c r="AB2462" s="131" t="str">
        <f t="shared" si="80"/>
        <v>XCH</v>
      </c>
    </row>
    <row r="2463" spans="5:28">
      <c r="E2463" s="142" t="s">
        <v>15490</v>
      </c>
      <c r="Z2463" s="56" t="str">
        <f t="shared" si="79"/>
        <v>RJ</v>
      </c>
      <c r="AA2463" s="56" t="str">
        <f>VLOOKUP(Z2463,color!$A:$B,2,FALSE)</f>
        <v>ROJO</v>
      </c>
      <c r="AB2463" s="131" t="str">
        <f t="shared" si="80"/>
        <v>XGD</v>
      </c>
    </row>
    <row r="2464" spans="5:28">
      <c r="E2464" s="142" t="s">
        <v>11399</v>
      </c>
      <c r="Z2464" s="56" t="str">
        <f t="shared" si="79"/>
        <v>RS</v>
      </c>
      <c r="AA2464" s="56" t="str">
        <f>VLOOKUP(Z2464,color!$A:$B,2,FALSE)</f>
        <v>ROSA</v>
      </c>
      <c r="AB2464" s="131" t="str">
        <f t="shared" si="80"/>
        <v>CHI</v>
      </c>
    </row>
    <row r="2465" spans="5:28">
      <c r="E2465" s="142" t="s">
        <v>11400</v>
      </c>
      <c r="Z2465" s="56" t="str">
        <f t="shared" si="79"/>
        <v>RS</v>
      </c>
      <c r="AA2465" s="56" t="str">
        <f>VLOOKUP(Z2465,color!$A:$B,2,FALSE)</f>
        <v>ROSA</v>
      </c>
      <c r="AB2465" s="131" t="str">
        <f t="shared" si="80"/>
        <v>GRA</v>
      </c>
    </row>
    <row r="2466" spans="5:28">
      <c r="E2466" s="142" t="s">
        <v>11401</v>
      </c>
      <c r="Z2466" s="56" t="str">
        <f t="shared" si="79"/>
        <v>RS</v>
      </c>
      <c r="AA2466" s="56" t="str">
        <f>VLOOKUP(Z2466,color!$A:$B,2,FALSE)</f>
        <v>ROSA</v>
      </c>
      <c r="AB2466" s="131" t="str">
        <f t="shared" si="80"/>
        <v>MED</v>
      </c>
    </row>
    <row r="2467" spans="5:28">
      <c r="E2467" s="142" t="s">
        <v>15491</v>
      </c>
      <c r="Z2467" s="56" t="str">
        <f t="shared" si="79"/>
        <v>RS</v>
      </c>
      <c r="AA2467" s="56" t="str">
        <f>VLOOKUP(Z2467,color!$A:$B,2,FALSE)</f>
        <v>ROSA</v>
      </c>
      <c r="AB2467" s="131" t="str">
        <f t="shared" si="80"/>
        <v>XCH</v>
      </c>
    </row>
    <row r="2468" spans="5:28">
      <c r="E2468" s="142" t="s">
        <v>15492</v>
      </c>
      <c r="Z2468" s="56" t="str">
        <f t="shared" si="79"/>
        <v>RS</v>
      </c>
      <c r="AA2468" s="56" t="str">
        <f>VLOOKUP(Z2468,color!$A:$B,2,FALSE)</f>
        <v>ROSA</v>
      </c>
      <c r="AB2468" s="131" t="str">
        <f t="shared" si="80"/>
        <v>XGD</v>
      </c>
    </row>
    <row r="2469" spans="5:28">
      <c r="E2469" s="142" t="s">
        <v>11402</v>
      </c>
      <c r="Z2469" s="56" t="str">
        <f t="shared" si="79"/>
        <v>RY</v>
      </c>
      <c r="AA2469" s="56" t="str">
        <f>VLOOKUP(Z2469,color!$A:$B,2,FALSE)</f>
        <v>RAYADO</v>
      </c>
      <c r="AB2469" s="131" t="str">
        <f t="shared" si="80"/>
        <v>CHI</v>
      </c>
    </row>
    <row r="2470" spans="5:28">
      <c r="E2470" s="142" t="s">
        <v>11403</v>
      </c>
      <c r="Z2470" s="56" t="str">
        <f t="shared" si="79"/>
        <v>RY</v>
      </c>
      <c r="AA2470" s="56" t="str">
        <f>VLOOKUP(Z2470,color!$A:$B,2,FALSE)</f>
        <v>RAYADO</v>
      </c>
      <c r="AB2470" s="131" t="str">
        <f t="shared" si="80"/>
        <v>GRA</v>
      </c>
    </row>
    <row r="2471" spans="5:28">
      <c r="E2471" s="142" t="s">
        <v>11404</v>
      </c>
      <c r="Z2471" s="56" t="str">
        <f t="shared" si="79"/>
        <v>RY</v>
      </c>
      <c r="AA2471" s="56" t="str">
        <f>VLOOKUP(Z2471,color!$A:$B,2,FALSE)</f>
        <v>RAYADO</v>
      </c>
      <c r="AB2471" s="131" t="str">
        <f t="shared" si="80"/>
        <v>MED</v>
      </c>
    </row>
    <row r="2472" spans="5:28">
      <c r="E2472" s="142" t="s">
        <v>15493</v>
      </c>
      <c r="Z2472" s="56" t="str">
        <f t="shared" si="79"/>
        <v>RY</v>
      </c>
      <c r="AA2472" s="56" t="str">
        <f>VLOOKUP(Z2472,color!$A:$B,2,FALSE)</f>
        <v>RAYADO</v>
      </c>
      <c r="AB2472" s="131" t="str">
        <f t="shared" si="80"/>
        <v>XCH</v>
      </c>
    </row>
    <row r="2473" spans="5:28">
      <c r="E2473" s="142" t="s">
        <v>15494</v>
      </c>
      <c r="Z2473" s="56" t="str">
        <f t="shared" si="79"/>
        <v>RY</v>
      </c>
      <c r="AA2473" s="56" t="str">
        <f>VLOOKUP(Z2473,color!$A:$B,2,FALSE)</f>
        <v>RAYADO</v>
      </c>
      <c r="AB2473" s="131" t="str">
        <f t="shared" si="80"/>
        <v>XGD</v>
      </c>
    </row>
    <row r="2474" spans="5:28">
      <c r="E2474" s="142" t="s">
        <v>15495</v>
      </c>
      <c r="Z2474" s="56" t="str">
        <f t="shared" si="79"/>
        <v>CL</v>
      </c>
      <c r="AA2474" s="56" t="str">
        <f>VLOOKUP(Z2474,color!$A:$B,2,FALSE)</f>
        <v>CAMEL</v>
      </c>
      <c r="AB2474" s="131" t="str">
        <f t="shared" si="80"/>
        <v>CHI</v>
      </c>
    </row>
    <row r="2475" spans="5:28">
      <c r="E2475" s="142" t="s">
        <v>11405</v>
      </c>
      <c r="Z2475" s="56" t="str">
        <f t="shared" si="79"/>
        <v>CL</v>
      </c>
      <c r="AA2475" s="56" t="str">
        <f>VLOOKUP(Z2475,color!$A:$B,2,FALSE)</f>
        <v>CAMEL</v>
      </c>
      <c r="AB2475" s="131" t="str">
        <f t="shared" si="80"/>
        <v>GRA</v>
      </c>
    </row>
    <row r="2476" spans="5:28">
      <c r="E2476" s="142" t="s">
        <v>11407</v>
      </c>
      <c r="Z2476" s="56" t="str">
        <f t="shared" si="79"/>
        <v>CL</v>
      </c>
      <c r="AA2476" s="56" t="str">
        <f>VLOOKUP(Z2476,color!$A:$B,2,FALSE)</f>
        <v>CAMEL</v>
      </c>
      <c r="AB2476" s="131" t="str">
        <f t="shared" si="80"/>
        <v>MED</v>
      </c>
    </row>
    <row r="2477" spans="5:28">
      <c r="E2477" s="142" t="s">
        <v>15496</v>
      </c>
      <c r="Z2477" s="56" t="str">
        <f t="shared" si="79"/>
        <v>CL</v>
      </c>
      <c r="AA2477" s="56" t="str">
        <f>VLOOKUP(Z2477,color!$A:$B,2,FALSE)</f>
        <v>CAMEL</v>
      </c>
      <c r="AB2477" s="131" t="str">
        <f t="shared" si="80"/>
        <v>XCH</v>
      </c>
    </row>
    <row r="2478" spans="5:28">
      <c r="E2478" s="142" t="s">
        <v>11409</v>
      </c>
      <c r="Z2478" s="56" t="str">
        <f t="shared" si="79"/>
        <v>CL</v>
      </c>
      <c r="AA2478" s="56" t="str">
        <f>VLOOKUP(Z2478,color!$A:$B,2,FALSE)</f>
        <v>CAMEL</v>
      </c>
      <c r="AB2478" s="131" t="str">
        <f t="shared" si="80"/>
        <v>XGD</v>
      </c>
    </row>
    <row r="2479" spans="5:28">
      <c r="E2479" s="142" t="s">
        <v>11411</v>
      </c>
      <c r="Z2479" s="56" t="str">
        <f t="shared" si="79"/>
        <v>NG</v>
      </c>
      <c r="AA2479" s="56" t="str">
        <f>VLOOKUP(Z2479,color!$A:$B,2,FALSE)</f>
        <v>NEGRO</v>
      </c>
      <c r="AB2479" s="131" t="str">
        <f t="shared" si="80"/>
        <v>CHI</v>
      </c>
    </row>
    <row r="2480" spans="5:28">
      <c r="E2480" s="142" t="s">
        <v>11413</v>
      </c>
      <c r="Z2480" s="56" t="str">
        <f t="shared" si="79"/>
        <v>NG</v>
      </c>
      <c r="AA2480" s="56" t="str">
        <f>VLOOKUP(Z2480,color!$A:$B,2,FALSE)</f>
        <v>NEGRO</v>
      </c>
      <c r="AB2480" s="131" t="str">
        <f t="shared" si="80"/>
        <v>GRA</v>
      </c>
    </row>
    <row r="2481" spans="5:28">
      <c r="E2481" s="142" t="s">
        <v>11415</v>
      </c>
      <c r="Z2481" s="56" t="str">
        <f t="shared" si="79"/>
        <v>NG</v>
      </c>
      <c r="AA2481" s="56" t="str">
        <f>VLOOKUP(Z2481,color!$A:$B,2,FALSE)</f>
        <v>NEGRO</v>
      </c>
      <c r="AB2481" s="131" t="str">
        <f t="shared" si="80"/>
        <v>MED</v>
      </c>
    </row>
    <row r="2482" spans="5:28">
      <c r="E2482" s="142" t="s">
        <v>15497</v>
      </c>
      <c r="Z2482" s="56" t="str">
        <f t="shared" si="79"/>
        <v>NG</v>
      </c>
      <c r="AA2482" s="56" t="str">
        <f>VLOOKUP(Z2482,color!$A:$B,2,FALSE)</f>
        <v>NEGRO</v>
      </c>
      <c r="AB2482" s="131" t="str">
        <f t="shared" si="80"/>
        <v>XCH</v>
      </c>
    </row>
    <row r="2483" spans="5:28">
      <c r="E2483" s="142" t="s">
        <v>11417</v>
      </c>
      <c r="Z2483" s="56" t="str">
        <f t="shared" si="79"/>
        <v>NG</v>
      </c>
      <c r="AA2483" s="56" t="str">
        <f>VLOOKUP(Z2483,color!$A:$B,2,FALSE)</f>
        <v>NEGRO</v>
      </c>
      <c r="AB2483" s="131" t="str">
        <f t="shared" si="80"/>
        <v>XGD</v>
      </c>
    </row>
    <row r="2484" spans="5:28">
      <c r="E2484" s="142" t="s">
        <v>11419</v>
      </c>
      <c r="Z2484" s="56" t="str">
        <f t="shared" si="79"/>
        <v>RS</v>
      </c>
      <c r="AA2484" s="56" t="str">
        <f>VLOOKUP(Z2484,color!$A:$B,2,FALSE)</f>
        <v>ROSA</v>
      </c>
      <c r="AB2484" s="131" t="str">
        <f t="shared" si="80"/>
        <v>CHI</v>
      </c>
    </row>
    <row r="2485" spans="5:28">
      <c r="E2485" s="142" t="s">
        <v>11421</v>
      </c>
      <c r="Z2485" s="56" t="str">
        <f t="shared" si="79"/>
        <v>RS</v>
      </c>
      <c r="AA2485" s="56" t="str">
        <f>VLOOKUP(Z2485,color!$A:$B,2,FALSE)</f>
        <v>ROSA</v>
      </c>
      <c r="AB2485" s="131" t="str">
        <f t="shared" si="80"/>
        <v>GRA</v>
      </c>
    </row>
    <row r="2486" spans="5:28">
      <c r="E2486" s="142" t="s">
        <v>11423</v>
      </c>
      <c r="Z2486" s="56" t="str">
        <f t="shared" si="79"/>
        <v>RS</v>
      </c>
      <c r="AA2486" s="56" t="str">
        <f>VLOOKUP(Z2486,color!$A:$B,2,FALSE)</f>
        <v>ROSA</v>
      </c>
      <c r="AB2486" s="131" t="str">
        <f t="shared" si="80"/>
        <v>MED</v>
      </c>
    </row>
    <row r="2487" spans="5:28">
      <c r="E2487" s="142" t="s">
        <v>15498</v>
      </c>
      <c r="Z2487" s="56" t="str">
        <f t="shared" si="79"/>
        <v>RS</v>
      </c>
      <c r="AA2487" s="56" t="str">
        <f>VLOOKUP(Z2487,color!$A:$B,2,FALSE)</f>
        <v>ROSA</v>
      </c>
      <c r="AB2487" s="131" t="str">
        <f t="shared" si="80"/>
        <v>XCH</v>
      </c>
    </row>
    <row r="2488" spans="5:28">
      <c r="E2488" s="142" t="s">
        <v>11425</v>
      </c>
      <c r="Z2488" s="56" t="str">
        <f t="shared" si="79"/>
        <v>RS</v>
      </c>
      <c r="AA2488" s="56" t="str">
        <f>VLOOKUP(Z2488,color!$A:$B,2,FALSE)</f>
        <v>ROSA</v>
      </c>
      <c r="AB2488" s="131" t="str">
        <f t="shared" si="80"/>
        <v>XGD</v>
      </c>
    </row>
    <row r="2489" spans="5:28">
      <c r="E2489" s="142" t="s">
        <v>11427</v>
      </c>
      <c r="Z2489" s="56" t="str">
        <f t="shared" si="79"/>
        <v>VR</v>
      </c>
      <c r="AA2489" s="56" t="str">
        <f>VLOOKUP(Z2489,color!$A:$B,2,FALSE)</f>
        <v>VERDE</v>
      </c>
      <c r="AB2489" s="131" t="str">
        <f t="shared" si="80"/>
        <v>CHI</v>
      </c>
    </row>
    <row r="2490" spans="5:28">
      <c r="E2490" s="142" t="s">
        <v>11429</v>
      </c>
      <c r="Z2490" s="56" t="str">
        <f t="shared" si="79"/>
        <v>VR</v>
      </c>
      <c r="AA2490" s="56" t="str">
        <f>VLOOKUP(Z2490,color!$A:$B,2,FALSE)</f>
        <v>VERDE</v>
      </c>
      <c r="AB2490" s="131" t="str">
        <f t="shared" si="80"/>
        <v>GRA</v>
      </c>
    </row>
    <row r="2491" spans="5:28">
      <c r="E2491" s="142" t="s">
        <v>11431</v>
      </c>
      <c r="Z2491" s="56" t="str">
        <f t="shared" si="79"/>
        <v>VR</v>
      </c>
      <c r="AA2491" s="56" t="str">
        <f>VLOOKUP(Z2491,color!$A:$B,2,FALSE)</f>
        <v>VERDE</v>
      </c>
      <c r="AB2491" s="131" t="str">
        <f t="shared" si="80"/>
        <v>MED</v>
      </c>
    </row>
    <row r="2492" spans="5:28">
      <c r="E2492" s="142" t="s">
        <v>15499</v>
      </c>
      <c r="Z2492" s="56" t="str">
        <f t="shared" si="79"/>
        <v>VR</v>
      </c>
      <c r="AA2492" s="56" t="str">
        <f>VLOOKUP(Z2492,color!$A:$B,2,FALSE)</f>
        <v>VERDE</v>
      </c>
      <c r="AB2492" s="131" t="str">
        <f t="shared" si="80"/>
        <v>XCH</v>
      </c>
    </row>
    <row r="2493" spans="5:28">
      <c r="E2493" s="142" t="s">
        <v>11433</v>
      </c>
      <c r="Z2493" s="56" t="str">
        <f t="shared" si="79"/>
        <v>VR</v>
      </c>
      <c r="AA2493" s="56" t="str">
        <f>VLOOKUP(Z2493,color!$A:$B,2,FALSE)</f>
        <v>VERDE</v>
      </c>
      <c r="AB2493" s="131" t="str">
        <f t="shared" si="80"/>
        <v>XGD</v>
      </c>
    </row>
    <row r="2494" spans="5:28">
      <c r="E2494" s="142" t="s">
        <v>11435</v>
      </c>
      <c r="Z2494" s="56" t="str">
        <f t="shared" si="79"/>
        <v>CF</v>
      </c>
      <c r="AA2494" s="56" t="str">
        <f>VLOOKUP(Z2494,color!$A:$B,2,FALSE)</f>
        <v>CAFÉ</v>
      </c>
      <c r="AB2494" s="131" t="str">
        <f t="shared" si="80"/>
        <v>CHI</v>
      </c>
    </row>
    <row r="2495" spans="5:28">
      <c r="E2495" s="142" t="s">
        <v>11436</v>
      </c>
      <c r="Z2495" s="56" t="str">
        <f t="shared" si="79"/>
        <v>CF</v>
      </c>
      <c r="AA2495" s="56" t="str">
        <f>VLOOKUP(Z2495,color!$A:$B,2,FALSE)</f>
        <v>CAFÉ</v>
      </c>
      <c r="AB2495" s="131" t="str">
        <f t="shared" si="80"/>
        <v>GRA</v>
      </c>
    </row>
    <row r="2496" spans="5:28">
      <c r="E2496" s="142" t="s">
        <v>11437</v>
      </c>
      <c r="Z2496" s="56" t="str">
        <f t="shared" si="79"/>
        <v>CF</v>
      </c>
      <c r="AA2496" s="56" t="str">
        <f>VLOOKUP(Z2496,color!$A:$B,2,FALSE)</f>
        <v>CAFÉ</v>
      </c>
      <c r="AB2496" s="131" t="str">
        <f t="shared" si="80"/>
        <v>MED</v>
      </c>
    </row>
    <row r="2497" spans="5:28">
      <c r="E2497" s="142" t="s">
        <v>15500</v>
      </c>
      <c r="Z2497" s="56" t="str">
        <f t="shared" si="79"/>
        <v>CF</v>
      </c>
      <c r="AA2497" s="56" t="str">
        <f>VLOOKUP(Z2497,color!$A:$B,2,FALSE)</f>
        <v>CAFÉ</v>
      </c>
      <c r="AB2497" s="131" t="str">
        <f t="shared" si="80"/>
        <v>XCH</v>
      </c>
    </row>
    <row r="2498" spans="5:28">
      <c r="E2498" s="142" t="s">
        <v>15501</v>
      </c>
      <c r="Z2498" s="56" t="str">
        <f t="shared" si="79"/>
        <v>CF</v>
      </c>
      <c r="AA2498" s="56" t="str">
        <f>VLOOKUP(Z2498,color!$A:$B,2,FALSE)</f>
        <v>CAFÉ</v>
      </c>
      <c r="AB2498" s="131" t="str">
        <f t="shared" si="80"/>
        <v>XGD</v>
      </c>
    </row>
    <row r="2499" spans="5:28">
      <c r="E2499" s="142" t="s">
        <v>11438</v>
      </c>
      <c r="Z2499" s="56" t="str">
        <f t="shared" si="79"/>
        <v>NG</v>
      </c>
      <c r="AA2499" s="56" t="str">
        <f>VLOOKUP(Z2499,color!$A:$B,2,FALSE)</f>
        <v>NEGRO</v>
      </c>
      <c r="AB2499" s="131" t="str">
        <f t="shared" si="80"/>
        <v>CHI</v>
      </c>
    </row>
    <row r="2500" spans="5:28">
      <c r="E2500" s="142" t="s">
        <v>11439</v>
      </c>
      <c r="Z2500" s="56" t="str">
        <f t="shared" si="79"/>
        <v>NG</v>
      </c>
      <c r="AA2500" s="56" t="str">
        <f>VLOOKUP(Z2500,color!$A:$B,2,FALSE)</f>
        <v>NEGRO</v>
      </c>
      <c r="AB2500" s="131" t="str">
        <f t="shared" si="80"/>
        <v>GRA</v>
      </c>
    </row>
    <row r="2501" spans="5:28">
      <c r="E2501" s="142" t="s">
        <v>11440</v>
      </c>
      <c r="Z2501" s="56" t="str">
        <f t="shared" si="79"/>
        <v>NG</v>
      </c>
      <c r="AA2501" s="56" t="str">
        <f>VLOOKUP(Z2501,color!$A:$B,2,FALSE)</f>
        <v>NEGRO</v>
      </c>
      <c r="AB2501" s="131" t="str">
        <f t="shared" si="80"/>
        <v>MED</v>
      </c>
    </row>
    <row r="2502" spans="5:28">
      <c r="E2502" s="142" t="s">
        <v>15502</v>
      </c>
      <c r="Z2502" s="56" t="str">
        <f t="shared" si="79"/>
        <v>NG</v>
      </c>
      <c r="AA2502" s="56" t="str">
        <f>VLOOKUP(Z2502,color!$A:$B,2,FALSE)</f>
        <v>NEGRO</v>
      </c>
      <c r="AB2502" s="131" t="str">
        <f t="shared" si="80"/>
        <v>XCH</v>
      </c>
    </row>
    <row r="2503" spans="5:28">
      <c r="E2503" s="142" t="s">
        <v>15503</v>
      </c>
      <c r="Z2503" s="56" t="str">
        <f t="shared" si="79"/>
        <v>NG</v>
      </c>
      <c r="AA2503" s="56" t="str">
        <f>VLOOKUP(Z2503,color!$A:$B,2,FALSE)</f>
        <v>NEGRO</v>
      </c>
      <c r="AB2503" s="131" t="str">
        <f t="shared" si="80"/>
        <v>XGD</v>
      </c>
    </row>
    <row r="2504" spans="5:28">
      <c r="E2504" s="142" t="s">
        <v>11441</v>
      </c>
      <c r="Z2504" s="56" t="str">
        <f t="shared" si="79"/>
        <v>OL</v>
      </c>
      <c r="AA2504" s="56" t="str">
        <f>VLOOKUP(Z2504,color!$A:$B,2,FALSE)</f>
        <v>OLIVO</v>
      </c>
      <c r="AB2504" s="131" t="str">
        <f t="shared" si="80"/>
        <v>CHI</v>
      </c>
    </row>
    <row r="2505" spans="5:28">
      <c r="E2505" s="142" t="s">
        <v>11442</v>
      </c>
      <c r="Z2505" s="56" t="str">
        <f t="shared" si="79"/>
        <v>OL</v>
      </c>
      <c r="AA2505" s="56" t="str">
        <f>VLOOKUP(Z2505,color!$A:$B,2,FALSE)</f>
        <v>OLIVO</v>
      </c>
      <c r="AB2505" s="131" t="str">
        <f t="shared" si="80"/>
        <v>GRA</v>
      </c>
    </row>
    <row r="2506" spans="5:28">
      <c r="E2506" s="142" t="s">
        <v>11443</v>
      </c>
      <c r="Z2506" s="56" t="str">
        <f t="shared" ref="Z2506:Z2569" si="81">MID(E2506,9,2)</f>
        <v>OL</v>
      </c>
      <c r="AA2506" s="56" t="str">
        <f>VLOOKUP(Z2506,color!$A:$B,2,FALSE)</f>
        <v>OLIVO</v>
      </c>
      <c r="AB2506" s="131" t="str">
        <f t="shared" ref="AB2506:AB2569" si="82">MID(E2506,11,3)</f>
        <v>MED</v>
      </c>
    </row>
    <row r="2507" spans="5:28">
      <c r="E2507" s="142" t="s">
        <v>15504</v>
      </c>
      <c r="Z2507" s="56" t="str">
        <f t="shared" si="81"/>
        <v>OL</v>
      </c>
      <c r="AA2507" s="56" t="str">
        <f>VLOOKUP(Z2507,color!$A:$B,2,FALSE)</f>
        <v>OLIVO</v>
      </c>
      <c r="AB2507" s="131" t="str">
        <f t="shared" si="82"/>
        <v>XCH</v>
      </c>
    </row>
    <row r="2508" spans="5:28">
      <c r="E2508" s="142" t="s">
        <v>15505</v>
      </c>
      <c r="Z2508" s="56" t="str">
        <f t="shared" si="81"/>
        <v>OL</v>
      </c>
      <c r="AA2508" s="56" t="str">
        <f>VLOOKUP(Z2508,color!$A:$B,2,FALSE)</f>
        <v>OLIVO</v>
      </c>
      <c r="AB2508" s="131" t="str">
        <f t="shared" si="82"/>
        <v>XGD</v>
      </c>
    </row>
    <row r="2509" spans="5:28">
      <c r="E2509" s="142" t="s">
        <v>11444</v>
      </c>
      <c r="Z2509" s="56" t="str">
        <f t="shared" si="81"/>
        <v>GR</v>
      </c>
      <c r="AA2509" s="56" t="str">
        <f>VLOOKUP(Z2509,color!$A:$B,2,FALSE)</f>
        <v>GRIS</v>
      </c>
      <c r="AB2509" s="131" t="str">
        <f t="shared" si="82"/>
        <v>CHI</v>
      </c>
    </row>
    <row r="2510" spans="5:28">
      <c r="E2510" s="142" t="s">
        <v>11446</v>
      </c>
      <c r="Z2510" s="56" t="str">
        <f t="shared" si="81"/>
        <v>GR</v>
      </c>
      <c r="AA2510" s="56" t="str">
        <f>VLOOKUP(Z2510,color!$A:$B,2,FALSE)</f>
        <v>GRIS</v>
      </c>
      <c r="AB2510" s="131" t="str">
        <f t="shared" si="82"/>
        <v>GRA</v>
      </c>
    </row>
    <row r="2511" spans="5:28">
      <c r="E2511" s="142" t="s">
        <v>11448</v>
      </c>
      <c r="Z2511" s="56" t="str">
        <f t="shared" si="81"/>
        <v>GR</v>
      </c>
      <c r="AA2511" s="56" t="str">
        <f>VLOOKUP(Z2511,color!$A:$B,2,FALSE)</f>
        <v>GRIS</v>
      </c>
      <c r="AB2511" s="131" t="str">
        <f t="shared" si="82"/>
        <v>MED</v>
      </c>
    </row>
    <row r="2512" spans="5:28">
      <c r="E2512" s="142" t="s">
        <v>11450</v>
      </c>
      <c r="Z2512" s="56" t="str">
        <f t="shared" si="81"/>
        <v>RS</v>
      </c>
      <c r="AA2512" s="56" t="str">
        <f>VLOOKUP(Z2512,color!$A:$B,2,FALSE)</f>
        <v>ROSA</v>
      </c>
      <c r="AB2512" s="131" t="str">
        <f t="shared" si="82"/>
        <v>CHI</v>
      </c>
    </row>
    <row r="2513" spans="5:28">
      <c r="E2513" s="142" t="s">
        <v>11452</v>
      </c>
      <c r="Z2513" s="56" t="str">
        <f t="shared" si="81"/>
        <v>RS</v>
      </c>
      <c r="AA2513" s="56" t="str">
        <f>VLOOKUP(Z2513,color!$A:$B,2,FALSE)</f>
        <v>ROSA</v>
      </c>
      <c r="AB2513" s="131" t="str">
        <f t="shared" si="82"/>
        <v>GRA</v>
      </c>
    </row>
    <row r="2514" spans="5:28">
      <c r="E2514" s="142" t="s">
        <v>11454</v>
      </c>
      <c r="Z2514" s="56" t="str">
        <f t="shared" si="81"/>
        <v>RS</v>
      </c>
      <c r="AA2514" s="56" t="str">
        <f>VLOOKUP(Z2514,color!$A:$B,2,FALSE)</f>
        <v>ROSA</v>
      </c>
      <c r="AB2514" s="131" t="str">
        <f t="shared" si="82"/>
        <v>MED</v>
      </c>
    </row>
    <row r="2515" spans="5:28">
      <c r="E2515" s="142" t="s">
        <v>11462</v>
      </c>
      <c r="Z2515" s="56" t="str">
        <f t="shared" si="81"/>
        <v>GR</v>
      </c>
      <c r="AA2515" s="56" t="str">
        <f>VLOOKUP(Z2515,color!$A:$B,2,FALSE)</f>
        <v>GRIS</v>
      </c>
      <c r="AB2515" s="131" t="str">
        <f t="shared" si="82"/>
        <v>CHI</v>
      </c>
    </row>
    <row r="2516" spans="5:28">
      <c r="E2516" s="142" t="s">
        <v>15506</v>
      </c>
      <c r="Z2516" s="56" t="str">
        <f t="shared" si="81"/>
        <v>GR</v>
      </c>
      <c r="AA2516" s="56" t="str">
        <f>VLOOKUP(Z2516,color!$A:$B,2,FALSE)</f>
        <v>GRIS</v>
      </c>
      <c r="AB2516" s="131" t="str">
        <f t="shared" si="82"/>
        <v>GRA</v>
      </c>
    </row>
    <row r="2517" spans="5:28">
      <c r="E2517" s="142" t="s">
        <v>11464</v>
      </c>
      <c r="Z2517" s="56" t="str">
        <f t="shared" si="81"/>
        <v>GR</v>
      </c>
      <c r="AA2517" s="56" t="str">
        <f>VLOOKUP(Z2517,color!$A:$B,2,FALSE)</f>
        <v>GRIS</v>
      </c>
      <c r="AB2517" s="131" t="str">
        <f t="shared" si="82"/>
        <v>MED</v>
      </c>
    </row>
    <row r="2518" spans="5:28">
      <c r="E2518" s="142" t="s">
        <v>11466</v>
      </c>
      <c r="Z2518" s="56" t="str">
        <f t="shared" si="81"/>
        <v>RS</v>
      </c>
      <c r="AA2518" s="56" t="str">
        <f>VLOOKUP(Z2518,color!$A:$B,2,FALSE)</f>
        <v>ROSA</v>
      </c>
      <c r="AB2518" s="131" t="str">
        <f t="shared" si="82"/>
        <v>CHI</v>
      </c>
    </row>
    <row r="2519" spans="5:28">
      <c r="E2519" s="142" t="s">
        <v>15507</v>
      </c>
      <c r="Z2519" s="56" t="str">
        <f t="shared" si="81"/>
        <v>RS</v>
      </c>
      <c r="AA2519" s="56" t="str">
        <f>VLOOKUP(Z2519,color!$A:$B,2,FALSE)</f>
        <v>ROSA</v>
      </c>
      <c r="AB2519" s="131" t="str">
        <f t="shared" si="82"/>
        <v>GRA</v>
      </c>
    </row>
    <row r="2520" spans="5:28">
      <c r="E2520" s="142" t="s">
        <v>11468</v>
      </c>
      <c r="Z2520" s="56" t="str">
        <f t="shared" si="81"/>
        <v>RS</v>
      </c>
      <c r="AA2520" s="56" t="str">
        <f>VLOOKUP(Z2520,color!$A:$B,2,FALSE)</f>
        <v>ROSA</v>
      </c>
      <c r="AB2520" s="131" t="str">
        <f t="shared" si="82"/>
        <v>MED</v>
      </c>
    </row>
    <row r="2521" spans="5:28">
      <c r="E2521" s="142" t="s">
        <v>15508</v>
      </c>
      <c r="Z2521" s="56" t="str">
        <f t="shared" si="81"/>
        <v>BC</v>
      </c>
      <c r="AA2521" s="56" t="str">
        <f>VLOOKUP(Z2521,color!$A:$B,2,FALSE)</f>
        <v>BLANCO</v>
      </c>
      <c r="AB2521" s="131" t="str">
        <f t="shared" si="82"/>
        <v>CHI</v>
      </c>
    </row>
    <row r="2522" spans="5:28">
      <c r="E2522" s="142" t="s">
        <v>15509</v>
      </c>
      <c r="Z2522" s="56" t="str">
        <f t="shared" si="81"/>
        <v>BC</v>
      </c>
      <c r="AA2522" s="56" t="str">
        <f>VLOOKUP(Z2522,color!$A:$B,2,FALSE)</f>
        <v>BLANCO</v>
      </c>
      <c r="AB2522" s="131" t="str">
        <f t="shared" si="82"/>
        <v>GRA</v>
      </c>
    </row>
    <row r="2523" spans="5:28">
      <c r="E2523" s="142" t="s">
        <v>15510</v>
      </c>
      <c r="Z2523" s="56" t="str">
        <f t="shared" si="81"/>
        <v>BC</v>
      </c>
      <c r="AA2523" s="56" t="str">
        <f>VLOOKUP(Z2523,color!$A:$B,2,FALSE)</f>
        <v>BLANCO</v>
      </c>
      <c r="AB2523" s="131" t="str">
        <f t="shared" si="82"/>
        <v>MED</v>
      </c>
    </row>
    <row r="2524" spans="5:28">
      <c r="E2524" s="142" t="s">
        <v>15511</v>
      </c>
      <c r="Z2524" s="56" t="str">
        <f t="shared" si="81"/>
        <v>BC</v>
      </c>
      <c r="AA2524" s="56" t="str">
        <f>VLOOKUP(Z2524,color!$A:$B,2,FALSE)</f>
        <v>BLANCO</v>
      </c>
      <c r="AB2524" s="131" t="str">
        <f t="shared" si="82"/>
        <v>UNT</v>
      </c>
    </row>
    <row r="2525" spans="5:28">
      <c r="E2525" s="142" t="s">
        <v>11472</v>
      </c>
      <c r="Z2525" s="56" t="str">
        <f t="shared" si="81"/>
        <v>BG</v>
      </c>
      <c r="AA2525" s="56" t="str">
        <f>VLOOKUP(Z2525,color!$A:$B,2,FALSE)</f>
        <v>BEIGE</v>
      </c>
      <c r="AB2525" s="131" t="str">
        <f t="shared" si="82"/>
        <v>UNT</v>
      </c>
    </row>
    <row r="2526" spans="5:28">
      <c r="E2526" s="142" t="s">
        <v>15512</v>
      </c>
      <c r="Z2526" s="56" t="str">
        <f t="shared" si="81"/>
        <v>CO</v>
      </c>
      <c r="AA2526" s="56" t="str">
        <f>VLOOKUP(Z2526,color!$A:$B,2,FALSE)</f>
        <v>CORAL</v>
      </c>
      <c r="AB2526" s="131" t="str">
        <f t="shared" si="82"/>
        <v>CHI</v>
      </c>
    </row>
    <row r="2527" spans="5:28">
      <c r="E2527" s="142" t="s">
        <v>15513</v>
      </c>
      <c r="Z2527" s="56" t="str">
        <f t="shared" si="81"/>
        <v>CO</v>
      </c>
      <c r="AA2527" s="56" t="str">
        <f>VLOOKUP(Z2527,color!$A:$B,2,FALSE)</f>
        <v>CORAL</v>
      </c>
      <c r="AB2527" s="131" t="str">
        <f t="shared" si="82"/>
        <v>GRA</v>
      </c>
    </row>
    <row r="2528" spans="5:28">
      <c r="E2528" s="142" t="s">
        <v>15514</v>
      </c>
      <c r="Z2528" s="56" t="str">
        <f t="shared" si="81"/>
        <v>CO</v>
      </c>
      <c r="AA2528" s="56" t="str">
        <f>VLOOKUP(Z2528,color!$A:$B,2,FALSE)</f>
        <v>CORAL</v>
      </c>
      <c r="AB2528" s="131" t="str">
        <f t="shared" si="82"/>
        <v>MED</v>
      </c>
    </row>
    <row r="2529" spans="5:28">
      <c r="E2529" s="142" t="s">
        <v>11476</v>
      </c>
      <c r="Z2529" s="56" t="str">
        <f t="shared" si="81"/>
        <v>CO</v>
      </c>
      <c r="AA2529" s="56" t="str">
        <f>VLOOKUP(Z2529,color!$A:$B,2,FALSE)</f>
        <v>CORAL</v>
      </c>
      <c r="AB2529" s="131" t="str">
        <f t="shared" si="82"/>
        <v>UNT</v>
      </c>
    </row>
    <row r="2530" spans="5:28">
      <c r="E2530" s="142" t="s">
        <v>15515</v>
      </c>
      <c r="Z2530" s="56" t="str">
        <f t="shared" si="81"/>
        <v>MZ</v>
      </c>
      <c r="AA2530" s="56" t="str">
        <f>VLOOKUP(Z2530,color!$A:$B,2,FALSE)</f>
        <v>MOSTAZA</v>
      </c>
      <c r="AB2530" s="131" t="str">
        <f t="shared" si="82"/>
        <v>CHI</v>
      </c>
    </row>
    <row r="2531" spans="5:28">
      <c r="E2531" s="142" t="s">
        <v>15516</v>
      </c>
      <c r="Z2531" s="56" t="str">
        <f t="shared" si="81"/>
        <v>MZ</v>
      </c>
      <c r="AA2531" s="56" t="str">
        <f>VLOOKUP(Z2531,color!$A:$B,2,FALSE)</f>
        <v>MOSTAZA</v>
      </c>
      <c r="AB2531" s="131" t="str">
        <f t="shared" si="82"/>
        <v>GRA</v>
      </c>
    </row>
    <row r="2532" spans="5:28">
      <c r="E2532" s="142" t="s">
        <v>15517</v>
      </c>
      <c r="Z2532" s="56" t="str">
        <f t="shared" si="81"/>
        <v>MZ</v>
      </c>
      <c r="AA2532" s="56" t="str">
        <f>VLOOKUP(Z2532,color!$A:$B,2,FALSE)</f>
        <v>MOSTAZA</v>
      </c>
      <c r="AB2532" s="131" t="str">
        <f t="shared" si="82"/>
        <v>MED</v>
      </c>
    </row>
    <row r="2533" spans="5:28">
      <c r="E2533" s="142" t="s">
        <v>11478</v>
      </c>
      <c r="Z2533" s="56" t="str">
        <f t="shared" si="81"/>
        <v>MZ</v>
      </c>
      <c r="AA2533" s="56" t="str">
        <f>VLOOKUP(Z2533,color!$A:$B,2,FALSE)</f>
        <v>MOSTAZA</v>
      </c>
      <c r="AB2533" s="131" t="str">
        <f t="shared" si="82"/>
        <v>UNT</v>
      </c>
    </row>
    <row r="2534" spans="5:28">
      <c r="E2534" s="142" t="s">
        <v>15518</v>
      </c>
      <c r="Z2534" s="56" t="str">
        <f t="shared" si="81"/>
        <v>NG</v>
      </c>
      <c r="AA2534" s="56" t="str">
        <f>VLOOKUP(Z2534,color!$A:$B,2,FALSE)</f>
        <v>NEGRO</v>
      </c>
      <c r="AB2534" s="131" t="str">
        <f t="shared" si="82"/>
        <v>CHI</v>
      </c>
    </row>
    <row r="2535" spans="5:28">
      <c r="E2535" s="142" t="s">
        <v>15519</v>
      </c>
      <c r="Z2535" s="56" t="str">
        <f t="shared" si="81"/>
        <v>NG</v>
      </c>
      <c r="AA2535" s="56" t="str">
        <f>VLOOKUP(Z2535,color!$A:$B,2,FALSE)</f>
        <v>NEGRO</v>
      </c>
      <c r="AB2535" s="131" t="str">
        <f t="shared" si="82"/>
        <v>GRA</v>
      </c>
    </row>
    <row r="2536" spans="5:28">
      <c r="E2536" s="142" t="s">
        <v>15520</v>
      </c>
      <c r="Z2536" s="56" t="str">
        <f t="shared" si="81"/>
        <v>NG</v>
      </c>
      <c r="AA2536" s="56" t="str">
        <f>VLOOKUP(Z2536,color!$A:$B,2,FALSE)</f>
        <v>NEGRO</v>
      </c>
      <c r="AB2536" s="131" t="str">
        <f t="shared" si="82"/>
        <v>MED</v>
      </c>
    </row>
    <row r="2537" spans="5:28">
      <c r="E2537" s="142" t="s">
        <v>11480</v>
      </c>
      <c r="Z2537" s="56" t="str">
        <f t="shared" si="81"/>
        <v>NG</v>
      </c>
      <c r="AA2537" s="56" t="str">
        <f>VLOOKUP(Z2537,color!$A:$B,2,FALSE)</f>
        <v>NEGRO</v>
      </c>
      <c r="AB2537" s="131" t="str">
        <f t="shared" si="82"/>
        <v>UNT</v>
      </c>
    </row>
    <row r="2538" spans="5:28">
      <c r="E2538" s="142" t="s">
        <v>15521</v>
      </c>
      <c r="Z2538" s="56" t="str">
        <f t="shared" si="81"/>
        <v>NR</v>
      </c>
      <c r="AA2538" s="56" t="str">
        <f>VLOOKUP(Z2538,color!$A:$B,2,FALSE)</f>
        <v>NARANJA</v>
      </c>
      <c r="AB2538" s="131" t="str">
        <f t="shared" si="82"/>
        <v>CHI</v>
      </c>
    </row>
    <row r="2539" spans="5:28">
      <c r="E2539" s="142" t="s">
        <v>15522</v>
      </c>
      <c r="Z2539" s="56" t="str">
        <f t="shared" si="81"/>
        <v>NR</v>
      </c>
      <c r="AA2539" s="56" t="str">
        <f>VLOOKUP(Z2539,color!$A:$B,2,FALSE)</f>
        <v>NARANJA</v>
      </c>
      <c r="AB2539" s="131" t="str">
        <f t="shared" si="82"/>
        <v>GRA</v>
      </c>
    </row>
    <row r="2540" spans="5:28">
      <c r="E2540" s="142" t="s">
        <v>15523</v>
      </c>
      <c r="Z2540" s="56" t="str">
        <f t="shared" si="81"/>
        <v>NR</v>
      </c>
      <c r="AA2540" s="56" t="str">
        <f>VLOOKUP(Z2540,color!$A:$B,2,FALSE)</f>
        <v>NARANJA</v>
      </c>
      <c r="AB2540" s="131" t="str">
        <f t="shared" si="82"/>
        <v>MED</v>
      </c>
    </row>
    <row r="2541" spans="5:28">
      <c r="E2541" s="142" t="s">
        <v>11482</v>
      </c>
      <c r="Z2541" s="56" t="str">
        <f t="shared" si="81"/>
        <v>NR</v>
      </c>
      <c r="AA2541" s="56" t="str">
        <f>VLOOKUP(Z2541,color!$A:$B,2,FALSE)</f>
        <v>NARANJA</v>
      </c>
      <c r="AB2541" s="131" t="str">
        <f t="shared" si="82"/>
        <v>UNT</v>
      </c>
    </row>
    <row r="2542" spans="5:28">
      <c r="E2542" s="142" t="s">
        <v>15524</v>
      </c>
      <c r="Z2542" s="56" t="str">
        <f t="shared" si="81"/>
        <v>VR</v>
      </c>
      <c r="AA2542" s="56" t="str">
        <f>VLOOKUP(Z2542,color!$A:$B,2,FALSE)</f>
        <v>VERDE</v>
      </c>
      <c r="AB2542" s="131" t="str">
        <f t="shared" si="82"/>
        <v>CHI</v>
      </c>
    </row>
    <row r="2543" spans="5:28">
      <c r="E2543" s="142" t="s">
        <v>15525</v>
      </c>
      <c r="Z2543" s="56" t="str">
        <f t="shared" si="81"/>
        <v>VR</v>
      </c>
      <c r="AA2543" s="56" t="str">
        <f>VLOOKUP(Z2543,color!$A:$B,2,FALSE)</f>
        <v>VERDE</v>
      </c>
      <c r="AB2543" s="131" t="str">
        <f t="shared" si="82"/>
        <v>GRA</v>
      </c>
    </row>
    <row r="2544" spans="5:28">
      <c r="E2544" s="142" t="s">
        <v>15526</v>
      </c>
      <c r="Z2544" s="56" t="str">
        <f t="shared" si="81"/>
        <v>VR</v>
      </c>
      <c r="AA2544" s="56" t="str">
        <f>VLOOKUP(Z2544,color!$A:$B,2,FALSE)</f>
        <v>VERDE</v>
      </c>
      <c r="AB2544" s="131" t="str">
        <f t="shared" si="82"/>
        <v>MED</v>
      </c>
    </row>
    <row r="2545" spans="5:28">
      <c r="E2545" s="142" t="s">
        <v>11484</v>
      </c>
      <c r="Z2545" s="56" t="str">
        <f t="shared" si="81"/>
        <v>VR</v>
      </c>
      <c r="AA2545" s="56" t="str">
        <f>VLOOKUP(Z2545,color!$A:$B,2,FALSE)</f>
        <v>VERDE</v>
      </c>
      <c r="AB2545" s="131" t="str">
        <f t="shared" si="82"/>
        <v>UNT</v>
      </c>
    </row>
    <row r="2546" spans="5:28">
      <c r="E2546" s="142" t="s">
        <v>15527</v>
      </c>
      <c r="Z2546" s="56" t="str">
        <f t="shared" si="81"/>
        <v>AM</v>
      </c>
      <c r="AA2546" s="56" t="str">
        <f>VLOOKUP(Z2546,color!$A:$B,2,FALSE)</f>
        <v>AZUL MARINO</v>
      </c>
      <c r="AB2546" s="131" t="str">
        <f t="shared" si="82"/>
        <v>CHI</v>
      </c>
    </row>
    <row r="2547" spans="5:28">
      <c r="E2547" s="142" t="s">
        <v>15528</v>
      </c>
      <c r="Z2547" s="56" t="str">
        <f t="shared" si="81"/>
        <v>AM</v>
      </c>
      <c r="AA2547" s="56" t="str">
        <f>VLOOKUP(Z2547,color!$A:$B,2,FALSE)</f>
        <v>AZUL MARINO</v>
      </c>
      <c r="AB2547" s="131" t="str">
        <f t="shared" si="82"/>
        <v>GRA</v>
      </c>
    </row>
    <row r="2548" spans="5:28">
      <c r="E2548" s="142" t="s">
        <v>15529</v>
      </c>
      <c r="Z2548" s="56" t="str">
        <f t="shared" si="81"/>
        <v>AM</v>
      </c>
      <c r="AA2548" s="56" t="str">
        <f>VLOOKUP(Z2548,color!$A:$B,2,FALSE)</f>
        <v>AZUL MARINO</v>
      </c>
      <c r="AB2548" s="131" t="str">
        <f t="shared" si="82"/>
        <v>MED</v>
      </c>
    </row>
    <row r="2549" spans="5:28">
      <c r="E2549" s="142" t="s">
        <v>11486</v>
      </c>
      <c r="Z2549" s="56" t="str">
        <f t="shared" si="81"/>
        <v>AM</v>
      </c>
      <c r="AA2549" s="56" t="str">
        <f>VLOOKUP(Z2549,color!$A:$B,2,FALSE)</f>
        <v>AZUL MARINO</v>
      </c>
      <c r="AB2549" s="131" t="str">
        <f t="shared" si="82"/>
        <v>UNT</v>
      </c>
    </row>
    <row r="2550" spans="5:28">
      <c r="E2550" s="142" t="s">
        <v>15530</v>
      </c>
      <c r="Z2550" s="56" t="str">
        <f t="shared" si="81"/>
        <v>HS</v>
      </c>
      <c r="AA2550" s="56" t="str">
        <f>VLOOKUP(Z2550,color!$A:$B,2,FALSE)</f>
        <v>HUESO</v>
      </c>
      <c r="AB2550" s="131" t="str">
        <f t="shared" si="82"/>
        <v>CHI</v>
      </c>
    </row>
    <row r="2551" spans="5:28">
      <c r="E2551" s="142" t="s">
        <v>15531</v>
      </c>
      <c r="Z2551" s="56" t="str">
        <f t="shared" si="81"/>
        <v>HS</v>
      </c>
      <c r="AA2551" s="56" t="str">
        <f>VLOOKUP(Z2551,color!$A:$B,2,FALSE)</f>
        <v>HUESO</v>
      </c>
      <c r="AB2551" s="131" t="str">
        <f t="shared" si="82"/>
        <v>GRA</v>
      </c>
    </row>
    <row r="2552" spans="5:28">
      <c r="E2552" s="142" t="s">
        <v>15532</v>
      </c>
      <c r="Z2552" s="56" t="str">
        <f t="shared" si="81"/>
        <v>HS</v>
      </c>
      <c r="AA2552" s="56" t="str">
        <f>VLOOKUP(Z2552,color!$A:$B,2,FALSE)</f>
        <v>HUESO</v>
      </c>
      <c r="AB2552" s="131" t="str">
        <f t="shared" si="82"/>
        <v>MED</v>
      </c>
    </row>
    <row r="2553" spans="5:28">
      <c r="E2553" s="142" t="s">
        <v>11488</v>
      </c>
      <c r="Z2553" s="56" t="str">
        <f t="shared" si="81"/>
        <v>HS</v>
      </c>
      <c r="AA2553" s="56" t="str">
        <f>VLOOKUP(Z2553,color!$A:$B,2,FALSE)</f>
        <v>HUESO</v>
      </c>
      <c r="AB2553" s="131" t="str">
        <f t="shared" si="82"/>
        <v>UNT</v>
      </c>
    </row>
    <row r="2554" spans="5:28">
      <c r="E2554" s="142" t="s">
        <v>15533</v>
      </c>
      <c r="Z2554" s="56" t="str">
        <f t="shared" si="81"/>
        <v>KH</v>
      </c>
      <c r="AA2554" s="56" t="str">
        <f>VLOOKUP(Z2554,color!$A:$B,2,FALSE)</f>
        <v>KAKHY</v>
      </c>
      <c r="AB2554" s="131" t="str">
        <f t="shared" si="82"/>
        <v>CHI</v>
      </c>
    </row>
    <row r="2555" spans="5:28">
      <c r="E2555" s="142" t="s">
        <v>15534</v>
      </c>
      <c r="Z2555" s="56" t="str">
        <f t="shared" si="81"/>
        <v>KH</v>
      </c>
      <c r="AA2555" s="56" t="str">
        <f>VLOOKUP(Z2555,color!$A:$B,2,FALSE)</f>
        <v>KAKHY</v>
      </c>
      <c r="AB2555" s="131" t="str">
        <f t="shared" si="82"/>
        <v>GRA</v>
      </c>
    </row>
    <row r="2556" spans="5:28">
      <c r="E2556" s="142" t="s">
        <v>15535</v>
      </c>
      <c r="Z2556" s="56" t="str">
        <f t="shared" si="81"/>
        <v>KH</v>
      </c>
      <c r="AA2556" s="56" t="str">
        <f>VLOOKUP(Z2556,color!$A:$B,2,FALSE)</f>
        <v>KAKHY</v>
      </c>
      <c r="AB2556" s="131" t="str">
        <f t="shared" si="82"/>
        <v>MED</v>
      </c>
    </row>
    <row r="2557" spans="5:28">
      <c r="E2557" s="142" t="s">
        <v>11490</v>
      </c>
      <c r="Z2557" s="56" t="str">
        <f t="shared" si="81"/>
        <v>KH</v>
      </c>
      <c r="AA2557" s="56" t="str">
        <f>VLOOKUP(Z2557,color!$A:$B,2,FALSE)</f>
        <v>KAKHY</v>
      </c>
      <c r="AB2557" s="131" t="str">
        <f t="shared" si="82"/>
        <v>UNT</v>
      </c>
    </row>
    <row r="2558" spans="5:28">
      <c r="E2558" s="142" t="s">
        <v>15536</v>
      </c>
      <c r="Z2558" s="56" t="str">
        <f t="shared" si="81"/>
        <v>VN</v>
      </c>
      <c r="AA2558" s="56" t="str">
        <f>VLOOKUP(Z2558,color!$A:$B,2,FALSE)</f>
        <v>VINO</v>
      </c>
      <c r="AB2558" s="131" t="str">
        <f t="shared" si="82"/>
        <v>CHI</v>
      </c>
    </row>
    <row r="2559" spans="5:28">
      <c r="E2559" s="142" t="s">
        <v>15537</v>
      </c>
      <c r="Z2559" s="56" t="str">
        <f t="shared" si="81"/>
        <v>VN</v>
      </c>
      <c r="AA2559" s="56" t="str">
        <f>VLOOKUP(Z2559,color!$A:$B,2,FALSE)</f>
        <v>VINO</v>
      </c>
      <c r="AB2559" s="131" t="str">
        <f t="shared" si="82"/>
        <v>GRA</v>
      </c>
    </row>
    <row r="2560" spans="5:28">
      <c r="E2560" s="142" t="s">
        <v>15538</v>
      </c>
      <c r="Z2560" s="56" t="str">
        <f t="shared" si="81"/>
        <v>VN</v>
      </c>
      <c r="AA2560" s="56" t="str">
        <f>VLOOKUP(Z2560,color!$A:$B,2,FALSE)</f>
        <v>VINO</v>
      </c>
      <c r="AB2560" s="131" t="str">
        <f t="shared" si="82"/>
        <v>MED</v>
      </c>
    </row>
    <row r="2561" spans="5:28">
      <c r="E2561" s="142" t="s">
        <v>11492</v>
      </c>
      <c r="Z2561" s="56" t="str">
        <f t="shared" si="81"/>
        <v>VN</v>
      </c>
      <c r="AA2561" s="56" t="str">
        <f>VLOOKUP(Z2561,color!$A:$B,2,FALSE)</f>
        <v>VINO</v>
      </c>
      <c r="AB2561" s="131" t="str">
        <f t="shared" si="82"/>
        <v>UNT</v>
      </c>
    </row>
    <row r="2562" spans="5:28">
      <c r="E2562" s="142" t="s">
        <v>15539</v>
      </c>
      <c r="Z2562" s="56" t="str">
        <f t="shared" si="81"/>
        <v>AM</v>
      </c>
      <c r="AA2562" s="56" t="str">
        <f>VLOOKUP(Z2562,color!$A:$B,2,FALSE)</f>
        <v>AZUL MARINO</v>
      </c>
      <c r="AB2562" s="131" t="str">
        <f t="shared" si="82"/>
        <v>CHI</v>
      </c>
    </row>
    <row r="2563" spans="5:28">
      <c r="E2563" s="142" t="s">
        <v>15540</v>
      </c>
      <c r="Z2563" s="56" t="str">
        <f t="shared" si="81"/>
        <v>AM</v>
      </c>
      <c r="AA2563" s="56" t="str">
        <f>VLOOKUP(Z2563,color!$A:$B,2,FALSE)</f>
        <v>AZUL MARINO</v>
      </c>
      <c r="AB2563" s="131" t="str">
        <f t="shared" si="82"/>
        <v>GRA</v>
      </c>
    </row>
    <row r="2564" spans="5:28">
      <c r="E2564" s="142" t="s">
        <v>15541</v>
      </c>
      <c r="Z2564" s="56" t="str">
        <f t="shared" si="81"/>
        <v>AM</v>
      </c>
      <c r="AA2564" s="56" t="str">
        <f>VLOOKUP(Z2564,color!$A:$B,2,FALSE)</f>
        <v>AZUL MARINO</v>
      </c>
      <c r="AB2564" s="131" t="str">
        <f t="shared" si="82"/>
        <v>MED</v>
      </c>
    </row>
    <row r="2565" spans="5:28">
      <c r="E2565" s="142" t="s">
        <v>11494</v>
      </c>
      <c r="Z2565" s="56" t="str">
        <f t="shared" si="81"/>
        <v>AM</v>
      </c>
      <c r="AA2565" s="56" t="str">
        <f>VLOOKUP(Z2565,color!$A:$B,2,FALSE)</f>
        <v>AZUL MARINO</v>
      </c>
      <c r="AB2565" s="131" t="str">
        <f t="shared" si="82"/>
        <v>UNT</v>
      </c>
    </row>
    <row r="2566" spans="5:28">
      <c r="E2566" s="142" t="s">
        <v>15542</v>
      </c>
      <c r="Z2566" s="56" t="str">
        <f t="shared" si="81"/>
        <v>AM</v>
      </c>
      <c r="AA2566" s="56" t="str">
        <f>VLOOKUP(Z2566,color!$A:$B,2,FALSE)</f>
        <v>AZUL MARINO</v>
      </c>
      <c r="AB2566" s="131" t="str">
        <f t="shared" si="82"/>
        <v>XGD</v>
      </c>
    </row>
    <row r="2567" spans="5:28">
      <c r="E2567" s="142" t="s">
        <v>15543</v>
      </c>
      <c r="Z2567" s="56" t="str">
        <f t="shared" si="81"/>
        <v>HS</v>
      </c>
      <c r="AA2567" s="56" t="str">
        <f>VLOOKUP(Z2567,color!$A:$B,2,FALSE)</f>
        <v>HUESO</v>
      </c>
      <c r="AB2567" s="131" t="str">
        <f t="shared" si="82"/>
        <v>CHI</v>
      </c>
    </row>
    <row r="2568" spans="5:28">
      <c r="E2568" s="142" t="s">
        <v>15544</v>
      </c>
      <c r="Z2568" s="56" t="str">
        <f t="shared" si="81"/>
        <v>HS</v>
      </c>
      <c r="AA2568" s="56" t="str">
        <f>VLOOKUP(Z2568,color!$A:$B,2,FALSE)</f>
        <v>HUESO</v>
      </c>
      <c r="AB2568" s="131" t="str">
        <f t="shared" si="82"/>
        <v>GRA</v>
      </c>
    </row>
    <row r="2569" spans="5:28">
      <c r="E2569" s="142" t="s">
        <v>15545</v>
      </c>
      <c r="Z2569" s="56" t="str">
        <f t="shared" si="81"/>
        <v>HS</v>
      </c>
      <c r="AA2569" s="56" t="str">
        <f>VLOOKUP(Z2569,color!$A:$B,2,FALSE)</f>
        <v>HUESO</v>
      </c>
      <c r="AB2569" s="131" t="str">
        <f t="shared" si="82"/>
        <v>MED</v>
      </c>
    </row>
    <row r="2570" spans="5:28">
      <c r="E2570" s="142" t="s">
        <v>11496</v>
      </c>
      <c r="Z2570" s="56" t="str">
        <f t="shared" ref="Z2570:Z2633" si="83">MID(E2570,9,2)</f>
        <v>HS</v>
      </c>
      <c r="AA2570" s="56" t="str">
        <f>VLOOKUP(Z2570,color!$A:$B,2,FALSE)</f>
        <v>HUESO</v>
      </c>
      <c r="AB2570" s="131" t="str">
        <f t="shared" ref="AB2570:AB2633" si="84">MID(E2570,11,3)</f>
        <v>UNT</v>
      </c>
    </row>
    <row r="2571" spans="5:28">
      <c r="E2571" s="142" t="s">
        <v>15546</v>
      </c>
      <c r="Z2571" s="56" t="str">
        <f t="shared" si="83"/>
        <v>HS</v>
      </c>
      <c r="AA2571" s="56" t="str">
        <f>VLOOKUP(Z2571,color!$A:$B,2,FALSE)</f>
        <v>HUESO</v>
      </c>
      <c r="AB2571" s="131" t="str">
        <f t="shared" si="84"/>
        <v>XGD</v>
      </c>
    </row>
    <row r="2572" spans="5:28">
      <c r="E2572" s="142" t="s">
        <v>15547</v>
      </c>
      <c r="Z2572" s="56" t="str">
        <f t="shared" si="83"/>
        <v>KH</v>
      </c>
      <c r="AA2572" s="56" t="str">
        <f>VLOOKUP(Z2572,color!$A:$B,2,FALSE)</f>
        <v>KAKHY</v>
      </c>
      <c r="AB2572" s="131" t="str">
        <f t="shared" si="84"/>
        <v>CHI</v>
      </c>
    </row>
    <row r="2573" spans="5:28">
      <c r="E2573" s="142" t="s">
        <v>15548</v>
      </c>
      <c r="Z2573" s="56" t="str">
        <f t="shared" si="83"/>
        <v>KH</v>
      </c>
      <c r="AA2573" s="56" t="str">
        <f>VLOOKUP(Z2573,color!$A:$B,2,FALSE)</f>
        <v>KAKHY</v>
      </c>
      <c r="AB2573" s="131" t="str">
        <f t="shared" si="84"/>
        <v>GRA</v>
      </c>
    </row>
    <row r="2574" spans="5:28">
      <c r="E2574" s="142" t="s">
        <v>15549</v>
      </c>
      <c r="Z2574" s="56" t="str">
        <f t="shared" si="83"/>
        <v>KH</v>
      </c>
      <c r="AA2574" s="56" t="str">
        <f>VLOOKUP(Z2574,color!$A:$B,2,FALSE)</f>
        <v>KAKHY</v>
      </c>
      <c r="AB2574" s="131" t="str">
        <f t="shared" si="84"/>
        <v>MED</v>
      </c>
    </row>
    <row r="2575" spans="5:28">
      <c r="E2575" s="142" t="s">
        <v>11498</v>
      </c>
      <c r="Z2575" s="56" t="str">
        <f t="shared" si="83"/>
        <v>KH</v>
      </c>
      <c r="AA2575" s="56" t="str">
        <f>VLOOKUP(Z2575,color!$A:$B,2,FALSE)</f>
        <v>KAKHY</v>
      </c>
      <c r="AB2575" s="131" t="str">
        <f t="shared" si="84"/>
        <v>UNT</v>
      </c>
    </row>
    <row r="2576" spans="5:28">
      <c r="E2576" s="142" t="s">
        <v>15550</v>
      </c>
      <c r="Z2576" s="56" t="str">
        <f t="shared" si="83"/>
        <v>KH</v>
      </c>
      <c r="AA2576" s="56" t="str">
        <f>VLOOKUP(Z2576,color!$A:$B,2,FALSE)</f>
        <v>KAKHY</v>
      </c>
      <c r="AB2576" s="131" t="str">
        <f t="shared" si="84"/>
        <v>XGD</v>
      </c>
    </row>
    <row r="2577" spans="5:28">
      <c r="E2577" s="142" t="s">
        <v>15551</v>
      </c>
      <c r="Z2577" s="56" t="str">
        <f t="shared" si="83"/>
        <v>VN</v>
      </c>
      <c r="AA2577" s="56" t="str">
        <f>VLOOKUP(Z2577,color!$A:$B,2,FALSE)</f>
        <v>VINO</v>
      </c>
      <c r="AB2577" s="131" t="str">
        <f t="shared" si="84"/>
        <v>CHI</v>
      </c>
    </row>
    <row r="2578" spans="5:28">
      <c r="E2578" s="142" t="s">
        <v>15552</v>
      </c>
      <c r="Z2578" s="56" t="str">
        <f t="shared" si="83"/>
        <v>VN</v>
      </c>
      <c r="AA2578" s="56" t="str">
        <f>VLOOKUP(Z2578,color!$A:$B,2,FALSE)</f>
        <v>VINO</v>
      </c>
      <c r="AB2578" s="131" t="str">
        <f t="shared" si="84"/>
        <v>GRA</v>
      </c>
    </row>
    <row r="2579" spans="5:28">
      <c r="E2579" s="142" t="s">
        <v>15553</v>
      </c>
      <c r="Z2579" s="56" t="str">
        <f t="shared" si="83"/>
        <v>VN</v>
      </c>
      <c r="AA2579" s="56" t="str">
        <f>VLOOKUP(Z2579,color!$A:$B,2,FALSE)</f>
        <v>VINO</v>
      </c>
      <c r="AB2579" s="131" t="str">
        <f t="shared" si="84"/>
        <v>MED</v>
      </c>
    </row>
    <row r="2580" spans="5:28">
      <c r="E2580" s="142" t="s">
        <v>15554</v>
      </c>
      <c r="Z2580" s="56" t="str">
        <f t="shared" si="83"/>
        <v>VN</v>
      </c>
      <c r="AA2580" s="56" t="str">
        <f>VLOOKUP(Z2580,color!$A:$B,2,FALSE)</f>
        <v>VINO</v>
      </c>
      <c r="AB2580" s="131" t="str">
        <f t="shared" si="84"/>
        <v>UNT</v>
      </c>
    </row>
    <row r="2581" spans="5:28">
      <c r="E2581" s="142" t="s">
        <v>15555</v>
      </c>
      <c r="Z2581" s="56" t="str">
        <f t="shared" si="83"/>
        <v>VN</v>
      </c>
      <c r="AA2581" s="56" t="str">
        <f>VLOOKUP(Z2581,color!$A:$B,2,FALSE)</f>
        <v>VINO</v>
      </c>
      <c r="AB2581" s="131" t="str">
        <f t="shared" si="84"/>
        <v>XGD</v>
      </c>
    </row>
    <row r="2582" spans="5:28">
      <c r="E2582" s="142" t="s">
        <v>15556</v>
      </c>
      <c r="Z2582" s="56" t="str">
        <f t="shared" si="83"/>
        <v>AZ</v>
      </c>
      <c r="AA2582" s="56" t="str">
        <f>VLOOKUP(Z2582,color!$A:$B,2,FALSE)</f>
        <v>AZUL</v>
      </c>
      <c r="AB2582" s="131" t="str">
        <f t="shared" si="84"/>
        <v>CHI</v>
      </c>
    </row>
    <row r="2583" spans="5:28">
      <c r="E2583" s="142" t="s">
        <v>15557</v>
      </c>
      <c r="Z2583" s="56" t="str">
        <f t="shared" si="83"/>
        <v>AZ</v>
      </c>
      <c r="AA2583" s="56" t="str">
        <f>VLOOKUP(Z2583,color!$A:$B,2,FALSE)</f>
        <v>AZUL</v>
      </c>
      <c r="AB2583" s="131" t="str">
        <f t="shared" si="84"/>
        <v>GRA</v>
      </c>
    </row>
    <row r="2584" spans="5:28">
      <c r="E2584" s="142" t="s">
        <v>15558</v>
      </c>
      <c r="Z2584" s="56" t="str">
        <f t="shared" si="83"/>
        <v>AZ</v>
      </c>
      <c r="AA2584" s="56" t="str">
        <f>VLOOKUP(Z2584,color!$A:$B,2,FALSE)</f>
        <v>AZUL</v>
      </c>
      <c r="AB2584" s="131" t="str">
        <f t="shared" si="84"/>
        <v>MED</v>
      </c>
    </row>
    <row r="2585" spans="5:28">
      <c r="E2585" s="142" t="s">
        <v>11500</v>
      </c>
      <c r="Z2585" s="56" t="str">
        <f t="shared" si="83"/>
        <v>AZ</v>
      </c>
      <c r="AA2585" s="56" t="str">
        <f>VLOOKUP(Z2585,color!$A:$B,2,FALSE)</f>
        <v>AZUL</v>
      </c>
      <c r="AB2585" s="131" t="str">
        <f t="shared" si="84"/>
        <v>UNT</v>
      </c>
    </row>
    <row r="2586" spans="5:28">
      <c r="E2586" s="142" t="s">
        <v>15559</v>
      </c>
      <c r="Z2586" s="56" t="str">
        <f t="shared" si="83"/>
        <v>BG</v>
      </c>
      <c r="AA2586" s="56" t="str">
        <f>VLOOKUP(Z2586,color!$A:$B,2,FALSE)</f>
        <v>BEIGE</v>
      </c>
      <c r="AB2586" s="131" t="str">
        <f t="shared" si="84"/>
        <v>CHI</v>
      </c>
    </row>
    <row r="2587" spans="5:28">
      <c r="E2587" s="142" t="s">
        <v>15560</v>
      </c>
      <c r="Z2587" s="56" t="str">
        <f t="shared" si="83"/>
        <v>BG</v>
      </c>
      <c r="AA2587" s="56" t="str">
        <f>VLOOKUP(Z2587,color!$A:$B,2,FALSE)</f>
        <v>BEIGE</v>
      </c>
      <c r="AB2587" s="131" t="str">
        <f t="shared" si="84"/>
        <v>GRA</v>
      </c>
    </row>
    <row r="2588" spans="5:28">
      <c r="E2588" s="142" t="s">
        <v>15561</v>
      </c>
      <c r="Z2588" s="56" t="str">
        <f t="shared" si="83"/>
        <v>BG</v>
      </c>
      <c r="AA2588" s="56" t="str">
        <f>VLOOKUP(Z2588,color!$A:$B,2,FALSE)</f>
        <v>BEIGE</v>
      </c>
      <c r="AB2588" s="131" t="str">
        <f t="shared" si="84"/>
        <v>MED</v>
      </c>
    </row>
    <row r="2589" spans="5:28">
      <c r="E2589" s="142" t="s">
        <v>11502</v>
      </c>
      <c r="Z2589" s="56" t="str">
        <f t="shared" si="83"/>
        <v>BG</v>
      </c>
      <c r="AA2589" s="56" t="str">
        <f>VLOOKUP(Z2589,color!$A:$B,2,FALSE)</f>
        <v>BEIGE</v>
      </c>
      <c r="AB2589" s="131" t="str">
        <f t="shared" si="84"/>
        <v>UNT</v>
      </c>
    </row>
    <row r="2590" spans="5:28">
      <c r="E2590" s="142" t="s">
        <v>15562</v>
      </c>
      <c r="Z2590" s="56" t="str">
        <f t="shared" si="83"/>
        <v>KH</v>
      </c>
      <c r="AA2590" s="56" t="str">
        <f>VLOOKUP(Z2590,color!$A:$B,2,FALSE)</f>
        <v>KAKHY</v>
      </c>
      <c r="AB2590" s="131" t="str">
        <f t="shared" si="84"/>
        <v>CHI</v>
      </c>
    </row>
    <row r="2591" spans="5:28">
      <c r="E2591" s="142" t="s">
        <v>15563</v>
      </c>
      <c r="Z2591" s="56" t="str">
        <f t="shared" si="83"/>
        <v>KH</v>
      </c>
      <c r="AA2591" s="56" t="str">
        <f>VLOOKUP(Z2591,color!$A:$B,2,FALSE)</f>
        <v>KAKHY</v>
      </c>
      <c r="AB2591" s="131" t="str">
        <f t="shared" si="84"/>
        <v>GRA</v>
      </c>
    </row>
    <row r="2592" spans="5:28">
      <c r="E2592" s="142" t="s">
        <v>15564</v>
      </c>
      <c r="Z2592" s="56" t="str">
        <f t="shared" si="83"/>
        <v>KH</v>
      </c>
      <c r="AA2592" s="56" t="str">
        <f>VLOOKUP(Z2592,color!$A:$B,2,FALSE)</f>
        <v>KAKHY</v>
      </c>
      <c r="AB2592" s="131" t="str">
        <f t="shared" si="84"/>
        <v>MED</v>
      </c>
    </row>
    <row r="2593" spans="5:28">
      <c r="E2593" s="142" t="s">
        <v>11504</v>
      </c>
      <c r="Z2593" s="56" t="str">
        <f t="shared" si="83"/>
        <v>KH</v>
      </c>
      <c r="AA2593" s="56" t="str">
        <f>VLOOKUP(Z2593,color!$A:$B,2,FALSE)</f>
        <v>KAKHY</v>
      </c>
      <c r="AB2593" s="131" t="str">
        <f t="shared" si="84"/>
        <v>UNT</v>
      </c>
    </row>
    <row r="2594" spans="5:28">
      <c r="E2594" s="142" t="s">
        <v>15565</v>
      </c>
      <c r="Z2594" s="56" t="str">
        <f t="shared" si="83"/>
        <v>NG</v>
      </c>
      <c r="AA2594" s="56" t="str">
        <f>VLOOKUP(Z2594,color!$A:$B,2,FALSE)</f>
        <v>NEGRO</v>
      </c>
      <c r="AB2594" s="131" t="str">
        <f t="shared" si="84"/>
        <v>CHI</v>
      </c>
    </row>
    <row r="2595" spans="5:28">
      <c r="E2595" s="142" t="s">
        <v>15566</v>
      </c>
      <c r="Z2595" s="56" t="str">
        <f t="shared" si="83"/>
        <v>NG</v>
      </c>
      <c r="AA2595" s="56" t="str">
        <f>VLOOKUP(Z2595,color!$A:$B,2,FALSE)</f>
        <v>NEGRO</v>
      </c>
      <c r="AB2595" s="131" t="str">
        <f t="shared" si="84"/>
        <v>GRA</v>
      </c>
    </row>
    <row r="2596" spans="5:28">
      <c r="E2596" s="142" t="s">
        <v>15567</v>
      </c>
      <c r="Z2596" s="56" t="str">
        <f t="shared" si="83"/>
        <v>NG</v>
      </c>
      <c r="AA2596" s="56" t="str">
        <f>VLOOKUP(Z2596,color!$A:$B,2,FALSE)</f>
        <v>NEGRO</v>
      </c>
      <c r="AB2596" s="131" t="str">
        <f t="shared" si="84"/>
        <v>MED</v>
      </c>
    </row>
    <row r="2597" spans="5:28">
      <c r="E2597" s="142" t="s">
        <v>11506</v>
      </c>
      <c r="Z2597" s="56" t="str">
        <f t="shared" si="83"/>
        <v>NG</v>
      </c>
      <c r="AA2597" s="56" t="str">
        <f>VLOOKUP(Z2597,color!$A:$B,2,FALSE)</f>
        <v>NEGRO</v>
      </c>
      <c r="AB2597" s="131" t="str">
        <f t="shared" si="84"/>
        <v>UNT</v>
      </c>
    </row>
    <row r="2598" spans="5:28">
      <c r="E2598" s="142" t="s">
        <v>15568</v>
      </c>
      <c r="Z2598" s="56" t="str">
        <f t="shared" si="83"/>
        <v>VR</v>
      </c>
      <c r="AA2598" s="56" t="str">
        <f>VLOOKUP(Z2598,color!$A:$B,2,FALSE)</f>
        <v>VERDE</v>
      </c>
      <c r="AB2598" s="131" t="str">
        <f t="shared" si="84"/>
        <v>CHI</v>
      </c>
    </row>
    <row r="2599" spans="5:28">
      <c r="E2599" s="142" t="s">
        <v>15569</v>
      </c>
      <c r="Z2599" s="56" t="str">
        <f t="shared" si="83"/>
        <v>VR</v>
      </c>
      <c r="AA2599" s="56" t="str">
        <f>VLOOKUP(Z2599,color!$A:$B,2,FALSE)</f>
        <v>VERDE</v>
      </c>
      <c r="AB2599" s="131" t="str">
        <f t="shared" si="84"/>
        <v>GRA</v>
      </c>
    </row>
    <row r="2600" spans="5:28">
      <c r="E2600" s="142" t="s">
        <v>15570</v>
      </c>
      <c r="Z2600" s="56" t="str">
        <f t="shared" si="83"/>
        <v>VR</v>
      </c>
      <c r="AA2600" s="56" t="str">
        <f>VLOOKUP(Z2600,color!$A:$B,2,FALSE)</f>
        <v>VERDE</v>
      </c>
      <c r="AB2600" s="131" t="str">
        <f t="shared" si="84"/>
        <v>MED</v>
      </c>
    </row>
    <row r="2601" spans="5:28">
      <c r="E2601" s="142" t="s">
        <v>15571</v>
      </c>
      <c r="Z2601" s="56" t="str">
        <f t="shared" si="83"/>
        <v>VR</v>
      </c>
      <c r="AA2601" s="56" t="str">
        <f>VLOOKUP(Z2601,color!$A:$B,2,FALSE)</f>
        <v>VERDE</v>
      </c>
      <c r="AB2601" s="131" t="str">
        <f t="shared" si="84"/>
        <v>XGD</v>
      </c>
    </row>
    <row r="2602" spans="5:28">
      <c r="E2602" s="142" t="s">
        <v>16</v>
      </c>
      <c r="Z2602" s="56" t="str">
        <f t="shared" si="83"/>
        <v>AM</v>
      </c>
      <c r="AA2602" s="56" t="str">
        <f>VLOOKUP(Z2602,color!$A:$B,2,FALSE)</f>
        <v>AZUL MARINO</v>
      </c>
      <c r="AB2602" s="131" t="str">
        <f t="shared" si="84"/>
        <v>CHI</v>
      </c>
    </row>
    <row r="2603" spans="5:28">
      <c r="E2603" s="142" t="s">
        <v>11511</v>
      </c>
      <c r="Z2603" s="56" t="str">
        <f t="shared" si="83"/>
        <v>AM</v>
      </c>
      <c r="AA2603" s="56" t="str">
        <f>VLOOKUP(Z2603,color!$A:$B,2,FALSE)</f>
        <v>AZUL MARINO</v>
      </c>
      <c r="AB2603" s="131" t="str">
        <f t="shared" si="84"/>
        <v>GRA</v>
      </c>
    </row>
    <row r="2604" spans="5:28">
      <c r="E2604" s="142" t="s">
        <v>15572</v>
      </c>
      <c r="Z2604" s="56" t="str">
        <f t="shared" si="83"/>
        <v>AM</v>
      </c>
      <c r="AA2604" s="56" t="str">
        <f>VLOOKUP(Z2604,color!$A:$B,2,FALSE)</f>
        <v>AZUL MARINO</v>
      </c>
      <c r="AB2604" s="131" t="str">
        <f t="shared" si="84"/>
        <v>MED</v>
      </c>
    </row>
    <row r="2605" spans="5:28">
      <c r="E2605" s="142" t="s">
        <v>17</v>
      </c>
      <c r="Z2605" s="56" t="str">
        <f t="shared" si="83"/>
        <v>RS</v>
      </c>
      <c r="AA2605" s="56" t="str">
        <f>VLOOKUP(Z2605,color!$A:$B,2,FALSE)</f>
        <v>ROSA</v>
      </c>
      <c r="AB2605" s="131" t="str">
        <f t="shared" si="84"/>
        <v>CHI</v>
      </c>
    </row>
    <row r="2606" spans="5:28">
      <c r="E2606" s="142" t="s">
        <v>11514</v>
      </c>
      <c r="Z2606" s="56" t="str">
        <f t="shared" si="83"/>
        <v>RS</v>
      </c>
      <c r="AA2606" s="56" t="str">
        <f>VLOOKUP(Z2606,color!$A:$B,2,FALSE)</f>
        <v>ROSA</v>
      </c>
      <c r="AB2606" s="131" t="str">
        <f t="shared" si="84"/>
        <v>GRA</v>
      </c>
    </row>
    <row r="2607" spans="5:28">
      <c r="E2607" s="142" t="s">
        <v>11516</v>
      </c>
      <c r="Z2607" s="56" t="str">
        <f t="shared" si="83"/>
        <v>RS</v>
      </c>
      <c r="AA2607" s="56" t="str">
        <f>VLOOKUP(Z2607,color!$A:$B,2,FALSE)</f>
        <v>ROSA</v>
      </c>
      <c r="AB2607" s="131" t="str">
        <f t="shared" si="84"/>
        <v>MED</v>
      </c>
    </row>
    <row r="2608" spans="5:28">
      <c r="E2608" s="142" t="s">
        <v>18</v>
      </c>
      <c r="Z2608" s="56" t="str">
        <f t="shared" si="83"/>
        <v>AM</v>
      </c>
      <c r="AA2608" s="56" t="str">
        <f>VLOOKUP(Z2608,color!$A:$B,2,FALSE)</f>
        <v>AZUL MARINO</v>
      </c>
      <c r="AB2608" s="131" t="str">
        <f t="shared" si="84"/>
        <v>CHI</v>
      </c>
    </row>
    <row r="2609" spans="5:28">
      <c r="E2609" s="142" t="s">
        <v>11519</v>
      </c>
      <c r="Z2609" s="56" t="str">
        <f t="shared" si="83"/>
        <v>AM</v>
      </c>
      <c r="AA2609" s="56" t="str">
        <f>VLOOKUP(Z2609,color!$A:$B,2,FALSE)</f>
        <v>AZUL MARINO</v>
      </c>
      <c r="AB2609" s="131" t="str">
        <f t="shared" si="84"/>
        <v>GRA</v>
      </c>
    </row>
    <row r="2610" spans="5:28">
      <c r="E2610" s="142" t="s">
        <v>11521</v>
      </c>
      <c r="Z2610" s="56" t="str">
        <f t="shared" si="83"/>
        <v>AM</v>
      </c>
      <c r="AA2610" s="56" t="str">
        <f>VLOOKUP(Z2610,color!$A:$B,2,FALSE)</f>
        <v>AZUL MARINO</v>
      </c>
      <c r="AB2610" s="131" t="str">
        <f t="shared" si="84"/>
        <v>MED</v>
      </c>
    </row>
    <row r="2611" spans="5:28">
      <c r="E2611" s="142" t="s">
        <v>20</v>
      </c>
      <c r="Z2611" s="56" t="str">
        <f t="shared" si="83"/>
        <v>MR</v>
      </c>
      <c r="AA2611" s="56" t="str">
        <f>VLOOKUP(Z2611,color!$A:$B,2,FALSE)</f>
        <v>MORADO</v>
      </c>
      <c r="AB2611" s="131" t="str">
        <f t="shared" si="84"/>
        <v>CHI</v>
      </c>
    </row>
    <row r="2612" spans="5:28">
      <c r="E2612" s="142" t="s">
        <v>11524</v>
      </c>
      <c r="Z2612" s="56" t="str">
        <f t="shared" si="83"/>
        <v>MR</v>
      </c>
      <c r="AA2612" s="56" t="str">
        <f>VLOOKUP(Z2612,color!$A:$B,2,FALSE)</f>
        <v>MORADO</v>
      </c>
      <c r="AB2612" s="131" t="str">
        <f t="shared" si="84"/>
        <v>GRA</v>
      </c>
    </row>
    <row r="2613" spans="5:28">
      <c r="E2613" s="142" t="s">
        <v>11526</v>
      </c>
      <c r="Z2613" s="56" t="str">
        <f t="shared" si="83"/>
        <v>MR</v>
      </c>
      <c r="AA2613" s="56" t="str">
        <f>VLOOKUP(Z2613,color!$A:$B,2,FALSE)</f>
        <v>MORADO</v>
      </c>
      <c r="AB2613" s="131" t="str">
        <f t="shared" si="84"/>
        <v>MED</v>
      </c>
    </row>
    <row r="2614" spans="5:28">
      <c r="E2614" s="142" t="s">
        <v>19</v>
      </c>
      <c r="Z2614" s="56" t="str">
        <f t="shared" si="83"/>
        <v>MZ</v>
      </c>
      <c r="AA2614" s="56" t="str">
        <f>VLOOKUP(Z2614,color!$A:$B,2,FALSE)</f>
        <v>MOSTAZA</v>
      </c>
      <c r="AB2614" s="131" t="str">
        <f t="shared" si="84"/>
        <v>CHI</v>
      </c>
    </row>
    <row r="2615" spans="5:28">
      <c r="E2615" s="142" t="s">
        <v>11529</v>
      </c>
      <c r="Z2615" s="56" t="str">
        <f t="shared" si="83"/>
        <v>MZ</v>
      </c>
      <c r="AA2615" s="56" t="str">
        <f>VLOOKUP(Z2615,color!$A:$B,2,FALSE)</f>
        <v>MOSTAZA</v>
      </c>
      <c r="AB2615" s="131" t="str">
        <f t="shared" si="84"/>
        <v>GRA</v>
      </c>
    </row>
    <row r="2616" spans="5:28">
      <c r="E2616" s="142" t="s">
        <v>11531</v>
      </c>
      <c r="Z2616" s="56" t="str">
        <f t="shared" si="83"/>
        <v>MZ</v>
      </c>
      <c r="AA2616" s="56" t="str">
        <f>VLOOKUP(Z2616,color!$A:$B,2,FALSE)</f>
        <v>MOSTAZA</v>
      </c>
      <c r="AB2616" s="131" t="str">
        <f t="shared" si="84"/>
        <v>MED</v>
      </c>
    </row>
    <row r="2617" spans="5:28">
      <c r="E2617" s="142" t="s">
        <v>22</v>
      </c>
      <c r="Z2617" s="56" t="str">
        <f t="shared" si="83"/>
        <v>NG</v>
      </c>
      <c r="AA2617" s="56" t="str">
        <f>VLOOKUP(Z2617,color!$A:$B,2,FALSE)</f>
        <v>NEGRO</v>
      </c>
      <c r="AB2617" s="131" t="str">
        <f t="shared" si="84"/>
        <v>CHI</v>
      </c>
    </row>
    <row r="2618" spans="5:28">
      <c r="E2618" s="142" t="s">
        <v>11534</v>
      </c>
      <c r="Z2618" s="56" t="str">
        <f t="shared" si="83"/>
        <v>NG</v>
      </c>
      <c r="AA2618" s="56" t="str">
        <f>VLOOKUP(Z2618,color!$A:$B,2,FALSE)</f>
        <v>NEGRO</v>
      </c>
      <c r="AB2618" s="131" t="str">
        <f t="shared" si="84"/>
        <v>GRA</v>
      </c>
    </row>
    <row r="2619" spans="5:28">
      <c r="E2619" s="142" t="s">
        <v>11536</v>
      </c>
      <c r="Z2619" s="56" t="str">
        <f t="shared" si="83"/>
        <v>NG</v>
      </c>
      <c r="AA2619" s="56" t="str">
        <f>VLOOKUP(Z2619,color!$A:$B,2,FALSE)</f>
        <v>NEGRO</v>
      </c>
      <c r="AB2619" s="131" t="str">
        <f t="shared" si="84"/>
        <v>MED</v>
      </c>
    </row>
    <row r="2620" spans="5:28">
      <c r="E2620" s="142" t="s">
        <v>23</v>
      </c>
      <c r="Z2620" s="56" t="str">
        <f t="shared" si="83"/>
        <v>RL</v>
      </c>
      <c r="AA2620" s="56" t="str">
        <f>VLOOKUP(Z2620,color!$A:$B,2,FALSE)</f>
        <v>ROSA</v>
      </c>
      <c r="AB2620" s="131" t="str">
        <f t="shared" si="84"/>
        <v>CHI</v>
      </c>
    </row>
    <row r="2621" spans="5:28">
      <c r="E2621" s="142" t="s">
        <v>11539</v>
      </c>
      <c r="Z2621" s="56" t="str">
        <f t="shared" si="83"/>
        <v>RL</v>
      </c>
      <c r="AA2621" s="56" t="str">
        <f>VLOOKUP(Z2621,color!$A:$B,2,FALSE)</f>
        <v>ROSA</v>
      </c>
      <c r="AB2621" s="131" t="str">
        <f t="shared" si="84"/>
        <v>GRA</v>
      </c>
    </row>
    <row r="2622" spans="5:28">
      <c r="E2622" s="142" t="s">
        <v>11541</v>
      </c>
      <c r="Z2622" s="56" t="str">
        <f t="shared" si="83"/>
        <v>RL</v>
      </c>
      <c r="AA2622" s="56" t="str">
        <f>VLOOKUP(Z2622,color!$A:$B,2,FALSE)</f>
        <v>ROSA</v>
      </c>
      <c r="AB2622" s="131" t="str">
        <f t="shared" si="84"/>
        <v>MED</v>
      </c>
    </row>
    <row r="2623" spans="5:28">
      <c r="E2623" s="142" t="s">
        <v>21</v>
      </c>
      <c r="Z2623" s="56" t="str">
        <f t="shared" si="83"/>
        <v>RS</v>
      </c>
      <c r="AA2623" s="56" t="str">
        <f>VLOOKUP(Z2623,color!$A:$B,2,FALSE)</f>
        <v>ROSA</v>
      </c>
      <c r="AB2623" s="131" t="str">
        <f t="shared" si="84"/>
        <v>CHI</v>
      </c>
    </row>
    <row r="2624" spans="5:28">
      <c r="E2624" s="142" t="s">
        <v>11544</v>
      </c>
      <c r="Z2624" s="56" t="str">
        <f t="shared" si="83"/>
        <v>RS</v>
      </c>
      <c r="AA2624" s="56" t="str">
        <f>VLOOKUP(Z2624,color!$A:$B,2,FALSE)</f>
        <v>ROSA</v>
      </c>
      <c r="AB2624" s="131" t="str">
        <f t="shared" si="84"/>
        <v>GRA</v>
      </c>
    </row>
    <row r="2625" spans="5:28">
      <c r="E2625" s="142" t="s">
        <v>11546</v>
      </c>
      <c r="Z2625" s="56" t="str">
        <f t="shared" si="83"/>
        <v>RS</v>
      </c>
      <c r="AA2625" s="56" t="str">
        <f>VLOOKUP(Z2625,color!$A:$B,2,FALSE)</f>
        <v>ROSA</v>
      </c>
      <c r="AB2625" s="131" t="str">
        <f t="shared" si="84"/>
        <v>MED</v>
      </c>
    </row>
    <row r="2626" spans="5:28">
      <c r="E2626" s="142" t="s">
        <v>24</v>
      </c>
      <c r="Z2626" s="56" t="str">
        <f t="shared" si="83"/>
        <v>VN</v>
      </c>
      <c r="AA2626" s="56" t="str">
        <f>VLOOKUP(Z2626,color!$A:$B,2,FALSE)</f>
        <v>VINO</v>
      </c>
      <c r="AB2626" s="131" t="str">
        <f t="shared" si="84"/>
        <v>CHI</v>
      </c>
    </row>
    <row r="2627" spans="5:28">
      <c r="E2627" s="142" t="s">
        <v>11549</v>
      </c>
      <c r="Z2627" s="56" t="str">
        <f t="shared" si="83"/>
        <v>VN</v>
      </c>
      <c r="AA2627" s="56" t="str">
        <f>VLOOKUP(Z2627,color!$A:$B,2,FALSE)</f>
        <v>VINO</v>
      </c>
      <c r="AB2627" s="131" t="str">
        <f t="shared" si="84"/>
        <v>GRA</v>
      </c>
    </row>
    <row r="2628" spans="5:28">
      <c r="E2628" s="142" t="s">
        <v>11551</v>
      </c>
      <c r="Z2628" s="56" t="str">
        <f t="shared" si="83"/>
        <v>VN</v>
      </c>
      <c r="AA2628" s="56" t="str">
        <f>VLOOKUP(Z2628,color!$A:$B,2,FALSE)</f>
        <v>VINO</v>
      </c>
      <c r="AB2628" s="131" t="str">
        <f t="shared" si="84"/>
        <v>MED</v>
      </c>
    </row>
    <row r="2629" spans="5:28">
      <c r="E2629" s="142" t="s">
        <v>15573</v>
      </c>
      <c r="Z2629" s="56" t="str">
        <f t="shared" si="83"/>
        <v>AM</v>
      </c>
      <c r="AA2629" s="56" t="str">
        <f>VLOOKUP(Z2629,color!$A:$B,2,FALSE)</f>
        <v>AZUL MARINO</v>
      </c>
      <c r="AB2629" s="131" t="str">
        <f t="shared" si="84"/>
        <v>CHI</v>
      </c>
    </row>
    <row r="2630" spans="5:28">
      <c r="E2630" s="142" t="s">
        <v>11553</v>
      </c>
      <c r="Z2630" s="56" t="str">
        <f t="shared" si="83"/>
        <v>AM</v>
      </c>
      <c r="AA2630" s="56" t="str">
        <f>VLOOKUP(Z2630,color!$A:$B,2,FALSE)</f>
        <v>AZUL MARINO</v>
      </c>
      <c r="AB2630" s="131" t="str">
        <f t="shared" si="84"/>
        <v>GRA</v>
      </c>
    </row>
    <row r="2631" spans="5:28">
      <c r="E2631" s="142" t="s">
        <v>11555</v>
      </c>
      <c r="Z2631" s="56" t="str">
        <f t="shared" si="83"/>
        <v>AM</v>
      </c>
      <c r="AA2631" s="56" t="str">
        <f>VLOOKUP(Z2631,color!$A:$B,2,FALSE)</f>
        <v>AZUL MARINO</v>
      </c>
      <c r="AB2631" s="131" t="str">
        <f t="shared" si="84"/>
        <v>MED</v>
      </c>
    </row>
    <row r="2632" spans="5:28">
      <c r="E2632" s="142" t="s">
        <v>11557</v>
      </c>
      <c r="Z2632" s="56" t="str">
        <f t="shared" si="83"/>
        <v>AM</v>
      </c>
      <c r="AA2632" s="56" t="str">
        <f>VLOOKUP(Z2632,color!$A:$B,2,FALSE)</f>
        <v>AZUL MARINO</v>
      </c>
      <c r="AB2632" s="131" t="str">
        <f t="shared" si="84"/>
        <v>XGD</v>
      </c>
    </row>
    <row r="2633" spans="5:28">
      <c r="E2633" s="142" t="s">
        <v>11559</v>
      </c>
      <c r="Z2633" s="56" t="str">
        <f t="shared" si="83"/>
        <v>GR</v>
      </c>
      <c r="AA2633" s="56" t="str">
        <f>VLOOKUP(Z2633,color!$A:$B,2,FALSE)</f>
        <v>GRIS</v>
      </c>
      <c r="AB2633" s="131" t="str">
        <f t="shared" si="84"/>
        <v>CHI</v>
      </c>
    </row>
    <row r="2634" spans="5:28">
      <c r="E2634" s="142" t="s">
        <v>11561</v>
      </c>
      <c r="Z2634" s="56" t="str">
        <f t="shared" ref="Z2634:Z2697" si="85">MID(E2634,9,2)</f>
        <v>GR</v>
      </c>
      <c r="AA2634" s="56" t="str">
        <f>VLOOKUP(Z2634,color!$A:$B,2,FALSE)</f>
        <v>GRIS</v>
      </c>
      <c r="AB2634" s="131" t="str">
        <f t="shared" ref="AB2634:AB2697" si="86">MID(E2634,11,3)</f>
        <v>GRA</v>
      </c>
    </row>
    <row r="2635" spans="5:28">
      <c r="E2635" s="142" t="s">
        <v>11563</v>
      </c>
      <c r="Z2635" s="56" t="str">
        <f t="shared" si="85"/>
        <v>GR</v>
      </c>
      <c r="AA2635" s="56" t="str">
        <f>VLOOKUP(Z2635,color!$A:$B,2,FALSE)</f>
        <v>GRIS</v>
      </c>
      <c r="AB2635" s="131" t="str">
        <f t="shared" si="86"/>
        <v>MED</v>
      </c>
    </row>
    <row r="2636" spans="5:28">
      <c r="E2636" s="142" t="s">
        <v>11565</v>
      </c>
      <c r="Z2636" s="56" t="str">
        <f t="shared" si="85"/>
        <v>GR</v>
      </c>
      <c r="AA2636" s="56" t="str">
        <f>VLOOKUP(Z2636,color!$A:$B,2,FALSE)</f>
        <v>GRIS</v>
      </c>
      <c r="AB2636" s="131" t="str">
        <f t="shared" si="86"/>
        <v>XGD</v>
      </c>
    </row>
    <row r="2637" spans="5:28">
      <c r="E2637" s="142" t="s">
        <v>11575</v>
      </c>
      <c r="Z2637" s="56" t="str">
        <f t="shared" si="85"/>
        <v>RJ</v>
      </c>
      <c r="AA2637" s="56" t="str">
        <f>VLOOKUP(Z2637,color!$A:$B,2,FALSE)</f>
        <v>ROJO</v>
      </c>
      <c r="AB2637" s="131" t="str">
        <f t="shared" si="86"/>
        <v>CHI</v>
      </c>
    </row>
    <row r="2638" spans="5:28">
      <c r="E2638" s="142" t="s">
        <v>11577</v>
      </c>
      <c r="Z2638" s="56" t="str">
        <f t="shared" si="85"/>
        <v>RJ</v>
      </c>
      <c r="AA2638" s="56" t="str">
        <f>VLOOKUP(Z2638,color!$A:$B,2,FALSE)</f>
        <v>ROJO</v>
      </c>
      <c r="AB2638" s="131" t="str">
        <f t="shared" si="86"/>
        <v>GRA</v>
      </c>
    </row>
    <row r="2639" spans="5:28">
      <c r="E2639" s="142" t="s">
        <v>11579</v>
      </c>
      <c r="Z2639" s="56" t="str">
        <f t="shared" si="85"/>
        <v>RJ</v>
      </c>
      <c r="AA2639" s="56" t="str">
        <f>VLOOKUP(Z2639,color!$A:$B,2,FALSE)</f>
        <v>ROJO</v>
      </c>
      <c r="AB2639" s="131" t="str">
        <f t="shared" si="86"/>
        <v>MED</v>
      </c>
    </row>
    <row r="2640" spans="5:28">
      <c r="E2640" s="142" t="s">
        <v>11581</v>
      </c>
      <c r="Z2640" s="56" t="str">
        <f t="shared" si="85"/>
        <v>RJ</v>
      </c>
      <c r="AA2640" s="56" t="str">
        <f>VLOOKUP(Z2640,color!$A:$B,2,FALSE)</f>
        <v>ROJO</v>
      </c>
      <c r="AB2640" s="131" t="str">
        <f t="shared" si="86"/>
        <v>XGD</v>
      </c>
    </row>
    <row r="2641" spans="5:28">
      <c r="E2641" s="142" t="s">
        <v>11583</v>
      </c>
      <c r="Z2641" s="56" t="str">
        <f t="shared" si="85"/>
        <v>VN</v>
      </c>
      <c r="AA2641" s="56" t="str">
        <f>VLOOKUP(Z2641,color!$A:$B,2,FALSE)</f>
        <v>VINO</v>
      </c>
      <c r="AB2641" s="131" t="str">
        <f t="shared" si="86"/>
        <v>CHI</v>
      </c>
    </row>
    <row r="2642" spans="5:28">
      <c r="E2642" s="142" t="s">
        <v>11585</v>
      </c>
      <c r="Z2642" s="56" t="str">
        <f t="shared" si="85"/>
        <v>VN</v>
      </c>
      <c r="AA2642" s="56" t="str">
        <f>VLOOKUP(Z2642,color!$A:$B,2,FALSE)</f>
        <v>VINO</v>
      </c>
      <c r="AB2642" s="131" t="str">
        <f t="shared" si="86"/>
        <v>GRA</v>
      </c>
    </row>
    <row r="2643" spans="5:28">
      <c r="E2643" s="142" t="s">
        <v>11587</v>
      </c>
      <c r="Z2643" s="56" t="str">
        <f t="shared" si="85"/>
        <v>VN</v>
      </c>
      <c r="AA2643" s="56" t="str">
        <f>VLOOKUP(Z2643,color!$A:$B,2,FALSE)</f>
        <v>VINO</v>
      </c>
      <c r="AB2643" s="131" t="str">
        <f t="shared" si="86"/>
        <v>MED</v>
      </c>
    </row>
    <row r="2644" spans="5:28">
      <c r="E2644" s="142" t="s">
        <v>11589</v>
      </c>
      <c r="Z2644" s="56" t="str">
        <f t="shared" si="85"/>
        <v>VN</v>
      </c>
      <c r="AA2644" s="56" t="str">
        <f>VLOOKUP(Z2644,color!$A:$B,2,FALSE)</f>
        <v>VINO</v>
      </c>
      <c r="AB2644" s="131" t="str">
        <f t="shared" si="86"/>
        <v>XGD</v>
      </c>
    </row>
    <row r="2645" spans="5:28">
      <c r="E2645" s="142" t="s">
        <v>15574</v>
      </c>
      <c r="Z2645" s="56" t="str">
        <f t="shared" si="85"/>
        <v>BC</v>
      </c>
      <c r="AA2645" s="56" t="str">
        <f>VLOOKUP(Z2645,color!$A:$B,2,FALSE)</f>
        <v>BLANCO</v>
      </c>
      <c r="AB2645" s="131" t="str">
        <f t="shared" si="86"/>
        <v>CHI</v>
      </c>
    </row>
    <row r="2646" spans="5:28">
      <c r="E2646" s="142" t="s">
        <v>11591</v>
      </c>
      <c r="Z2646" s="56" t="str">
        <f t="shared" si="85"/>
        <v>BC</v>
      </c>
      <c r="AA2646" s="56" t="str">
        <f>VLOOKUP(Z2646,color!$A:$B,2,FALSE)</f>
        <v>BLANCO</v>
      </c>
      <c r="AB2646" s="131" t="str">
        <f t="shared" si="86"/>
        <v>GRA</v>
      </c>
    </row>
    <row r="2647" spans="5:28">
      <c r="E2647" s="142" t="s">
        <v>11593</v>
      </c>
      <c r="Z2647" s="56" t="str">
        <f t="shared" si="85"/>
        <v>BC</v>
      </c>
      <c r="AA2647" s="56" t="str">
        <f>VLOOKUP(Z2647,color!$A:$B,2,FALSE)</f>
        <v>BLANCO</v>
      </c>
      <c r="AB2647" s="131" t="str">
        <f t="shared" si="86"/>
        <v>MED</v>
      </c>
    </row>
    <row r="2648" spans="5:28">
      <c r="E2648" s="142" t="s">
        <v>15575</v>
      </c>
      <c r="Z2648" s="56" t="str">
        <f t="shared" si="85"/>
        <v>BC</v>
      </c>
      <c r="AA2648" s="56" t="str">
        <f>VLOOKUP(Z2648,color!$A:$B,2,FALSE)</f>
        <v>BLANCO</v>
      </c>
      <c r="AB2648" s="131" t="str">
        <f t="shared" si="86"/>
        <v>XCH</v>
      </c>
    </row>
    <row r="2649" spans="5:28">
      <c r="E2649" s="142" t="s">
        <v>15576</v>
      </c>
      <c r="Z2649" s="56" t="str">
        <f t="shared" si="85"/>
        <v>BC</v>
      </c>
      <c r="AA2649" s="56" t="str">
        <f>VLOOKUP(Z2649,color!$A:$B,2,FALSE)</f>
        <v>BLANCO</v>
      </c>
      <c r="AB2649" s="131" t="str">
        <f t="shared" si="86"/>
        <v>XGD</v>
      </c>
    </row>
    <row r="2650" spans="5:28">
      <c r="E2650" s="142" t="s">
        <v>15577</v>
      </c>
      <c r="Z2650" s="56" t="str">
        <f t="shared" si="85"/>
        <v>VR</v>
      </c>
      <c r="AA2650" s="56" t="str">
        <f>VLOOKUP(Z2650,color!$A:$B,2,FALSE)</f>
        <v>VERDE</v>
      </c>
      <c r="AB2650" s="131" t="str">
        <f t="shared" si="86"/>
        <v>CHI</v>
      </c>
    </row>
    <row r="2651" spans="5:28">
      <c r="E2651" s="142" t="s">
        <v>11595</v>
      </c>
      <c r="Z2651" s="56" t="str">
        <f t="shared" si="85"/>
        <v>VR</v>
      </c>
      <c r="AA2651" s="56" t="str">
        <f>VLOOKUP(Z2651,color!$A:$B,2,FALSE)</f>
        <v>VERDE</v>
      </c>
      <c r="AB2651" s="131" t="str">
        <f t="shared" si="86"/>
        <v>GRA</v>
      </c>
    </row>
    <row r="2652" spans="5:28">
      <c r="E2652" s="142" t="s">
        <v>15578</v>
      </c>
      <c r="Z2652" s="56" t="str">
        <f t="shared" si="85"/>
        <v>VR</v>
      </c>
      <c r="AA2652" s="56" t="str">
        <f>VLOOKUP(Z2652,color!$A:$B,2,FALSE)</f>
        <v>VERDE</v>
      </c>
      <c r="AB2652" s="131" t="str">
        <f t="shared" si="86"/>
        <v>MED</v>
      </c>
    </row>
    <row r="2653" spans="5:28">
      <c r="E2653" s="142" t="s">
        <v>11597</v>
      </c>
      <c r="Z2653" s="56" t="str">
        <f t="shared" si="85"/>
        <v>VR</v>
      </c>
      <c r="AA2653" s="56" t="str">
        <f>VLOOKUP(Z2653,color!$A:$B,2,FALSE)</f>
        <v>VERDE</v>
      </c>
      <c r="AB2653" s="131" t="str">
        <f t="shared" si="86"/>
        <v>XCH</v>
      </c>
    </row>
    <row r="2654" spans="5:28">
      <c r="E2654" s="142" t="s">
        <v>11599</v>
      </c>
      <c r="Z2654" s="56" t="str">
        <f t="shared" si="85"/>
        <v>VR</v>
      </c>
      <c r="AA2654" s="56" t="str">
        <f>VLOOKUP(Z2654,color!$A:$B,2,FALSE)</f>
        <v>VERDE</v>
      </c>
      <c r="AB2654" s="131" t="str">
        <f t="shared" si="86"/>
        <v>XGD</v>
      </c>
    </row>
    <row r="2655" spans="5:28">
      <c r="E2655" s="142" t="s">
        <v>15579</v>
      </c>
      <c r="Z2655" s="56" t="str">
        <f t="shared" si="85"/>
        <v>VR</v>
      </c>
      <c r="AA2655" s="56" t="str">
        <f>VLOOKUP(Z2655,color!$A:$B,2,FALSE)</f>
        <v>VERDE</v>
      </c>
      <c r="AB2655" s="131" t="str">
        <f t="shared" si="86"/>
        <v>CHI</v>
      </c>
    </row>
    <row r="2656" spans="5:28">
      <c r="E2656" s="142" t="s">
        <v>11601</v>
      </c>
      <c r="Z2656" s="56" t="str">
        <f t="shared" si="85"/>
        <v>VR</v>
      </c>
      <c r="AA2656" s="56" t="str">
        <f>VLOOKUP(Z2656,color!$A:$B,2,FALSE)</f>
        <v>VERDE</v>
      </c>
      <c r="AB2656" s="131" t="str">
        <f t="shared" si="86"/>
        <v>GRA</v>
      </c>
    </row>
    <row r="2657" spans="5:28">
      <c r="E2657" s="142" t="s">
        <v>11603</v>
      </c>
      <c r="Z2657" s="56" t="str">
        <f t="shared" si="85"/>
        <v>VR</v>
      </c>
      <c r="AA2657" s="56" t="str">
        <f>VLOOKUP(Z2657,color!$A:$B,2,FALSE)</f>
        <v>VERDE</v>
      </c>
      <c r="AB2657" s="131" t="str">
        <f t="shared" si="86"/>
        <v>MED</v>
      </c>
    </row>
    <row r="2658" spans="5:28">
      <c r="E2658" s="142" t="s">
        <v>11605</v>
      </c>
      <c r="Z2658" s="56" t="str">
        <f t="shared" si="85"/>
        <v>VR</v>
      </c>
      <c r="AA2658" s="56" t="str">
        <f>VLOOKUP(Z2658,color!$A:$B,2,FALSE)</f>
        <v>VERDE</v>
      </c>
      <c r="AB2658" s="131" t="str">
        <f t="shared" si="86"/>
        <v>XCH</v>
      </c>
    </row>
    <row r="2659" spans="5:28">
      <c r="E2659" s="142" t="s">
        <v>11607</v>
      </c>
      <c r="Z2659" s="56" t="str">
        <f t="shared" si="85"/>
        <v>VR</v>
      </c>
      <c r="AA2659" s="56" t="str">
        <f>VLOOKUP(Z2659,color!$A:$B,2,FALSE)</f>
        <v>VERDE</v>
      </c>
      <c r="AB2659" s="131" t="str">
        <f t="shared" si="86"/>
        <v>XGD</v>
      </c>
    </row>
    <row r="2660" spans="5:28">
      <c r="E2660" s="142" t="s">
        <v>15580</v>
      </c>
      <c r="Z2660" s="56" t="str">
        <f t="shared" si="85"/>
        <v>BC</v>
      </c>
      <c r="AA2660" s="56" t="str">
        <f>VLOOKUP(Z2660,color!$A:$B,2,FALSE)</f>
        <v>BLANCO</v>
      </c>
      <c r="AB2660" s="131" t="str">
        <f t="shared" si="86"/>
        <v>CHI</v>
      </c>
    </row>
    <row r="2661" spans="5:28">
      <c r="E2661" s="142" t="s">
        <v>11609</v>
      </c>
      <c r="Z2661" s="56" t="str">
        <f t="shared" si="85"/>
        <v>BC</v>
      </c>
      <c r="AA2661" s="56" t="str">
        <f>VLOOKUP(Z2661,color!$A:$B,2,FALSE)</f>
        <v>BLANCO</v>
      </c>
      <c r="AB2661" s="131" t="str">
        <f t="shared" si="86"/>
        <v>GRA</v>
      </c>
    </row>
    <row r="2662" spans="5:28">
      <c r="E2662" s="142" t="s">
        <v>15581</v>
      </c>
      <c r="Z2662" s="56" t="str">
        <f t="shared" si="85"/>
        <v>BC</v>
      </c>
      <c r="AA2662" s="56" t="str">
        <f>VLOOKUP(Z2662,color!$A:$B,2,FALSE)</f>
        <v>BLANCO</v>
      </c>
      <c r="AB2662" s="131" t="str">
        <f t="shared" si="86"/>
        <v>MED</v>
      </c>
    </row>
    <row r="2663" spans="5:28">
      <c r="E2663" s="142" t="s">
        <v>15582</v>
      </c>
      <c r="Z2663" s="56" t="str">
        <f t="shared" si="85"/>
        <v>BC</v>
      </c>
      <c r="AA2663" s="56" t="str">
        <f>VLOOKUP(Z2663,color!$A:$B,2,FALSE)</f>
        <v>BLANCO</v>
      </c>
      <c r="AB2663" s="131" t="str">
        <f t="shared" si="86"/>
        <v>XCH</v>
      </c>
    </row>
    <row r="2664" spans="5:28">
      <c r="E2664" s="142" t="s">
        <v>11611</v>
      </c>
      <c r="Z2664" s="56" t="str">
        <f t="shared" si="85"/>
        <v>BC</v>
      </c>
      <c r="AA2664" s="56" t="str">
        <f>VLOOKUP(Z2664,color!$A:$B,2,FALSE)</f>
        <v>BLANCO</v>
      </c>
      <c r="AB2664" s="131" t="str">
        <f t="shared" si="86"/>
        <v>XGD</v>
      </c>
    </row>
    <row r="2665" spans="5:28">
      <c r="E2665" s="142" t="s">
        <v>15583</v>
      </c>
      <c r="Z2665" s="56" t="str">
        <f t="shared" si="85"/>
        <v>RJ</v>
      </c>
      <c r="AA2665" s="56" t="str">
        <f>VLOOKUP(Z2665,color!$A:$B,2,FALSE)</f>
        <v>ROJO</v>
      </c>
      <c r="AB2665" s="131" t="str">
        <f t="shared" si="86"/>
        <v>CHI</v>
      </c>
    </row>
    <row r="2666" spans="5:28">
      <c r="E2666" s="142" t="s">
        <v>15584</v>
      </c>
      <c r="Z2666" s="56" t="str">
        <f t="shared" si="85"/>
        <v>RJ</v>
      </c>
      <c r="AA2666" s="56" t="str">
        <f>VLOOKUP(Z2666,color!$A:$B,2,FALSE)</f>
        <v>ROJO</v>
      </c>
      <c r="AB2666" s="131" t="str">
        <f t="shared" si="86"/>
        <v>GRA</v>
      </c>
    </row>
    <row r="2667" spans="5:28">
      <c r="E2667" s="142" t="s">
        <v>11613</v>
      </c>
      <c r="Z2667" s="56" t="str">
        <f t="shared" si="85"/>
        <v>RJ</v>
      </c>
      <c r="AA2667" s="56" t="str">
        <f>VLOOKUP(Z2667,color!$A:$B,2,FALSE)</f>
        <v>ROJO</v>
      </c>
      <c r="AB2667" s="131" t="str">
        <f t="shared" si="86"/>
        <v>MED</v>
      </c>
    </row>
    <row r="2668" spans="5:28">
      <c r="E2668" s="142" t="s">
        <v>15585</v>
      </c>
      <c r="Z2668" s="56" t="str">
        <f t="shared" si="85"/>
        <v>RJ</v>
      </c>
      <c r="AA2668" s="56" t="str">
        <f>VLOOKUP(Z2668,color!$A:$B,2,FALSE)</f>
        <v>ROJO</v>
      </c>
      <c r="AB2668" s="131" t="str">
        <f t="shared" si="86"/>
        <v>XCH</v>
      </c>
    </row>
    <row r="2669" spans="5:28">
      <c r="E2669" s="142" t="s">
        <v>11615</v>
      </c>
      <c r="Z2669" s="56" t="str">
        <f t="shared" si="85"/>
        <v>RJ</v>
      </c>
      <c r="AA2669" s="56" t="str">
        <f>VLOOKUP(Z2669,color!$A:$B,2,FALSE)</f>
        <v>ROJO</v>
      </c>
      <c r="AB2669" s="131" t="str">
        <f t="shared" si="86"/>
        <v>XGD</v>
      </c>
    </row>
    <row r="2670" spans="5:28">
      <c r="E2670" s="142" t="s">
        <v>15586</v>
      </c>
      <c r="Z2670" s="56" t="str">
        <f t="shared" si="85"/>
        <v>BG</v>
      </c>
      <c r="AA2670" s="56" t="str">
        <f>VLOOKUP(Z2670,color!$A:$B,2,FALSE)</f>
        <v>BEIGE</v>
      </c>
      <c r="AB2670" s="131" t="str">
        <f t="shared" si="86"/>
        <v>CHI</v>
      </c>
    </row>
    <row r="2671" spans="5:28">
      <c r="E2671" s="142" t="s">
        <v>15587</v>
      </c>
      <c r="Z2671" s="56" t="str">
        <f t="shared" si="85"/>
        <v>BG</v>
      </c>
      <c r="AA2671" s="56" t="str">
        <f>VLOOKUP(Z2671,color!$A:$B,2,FALSE)</f>
        <v>BEIGE</v>
      </c>
      <c r="AB2671" s="131" t="str">
        <f t="shared" si="86"/>
        <v>GRA</v>
      </c>
    </row>
    <row r="2672" spans="5:28">
      <c r="E2672" s="142" t="s">
        <v>15588</v>
      </c>
      <c r="Z2672" s="56" t="str">
        <f t="shared" si="85"/>
        <v>BG</v>
      </c>
      <c r="AA2672" s="56" t="str">
        <f>VLOOKUP(Z2672,color!$A:$B,2,FALSE)</f>
        <v>BEIGE</v>
      </c>
      <c r="AB2672" s="131" t="str">
        <f t="shared" si="86"/>
        <v>MED</v>
      </c>
    </row>
    <row r="2673" spans="5:28">
      <c r="E2673" s="142" t="s">
        <v>15589</v>
      </c>
      <c r="Z2673" s="56" t="str">
        <f t="shared" si="85"/>
        <v>BG</v>
      </c>
      <c r="AA2673" s="56" t="str">
        <f>VLOOKUP(Z2673,color!$A:$B,2,FALSE)</f>
        <v>BEIGE</v>
      </c>
      <c r="AB2673" s="131" t="str">
        <f t="shared" si="86"/>
        <v>XGD</v>
      </c>
    </row>
    <row r="2674" spans="5:28">
      <c r="E2674" s="142" t="s">
        <v>15590</v>
      </c>
      <c r="Z2674" s="56" t="str">
        <f t="shared" si="85"/>
        <v>GR</v>
      </c>
      <c r="AA2674" s="56" t="str">
        <f>VLOOKUP(Z2674,color!$A:$B,2,FALSE)</f>
        <v>GRIS</v>
      </c>
      <c r="AB2674" s="131" t="str">
        <f t="shared" si="86"/>
        <v>CHI</v>
      </c>
    </row>
    <row r="2675" spans="5:28">
      <c r="E2675" s="142" t="s">
        <v>11617</v>
      </c>
      <c r="Z2675" s="56" t="str">
        <f t="shared" si="85"/>
        <v>GR</v>
      </c>
      <c r="AA2675" s="56" t="str">
        <f>VLOOKUP(Z2675,color!$A:$B,2,FALSE)</f>
        <v>GRIS</v>
      </c>
      <c r="AB2675" s="131" t="str">
        <f t="shared" si="86"/>
        <v>GRA</v>
      </c>
    </row>
    <row r="2676" spans="5:28">
      <c r="E2676" s="142" t="s">
        <v>11619</v>
      </c>
      <c r="Z2676" s="56" t="str">
        <f t="shared" si="85"/>
        <v>GR</v>
      </c>
      <c r="AA2676" s="56" t="str">
        <f>VLOOKUP(Z2676,color!$A:$B,2,FALSE)</f>
        <v>GRIS</v>
      </c>
      <c r="AB2676" s="131" t="str">
        <f t="shared" si="86"/>
        <v>MED</v>
      </c>
    </row>
    <row r="2677" spans="5:28">
      <c r="E2677" s="142" t="s">
        <v>11621</v>
      </c>
      <c r="Z2677" s="56" t="str">
        <f t="shared" si="85"/>
        <v>GR</v>
      </c>
      <c r="AA2677" s="56" t="str">
        <f>VLOOKUP(Z2677,color!$A:$B,2,FALSE)</f>
        <v>GRIS</v>
      </c>
      <c r="AB2677" s="131" t="str">
        <f t="shared" si="86"/>
        <v>XGD</v>
      </c>
    </row>
    <row r="2678" spans="5:28">
      <c r="E2678" s="142" t="s">
        <v>11623</v>
      </c>
      <c r="Z2678" s="56" t="str">
        <f t="shared" si="85"/>
        <v>MZ</v>
      </c>
      <c r="AA2678" s="56" t="str">
        <f>VLOOKUP(Z2678,color!$A:$B,2,FALSE)</f>
        <v>MOSTAZA</v>
      </c>
      <c r="AB2678" s="131" t="str">
        <f t="shared" si="86"/>
        <v>CHI</v>
      </c>
    </row>
    <row r="2679" spans="5:28">
      <c r="E2679" s="142" t="s">
        <v>11625</v>
      </c>
      <c r="Z2679" s="56" t="str">
        <f t="shared" si="85"/>
        <v>MZ</v>
      </c>
      <c r="AA2679" s="56" t="str">
        <f>VLOOKUP(Z2679,color!$A:$B,2,FALSE)</f>
        <v>MOSTAZA</v>
      </c>
      <c r="AB2679" s="131" t="str">
        <f t="shared" si="86"/>
        <v>GRA</v>
      </c>
    </row>
    <row r="2680" spans="5:28">
      <c r="E2680" s="142" t="s">
        <v>11627</v>
      </c>
      <c r="Z2680" s="56" t="str">
        <f t="shared" si="85"/>
        <v>MZ</v>
      </c>
      <c r="AA2680" s="56" t="str">
        <f>VLOOKUP(Z2680,color!$A:$B,2,FALSE)</f>
        <v>MOSTAZA</v>
      </c>
      <c r="AB2680" s="131" t="str">
        <f t="shared" si="86"/>
        <v>MED</v>
      </c>
    </row>
    <row r="2681" spans="5:28">
      <c r="E2681" s="142" t="s">
        <v>11629</v>
      </c>
      <c r="Z2681" s="56" t="str">
        <f t="shared" si="85"/>
        <v>MZ</v>
      </c>
      <c r="AA2681" s="56" t="str">
        <f>VLOOKUP(Z2681,color!$A:$B,2,FALSE)</f>
        <v>MOSTAZA</v>
      </c>
      <c r="AB2681" s="131" t="str">
        <f t="shared" si="86"/>
        <v>XGD</v>
      </c>
    </row>
    <row r="2682" spans="5:28">
      <c r="E2682" s="142" t="s">
        <v>15591</v>
      </c>
      <c r="Z2682" s="56" t="str">
        <f t="shared" si="85"/>
        <v>NG</v>
      </c>
      <c r="AA2682" s="56" t="str">
        <f>VLOOKUP(Z2682,color!$A:$B,2,FALSE)</f>
        <v>NEGRO</v>
      </c>
      <c r="AB2682" s="131" t="str">
        <f t="shared" si="86"/>
        <v>CHI</v>
      </c>
    </row>
    <row r="2683" spans="5:28">
      <c r="E2683" s="142" t="s">
        <v>11631</v>
      </c>
      <c r="Z2683" s="56" t="str">
        <f t="shared" si="85"/>
        <v>NG</v>
      </c>
      <c r="AA2683" s="56" t="str">
        <f>VLOOKUP(Z2683,color!$A:$B,2,FALSE)</f>
        <v>NEGRO</v>
      </c>
      <c r="AB2683" s="131" t="str">
        <f t="shared" si="86"/>
        <v>GRA</v>
      </c>
    </row>
    <row r="2684" spans="5:28">
      <c r="E2684" s="142" t="s">
        <v>15592</v>
      </c>
      <c r="Z2684" s="56" t="str">
        <f t="shared" si="85"/>
        <v>NG</v>
      </c>
      <c r="AA2684" s="56" t="str">
        <f>VLOOKUP(Z2684,color!$A:$B,2,FALSE)</f>
        <v>NEGRO</v>
      </c>
      <c r="AB2684" s="131" t="str">
        <f t="shared" si="86"/>
        <v>MED</v>
      </c>
    </row>
    <row r="2685" spans="5:28">
      <c r="E2685" s="142" t="s">
        <v>11633</v>
      </c>
      <c r="Z2685" s="56" t="str">
        <f t="shared" si="85"/>
        <v>NG</v>
      </c>
      <c r="AA2685" s="56" t="str">
        <f>VLOOKUP(Z2685,color!$A:$B,2,FALSE)</f>
        <v>NEGRO</v>
      </c>
      <c r="AB2685" s="131" t="str">
        <f t="shared" si="86"/>
        <v>XGD</v>
      </c>
    </row>
    <row r="2686" spans="5:28">
      <c r="E2686" s="142" t="s">
        <v>11635</v>
      </c>
      <c r="Z2686" s="56" t="str">
        <f t="shared" si="85"/>
        <v>RS</v>
      </c>
      <c r="AA2686" s="56" t="str">
        <f>VLOOKUP(Z2686,color!$A:$B,2,FALSE)</f>
        <v>ROSA</v>
      </c>
      <c r="AB2686" s="131" t="str">
        <f t="shared" si="86"/>
        <v>CHI</v>
      </c>
    </row>
    <row r="2687" spans="5:28">
      <c r="E2687" s="142" t="s">
        <v>11637</v>
      </c>
      <c r="Z2687" s="56" t="str">
        <f t="shared" si="85"/>
        <v>RS</v>
      </c>
      <c r="AA2687" s="56" t="str">
        <f>VLOOKUP(Z2687,color!$A:$B,2,FALSE)</f>
        <v>ROSA</v>
      </c>
      <c r="AB2687" s="131" t="str">
        <f t="shared" si="86"/>
        <v>GRA</v>
      </c>
    </row>
    <row r="2688" spans="5:28">
      <c r="E2688" s="142" t="s">
        <v>11639</v>
      </c>
      <c r="Z2688" s="56" t="str">
        <f t="shared" si="85"/>
        <v>RS</v>
      </c>
      <c r="AA2688" s="56" t="str">
        <f>VLOOKUP(Z2688,color!$A:$B,2,FALSE)</f>
        <v>ROSA</v>
      </c>
      <c r="AB2688" s="131" t="str">
        <f t="shared" si="86"/>
        <v>MED</v>
      </c>
    </row>
    <row r="2689" spans="5:28">
      <c r="E2689" s="142" t="s">
        <v>11641</v>
      </c>
      <c r="Z2689" s="56" t="str">
        <f t="shared" si="85"/>
        <v>RS</v>
      </c>
      <c r="AA2689" s="56" t="str">
        <f>VLOOKUP(Z2689,color!$A:$B,2,FALSE)</f>
        <v>ROSA</v>
      </c>
      <c r="AB2689" s="131" t="str">
        <f t="shared" si="86"/>
        <v>XGD</v>
      </c>
    </row>
    <row r="2690" spans="5:28">
      <c r="E2690" s="142" t="s">
        <v>15593</v>
      </c>
      <c r="Z2690" s="56" t="str">
        <f t="shared" si="85"/>
        <v>GR</v>
      </c>
      <c r="AA2690" s="56" t="str">
        <f>VLOOKUP(Z2690,color!$A:$B,2,FALSE)</f>
        <v>GRIS</v>
      </c>
      <c r="AB2690" s="131" t="str">
        <f t="shared" si="86"/>
        <v>CHI</v>
      </c>
    </row>
    <row r="2691" spans="5:28">
      <c r="E2691" s="142" t="s">
        <v>11646</v>
      </c>
      <c r="Z2691" s="56" t="str">
        <f t="shared" si="85"/>
        <v>GR</v>
      </c>
      <c r="AA2691" s="56" t="str">
        <f>VLOOKUP(Z2691,color!$A:$B,2,FALSE)</f>
        <v>GRIS</v>
      </c>
      <c r="AB2691" s="131" t="str">
        <f t="shared" si="86"/>
        <v>GRA</v>
      </c>
    </row>
    <row r="2692" spans="5:28">
      <c r="E2692" s="142" t="s">
        <v>15594</v>
      </c>
      <c r="Z2692" s="56" t="str">
        <f t="shared" si="85"/>
        <v>GR</v>
      </c>
      <c r="AA2692" s="56" t="str">
        <f>VLOOKUP(Z2692,color!$A:$B,2,FALSE)</f>
        <v>GRIS</v>
      </c>
      <c r="AB2692" s="131" t="str">
        <f t="shared" si="86"/>
        <v>MED</v>
      </c>
    </row>
    <row r="2693" spans="5:28">
      <c r="E2693" s="142" t="s">
        <v>15595</v>
      </c>
      <c r="Z2693" s="56" t="str">
        <f t="shared" si="85"/>
        <v>GR</v>
      </c>
      <c r="AA2693" s="56" t="str">
        <f>VLOOKUP(Z2693,color!$A:$B,2,FALSE)</f>
        <v>GRIS</v>
      </c>
      <c r="AB2693" s="131" t="str">
        <f t="shared" si="86"/>
        <v>XCH</v>
      </c>
    </row>
    <row r="2694" spans="5:28">
      <c r="E2694" s="142" t="s">
        <v>11648</v>
      </c>
      <c r="Z2694" s="56" t="str">
        <f t="shared" si="85"/>
        <v>GR</v>
      </c>
      <c r="AA2694" s="56" t="str">
        <f>VLOOKUP(Z2694,color!$A:$B,2,FALSE)</f>
        <v>GRIS</v>
      </c>
      <c r="AB2694" s="131" t="str">
        <f t="shared" si="86"/>
        <v>XGD</v>
      </c>
    </row>
    <row r="2695" spans="5:28">
      <c r="E2695" s="142" t="s">
        <v>11650</v>
      </c>
      <c r="Z2695" s="56" t="str">
        <f t="shared" si="85"/>
        <v>MZ</v>
      </c>
      <c r="AA2695" s="56" t="str">
        <f>VLOOKUP(Z2695,color!$A:$B,2,FALSE)</f>
        <v>MOSTAZA</v>
      </c>
      <c r="AB2695" s="131" t="str">
        <f t="shared" si="86"/>
        <v>CHI</v>
      </c>
    </row>
    <row r="2696" spans="5:28">
      <c r="E2696" s="142" t="s">
        <v>11652</v>
      </c>
      <c r="Z2696" s="56" t="str">
        <f t="shared" si="85"/>
        <v>MZ</v>
      </c>
      <c r="AA2696" s="56" t="str">
        <f>VLOOKUP(Z2696,color!$A:$B,2,FALSE)</f>
        <v>MOSTAZA</v>
      </c>
      <c r="AB2696" s="131" t="str">
        <f t="shared" si="86"/>
        <v>GRA</v>
      </c>
    </row>
    <row r="2697" spans="5:28">
      <c r="E2697" s="142" t="s">
        <v>11654</v>
      </c>
      <c r="Z2697" s="56" t="str">
        <f t="shared" si="85"/>
        <v>MZ</v>
      </c>
      <c r="AA2697" s="56" t="str">
        <f>VLOOKUP(Z2697,color!$A:$B,2,FALSE)</f>
        <v>MOSTAZA</v>
      </c>
      <c r="AB2697" s="131" t="str">
        <f t="shared" si="86"/>
        <v>MED</v>
      </c>
    </row>
    <row r="2698" spans="5:28">
      <c r="E2698" s="142" t="s">
        <v>15596</v>
      </c>
      <c r="Z2698" s="56" t="str">
        <f t="shared" ref="Z2698:Z2709" si="87">MID(E2698,9,2)</f>
        <v>MZ</v>
      </c>
      <c r="AA2698" s="56" t="str">
        <f>VLOOKUP(Z2698,color!$A:$B,2,FALSE)</f>
        <v>MOSTAZA</v>
      </c>
      <c r="AB2698" s="131" t="str">
        <f t="shared" ref="AB2698:AB2709" si="88">MID(E2698,11,3)</f>
        <v>XCH</v>
      </c>
    </row>
    <row r="2699" spans="5:28">
      <c r="E2699" s="142" t="s">
        <v>11656</v>
      </c>
      <c r="Z2699" s="56" t="str">
        <f t="shared" si="87"/>
        <v>MZ</v>
      </c>
      <c r="AA2699" s="56" t="str">
        <f>VLOOKUP(Z2699,color!$A:$B,2,FALSE)</f>
        <v>MOSTAZA</v>
      </c>
      <c r="AB2699" s="131" t="str">
        <f t="shared" si="88"/>
        <v>XGD</v>
      </c>
    </row>
    <row r="2700" spans="5:28">
      <c r="E2700" s="142" t="s">
        <v>15597</v>
      </c>
      <c r="Z2700" s="56" t="str">
        <f t="shared" si="87"/>
        <v>NG</v>
      </c>
      <c r="AA2700" s="56" t="str">
        <f>VLOOKUP(Z2700,color!$A:$B,2,FALSE)</f>
        <v>NEGRO</v>
      </c>
      <c r="AB2700" s="131" t="str">
        <f t="shared" si="88"/>
        <v>CHI</v>
      </c>
    </row>
    <row r="2701" spans="5:28">
      <c r="E2701" s="142" t="s">
        <v>15598</v>
      </c>
      <c r="Z2701" s="56" t="str">
        <f t="shared" si="87"/>
        <v>NG</v>
      </c>
      <c r="AA2701" s="56" t="str">
        <f>VLOOKUP(Z2701,color!$A:$B,2,FALSE)</f>
        <v>NEGRO</v>
      </c>
      <c r="AB2701" s="131" t="str">
        <f t="shared" si="88"/>
        <v>GRA</v>
      </c>
    </row>
    <row r="2702" spans="5:28">
      <c r="E2702" s="142" t="s">
        <v>11658</v>
      </c>
      <c r="Z2702" s="56" t="str">
        <f t="shared" si="87"/>
        <v>NG</v>
      </c>
      <c r="AA2702" s="56" t="str">
        <f>VLOOKUP(Z2702,color!$A:$B,2,FALSE)</f>
        <v>NEGRO</v>
      </c>
      <c r="AB2702" s="131" t="str">
        <f t="shared" si="88"/>
        <v>MED</v>
      </c>
    </row>
    <row r="2703" spans="5:28">
      <c r="E2703" s="142" t="s">
        <v>15599</v>
      </c>
      <c r="Z2703" s="56" t="str">
        <f t="shared" si="87"/>
        <v>NG</v>
      </c>
      <c r="AA2703" s="56" t="str">
        <f>VLOOKUP(Z2703,color!$A:$B,2,FALSE)</f>
        <v>NEGRO</v>
      </c>
      <c r="AB2703" s="131" t="str">
        <f t="shared" si="88"/>
        <v>XCH</v>
      </c>
    </row>
    <row r="2704" spans="5:28">
      <c r="E2704" s="142" t="s">
        <v>11660</v>
      </c>
      <c r="Z2704" s="56" t="str">
        <f t="shared" si="87"/>
        <v>NG</v>
      </c>
      <c r="AA2704" s="56" t="str">
        <f>VLOOKUP(Z2704,color!$A:$B,2,FALSE)</f>
        <v>NEGRO</v>
      </c>
      <c r="AB2704" s="131" t="str">
        <f t="shared" si="88"/>
        <v>XGD</v>
      </c>
    </row>
    <row r="2705" spans="5:28">
      <c r="E2705" s="142" t="s">
        <v>15600</v>
      </c>
      <c r="Z2705" s="56" t="str">
        <f t="shared" si="87"/>
        <v>RS</v>
      </c>
      <c r="AA2705" s="56" t="str">
        <f>VLOOKUP(Z2705,color!$A:$B,2,FALSE)</f>
        <v>ROSA</v>
      </c>
      <c r="AB2705" s="131" t="str">
        <f t="shared" si="88"/>
        <v>CHI</v>
      </c>
    </row>
    <row r="2706" spans="5:28">
      <c r="E2706" s="142" t="s">
        <v>11662</v>
      </c>
      <c r="Z2706" s="56" t="str">
        <f t="shared" si="87"/>
        <v>RS</v>
      </c>
      <c r="AA2706" s="56" t="str">
        <f>VLOOKUP(Z2706,color!$A:$B,2,FALSE)</f>
        <v>ROSA</v>
      </c>
      <c r="AB2706" s="131" t="str">
        <f t="shared" si="88"/>
        <v>GRA</v>
      </c>
    </row>
    <row r="2707" spans="5:28">
      <c r="E2707" s="142" t="s">
        <v>15601</v>
      </c>
      <c r="Z2707" s="56" t="str">
        <f t="shared" si="87"/>
        <v>RS</v>
      </c>
      <c r="AA2707" s="56" t="str">
        <f>VLOOKUP(Z2707,color!$A:$B,2,FALSE)</f>
        <v>ROSA</v>
      </c>
      <c r="AB2707" s="131" t="str">
        <f t="shared" si="88"/>
        <v>MED</v>
      </c>
    </row>
    <row r="2708" spans="5:28">
      <c r="E2708" s="142" t="s">
        <v>15602</v>
      </c>
      <c r="Z2708" s="56" t="str">
        <f t="shared" si="87"/>
        <v>RS</v>
      </c>
      <c r="AA2708" s="56" t="str">
        <f>VLOOKUP(Z2708,color!$A:$B,2,FALSE)</f>
        <v>ROSA</v>
      </c>
      <c r="AB2708" s="131" t="str">
        <f t="shared" si="88"/>
        <v>XCH</v>
      </c>
    </row>
    <row r="2709" spans="5:28">
      <c r="E2709" s="142" t="s">
        <v>11664</v>
      </c>
      <c r="Z2709" s="56" t="str">
        <f t="shared" si="87"/>
        <v>RS</v>
      </c>
      <c r="AA2709" s="56" t="str">
        <f>VLOOKUP(Z2709,color!$A:$B,2,FALSE)</f>
        <v>ROSA</v>
      </c>
      <c r="AB2709" s="131" t="str">
        <f t="shared" si="88"/>
        <v>XGD</v>
      </c>
    </row>
  </sheetData>
  <autoFilter ref="A5:AF5" xr:uid="{0FF9DCCE-E1E1-4143-84C1-92369F2E10B0}">
    <sortState xmlns:xlrd2="http://schemas.microsoft.com/office/spreadsheetml/2017/richdata2" ref="A6:AF643">
      <sortCondition ref="D5"/>
    </sortState>
  </autoFilter>
  <sortState xmlns:xlrd2="http://schemas.microsoft.com/office/spreadsheetml/2017/richdata2" ref="A5:AF31">
    <sortCondition ref="D6:D31"/>
  </sortState>
  <phoneticPr fontId="14" type="noConversion"/>
  <conditionalFormatting sqref="E32:E2709">
    <cfRule type="duplicateValues" dxfId="0"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B66F3-AA3C-4E09-9CAB-D20D52CE92E1}">
  <dimension ref="A1:B41"/>
  <sheetViews>
    <sheetView topLeftCell="A31" workbookViewId="0">
      <selection activeCell="B45" sqref="B45"/>
    </sheetView>
  </sheetViews>
  <sheetFormatPr baseColWidth="10" defaultRowHeight="14.4"/>
  <cols>
    <col min="1" max="1" width="20.33203125" bestFit="1" customWidth="1"/>
    <col min="2" max="2" width="206" bestFit="1" customWidth="1"/>
  </cols>
  <sheetData>
    <row r="1" spans="1:2">
      <c r="A1" s="4" t="s">
        <v>132</v>
      </c>
      <c r="B1" s="4" t="s">
        <v>133</v>
      </c>
    </row>
    <row r="2" spans="1:2">
      <c r="A2" s="1" t="s">
        <v>128</v>
      </c>
      <c r="B2" s="1" t="s">
        <v>134</v>
      </c>
    </row>
    <row r="3" spans="1:2">
      <c r="A3" s="1" t="s">
        <v>135</v>
      </c>
      <c r="B3" s="1" t="s">
        <v>136</v>
      </c>
    </row>
    <row r="4" spans="1:2">
      <c r="A4" s="1" t="s">
        <v>137</v>
      </c>
      <c r="B4" s="1" t="s">
        <v>138</v>
      </c>
    </row>
    <row r="5" spans="1:2">
      <c r="A5" s="1" t="s">
        <v>139</v>
      </c>
      <c r="B5" s="1" t="s">
        <v>140</v>
      </c>
    </row>
    <row r="6" spans="1:2">
      <c r="A6" s="1" t="s">
        <v>141</v>
      </c>
      <c r="B6" s="1" t="s">
        <v>142</v>
      </c>
    </row>
    <row r="7" spans="1:2">
      <c r="A7" s="1" t="s">
        <v>143</v>
      </c>
      <c r="B7" s="1" t="s">
        <v>144</v>
      </c>
    </row>
    <row r="8" spans="1:2">
      <c r="A8" s="1" t="s">
        <v>145</v>
      </c>
      <c r="B8" s="1" t="s">
        <v>146</v>
      </c>
    </row>
    <row r="9" spans="1:2">
      <c r="A9" s="1" t="s">
        <v>147</v>
      </c>
      <c r="B9" s="1" t="s">
        <v>148</v>
      </c>
    </row>
    <row r="10" spans="1:2">
      <c r="A10" s="1" t="s">
        <v>149</v>
      </c>
      <c r="B10" s="1" t="s">
        <v>150</v>
      </c>
    </row>
    <row r="11" spans="1:2">
      <c r="A11" s="1" t="s">
        <v>151</v>
      </c>
      <c r="B11" s="1" t="s">
        <v>152</v>
      </c>
    </row>
    <row r="12" spans="1:2">
      <c r="A12" s="1" t="s">
        <v>153</v>
      </c>
      <c r="B12" s="1" t="s">
        <v>154</v>
      </c>
    </row>
    <row r="13" spans="1:2">
      <c r="A13" s="1" t="s">
        <v>155</v>
      </c>
      <c r="B13" s="1" t="s">
        <v>156</v>
      </c>
    </row>
    <row r="14" spans="1:2">
      <c r="A14" s="1" t="s">
        <v>157</v>
      </c>
      <c r="B14" s="1" t="s">
        <v>158</v>
      </c>
    </row>
    <row r="15" spans="1:2">
      <c r="A15" s="1" t="s">
        <v>159</v>
      </c>
      <c r="B15" s="1" t="s">
        <v>160</v>
      </c>
    </row>
    <row r="16" spans="1:2">
      <c r="A16" s="1" t="s">
        <v>161</v>
      </c>
      <c r="B16" s="1" t="s">
        <v>162</v>
      </c>
    </row>
    <row r="17" spans="1:2">
      <c r="A17" s="1" t="s">
        <v>163</v>
      </c>
      <c r="B17" s="1" t="s">
        <v>164</v>
      </c>
    </row>
    <row r="18" spans="1:2">
      <c r="A18" s="1" t="s">
        <v>165</v>
      </c>
      <c r="B18" s="1" t="s">
        <v>164</v>
      </c>
    </row>
    <row r="19" spans="1:2">
      <c r="A19" s="1" t="s">
        <v>166</v>
      </c>
      <c r="B19" s="1" t="s">
        <v>167</v>
      </c>
    </row>
    <row r="20" spans="1:2">
      <c r="A20" s="1" t="s">
        <v>168</v>
      </c>
      <c r="B20" s="1" t="s">
        <v>169</v>
      </c>
    </row>
    <row r="21" spans="1:2">
      <c r="A21" s="1" t="s">
        <v>128</v>
      </c>
      <c r="B21" s="1" t="s">
        <v>134</v>
      </c>
    </row>
    <row r="22" spans="1:2">
      <c r="A22" s="1" t="s">
        <v>137</v>
      </c>
      <c r="B22" s="1" t="s">
        <v>138</v>
      </c>
    </row>
    <row r="23" spans="1:2">
      <c r="A23" s="1" t="s">
        <v>170</v>
      </c>
      <c r="B23" s="1" t="s">
        <v>171</v>
      </c>
    </row>
    <row r="24" spans="1:2">
      <c r="A24" s="1" t="s">
        <v>172</v>
      </c>
      <c r="B24" s="1" t="s">
        <v>173</v>
      </c>
    </row>
    <row r="25" spans="1:2">
      <c r="A25" s="1" t="s">
        <v>141</v>
      </c>
      <c r="B25" s="1" t="s">
        <v>142</v>
      </c>
    </row>
    <row r="26" spans="1:2">
      <c r="A26" s="1" t="s">
        <v>149</v>
      </c>
      <c r="B26" s="1" t="s">
        <v>150</v>
      </c>
    </row>
    <row r="27" spans="1:2">
      <c r="A27" s="1" t="s">
        <v>174</v>
      </c>
      <c r="B27" s="1" t="s">
        <v>175</v>
      </c>
    </row>
    <row r="28" spans="1:2">
      <c r="A28" s="1" t="s">
        <v>176</v>
      </c>
      <c r="B28" s="1" t="s">
        <v>177</v>
      </c>
    </row>
    <row r="29" spans="1:2">
      <c r="A29" s="1" t="s">
        <v>178</v>
      </c>
      <c r="B29" s="1" t="s">
        <v>179</v>
      </c>
    </row>
    <row r="30" spans="1:2">
      <c r="A30" s="1" t="s">
        <v>180</v>
      </c>
      <c r="B30" s="1" t="s">
        <v>181</v>
      </c>
    </row>
    <row r="31" spans="1:2">
      <c r="A31" s="1" t="s">
        <v>182</v>
      </c>
      <c r="B31" s="1" t="s">
        <v>183</v>
      </c>
    </row>
    <row r="32" spans="1:2">
      <c r="A32" s="1" t="s">
        <v>184</v>
      </c>
      <c r="B32" s="1" t="s">
        <v>185</v>
      </c>
    </row>
    <row r="33" spans="1:2">
      <c r="A33" s="1" t="s">
        <v>186</v>
      </c>
      <c r="B33" s="1" t="s">
        <v>146</v>
      </c>
    </row>
    <row r="34" spans="1:2">
      <c r="A34" s="1" t="s">
        <v>187</v>
      </c>
      <c r="B34" s="1" t="s">
        <v>188</v>
      </c>
    </row>
    <row r="35" spans="1:2">
      <c r="A35" s="1" t="s">
        <v>189</v>
      </c>
      <c r="B35" s="1" t="s">
        <v>190</v>
      </c>
    </row>
    <row r="36" spans="1:2">
      <c r="A36" s="1" t="s">
        <v>191</v>
      </c>
      <c r="B36" s="1" t="s">
        <v>171</v>
      </c>
    </row>
    <row r="37" spans="1:2">
      <c r="A37" s="1" t="s">
        <v>192</v>
      </c>
      <c r="B37" s="1" t="s">
        <v>188</v>
      </c>
    </row>
    <row r="38" spans="1:2">
      <c r="A38" s="1" t="s">
        <v>193</v>
      </c>
      <c r="B38" s="1" t="s">
        <v>194</v>
      </c>
    </row>
    <row r="39" spans="1:2">
      <c r="A39" s="1" t="s">
        <v>195</v>
      </c>
      <c r="B39" s="1" t="s">
        <v>196</v>
      </c>
    </row>
    <row r="40" spans="1:2">
      <c r="A40" s="2" t="s">
        <v>197</v>
      </c>
      <c r="B40" s="1" t="s">
        <v>198</v>
      </c>
    </row>
    <row r="41" spans="1:2">
      <c r="A41" s="55" t="s">
        <v>14064</v>
      </c>
      <c r="B41" t="s">
        <v>14065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CDB2D-D012-470A-A14D-3BF4F4F68A7E}">
  <sheetPr filterMode="1"/>
  <dimension ref="A1:E4576"/>
  <sheetViews>
    <sheetView workbookViewId="0">
      <selection activeCell="C4505" sqref="C4505"/>
    </sheetView>
  </sheetViews>
  <sheetFormatPr baseColWidth="10" defaultRowHeight="14.4"/>
  <cols>
    <col min="1" max="1" width="11.44140625" style="50"/>
    <col min="2" max="2" width="17.109375" style="49" bestFit="1" customWidth="1"/>
    <col min="3" max="3" width="42.88671875" style="49" bestFit="1" customWidth="1"/>
    <col min="4" max="5" width="11.44140625" style="49"/>
  </cols>
  <sheetData>
    <row r="1" spans="1:5">
      <c r="A1" s="50" t="s">
        <v>383</v>
      </c>
      <c r="B1" s="50" t="s">
        <v>5157</v>
      </c>
      <c r="C1" s="50" t="s">
        <v>5158</v>
      </c>
      <c r="D1" s="50" t="s">
        <v>5159</v>
      </c>
      <c r="E1" s="50" t="s">
        <v>5160</v>
      </c>
    </row>
    <row r="2" spans="1:5" hidden="1">
      <c r="A2" s="50" t="str">
        <f>MID(B2,1,8)</f>
        <v>DD01A005</v>
      </c>
      <c r="B2" s="50" t="s">
        <v>12646</v>
      </c>
      <c r="C2" s="50" t="s">
        <v>5161</v>
      </c>
      <c r="D2" s="50">
        <v>100</v>
      </c>
      <c r="E2" s="50">
        <v>127</v>
      </c>
    </row>
    <row r="3" spans="1:5">
      <c r="A3" s="50" t="str">
        <f t="shared" ref="A3:A66" si="0">MID(B3,1,8)</f>
        <v>DD20A005</v>
      </c>
      <c r="B3" s="50" t="s">
        <v>1768</v>
      </c>
      <c r="C3" s="50" t="s">
        <v>5162</v>
      </c>
      <c r="D3" s="50">
        <v>100</v>
      </c>
      <c r="E3" s="50">
        <v>69</v>
      </c>
    </row>
    <row r="4" spans="1:5" hidden="1">
      <c r="A4" s="50" t="str">
        <f t="shared" si="0"/>
        <v>DD50A005</v>
      </c>
      <c r="B4" s="50" t="s">
        <v>1770</v>
      </c>
      <c r="C4" s="50" t="s">
        <v>5163</v>
      </c>
      <c r="D4" s="50">
        <v>100</v>
      </c>
      <c r="E4" s="50">
        <v>90</v>
      </c>
    </row>
    <row r="5" spans="1:5" hidden="1">
      <c r="A5" s="50" t="str">
        <f t="shared" si="0"/>
        <v>GC05Y003</v>
      </c>
      <c r="B5" s="50" t="s">
        <v>5164</v>
      </c>
      <c r="C5" s="50" t="s">
        <v>5165</v>
      </c>
      <c r="D5" s="50">
        <v>100</v>
      </c>
      <c r="E5" s="50">
        <v>1</v>
      </c>
    </row>
    <row r="6" spans="1:5" hidden="1">
      <c r="A6" s="50" t="str">
        <f t="shared" si="0"/>
        <v>GC14E022</v>
      </c>
      <c r="B6" s="50" t="s">
        <v>5166</v>
      </c>
      <c r="C6" s="50" t="s">
        <v>5167</v>
      </c>
      <c r="D6" s="50">
        <v>100</v>
      </c>
      <c r="E6" s="50">
        <v>2</v>
      </c>
    </row>
    <row r="7" spans="1:5" hidden="1">
      <c r="A7" s="50" t="str">
        <f t="shared" si="0"/>
        <v>GC14E022</v>
      </c>
      <c r="B7" s="50" t="s">
        <v>5168</v>
      </c>
      <c r="C7" s="50" t="s">
        <v>5169</v>
      </c>
      <c r="D7" s="50">
        <v>100</v>
      </c>
      <c r="E7" s="50">
        <v>6</v>
      </c>
    </row>
    <row r="8" spans="1:5" hidden="1">
      <c r="A8" s="50" t="str">
        <f t="shared" si="0"/>
        <v>GC14E022</v>
      </c>
      <c r="B8" s="50" t="s">
        <v>5170</v>
      </c>
      <c r="C8" s="50" t="s">
        <v>5171</v>
      </c>
      <c r="D8" s="50">
        <v>100</v>
      </c>
      <c r="E8" s="50">
        <v>6</v>
      </c>
    </row>
    <row r="9" spans="1:5" hidden="1">
      <c r="A9" s="50" t="str">
        <f t="shared" si="0"/>
        <v>GC14E022</v>
      </c>
      <c r="B9" s="50" t="s">
        <v>5172</v>
      </c>
      <c r="C9" s="50" t="s">
        <v>5173</v>
      </c>
      <c r="D9" s="50">
        <v>100</v>
      </c>
      <c r="E9" s="50">
        <v>2</v>
      </c>
    </row>
    <row r="10" spans="1:5" hidden="1">
      <c r="A10" s="50" t="str">
        <f t="shared" si="0"/>
        <v>GC14E023</v>
      </c>
      <c r="B10" s="50" t="s">
        <v>5174</v>
      </c>
      <c r="C10" s="50" t="s">
        <v>5175</v>
      </c>
      <c r="D10" s="50">
        <v>100</v>
      </c>
      <c r="E10" s="50">
        <v>2</v>
      </c>
    </row>
    <row r="11" spans="1:5" hidden="1">
      <c r="A11" s="50" t="str">
        <f t="shared" si="0"/>
        <v>GC14E023</v>
      </c>
      <c r="B11" s="50" t="s">
        <v>5176</v>
      </c>
      <c r="C11" s="50" t="s">
        <v>5177</v>
      </c>
      <c r="D11" s="50">
        <v>100</v>
      </c>
      <c r="E11" s="50">
        <v>4</v>
      </c>
    </row>
    <row r="12" spans="1:5" hidden="1">
      <c r="A12" s="50" t="str">
        <f t="shared" si="0"/>
        <v>GC14E023</v>
      </c>
      <c r="B12" s="50" t="s">
        <v>5178</v>
      </c>
      <c r="C12" s="50" t="s">
        <v>5179</v>
      </c>
      <c r="D12" s="50">
        <v>100</v>
      </c>
      <c r="E12" s="50">
        <v>5</v>
      </c>
    </row>
    <row r="13" spans="1:5" hidden="1">
      <c r="A13" s="50" t="str">
        <f t="shared" si="0"/>
        <v>GC14E023</v>
      </c>
      <c r="B13" s="50" t="s">
        <v>5180</v>
      </c>
      <c r="C13" s="50" t="s">
        <v>5181</v>
      </c>
      <c r="D13" s="50">
        <v>100</v>
      </c>
      <c r="E13" s="50">
        <v>2</v>
      </c>
    </row>
    <row r="14" spans="1:5" hidden="1">
      <c r="A14" s="50" t="str">
        <f t="shared" si="0"/>
        <v>GC14Q289</v>
      </c>
      <c r="B14" s="50" t="s">
        <v>5182</v>
      </c>
      <c r="C14" s="50" t="s">
        <v>12647</v>
      </c>
      <c r="D14" s="50">
        <v>100</v>
      </c>
      <c r="E14" s="50">
        <v>5</v>
      </c>
    </row>
    <row r="15" spans="1:5" hidden="1">
      <c r="A15" s="50" t="str">
        <f t="shared" si="0"/>
        <v>GC14Q289</v>
      </c>
      <c r="B15" s="50" t="s">
        <v>5183</v>
      </c>
      <c r="C15" s="50" t="s">
        <v>12648</v>
      </c>
      <c r="D15" s="50">
        <v>100</v>
      </c>
      <c r="E15" s="50">
        <v>3</v>
      </c>
    </row>
    <row r="16" spans="1:5" hidden="1">
      <c r="A16" s="50" t="str">
        <f t="shared" si="0"/>
        <v>GC14Q289</v>
      </c>
      <c r="B16" s="50" t="s">
        <v>5184</v>
      </c>
      <c r="C16" s="50" t="s">
        <v>12649</v>
      </c>
      <c r="D16" s="50">
        <v>100</v>
      </c>
      <c r="E16" s="50">
        <v>4</v>
      </c>
    </row>
    <row r="17" spans="1:5" hidden="1">
      <c r="A17" s="50" t="str">
        <f t="shared" si="0"/>
        <v>GC210555</v>
      </c>
      <c r="B17" s="50" t="s">
        <v>5185</v>
      </c>
      <c r="C17" s="50" t="s">
        <v>5186</v>
      </c>
      <c r="D17" s="50">
        <v>100</v>
      </c>
      <c r="E17" s="50">
        <v>2</v>
      </c>
    </row>
    <row r="18" spans="1:5" hidden="1">
      <c r="A18" s="50" t="str">
        <f t="shared" si="0"/>
        <v>GC210555</v>
      </c>
      <c r="B18" s="50" t="s">
        <v>5187</v>
      </c>
      <c r="C18" s="50" t="s">
        <v>5188</v>
      </c>
      <c r="D18" s="50">
        <v>100</v>
      </c>
      <c r="E18" s="50">
        <v>4</v>
      </c>
    </row>
    <row r="19" spans="1:5" hidden="1">
      <c r="A19" s="50" t="str">
        <f t="shared" si="0"/>
        <v>GC210555</v>
      </c>
      <c r="B19" s="50" t="s">
        <v>37</v>
      </c>
      <c r="C19" s="50" t="s">
        <v>5189</v>
      </c>
      <c r="D19" s="50">
        <v>100</v>
      </c>
      <c r="E19" s="50">
        <v>1</v>
      </c>
    </row>
    <row r="20" spans="1:5" hidden="1">
      <c r="A20" s="50" t="str">
        <f t="shared" si="0"/>
        <v>GC210555</v>
      </c>
      <c r="B20" s="50" t="s">
        <v>5190</v>
      </c>
      <c r="C20" s="50" t="s">
        <v>5191</v>
      </c>
      <c r="D20" s="50">
        <v>100</v>
      </c>
      <c r="E20" s="50">
        <v>1</v>
      </c>
    </row>
    <row r="21" spans="1:5" hidden="1">
      <c r="A21" s="50" t="str">
        <f t="shared" si="0"/>
        <v>GC210555</v>
      </c>
      <c r="B21" s="50" t="s">
        <v>5192</v>
      </c>
      <c r="C21" s="50" t="s">
        <v>5193</v>
      </c>
      <c r="D21" s="50">
        <v>100</v>
      </c>
      <c r="E21" s="50">
        <v>4</v>
      </c>
    </row>
    <row r="22" spans="1:5" hidden="1">
      <c r="A22" s="50" t="str">
        <f t="shared" si="0"/>
        <v>GC210555</v>
      </c>
      <c r="B22" s="50" t="s">
        <v>5194</v>
      </c>
      <c r="C22" s="50" t="s">
        <v>5195</v>
      </c>
      <c r="D22" s="50">
        <v>100</v>
      </c>
      <c r="E22" s="50">
        <v>4</v>
      </c>
    </row>
    <row r="23" spans="1:5" hidden="1">
      <c r="A23" s="50" t="str">
        <f t="shared" si="0"/>
        <v>GC210555</v>
      </c>
      <c r="B23" s="50" t="s">
        <v>5196</v>
      </c>
      <c r="C23" s="50" t="s">
        <v>5197</v>
      </c>
      <c r="D23" s="50">
        <v>100</v>
      </c>
      <c r="E23" s="50">
        <v>6</v>
      </c>
    </row>
    <row r="24" spans="1:5" hidden="1">
      <c r="A24" s="50" t="str">
        <f t="shared" si="0"/>
        <v>GC210555</v>
      </c>
      <c r="B24" s="50" t="s">
        <v>5198</v>
      </c>
      <c r="C24" s="50" t="s">
        <v>5199</v>
      </c>
      <c r="D24" s="50">
        <v>100</v>
      </c>
      <c r="E24" s="50">
        <v>2</v>
      </c>
    </row>
    <row r="25" spans="1:5" hidden="1">
      <c r="A25" s="50" t="str">
        <f t="shared" si="0"/>
        <v>GC210555</v>
      </c>
      <c r="B25" s="50" t="s">
        <v>26</v>
      </c>
      <c r="C25" s="50" t="s">
        <v>5200</v>
      </c>
      <c r="D25" s="50">
        <v>100</v>
      </c>
      <c r="E25" s="50">
        <v>6</v>
      </c>
    </row>
    <row r="26" spans="1:5" hidden="1">
      <c r="A26" s="50" t="str">
        <f t="shared" si="0"/>
        <v>GC210555</v>
      </c>
      <c r="B26" s="50" t="s">
        <v>5201</v>
      </c>
      <c r="C26" s="50" t="s">
        <v>5202</v>
      </c>
      <c r="D26" s="50">
        <v>100</v>
      </c>
      <c r="E26" s="50">
        <v>2</v>
      </c>
    </row>
    <row r="27" spans="1:5" hidden="1">
      <c r="A27" s="50" t="str">
        <f t="shared" si="0"/>
        <v>GC210555</v>
      </c>
      <c r="B27" s="50" t="s">
        <v>5203</v>
      </c>
      <c r="C27" s="50" t="s">
        <v>5204</v>
      </c>
      <c r="D27" s="50">
        <v>100</v>
      </c>
      <c r="E27" s="50">
        <v>4</v>
      </c>
    </row>
    <row r="28" spans="1:5" hidden="1">
      <c r="A28" s="50" t="str">
        <f t="shared" si="0"/>
        <v>GC210556</v>
      </c>
      <c r="B28" s="50" t="s">
        <v>5205</v>
      </c>
      <c r="C28" s="50" t="s">
        <v>5206</v>
      </c>
      <c r="D28" s="50">
        <v>100</v>
      </c>
      <c r="E28" s="50">
        <v>4</v>
      </c>
    </row>
    <row r="29" spans="1:5" hidden="1">
      <c r="A29" s="50" t="str">
        <f t="shared" si="0"/>
        <v>GC210556</v>
      </c>
      <c r="B29" s="50" t="s">
        <v>5207</v>
      </c>
      <c r="C29" s="50" t="s">
        <v>5208</v>
      </c>
      <c r="D29" s="50">
        <v>100</v>
      </c>
      <c r="E29" s="50">
        <v>4</v>
      </c>
    </row>
    <row r="30" spans="1:5" hidden="1">
      <c r="A30" s="50" t="str">
        <f t="shared" si="0"/>
        <v>GC210556</v>
      </c>
      <c r="B30" s="50" t="s">
        <v>5209</v>
      </c>
      <c r="C30" s="50" t="s">
        <v>5210</v>
      </c>
      <c r="D30" s="50">
        <v>100</v>
      </c>
      <c r="E30" s="50">
        <v>6</v>
      </c>
    </row>
    <row r="31" spans="1:5" hidden="1">
      <c r="A31" s="50" t="str">
        <f t="shared" si="0"/>
        <v>GC210556</v>
      </c>
      <c r="B31" s="50" t="s">
        <v>5211</v>
      </c>
      <c r="C31" s="50" t="s">
        <v>5212</v>
      </c>
      <c r="D31" s="50">
        <v>100</v>
      </c>
      <c r="E31" s="50">
        <v>2</v>
      </c>
    </row>
    <row r="32" spans="1:5" hidden="1">
      <c r="A32" s="50" t="str">
        <f t="shared" si="0"/>
        <v>GC210556</v>
      </c>
      <c r="B32" s="50" t="s">
        <v>25</v>
      </c>
      <c r="C32" s="50" t="s">
        <v>5213</v>
      </c>
      <c r="D32" s="50">
        <v>100</v>
      </c>
      <c r="E32" s="50">
        <v>5</v>
      </c>
    </row>
    <row r="33" spans="1:5" hidden="1">
      <c r="A33" s="50" t="str">
        <f t="shared" si="0"/>
        <v>GC210556</v>
      </c>
      <c r="B33" s="50" t="s">
        <v>5214</v>
      </c>
      <c r="C33" s="50" t="s">
        <v>5215</v>
      </c>
      <c r="D33" s="50">
        <v>100</v>
      </c>
      <c r="E33" s="50">
        <v>2</v>
      </c>
    </row>
    <row r="34" spans="1:5" hidden="1">
      <c r="A34" s="50" t="str">
        <f t="shared" si="0"/>
        <v>GC210556</v>
      </c>
      <c r="B34" s="50" t="s">
        <v>5216</v>
      </c>
      <c r="C34" s="50" t="s">
        <v>5217</v>
      </c>
      <c r="D34" s="50">
        <v>100</v>
      </c>
      <c r="E34" s="50">
        <v>4</v>
      </c>
    </row>
    <row r="35" spans="1:5" hidden="1">
      <c r="A35" s="50" t="str">
        <f t="shared" si="0"/>
        <v>GC210556</v>
      </c>
      <c r="B35" s="50" t="s">
        <v>5218</v>
      </c>
      <c r="C35" s="50" t="s">
        <v>5219</v>
      </c>
      <c r="D35" s="50">
        <v>100</v>
      </c>
      <c r="E35" s="50">
        <v>4</v>
      </c>
    </row>
    <row r="36" spans="1:5" hidden="1">
      <c r="A36" s="50" t="str">
        <f t="shared" si="0"/>
        <v>GC210556</v>
      </c>
      <c r="B36" s="50" t="s">
        <v>5220</v>
      </c>
      <c r="C36" s="50" t="s">
        <v>5221</v>
      </c>
      <c r="D36" s="50">
        <v>100</v>
      </c>
      <c r="E36" s="50">
        <v>4</v>
      </c>
    </row>
    <row r="37" spans="1:5" hidden="1">
      <c r="A37" s="50" t="str">
        <f t="shared" si="0"/>
        <v>GC210556</v>
      </c>
      <c r="B37" s="50" t="s">
        <v>5222</v>
      </c>
      <c r="C37" s="50" t="s">
        <v>5223</v>
      </c>
      <c r="D37" s="50">
        <v>100</v>
      </c>
      <c r="E37" s="50">
        <v>5</v>
      </c>
    </row>
    <row r="38" spans="1:5" hidden="1">
      <c r="A38" s="50" t="str">
        <f t="shared" si="0"/>
        <v>GC210556</v>
      </c>
      <c r="B38" s="50" t="s">
        <v>5224</v>
      </c>
      <c r="C38" s="50" t="s">
        <v>5225</v>
      </c>
      <c r="D38" s="50">
        <v>100</v>
      </c>
      <c r="E38" s="50">
        <v>2</v>
      </c>
    </row>
    <row r="39" spans="1:5" hidden="1">
      <c r="A39" s="50" t="str">
        <f t="shared" si="0"/>
        <v>GC210556</v>
      </c>
      <c r="B39" s="50" t="s">
        <v>28</v>
      </c>
      <c r="C39" s="50" t="s">
        <v>5226</v>
      </c>
      <c r="D39" s="50">
        <v>100</v>
      </c>
      <c r="E39" s="50">
        <v>6</v>
      </c>
    </row>
    <row r="40" spans="1:5" hidden="1">
      <c r="A40" s="50" t="str">
        <f t="shared" si="0"/>
        <v>GC210556</v>
      </c>
      <c r="B40" s="50" t="s">
        <v>5227</v>
      </c>
      <c r="C40" s="50" t="s">
        <v>5228</v>
      </c>
      <c r="D40" s="50">
        <v>100</v>
      </c>
      <c r="E40" s="50">
        <v>2</v>
      </c>
    </row>
    <row r="41" spans="1:5" hidden="1">
      <c r="A41" s="50" t="str">
        <f t="shared" si="0"/>
        <v>GC210556</v>
      </c>
      <c r="B41" s="50" t="s">
        <v>5229</v>
      </c>
      <c r="C41" s="50" t="s">
        <v>5230</v>
      </c>
      <c r="D41" s="50">
        <v>100</v>
      </c>
      <c r="E41" s="50">
        <v>4</v>
      </c>
    </row>
    <row r="42" spans="1:5" hidden="1">
      <c r="A42" s="50" t="str">
        <f t="shared" si="0"/>
        <v>GC210557</v>
      </c>
      <c r="B42" s="50" t="s">
        <v>5231</v>
      </c>
      <c r="C42" s="50" t="s">
        <v>5232</v>
      </c>
      <c r="D42" s="50">
        <v>100</v>
      </c>
      <c r="E42" s="50">
        <v>4</v>
      </c>
    </row>
    <row r="43" spans="1:5" hidden="1">
      <c r="A43" s="50" t="str">
        <f t="shared" si="0"/>
        <v>GC210557</v>
      </c>
      <c r="B43" s="50" t="s">
        <v>5233</v>
      </c>
      <c r="C43" s="50" t="s">
        <v>5234</v>
      </c>
      <c r="D43" s="50">
        <v>100</v>
      </c>
      <c r="E43" s="50">
        <v>3</v>
      </c>
    </row>
    <row r="44" spans="1:5" hidden="1">
      <c r="A44" s="50" t="str">
        <f t="shared" si="0"/>
        <v>GC210557</v>
      </c>
      <c r="B44" s="50" t="s">
        <v>5235</v>
      </c>
      <c r="C44" s="50" t="s">
        <v>5236</v>
      </c>
      <c r="D44" s="50">
        <v>100</v>
      </c>
      <c r="E44" s="50">
        <v>6</v>
      </c>
    </row>
    <row r="45" spans="1:5" hidden="1">
      <c r="A45" s="50" t="str">
        <f t="shared" si="0"/>
        <v>GC210557</v>
      </c>
      <c r="B45" s="50" t="s">
        <v>5237</v>
      </c>
      <c r="C45" s="50" t="s">
        <v>5238</v>
      </c>
      <c r="D45" s="50">
        <v>100</v>
      </c>
      <c r="E45" s="50">
        <v>2</v>
      </c>
    </row>
    <row r="46" spans="1:5" hidden="1">
      <c r="A46" s="50" t="str">
        <f t="shared" si="0"/>
        <v>GC210557</v>
      </c>
      <c r="B46" s="50" t="s">
        <v>36</v>
      </c>
      <c r="C46" s="50" t="s">
        <v>5239</v>
      </c>
      <c r="D46" s="50">
        <v>100</v>
      </c>
      <c r="E46" s="50">
        <v>5</v>
      </c>
    </row>
    <row r="47" spans="1:5" hidden="1">
      <c r="A47" s="50" t="str">
        <f t="shared" si="0"/>
        <v>GC210557</v>
      </c>
      <c r="B47" s="50" t="s">
        <v>5240</v>
      </c>
      <c r="C47" s="50" t="s">
        <v>5241</v>
      </c>
      <c r="D47" s="50">
        <v>100</v>
      </c>
      <c r="E47" s="50">
        <v>2</v>
      </c>
    </row>
    <row r="48" spans="1:5" hidden="1">
      <c r="A48" s="50" t="str">
        <f t="shared" si="0"/>
        <v>GC210557</v>
      </c>
      <c r="B48" s="50" t="s">
        <v>5242</v>
      </c>
      <c r="C48" s="50" t="s">
        <v>5243</v>
      </c>
      <c r="D48" s="50">
        <v>100</v>
      </c>
      <c r="E48" s="50">
        <v>4</v>
      </c>
    </row>
    <row r="49" spans="1:5" hidden="1">
      <c r="A49" s="50" t="str">
        <f t="shared" si="0"/>
        <v>GC210558</v>
      </c>
      <c r="B49" s="50" t="s">
        <v>5244</v>
      </c>
      <c r="C49" s="50" t="s">
        <v>5245</v>
      </c>
      <c r="D49" s="50">
        <v>100</v>
      </c>
      <c r="E49" s="50">
        <v>2</v>
      </c>
    </row>
    <row r="50" spans="1:5" hidden="1">
      <c r="A50" s="50" t="str">
        <f t="shared" si="0"/>
        <v>GC210558</v>
      </c>
      <c r="B50" s="50" t="s">
        <v>5246</v>
      </c>
      <c r="C50" s="50" t="s">
        <v>5247</v>
      </c>
      <c r="D50" s="50">
        <v>100</v>
      </c>
      <c r="E50" s="50">
        <v>2</v>
      </c>
    </row>
    <row r="51" spans="1:5" hidden="1">
      <c r="A51" s="50" t="str">
        <f t="shared" si="0"/>
        <v>GC210558</v>
      </c>
      <c r="B51" s="50" t="s">
        <v>5248</v>
      </c>
      <c r="C51" s="50" t="s">
        <v>5249</v>
      </c>
      <c r="D51" s="50">
        <v>100</v>
      </c>
      <c r="E51" s="50">
        <v>4</v>
      </c>
    </row>
    <row r="52" spans="1:5" hidden="1">
      <c r="A52" s="50" t="str">
        <f t="shared" si="0"/>
        <v>GC210558</v>
      </c>
      <c r="B52" s="50" t="s">
        <v>5250</v>
      </c>
      <c r="C52" s="50" t="s">
        <v>5251</v>
      </c>
      <c r="D52" s="50">
        <v>100</v>
      </c>
      <c r="E52" s="50">
        <v>2</v>
      </c>
    </row>
    <row r="53" spans="1:5" hidden="1">
      <c r="A53" s="50" t="str">
        <f t="shared" si="0"/>
        <v>GC210558</v>
      </c>
      <c r="B53" s="50" t="s">
        <v>34</v>
      </c>
      <c r="C53" s="50" t="s">
        <v>5252</v>
      </c>
      <c r="D53" s="50">
        <v>100</v>
      </c>
      <c r="E53" s="50">
        <v>6</v>
      </c>
    </row>
    <row r="54" spans="1:5" hidden="1">
      <c r="A54" s="50" t="str">
        <f t="shared" si="0"/>
        <v>GC210558</v>
      </c>
      <c r="B54" s="50" t="s">
        <v>5253</v>
      </c>
      <c r="C54" s="50" t="s">
        <v>5254</v>
      </c>
      <c r="D54" s="50">
        <v>100</v>
      </c>
      <c r="E54" s="50">
        <v>2</v>
      </c>
    </row>
    <row r="55" spans="1:5" hidden="1">
      <c r="A55" s="50" t="str">
        <f t="shared" si="0"/>
        <v>GC210558</v>
      </c>
      <c r="B55" s="50" t="s">
        <v>5255</v>
      </c>
      <c r="C55" s="50" t="s">
        <v>5256</v>
      </c>
      <c r="D55" s="50">
        <v>100</v>
      </c>
      <c r="E55" s="50">
        <v>4</v>
      </c>
    </row>
    <row r="56" spans="1:5" hidden="1">
      <c r="A56" s="50" t="str">
        <f t="shared" si="0"/>
        <v>GC210558</v>
      </c>
      <c r="B56" s="50" t="s">
        <v>5257</v>
      </c>
      <c r="C56" s="50" t="s">
        <v>5258</v>
      </c>
      <c r="D56" s="50">
        <v>100</v>
      </c>
      <c r="E56" s="50">
        <v>2</v>
      </c>
    </row>
    <row r="57" spans="1:5" hidden="1">
      <c r="A57" s="50" t="str">
        <f t="shared" si="0"/>
        <v>GC210559</v>
      </c>
      <c r="B57" s="50" t="s">
        <v>5259</v>
      </c>
      <c r="C57" s="50" t="s">
        <v>5260</v>
      </c>
      <c r="D57" s="50">
        <v>100</v>
      </c>
      <c r="E57" s="50">
        <v>4</v>
      </c>
    </row>
    <row r="58" spans="1:5" hidden="1">
      <c r="A58" s="50" t="str">
        <f t="shared" si="0"/>
        <v>GC210559</v>
      </c>
      <c r="B58" s="50" t="s">
        <v>5261</v>
      </c>
      <c r="C58" s="50" t="s">
        <v>5262</v>
      </c>
      <c r="D58" s="50">
        <v>100</v>
      </c>
      <c r="E58" s="50">
        <v>4</v>
      </c>
    </row>
    <row r="59" spans="1:5" hidden="1">
      <c r="A59" s="50" t="str">
        <f t="shared" si="0"/>
        <v>GC210559</v>
      </c>
      <c r="B59" s="50" t="s">
        <v>5263</v>
      </c>
      <c r="C59" s="50" t="s">
        <v>5264</v>
      </c>
      <c r="D59" s="50">
        <v>100</v>
      </c>
      <c r="E59" s="50">
        <v>6</v>
      </c>
    </row>
    <row r="60" spans="1:5" hidden="1">
      <c r="A60" s="50" t="str">
        <f t="shared" si="0"/>
        <v>GC210559</v>
      </c>
      <c r="B60" s="50" t="s">
        <v>5265</v>
      </c>
      <c r="C60" s="50" t="s">
        <v>5266</v>
      </c>
      <c r="D60" s="50">
        <v>100</v>
      </c>
      <c r="E60" s="50">
        <v>2</v>
      </c>
    </row>
    <row r="61" spans="1:5" hidden="1">
      <c r="A61" s="50" t="str">
        <f t="shared" si="0"/>
        <v>GC210559</v>
      </c>
      <c r="B61" s="50" t="s">
        <v>29</v>
      </c>
      <c r="C61" s="50" t="s">
        <v>5267</v>
      </c>
      <c r="D61" s="50">
        <v>100</v>
      </c>
      <c r="E61" s="50">
        <v>6</v>
      </c>
    </row>
    <row r="62" spans="1:5" hidden="1">
      <c r="A62" s="50" t="str">
        <f t="shared" si="0"/>
        <v>GC210559</v>
      </c>
      <c r="B62" s="50" t="s">
        <v>5268</v>
      </c>
      <c r="C62" s="50" t="s">
        <v>5269</v>
      </c>
      <c r="D62" s="50">
        <v>100</v>
      </c>
      <c r="E62" s="50">
        <v>2</v>
      </c>
    </row>
    <row r="63" spans="1:5" hidden="1">
      <c r="A63" s="50" t="str">
        <f t="shared" si="0"/>
        <v>GC210559</v>
      </c>
      <c r="B63" s="50" t="s">
        <v>5270</v>
      </c>
      <c r="C63" s="50" t="s">
        <v>5271</v>
      </c>
      <c r="D63" s="50">
        <v>100</v>
      </c>
      <c r="E63" s="50">
        <v>4</v>
      </c>
    </row>
    <row r="64" spans="1:5" hidden="1">
      <c r="A64" s="50" t="str">
        <f t="shared" si="0"/>
        <v>GC210560</v>
      </c>
      <c r="B64" s="50" t="s">
        <v>5272</v>
      </c>
      <c r="C64" s="50" t="s">
        <v>5273</v>
      </c>
      <c r="D64" s="50">
        <v>100</v>
      </c>
      <c r="E64" s="50">
        <v>2</v>
      </c>
    </row>
    <row r="65" spans="1:5" hidden="1">
      <c r="A65" s="50" t="str">
        <f t="shared" si="0"/>
        <v>GC210560</v>
      </c>
      <c r="B65" s="50" t="s">
        <v>5274</v>
      </c>
      <c r="C65" s="50" t="s">
        <v>5275</v>
      </c>
      <c r="D65" s="50">
        <v>100</v>
      </c>
      <c r="E65" s="50">
        <v>2</v>
      </c>
    </row>
    <row r="66" spans="1:5" hidden="1">
      <c r="A66" s="50" t="str">
        <f t="shared" si="0"/>
        <v>GC210560</v>
      </c>
      <c r="B66" s="50" t="s">
        <v>5276</v>
      </c>
      <c r="C66" s="50" t="s">
        <v>5277</v>
      </c>
      <c r="D66" s="50">
        <v>100</v>
      </c>
      <c r="E66" s="50">
        <v>4</v>
      </c>
    </row>
    <row r="67" spans="1:5" hidden="1">
      <c r="A67" s="50" t="str">
        <f t="shared" ref="A67:A130" si="1">MID(B67,1,8)</f>
        <v>GC210560</v>
      </c>
      <c r="B67" s="50" t="s">
        <v>5278</v>
      </c>
      <c r="C67" s="50" t="s">
        <v>5279</v>
      </c>
      <c r="D67" s="50">
        <v>100</v>
      </c>
      <c r="E67" s="50">
        <v>2</v>
      </c>
    </row>
    <row r="68" spans="1:5" hidden="1">
      <c r="A68" s="50" t="str">
        <f t="shared" si="1"/>
        <v>GC210560</v>
      </c>
      <c r="B68" s="50" t="s">
        <v>33</v>
      </c>
      <c r="C68" s="50" t="s">
        <v>5280</v>
      </c>
      <c r="D68" s="50">
        <v>100</v>
      </c>
      <c r="E68" s="50">
        <v>6</v>
      </c>
    </row>
    <row r="69" spans="1:5" hidden="1">
      <c r="A69" s="50" t="str">
        <f t="shared" si="1"/>
        <v>GC210560</v>
      </c>
      <c r="B69" s="50" t="s">
        <v>5281</v>
      </c>
      <c r="C69" s="50" t="s">
        <v>5282</v>
      </c>
      <c r="D69" s="50">
        <v>100</v>
      </c>
      <c r="E69" s="50">
        <v>4</v>
      </c>
    </row>
    <row r="70" spans="1:5" hidden="1">
      <c r="A70" s="50" t="str">
        <f t="shared" si="1"/>
        <v>GC210560</v>
      </c>
      <c r="B70" s="50" t="s">
        <v>5283</v>
      </c>
      <c r="C70" s="50" t="s">
        <v>5284</v>
      </c>
      <c r="D70" s="50">
        <v>100</v>
      </c>
      <c r="E70" s="50">
        <v>4</v>
      </c>
    </row>
    <row r="71" spans="1:5" hidden="1">
      <c r="A71" s="50" t="str">
        <f t="shared" si="1"/>
        <v>GC210560</v>
      </c>
      <c r="B71" s="50" t="s">
        <v>5285</v>
      </c>
      <c r="C71" s="50" t="s">
        <v>5286</v>
      </c>
      <c r="D71" s="50">
        <v>100</v>
      </c>
      <c r="E71" s="50">
        <v>4</v>
      </c>
    </row>
    <row r="72" spans="1:5" hidden="1">
      <c r="A72" s="50" t="str">
        <f t="shared" si="1"/>
        <v>GC210561</v>
      </c>
      <c r="B72" s="50" t="s">
        <v>5287</v>
      </c>
      <c r="C72" s="50" t="s">
        <v>5288</v>
      </c>
      <c r="D72" s="50">
        <v>100</v>
      </c>
      <c r="E72" s="50">
        <v>2</v>
      </c>
    </row>
    <row r="73" spans="1:5" hidden="1">
      <c r="A73" s="50" t="str">
        <f t="shared" si="1"/>
        <v>GC210561</v>
      </c>
      <c r="B73" s="50" t="s">
        <v>5289</v>
      </c>
      <c r="C73" s="50" t="s">
        <v>5290</v>
      </c>
      <c r="D73" s="50">
        <v>100</v>
      </c>
      <c r="E73" s="50">
        <v>2</v>
      </c>
    </row>
    <row r="74" spans="1:5" hidden="1">
      <c r="A74" s="50" t="str">
        <f t="shared" si="1"/>
        <v>GC210561</v>
      </c>
      <c r="B74" s="50" t="s">
        <v>32</v>
      </c>
      <c r="C74" s="50" t="s">
        <v>5291</v>
      </c>
      <c r="D74" s="50">
        <v>100</v>
      </c>
      <c r="E74" s="50">
        <v>6</v>
      </c>
    </row>
    <row r="75" spans="1:5" hidden="1">
      <c r="A75" s="50" t="str">
        <f t="shared" si="1"/>
        <v>GC210561</v>
      </c>
      <c r="B75" s="50" t="s">
        <v>5292</v>
      </c>
      <c r="C75" s="50" t="s">
        <v>5293</v>
      </c>
      <c r="D75" s="50">
        <v>100</v>
      </c>
      <c r="E75" s="50">
        <v>4</v>
      </c>
    </row>
    <row r="76" spans="1:5" hidden="1">
      <c r="A76" s="50" t="str">
        <f t="shared" si="1"/>
        <v>GC210561</v>
      </c>
      <c r="B76" s="50" t="s">
        <v>5294</v>
      </c>
      <c r="C76" s="50" t="s">
        <v>5295</v>
      </c>
      <c r="D76" s="50">
        <v>100</v>
      </c>
      <c r="E76" s="50">
        <v>6</v>
      </c>
    </row>
    <row r="77" spans="1:5" hidden="1">
      <c r="A77" s="50" t="str">
        <f t="shared" si="1"/>
        <v>GC210561</v>
      </c>
      <c r="B77" s="50" t="s">
        <v>5296</v>
      </c>
      <c r="C77" s="50" t="s">
        <v>5297</v>
      </c>
      <c r="D77" s="50">
        <v>100</v>
      </c>
      <c r="E77" s="50">
        <v>4</v>
      </c>
    </row>
    <row r="78" spans="1:5" hidden="1">
      <c r="A78" s="50" t="str">
        <f t="shared" si="1"/>
        <v>GC210563</v>
      </c>
      <c r="B78" s="50" t="s">
        <v>13147</v>
      </c>
      <c r="C78" s="50" t="s">
        <v>13148</v>
      </c>
      <c r="D78" s="50">
        <v>100</v>
      </c>
      <c r="E78" s="50">
        <v>2</v>
      </c>
    </row>
    <row r="79" spans="1:5" hidden="1">
      <c r="A79" s="50" t="str">
        <f t="shared" si="1"/>
        <v>GC210563</v>
      </c>
      <c r="B79" s="50" t="s">
        <v>13149</v>
      </c>
      <c r="C79" s="50" t="s">
        <v>13150</v>
      </c>
      <c r="D79" s="50">
        <v>100</v>
      </c>
      <c r="E79" s="50">
        <v>2</v>
      </c>
    </row>
    <row r="80" spans="1:5" hidden="1">
      <c r="A80" s="50" t="str">
        <f t="shared" si="1"/>
        <v>GC210563</v>
      </c>
      <c r="B80" s="50" t="s">
        <v>13151</v>
      </c>
      <c r="C80" s="50" t="s">
        <v>13152</v>
      </c>
      <c r="D80" s="50">
        <v>100</v>
      </c>
      <c r="E80" s="50">
        <v>4</v>
      </c>
    </row>
    <row r="81" spans="1:5" hidden="1">
      <c r="A81" s="50" t="str">
        <f t="shared" si="1"/>
        <v>GC210563</v>
      </c>
      <c r="B81" s="50" t="s">
        <v>13153</v>
      </c>
      <c r="C81" s="50" t="s">
        <v>13154</v>
      </c>
      <c r="D81" s="50">
        <v>100</v>
      </c>
      <c r="E81" s="50">
        <v>2</v>
      </c>
    </row>
    <row r="82" spans="1:5" hidden="1">
      <c r="A82" s="50" t="str">
        <f t="shared" si="1"/>
        <v>GC210563</v>
      </c>
      <c r="B82" s="50" t="s">
        <v>13155</v>
      </c>
      <c r="C82" s="50" t="s">
        <v>13156</v>
      </c>
      <c r="D82" s="50">
        <v>100</v>
      </c>
      <c r="E82" s="50">
        <v>6</v>
      </c>
    </row>
    <row r="83" spans="1:5" hidden="1">
      <c r="A83" s="50" t="str">
        <f t="shared" si="1"/>
        <v>GC210563</v>
      </c>
      <c r="B83" s="50" t="s">
        <v>13157</v>
      </c>
      <c r="C83" s="50" t="s">
        <v>13158</v>
      </c>
      <c r="D83" s="50">
        <v>100</v>
      </c>
      <c r="E83" s="50">
        <v>2</v>
      </c>
    </row>
    <row r="84" spans="1:5" hidden="1">
      <c r="A84" s="50" t="str">
        <f t="shared" si="1"/>
        <v>GC210563</v>
      </c>
      <c r="B84" s="50" t="s">
        <v>13159</v>
      </c>
      <c r="C84" s="50" t="s">
        <v>13160</v>
      </c>
      <c r="D84" s="50">
        <v>100</v>
      </c>
      <c r="E84" s="50">
        <v>4</v>
      </c>
    </row>
    <row r="85" spans="1:5" hidden="1">
      <c r="A85" s="50" t="str">
        <f t="shared" si="1"/>
        <v>GC210564</v>
      </c>
      <c r="B85" s="50" t="s">
        <v>13161</v>
      </c>
      <c r="C85" s="50" t="s">
        <v>13162</v>
      </c>
      <c r="D85" s="50">
        <v>100</v>
      </c>
      <c r="E85" s="50">
        <v>2</v>
      </c>
    </row>
    <row r="86" spans="1:5" hidden="1">
      <c r="A86" s="50" t="str">
        <f t="shared" si="1"/>
        <v>GC210564</v>
      </c>
      <c r="B86" s="50" t="s">
        <v>13163</v>
      </c>
      <c r="C86" s="50" t="s">
        <v>13164</v>
      </c>
      <c r="D86" s="50">
        <v>100</v>
      </c>
      <c r="E86" s="50">
        <v>2</v>
      </c>
    </row>
    <row r="87" spans="1:5" hidden="1">
      <c r="A87" s="50" t="str">
        <f t="shared" si="1"/>
        <v>GC210564</v>
      </c>
      <c r="B87" s="50" t="s">
        <v>13165</v>
      </c>
      <c r="C87" s="50" t="s">
        <v>13166</v>
      </c>
      <c r="D87" s="50">
        <v>100</v>
      </c>
      <c r="E87" s="50">
        <v>4</v>
      </c>
    </row>
    <row r="88" spans="1:5" hidden="1">
      <c r="A88" s="50" t="str">
        <f t="shared" si="1"/>
        <v>GC210564</v>
      </c>
      <c r="B88" s="50" t="s">
        <v>13167</v>
      </c>
      <c r="C88" s="50" t="s">
        <v>13168</v>
      </c>
      <c r="D88" s="50">
        <v>100</v>
      </c>
      <c r="E88" s="50">
        <v>2</v>
      </c>
    </row>
    <row r="89" spans="1:5" hidden="1">
      <c r="A89" s="50" t="str">
        <f t="shared" si="1"/>
        <v>GC210564</v>
      </c>
      <c r="B89" s="50" t="s">
        <v>13169</v>
      </c>
      <c r="C89" s="50" t="s">
        <v>13170</v>
      </c>
      <c r="D89" s="50">
        <v>100</v>
      </c>
      <c r="E89" s="50">
        <v>6</v>
      </c>
    </row>
    <row r="90" spans="1:5" hidden="1">
      <c r="A90" s="50" t="str">
        <f t="shared" si="1"/>
        <v>GC210564</v>
      </c>
      <c r="B90" s="50" t="s">
        <v>13171</v>
      </c>
      <c r="C90" s="50" t="s">
        <v>13172</v>
      </c>
      <c r="D90" s="50">
        <v>100</v>
      </c>
      <c r="E90" s="50">
        <v>4</v>
      </c>
    </row>
    <row r="91" spans="1:5" hidden="1">
      <c r="A91" s="50" t="str">
        <f t="shared" si="1"/>
        <v>GC210564</v>
      </c>
      <c r="B91" s="50" t="s">
        <v>13173</v>
      </c>
      <c r="C91" s="50" t="s">
        <v>13174</v>
      </c>
      <c r="D91" s="50">
        <v>100</v>
      </c>
      <c r="E91" s="50">
        <v>4</v>
      </c>
    </row>
    <row r="92" spans="1:5" hidden="1">
      <c r="A92" s="50" t="str">
        <f t="shared" si="1"/>
        <v>GC210564</v>
      </c>
      <c r="B92" s="50" t="s">
        <v>13175</v>
      </c>
      <c r="C92" s="50" t="s">
        <v>13176</v>
      </c>
      <c r="D92" s="50">
        <v>100</v>
      </c>
      <c r="E92" s="50">
        <v>4</v>
      </c>
    </row>
    <row r="93" spans="1:5" hidden="1">
      <c r="A93" s="50" t="str">
        <f t="shared" si="1"/>
        <v>GC210566</v>
      </c>
      <c r="B93" s="50" t="s">
        <v>13177</v>
      </c>
      <c r="C93" s="50" t="s">
        <v>13178</v>
      </c>
      <c r="D93" s="50">
        <v>100</v>
      </c>
      <c r="E93" s="50">
        <v>4</v>
      </c>
    </row>
    <row r="94" spans="1:5" hidden="1">
      <c r="A94" s="50" t="str">
        <f t="shared" si="1"/>
        <v>GC210566</v>
      </c>
      <c r="B94" s="50" t="s">
        <v>13179</v>
      </c>
      <c r="C94" s="50" t="s">
        <v>13180</v>
      </c>
      <c r="D94" s="50">
        <v>100</v>
      </c>
      <c r="E94" s="50">
        <v>4</v>
      </c>
    </row>
    <row r="95" spans="1:5" hidden="1">
      <c r="A95" s="50" t="str">
        <f t="shared" si="1"/>
        <v>GC210566</v>
      </c>
      <c r="B95" s="50" t="s">
        <v>13181</v>
      </c>
      <c r="C95" s="50" t="s">
        <v>13182</v>
      </c>
      <c r="D95" s="50">
        <v>100</v>
      </c>
      <c r="E95" s="50">
        <v>4</v>
      </c>
    </row>
    <row r="96" spans="1:5" hidden="1">
      <c r="A96" s="50" t="str">
        <f t="shared" si="1"/>
        <v>GC210566</v>
      </c>
      <c r="B96" s="50" t="s">
        <v>13183</v>
      </c>
      <c r="C96" s="50" t="s">
        <v>13184</v>
      </c>
      <c r="D96" s="50">
        <v>100</v>
      </c>
      <c r="E96" s="50">
        <v>4</v>
      </c>
    </row>
    <row r="97" spans="1:5" hidden="1">
      <c r="A97" s="50" t="str">
        <f t="shared" si="1"/>
        <v>GC210566</v>
      </c>
      <c r="B97" s="50" t="s">
        <v>13185</v>
      </c>
      <c r="C97" s="50" t="s">
        <v>13186</v>
      </c>
      <c r="D97" s="50">
        <v>100</v>
      </c>
      <c r="E97" s="50">
        <v>4</v>
      </c>
    </row>
    <row r="98" spans="1:5" hidden="1">
      <c r="A98" s="50" t="str">
        <f t="shared" si="1"/>
        <v>GC210566</v>
      </c>
      <c r="B98" s="50" t="s">
        <v>13187</v>
      </c>
      <c r="C98" s="50" t="s">
        <v>13188</v>
      </c>
      <c r="D98" s="50">
        <v>100</v>
      </c>
      <c r="E98" s="50">
        <v>4</v>
      </c>
    </row>
    <row r="99" spans="1:5" hidden="1">
      <c r="A99" s="50" t="str">
        <f t="shared" si="1"/>
        <v>GC21A007</v>
      </c>
      <c r="B99" s="50" t="s">
        <v>5298</v>
      </c>
      <c r="C99" s="50" t="s">
        <v>5299</v>
      </c>
      <c r="D99" s="50">
        <v>100</v>
      </c>
      <c r="E99" s="50">
        <v>1</v>
      </c>
    </row>
    <row r="100" spans="1:5" hidden="1">
      <c r="A100" s="50" t="str">
        <f t="shared" si="1"/>
        <v>GC21A007</v>
      </c>
      <c r="B100" s="50" t="s">
        <v>5300</v>
      </c>
      <c r="C100" s="50" t="s">
        <v>5301</v>
      </c>
      <c r="D100" s="50">
        <v>100</v>
      </c>
      <c r="E100" s="50">
        <v>1</v>
      </c>
    </row>
    <row r="101" spans="1:5" hidden="1">
      <c r="A101" s="50" t="str">
        <f t="shared" si="1"/>
        <v>GC21A008</v>
      </c>
      <c r="B101" s="50" t="s">
        <v>5302</v>
      </c>
      <c r="C101" s="50" t="s">
        <v>5303</v>
      </c>
      <c r="D101" s="50">
        <v>100</v>
      </c>
      <c r="E101" s="50">
        <v>-1</v>
      </c>
    </row>
    <row r="102" spans="1:5" hidden="1">
      <c r="A102" s="50" t="str">
        <f t="shared" si="1"/>
        <v>GC21A008</v>
      </c>
      <c r="B102" s="50" t="s">
        <v>5304</v>
      </c>
      <c r="C102" s="50" t="s">
        <v>5305</v>
      </c>
      <c r="D102" s="50">
        <v>100</v>
      </c>
      <c r="E102" s="50">
        <v>1</v>
      </c>
    </row>
    <row r="103" spans="1:5" hidden="1">
      <c r="A103" s="50" t="str">
        <f t="shared" si="1"/>
        <v>GC21A008</v>
      </c>
      <c r="B103" s="50" t="s">
        <v>5306</v>
      </c>
      <c r="C103" s="50" t="s">
        <v>5307</v>
      </c>
      <c r="D103" s="50">
        <v>100</v>
      </c>
      <c r="E103" s="50">
        <v>1</v>
      </c>
    </row>
    <row r="104" spans="1:5" hidden="1">
      <c r="A104" s="50" t="str">
        <f t="shared" si="1"/>
        <v>GC21A009</v>
      </c>
      <c r="B104" s="50" t="s">
        <v>5309</v>
      </c>
      <c r="C104" s="50" t="s">
        <v>5308</v>
      </c>
      <c r="D104" s="50">
        <v>100</v>
      </c>
      <c r="E104" s="50">
        <v>1</v>
      </c>
    </row>
    <row r="105" spans="1:5" hidden="1">
      <c r="A105" s="50" t="str">
        <f t="shared" si="1"/>
        <v>GC21A009</v>
      </c>
      <c r="B105" s="50" t="s">
        <v>5310</v>
      </c>
      <c r="C105" s="50" t="s">
        <v>5308</v>
      </c>
      <c r="D105" s="50">
        <v>100</v>
      </c>
      <c r="E105" s="50">
        <v>2</v>
      </c>
    </row>
    <row r="106" spans="1:5" hidden="1">
      <c r="A106" s="50" t="str">
        <f t="shared" si="1"/>
        <v>GC21A009</v>
      </c>
      <c r="B106" s="50" t="s">
        <v>5311</v>
      </c>
      <c r="C106" s="50" t="s">
        <v>5308</v>
      </c>
      <c r="D106" s="50">
        <v>100</v>
      </c>
      <c r="E106" s="50">
        <v>1</v>
      </c>
    </row>
    <row r="107" spans="1:5" hidden="1">
      <c r="A107" s="50" t="str">
        <f t="shared" si="1"/>
        <v>GC21A009</v>
      </c>
      <c r="B107" s="50" t="s">
        <v>5312</v>
      </c>
      <c r="C107" s="50" t="s">
        <v>5308</v>
      </c>
      <c r="D107" s="50">
        <v>100</v>
      </c>
      <c r="E107" s="50">
        <v>5</v>
      </c>
    </row>
    <row r="108" spans="1:5" hidden="1">
      <c r="A108" s="50" t="str">
        <f t="shared" si="1"/>
        <v>GC21A009</v>
      </c>
      <c r="B108" s="50" t="s">
        <v>5313</v>
      </c>
      <c r="C108" s="50" t="s">
        <v>5308</v>
      </c>
      <c r="D108" s="50">
        <v>100</v>
      </c>
      <c r="E108" s="50">
        <v>7</v>
      </c>
    </row>
    <row r="109" spans="1:5" hidden="1">
      <c r="A109" s="50" t="str">
        <f t="shared" si="1"/>
        <v>GC21A009</v>
      </c>
      <c r="B109" s="50" t="s">
        <v>5314</v>
      </c>
      <c r="C109" s="50" t="s">
        <v>5308</v>
      </c>
      <c r="D109" s="50">
        <v>100</v>
      </c>
      <c r="E109" s="50">
        <v>9</v>
      </c>
    </row>
    <row r="110" spans="1:5" hidden="1">
      <c r="A110" s="50" t="str">
        <f t="shared" si="1"/>
        <v>GC21A009</v>
      </c>
      <c r="B110" s="50" t="s">
        <v>5315</v>
      </c>
      <c r="C110" s="50" t="s">
        <v>5308</v>
      </c>
      <c r="D110" s="50">
        <v>100</v>
      </c>
      <c r="E110" s="50">
        <v>2</v>
      </c>
    </row>
    <row r="111" spans="1:5" hidden="1">
      <c r="A111" s="50" t="str">
        <f t="shared" si="1"/>
        <v>GC21A009</v>
      </c>
      <c r="B111" s="50" t="s">
        <v>5316</v>
      </c>
      <c r="C111" s="50" t="s">
        <v>5308</v>
      </c>
      <c r="D111" s="50">
        <v>100</v>
      </c>
      <c r="E111" s="50">
        <v>1</v>
      </c>
    </row>
    <row r="112" spans="1:5" hidden="1">
      <c r="A112" s="50" t="str">
        <f t="shared" si="1"/>
        <v>GC21A009</v>
      </c>
      <c r="B112" s="50" t="s">
        <v>5317</v>
      </c>
      <c r="C112" s="50" t="s">
        <v>5308</v>
      </c>
      <c r="D112" s="50">
        <v>100</v>
      </c>
      <c r="E112" s="50">
        <v>3</v>
      </c>
    </row>
    <row r="113" spans="1:5" hidden="1">
      <c r="A113" s="50" t="str">
        <f t="shared" si="1"/>
        <v>GC21A009</v>
      </c>
      <c r="B113" s="50" t="s">
        <v>5318</v>
      </c>
      <c r="C113" s="50" t="s">
        <v>5308</v>
      </c>
      <c r="D113" s="50">
        <v>100</v>
      </c>
      <c r="E113" s="50">
        <v>3</v>
      </c>
    </row>
    <row r="114" spans="1:5" hidden="1">
      <c r="A114" s="50" t="str">
        <f t="shared" si="1"/>
        <v>GC21A009</v>
      </c>
      <c r="B114" s="50" t="s">
        <v>5319</v>
      </c>
      <c r="C114" s="50" t="s">
        <v>5308</v>
      </c>
      <c r="D114" s="50">
        <v>100</v>
      </c>
      <c r="E114" s="50">
        <v>1</v>
      </c>
    </row>
    <row r="115" spans="1:5" hidden="1">
      <c r="A115" s="50" t="str">
        <f t="shared" si="1"/>
        <v>GC21A009</v>
      </c>
      <c r="B115" s="50" t="s">
        <v>5320</v>
      </c>
      <c r="C115" s="50" t="s">
        <v>5308</v>
      </c>
      <c r="D115" s="50">
        <v>100</v>
      </c>
      <c r="E115" s="50">
        <v>3</v>
      </c>
    </row>
    <row r="116" spans="1:5" hidden="1">
      <c r="A116" s="50" t="str">
        <f t="shared" si="1"/>
        <v>GC21A009</v>
      </c>
      <c r="B116" s="50" t="s">
        <v>5321</v>
      </c>
      <c r="C116" s="50" t="s">
        <v>5308</v>
      </c>
      <c r="D116" s="50">
        <v>100</v>
      </c>
      <c r="E116" s="50">
        <v>2</v>
      </c>
    </row>
    <row r="117" spans="1:5" hidden="1">
      <c r="A117" s="50" t="str">
        <f t="shared" si="1"/>
        <v>GC21A009</v>
      </c>
      <c r="B117" s="50" t="s">
        <v>5322</v>
      </c>
      <c r="C117" s="50" t="s">
        <v>5308</v>
      </c>
      <c r="D117" s="50">
        <v>100</v>
      </c>
      <c r="E117" s="50">
        <v>2</v>
      </c>
    </row>
    <row r="118" spans="1:5" hidden="1">
      <c r="A118" s="50" t="str">
        <f t="shared" si="1"/>
        <v>GC21A010</v>
      </c>
      <c r="B118" s="50" t="s">
        <v>5323</v>
      </c>
      <c r="C118" s="50" t="s">
        <v>5324</v>
      </c>
      <c r="D118" s="50">
        <v>100</v>
      </c>
      <c r="E118" s="50">
        <v>1</v>
      </c>
    </row>
    <row r="119" spans="1:5" hidden="1">
      <c r="A119" s="50" t="str">
        <f t="shared" si="1"/>
        <v>GC21A010</v>
      </c>
      <c r="B119" s="50" t="s">
        <v>5325</v>
      </c>
      <c r="C119" s="50" t="s">
        <v>5326</v>
      </c>
      <c r="D119" s="50">
        <v>100</v>
      </c>
      <c r="E119" s="50">
        <v>2</v>
      </c>
    </row>
    <row r="120" spans="1:5" hidden="1">
      <c r="A120" s="50" t="str">
        <f t="shared" si="1"/>
        <v>GC21A010</v>
      </c>
      <c r="B120" s="50" t="s">
        <v>5327</v>
      </c>
      <c r="C120" s="50" t="s">
        <v>5328</v>
      </c>
      <c r="D120" s="50">
        <v>100</v>
      </c>
      <c r="E120" s="50">
        <v>1</v>
      </c>
    </row>
    <row r="121" spans="1:5" hidden="1">
      <c r="A121" s="50" t="str">
        <f t="shared" si="1"/>
        <v>GC21A010</v>
      </c>
      <c r="B121" s="50" t="s">
        <v>5329</v>
      </c>
      <c r="C121" s="50" t="s">
        <v>5330</v>
      </c>
      <c r="D121" s="50">
        <v>100</v>
      </c>
      <c r="E121" s="50">
        <v>1</v>
      </c>
    </row>
    <row r="122" spans="1:5" hidden="1">
      <c r="A122" s="50" t="str">
        <f t="shared" si="1"/>
        <v>GC21A010</v>
      </c>
      <c r="B122" s="50" t="s">
        <v>5331</v>
      </c>
      <c r="C122" s="50" t="s">
        <v>5332</v>
      </c>
      <c r="D122" s="50">
        <v>100</v>
      </c>
      <c r="E122" s="50">
        <v>1</v>
      </c>
    </row>
    <row r="123" spans="1:5" hidden="1">
      <c r="A123" s="50" t="str">
        <f t="shared" si="1"/>
        <v>GC21A010</v>
      </c>
      <c r="B123" s="50" t="s">
        <v>12158</v>
      </c>
      <c r="C123" s="50" t="s">
        <v>12159</v>
      </c>
      <c r="D123" s="50">
        <v>100</v>
      </c>
      <c r="E123" s="50">
        <v>1</v>
      </c>
    </row>
    <row r="124" spans="1:5" hidden="1">
      <c r="A124" s="50" t="str">
        <f t="shared" si="1"/>
        <v>GC21A010</v>
      </c>
      <c r="B124" s="50" t="s">
        <v>13189</v>
      </c>
      <c r="C124" s="50" t="s">
        <v>13190</v>
      </c>
      <c r="D124" s="50">
        <v>100</v>
      </c>
      <c r="E124" s="50">
        <v>1</v>
      </c>
    </row>
    <row r="125" spans="1:5" hidden="1">
      <c r="A125" s="50" t="str">
        <f t="shared" si="1"/>
        <v>GC21A010</v>
      </c>
      <c r="B125" s="50" t="s">
        <v>5333</v>
      </c>
      <c r="C125" s="50" t="s">
        <v>5334</v>
      </c>
      <c r="D125" s="50">
        <v>100</v>
      </c>
      <c r="E125" s="50">
        <v>1</v>
      </c>
    </row>
    <row r="126" spans="1:5" hidden="1">
      <c r="A126" s="50" t="str">
        <f t="shared" si="1"/>
        <v>GC21A011</v>
      </c>
      <c r="B126" s="50" t="s">
        <v>5335</v>
      </c>
      <c r="C126" s="50" t="s">
        <v>5336</v>
      </c>
      <c r="D126" s="50">
        <v>100</v>
      </c>
      <c r="E126" s="50">
        <v>2</v>
      </c>
    </row>
    <row r="127" spans="1:5" hidden="1">
      <c r="A127" s="50" t="str">
        <f t="shared" si="1"/>
        <v>GC21A011</v>
      </c>
      <c r="B127" s="50" t="s">
        <v>5337</v>
      </c>
      <c r="C127" s="50" t="s">
        <v>5338</v>
      </c>
      <c r="D127" s="50">
        <v>100</v>
      </c>
      <c r="E127" s="50">
        <v>1</v>
      </c>
    </row>
    <row r="128" spans="1:5" hidden="1">
      <c r="A128" s="50" t="str">
        <f t="shared" si="1"/>
        <v>GC21A011</v>
      </c>
      <c r="B128" s="50" t="s">
        <v>5339</v>
      </c>
      <c r="C128" s="50" t="s">
        <v>5340</v>
      </c>
      <c r="D128" s="50">
        <v>100</v>
      </c>
      <c r="E128" s="50">
        <v>1</v>
      </c>
    </row>
    <row r="129" spans="1:5" hidden="1">
      <c r="A129" s="50" t="str">
        <f t="shared" si="1"/>
        <v>GC21A011</v>
      </c>
      <c r="B129" s="50" t="s">
        <v>5341</v>
      </c>
      <c r="C129" s="50" t="s">
        <v>5342</v>
      </c>
      <c r="D129" s="50">
        <v>100</v>
      </c>
      <c r="E129" s="50">
        <v>1</v>
      </c>
    </row>
    <row r="130" spans="1:5" hidden="1">
      <c r="A130" s="50" t="str">
        <f t="shared" si="1"/>
        <v>GC21A011</v>
      </c>
      <c r="B130" s="50" t="s">
        <v>5343</v>
      </c>
      <c r="C130" s="50" t="s">
        <v>5344</v>
      </c>
      <c r="D130" s="50">
        <v>100</v>
      </c>
      <c r="E130" s="50">
        <v>1</v>
      </c>
    </row>
    <row r="131" spans="1:5" hidden="1">
      <c r="A131" s="50" t="str">
        <f t="shared" ref="A131:A194" si="2">MID(B131,1,8)</f>
        <v>GC21A011</v>
      </c>
      <c r="B131" s="50" t="s">
        <v>5345</v>
      </c>
      <c r="C131" s="50" t="s">
        <v>5346</v>
      </c>
      <c r="D131" s="50">
        <v>100</v>
      </c>
      <c r="E131" s="50">
        <v>-1</v>
      </c>
    </row>
    <row r="132" spans="1:5" hidden="1">
      <c r="A132" s="50" t="str">
        <f t="shared" si="2"/>
        <v>GC21A011</v>
      </c>
      <c r="B132" s="50" t="s">
        <v>5347</v>
      </c>
      <c r="C132" s="50" t="s">
        <v>5348</v>
      </c>
      <c r="D132" s="50">
        <v>100</v>
      </c>
      <c r="E132" s="50">
        <v>1</v>
      </c>
    </row>
    <row r="133" spans="1:5" hidden="1">
      <c r="A133" s="50" t="str">
        <f t="shared" si="2"/>
        <v>GC21A012</v>
      </c>
      <c r="B133" s="50" t="s">
        <v>5350</v>
      </c>
      <c r="C133" s="50" t="s">
        <v>5349</v>
      </c>
      <c r="D133" s="50">
        <v>100</v>
      </c>
      <c r="E133" s="50">
        <v>1</v>
      </c>
    </row>
    <row r="134" spans="1:5" hidden="1">
      <c r="A134" s="50" t="str">
        <f t="shared" si="2"/>
        <v>GC21A012</v>
      </c>
      <c r="B134" s="50" t="s">
        <v>5351</v>
      </c>
      <c r="C134" s="50" t="s">
        <v>5349</v>
      </c>
      <c r="D134" s="50">
        <v>100</v>
      </c>
      <c r="E134" s="50">
        <v>1</v>
      </c>
    </row>
    <row r="135" spans="1:5" hidden="1">
      <c r="A135" s="50" t="str">
        <f t="shared" si="2"/>
        <v>GC21A012</v>
      </c>
      <c r="B135" s="50" t="s">
        <v>5352</v>
      </c>
      <c r="C135" s="50" t="s">
        <v>5349</v>
      </c>
      <c r="D135" s="50">
        <v>100</v>
      </c>
      <c r="E135" s="50">
        <v>1</v>
      </c>
    </row>
    <row r="136" spans="1:5" hidden="1">
      <c r="A136" s="50" t="str">
        <f t="shared" si="2"/>
        <v>GC21A012</v>
      </c>
      <c r="B136" s="50" t="s">
        <v>5353</v>
      </c>
      <c r="C136" s="50" t="s">
        <v>5349</v>
      </c>
      <c r="D136" s="50">
        <v>100</v>
      </c>
      <c r="E136" s="50">
        <v>2</v>
      </c>
    </row>
    <row r="137" spans="1:5" hidden="1">
      <c r="A137" s="50" t="str">
        <f t="shared" si="2"/>
        <v>GC21A012</v>
      </c>
      <c r="B137" s="50" t="s">
        <v>5354</v>
      </c>
      <c r="C137" s="50" t="s">
        <v>5349</v>
      </c>
      <c r="D137" s="50">
        <v>100</v>
      </c>
      <c r="E137" s="50">
        <v>1</v>
      </c>
    </row>
    <row r="138" spans="1:5" hidden="1">
      <c r="A138" s="50" t="str">
        <f t="shared" si="2"/>
        <v>GC21A012</v>
      </c>
      <c r="B138" s="50" t="s">
        <v>5355</v>
      </c>
      <c r="C138" s="50" t="s">
        <v>5349</v>
      </c>
      <c r="D138" s="50">
        <v>100</v>
      </c>
      <c r="E138" s="50">
        <v>2</v>
      </c>
    </row>
    <row r="139" spans="1:5" hidden="1">
      <c r="A139" s="50" t="str">
        <f t="shared" si="2"/>
        <v>GC21A012</v>
      </c>
      <c r="B139" s="50" t="s">
        <v>5356</v>
      </c>
      <c r="C139" s="50" t="s">
        <v>5349</v>
      </c>
      <c r="D139" s="50">
        <v>100</v>
      </c>
      <c r="E139" s="50">
        <v>2</v>
      </c>
    </row>
    <row r="140" spans="1:5" hidden="1">
      <c r="A140" s="50" t="str">
        <f t="shared" si="2"/>
        <v>GC21A012</v>
      </c>
      <c r="B140" s="50" t="s">
        <v>5357</v>
      </c>
      <c r="C140" s="50" t="s">
        <v>5349</v>
      </c>
      <c r="D140" s="50">
        <v>100</v>
      </c>
      <c r="E140" s="50">
        <v>1</v>
      </c>
    </row>
    <row r="141" spans="1:5" hidden="1">
      <c r="A141" s="50" t="str">
        <f t="shared" si="2"/>
        <v>GC21A012</v>
      </c>
      <c r="B141" s="50" t="s">
        <v>5358</v>
      </c>
      <c r="C141" s="50" t="s">
        <v>5349</v>
      </c>
      <c r="D141" s="50">
        <v>100</v>
      </c>
      <c r="E141" s="50">
        <v>2</v>
      </c>
    </row>
    <row r="142" spans="1:5" hidden="1">
      <c r="A142" s="50" t="str">
        <f t="shared" si="2"/>
        <v>GC21A012</v>
      </c>
      <c r="B142" s="50" t="s">
        <v>5359</v>
      </c>
      <c r="C142" s="50" t="s">
        <v>5349</v>
      </c>
      <c r="D142" s="50">
        <v>100</v>
      </c>
      <c r="E142" s="50">
        <v>2</v>
      </c>
    </row>
    <row r="143" spans="1:5" hidden="1">
      <c r="A143" s="50" t="str">
        <f t="shared" si="2"/>
        <v>GC21A012</v>
      </c>
      <c r="B143" s="50" t="s">
        <v>5360</v>
      </c>
      <c r="C143" s="50" t="s">
        <v>5349</v>
      </c>
      <c r="D143" s="50">
        <v>100</v>
      </c>
      <c r="E143" s="50">
        <v>2</v>
      </c>
    </row>
    <row r="144" spans="1:5" hidden="1">
      <c r="A144" s="50" t="str">
        <f t="shared" si="2"/>
        <v>GC21A012</v>
      </c>
      <c r="B144" s="50" t="s">
        <v>5361</v>
      </c>
      <c r="C144" s="50" t="s">
        <v>5349</v>
      </c>
      <c r="D144" s="50">
        <v>100</v>
      </c>
      <c r="E144" s="50">
        <v>2</v>
      </c>
    </row>
    <row r="145" spans="1:5" hidden="1">
      <c r="A145" s="50" t="str">
        <f t="shared" si="2"/>
        <v>GC21A012</v>
      </c>
      <c r="B145" s="50" t="s">
        <v>5362</v>
      </c>
      <c r="C145" s="50" t="s">
        <v>5349</v>
      </c>
      <c r="D145" s="50">
        <v>100</v>
      </c>
      <c r="E145" s="50">
        <v>1</v>
      </c>
    </row>
    <row r="146" spans="1:5" hidden="1">
      <c r="A146" s="50" t="str">
        <f t="shared" si="2"/>
        <v>GC24E519</v>
      </c>
      <c r="B146" s="50" t="s">
        <v>5363</v>
      </c>
      <c r="C146" s="50" t="s">
        <v>5364</v>
      </c>
      <c r="D146" s="50">
        <v>100</v>
      </c>
      <c r="E146" s="50">
        <v>1</v>
      </c>
    </row>
    <row r="147" spans="1:5" hidden="1">
      <c r="A147" s="50" t="str">
        <f t="shared" si="2"/>
        <v>GC24E520</v>
      </c>
      <c r="B147" s="50" t="s">
        <v>5365</v>
      </c>
      <c r="C147" s="50" t="s">
        <v>5366</v>
      </c>
      <c r="D147" s="50">
        <v>100</v>
      </c>
      <c r="E147" s="50">
        <v>1</v>
      </c>
    </row>
    <row r="148" spans="1:5" hidden="1">
      <c r="A148" s="50" t="str">
        <f t="shared" si="2"/>
        <v>GC24G238</v>
      </c>
      <c r="B148" s="50" t="s">
        <v>5367</v>
      </c>
      <c r="C148" s="50" t="s">
        <v>5368</v>
      </c>
      <c r="D148" s="50">
        <v>100</v>
      </c>
      <c r="E148" s="50">
        <v>1</v>
      </c>
    </row>
    <row r="149" spans="1:5" hidden="1">
      <c r="A149" s="50" t="str">
        <f t="shared" si="2"/>
        <v>GC24G238</v>
      </c>
      <c r="B149" s="50" t="s">
        <v>5369</v>
      </c>
      <c r="C149" s="50" t="s">
        <v>5368</v>
      </c>
      <c r="D149" s="50">
        <v>100</v>
      </c>
      <c r="E149" s="50">
        <v>1</v>
      </c>
    </row>
    <row r="150" spans="1:5" hidden="1">
      <c r="A150" s="50" t="str">
        <f t="shared" si="2"/>
        <v>GC24G243</v>
      </c>
      <c r="B150" s="50" t="s">
        <v>5370</v>
      </c>
      <c r="C150" s="50" t="s">
        <v>5371</v>
      </c>
      <c r="D150" s="50">
        <v>100</v>
      </c>
      <c r="E150" s="50">
        <v>1</v>
      </c>
    </row>
    <row r="151" spans="1:5" hidden="1">
      <c r="A151" s="50" t="str">
        <f t="shared" si="2"/>
        <v>GC24G243</v>
      </c>
      <c r="B151" s="50" t="s">
        <v>5372</v>
      </c>
      <c r="C151" s="50" t="s">
        <v>5373</v>
      </c>
      <c r="D151" s="50">
        <v>100</v>
      </c>
      <c r="E151" s="50">
        <v>2</v>
      </c>
    </row>
    <row r="152" spans="1:5" hidden="1">
      <c r="A152" s="50" t="str">
        <f t="shared" si="2"/>
        <v>GC24G243</v>
      </c>
      <c r="B152" s="50" t="s">
        <v>5374</v>
      </c>
      <c r="C152" s="50" t="s">
        <v>5375</v>
      </c>
      <c r="D152" s="50">
        <v>100</v>
      </c>
      <c r="E152" s="50">
        <v>1</v>
      </c>
    </row>
    <row r="153" spans="1:5" hidden="1">
      <c r="A153" s="50" t="str">
        <f t="shared" si="2"/>
        <v>GC24G252</v>
      </c>
      <c r="B153" s="50" t="s">
        <v>5376</v>
      </c>
      <c r="C153" s="50" t="s">
        <v>5377</v>
      </c>
      <c r="D153" s="50">
        <v>100</v>
      </c>
      <c r="E153" s="50">
        <v>2</v>
      </c>
    </row>
    <row r="154" spans="1:5" hidden="1">
      <c r="A154" s="50" t="str">
        <f t="shared" si="2"/>
        <v>GC24G253</v>
      </c>
      <c r="B154" s="50" t="s">
        <v>5378</v>
      </c>
      <c r="C154" s="50" t="s">
        <v>5368</v>
      </c>
      <c r="D154" s="50">
        <v>100</v>
      </c>
      <c r="E154" s="50">
        <v>1</v>
      </c>
    </row>
    <row r="155" spans="1:5" hidden="1">
      <c r="A155" s="50" t="str">
        <f t="shared" si="2"/>
        <v>GC24G262</v>
      </c>
      <c r="B155" s="50" t="s">
        <v>5379</v>
      </c>
      <c r="C155" s="50" t="s">
        <v>5368</v>
      </c>
      <c r="D155" s="50">
        <v>100</v>
      </c>
      <c r="E155" s="50">
        <v>6</v>
      </c>
    </row>
    <row r="156" spans="1:5" hidden="1">
      <c r="A156" s="50" t="str">
        <f t="shared" si="2"/>
        <v>GC24G262</v>
      </c>
      <c r="B156" s="50" t="s">
        <v>5380</v>
      </c>
      <c r="C156" s="50" t="s">
        <v>5368</v>
      </c>
      <c r="D156" s="50">
        <v>100</v>
      </c>
      <c r="E156" s="50">
        <v>1</v>
      </c>
    </row>
    <row r="157" spans="1:5" hidden="1">
      <c r="A157" s="50" t="str">
        <f t="shared" si="2"/>
        <v>GC24G262</v>
      </c>
      <c r="B157" s="50" t="s">
        <v>5381</v>
      </c>
      <c r="C157" s="50" t="s">
        <v>5368</v>
      </c>
      <c r="D157" s="50">
        <v>100</v>
      </c>
      <c r="E157" s="50">
        <v>3</v>
      </c>
    </row>
    <row r="158" spans="1:5" hidden="1">
      <c r="A158" s="50" t="str">
        <f t="shared" si="2"/>
        <v>GC24G262</v>
      </c>
      <c r="B158" s="50" t="s">
        <v>5382</v>
      </c>
      <c r="C158" s="50" t="s">
        <v>5368</v>
      </c>
      <c r="D158" s="50">
        <v>100</v>
      </c>
      <c r="E158" s="50">
        <v>1</v>
      </c>
    </row>
    <row r="159" spans="1:5" hidden="1">
      <c r="A159" s="50" t="str">
        <f t="shared" si="2"/>
        <v>GC24G263</v>
      </c>
      <c r="B159" s="50" t="s">
        <v>5383</v>
      </c>
      <c r="C159" s="50" t="s">
        <v>5368</v>
      </c>
      <c r="D159" s="50">
        <v>100</v>
      </c>
      <c r="E159" s="50">
        <v>1</v>
      </c>
    </row>
    <row r="160" spans="1:5" hidden="1">
      <c r="A160" s="50" t="str">
        <f t="shared" si="2"/>
        <v>GC24G263</v>
      </c>
      <c r="B160" s="50" t="s">
        <v>5384</v>
      </c>
      <c r="C160" s="50" t="s">
        <v>5368</v>
      </c>
      <c r="D160" s="50">
        <v>100</v>
      </c>
      <c r="E160" s="50">
        <v>3</v>
      </c>
    </row>
    <row r="161" spans="1:5" hidden="1">
      <c r="A161" s="50" t="str">
        <f t="shared" si="2"/>
        <v>GC24G271</v>
      </c>
      <c r="B161" s="50" t="s">
        <v>5385</v>
      </c>
      <c r="C161" s="50" t="s">
        <v>5368</v>
      </c>
      <c r="D161" s="50">
        <v>100</v>
      </c>
      <c r="E161" s="50">
        <v>1</v>
      </c>
    </row>
    <row r="162" spans="1:5" hidden="1">
      <c r="A162" s="50" t="str">
        <f t="shared" si="2"/>
        <v>GC24G271</v>
      </c>
      <c r="B162" s="50" t="s">
        <v>5386</v>
      </c>
      <c r="C162" s="50" t="s">
        <v>5368</v>
      </c>
      <c r="D162" s="50">
        <v>100</v>
      </c>
      <c r="E162" s="50">
        <v>4</v>
      </c>
    </row>
    <row r="163" spans="1:5" hidden="1">
      <c r="A163" s="50" t="str">
        <f t="shared" si="2"/>
        <v>GC24G271</v>
      </c>
      <c r="B163" s="50" t="s">
        <v>5387</v>
      </c>
      <c r="C163" s="50" t="s">
        <v>5368</v>
      </c>
      <c r="D163" s="50">
        <v>100</v>
      </c>
      <c r="E163" s="50">
        <v>2</v>
      </c>
    </row>
    <row r="164" spans="1:5" hidden="1">
      <c r="A164" s="50" t="str">
        <f t="shared" si="2"/>
        <v>GC24G271</v>
      </c>
      <c r="B164" s="50" t="s">
        <v>5388</v>
      </c>
      <c r="C164" s="50" t="s">
        <v>5368</v>
      </c>
      <c r="D164" s="50">
        <v>100</v>
      </c>
      <c r="E164" s="50">
        <v>1</v>
      </c>
    </row>
    <row r="165" spans="1:5" hidden="1">
      <c r="A165" s="50" t="str">
        <f t="shared" si="2"/>
        <v>GC24G272</v>
      </c>
      <c r="B165" s="50" t="s">
        <v>5389</v>
      </c>
      <c r="C165" s="50" t="s">
        <v>5368</v>
      </c>
      <c r="D165" s="50">
        <v>100</v>
      </c>
      <c r="E165" s="50">
        <v>1</v>
      </c>
    </row>
    <row r="166" spans="1:5" hidden="1">
      <c r="A166" s="50" t="str">
        <f t="shared" si="2"/>
        <v>GC24G272</v>
      </c>
      <c r="B166" s="50" t="s">
        <v>5390</v>
      </c>
      <c r="C166" s="50" t="s">
        <v>5368</v>
      </c>
      <c r="D166" s="50">
        <v>100</v>
      </c>
      <c r="E166" s="50">
        <v>2</v>
      </c>
    </row>
    <row r="167" spans="1:5" hidden="1">
      <c r="A167" s="50" t="str">
        <f t="shared" si="2"/>
        <v>GC24G272</v>
      </c>
      <c r="B167" s="50" t="s">
        <v>5391</v>
      </c>
      <c r="C167" s="50" t="s">
        <v>5368</v>
      </c>
      <c r="D167" s="50">
        <v>100</v>
      </c>
      <c r="E167" s="50">
        <v>3</v>
      </c>
    </row>
    <row r="168" spans="1:5" hidden="1">
      <c r="A168" s="50" t="str">
        <f t="shared" si="2"/>
        <v>GC24G272</v>
      </c>
      <c r="B168" s="50" t="s">
        <v>5392</v>
      </c>
      <c r="C168" s="50" t="s">
        <v>5368</v>
      </c>
      <c r="D168" s="50">
        <v>100</v>
      </c>
      <c r="E168" s="50">
        <v>1</v>
      </c>
    </row>
    <row r="169" spans="1:5" hidden="1">
      <c r="A169" s="50" t="str">
        <f t="shared" si="2"/>
        <v>GC24G273</v>
      </c>
      <c r="B169" s="50" t="s">
        <v>5393</v>
      </c>
      <c r="C169" s="50" t="s">
        <v>5368</v>
      </c>
      <c r="D169" s="50">
        <v>100</v>
      </c>
      <c r="E169" s="50">
        <v>1</v>
      </c>
    </row>
    <row r="170" spans="1:5" hidden="1">
      <c r="A170" s="50" t="str">
        <f t="shared" si="2"/>
        <v>GC24G274</v>
      </c>
      <c r="B170" s="50" t="s">
        <v>5394</v>
      </c>
      <c r="C170" s="50" t="s">
        <v>5368</v>
      </c>
      <c r="D170" s="50">
        <v>100</v>
      </c>
      <c r="E170" s="50">
        <v>2</v>
      </c>
    </row>
    <row r="171" spans="1:5" hidden="1">
      <c r="A171" s="50" t="str">
        <f t="shared" si="2"/>
        <v>GC24G274</v>
      </c>
      <c r="B171" s="50" t="s">
        <v>5395</v>
      </c>
      <c r="C171" s="50" t="s">
        <v>5368</v>
      </c>
      <c r="D171" s="50">
        <v>100</v>
      </c>
      <c r="E171" s="50">
        <v>1</v>
      </c>
    </row>
    <row r="172" spans="1:5" hidden="1">
      <c r="A172" s="50" t="str">
        <f t="shared" si="2"/>
        <v>GC24G274</v>
      </c>
      <c r="B172" s="50" t="s">
        <v>5396</v>
      </c>
      <c r="C172" s="50" t="s">
        <v>5368</v>
      </c>
      <c r="D172" s="50">
        <v>100</v>
      </c>
      <c r="E172" s="50">
        <v>1</v>
      </c>
    </row>
    <row r="173" spans="1:5" hidden="1">
      <c r="A173" s="50" t="str">
        <f t="shared" si="2"/>
        <v>GC24G276</v>
      </c>
      <c r="B173" s="50" t="s">
        <v>5397</v>
      </c>
      <c r="C173" s="50" t="s">
        <v>5398</v>
      </c>
      <c r="D173" s="50">
        <v>100</v>
      </c>
      <c r="E173" s="50">
        <v>1</v>
      </c>
    </row>
    <row r="174" spans="1:5" hidden="1">
      <c r="A174" s="50" t="str">
        <f t="shared" si="2"/>
        <v>GC24G277</v>
      </c>
      <c r="B174" s="50" t="s">
        <v>5399</v>
      </c>
      <c r="C174" s="50" t="s">
        <v>5398</v>
      </c>
      <c r="D174" s="50">
        <v>100</v>
      </c>
      <c r="E174" s="50">
        <v>1</v>
      </c>
    </row>
    <row r="175" spans="1:5" hidden="1">
      <c r="A175" s="50" t="str">
        <f t="shared" si="2"/>
        <v>GC24G278</v>
      </c>
      <c r="B175" s="50" t="s">
        <v>5400</v>
      </c>
      <c r="C175" s="50" t="s">
        <v>5368</v>
      </c>
      <c r="D175" s="50">
        <v>100</v>
      </c>
      <c r="E175" s="50">
        <v>1</v>
      </c>
    </row>
    <row r="176" spans="1:5" hidden="1">
      <c r="A176" s="50" t="str">
        <f t="shared" si="2"/>
        <v>GC24G288</v>
      </c>
      <c r="B176" s="50" t="s">
        <v>5401</v>
      </c>
      <c r="C176" s="50" t="s">
        <v>5368</v>
      </c>
      <c r="D176" s="50">
        <v>100</v>
      </c>
      <c r="E176" s="50">
        <v>1</v>
      </c>
    </row>
    <row r="177" spans="1:5" hidden="1">
      <c r="A177" s="50" t="str">
        <f t="shared" si="2"/>
        <v>GC24G288</v>
      </c>
      <c r="B177" s="50" t="s">
        <v>5402</v>
      </c>
      <c r="C177" s="50" t="s">
        <v>5368</v>
      </c>
      <c r="D177" s="50">
        <v>100</v>
      </c>
      <c r="E177" s="50">
        <v>2</v>
      </c>
    </row>
    <row r="178" spans="1:5" hidden="1">
      <c r="A178" s="50" t="str">
        <f t="shared" si="2"/>
        <v>GC24G288</v>
      </c>
      <c r="B178" s="50" t="s">
        <v>5403</v>
      </c>
      <c r="C178" s="50" t="s">
        <v>5368</v>
      </c>
      <c r="D178" s="50">
        <v>100</v>
      </c>
      <c r="E178" s="50">
        <v>2</v>
      </c>
    </row>
    <row r="179" spans="1:5" hidden="1">
      <c r="A179" s="50" t="str">
        <f t="shared" si="2"/>
        <v>GC24G288</v>
      </c>
      <c r="B179" s="50" t="s">
        <v>5404</v>
      </c>
      <c r="C179" s="50" t="s">
        <v>5368</v>
      </c>
      <c r="D179" s="50">
        <v>100</v>
      </c>
      <c r="E179" s="50">
        <v>2</v>
      </c>
    </row>
    <row r="180" spans="1:5" hidden="1">
      <c r="A180" s="50" t="str">
        <f t="shared" si="2"/>
        <v>GC24G296</v>
      </c>
      <c r="B180" s="50" t="s">
        <v>5405</v>
      </c>
      <c r="C180" s="50" t="s">
        <v>5368</v>
      </c>
      <c r="D180" s="50">
        <v>100</v>
      </c>
      <c r="E180" s="50">
        <v>1</v>
      </c>
    </row>
    <row r="181" spans="1:5" hidden="1">
      <c r="A181" s="50" t="str">
        <f t="shared" si="2"/>
        <v>GC24G298</v>
      </c>
      <c r="B181" s="50" t="s">
        <v>5406</v>
      </c>
      <c r="C181" s="50" t="s">
        <v>5368</v>
      </c>
      <c r="D181" s="50">
        <v>100</v>
      </c>
      <c r="E181" s="50">
        <v>1</v>
      </c>
    </row>
    <row r="182" spans="1:5" hidden="1">
      <c r="A182" s="50" t="str">
        <f t="shared" si="2"/>
        <v>GC24G299</v>
      </c>
      <c r="B182" s="50" t="s">
        <v>5407</v>
      </c>
      <c r="C182" s="50" t="s">
        <v>5368</v>
      </c>
      <c r="D182" s="50">
        <v>100</v>
      </c>
      <c r="E182" s="50">
        <v>1</v>
      </c>
    </row>
    <row r="183" spans="1:5" hidden="1">
      <c r="A183" s="50" t="str">
        <f t="shared" si="2"/>
        <v>GC24G306</v>
      </c>
      <c r="B183" s="50" t="s">
        <v>5408</v>
      </c>
      <c r="C183" s="50" t="s">
        <v>5409</v>
      </c>
      <c r="D183" s="50">
        <v>100</v>
      </c>
      <c r="E183" s="50">
        <v>1</v>
      </c>
    </row>
    <row r="184" spans="1:5" hidden="1">
      <c r="A184" s="50" t="str">
        <f t="shared" si="2"/>
        <v>GC24G572</v>
      </c>
      <c r="B184" s="50" t="s">
        <v>5410</v>
      </c>
      <c r="C184" s="50" t="s">
        <v>5411</v>
      </c>
      <c r="D184" s="50">
        <v>100</v>
      </c>
      <c r="E184" s="50">
        <v>1</v>
      </c>
    </row>
    <row r="185" spans="1:5" hidden="1">
      <c r="A185" s="50" t="str">
        <f t="shared" si="2"/>
        <v>GC24G572</v>
      </c>
      <c r="B185" s="50" t="s">
        <v>5412</v>
      </c>
      <c r="C185" s="50" t="s">
        <v>5413</v>
      </c>
      <c r="D185" s="50">
        <v>100</v>
      </c>
      <c r="E185" s="50">
        <v>3</v>
      </c>
    </row>
    <row r="186" spans="1:5" hidden="1">
      <c r="A186" s="50" t="str">
        <f t="shared" si="2"/>
        <v>GC24G574</v>
      </c>
      <c r="B186" s="50" t="s">
        <v>5414</v>
      </c>
      <c r="C186" s="50" t="s">
        <v>5415</v>
      </c>
      <c r="D186" s="50">
        <v>100</v>
      </c>
      <c r="E186" s="50">
        <v>1</v>
      </c>
    </row>
    <row r="187" spans="1:5" hidden="1">
      <c r="A187" s="50" t="str">
        <f t="shared" si="2"/>
        <v>GC24G578</v>
      </c>
      <c r="B187" s="50" t="s">
        <v>5416</v>
      </c>
      <c r="C187" s="50" t="s">
        <v>5368</v>
      </c>
      <c r="D187" s="50">
        <v>100</v>
      </c>
      <c r="E187" s="50">
        <v>2</v>
      </c>
    </row>
    <row r="188" spans="1:5" hidden="1">
      <c r="A188" s="50" t="str">
        <f t="shared" si="2"/>
        <v>GC24G578</v>
      </c>
      <c r="B188" s="50" t="s">
        <v>5417</v>
      </c>
      <c r="C188" s="50" t="s">
        <v>5368</v>
      </c>
      <c r="D188" s="50">
        <v>100</v>
      </c>
      <c r="E188" s="50">
        <v>3</v>
      </c>
    </row>
    <row r="189" spans="1:5" hidden="1">
      <c r="A189" s="50" t="str">
        <f t="shared" si="2"/>
        <v>GC24G578</v>
      </c>
      <c r="B189" s="50" t="s">
        <v>5418</v>
      </c>
      <c r="C189" s="50" t="s">
        <v>5368</v>
      </c>
      <c r="D189" s="50">
        <v>100</v>
      </c>
      <c r="E189" s="50">
        <v>1</v>
      </c>
    </row>
    <row r="190" spans="1:5" hidden="1">
      <c r="A190" s="50" t="str">
        <f t="shared" si="2"/>
        <v>GC24G578</v>
      </c>
      <c r="B190" s="50" t="s">
        <v>5419</v>
      </c>
      <c r="C190" s="50" t="s">
        <v>5368</v>
      </c>
      <c r="D190" s="50">
        <v>100</v>
      </c>
      <c r="E190" s="50">
        <v>2</v>
      </c>
    </row>
    <row r="191" spans="1:5" hidden="1">
      <c r="A191" s="50" t="str">
        <f t="shared" si="2"/>
        <v>GC24G578</v>
      </c>
      <c r="B191" s="50" t="s">
        <v>5420</v>
      </c>
      <c r="C191" s="50" t="s">
        <v>5368</v>
      </c>
      <c r="D191" s="50">
        <v>100</v>
      </c>
      <c r="E191" s="50">
        <v>1</v>
      </c>
    </row>
    <row r="192" spans="1:5" hidden="1">
      <c r="A192" s="50" t="str">
        <f t="shared" si="2"/>
        <v>GC24G578</v>
      </c>
      <c r="B192" s="50" t="s">
        <v>5421</v>
      </c>
      <c r="C192" s="50" t="s">
        <v>5368</v>
      </c>
      <c r="D192" s="50">
        <v>100</v>
      </c>
      <c r="E192" s="50">
        <v>3</v>
      </c>
    </row>
    <row r="193" spans="1:5" hidden="1">
      <c r="A193" s="50" t="str">
        <f t="shared" si="2"/>
        <v>GC24G578</v>
      </c>
      <c r="B193" s="50" t="s">
        <v>5422</v>
      </c>
      <c r="C193" s="50" t="s">
        <v>5368</v>
      </c>
      <c r="D193" s="50">
        <v>100</v>
      </c>
      <c r="E193" s="50">
        <v>1</v>
      </c>
    </row>
    <row r="194" spans="1:5" hidden="1">
      <c r="A194" s="50" t="str">
        <f t="shared" si="2"/>
        <v>GC24G579</v>
      </c>
      <c r="B194" s="50" t="s">
        <v>5423</v>
      </c>
      <c r="C194" s="50" t="s">
        <v>5368</v>
      </c>
      <c r="D194" s="50">
        <v>100</v>
      </c>
      <c r="E194" s="50">
        <v>1</v>
      </c>
    </row>
    <row r="195" spans="1:5" hidden="1">
      <c r="A195" s="50" t="str">
        <f t="shared" ref="A195:A258" si="3">MID(B195,1,8)</f>
        <v>GC24G580</v>
      </c>
      <c r="B195" s="50" t="s">
        <v>5424</v>
      </c>
      <c r="C195" s="50" t="s">
        <v>5368</v>
      </c>
      <c r="D195" s="50">
        <v>100</v>
      </c>
      <c r="E195" s="50">
        <v>1</v>
      </c>
    </row>
    <row r="196" spans="1:5" hidden="1">
      <c r="A196" s="50" t="str">
        <f t="shared" si="3"/>
        <v>GC24G580</v>
      </c>
      <c r="B196" s="50" t="s">
        <v>5425</v>
      </c>
      <c r="C196" s="50" t="s">
        <v>5368</v>
      </c>
      <c r="D196" s="50">
        <v>100</v>
      </c>
      <c r="E196" s="50">
        <v>2</v>
      </c>
    </row>
    <row r="197" spans="1:5" hidden="1">
      <c r="A197" s="50" t="str">
        <f t="shared" si="3"/>
        <v>GC24G580</v>
      </c>
      <c r="B197" s="50" t="s">
        <v>5426</v>
      </c>
      <c r="C197" s="50" t="s">
        <v>5368</v>
      </c>
      <c r="D197" s="50">
        <v>100</v>
      </c>
      <c r="E197" s="50">
        <v>3</v>
      </c>
    </row>
    <row r="198" spans="1:5" hidden="1">
      <c r="A198" s="50" t="str">
        <f t="shared" si="3"/>
        <v>GC24G580</v>
      </c>
      <c r="B198" s="50" t="s">
        <v>5427</v>
      </c>
      <c r="C198" s="50" t="s">
        <v>5368</v>
      </c>
      <c r="D198" s="50">
        <v>100</v>
      </c>
      <c r="E198" s="50">
        <v>1</v>
      </c>
    </row>
    <row r="199" spans="1:5" hidden="1">
      <c r="A199" s="50" t="str">
        <f t="shared" si="3"/>
        <v>GC24G584</v>
      </c>
      <c r="B199" s="50" t="s">
        <v>5429</v>
      </c>
      <c r="C199" s="50" t="s">
        <v>5428</v>
      </c>
      <c r="D199" s="50">
        <v>100</v>
      </c>
      <c r="E199" s="50">
        <v>1</v>
      </c>
    </row>
    <row r="200" spans="1:5" hidden="1">
      <c r="A200" s="50" t="str">
        <f t="shared" si="3"/>
        <v>GC24G584</v>
      </c>
      <c r="B200" s="50" t="s">
        <v>5430</v>
      </c>
      <c r="C200" s="50" t="s">
        <v>5428</v>
      </c>
      <c r="D200" s="50">
        <v>100</v>
      </c>
      <c r="E200" s="50">
        <v>1</v>
      </c>
    </row>
    <row r="201" spans="1:5" hidden="1">
      <c r="A201" s="50" t="str">
        <f t="shared" si="3"/>
        <v>GC24G592</v>
      </c>
      <c r="B201" s="50" t="s">
        <v>5431</v>
      </c>
      <c r="C201" s="50" t="s">
        <v>5432</v>
      </c>
      <c r="D201" s="50">
        <v>100</v>
      </c>
      <c r="E201" s="50">
        <v>1</v>
      </c>
    </row>
    <row r="202" spans="1:5" hidden="1">
      <c r="A202" s="50" t="str">
        <f t="shared" si="3"/>
        <v>GC24G592</v>
      </c>
      <c r="B202" s="50" t="s">
        <v>5433</v>
      </c>
      <c r="C202" s="50" t="s">
        <v>5432</v>
      </c>
      <c r="D202" s="50">
        <v>100</v>
      </c>
      <c r="E202" s="50">
        <v>2</v>
      </c>
    </row>
    <row r="203" spans="1:5" hidden="1">
      <c r="A203" s="50" t="str">
        <f t="shared" si="3"/>
        <v>GC24G592</v>
      </c>
      <c r="B203" s="50" t="s">
        <v>5434</v>
      </c>
      <c r="C203" s="50" t="s">
        <v>5432</v>
      </c>
      <c r="D203" s="50">
        <v>100</v>
      </c>
      <c r="E203" s="50">
        <v>1</v>
      </c>
    </row>
    <row r="204" spans="1:5" hidden="1">
      <c r="A204" s="50" t="str">
        <f t="shared" si="3"/>
        <v>GC24G593</v>
      </c>
      <c r="B204" s="50" t="s">
        <v>5435</v>
      </c>
      <c r="C204" s="50" t="s">
        <v>5432</v>
      </c>
      <c r="D204" s="50">
        <v>100</v>
      </c>
      <c r="E204" s="50">
        <v>1</v>
      </c>
    </row>
    <row r="205" spans="1:5" hidden="1">
      <c r="A205" s="50" t="str">
        <f t="shared" si="3"/>
        <v>GD03K224</v>
      </c>
      <c r="B205" s="50" t="s">
        <v>5436</v>
      </c>
      <c r="C205" s="50" t="s">
        <v>5437</v>
      </c>
      <c r="D205" s="50">
        <v>100</v>
      </c>
      <c r="E205" s="50">
        <v>2</v>
      </c>
    </row>
    <row r="206" spans="1:5" hidden="1">
      <c r="A206" s="50" t="str">
        <f t="shared" si="3"/>
        <v>GD03K224</v>
      </c>
      <c r="B206" s="50" t="s">
        <v>5438</v>
      </c>
      <c r="C206" s="50" t="s">
        <v>5439</v>
      </c>
      <c r="D206" s="50">
        <v>100</v>
      </c>
      <c r="E206" s="50">
        <v>5</v>
      </c>
    </row>
    <row r="207" spans="1:5" hidden="1">
      <c r="A207" s="50" t="str">
        <f t="shared" si="3"/>
        <v>GD03K224</v>
      </c>
      <c r="B207" s="50" t="s">
        <v>5440</v>
      </c>
      <c r="C207" s="50" t="s">
        <v>5441</v>
      </c>
      <c r="D207" s="50">
        <v>100</v>
      </c>
      <c r="E207" s="50">
        <v>2</v>
      </c>
    </row>
    <row r="208" spans="1:5" hidden="1">
      <c r="A208" s="50" t="str">
        <f t="shared" si="3"/>
        <v>GD03K224</v>
      </c>
      <c r="B208" s="50" t="s">
        <v>5442</v>
      </c>
      <c r="C208" s="50" t="s">
        <v>5443</v>
      </c>
      <c r="D208" s="50">
        <v>100</v>
      </c>
      <c r="E208" s="50">
        <v>4</v>
      </c>
    </row>
    <row r="209" spans="1:5" hidden="1">
      <c r="A209" s="50" t="str">
        <f t="shared" si="3"/>
        <v>GD03K224</v>
      </c>
      <c r="B209" s="50" t="s">
        <v>5444</v>
      </c>
      <c r="C209" s="50" t="s">
        <v>5445</v>
      </c>
      <c r="D209" s="50">
        <v>100</v>
      </c>
      <c r="E209" s="50">
        <v>4</v>
      </c>
    </row>
    <row r="210" spans="1:5" hidden="1">
      <c r="A210" s="50" t="str">
        <f t="shared" si="3"/>
        <v>GD03K224</v>
      </c>
      <c r="B210" s="50" t="s">
        <v>5446</v>
      </c>
      <c r="C210" s="50" t="s">
        <v>5447</v>
      </c>
      <c r="D210" s="50">
        <v>100</v>
      </c>
      <c r="E210" s="50">
        <v>3</v>
      </c>
    </row>
    <row r="211" spans="1:5" hidden="1">
      <c r="A211" s="50" t="str">
        <f t="shared" si="3"/>
        <v>GD03K224</v>
      </c>
      <c r="B211" s="50" t="s">
        <v>5448</v>
      </c>
      <c r="C211" s="50" t="s">
        <v>5449</v>
      </c>
      <c r="D211" s="50">
        <v>100</v>
      </c>
      <c r="E211" s="50">
        <v>7</v>
      </c>
    </row>
    <row r="212" spans="1:5" hidden="1">
      <c r="A212" s="50" t="str">
        <f t="shared" si="3"/>
        <v>GD03K224</v>
      </c>
      <c r="B212" s="50" t="s">
        <v>5450</v>
      </c>
      <c r="C212" s="50" t="s">
        <v>5451</v>
      </c>
      <c r="D212" s="50">
        <v>100</v>
      </c>
      <c r="E212" s="50">
        <v>7</v>
      </c>
    </row>
    <row r="213" spans="1:5" hidden="1">
      <c r="A213" s="50" t="str">
        <f t="shared" si="3"/>
        <v>GD03K224</v>
      </c>
      <c r="B213" s="50" t="s">
        <v>5452</v>
      </c>
      <c r="C213" s="50" t="s">
        <v>5453</v>
      </c>
      <c r="D213" s="50">
        <v>100</v>
      </c>
      <c r="E213" s="50">
        <v>7</v>
      </c>
    </row>
    <row r="214" spans="1:5" hidden="1">
      <c r="A214" s="50" t="str">
        <f t="shared" si="3"/>
        <v>GD03K227</v>
      </c>
      <c r="B214" s="50" t="s">
        <v>5454</v>
      </c>
      <c r="C214" s="50" t="s">
        <v>5455</v>
      </c>
      <c r="D214" s="50">
        <v>100</v>
      </c>
      <c r="E214" s="50">
        <v>2</v>
      </c>
    </row>
    <row r="215" spans="1:5" hidden="1">
      <c r="A215" s="50" t="str">
        <f t="shared" si="3"/>
        <v>GD03K229</v>
      </c>
      <c r="B215" s="50" t="s">
        <v>5456</v>
      </c>
      <c r="C215" s="50" t="s">
        <v>5457</v>
      </c>
      <c r="D215" s="50">
        <v>100</v>
      </c>
      <c r="E215" s="50">
        <v>2</v>
      </c>
    </row>
    <row r="216" spans="1:5" hidden="1">
      <c r="A216" s="50" t="str">
        <f t="shared" si="3"/>
        <v>GD03K229</v>
      </c>
      <c r="B216" s="50" t="s">
        <v>5458</v>
      </c>
      <c r="C216" s="50" t="s">
        <v>5459</v>
      </c>
      <c r="D216" s="50">
        <v>100</v>
      </c>
      <c r="E216" s="50">
        <v>3</v>
      </c>
    </row>
    <row r="217" spans="1:5" hidden="1">
      <c r="A217" s="50" t="str">
        <f t="shared" si="3"/>
        <v>GD03K229</v>
      </c>
      <c r="B217" s="50" t="s">
        <v>5460</v>
      </c>
      <c r="C217" s="50" t="s">
        <v>5461</v>
      </c>
      <c r="D217" s="50">
        <v>100</v>
      </c>
      <c r="E217" s="50">
        <v>2</v>
      </c>
    </row>
    <row r="218" spans="1:5" hidden="1">
      <c r="A218" s="50" t="str">
        <f t="shared" si="3"/>
        <v>GD03K229</v>
      </c>
      <c r="B218" s="50" t="s">
        <v>5462</v>
      </c>
      <c r="C218" s="50" t="s">
        <v>5463</v>
      </c>
      <c r="D218" s="50">
        <v>100</v>
      </c>
      <c r="E218" s="50">
        <v>2</v>
      </c>
    </row>
    <row r="219" spans="1:5" hidden="1">
      <c r="A219" s="50" t="str">
        <f t="shared" si="3"/>
        <v>GD14Q014</v>
      </c>
      <c r="B219" s="50" t="s">
        <v>5464</v>
      </c>
      <c r="C219" s="50" t="s">
        <v>12650</v>
      </c>
      <c r="D219" s="50">
        <v>100</v>
      </c>
      <c r="E219" s="50">
        <v>-2</v>
      </c>
    </row>
    <row r="220" spans="1:5" hidden="1">
      <c r="A220" s="50" t="str">
        <f t="shared" si="3"/>
        <v>GD14Q014</v>
      </c>
      <c r="B220" s="50" t="s">
        <v>5465</v>
      </c>
      <c r="C220" s="50" t="s">
        <v>12650</v>
      </c>
      <c r="D220" s="50">
        <v>100</v>
      </c>
      <c r="E220" s="50">
        <v>2</v>
      </c>
    </row>
    <row r="221" spans="1:5" hidden="1">
      <c r="A221" s="50" t="str">
        <f t="shared" si="3"/>
        <v>GD14Q019</v>
      </c>
      <c r="B221" s="50" t="s">
        <v>5466</v>
      </c>
      <c r="C221" s="50" t="s">
        <v>5467</v>
      </c>
      <c r="D221" s="50">
        <v>100</v>
      </c>
      <c r="E221" s="50">
        <v>1</v>
      </c>
    </row>
    <row r="222" spans="1:5" hidden="1">
      <c r="A222" s="50" t="str">
        <f t="shared" si="3"/>
        <v>GD14Q019</v>
      </c>
      <c r="B222" s="50" t="s">
        <v>5468</v>
      </c>
      <c r="C222" s="50" t="s">
        <v>5469</v>
      </c>
      <c r="D222" s="50">
        <v>100</v>
      </c>
      <c r="E222" s="50">
        <v>5</v>
      </c>
    </row>
    <row r="223" spans="1:5" hidden="1">
      <c r="A223" s="50" t="str">
        <f t="shared" si="3"/>
        <v>GD14Q019</v>
      </c>
      <c r="B223" s="50" t="s">
        <v>5470</v>
      </c>
      <c r="C223" s="50" t="s">
        <v>5471</v>
      </c>
      <c r="D223" s="50">
        <v>100</v>
      </c>
      <c r="E223" s="50">
        <v>1</v>
      </c>
    </row>
    <row r="224" spans="1:5" hidden="1">
      <c r="A224" s="50" t="str">
        <f t="shared" si="3"/>
        <v>GD14Q020</v>
      </c>
      <c r="B224" s="50" t="s">
        <v>5472</v>
      </c>
      <c r="C224" s="50" t="s">
        <v>12647</v>
      </c>
      <c r="D224" s="50">
        <v>100</v>
      </c>
      <c r="E224" s="50">
        <v>1</v>
      </c>
    </row>
    <row r="225" spans="1:5" hidden="1">
      <c r="A225" s="50" t="str">
        <f t="shared" si="3"/>
        <v>GD14Q020</v>
      </c>
      <c r="B225" s="50" t="s">
        <v>5473</v>
      </c>
      <c r="C225" s="50" t="s">
        <v>12649</v>
      </c>
      <c r="D225" s="50">
        <v>100</v>
      </c>
      <c r="E225" s="50">
        <v>1</v>
      </c>
    </row>
    <row r="226" spans="1:5" hidden="1">
      <c r="A226" s="50" t="str">
        <f t="shared" si="3"/>
        <v>GD14Q020</v>
      </c>
      <c r="B226" s="50" t="s">
        <v>5474</v>
      </c>
      <c r="C226" s="50" t="s">
        <v>12651</v>
      </c>
      <c r="D226" s="50">
        <v>100</v>
      </c>
      <c r="E226" s="50">
        <v>1</v>
      </c>
    </row>
    <row r="227" spans="1:5" hidden="1">
      <c r="A227" s="50" t="str">
        <f t="shared" si="3"/>
        <v>GD14R043</v>
      </c>
      <c r="B227" s="50" t="s">
        <v>5475</v>
      </c>
      <c r="C227" s="50" t="s">
        <v>5476</v>
      </c>
      <c r="D227" s="50">
        <v>100</v>
      </c>
      <c r="E227" s="50">
        <v>4</v>
      </c>
    </row>
    <row r="228" spans="1:5" hidden="1">
      <c r="A228" s="50" t="str">
        <f t="shared" si="3"/>
        <v>GD14R043</v>
      </c>
      <c r="B228" s="50" t="s">
        <v>5477</v>
      </c>
      <c r="C228" s="50" t="s">
        <v>5478</v>
      </c>
      <c r="D228" s="50">
        <v>100</v>
      </c>
      <c r="E228" s="50">
        <v>4</v>
      </c>
    </row>
    <row r="229" spans="1:5" hidden="1">
      <c r="A229" s="50" t="str">
        <f t="shared" si="3"/>
        <v>GD14R043</v>
      </c>
      <c r="B229" s="50" t="s">
        <v>5479</v>
      </c>
      <c r="C229" s="50" t="s">
        <v>5480</v>
      </c>
      <c r="D229" s="50">
        <v>100</v>
      </c>
      <c r="E229" s="50">
        <v>4</v>
      </c>
    </row>
    <row r="230" spans="1:5" hidden="1">
      <c r="A230" s="50" t="str">
        <f t="shared" si="3"/>
        <v>GD14R044</v>
      </c>
      <c r="B230" s="50" t="s">
        <v>13</v>
      </c>
      <c r="C230" s="50" t="s">
        <v>5476</v>
      </c>
      <c r="D230" s="50">
        <v>100</v>
      </c>
      <c r="E230" s="50">
        <v>4</v>
      </c>
    </row>
    <row r="231" spans="1:5" hidden="1">
      <c r="A231" s="50" t="str">
        <f t="shared" si="3"/>
        <v>GD14R044</v>
      </c>
      <c r="B231" s="50" t="s">
        <v>5481</v>
      </c>
      <c r="C231" s="50" t="s">
        <v>5478</v>
      </c>
      <c r="D231" s="50">
        <v>100</v>
      </c>
      <c r="E231" s="50">
        <v>3</v>
      </c>
    </row>
    <row r="232" spans="1:5" hidden="1">
      <c r="A232" s="50" t="str">
        <f t="shared" si="3"/>
        <v>GD14R044</v>
      </c>
      <c r="B232" s="50" t="s">
        <v>5482</v>
      </c>
      <c r="C232" s="50" t="s">
        <v>5480</v>
      </c>
      <c r="D232" s="50">
        <v>100</v>
      </c>
      <c r="E232" s="50">
        <v>2</v>
      </c>
    </row>
    <row r="233" spans="1:5" hidden="1">
      <c r="A233" s="50" t="str">
        <f t="shared" si="3"/>
        <v>GD14R045</v>
      </c>
      <c r="B233" s="50" t="s">
        <v>5483</v>
      </c>
      <c r="C233" s="50" t="s">
        <v>5484</v>
      </c>
      <c r="D233" s="50">
        <v>100</v>
      </c>
      <c r="E233" s="50">
        <v>4</v>
      </c>
    </row>
    <row r="234" spans="1:5" hidden="1">
      <c r="A234" s="50" t="str">
        <f t="shared" si="3"/>
        <v>GD14R045</v>
      </c>
      <c r="B234" s="50" t="s">
        <v>5485</v>
      </c>
      <c r="C234" s="50" t="s">
        <v>5486</v>
      </c>
      <c r="D234" s="50">
        <v>100</v>
      </c>
      <c r="E234" s="50">
        <v>4</v>
      </c>
    </row>
    <row r="235" spans="1:5" hidden="1">
      <c r="A235" s="50" t="str">
        <f t="shared" si="3"/>
        <v>GD14R046</v>
      </c>
      <c r="B235" s="50" t="s">
        <v>5487</v>
      </c>
      <c r="C235" s="50" t="s">
        <v>5488</v>
      </c>
      <c r="D235" s="50">
        <v>100</v>
      </c>
      <c r="E235" s="50">
        <v>2</v>
      </c>
    </row>
    <row r="236" spans="1:5" hidden="1">
      <c r="A236" s="50" t="str">
        <f t="shared" si="3"/>
        <v>GD14R046</v>
      </c>
      <c r="B236" s="50" t="s">
        <v>5489</v>
      </c>
      <c r="C236" s="50" t="s">
        <v>5490</v>
      </c>
      <c r="D236" s="50">
        <v>100</v>
      </c>
      <c r="E236" s="50">
        <v>2</v>
      </c>
    </row>
    <row r="237" spans="1:5" hidden="1">
      <c r="A237" s="50" t="str">
        <f t="shared" si="3"/>
        <v>GD14R046</v>
      </c>
      <c r="B237" s="50" t="s">
        <v>5491</v>
      </c>
      <c r="C237" s="50" t="s">
        <v>5492</v>
      </c>
      <c r="D237" s="50">
        <v>100</v>
      </c>
      <c r="E237" s="50">
        <v>2</v>
      </c>
    </row>
    <row r="238" spans="1:5" hidden="1">
      <c r="A238" s="50" t="str">
        <f t="shared" si="3"/>
        <v>GD210025</v>
      </c>
      <c r="B238" s="50" t="s">
        <v>13191</v>
      </c>
      <c r="C238" s="50" t="s">
        <v>13192</v>
      </c>
      <c r="D238" s="50">
        <v>100</v>
      </c>
      <c r="E238" s="50">
        <v>4</v>
      </c>
    </row>
    <row r="239" spans="1:5" hidden="1">
      <c r="A239" s="50" t="str">
        <f t="shared" si="3"/>
        <v>GD210025</v>
      </c>
      <c r="B239" s="50" t="s">
        <v>13193</v>
      </c>
      <c r="C239" s="50" t="s">
        <v>13194</v>
      </c>
      <c r="D239" s="50">
        <v>100</v>
      </c>
      <c r="E239" s="50">
        <v>2</v>
      </c>
    </row>
    <row r="240" spans="1:5" hidden="1">
      <c r="A240" s="50" t="str">
        <f t="shared" si="3"/>
        <v>GD210025</v>
      </c>
      <c r="B240" s="50" t="s">
        <v>13195</v>
      </c>
      <c r="C240" s="50" t="s">
        <v>13196</v>
      </c>
      <c r="D240" s="50">
        <v>100</v>
      </c>
      <c r="E240" s="50">
        <v>2</v>
      </c>
    </row>
    <row r="241" spans="1:5" hidden="1">
      <c r="A241" s="50" t="str">
        <f t="shared" si="3"/>
        <v>GD210025</v>
      </c>
      <c r="B241" s="50" t="s">
        <v>13197</v>
      </c>
      <c r="C241" s="50" t="s">
        <v>13198</v>
      </c>
      <c r="D241" s="50">
        <v>100</v>
      </c>
      <c r="E241" s="50">
        <v>4</v>
      </c>
    </row>
    <row r="242" spans="1:5" hidden="1">
      <c r="A242" s="50" t="str">
        <f t="shared" si="3"/>
        <v>GD210025</v>
      </c>
      <c r="B242" s="50" t="s">
        <v>13199</v>
      </c>
      <c r="C242" s="50" t="s">
        <v>13200</v>
      </c>
      <c r="D242" s="50">
        <v>100</v>
      </c>
      <c r="E242" s="50">
        <v>6</v>
      </c>
    </row>
    <row r="243" spans="1:5" hidden="1">
      <c r="A243" s="50" t="str">
        <f t="shared" si="3"/>
        <v>GD210025</v>
      </c>
      <c r="B243" s="50" t="s">
        <v>13201</v>
      </c>
      <c r="C243" s="50" t="s">
        <v>13202</v>
      </c>
      <c r="D243" s="50">
        <v>100</v>
      </c>
      <c r="E243" s="50">
        <v>4</v>
      </c>
    </row>
    <row r="244" spans="1:5" hidden="1">
      <c r="A244" s="50" t="str">
        <f t="shared" si="3"/>
        <v>GD210026</v>
      </c>
      <c r="B244" s="50" t="s">
        <v>12652</v>
      </c>
      <c r="C244" s="50" t="s">
        <v>12653</v>
      </c>
      <c r="D244" s="50">
        <v>100</v>
      </c>
      <c r="E244" s="50">
        <v>4</v>
      </c>
    </row>
    <row r="245" spans="1:5" hidden="1">
      <c r="A245" s="50" t="str">
        <f t="shared" si="3"/>
        <v>GD210026</v>
      </c>
      <c r="B245" s="50" t="s">
        <v>12654</v>
      </c>
      <c r="C245" s="50" t="s">
        <v>12653</v>
      </c>
      <c r="D245" s="50">
        <v>100</v>
      </c>
      <c r="E245" s="50">
        <v>2</v>
      </c>
    </row>
    <row r="246" spans="1:5" hidden="1">
      <c r="A246" s="50" t="str">
        <f t="shared" si="3"/>
        <v>GD210026</v>
      </c>
      <c r="B246" s="50" t="s">
        <v>12655</v>
      </c>
      <c r="C246" s="50" t="s">
        <v>12653</v>
      </c>
      <c r="D246" s="50">
        <v>100</v>
      </c>
      <c r="E246" s="50">
        <v>2</v>
      </c>
    </row>
    <row r="247" spans="1:5" hidden="1">
      <c r="A247" s="50" t="str">
        <f t="shared" si="3"/>
        <v>GD210026</v>
      </c>
      <c r="B247" s="50" t="s">
        <v>12656</v>
      </c>
      <c r="C247" s="50" t="s">
        <v>12653</v>
      </c>
      <c r="D247" s="50">
        <v>100</v>
      </c>
      <c r="E247" s="50">
        <v>4</v>
      </c>
    </row>
    <row r="248" spans="1:5" hidden="1">
      <c r="A248" s="50" t="str">
        <f t="shared" si="3"/>
        <v>GD210026</v>
      </c>
      <c r="B248" s="50" t="s">
        <v>12657</v>
      </c>
      <c r="C248" s="50" t="s">
        <v>12653</v>
      </c>
      <c r="D248" s="50">
        <v>100</v>
      </c>
      <c r="E248" s="50">
        <v>6</v>
      </c>
    </row>
    <row r="249" spans="1:5" hidden="1">
      <c r="A249" s="50" t="str">
        <f t="shared" si="3"/>
        <v>GD210026</v>
      </c>
      <c r="B249" s="50" t="s">
        <v>12658</v>
      </c>
      <c r="C249" s="50" t="s">
        <v>12653</v>
      </c>
      <c r="D249" s="50">
        <v>100</v>
      </c>
      <c r="E249" s="50">
        <v>4</v>
      </c>
    </row>
    <row r="250" spans="1:5" hidden="1">
      <c r="A250" s="50" t="str">
        <f t="shared" si="3"/>
        <v>GD210027</v>
      </c>
      <c r="B250" s="50" t="s">
        <v>13035</v>
      </c>
      <c r="C250" s="50" t="s">
        <v>13203</v>
      </c>
      <c r="D250" s="50">
        <v>100</v>
      </c>
      <c r="E250" s="50">
        <v>4</v>
      </c>
    </row>
    <row r="251" spans="1:5" hidden="1">
      <c r="A251" s="50" t="str">
        <f t="shared" si="3"/>
        <v>GD210027</v>
      </c>
      <c r="B251" s="50" t="s">
        <v>13036</v>
      </c>
      <c r="C251" s="50" t="s">
        <v>13204</v>
      </c>
      <c r="D251" s="50">
        <v>100</v>
      </c>
      <c r="E251" s="50">
        <v>2</v>
      </c>
    </row>
    <row r="252" spans="1:5" hidden="1">
      <c r="A252" s="50" t="str">
        <f t="shared" si="3"/>
        <v>GD210027</v>
      </c>
      <c r="B252" s="50" t="s">
        <v>13031</v>
      </c>
      <c r="C252" s="50" t="s">
        <v>13205</v>
      </c>
      <c r="D252" s="50">
        <v>100</v>
      </c>
      <c r="E252" s="50">
        <v>2</v>
      </c>
    </row>
    <row r="253" spans="1:5" hidden="1">
      <c r="A253" s="50" t="str">
        <f t="shared" si="3"/>
        <v>GD210027</v>
      </c>
      <c r="B253" s="50" t="s">
        <v>13032</v>
      </c>
      <c r="C253" s="50" t="s">
        <v>13206</v>
      </c>
      <c r="D253" s="50">
        <v>100</v>
      </c>
      <c r="E253" s="50">
        <v>4</v>
      </c>
    </row>
    <row r="254" spans="1:5" hidden="1">
      <c r="A254" s="50" t="str">
        <f t="shared" si="3"/>
        <v>GD210027</v>
      </c>
      <c r="B254" s="50" t="s">
        <v>13033</v>
      </c>
      <c r="C254" s="50" t="s">
        <v>13207</v>
      </c>
      <c r="D254" s="50">
        <v>100</v>
      </c>
      <c r="E254" s="50">
        <v>6</v>
      </c>
    </row>
    <row r="255" spans="1:5" hidden="1">
      <c r="A255" s="50" t="str">
        <f t="shared" si="3"/>
        <v>GD210027</v>
      </c>
      <c r="B255" s="50" t="s">
        <v>13034</v>
      </c>
      <c r="C255" s="50" t="s">
        <v>13208</v>
      </c>
      <c r="D255" s="50">
        <v>100</v>
      </c>
      <c r="E255" s="50">
        <v>4</v>
      </c>
    </row>
    <row r="256" spans="1:5" hidden="1">
      <c r="A256" s="50" t="str">
        <f t="shared" si="3"/>
        <v>GD210027</v>
      </c>
      <c r="B256" s="50" t="s">
        <v>13041</v>
      </c>
      <c r="C256" s="50" t="s">
        <v>13209</v>
      </c>
      <c r="D256" s="50">
        <v>100</v>
      </c>
      <c r="E256" s="50">
        <v>4</v>
      </c>
    </row>
    <row r="257" spans="1:5" hidden="1">
      <c r="A257" s="50" t="str">
        <f t="shared" si="3"/>
        <v>GD210027</v>
      </c>
      <c r="B257" s="50" t="s">
        <v>13042</v>
      </c>
      <c r="C257" s="50" t="s">
        <v>13210</v>
      </c>
      <c r="D257" s="50">
        <v>100</v>
      </c>
      <c r="E257" s="50">
        <v>2</v>
      </c>
    </row>
    <row r="258" spans="1:5" hidden="1">
      <c r="A258" s="50" t="str">
        <f t="shared" si="3"/>
        <v>GD210027</v>
      </c>
      <c r="B258" s="50" t="s">
        <v>13037</v>
      </c>
      <c r="C258" s="50" t="s">
        <v>13211</v>
      </c>
      <c r="D258" s="50">
        <v>100</v>
      </c>
      <c r="E258" s="50">
        <v>2</v>
      </c>
    </row>
    <row r="259" spans="1:5" hidden="1">
      <c r="A259" s="50" t="str">
        <f t="shared" ref="A259:A322" si="4">MID(B259,1,8)</f>
        <v>GD210027</v>
      </c>
      <c r="B259" s="50" t="s">
        <v>13038</v>
      </c>
      <c r="C259" s="50" t="s">
        <v>13212</v>
      </c>
      <c r="D259" s="50">
        <v>100</v>
      </c>
      <c r="E259" s="50">
        <v>4</v>
      </c>
    </row>
    <row r="260" spans="1:5" hidden="1">
      <c r="A260" s="50" t="str">
        <f t="shared" si="4"/>
        <v>GD210027</v>
      </c>
      <c r="B260" s="50" t="s">
        <v>13039</v>
      </c>
      <c r="C260" s="50" t="s">
        <v>13213</v>
      </c>
      <c r="D260" s="50">
        <v>100</v>
      </c>
      <c r="E260" s="50">
        <v>6</v>
      </c>
    </row>
    <row r="261" spans="1:5" hidden="1">
      <c r="A261" s="50" t="str">
        <f t="shared" si="4"/>
        <v>GD210027</v>
      </c>
      <c r="B261" s="50" t="s">
        <v>13040</v>
      </c>
      <c r="C261" s="50" t="s">
        <v>13214</v>
      </c>
      <c r="D261" s="50">
        <v>100</v>
      </c>
      <c r="E261" s="50">
        <v>4</v>
      </c>
    </row>
    <row r="262" spans="1:5" hidden="1">
      <c r="A262" s="50" t="str">
        <f t="shared" si="4"/>
        <v>GD21G009</v>
      </c>
      <c r="B262" s="50" t="s">
        <v>5493</v>
      </c>
      <c r="C262" s="50" t="s">
        <v>5494</v>
      </c>
      <c r="D262" s="50">
        <v>100</v>
      </c>
      <c r="E262" s="50">
        <v>1</v>
      </c>
    </row>
    <row r="263" spans="1:5" hidden="1">
      <c r="A263" s="50" t="str">
        <f t="shared" si="4"/>
        <v>GD21G009</v>
      </c>
      <c r="B263" s="50" t="s">
        <v>5495</v>
      </c>
      <c r="C263" s="50" t="s">
        <v>5496</v>
      </c>
      <c r="D263" s="50">
        <v>100</v>
      </c>
      <c r="E263" s="50">
        <v>4</v>
      </c>
    </row>
    <row r="264" spans="1:5" hidden="1">
      <c r="A264" s="50" t="str">
        <f t="shared" si="4"/>
        <v>GD21G009</v>
      </c>
      <c r="B264" s="50" t="s">
        <v>5497</v>
      </c>
      <c r="C264" s="50" t="s">
        <v>5498</v>
      </c>
      <c r="D264" s="50">
        <v>100</v>
      </c>
      <c r="E264" s="50">
        <v>2</v>
      </c>
    </row>
    <row r="265" spans="1:5" hidden="1">
      <c r="A265" s="50" t="str">
        <f t="shared" si="4"/>
        <v>GD21G009</v>
      </c>
      <c r="B265" s="50" t="s">
        <v>5499</v>
      </c>
      <c r="C265" s="50" t="s">
        <v>5500</v>
      </c>
      <c r="D265" s="50">
        <v>100</v>
      </c>
      <c r="E265" s="50">
        <v>2</v>
      </c>
    </row>
    <row r="266" spans="1:5" hidden="1">
      <c r="A266" s="50" t="str">
        <f t="shared" si="4"/>
        <v>GD21G009</v>
      </c>
      <c r="B266" s="50" t="s">
        <v>5501</v>
      </c>
      <c r="C266" s="50" t="s">
        <v>5502</v>
      </c>
      <c r="D266" s="50">
        <v>100</v>
      </c>
      <c r="E266" s="50">
        <v>2</v>
      </c>
    </row>
    <row r="267" spans="1:5" hidden="1">
      <c r="A267" s="50" t="str">
        <f t="shared" si="4"/>
        <v>GD21G009</v>
      </c>
      <c r="B267" s="50" t="s">
        <v>5503</v>
      </c>
      <c r="C267" s="50" t="s">
        <v>5504</v>
      </c>
      <c r="D267" s="50">
        <v>100</v>
      </c>
      <c r="E267" s="50">
        <v>2</v>
      </c>
    </row>
    <row r="268" spans="1:5" hidden="1">
      <c r="A268" s="50" t="str">
        <f t="shared" si="4"/>
        <v>GD21G009</v>
      </c>
      <c r="B268" s="50" t="s">
        <v>5505</v>
      </c>
      <c r="C268" s="50" t="s">
        <v>5506</v>
      </c>
      <c r="D268" s="50">
        <v>100</v>
      </c>
      <c r="E268" s="50">
        <v>2</v>
      </c>
    </row>
    <row r="269" spans="1:5" hidden="1">
      <c r="A269" s="50" t="str">
        <f t="shared" si="4"/>
        <v>GD21G009</v>
      </c>
      <c r="B269" s="50" t="s">
        <v>5507</v>
      </c>
      <c r="C269" s="50" t="s">
        <v>5508</v>
      </c>
      <c r="D269" s="50">
        <v>100</v>
      </c>
      <c r="E269" s="50">
        <v>6</v>
      </c>
    </row>
    <row r="270" spans="1:5" hidden="1">
      <c r="A270" s="50" t="str">
        <f t="shared" si="4"/>
        <v>GD21G009</v>
      </c>
      <c r="B270" s="50" t="s">
        <v>5509</v>
      </c>
      <c r="C270" s="50" t="s">
        <v>5510</v>
      </c>
      <c r="D270" s="50">
        <v>100</v>
      </c>
      <c r="E270" s="50">
        <v>7</v>
      </c>
    </row>
    <row r="271" spans="1:5" hidden="1">
      <c r="A271" s="50" t="str">
        <f t="shared" si="4"/>
        <v>GD21G009</v>
      </c>
      <c r="B271" s="50" t="s">
        <v>5511</v>
      </c>
      <c r="C271" s="50" t="s">
        <v>5512</v>
      </c>
      <c r="D271" s="50">
        <v>100</v>
      </c>
      <c r="E271" s="50">
        <v>1</v>
      </c>
    </row>
    <row r="272" spans="1:5" hidden="1">
      <c r="A272" s="50" t="str">
        <f t="shared" si="4"/>
        <v>GD21G009</v>
      </c>
      <c r="B272" s="50" t="s">
        <v>5513</v>
      </c>
      <c r="C272" s="50" t="s">
        <v>5514</v>
      </c>
      <c r="D272" s="50">
        <v>100</v>
      </c>
      <c r="E272" s="50">
        <v>1</v>
      </c>
    </row>
    <row r="273" spans="1:5" hidden="1">
      <c r="A273" s="50" t="str">
        <f t="shared" si="4"/>
        <v>GD21G010</v>
      </c>
      <c r="B273" s="50" t="s">
        <v>5515</v>
      </c>
      <c r="C273" s="50" t="s">
        <v>5516</v>
      </c>
      <c r="D273" s="50">
        <v>100</v>
      </c>
      <c r="E273" s="50">
        <v>1</v>
      </c>
    </row>
    <row r="274" spans="1:5" hidden="1">
      <c r="A274" s="50" t="str">
        <f t="shared" si="4"/>
        <v>GD21G010</v>
      </c>
      <c r="B274" s="50" t="s">
        <v>5517</v>
      </c>
      <c r="C274" s="50" t="s">
        <v>5518</v>
      </c>
      <c r="D274" s="50">
        <v>100</v>
      </c>
      <c r="E274" s="50">
        <v>1</v>
      </c>
    </row>
    <row r="275" spans="1:5" hidden="1">
      <c r="A275" s="50" t="str">
        <f t="shared" si="4"/>
        <v>GD21G010</v>
      </c>
      <c r="B275" s="50" t="s">
        <v>5519</v>
      </c>
      <c r="C275" s="50" t="s">
        <v>5520</v>
      </c>
      <c r="D275" s="50">
        <v>100</v>
      </c>
      <c r="E275" s="50">
        <v>1</v>
      </c>
    </row>
    <row r="276" spans="1:5" hidden="1">
      <c r="A276" s="50" t="str">
        <f t="shared" si="4"/>
        <v>GD21G010</v>
      </c>
      <c r="B276" s="50" t="s">
        <v>5521</v>
      </c>
      <c r="C276" s="50" t="s">
        <v>5522</v>
      </c>
      <c r="D276" s="50">
        <v>100</v>
      </c>
      <c r="E276" s="50">
        <v>2</v>
      </c>
    </row>
    <row r="277" spans="1:5" hidden="1">
      <c r="A277" s="50" t="str">
        <f t="shared" si="4"/>
        <v>GD21G010</v>
      </c>
      <c r="B277" s="50" t="s">
        <v>5523</v>
      </c>
      <c r="C277" s="50" t="s">
        <v>5524</v>
      </c>
      <c r="D277" s="50">
        <v>100</v>
      </c>
      <c r="E277" s="50">
        <v>5</v>
      </c>
    </row>
    <row r="278" spans="1:5" hidden="1">
      <c r="A278" s="50" t="str">
        <f t="shared" si="4"/>
        <v>GD21G010</v>
      </c>
      <c r="B278" s="50" t="s">
        <v>5525</v>
      </c>
      <c r="C278" s="50" t="s">
        <v>5526</v>
      </c>
      <c r="D278" s="50">
        <v>100</v>
      </c>
      <c r="E278" s="50">
        <v>1</v>
      </c>
    </row>
    <row r="279" spans="1:5" hidden="1">
      <c r="A279" s="50" t="str">
        <f t="shared" si="4"/>
        <v>GD21G010</v>
      </c>
      <c r="B279" s="50" t="s">
        <v>5527</v>
      </c>
      <c r="C279" s="50" t="s">
        <v>5528</v>
      </c>
      <c r="D279" s="50">
        <v>100</v>
      </c>
      <c r="E279" s="50">
        <v>1</v>
      </c>
    </row>
    <row r="280" spans="1:5" hidden="1">
      <c r="A280" s="50" t="str">
        <f t="shared" si="4"/>
        <v>GD21G010</v>
      </c>
      <c r="B280" s="50" t="s">
        <v>5529</v>
      </c>
      <c r="C280" s="50" t="s">
        <v>5530</v>
      </c>
      <c r="D280" s="50">
        <v>100</v>
      </c>
      <c r="E280" s="50">
        <v>5</v>
      </c>
    </row>
    <row r="281" spans="1:5" hidden="1">
      <c r="A281" s="50" t="str">
        <f t="shared" si="4"/>
        <v>GD21G010</v>
      </c>
      <c r="B281" s="50" t="s">
        <v>5531</v>
      </c>
      <c r="C281" s="50" t="s">
        <v>5532</v>
      </c>
      <c r="D281" s="50">
        <v>100</v>
      </c>
      <c r="E281" s="50">
        <v>1</v>
      </c>
    </row>
    <row r="282" spans="1:5" hidden="1">
      <c r="A282" s="50" t="str">
        <f t="shared" si="4"/>
        <v>GD21G010</v>
      </c>
      <c r="B282" s="50" t="s">
        <v>5533</v>
      </c>
      <c r="C282" s="50" t="s">
        <v>5534</v>
      </c>
      <c r="D282" s="50">
        <v>100</v>
      </c>
      <c r="E282" s="50">
        <v>2</v>
      </c>
    </row>
    <row r="283" spans="1:5" hidden="1">
      <c r="A283" s="50" t="str">
        <f t="shared" si="4"/>
        <v>GD21G010</v>
      </c>
      <c r="B283" s="50" t="s">
        <v>5535</v>
      </c>
      <c r="C283" s="50" t="s">
        <v>5536</v>
      </c>
      <c r="D283" s="50">
        <v>100</v>
      </c>
      <c r="E283" s="50">
        <v>1</v>
      </c>
    </row>
    <row r="284" spans="1:5" hidden="1">
      <c r="A284" s="50" t="str">
        <f t="shared" si="4"/>
        <v>GD21G010</v>
      </c>
      <c r="B284" s="50" t="s">
        <v>5537</v>
      </c>
      <c r="C284" s="50" t="s">
        <v>5538</v>
      </c>
      <c r="D284" s="50">
        <v>100</v>
      </c>
      <c r="E284" s="50">
        <v>2</v>
      </c>
    </row>
    <row r="285" spans="1:5" hidden="1">
      <c r="A285" s="50" t="str">
        <f t="shared" si="4"/>
        <v>GD21G010</v>
      </c>
      <c r="B285" s="50" t="s">
        <v>5539</v>
      </c>
      <c r="C285" s="50" t="s">
        <v>5540</v>
      </c>
      <c r="D285" s="50">
        <v>100</v>
      </c>
      <c r="E285" s="50">
        <v>6</v>
      </c>
    </row>
    <row r="286" spans="1:5" hidden="1">
      <c r="A286" s="50" t="str">
        <f t="shared" si="4"/>
        <v>GD21G010</v>
      </c>
      <c r="B286" s="50" t="s">
        <v>5541</v>
      </c>
      <c r="C286" s="50" t="s">
        <v>5542</v>
      </c>
      <c r="D286" s="50">
        <v>100</v>
      </c>
      <c r="E286" s="50">
        <v>6</v>
      </c>
    </row>
    <row r="287" spans="1:5" hidden="1">
      <c r="A287" s="50" t="str">
        <f t="shared" si="4"/>
        <v>GD21G010</v>
      </c>
      <c r="B287" s="50" t="s">
        <v>5543</v>
      </c>
      <c r="C287" s="50" t="s">
        <v>5544</v>
      </c>
      <c r="D287" s="50">
        <v>100</v>
      </c>
      <c r="E287" s="50">
        <v>4</v>
      </c>
    </row>
    <row r="288" spans="1:5" hidden="1">
      <c r="A288" s="50" t="str">
        <f t="shared" si="4"/>
        <v>GD21G011</v>
      </c>
      <c r="B288" s="50" t="s">
        <v>5545</v>
      </c>
      <c r="C288" s="50" t="s">
        <v>5546</v>
      </c>
      <c r="D288" s="50">
        <v>100</v>
      </c>
      <c r="E288" s="50">
        <v>2</v>
      </c>
    </row>
    <row r="289" spans="1:5" hidden="1">
      <c r="A289" s="50" t="str">
        <f t="shared" si="4"/>
        <v>GD21G011</v>
      </c>
      <c r="B289" s="50" t="s">
        <v>5547</v>
      </c>
      <c r="C289" s="50" t="s">
        <v>5548</v>
      </c>
      <c r="D289" s="50">
        <v>100</v>
      </c>
      <c r="E289" s="50">
        <v>1</v>
      </c>
    </row>
    <row r="290" spans="1:5" hidden="1">
      <c r="A290" s="50" t="str">
        <f t="shared" si="4"/>
        <v>GD21G011</v>
      </c>
      <c r="B290" s="50" t="s">
        <v>5549</v>
      </c>
      <c r="C290" s="50" t="s">
        <v>5550</v>
      </c>
      <c r="D290" s="50">
        <v>100</v>
      </c>
      <c r="E290" s="50">
        <v>6</v>
      </c>
    </row>
    <row r="291" spans="1:5" hidden="1">
      <c r="A291" s="50" t="str">
        <f t="shared" si="4"/>
        <v>GD21G011</v>
      </c>
      <c r="B291" s="50" t="s">
        <v>5551</v>
      </c>
      <c r="C291" s="50" t="s">
        <v>5552</v>
      </c>
      <c r="D291" s="50">
        <v>100</v>
      </c>
      <c r="E291" s="50">
        <v>1</v>
      </c>
    </row>
    <row r="292" spans="1:5" hidden="1">
      <c r="A292" s="50" t="str">
        <f t="shared" si="4"/>
        <v>GD21G011</v>
      </c>
      <c r="B292" s="50" t="s">
        <v>5553</v>
      </c>
      <c r="C292" s="50" t="s">
        <v>5554</v>
      </c>
      <c r="D292" s="50">
        <v>100</v>
      </c>
      <c r="E292" s="50">
        <v>1</v>
      </c>
    </row>
    <row r="293" spans="1:5" hidden="1">
      <c r="A293" s="50" t="str">
        <f t="shared" si="4"/>
        <v>GD21G011</v>
      </c>
      <c r="B293" s="50" t="s">
        <v>5555</v>
      </c>
      <c r="C293" s="50" t="s">
        <v>5556</v>
      </c>
      <c r="D293" s="50">
        <v>100</v>
      </c>
      <c r="E293" s="50">
        <v>1</v>
      </c>
    </row>
    <row r="294" spans="1:5" hidden="1">
      <c r="A294" s="50" t="str">
        <f t="shared" si="4"/>
        <v>GD21G011</v>
      </c>
      <c r="B294" s="50" t="s">
        <v>5557</v>
      </c>
      <c r="C294" s="50" t="s">
        <v>5558</v>
      </c>
      <c r="D294" s="50">
        <v>100</v>
      </c>
      <c r="E294" s="50">
        <v>2</v>
      </c>
    </row>
    <row r="295" spans="1:5" hidden="1">
      <c r="A295" s="50" t="str">
        <f t="shared" si="4"/>
        <v>GD21G011</v>
      </c>
      <c r="B295" s="50" t="s">
        <v>5559</v>
      </c>
      <c r="C295" s="50" t="s">
        <v>5560</v>
      </c>
      <c r="D295" s="50">
        <v>100</v>
      </c>
      <c r="E295" s="50">
        <v>3</v>
      </c>
    </row>
    <row r="296" spans="1:5" hidden="1">
      <c r="A296" s="50" t="str">
        <f t="shared" si="4"/>
        <v>GD21G011</v>
      </c>
      <c r="B296" s="50" t="s">
        <v>5561</v>
      </c>
      <c r="C296" s="50" t="s">
        <v>5562</v>
      </c>
      <c r="D296" s="50">
        <v>100</v>
      </c>
      <c r="E296" s="50">
        <v>1</v>
      </c>
    </row>
    <row r="297" spans="1:5" hidden="1">
      <c r="A297" s="50" t="str">
        <f t="shared" si="4"/>
        <v>GD21G012</v>
      </c>
      <c r="B297" s="50" t="s">
        <v>5563</v>
      </c>
      <c r="C297" s="50" t="s">
        <v>5564</v>
      </c>
      <c r="D297" s="50">
        <v>100</v>
      </c>
      <c r="E297" s="50">
        <v>2</v>
      </c>
    </row>
    <row r="298" spans="1:5" hidden="1">
      <c r="A298" s="50" t="str">
        <f t="shared" si="4"/>
        <v>GD21G012</v>
      </c>
      <c r="B298" s="50" t="s">
        <v>5565</v>
      </c>
      <c r="C298" s="50" t="s">
        <v>5566</v>
      </c>
      <c r="D298" s="50">
        <v>100</v>
      </c>
      <c r="E298" s="50">
        <v>1</v>
      </c>
    </row>
    <row r="299" spans="1:5" hidden="1">
      <c r="A299" s="50" t="str">
        <f t="shared" si="4"/>
        <v>GD21G012</v>
      </c>
      <c r="B299" s="50" t="s">
        <v>31</v>
      </c>
      <c r="C299" s="50" t="s">
        <v>5567</v>
      </c>
      <c r="D299" s="50">
        <v>100</v>
      </c>
      <c r="E299" s="50">
        <v>9</v>
      </c>
    </row>
    <row r="300" spans="1:5" hidden="1">
      <c r="A300" s="50" t="str">
        <f t="shared" si="4"/>
        <v>GD21G012</v>
      </c>
      <c r="B300" s="50" t="s">
        <v>5568</v>
      </c>
      <c r="C300" s="50" t="s">
        <v>5569</v>
      </c>
      <c r="D300" s="50">
        <v>100</v>
      </c>
      <c r="E300" s="50">
        <v>5</v>
      </c>
    </row>
    <row r="301" spans="1:5" hidden="1">
      <c r="A301" s="50" t="str">
        <f t="shared" si="4"/>
        <v>GD21G012</v>
      </c>
      <c r="B301" s="50" t="s">
        <v>5570</v>
      </c>
      <c r="C301" s="50" t="s">
        <v>5571</v>
      </c>
      <c r="D301" s="50">
        <v>100</v>
      </c>
      <c r="E301" s="50">
        <v>3</v>
      </c>
    </row>
    <row r="302" spans="1:5" hidden="1">
      <c r="A302" s="50" t="str">
        <f t="shared" si="4"/>
        <v>GD21G012</v>
      </c>
      <c r="B302" s="50" t="s">
        <v>5572</v>
      </c>
      <c r="C302" s="50" t="s">
        <v>5573</v>
      </c>
      <c r="D302" s="50">
        <v>100</v>
      </c>
      <c r="E302" s="50">
        <v>2</v>
      </c>
    </row>
    <row r="303" spans="1:5" hidden="1">
      <c r="A303" s="50" t="str">
        <f t="shared" si="4"/>
        <v>GD21G012</v>
      </c>
      <c r="B303" s="50" t="s">
        <v>5574</v>
      </c>
      <c r="C303" s="50" t="s">
        <v>5575</v>
      </c>
      <c r="D303" s="50">
        <v>100</v>
      </c>
      <c r="E303" s="50">
        <v>2</v>
      </c>
    </row>
    <row r="304" spans="1:5" hidden="1">
      <c r="A304" s="50" t="str">
        <f t="shared" si="4"/>
        <v>GD21G012</v>
      </c>
      <c r="B304" s="50" t="s">
        <v>35</v>
      </c>
      <c r="C304" s="50" t="s">
        <v>5576</v>
      </c>
      <c r="D304" s="50">
        <v>100</v>
      </c>
      <c r="E304" s="50">
        <v>6</v>
      </c>
    </row>
    <row r="305" spans="1:5" hidden="1">
      <c r="A305" s="50" t="str">
        <f t="shared" si="4"/>
        <v>GD21G012</v>
      </c>
      <c r="B305" s="50" t="s">
        <v>5577</v>
      </c>
      <c r="C305" s="50" t="s">
        <v>5578</v>
      </c>
      <c r="D305" s="50">
        <v>100</v>
      </c>
      <c r="E305" s="50">
        <v>6</v>
      </c>
    </row>
    <row r="306" spans="1:5" hidden="1">
      <c r="A306" s="50" t="str">
        <f t="shared" si="4"/>
        <v>GD21G012</v>
      </c>
      <c r="B306" s="50" t="s">
        <v>5579</v>
      </c>
      <c r="C306" s="50" t="s">
        <v>5580</v>
      </c>
      <c r="D306" s="50">
        <v>100</v>
      </c>
      <c r="E306" s="50">
        <v>6</v>
      </c>
    </row>
    <row r="307" spans="1:5" hidden="1">
      <c r="A307" s="50" t="str">
        <f t="shared" si="4"/>
        <v>GD21G013</v>
      </c>
      <c r="B307" s="50" t="s">
        <v>5581</v>
      </c>
      <c r="C307" s="50" t="s">
        <v>5582</v>
      </c>
      <c r="D307" s="50">
        <v>100</v>
      </c>
      <c r="E307" s="50">
        <v>2</v>
      </c>
    </row>
    <row r="308" spans="1:5" hidden="1">
      <c r="A308" s="50" t="str">
        <f t="shared" si="4"/>
        <v>GD21G013</v>
      </c>
      <c r="B308" s="50" t="s">
        <v>5583</v>
      </c>
      <c r="C308" s="50" t="s">
        <v>5584</v>
      </c>
      <c r="D308" s="50">
        <v>100</v>
      </c>
      <c r="E308" s="50">
        <v>2</v>
      </c>
    </row>
    <row r="309" spans="1:5" hidden="1">
      <c r="A309" s="50" t="str">
        <f t="shared" si="4"/>
        <v>GD21G013</v>
      </c>
      <c r="B309" s="50" t="s">
        <v>5585</v>
      </c>
      <c r="C309" s="50" t="s">
        <v>5586</v>
      </c>
      <c r="D309" s="50">
        <v>100</v>
      </c>
      <c r="E309" s="50">
        <v>2</v>
      </c>
    </row>
    <row r="310" spans="1:5" hidden="1">
      <c r="A310" s="50" t="str">
        <f t="shared" si="4"/>
        <v>GD21G013</v>
      </c>
      <c r="B310" s="50" t="s">
        <v>30</v>
      </c>
      <c r="C310" s="50" t="s">
        <v>5587</v>
      </c>
      <c r="D310" s="50">
        <v>100</v>
      </c>
      <c r="E310" s="50">
        <v>6</v>
      </c>
    </row>
    <row r="311" spans="1:5" hidden="1">
      <c r="A311" s="50" t="str">
        <f t="shared" si="4"/>
        <v>GD21G013</v>
      </c>
      <c r="B311" s="50" t="s">
        <v>5588</v>
      </c>
      <c r="C311" s="50" t="s">
        <v>5589</v>
      </c>
      <c r="D311" s="50">
        <v>100</v>
      </c>
      <c r="E311" s="50">
        <v>5</v>
      </c>
    </row>
    <row r="312" spans="1:5" hidden="1">
      <c r="A312" s="50" t="str">
        <f t="shared" si="4"/>
        <v>GD21G013</v>
      </c>
      <c r="B312" s="50" t="s">
        <v>5590</v>
      </c>
      <c r="C312" s="50" t="s">
        <v>5591</v>
      </c>
      <c r="D312" s="50">
        <v>100</v>
      </c>
      <c r="E312" s="50">
        <v>3</v>
      </c>
    </row>
    <row r="313" spans="1:5" hidden="1">
      <c r="A313" s="50" t="str">
        <f t="shared" si="4"/>
        <v>GD21G014</v>
      </c>
      <c r="B313" s="50" t="s">
        <v>5592</v>
      </c>
      <c r="C313" s="50" t="s">
        <v>5593</v>
      </c>
      <c r="D313" s="50">
        <v>100</v>
      </c>
      <c r="E313" s="50">
        <v>2</v>
      </c>
    </row>
    <row r="314" spans="1:5" hidden="1">
      <c r="A314" s="50" t="str">
        <f t="shared" si="4"/>
        <v>GD21G014</v>
      </c>
      <c r="B314" s="50" t="s">
        <v>5594</v>
      </c>
      <c r="C314" s="50" t="s">
        <v>5595</v>
      </c>
      <c r="D314" s="50">
        <v>100</v>
      </c>
      <c r="E314" s="50">
        <v>2</v>
      </c>
    </row>
    <row r="315" spans="1:5" hidden="1">
      <c r="A315" s="50" t="str">
        <f t="shared" si="4"/>
        <v>GD21G014</v>
      </c>
      <c r="B315" s="50" t="s">
        <v>5596</v>
      </c>
      <c r="C315" s="50" t="s">
        <v>5597</v>
      </c>
      <c r="D315" s="50">
        <v>100</v>
      </c>
      <c r="E315" s="50">
        <v>1</v>
      </c>
    </row>
    <row r="316" spans="1:5" hidden="1">
      <c r="A316" s="50" t="str">
        <f t="shared" si="4"/>
        <v>GD21G014</v>
      </c>
      <c r="B316" s="50" t="s">
        <v>27</v>
      </c>
      <c r="C316" s="50" t="s">
        <v>5598</v>
      </c>
      <c r="D316" s="50">
        <v>100</v>
      </c>
      <c r="E316" s="50">
        <v>4</v>
      </c>
    </row>
    <row r="317" spans="1:5" hidden="1">
      <c r="A317" s="50" t="str">
        <f t="shared" si="4"/>
        <v>GD21G014</v>
      </c>
      <c r="B317" s="50" t="s">
        <v>5599</v>
      </c>
      <c r="C317" s="50" t="s">
        <v>5600</v>
      </c>
      <c r="D317" s="50">
        <v>100</v>
      </c>
      <c r="E317" s="50">
        <v>6</v>
      </c>
    </row>
    <row r="318" spans="1:5" hidden="1">
      <c r="A318" s="50" t="str">
        <f t="shared" si="4"/>
        <v>GD21G014</v>
      </c>
      <c r="B318" s="50" t="s">
        <v>5601</v>
      </c>
      <c r="C318" s="50" t="s">
        <v>5602</v>
      </c>
      <c r="D318" s="50">
        <v>100</v>
      </c>
      <c r="E318" s="50">
        <v>4</v>
      </c>
    </row>
    <row r="319" spans="1:5" hidden="1">
      <c r="A319" s="50" t="str">
        <f t="shared" si="4"/>
        <v>GD21G014</v>
      </c>
      <c r="B319" s="50" t="s">
        <v>5603</v>
      </c>
      <c r="C319" s="50" t="s">
        <v>5604</v>
      </c>
      <c r="D319" s="50">
        <v>100</v>
      </c>
      <c r="E319" s="50">
        <v>2</v>
      </c>
    </row>
    <row r="320" spans="1:5" hidden="1">
      <c r="A320" s="50" t="str">
        <f t="shared" si="4"/>
        <v>GD21G014</v>
      </c>
      <c r="B320" s="50" t="s">
        <v>5605</v>
      </c>
      <c r="C320" s="50" t="s">
        <v>5606</v>
      </c>
      <c r="D320" s="50">
        <v>100</v>
      </c>
      <c r="E320" s="50">
        <v>2</v>
      </c>
    </row>
    <row r="321" spans="1:5" hidden="1">
      <c r="A321" s="50" t="str">
        <f t="shared" si="4"/>
        <v>GD21G014</v>
      </c>
      <c r="B321" s="50" t="s">
        <v>5607</v>
      </c>
      <c r="C321" s="50" t="s">
        <v>5608</v>
      </c>
      <c r="D321" s="50">
        <v>100</v>
      </c>
      <c r="E321" s="50">
        <v>2</v>
      </c>
    </row>
    <row r="322" spans="1:5" hidden="1">
      <c r="A322" s="50" t="str">
        <f t="shared" si="4"/>
        <v>GD21G014</v>
      </c>
      <c r="B322" s="50" t="s">
        <v>38</v>
      </c>
      <c r="C322" s="50" t="s">
        <v>5609</v>
      </c>
      <c r="D322" s="50">
        <v>100</v>
      </c>
      <c r="E322" s="50">
        <v>6</v>
      </c>
    </row>
    <row r="323" spans="1:5" hidden="1">
      <c r="A323" s="50" t="str">
        <f t="shared" ref="A323:A386" si="5">MID(B323,1,8)</f>
        <v>GD21G014</v>
      </c>
      <c r="B323" s="50" t="s">
        <v>5610</v>
      </c>
      <c r="C323" s="50" t="s">
        <v>5611</v>
      </c>
      <c r="D323" s="50">
        <v>100</v>
      </c>
      <c r="E323" s="50">
        <v>6</v>
      </c>
    </row>
    <row r="324" spans="1:5" hidden="1">
      <c r="A324" s="50" t="str">
        <f t="shared" si="5"/>
        <v>GD21G014</v>
      </c>
      <c r="B324" s="50" t="s">
        <v>5612</v>
      </c>
      <c r="C324" s="50" t="s">
        <v>5613</v>
      </c>
      <c r="D324" s="50">
        <v>100</v>
      </c>
      <c r="E324" s="50">
        <v>4</v>
      </c>
    </row>
    <row r="325" spans="1:5" hidden="1">
      <c r="A325" s="50" t="str">
        <f t="shared" si="5"/>
        <v>GD21G015</v>
      </c>
      <c r="B325" s="50" t="s">
        <v>5614</v>
      </c>
      <c r="C325" s="50" t="s">
        <v>5615</v>
      </c>
      <c r="D325" s="50">
        <v>100</v>
      </c>
      <c r="E325" s="50">
        <v>1</v>
      </c>
    </row>
    <row r="326" spans="1:5" hidden="1">
      <c r="A326" s="50" t="str">
        <f t="shared" si="5"/>
        <v>GD24K085</v>
      </c>
      <c r="B326" s="50" t="s">
        <v>5618</v>
      </c>
      <c r="C326" s="50" t="s">
        <v>5619</v>
      </c>
      <c r="D326" s="50">
        <v>100</v>
      </c>
      <c r="E326" s="50">
        <v>4</v>
      </c>
    </row>
    <row r="327" spans="1:5" hidden="1">
      <c r="A327" s="50" t="str">
        <f t="shared" si="5"/>
        <v>GD24K085</v>
      </c>
      <c r="B327" s="50" t="s">
        <v>5620</v>
      </c>
      <c r="C327" s="50" t="s">
        <v>5621</v>
      </c>
      <c r="D327" s="50">
        <v>100</v>
      </c>
      <c r="E327" s="50">
        <v>1</v>
      </c>
    </row>
    <row r="328" spans="1:5" hidden="1">
      <c r="A328" s="50" t="str">
        <f t="shared" si="5"/>
        <v>GD24K085</v>
      </c>
      <c r="B328" s="50" t="s">
        <v>5622</v>
      </c>
      <c r="C328" s="50" t="s">
        <v>5623</v>
      </c>
      <c r="D328" s="50">
        <v>100</v>
      </c>
      <c r="E328" s="50">
        <v>1</v>
      </c>
    </row>
    <row r="329" spans="1:5" hidden="1">
      <c r="A329" s="50" t="str">
        <f t="shared" si="5"/>
        <v>GD24K086</v>
      </c>
      <c r="B329" s="50" t="s">
        <v>5624</v>
      </c>
      <c r="C329" s="50" t="s">
        <v>5625</v>
      </c>
      <c r="D329" s="50">
        <v>100</v>
      </c>
      <c r="E329" s="50">
        <v>2</v>
      </c>
    </row>
    <row r="330" spans="1:5" hidden="1">
      <c r="A330" s="50" t="str">
        <f t="shared" si="5"/>
        <v>GD24K086</v>
      </c>
      <c r="B330" s="50" t="s">
        <v>5626</v>
      </c>
      <c r="C330" s="50" t="s">
        <v>5627</v>
      </c>
      <c r="D330" s="50">
        <v>100</v>
      </c>
      <c r="E330" s="50">
        <v>2</v>
      </c>
    </row>
    <row r="331" spans="1:5" hidden="1">
      <c r="A331" s="50" t="str">
        <f t="shared" si="5"/>
        <v>GD24K086</v>
      </c>
      <c r="B331" s="50" t="s">
        <v>5628</v>
      </c>
      <c r="C331" s="50" t="s">
        <v>5629</v>
      </c>
      <c r="D331" s="50">
        <v>100</v>
      </c>
      <c r="E331" s="50">
        <v>1</v>
      </c>
    </row>
    <row r="332" spans="1:5" hidden="1">
      <c r="A332" s="50" t="str">
        <f t="shared" si="5"/>
        <v>GD24K087</v>
      </c>
      <c r="B332" s="50" t="s">
        <v>5630</v>
      </c>
      <c r="C332" s="50" t="s">
        <v>5631</v>
      </c>
      <c r="D332" s="50">
        <v>100</v>
      </c>
      <c r="E332" s="50">
        <v>3</v>
      </c>
    </row>
    <row r="333" spans="1:5" hidden="1">
      <c r="A333" s="50" t="str">
        <f t="shared" si="5"/>
        <v>GD24K087</v>
      </c>
      <c r="B333" s="50" t="s">
        <v>5632</v>
      </c>
      <c r="C333" s="50" t="s">
        <v>5633</v>
      </c>
      <c r="D333" s="50">
        <v>100</v>
      </c>
      <c r="E333" s="50">
        <v>2</v>
      </c>
    </row>
    <row r="334" spans="1:5" hidden="1">
      <c r="A334" s="50" t="str">
        <f t="shared" si="5"/>
        <v>GD24K087</v>
      </c>
      <c r="B334" s="50" t="s">
        <v>5634</v>
      </c>
      <c r="C334" s="50" t="s">
        <v>5635</v>
      </c>
      <c r="D334" s="50">
        <v>100</v>
      </c>
      <c r="E334" s="50">
        <v>2</v>
      </c>
    </row>
    <row r="335" spans="1:5" hidden="1">
      <c r="A335" s="50" t="str">
        <f t="shared" si="5"/>
        <v>GD24K088</v>
      </c>
      <c r="B335" s="50" t="s">
        <v>5636</v>
      </c>
      <c r="C335" s="50" t="s">
        <v>5637</v>
      </c>
      <c r="D335" s="50">
        <v>100</v>
      </c>
      <c r="E335" s="50">
        <v>2</v>
      </c>
    </row>
    <row r="336" spans="1:5" hidden="1">
      <c r="A336" s="50" t="str">
        <f t="shared" si="5"/>
        <v>GD24K088</v>
      </c>
      <c r="B336" s="50" t="s">
        <v>5638</v>
      </c>
      <c r="C336" s="50" t="s">
        <v>5639</v>
      </c>
      <c r="D336" s="50">
        <v>100</v>
      </c>
      <c r="E336" s="50">
        <v>2</v>
      </c>
    </row>
    <row r="337" spans="1:5" hidden="1">
      <c r="A337" s="50" t="str">
        <f t="shared" si="5"/>
        <v>GD24K088</v>
      </c>
      <c r="B337" s="50" t="s">
        <v>5640</v>
      </c>
      <c r="C337" s="50" t="s">
        <v>5641</v>
      </c>
      <c r="D337" s="50">
        <v>100</v>
      </c>
      <c r="E337" s="50">
        <v>2</v>
      </c>
    </row>
    <row r="338" spans="1:5" hidden="1">
      <c r="A338" s="50" t="str">
        <f t="shared" si="5"/>
        <v>GD25K054</v>
      </c>
      <c r="B338" s="50" t="s">
        <v>5642</v>
      </c>
      <c r="C338" s="50" t="s">
        <v>5643</v>
      </c>
      <c r="D338" s="50">
        <v>100</v>
      </c>
      <c r="E338" s="50">
        <v>2</v>
      </c>
    </row>
    <row r="339" spans="1:5" hidden="1">
      <c r="A339" s="50" t="str">
        <f t="shared" si="5"/>
        <v>GD25K054</v>
      </c>
      <c r="B339" s="50" t="s">
        <v>5644</v>
      </c>
      <c r="C339" s="50" t="s">
        <v>5645</v>
      </c>
      <c r="D339" s="50">
        <v>100</v>
      </c>
      <c r="E339" s="50">
        <v>-2</v>
      </c>
    </row>
    <row r="340" spans="1:5">
      <c r="A340" s="50" t="str">
        <f t="shared" si="5"/>
        <v>GD32K001</v>
      </c>
      <c r="B340" s="50" t="s">
        <v>3274</v>
      </c>
      <c r="C340" s="50" t="s">
        <v>5646</v>
      </c>
      <c r="D340" s="50">
        <v>100</v>
      </c>
      <c r="E340" s="50">
        <v>2</v>
      </c>
    </row>
    <row r="341" spans="1:5">
      <c r="A341" s="50" t="str">
        <f t="shared" si="5"/>
        <v>GD32K001</v>
      </c>
      <c r="B341" s="50" t="s">
        <v>5647</v>
      </c>
      <c r="C341" s="50" t="s">
        <v>5648</v>
      </c>
      <c r="D341" s="50">
        <v>100</v>
      </c>
      <c r="E341" s="50">
        <v>1</v>
      </c>
    </row>
    <row r="342" spans="1:5">
      <c r="A342" s="50" t="str">
        <f t="shared" si="5"/>
        <v>GD32K001</v>
      </c>
      <c r="B342" s="50" t="s">
        <v>5649</v>
      </c>
      <c r="C342" s="50" t="s">
        <v>5650</v>
      </c>
      <c r="D342" s="50">
        <v>100</v>
      </c>
      <c r="E342" s="50">
        <v>2</v>
      </c>
    </row>
    <row r="343" spans="1:5">
      <c r="A343" s="50" t="str">
        <f t="shared" si="5"/>
        <v>GD32K003</v>
      </c>
      <c r="B343" s="50" t="s">
        <v>5651</v>
      </c>
      <c r="C343" s="50" t="s">
        <v>5652</v>
      </c>
      <c r="D343" s="50">
        <v>100</v>
      </c>
      <c r="E343" s="50">
        <v>4</v>
      </c>
    </row>
    <row r="344" spans="1:5">
      <c r="A344" s="50" t="str">
        <f t="shared" si="5"/>
        <v>GD32K005</v>
      </c>
      <c r="B344" s="50" t="s">
        <v>5653</v>
      </c>
      <c r="C344" s="50" t="s">
        <v>5654</v>
      </c>
      <c r="D344" s="50">
        <v>100</v>
      </c>
      <c r="E344" s="50">
        <v>8</v>
      </c>
    </row>
    <row r="345" spans="1:5" hidden="1">
      <c r="A345" s="50" t="str">
        <f t="shared" si="5"/>
        <v>GD33R017</v>
      </c>
      <c r="B345" s="50" t="s">
        <v>5655</v>
      </c>
      <c r="C345" s="50" t="s">
        <v>5656</v>
      </c>
      <c r="D345" s="50">
        <v>100</v>
      </c>
      <c r="E345" s="50">
        <v>3</v>
      </c>
    </row>
    <row r="346" spans="1:5" hidden="1">
      <c r="A346" s="50" t="str">
        <f t="shared" si="5"/>
        <v>GD33R017</v>
      </c>
      <c r="B346" s="50" t="s">
        <v>5657</v>
      </c>
      <c r="C346" s="50" t="s">
        <v>5658</v>
      </c>
      <c r="D346" s="50">
        <v>100</v>
      </c>
      <c r="E346" s="50">
        <v>3</v>
      </c>
    </row>
    <row r="347" spans="1:5" hidden="1">
      <c r="A347" s="50" t="str">
        <f t="shared" si="5"/>
        <v>GD33R017</v>
      </c>
      <c r="B347" s="50" t="s">
        <v>5659</v>
      </c>
      <c r="C347" s="50" t="s">
        <v>5660</v>
      </c>
      <c r="D347" s="50">
        <v>100</v>
      </c>
      <c r="E347" s="50">
        <v>4</v>
      </c>
    </row>
    <row r="348" spans="1:5" hidden="1">
      <c r="A348" s="50" t="str">
        <f t="shared" si="5"/>
        <v>QC01C008</v>
      </c>
      <c r="B348" s="50" t="s">
        <v>5661</v>
      </c>
      <c r="C348" s="50" t="s">
        <v>5662</v>
      </c>
      <c r="D348" s="50">
        <v>100</v>
      </c>
      <c r="E348" s="50">
        <v>1</v>
      </c>
    </row>
    <row r="349" spans="1:5" hidden="1">
      <c r="A349" s="50" t="str">
        <f t="shared" si="5"/>
        <v>QC02A064</v>
      </c>
      <c r="B349" s="50" t="s">
        <v>5663</v>
      </c>
      <c r="C349" s="50" t="s">
        <v>5664</v>
      </c>
      <c r="D349" s="50">
        <v>100</v>
      </c>
      <c r="E349" s="50">
        <v>1</v>
      </c>
    </row>
    <row r="350" spans="1:5" hidden="1">
      <c r="A350" s="50" t="str">
        <f t="shared" si="5"/>
        <v>QC040762</v>
      </c>
      <c r="B350" s="50" t="s">
        <v>5665</v>
      </c>
      <c r="C350" s="50" t="s">
        <v>5666</v>
      </c>
      <c r="D350" s="50">
        <v>100</v>
      </c>
      <c r="E350" s="50">
        <v>1</v>
      </c>
    </row>
    <row r="351" spans="1:5" hidden="1">
      <c r="A351" s="50" t="str">
        <f t="shared" si="5"/>
        <v>QC040768</v>
      </c>
      <c r="B351" s="50" t="s">
        <v>5667</v>
      </c>
      <c r="C351" s="50" t="s">
        <v>5668</v>
      </c>
      <c r="D351" s="50">
        <v>100</v>
      </c>
      <c r="E351" s="50">
        <v>1</v>
      </c>
    </row>
    <row r="352" spans="1:5" hidden="1">
      <c r="A352" s="50" t="str">
        <f t="shared" si="5"/>
        <v>QC040773</v>
      </c>
      <c r="B352" s="50" t="s">
        <v>5669</v>
      </c>
      <c r="C352" s="50" t="s">
        <v>5670</v>
      </c>
      <c r="D352" s="50">
        <v>100</v>
      </c>
      <c r="E352" s="50">
        <v>4</v>
      </c>
    </row>
    <row r="353" spans="1:5" hidden="1">
      <c r="A353" s="50" t="str">
        <f t="shared" si="5"/>
        <v>QC040773</v>
      </c>
      <c r="B353" s="50" t="s">
        <v>5671</v>
      </c>
      <c r="C353" s="50" t="s">
        <v>5672</v>
      </c>
      <c r="D353" s="50">
        <v>100</v>
      </c>
      <c r="E353" s="50">
        <v>3</v>
      </c>
    </row>
    <row r="354" spans="1:5" hidden="1">
      <c r="A354" s="50" t="str">
        <f t="shared" si="5"/>
        <v>QC040773</v>
      </c>
      <c r="B354" s="50" t="s">
        <v>5673</v>
      </c>
      <c r="C354" s="50" t="s">
        <v>5674</v>
      </c>
      <c r="D354" s="50">
        <v>100</v>
      </c>
      <c r="E354" s="50">
        <v>4</v>
      </c>
    </row>
    <row r="355" spans="1:5" hidden="1">
      <c r="A355" s="50" t="str">
        <f t="shared" si="5"/>
        <v>QC040783</v>
      </c>
      <c r="B355" s="50" t="s">
        <v>5675</v>
      </c>
      <c r="C355" s="50" t="s">
        <v>5676</v>
      </c>
      <c r="D355" s="50">
        <v>100</v>
      </c>
      <c r="E355" s="50">
        <v>1</v>
      </c>
    </row>
    <row r="356" spans="1:5" hidden="1">
      <c r="A356" s="50" t="str">
        <f t="shared" si="5"/>
        <v>QC040783</v>
      </c>
      <c r="B356" s="50" t="s">
        <v>5677</v>
      </c>
      <c r="C356" s="50" t="s">
        <v>5678</v>
      </c>
      <c r="D356" s="50">
        <v>100</v>
      </c>
      <c r="E356" s="50">
        <v>1</v>
      </c>
    </row>
    <row r="357" spans="1:5" hidden="1">
      <c r="A357" s="50" t="str">
        <f t="shared" si="5"/>
        <v>QC040788</v>
      </c>
      <c r="B357" s="50" t="s">
        <v>5679</v>
      </c>
      <c r="C357" s="50" t="s">
        <v>5680</v>
      </c>
      <c r="D357" s="50">
        <v>100</v>
      </c>
      <c r="E357" s="50">
        <v>1</v>
      </c>
    </row>
    <row r="358" spans="1:5" hidden="1">
      <c r="A358" s="50" t="str">
        <f t="shared" si="5"/>
        <v>QC040788</v>
      </c>
      <c r="B358" s="50" t="s">
        <v>5681</v>
      </c>
      <c r="C358" s="50" t="s">
        <v>5682</v>
      </c>
      <c r="D358" s="50">
        <v>100</v>
      </c>
      <c r="E358" s="50">
        <v>2</v>
      </c>
    </row>
    <row r="359" spans="1:5" hidden="1">
      <c r="A359" s="50" t="str">
        <f t="shared" si="5"/>
        <v>QC040789</v>
      </c>
      <c r="B359" s="50" t="s">
        <v>5683</v>
      </c>
      <c r="C359" s="50" t="s">
        <v>5684</v>
      </c>
      <c r="D359" s="50">
        <v>100</v>
      </c>
      <c r="E359" s="50">
        <v>2</v>
      </c>
    </row>
    <row r="360" spans="1:5" hidden="1">
      <c r="A360" s="50" t="str">
        <f t="shared" si="5"/>
        <v>QC040790</v>
      </c>
      <c r="B360" s="50" t="s">
        <v>5685</v>
      </c>
      <c r="C360" s="50" t="s">
        <v>5686</v>
      </c>
      <c r="D360" s="50">
        <v>100</v>
      </c>
      <c r="E360" s="50">
        <v>2</v>
      </c>
    </row>
    <row r="361" spans="1:5" hidden="1">
      <c r="A361" s="50" t="str">
        <f t="shared" si="5"/>
        <v>QC040790</v>
      </c>
      <c r="B361" s="50" t="s">
        <v>5687</v>
      </c>
      <c r="C361" s="50" t="s">
        <v>5688</v>
      </c>
      <c r="D361" s="50">
        <v>100</v>
      </c>
      <c r="E361" s="50">
        <v>2</v>
      </c>
    </row>
    <row r="362" spans="1:5" hidden="1">
      <c r="A362" s="50" t="str">
        <f t="shared" si="5"/>
        <v>QC040790</v>
      </c>
      <c r="B362" s="50" t="s">
        <v>5689</v>
      </c>
      <c r="C362" s="50" t="s">
        <v>5690</v>
      </c>
      <c r="D362" s="50">
        <v>100</v>
      </c>
      <c r="E362" s="50">
        <v>2</v>
      </c>
    </row>
    <row r="363" spans="1:5" hidden="1">
      <c r="A363" s="50" t="str">
        <f t="shared" si="5"/>
        <v>QC040792</v>
      </c>
      <c r="B363" s="50" t="s">
        <v>5691</v>
      </c>
      <c r="C363" s="50" t="s">
        <v>5692</v>
      </c>
      <c r="D363" s="50">
        <v>100</v>
      </c>
      <c r="E363" s="50">
        <v>4</v>
      </c>
    </row>
    <row r="364" spans="1:5" hidden="1">
      <c r="A364" s="50" t="str">
        <f t="shared" si="5"/>
        <v>QC040792</v>
      </c>
      <c r="B364" s="50" t="s">
        <v>5693</v>
      </c>
      <c r="C364" s="50" t="s">
        <v>5694</v>
      </c>
      <c r="D364" s="50">
        <v>100</v>
      </c>
      <c r="E364" s="50">
        <v>4</v>
      </c>
    </row>
    <row r="365" spans="1:5" hidden="1">
      <c r="A365" s="50" t="str">
        <f t="shared" si="5"/>
        <v>QC040792</v>
      </c>
      <c r="B365" s="50" t="s">
        <v>5695</v>
      </c>
      <c r="C365" s="50" t="s">
        <v>5696</v>
      </c>
      <c r="D365" s="50">
        <v>100</v>
      </c>
      <c r="E365" s="50">
        <v>4</v>
      </c>
    </row>
    <row r="366" spans="1:5" hidden="1">
      <c r="A366" s="50" t="str">
        <f t="shared" si="5"/>
        <v>QC040796</v>
      </c>
      <c r="B366" s="50" t="s">
        <v>5697</v>
      </c>
      <c r="C366" s="50" t="s">
        <v>5698</v>
      </c>
      <c r="D366" s="50">
        <v>100</v>
      </c>
      <c r="E366" s="50">
        <v>4</v>
      </c>
    </row>
    <row r="367" spans="1:5" hidden="1">
      <c r="A367" s="50" t="str">
        <f t="shared" si="5"/>
        <v>QC040796</v>
      </c>
      <c r="B367" s="50" t="s">
        <v>5699</v>
      </c>
      <c r="C367" s="50" t="s">
        <v>5700</v>
      </c>
      <c r="D367" s="50">
        <v>100</v>
      </c>
      <c r="E367" s="50">
        <v>2</v>
      </c>
    </row>
    <row r="368" spans="1:5" hidden="1">
      <c r="A368" s="50" t="str">
        <f t="shared" si="5"/>
        <v>QC040796</v>
      </c>
      <c r="B368" s="50" t="s">
        <v>5701</v>
      </c>
      <c r="C368" s="50" t="s">
        <v>5702</v>
      </c>
      <c r="D368" s="50">
        <v>100</v>
      </c>
      <c r="E368" s="50">
        <v>3</v>
      </c>
    </row>
    <row r="369" spans="1:5" hidden="1">
      <c r="A369" s="50" t="str">
        <f t="shared" si="5"/>
        <v>QC040797</v>
      </c>
      <c r="B369" s="50" t="s">
        <v>5703</v>
      </c>
      <c r="C369" s="50" t="s">
        <v>5704</v>
      </c>
      <c r="D369" s="50">
        <v>100</v>
      </c>
      <c r="E369" s="50">
        <v>1</v>
      </c>
    </row>
    <row r="370" spans="1:5" hidden="1">
      <c r="A370" s="50" t="str">
        <f t="shared" si="5"/>
        <v>QC040797</v>
      </c>
      <c r="B370" s="50" t="s">
        <v>5705</v>
      </c>
      <c r="C370" s="50" t="s">
        <v>5706</v>
      </c>
      <c r="D370" s="50">
        <v>100</v>
      </c>
      <c r="E370" s="50">
        <v>1</v>
      </c>
    </row>
    <row r="371" spans="1:5" hidden="1">
      <c r="A371" s="50" t="str">
        <f t="shared" si="5"/>
        <v>QC040799</v>
      </c>
      <c r="B371" s="50" t="s">
        <v>5707</v>
      </c>
      <c r="C371" s="50" t="s">
        <v>5708</v>
      </c>
      <c r="D371" s="50">
        <v>100</v>
      </c>
      <c r="E371" s="50">
        <v>4</v>
      </c>
    </row>
    <row r="372" spans="1:5" hidden="1">
      <c r="A372" s="50" t="str">
        <f t="shared" si="5"/>
        <v>QC040799</v>
      </c>
      <c r="B372" s="50" t="s">
        <v>5709</v>
      </c>
      <c r="C372" s="50" t="s">
        <v>5710</v>
      </c>
      <c r="D372" s="50">
        <v>100</v>
      </c>
      <c r="E372" s="50">
        <v>4</v>
      </c>
    </row>
    <row r="373" spans="1:5" hidden="1">
      <c r="A373" s="50" t="str">
        <f t="shared" si="5"/>
        <v>QC040799</v>
      </c>
      <c r="B373" s="50" t="s">
        <v>5711</v>
      </c>
      <c r="C373" s="50" t="s">
        <v>5712</v>
      </c>
      <c r="D373" s="50">
        <v>100</v>
      </c>
      <c r="E373" s="50">
        <v>4</v>
      </c>
    </row>
    <row r="374" spans="1:5" hidden="1">
      <c r="A374" s="50" t="str">
        <f t="shared" si="5"/>
        <v>QC040800</v>
      </c>
      <c r="B374" s="50" t="s">
        <v>5713</v>
      </c>
      <c r="C374" s="50" t="s">
        <v>5714</v>
      </c>
      <c r="D374" s="50">
        <v>100</v>
      </c>
      <c r="E374" s="50">
        <v>4</v>
      </c>
    </row>
    <row r="375" spans="1:5" hidden="1">
      <c r="A375" s="50" t="str">
        <f t="shared" si="5"/>
        <v>QC040800</v>
      </c>
      <c r="B375" s="50" t="s">
        <v>5715</v>
      </c>
      <c r="C375" s="50" t="s">
        <v>5716</v>
      </c>
      <c r="D375" s="50">
        <v>100</v>
      </c>
      <c r="E375" s="50">
        <v>3</v>
      </c>
    </row>
    <row r="376" spans="1:5" hidden="1">
      <c r="A376" s="50" t="str">
        <f t="shared" si="5"/>
        <v>QC040800</v>
      </c>
      <c r="B376" s="50" t="s">
        <v>5717</v>
      </c>
      <c r="C376" s="50" t="s">
        <v>5718</v>
      </c>
      <c r="D376" s="50">
        <v>100</v>
      </c>
      <c r="E376" s="50">
        <v>4</v>
      </c>
    </row>
    <row r="377" spans="1:5" hidden="1">
      <c r="A377" s="50" t="str">
        <f t="shared" si="5"/>
        <v>QC040802</v>
      </c>
      <c r="B377" s="50" t="s">
        <v>5719</v>
      </c>
      <c r="C377" s="50" t="s">
        <v>5720</v>
      </c>
      <c r="D377" s="50">
        <v>100</v>
      </c>
      <c r="E377" s="50">
        <v>6</v>
      </c>
    </row>
    <row r="378" spans="1:5" hidden="1">
      <c r="A378" s="50" t="str">
        <f t="shared" si="5"/>
        <v>QC040802</v>
      </c>
      <c r="B378" s="50" t="s">
        <v>5721</v>
      </c>
      <c r="C378" s="50" t="s">
        <v>5722</v>
      </c>
      <c r="D378" s="50">
        <v>100</v>
      </c>
      <c r="E378" s="50">
        <v>6</v>
      </c>
    </row>
    <row r="379" spans="1:5" hidden="1">
      <c r="A379" s="50" t="str">
        <f t="shared" si="5"/>
        <v>QC040802</v>
      </c>
      <c r="B379" s="50" t="s">
        <v>5723</v>
      </c>
      <c r="C379" s="50" t="s">
        <v>5724</v>
      </c>
      <c r="D379" s="50">
        <v>100</v>
      </c>
      <c r="E379" s="50">
        <v>6</v>
      </c>
    </row>
    <row r="380" spans="1:5" hidden="1">
      <c r="A380" s="50" t="str">
        <f t="shared" si="5"/>
        <v>QC04A210</v>
      </c>
      <c r="B380" s="50" t="s">
        <v>5725</v>
      </c>
      <c r="C380" s="50" t="s">
        <v>5726</v>
      </c>
      <c r="D380" s="50">
        <v>100</v>
      </c>
      <c r="E380" s="50">
        <v>2</v>
      </c>
    </row>
    <row r="381" spans="1:5" hidden="1">
      <c r="A381" s="50" t="str">
        <f t="shared" si="5"/>
        <v>QC04B251</v>
      </c>
      <c r="B381" s="50" t="s">
        <v>5727</v>
      </c>
      <c r="C381" s="50" t="s">
        <v>5728</v>
      </c>
      <c r="D381" s="50">
        <v>100</v>
      </c>
      <c r="E381" s="50">
        <v>2</v>
      </c>
    </row>
    <row r="382" spans="1:5" hidden="1">
      <c r="A382" s="50" t="str">
        <f t="shared" si="5"/>
        <v>QC04B259</v>
      </c>
      <c r="B382" s="50" t="s">
        <v>5729</v>
      </c>
      <c r="C382" s="50" t="s">
        <v>5730</v>
      </c>
      <c r="D382" s="50">
        <v>100</v>
      </c>
      <c r="E382" s="50">
        <v>1</v>
      </c>
    </row>
    <row r="383" spans="1:5" hidden="1">
      <c r="A383" s="50" t="str">
        <f t="shared" si="5"/>
        <v>QC04B278</v>
      </c>
      <c r="B383" s="50" t="s">
        <v>5731</v>
      </c>
      <c r="C383" s="50" t="s">
        <v>5732</v>
      </c>
      <c r="D383" s="50">
        <v>100</v>
      </c>
      <c r="E383" s="50">
        <v>2</v>
      </c>
    </row>
    <row r="384" spans="1:5" hidden="1">
      <c r="A384" s="50" t="str">
        <f t="shared" si="5"/>
        <v>QC04B279</v>
      </c>
      <c r="B384" s="50" t="s">
        <v>5733</v>
      </c>
      <c r="C384" s="50" t="s">
        <v>5734</v>
      </c>
      <c r="D384" s="50">
        <v>100</v>
      </c>
      <c r="E384" s="50">
        <v>3</v>
      </c>
    </row>
    <row r="385" spans="1:5" hidden="1">
      <c r="A385" s="50" t="str">
        <f t="shared" si="5"/>
        <v>QC04B279</v>
      </c>
      <c r="B385" s="50" t="s">
        <v>5735</v>
      </c>
      <c r="C385" s="50" t="s">
        <v>5736</v>
      </c>
      <c r="D385" s="50">
        <v>100</v>
      </c>
      <c r="E385" s="50">
        <v>1</v>
      </c>
    </row>
    <row r="386" spans="1:5" hidden="1">
      <c r="A386" s="50" t="str">
        <f t="shared" si="5"/>
        <v>QC04B298</v>
      </c>
      <c r="B386" s="50" t="s">
        <v>5737</v>
      </c>
      <c r="C386" s="50" t="s">
        <v>5738</v>
      </c>
      <c r="D386" s="50">
        <v>100</v>
      </c>
      <c r="E386" s="50">
        <v>1</v>
      </c>
    </row>
    <row r="387" spans="1:5" hidden="1">
      <c r="A387" s="50" t="str">
        <f t="shared" ref="A387:A450" si="6">MID(B387,1,8)</f>
        <v>QC04B336</v>
      </c>
      <c r="B387" s="50" t="s">
        <v>5739</v>
      </c>
      <c r="C387" s="50" t="s">
        <v>5740</v>
      </c>
      <c r="D387" s="50">
        <v>100</v>
      </c>
      <c r="E387" s="50">
        <v>1</v>
      </c>
    </row>
    <row r="388" spans="1:5" hidden="1">
      <c r="A388" s="50" t="str">
        <f t="shared" si="6"/>
        <v>QC04B337</v>
      </c>
      <c r="B388" s="50" t="s">
        <v>5741</v>
      </c>
      <c r="C388" s="50" t="s">
        <v>5742</v>
      </c>
      <c r="D388" s="50">
        <v>100</v>
      </c>
      <c r="E388" s="50">
        <v>1</v>
      </c>
    </row>
    <row r="389" spans="1:5" hidden="1">
      <c r="A389" s="50" t="str">
        <f t="shared" si="6"/>
        <v>QC04B346</v>
      </c>
      <c r="B389" s="50" t="s">
        <v>5743</v>
      </c>
      <c r="C389" s="50" t="s">
        <v>5744</v>
      </c>
      <c r="D389" s="50">
        <v>100</v>
      </c>
      <c r="E389" s="50">
        <v>3</v>
      </c>
    </row>
    <row r="390" spans="1:5" hidden="1">
      <c r="A390" s="50" t="str">
        <f t="shared" si="6"/>
        <v>QC04B347</v>
      </c>
      <c r="B390" s="50" t="s">
        <v>5745</v>
      </c>
      <c r="C390" s="50" t="s">
        <v>5746</v>
      </c>
      <c r="D390" s="50">
        <v>100</v>
      </c>
      <c r="E390" s="50">
        <v>1</v>
      </c>
    </row>
    <row r="391" spans="1:5" hidden="1">
      <c r="A391" s="50" t="str">
        <f t="shared" si="6"/>
        <v>QC04B349</v>
      </c>
      <c r="B391" s="50" t="s">
        <v>5747</v>
      </c>
      <c r="C391" s="50" t="s">
        <v>5748</v>
      </c>
      <c r="D391" s="50">
        <v>100</v>
      </c>
      <c r="E391" s="50">
        <v>1</v>
      </c>
    </row>
    <row r="392" spans="1:5" hidden="1">
      <c r="A392" s="50" t="str">
        <f t="shared" si="6"/>
        <v>QC04B394</v>
      </c>
      <c r="B392" s="50" t="s">
        <v>5749</v>
      </c>
      <c r="C392" s="50" t="s">
        <v>5750</v>
      </c>
      <c r="D392" s="50">
        <v>100</v>
      </c>
      <c r="E392" s="50">
        <v>1</v>
      </c>
    </row>
    <row r="393" spans="1:5" hidden="1">
      <c r="A393" s="50" t="str">
        <f t="shared" si="6"/>
        <v>QC04B464</v>
      </c>
      <c r="B393" s="50" t="s">
        <v>5751</v>
      </c>
      <c r="C393" s="50" t="s">
        <v>5752</v>
      </c>
      <c r="D393" s="50">
        <v>100</v>
      </c>
      <c r="E393" s="50">
        <v>2</v>
      </c>
    </row>
    <row r="394" spans="1:5" hidden="1">
      <c r="A394" s="50" t="str">
        <f t="shared" si="6"/>
        <v>QC04B475</v>
      </c>
      <c r="B394" s="50" t="s">
        <v>5753</v>
      </c>
      <c r="C394" s="50" t="s">
        <v>5754</v>
      </c>
      <c r="D394" s="50">
        <v>100</v>
      </c>
      <c r="E394" s="50">
        <v>1</v>
      </c>
    </row>
    <row r="395" spans="1:5" hidden="1">
      <c r="A395" s="50" t="str">
        <f t="shared" si="6"/>
        <v>QC04B494</v>
      </c>
      <c r="B395" s="50" t="s">
        <v>5755</v>
      </c>
      <c r="C395" s="50" t="s">
        <v>5742</v>
      </c>
      <c r="D395" s="50">
        <v>100</v>
      </c>
      <c r="E395" s="50">
        <v>1</v>
      </c>
    </row>
    <row r="396" spans="1:5" hidden="1">
      <c r="A396" s="50" t="str">
        <f t="shared" si="6"/>
        <v>QC04B496</v>
      </c>
      <c r="B396" s="50" t="s">
        <v>5756</v>
      </c>
      <c r="C396" s="50" t="s">
        <v>5757</v>
      </c>
      <c r="D396" s="50">
        <v>100</v>
      </c>
      <c r="E396" s="50">
        <v>1</v>
      </c>
    </row>
    <row r="397" spans="1:5" hidden="1">
      <c r="A397" s="50" t="str">
        <f t="shared" si="6"/>
        <v>QC04B507</v>
      </c>
      <c r="B397" s="50" t="s">
        <v>5758</v>
      </c>
      <c r="C397" s="50" t="s">
        <v>5759</v>
      </c>
      <c r="D397" s="50">
        <v>100</v>
      </c>
      <c r="E397" s="50">
        <v>1</v>
      </c>
    </row>
    <row r="398" spans="1:5" hidden="1">
      <c r="A398" s="50" t="str">
        <f t="shared" si="6"/>
        <v>QC04B516</v>
      </c>
      <c r="B398" s="50" t="s">
        <v>5760</v>
      </c>
      <c r="C398" s="50" t="s">
        <v>5761</v>
      </c>
      <c r="D398" s="50">
        <v>100</v>
      </c>
      <c r="E398" s="50">
        <v>1</v>
      </c>
    </row>
    <row r="399" spans="1:5" hidden="1">
      <c r="A399" s="50" t="str">
        <f t="shared" si="6"/>
        <v>QC04B527</v>
      </c>
      <c r="B399" s="50" t="s">
        <v>5762</v>
      </c>
      <c r="C399" s="50" t="s">
        <v>5763</v>
      </c>
      <c r="D399" s="50">
        <v>100</v>
      </c>
      <c r="E399" s="50">
        <v>3</v>
      </c>
    </row>
    <row r="400" spans="1:5" hidden="1">
      <c r="A400" s="50" t="str">
        <f t="shared" si="6"/>
        <v>QC04B527</v>
      </c>
      <c r="B400" s="50" t="s">
        <v>5764</v>
      </c>
      <c r="C400" s="50" t="s">
        <v>5765</v>
      </c>
      <c r="D400" s="50">
        <v>100</v>
      </c>
      <c r="E400" s="50">
        <v>6</v>
      </c>
    </row>
    <row r="401" spans="1:5" hidden="1">
      <c r="A401" s="50" t="str">
        <f t="shared" si="6"/>
        <v>QC04B527</v>
      </c>
      <c r="B401" s="50" t="s">
        <v>5766</v>
      </c>
      <c r="C401" s="50" t="s">
        <v>5767</v>
      </c>
      <c r="D401" s="50">
        <v>100</v>
      </c>
      <c r="E401" s="50">
        <v>3</v>
      </c>
    </row>
    <row r="402" spans="1:5" hidden="1">
      <c r="A402" s="50" t="str">
        <f t="shared" si="6"/>
        <v>QC04B528</v>
      </c>
      <c r="B402" s="50" t="s">
        <v>5768</v>
      </c>
      <c r="C402" s="50" t="s">
        <v>5769</v>
      </c>
      <c r="D402" s="50">
        <v>100</v>
      </c>
      <c r="E402" s="50">
        <v>1</v>
      </c>
    </row>
    <row r="403" spans="1:5" hidden="1">
      <c r="A403" s="50" t="str">
        <f t="shared" si="6"/>
        <v>QC04B529</v>
      </c>
      <c r="B403" s="50" t="s">
        <v>5770</v>
      </c>
      <c r="C403" s="50" t="s">
        <v>5742</v>
      </c>
      <c r="D403" s="50">
        <v>100</v>
      </c>
      <c r="E403" s="50">
        <v>4</v>
      </c>
    </row>
    <row r="404" spans="1:5" hidden="1">
      <c r="A404" s="50" t="str">
        <f t="shared" si="6"/>
        <v>QC04B529</v>
      </c>
      <c r="B404" s="50" t="s">
        <v>5771</v>
      </c>
      <c r="C404" s="50" t="s">
        <v>5772</v>
      </c>
      <c r="D404" s="50">
        <v>100</v>
      </c>
      <c r="E404" s="50">
        <v>1</v>
      </c>
    </row>
    <row r="405" spans="1:5" hidden="1">
      <c r="A405" s="50" t="str">
        <f t="shared" si="6"/>
        <v>QC04B538</v>
      </c>
      <c r="B405" s="50" t="s">
        <v>5773</v>
      </c>
      <c r="C405" s="50" t="s">
        <v>5774</v>
      </c>
      <c r="D405" s="50">
        <v>100</v>
      </c>
      <c r="E405" s="50">
        <v>1</v>
      </c>
    </row>
    <row r="406" spans="1:5" hidden="1">
      <c r="A406" s="50" t="str">
        <f t="shared" si="6"/>
        <v>QC04B546</v>
      </c>
      <c r="B406" s="50" t="s">
        <v>5775</v>
      </c>
      <c r="C406" s="50" t="s">
        <v>5776</v>
      </c>
      <c r="D406" s="50">
        <v>100</v>
      </c>
      <c r="E406" s="50">
        <v>1</v>
      </c>
    </row>
    <row r="407" spans="1:5" hidden="1">
      <c r="A407" s="50" t="str">
        <f t="shared" si="6"/>
        <v>QC04B547</v>
      </c>
      <c r="B407" s="50" t="s">
        <v>5777</v>
      </c>
      <c r="C407" s="50" t="s">
        <v>5742</v>
      </c>
      <c r="D407" s="50">
        <v>100</v>
      </c>
      <c r="E407" s="50">
        <v>1</v>
      </c>
    </row>
    <row r="408" spans="1:5" hidden="1">
      <c r="A408" s="50" t="str">
        <f t="shared" si="6"/>
        <v>QC04B547</v>
      </c>
      <c r="B408" s="50" t="s">
        <v>5778</v>
      </c>
      <c r="C408" s="50" t="s">
        <v>5772</v>
      </c>
      <c r="D408" s="50">
        <v>100</v>
      </c>
      <c r="E408" s="50">
        <v>2</v>
      </c>
    </row>
    <row r="409" spans="1:5" hidden="1">
      <c r="A409" s="50" t="str">
        <f t="shared" si="6"/>
        <v>QC04B548</v>
      </c>
      <c r="B409" s="50" t="s">
        <v>5779</v>
      </c>
      <c r="C409" s="50" t="s">
        <v>5780</v>
      </c>
      <c r="D409" s="50">
        <v>100</v>
      </c>
      <c r="E409" s="50">
        <v>1</v>
      </c>
    </row>
    <row r="410" spans="1:5" hidden="1">
      <c r="A410" s="50" t="str">
        <f t="shared" si="6"/>
        <v>QC04B549</v>
      </c>
      <c r="B410" s="50" t="s">
        <v>5781</v>
      </c>
      <c r="C410" s="50" t="s">
        <v>5782</v>
      </c>
      <c r="D410" s="50">
        <v>100</v>
      </c>
      <c r="E410" s="50">
        <v>1</v>
      </c>
    </row>
    <row r="411" spans="1:5" hidden="1">
      <c r="A411" s="50" t="str">
        <f t="shared" si="6"/>
        <v>QC04B550</v>
      </c>
      <c r="B411" s="50" t="s">
        <v>5783</v>
      </c>
      <c r="C411" s="50" t="s">
        <v>5784</v>
      </c>
      <c r="D411" s="50">
        <v>100</v>
      </c>
      <c r="E411" s="50">
        <v>1</v>
      </c>
    </row>
    <row r="412" spans="1:5" hidden="1">
      <c r="A412" s="50" t="str">
        <f t="shared" si="6"/>
        <v>QC04B550</v>
      </c>
      <c r="B412" s="50" t="s">
        <v>5785</v>
      </c>
      <c r="C412" s="50" t="s">
        <v>5786</v>
      </c>
      <c r="D412" s="50">
        <v>100</v>
      </c>
      <c r="E412" s="50">
        <v>1</v>
      </c>
    </row>
    <row r="413" spans="1:5" hidden="1">
      <c r="A413" s="50" t="str">
        <f t="shared" si="6"/>
        <v>QC04B556</v>
      </c>
      <c r="B413" s="50" t="s">
        <v>5787</v>
      </c>
      <c r="C413" s="50" t="s">
        <v>5788</v>
      </c>
      <c r="D413" s="50">
        <v>100</v>
      </c>
      <c r="E413" s="50">
        <v>1</v>
      </c>
    </row>
    <row r="414" spans="1:5" hidden="1">
      <c r="A414" s="50" t="str">
        <f t="shared" si="6"/>
        <v>QC04B571</v>
      </c>
      <c r="B414" s="50" t="s">
        <v>5789</v>
      </c>
      <c r="C414" s="50" t="s">
        <v>5790</v>
      </c>
      <c r="D414" s="50">
        <v>100</v>
      </c>
      <c r="E414" s="50">
        <v>1</v>
      </c>
    </row>
    <row r="415" spans="1:5" hidden="1">
      <c r="A415" s="50" t="str">
        <f t="shared" si="6"/>
        <v>QC04B583</v>
      </c>
      <c r="B415" s="50" t="s">
        <v>5791</v>
      </c>
      <c r="C415" s="50" t="s">
        <v>5792</v>
      </c>
      <c r="D415" s="50">
        <v>100</v>
      </c>
      <c r="E415" s="50">
        <v>1</v>
      </c>
    </row>
    <row r="416" spans="1:5" hidden="1">
      <c r="A416" s="50" t="str">
        <f t="shared" si="6"/>
        <v>QC04B584</v>
      </c>
      <c r="B416" s="50" t="s">
        <v>5793</v>
      </c>
      <c r="C416" s="50" t="s">
        <v>5794</v>
      </c>
      <c r="D416" s="50">
        <v>100</v>
      </c>
      <c r="E416" s="50">
        <v>1</v>
      </c>
    </row>
    <row r="417" spans="1:5" hidden="1">
      <c r="A417" s="50" t="str">
        <f t="shared" si="6"/>
        <v>QC04B584</v>
      </c>
      <c r="B417" s="50" t="s">
        <v>5795</v>
      </c>
      <c r="C417" s="50" t="s">
        <v>5796</v>
      </c>
      <c r="D417" s="50">
        <v>100</v>
      </c>
      <c r="E417" s="50">
        <v>1</v>
      </c>
    </row>
    <row r="418" spans="1:5" hidden="1">
      <c r="A418" s="50" t="str">
        <f t="shared" si="6"/>
        <v>QC04B585</v>
      </c>
      <c r="B418" s="50" t="s">
        <v>5797</v>
      </c>
      <c r="C418" s="50" t="s">
        <v>5798</v>
      </c>
      <c r="D418" s="50">
        <v>100</v>
      </c>
      <c r="E418" s="50">
        <v>1</v>
      </c>
    </row>
    <row r="419" spans="1:5" hidden="1">
      <c r="A419" s="50" t="str">
        <f t="shared" si="6"/>
        <v>QC04B586</v>
      </c>
      <c r="B419" s="50" t="s">
        <v>5799</v>
      </c>
      <c r="C419" s="50" t="s">
        <v>5800</v>
      </c>
      <c r="D419" s="50">
        <v>100</v>
      </c>
      <c r="E419" s="50">
        <v>1</v>
      </c>
    </row>
    <row r="420" spans="1:5" hidden="1">
      <c r="A420" s="50" t="str">
        <f t="shared" si="6"/>
        <v>QC04B601</v>
      </c>
      <c r="B420" s="50" t="s">
        <v>5801</v>
      </c>
      <c r="C420" s="50" t="s">
        <v>5802</v>
      </c>
      <c r="D420" s="50">
        <v>100</v>
      </c>
      <c r="E420" s="50">
        <v>1</v>
      </c>
    </row>
    <row r="421" spans="1:5" hidden="1">
      <c r="A421" s="50" t="str">
        <f t="shared" si="6"/>
        <v>QC04B611</v>
      </c>
      <c r="B421" s="50" t="s">
        <v>5803</v>
      </c>
      <c r="C421" s="50" t="s">
        <v>5786</v>
      </c>
      <c r="D421" s="50">
        <v>100</v>
      </c>
      <c r="E421" s="50">
        <v>1</v>
      </c>
    </row>
    <row r="422" spans="1:5" hidden="1">
      <c r="A422" s="50" t="str">
        <f t="shared" si="6"/>
        <v>QC04B614</v>
      </c>
      <c r="B422" s="50" t="s">
        <v>5804</v>
      </c>
      <c r="C422" s="50" t="s">
        <v>5784</v>
      </c>
      <c r="D422" s="50">
        <v>100</v>
      </c>
      <c r="E422" s="50">
        <v>1</v>
      </c>
    </row>
    <row r="423" spans="1:5" hidden="1">
      <c r="A423" s="50" t="str">
        <f t="shared" si="6"/>
        <v>QC04B614</v>
      </c>
      <c r="B423" s="50" t="s">
        <v>5805</v>
      </c>
      <c r="C423" s="50" t="s">
        <v>5806</v>
      </c>
      <c r="D423" s="50">
        <v>100</v>
      </c>
      <c r="E423" s="50">
        <v>1</v>
      </c>
    </row>
    <row r="424" spans="1:5" hidden="1">
      <c r="A424" s="50" t="str">
        <f t="shared" si="6"/>
        <v>QC04B616</v>
      </c>
      <c r="B424" s="50" t="s">
        <v>5807</v>
      </c>
      <c r="C424" s="50" t="s">
        <v>5808</v>
      </c>
      <c r="D424" s="50">
        <v>100</v>
      </c>
      <c r="E424" s="50">
        <v>1</v>
      </c>
    </row>
    <row r="425" spans="1:5" hidden="1">
      <c r="A425" s="50" t="str">
        <f t="shared" si="6"/>
        <v>QC04B623</v>
      </c>
      <c r="B425" s="50" t="s">
        <v>5809</v>
      </c>
      <c r="C425" s="50" t="s">
        <v>5810</v>
      </c>
      <c r="D425" s="50">
        <v>100</v>
      </c>
      <c r="E425" s="50">
        <v>1</v>
      </c>
    </row>
    <row r="426" spans="1:5" hidden="1">
      <c r="A426" s="50" t="str">
        <f t="shared" si="6"/>
        <v>QC04B666</v>
      </c>
      <c r="B426" s="50" t="s">
        <v>5811</v>
      </c>
      <c r="C426" s="50" t="s">
        <v>5812</v>
      </c>
      <c r="D426" s="50">
        <v>100</v>
      </c>
      <c r="E426" s="50">
        <v>1</v>
      </c>
    </row>
    <row r="427" spans="1:5" hidden="1">
      <c r="A427" s="50" t="str">
        <f t="shared" si="6"/>
        <v>QC04B667</v>
      </c>
      <c r="B427" s="50" t="s">
        <v>5813</v>
      </c>
      <c r="C427" s="50" t="s">
        <v>5814</v>
      </c>
      <c r="D427" s="50">
        <v>100</v>
      </c>
      <c r="E427" s="50">
        <v>1</v>
      </c>
    </row>
    <row r="428" spans="1:5" hidden="1">
      <c r="A428" s="50" t="str">
        <f t="shared" si="6"/>
        <v>QC04B669</v>
      </c>
      <c r="B428" s="50" t="s">
        <v>5815</v>
      </c>
      <c r="C428" s="50" t="s">
        <v>5816</v>
      </c>
      <c r="D428" s="50">
        <v>100</v>
      </c>
      <c r="E428" s="50">
        <v>1</v>
      </c>
    </row>
    <row r="429" spans="1:5" hidden="1">
      <c r="A429" s="50" t="str">
        <f t="shared" si="6"/>
        <v>QC04B677</v>
      </c>
      <c r="B429" s="50" t="s">
        <v>5817</v>
      </c>
      <c r="C429" s="50" t="s">
        <v>5818</v>
      </c>
      <c r="D429" s="50">
        <v>100</v>
      </c>
      <c r="E429" s="50">
        <v>-1</v>
      </c>
    </row>
    <row r="430" spans="1:5" hidden="1">
      <c r="A430" s="50" t="str">
        <f t="shared" si="6"/>
        <v>QC04B715</v>
      </c>
      <c r="B430" s="50" t="s">
        <v>5819</v>
      </c>
      <c r="C430" s="50" t="s">
        <v>5820</v>
      </c>
      <c r="D430" s="50">
        <v>100</v>
      </c>
      <c r="E430" s="50">
        <v>1</v>
      </c>
    </row>
    <row r="431" spans="1:5" hidden="1">
      <c r="A431" s="50" t="str">
        <f t="shared" si="6"/>
        <v>QC04B747</v>
      </c>
      <c r="B431" s="50" t="s">
        <v>5821</v>
      </c>
      <c r="C431" s="50" t="s">
        <v>5822</v>
      </c>
      <c r="D431" s="50">
        <v>100</v>
      </c>
      <c r="E431" s="50">
        <v>1</v>
      </c>
    </row>
    <row r="432" spans="1:5" hidden="1">
      <c r="A432" s="50" t="str">
        <f t="shared" si="6"/>
        <v>QC04B748</v>
      </c>
      <c r="B432" s="50" t="s">
        <v>5823</v>
      </c>
      <c r="C432" s="50" t="s">
        <v>5824</v>
      </c>
      <c r="D432" s="50">
        <v>100</v>
      </c>
      <c r="E432" s="50">
        <v>1</v>
      </c>
    </row>
    <row r="433" spans="1:5" hidden="1">
      <c r="A433" s="50" t="str">
        <f t="shared" si="6"/>
        <v>QC05A215</v>
      </c>
      <c r="B433" s="50" t="s">
        <v>5825</v>
      </c>
      <c r="C433" s="50" t="s">
        <v>5826</v>
      </c>
      <c r="D433" s="50">
        <v>100</v>
      </c>
      <c r="E433" s="50">
        <v>1</v>
      </c>
    </row>
    <row r="434" spans="1:5" hidden="1">
      <c r="A434" s="50" t="str">
        <f t="shared" si="6"/>
        <v>QC05A216</v>
      </c>
      <c r="B434" s="50" t="s">
        <v>5827</v>
      </c>
      <c r="C434" s="50" t="s">
        <v>5826</v>
      </c>
      <c r="D434" s="50">
        <v>100</v>
      </c>
      <c r="E434" s="50">
        <v>2</v>
      </c>
    </row>
    <row r="435" spans="1:5" hidden="1">
      <c r="A435" s="50" t="str">
        <f t="shared" si="6"/>
        <v>QC05A217</v>
      </c>
      <c r="B435" s="50" t="s">
        <v>5828</v>
      </c>
      <c r="C435" s="50" t="s">
        <v>5826</v>
      </c>
      <c r="D435" s="50">
        <v>100</v>
      </c>
      <c r="E435" s="50">
        <v>1</v>
      </c>
    </row>
    <row r="436" spans="1:5" hidden="1">
      <c r="A436" s="50" t="str">
        <f t="shared" si="6"/>
        <v>QC080003</v>
      </c>
      <c r="B436" s="50" t="s">
        <v>5829</v>
      </c>
      <c r="C436" s="50" t="s">
        <v>5830</v>
      </c>
      <c r="D436" s="50">
        <v>100</v>
      </c>
      <c r="E436" s="50">
        <v>1</v>
      </c>
    </row>
    <row r="437" spans="1:5" hidden="1">
      <c r="A437" s="50" t="str">
        <f t="shared" si="6"/>
        <v>QC080003</v>
      </c>
      <c r="B437" s="50" t="s">
        <v>5831</v>
      </c>
      <c r="C437" s="50" t="s">
        <v>5832</v>
      </c>
      <c r="D437" s="50">
        <v>100</v>
      </c>
      <c r="E437" s="50">
        <v>3</v>
      </c>
    </row>
    <row r="438" spans="1:5" hidden="1">
      <c r="A438" s="50" t="str">
        <f t="shared" si="6"/>
        <v>QC080003</v>
      </c>
      <c r="B438" s="50" t="s">
        <v>5833</v>
      </c>
      <c r="C438" s="50" t="s">
        <v>5834</v>
      </c>
      <c r="D438" s="50">
        <v>100</v>
      </c>
      <c r="E438" s="50">
        <v>2</v>
      </c>
    </row>
    <row r="439" spans="1:5" hidden="1">
      <c r="A439" s="50" t="str">
        <f t="shared" si="6"/>
        <v>QC080003</v>
      </c>
      <c r="B439" s="50" t="s">
        <v>5835</v>
      </c>
      <c r="C439" s="50" t="s">
        <v>5836</v>
      </c>
      <c r="D439" s="50">
        <v>100</v>
      </c>
      <c r="E439" s="50">
        <v>6</v>
      </c>
    </row>
    <row r="440" spans="1:5" hidden="1">
      <c r="A440" s="50" t="str">
        <f t="shared" si="6"/>
        <v>QC080003</v>
      </c>
      <c r="B440" s="50" t="s">
        <v>5837</v>
      </c>
      <c r="C440" s="50" t="s">
        <v>5838</v>
      </c>
      <c r="D440" s="50">
        <v>100</v>
      </c>
      <c r="E440" s="50">
        <v>3</v>
      </c>
    </row>
    <row r="441" spans="1:5" hidden="1">
      <c r="A441" s="50" t="str">
        <f t="shared" si="6"/>
        <v>QC080003</v>
      </c>
      <c r="B441" s="50" t="s">
        <v>5839</v>
      </c>
      <c r="C441" s="50" t="s">
        <v>5840</v>
      </c>
      <c r="D441" s="50">
        <v>100</v>
      </c>
      <c r="E441" s="50">
        <v>1</v>
      </c>
    </row>
    <row r="442" spans="1:5" hidden="1">
      <c r="A442" s="50" t="str">
        <f t="shared" si="6"/>
        <v>QC080003</v>
      </c>
      <c r="B442" s="50" t="s">
        <v>5841</v>
      </c>
      <c r="C442" s="50" t="s">
        <v>5842</v>
      </c>
      <c r="D442" s="50">
        <v>100</v>
      </c>
      <c r="E442" s="50">
        <v>1</v>
      </c>
    </row>
    <row r="443" spans="1:5" hidden="1">
      <c r="A443" s="50" t="str">
        <f t="shared" si="6"/>
        <v>QC080003</v>
      </c>
      <c r="B443" s="50" t="s">
        <v>5843</v>
      </c>
      <c r="C443" s="50" t="s">
        <v>5844</v>
      </c>
      <c r="D443" s="50">
        <v>100</v>
      </c>
      <c r="E443" s="50">
        <v>1</v>
      </c>
    </row>
    <row r="444" spans="1:5" hidden="1">
      <c r="A444" s="50" t="str">
        <f t="shared" si="6"/>
        <v>QC080003</v>
      </c>
      <c r="B444" s="50" t="s">
        <v>5845</v>
      </c>
      <c r="C444" s="50" t="s">
        <v>5846</v>
      </c>
      <c r="D444" s="50">
        <v>100</v>
      </c>
      <c r="E444" s="50">
        <v>3</v>
      </c>
    </row>
    <row r="445" spans="1:5" hidden="1">
      <c r="A445" s="50" t="str">
        <f t="shared" si="6"/>
        <v>QC080003</v>
      </c>
      <c r="B445" s="50" t="s">
        <v>5847</v>
      </c>
      <c r="C445" s="50" t="s">
        <v>5848</v>
      </c>
      <c r="D445" s="50">
        <v>100</v>
      </c>
      <c r="E445" s="50">
        <v>3</v>
      </c>
    </row>
    <row r="446" spans="1:5" hidden="1">
      <c r="A446" s="50" t="str">
        <f t="shared" si="6"/>
        <v>QC080003</v>
      </c>
      <c r="B446" s="50" t="s">
        <v>5849</v>
      </c>
      <c r="C446" s="50" t="s">
        <v>5850</v>
      </c>
      <c r="D446" s="50">
        <v>100</v>
      </c>
      <c r="E446" s="50">
        <v>9</v>
      </c>
    </row>
    <row r="447" spans="1:5" hidden="1">
      <c r="A447" s="50" t="str">
        <f t="shared" si="6"/>
        <v>QC080003</v>
      </c>
      <c r="B447" s="50" t="s">
        <v>5851</v>
      </c>
      <c r="C447" s="50" t="s">
        <v>5852</v>
      </c>
      <c r="D447" s="50">
        <v>100</v>
      </c>
      <c r="E447" s="50">
        <v>4</v>
      </c>
    </row>
    <row r="448" spans="1:5" hidden="1">
      <c r="A448" s="50" t="str">
        <f t="shared" si="6"/>
        <v>QC080003</v>
      </c>
      <c r="B448" s="50" t="s">
        <v>5853</v>
      </c>
      <c r="C448" s="50" t="s">
        <v>5854</v>
      </c>
      <c r="D448" s="50">
        <v>100</v>
      </c>
      <c r="E448" s="50">
        <v>4</v>
      </c>
    </row>
    <row r="449" spans="1:5" hidden="1">
      <c r="A449" s="50" t="str">
        <f t="shared" si="6"/>
        <v>QC080003</v>
      </c>
      <c r="B449" s="50" t="s">
        <v>5855</v>
      </c>
      <c r="C449" s="50" t="s">
        <v>5856</v>
      </c>
      <c r="D449" s="50">
        <v>100</v>
      </c>
      <c r="E449" s="50">
        <v>5</v>
      </c>
    </row>
    <row r="450" spans="1:5" hidden="1">
      <c r="A450" s="50" t="str">
        <f t="shared" si="6"/>
        <v>QC080003</v>
      </c>
      <c r="B450" s="50" t="s">
        <v>5857</v>
      </c>
      <c r="C450" s="50" t="s">
        <v>5858</v>
      </c>
      <c r="D450" s="50">
        <v>100</v>
      </c>
      <c r="E450" s="50">
        <v>2</v>
      </c>
    </row>
    <row r="451" spans="1:5" hidden="1">
      <c r="A451" s="50" t="str">
        <f t="shared" ref="A451:A514" si="7">MID(B451,1,8)</f>
        <v>QC080003</v>
      </c>
      <c r="B451" s="50" t="s">
        <v>5859</v>
      </c>
      <c r="C451" s="50" t="s">
        <v>5860</v>
      </c>
      <c r="D451" s="50">
        <v>100</v>
      </c>
      <c r="E451" s="50">
        <v>9</v>
      </c>
    </row>
    <row r="452" spans="1:5" hidden="1">
      <c r="A452" s="50" t="str">
        <f t="shared" si="7"/>
        <v>QC080003</v>
      </c>
      <c r="B452" s="50" t="s">
        <v>5861</v>
      </c>
      <c r="C452" s="50" t="s">
        <v>5862</v>
      </c>
      <c r="D452" s="50">
        <v>100</v>
      </c>
      <c r="E452" s="50">
        <v>9</v>
      </c>
    </row>
    <row r="453" spans="1:5" hidden="1">
      <c r="A453" s="50" t="str">
        <f t="shared" si="7"/>
        <v>QC080003</v>
      </c>
      <c r="B453" s="50" t="s">
        <v>5863</v>
      </c>
      <c r="C453" s="50" t="s">
        <v>5864</v>
      </c>
      <c r="D453" s="50">
        <v>100</v>
      </c>
      <c r="E453" s="50">
        <v>8</v>
      </c>
    </row>
    <row r="454" spans="1:5" hidden="1">
      <c r="A454" s="50" t="str">
        <f t="shared" si="7"/>
        <v>QC080003</v>
      </c>
      <c r="B454" s="50" t="s">
        <v>5865</v>
      </c>
      <c r="C454" s="50" t="s">
        <v>5866</v>
      </c>
      <c r="D454" s="50">
        <v>100</v>
      </c>
      <c r="E454" s="50">
        <v>5</v>
      </c>
    </row>
    <row r="455" spans="1:5" hidden="1">
      <c r="A455" s="50" t="str">
        <f t="shared" si="7"/>
        <v>QC080003</v>
      </c>
      <c r="B455" s="50" t="s">
        <v>5867</v>
      </c>
      <c r="C455" s="50" t="s">
        <v>5868</v>
      </c>
      <c r="D455" s="50">
        <v>100</v>
      </c>
      <c r="E455" s="50">
        <v>2</v>
      </c>
    </row>
    <row r="456" spans="1:5" hidden="1">
      <c r="A456" s="50" t="str">
        <f t="shared" si="7"/>
        <v>QC080003</v>
      </c>
      <c r="B456" s="50" t="s">
        <v>5869</v>
      </c>
      <c r="C456" s="50" t="s">
        <v>5870</v>
      </c>
      <c r="D456" s="50">
        <v>100</v>
      </c>
      <c r="E456" s="50">
        <v>6</v>
      </c>
    </row>
    <row r="457" spans="1:5" hidden="1">
      <c r="A457" s="50" t="str">
        <f t="shared" si="7"/>
        <v>QC080003</v>
      </c>
      <c r="B457" s="50" t="s">
        <v>5871</v>
      </c>
      <c r="C457" s="50" t="s">
        <v>5872</v>
      </c>
      <c r="D457" s="50">
        <v>100</v>
      </c>
      <c r="E457" s="50">
        <v>5</v>
      </c>
    </row>
    <row r="458" spans="1:5" hidden="1">
      <c r="A458" s="50" t="str">
        <f t="shared" si="7"/>
        <v>QC080003</v>
      </c>
      <c r="B458" s="50" t="s">
        <v>5873</v>
      </c>
      <c r="C458" s="50" t="s">
        <v>5874</v>
      </c>
      <c r="D458" s="50">
        <v>100</v>
      </c>
      <c r="E458" s="50">
        <v>9</v>
      </c>
    </row>
    <row r="459" spans="1:5" hidden="1">
      <c r="A459" s="50" t="str">
        <f t="shared" si="7"/>
        <v>QC080003</v>
      </c>
      <c r="B459" s="50" t="s">
        <v>5875</v>
      </c>
      <c r="C459" s="50" t="s">
        <v>5876</v>
      </c>
      <c r="D459" s="50">
        <v>100</v>
      </c>
      <c r="E459" s="50">
        <v>6</v>
      </c>
    </row>
    <row r="460" spans="1:5" hidden="1">
      <c r="A460" s="50" t="str">
        <f t="shared" si="7"/>
        <v>QC080003</v>
      </c>
      <c r="B460" s="50" t="s">
        <v>5877</v>
      </c>
      <c r="C460" s="50" t="s">
        <v>5878</v>
      </c>
      <c r="D460" s="50">
        <v>100</v>
      </c>
      <c r="E460" s="50">
        <v>5</v>
      </c>
    </row>
    <row r="461" spans="1:5" hidden="1">
      <c r="A461" s="50" t="str">
        <f t="shared" si="7"/>
        <v>QC080003</v>
      </c>
      <c r="B461" s="50" t="s">
        <v>5879</v>
      </c>
      <c r="C461" s="50" t="s">
        <v>5880</v>
      </c>
      <c r="D461" s="50">
        <v>100</v>
      </c>
      <c r="E461" s="50">
        <v>5</v>
      </c>
    </row>
    <row r="462" spans="1:5" hidden="1">
      <c r="A462" s="50" t="str">
        <f t="shared" si="7"/>
        <v>QC080003</v>
      </c>
      <c r="B462" s="50" t="s">
        <v>5881</v>
      </c>
      <c r="C462" s="50" t="s">
        <v>5882</v>
      </c>
      <c r="D462" s="50">
        <v>100</v>
      </c>
      <c r="E462" s="50">
        <v>4</v>
      </c>
    </row>
    <row r="463" spans="1:5" hidden="1">
      <c r="A463" s="50" t="str">
        <f t="shared" si="7"/>
        <v>QC080003</v>
      </c>
      <c r="B463" s="50" t="s">
        <v>5883</v>
      </c>
      <c r="C463" s="50" t="s">
        <v>5884</v>
      </c>
      <c r="D463" s="50">
        <v>100</v>
      </c>
      <c r="E463" s="50">
        <v>1</v>
      </c>
    </row>
    <row r="464" spans="1:5" hidden="1">
      <c r="A464" s="50" t="str">
        <f t="shared" si="7"/>
        <v>QC080003</v>
      </c>
      <c r="B464" s="50" t="s">
        <v>5885</v>
      </c>
      <c r="C464" s="50" t="s">
        <v>5886</v>
      </c>
      <c r="D464" s="50">
        <v>100</v>
      </c>
      <c r="E464" s="50">
        <v>3</v>
      </c>
    </row>
    <row r="465" spans="1:5" hidden="1">
      <c r="A465" s="50" t="str">
        <f t="shared" si="7"/>
        <v>QC080003</v>
      </c>
      <c r="B465" s="50" t="s">
        <v>5887</v>
      </c>
      <c r="C465" s="50" t="s">
        <v>5888</v>
      </c>
      <c r="D465" s="50">
        <v>100</v>
      </c>
      <c r="E465" s="50">
        <v>2</v>
      </c>
    </row>
    <row r="466" spans="1:5" hidden="1">
      <c r="A466" s="50" t="str">
        <f t="shared" si="7"/>
        <v>QC080003</v>
      </c>
      <c r="B466" s="50" t="s">
        <v>5889</v>
      </c>
      <c r="C466" s="50" t="s">
        <v>5890</v>
      </c>
      <c r="D466" s="50">
        <v>100</v>
      </c>
      <c r="E466" s="50">
        <v>2</v>
      </c>
    </row>
    <row r="467" spans="1:5" hidden="1">
      <c r="A467" s="50" t="str">
        <f t="shared" si="7"/>
        <v>QC080003</v>
      </c>
      <c r="B467" s="50" t="s">
        <v>5891</v>
      </c>
      <c r="C467" s="50" t="s">
        <v>5892</v>
      </c>
      <c r="D467" s="50">
        <v>100</v>
      </c>
      <c r="E467" s="50">
        <v>2</v>
      </c>
    </row>
    <row r="468" spans="1:5" hidden="1">
      <c r="A468" s="50" t="str">
        <f t="shared" si="7"/>
        <v>QC080003</v>
      </c>
      <c r="B468" s="50" t="s">
        <v>5893</v>
      </c>
      <c r="C468" s="50" t="s">
        <v>5894</v>
      </c>
      <c r="D468" s="50">
        <v>100</v>
      </c>
      <c r="E468" s="50">
        <v>7</v>
      </c>
    </row>
    <row r="469" spans="1:5" hidden="1">
      <c r="A469" s="50" t="str">
        <f t="shared" si="7"/>
        <v>QC080003</v>
      </c>
      <c r="B469" s="50" t="s">
        <v>5895</v>
      </c>
      <c r="C469" s="50" t="s">
        <v>5896</v>
      </c>
      <c r="D469" s="50">
        <v>100</v>
      </c>
      <c r="E469" s="50">
        <v>5</v>
      </c>
    </row>
    <row r="470" spans="1:5" hidden="1">
      <c r="A470" s="50" t="str">
        <f t="shared" si="7"/>
        <v>QC080003</v>
      </c>
      <c r="B470" s="50" t="s">
        <v>5897</v>
      </c>
      <c r="C470" s="50" t="s">
        <v>5898</v>
      </c>
      <c r="D470" s="50">
        <v>100</v>
      </c>
      <c r="E470" s="50">
        <v>7</v>
      </c>
    </row>
    <row r="471" spans="1:5" hidden="1">
      <c r="A471" s="50" t="str">
        <f t="shared" si="7"/>
        <v>QC080003</v>
      </c>
      <c r="B471" s="50" t="s">
        <v>5899</v>
      </c>
      <c r="C471" s="50" t="s">
        <v>5900</v>
      </c>
      <c r="D471" s="50">
        <v>100</v>
      </c>
      <c r="E471" s="50">
        <v>5</v>
      </c>
    </row>
    <row r="472" spans="1:5" hidden="1">
      <c r="A472" s="50" t="str">
        <f t="shared" si="7"/>
        <v>QC080962</v>
      </c>
      <c r="B472" s="50" t="s">
        <v>5901</v>
      </c>
      <c r="C472" s="50" t="s">
        <v>5902</v>
      </c>
      <c r="D472" s="50">
        <v>100</v>
      </c>
      <c r="E472" s="50">
        <v>6</v>
      </c>
    </row>
    <row r="473" spans="1:5" hidden="1">
      <c r="A473" s="50" t="str">
        <f t="shared" si="7"/>
        <v>QC080962</v>
      </c>
      <c r="B473" s="50" t="s">
        <v>5903</v>
      </c>
      <c r="C473" s="50" t="s">
        <v>5904</v>
      </c>
      <c r="D473" s="50">
        <v>100</v>
      </c>
      <c r="E473" s="50">
        <v>6</v>
      </c>
    </row>
    <row r="474" spans="1:5" hidden="1">
      <c r="A474" s="50" t="str">
        <f t="shared" si="7"/>
        <v>QC080962</v>
      </c>
      <c r="B474" s="50" t="s">
        <v>5905</v>
      </c>
      <c r="C474" s="50" t="s">
        <v>5906</v>
      </c>
      <c r="D474" s="50">
        <v>100</v>
      </c>
      <c r="E474" s="50">
        <v>6</v>
      </c>
    </row>
    <row r="475" spans="1:5" hidden="1">
      <c r="A475" s="50" t="str">
        <f t="shared" si="7"/>
        <v>QC080962</v>
      </c>
      <c r="B475" s="50" t="s">
        <v>5907</v>
      </c>
      <c r="C475" s="50" t="s">
        <v>5908</v>
      </c>
      <c r="D475" s="50">
        <v>100</v>
      </c>
      <c r="E475" s="50">
        <v>6</v>
      </c>
    </row>
    <row r="476" spans="1:5" hidden="1">
      <c r="A476" s="50" t="str">
        <f t="shared" si="7"/>
        <v>QC080962</v>
      </c>
      <c r="B476" s="50" t="s">
        <v>5909</v>
      </c>
      <c r="C476" s="50" t="s">
        <v>5910</v>
      </c>
      <c r="D476" s="50">
        <v>100</v>
      </c>
      <c r="E476" s="50">
        <v>6</v>
      </c>
    </row>
    <row r="477" spans="1:5" hidden="1">
      <c r="A477" s="50" t="str">
        <f t="shared" si="7"/>
        <v>QC080962</v>
      </c>
      <c r="B477" s="50" t="s">
        <v>5911</v>
      </c>
      <c r="C477" s="50" t="s">
        <v>5912</v>
      </c>
      <c r="D477" s="50">
        <v>100</v>
      </c>
      <c r="E477" s="50">
        <v>6</v>
      </c>
    </row>
    <row r="478" spans="1:5" hidden="1">
      <c r="A478" s="50" t="str">
        <f t="shared" si="7"/>
        <v>QC080962</v>
      </c>
      <c r="B478" s="50" t="s">
        <v>5913</v>
      </c>
      <c r="C478" s="50" t="s">
        <v>5914</v>
      </c>
      <c r="D478" s="50">
        <v>100</v>
      </c>
      <c r="E478" s="50">
        <v>6</v>
      </c>
    </row>
    <row r="479" spans="1:5" hidden="1">
      <c r="A479" s="50" t="str">
        <f t="shared" si="7"/>
        <v>QC080962</v>
      </c>
      <c r="B479" s="50" t="s">
        <v>5915</v>
      </c>
      <c r="C479" s="50" t="s">
        <v>5916</v>
      </c>
      <c r="D479" s="50">
        <v>100</v>
      </c>
      <c r="E479" s="50">
        <v>6</v>
      </c>
    </row>
    <row r="480" spans="1:5" hidden="1">
      <c r="A480" s="50" t="str">
        <f t="shared" si="7"/>
        <v>QC080975</v>
      </c>
      <c r="B480" s="50" t="s">
        <v>5917</v>
      </c>
      <c r="C480" s="50" t="s">
        <v>5918</v>
      </c>
      <c r="D480" s="50">
        <v>100</v>
      </c>
      <c r="E480" s="50">
        <v>1</v>
      </c>
    </row>
    <row r="481" spans="1:5" hidden="1">
      <c r="A481" s="50" t="str">
        <f t="shared" si="7"/>
        <v>QC080975</v>
      </c>
      <c r="B481" s="50" t="s">
        <v>5919</v>
      </c>
      <c r="C481" s="50" t="s">
        <v>5920</v>
      </c>
      <c r="D481" s="50">
        <v>100</v>
      </c>
      <c r="E481" s="50">
        <v>7</v>
      </c>
    </row>
    <row r="482" spans="1:5" hidden="1">
      <c r="A482" s="50" t="str">
        <f t="shared" si="7"/>
        <v>QC080975</v>
      </c>
      <c r="B482" s="50" t="s">
        <v>5921</v>
      </c>
      <c r="C482" s="50" t="s">
        <v>5922</v>
      </c>
      <c r="D482" s="50">
        <v>100</v>
      </c>
      <c r="E482" s="50">
        <v>1</v>
      </c>
    </row>
    <row r="483" spans="1:5" hidden="1">
      <c r="A483" s="50" t="str">
        <f t="shared" si="7"/>
        <v>QC080975</v>
      </c>
      <c r="B483" s="50" t="s">
        <v>5923</v>
      </c>
      <c r="C483" s="50" t="s">
        <v>5924</v>
      </c>
      <c r="D483" s="50">
        <v>100</v>
      </c>
      <c r="E483" s="50">
        <v>1</v>
      </c>
    </row>
    <row r="484" spans="1:5" hidden="1">
      <c r="A484" s="50" t="str">
        <f t="shared" si="7"/>
        <v>QC080975</v>
      </c>
      <c r="B484" s="50" t="s">
        <v>5925</v>
      </c>
      <c r="C484" s="50" t="s">
        <v>5926</v>
      </c>
      <c r="D484" s="50">
        <v>100</v>
      </c>
      <c r="E484" s="50">
        <v>1</v>
      </c>
    </row>
    <row r="485" spans="1:5" hidden="1">
      <c r="A485" s="50" t="str">
        <f t="shared" si="7"/>
        <v>QC080975</v>
      </c>
      <c r="B485" s="50" t="s">
        <v>5927</v>
      </c>
      <c r="C485" s="50" t="s">
        <v>5928</v>
      </c>
      <c r="D485" s="50">
        <v>100</v>
      </c>
      <c r="E485" s="50">
        <v>2</v>
      </c>
    </row>
    <row r="486" spans="1:5" hidden="1">
      <c r="A486" s="50" t="str">
        <f t="shared" si="7"/>
        <v>QC080976</v>
      </c>
      <c r="B486" s="50" t="s">
        <v>12659</v>
      </c>
      <c r="C486" s="50" t="s">
        <v>12660</v>
      </c>
      <c r="D486" s="50">
        <v>100</v>
      </c>
      <c r="E486" s="50">
        <v>2</v>
      </c>
    </row>
    <row r="487" spans="1:5" hidden="1">
      <c r="A487" s="50" t="str">
        <f t="shared" si="7"/>
        <v>QC080976</v>
      </c>
      <c r="B487" s="50" t="s">
        <v>12661</v>
      </c>
      <c r="C487" s="50" t="s">
        <v>12662</v>
      </c>
      <c r="D487" s="50">
        <v>100</v>
      </c>
      <c r="E487" s="50">
        <v>4</v>
      </c>
    </row>
    <row r="488" spans="1:5" hidden="1">
      <c r="A488" s="50" t="str">
        <f t="shared" si="7"/>
        <v>QC080976</v>
      </c>
      <c r="B488" s="50" t="s">
        <v>12663</v>
      </c>
      <c r="C488" s="50" t="s">
        <v>12664</v>
      </c>
      <c r="D488" s="50">
        <v>100</v>
      </c>
      <c r="E488" s="50">
        <v>6</v>
      </c>
    </row>
    <row r="489" spans="1:5" hidden="1">
      <c r="A489" s="50" t="str">
        <f t="shared" si="7"/>
        <v>QC080976</v>
      </c>
      <c r="B489" s="50" t="s">
        <v>12665</v>
      </c>
      <c r="C489" s="50" t="s">
        <v>12666</v>
      </c>
      <c r="D489" s="50">
        <v>100</v>
      </c>
      <c r="E489" s="50">
        <v>2</v>
      </c>
    </row>
    <row r="490" spans="1:5" hidden="1">
      <c r="A490" s="50" t="str">
        <f t="shared" si="7"/>
        <v>QC080976</v>
      </c>
      <c r="B490" s="50" t="s">
        <v>12667</v>
      </c>
      <c r="C490" s="50" t="s">
        <v>12668</v>
      </c>
      <c r="D490" s="50">
        <v>100</v>
      </c>
      <c r="E490" s="50">
        <v>2</v>
      </c>
    </row>
    <row r="491" spans="1:5" hidden="1">
      <c r="A491" s="50" t="str">
        <f t="shared" si="7"/>
        <v>QC080976</v>
      </c>
      <c r="B491" s="50" t="s">
        <v>12669</v>
      </c>
      <c r="C491" s="50" t="s">
        <v>12670</v>
      </c>
      <c r="D491" s="50">
        <v>100</v>
      </c>
      <c r="E491" s="50">
        <v>4</v>
      </c>
    </row>
    <row r="492" spans="1:5" hidden="1">
      <c r="A492" s="50" t="str">
        <f t="shared" si="7"/>
        <v>QC080976</v>
      </c>
      <c r="B492" s="50" t="s">
        <v>12671</v>
      </c>
      <c r="C492" s="50" t="s">
        <v>12672</v>
      </c>
      <c r="D492" s="50">
        <v>100</v>
      </c>
      <c r="E492" s="50">
        <v>6</v>
      </c>
    </row>
    <row r="493" spans="1:5" hidden="1">
      <c r="A493" s="50" t="str">
        <f t="shared" si="7"/>
        <v>QC080976</v>
      </c>
      <c r="B493" s="50" t="s">
        <v>12673</v>
      </c>
      <c r="C493" s="50" t="s">
        <v>12674</v>
      </c>
      <c r="D493" s="50">
        <v>100</v>
      </c>
      <c r="E493" s="50">
        <v>2</v>
      </c>
    </row>
    <row r="494" spans="1:5" hidden="1">
      <c r="A494" s="50" t="str">
        <f t="shared" si="7"/>
        <v>QC080976</v>
      </c>
      <c r="B494" s="50" t="s">
        <v>12675</v>
      </c>
      <c r="C494" s="50" t="s">
        <v>12676</v>
      </c>
      <c r="D494" s="50">
        <v>100</v>
      </c>
      <c r="E494" s="50">
        <v>2</v>
      </c>
    </row>
    <row r="495" spans="1:5" hidden="1">
      <c r="A495" s="50" t="str">
        <f t="shared" si="7"/>
        <v>QC080976</v>
      </c>
      <c r="B495" s="50" t="s">
        <v>12677</v>
      </c>
      <c r="C495" s="50" t="s">
        <v>12678</v>
      </c>
      <c r="D495" s="50">
        <v>100</v>
      </c>
      <c r="E495" s="50">
        <v>4</v>
      </c>
    </row>
    <row r="496" spans="1:5" hidden="1">
      <c r="A496" s="50" t="str">
        <f t="shared" si="7"/>
        <v>QC080976</v>
      </c>
      <c r="B496" s="50" t="s">
        <v>12679</v>
      </c>
      <c r="C496" s="50" t="s">
        <v>12680</v>
      </c>
      <c r="D496" s="50">
        <v>100</v>
      </c>
      <c r="E496" s="50">
        <v>6</v>
      </c>
    </row>
    <row r="497" spans="1:5" hidden="1">
      <c r="A497" s="50" t="str">
        <f t="shared" si="7"/>
        <v>QC080976</v>
      </c>
      <c r="B497" s="50" t="s">
        <v>12681</v>
      </c>
      <c r="C497" s="50" t="s">
        <v>12682</v>
      </c>
      <c r="D497" s="50">
        <v>100</v>
      </c>
      <c r="E497" s="50">
        <v>2</v>
      </c>
    </row>
    <row r="498" spans="1:5" hidden="1">
      <c r="A498" s="50" t="str">
        <f t="shared" si="7"/>
        <v>QC080976</v>
      </c>
      <c r="B498" s="50" t="s">
        <v>12683</v>
      </c>
      <c r="C498" s="50" t="s">
        <v>12684</v>
      </c>
      <c r="D498" s="50">
        <v>100</v>
      </c>
      <c r="E498" s="50">
        <v>2</v>
      </c>
    </row>
    <row r="499" spans="1:5" hidden="1">
      <c r="A499" s="50" t="str">
        <f t="shared" si="7"/>
        <v>QC080976</v>
      </c>
      <c r="B499" s="50" t="s">
        <v>12685</v>
      </c>
      <c r="C499" s="50" t="s">
        <v>12686</v>
      </c>
      <c r="D499" s="50">
        <v>100</v>
      </c>
      <c r="E499" s="50">
        <v>4</v>
      </c>
    </row>
    <row r="500" spans="1:5" hidden="1">
      <c r="A500" s="50" t="str">
        <f t="shared" si="7"/>
        <v>QC080976</v>
      </c>
      <c r="B500" s="50" t="s">
        <v>12687</v>
      </c>
      <c r="C500" s="50" t="s">
        <v>12688</v>
      </c>
      <c r="D500" s="50">
        <v>100</v>
      </c>
      <c r="E500" s="50">
        <v>6</v>
      </c>
    </row>
    <row r="501" spans="1:5" hidden="1">
      <c r="A501" s="50" t="str">
        <f t="shared" si="7"/>
        <v>QC080976</v>
      </c>
      <c r="B501" s="50" t="s">
        <v>12689</v>
      </c>
      <c r="C501" s="50" t="s">
        <v>12690</v>
      </c>
      <c r="D501" s="50">
        <v>100</v>
      </c>
      <c r="E501" s="50">
        <v>2</v>
      </c>
    </row>
    <row r="502" spans="1:5" hidden="1">
      <c r="A502" s="50" t="str">
        <f t="shared" si="7"/>
        <v>QC08A875</v>
      </c>
      <c r="B502" s="50" t="s">
        <v>5929</v>
      </c>
      <c r="C502" s="50" t="s">
        <v>5930</v>
      </c>
      <c r="D502" s="50">
        <v>100</v>
      </c>
      <c r="E502" s="50">
        <v>-1</v>
      </c>
    </row>
    <row r="503" spans="1:5" hidden="1">
      <c r="A503" s="50" t="str">
        <f t="shared" si="7"/>
        <v>QC08A897</v>
      </c>
      <c r="B503" s="50" t="s">
        <v>5931</v>
      </c>
      <c r="C503" s="50" t="s">
        <v>5932</v>
      </c>
      <c r="D503" s="50">
        <v>100</v>
      </c>
      <c r="E503" s="50">
        <v>1</v>
      </c>
    </row>
    <row r="504" spans="1:5" hidden="1">
      <c r="A504" s="50" t="str">
        <f t="shared" si="7"/>
        <v>QC08A898</v>
      </c>
      <c r="B504" s="50" t="s">
        <v>5933</v>
      </c>
      <c r="C504" s="50" t="s">
        <v>5934</v>
      </c>
      <c r="D504" s="50">
        <v>100</v>
      </c>
      <c r="E504" s="50">
        <v>2</v>
      </c>
    </row>
    <row r="505" spans="1:5" hidden="1">
      <c r="A505" s="50" t="str">
        <f t="shared" si="7"/>
        <v>QC08A898</v>
      </c>
      <c r="B505" s="50" t="s">
        <v>5935</v>
      </c>
      <c r="C505" s="50" t="s">
        <v>5936</v>
      </c>
      <c r="D505" s="50">
        <v>100</v>
      </c>
      <c r="E505" s="50">
        <v>2</v>
      </c>
    </row>
    <row r="506" spans="1:5" hidden="1">
      <c r="A506" s="50" t="str">
        <f t="shared" si="7"/>
        <v>QC08A898</v>
      </c>
      <c r="B506" s="50" t="s">
        <v>5937</v>
      </c>
      <c r="C506" s="50" t="s">
        <v>5938</v>
      </c>
      <c r="D506" s="50">
        <v>100</v>
      </c>
      <c r="E506" s="50">
        <v>1</v>
      </c>
    </row>
    <row r="507" spans="1:5" hidden="1">
      <c r="A507" s="50" t="str">
        <f t="shared" si="7"/>
        <v>QC08A899</v>
      </c>
      <c r="B507" s="50" t="s">
        <v>5939</v>
      </c>
      <c r="C507" s="50" t="s">
        <v>5940</v>
      </c>
      <c r="D507" s="50">
        <v>100</v>
      </c>
      <c r="E507" s="50">
        <v>1</v>
      </c>
    </row>
    <row r="508" spans="1:5" hidden="1">
      <c r="A508" s="50" t="str">
        <f t="shared" si="7"/>
        <v>QC08A899</v>
      </c>
      <c r="B508" s="50" t="s">
        <v>5941</v>
      </c>
      <c r="C508" s="50" t="s">
        <v>5942</v>
      </c>
      <c r="D508" s="50">
        <v>100</v>
      </c>
      <c r="E508" s="50">
        <v>1</v>
      </c>
    </row>
    <row r="509" spans="1:5" hidden="1">
      <c r="A509" s="50" t="str">
        <f t="shared" si="7"/>
        <v>QC08A900</v>
      </c>
      <c r="B509" s="50" t="s">
        <v>5943</v>
      </c>
      <c r="C509" s="50" t="s">
        <v>5944</v>
      </c>
      <c r="D509" s="50">
        <v>100</v>
      </c>
      <c r="E509" s="50">
        <v>1</v>
      </c>
    </row>
    <row r="510" spans="1:5" hidden="1">
      <c r="A510" s="50" t="str">
        <f t="shared" si="7"/>
        <v>QC08A900</v>
      </c>
      <c r="B510" s="50" t="s">
        <v>5945</v>
      </c>
      <c r="C510" s="50" t="s">
        <v>5938</v>
      </c>
      <c r="D510" s="50">
        <v>100</v>
      </c>
      <c r="E510" s="50">
        <v>1</v>
      </c>
    </row>
    <row r="511" spans="1:5" hidden="1">
      <c r="A511" s="50" t="str">
        <f t="shared" si="7"/>
        <v>QC08A901</v>
      </c>
      <c r="B511" s="50" t="s">
        <v>5946</v>
      </c>
      <c r="C511" s="50" t="s">
        <v>13215</v>
      </c>
      <c r="D511" s="50">
        <v>100</v>
      </c>
      <c r="E511" s="50">
        <v>2</v>
      </c>
    </row>
    <row r="512" spans="1:5" hidden="1">
      <c r="A512" s="50" t="str">
        <f t="shared" si="7"/>
        <v>QC08A902</v>
      </c>
      <c r="B512" s="50" t="s">
        <v>5947</v>
      </c>
      <c r="C512" s="50" t="s">
        <v>13216</v>
      </c>
      <c r="D512" s="50">
        <v>100</v>
      </c>
      <c r="E512" s="50">
        <v>2</v>
      </c>
    </row>
    <row r="513" spans="1:5" hidden="1">
      <c r="A513" s="50" t="str">
        <f t="shared" si="7"/>
        <v>QC08A905</v>
      </c>
      <c r="B513" s="50" t="s">
        <v>5948</v>
      </c>
      <c r="C513" s="50" t="s">
        <v>5949</v>
      </c>
      <c r="D513" s="50">
        <v>100</v>
      </c>
      <c r="E513" s="50">
        <v>2</v>
      </c>
    </row>
    <row r="514" spans="1:5" hidden="1">
      <c r="A514" s="50" t="str">
        <f t="shared" si="7"/>
        <v>QC08A905</v>
      </c>
      <c r="B514" s="50" t="s">
        <v>5950</v>
      </c>
      <c r="C514" s="50" t="s">
        <v>5951</v>
      </c>
      <c r="D514" s="50">
        <v>100</v>
      </c>
      <c r="E514" s="50">
        <v>2</v>
      </c>
    </row>
    <row r="515" spans="1:5" hidden="1">
      <c r="A515" s="50" t="str">
        <f t="shared" ref="A515:A578" si="8">MID(B515,1,8)</f>
        <v>QC08A905</v>
      </c>
      <c r="B515" s="50" t="s">
        <v>5952</v>
      </c>
      <c r="C515" s="50" t="s">
        <v>5953</v>
      </c>
      <c r="D515" s="50">
        <v>100</v>
      </c>
      <c r="E515" s="50">
        <v>1</v>
      </c>
    </row>
    <row r="516" spans="1:5" hidden="1">
      <c r="A516" s="50" t="str">
        <f t="shared" si="8"/>
        <v>QC08A905</v>
      </c>
      <c r="B516" s="50" t="s">
        <v>5954</v>
      </c>
      <c r="C516" s="50" t="s">
        <v>5955</v>
      </c>
      <c r="D516" s="50">
        <v>100</v>
      </c>
      <c r="E516" s="50">
        <v>1</v>
      </c>
    </row>
    <row r="517" spans="1:5" hidden="1">
      <c r="A517" s="50" t="str">
        <f t="shared" si="8"/>
        <v>QC08A907</v>
      </c>
      <c r="B517" s="50" t="s">
        <v>5956</v>
      </c>
      <c r="C517" s="50" t="s">
        <v>5957</v>
      </c>
      <c r="D517" s="50">
        <v>100</v>
      </c>
      <c r="E517" s="50">
        <v>1</v>
      </c>
    </row>
    <row r="518" spans="1:5" hidden="1">
      <c r="A518" s="50" t="str">
        <f t="shared" si="8"/>
        <v>QC08A908</v>
      </c>
      <c r="B518" s="50" t="s">
        <v>5958</v>
      </c>
      <c r="C518" s="50" t="s">
        <v>5959</v>
      </c>
      <c r="D518" s="50">
        <v>100</v>
      </c>
      <c r="E518" s="50">
        <v>1</v>
      </c>
    </row>
    <row r="519" spans="1:5" hidden="1">
      <c r="A519" s="50" t="str">
        <f t="shared" si="8"/>
        <v>QC08A908</v>
      </c>
      <c r="B519" s="50" t="s">
        <v>5960</v>
      </c>
      <c r="C519" s="50" t="s">
        <v>5961</v>
      </c>
      <c r="D519" s="50">
        <v>100</v>
      </c>
      <c r="E519" s="50">
        <v>3</v>
      </c>
    </row>
    <row r="520" spans="1:5" hidden="1">
      <c r="A520" s="50" t="str">
        <f t="shared" si="8"/>
        <v>QC08A909</v>
      </c>
      <c r="B520" s="50" t="s">
        <v>5962</v>
      </c>
      <c r="C520" s="50" t="s">
        <v>5963</v>
      </c>
      <c r="D520" s="50">
        <v>100</v>
      </c>
      <c r="E520" s="50">
        <v>1</v>
      </c>
    </row>
    <row r="521" spans="1:5" hidden="1">
      <c r="A521" s="50" t="str">
        <f t="shared" si="8"/>
        <v>QC08A909</v>
      </c>
      <c r="B521" s="50" t="s">
        <v>5964</v>
      </c>
      <c r="C521" s="50" t="s">
        <v>5965</v>
      </c>
      <c r="D521" s="50">
        <v>100</v>
      </c>
      <c r="E521" s="50">
        <v>2</v>
      </c>
    </row>
    <row r="522" spans="1:5" hidden="1">
      <c r="A522" s="50" t="str">
        <f t="shared" si="8"/>
        <v>QC08A910</v>
      </c>
      <c r="B522" s="50" t="s">
        <v>5967</v>
      </c>
      <c r="C522" s="50" t="s">
        <v>5968</v>
      </c>
      <c r="D522" s="50">
        <v>100</v>
      </c>
      <c r="E522" s="50">
        <v>2</v>
      </c>
    </row>
    <row r="523" spans="1:5" hidden="1">
      <c r="A523" s="50" t="str">
        <f t="shared" si="8"/>
        <v>QC08A910</v>
      </c>
      <c r="B523" s="50" t="s">
        <v>5969</v>
      </c>
      <c r="C523" s="50" t="s">
        <v>5970</v>
      </c>
      <c r="D523" s="50">
        <v>100</v>
      </c>
      <c r="E523" s="50">
        <v>2</v>
      </c>
    </row>
    <row r="524" spans="1:5" hidden="1">
      <c r="A524" s="50" t="str">
        <f t="shared" si="8"/>
        <v>QC08A910</v>
      </c>
      <c r="B524" s="50" t="s">
        <v>5971</v>
      </c>
      <c r="C524" s="50" t="s">
        <v>5972</v>
      </c>
      <c r="D524" s="50">
        <v>100</v>
      </c>
      <c r="E524" s="50">
        <v>2</v>
      </c>
    </row>
    <row r="525" spans="1:5" hidden="1">
      <c r="A525" s="50" t="str">
        <f t="shared" si="8"/>
        <v>QC08A910</v>
      </c>
      <c r="B525" s="50" t="s">
        <v>5973</v>
      </c>
      <c r="C525" s="50" t="s">
        <v>5974</v>
      </c>
      <c r="D525" s="50">
        <v>100</v>
      </c>
      <c r="E525" s="50">
        <v>1</v>
      </c>
    </row>
    <row r="526" spans="1:5" hidden="1">
      <c r="A526" s="50" t="str">
        <f t="shared" si="8"/>
        <v>QC08A911</v>
      </c>
      <c r="B526" s="50" t="s">
        <v>5975</v>
      </c>
      <c r="C526" s="50" t="s">
        <v>5976</v>
      </c>
      <c r="D526" s="50">
        <v>100</v>
      </c>
      <c r="E526" s="50">
        <v>2</v>
      </c>
    </row>
    <row r="527" spans="1:5" hidden="1">
      <c r="A527" s="50" t="str">
        <f t="shared" si="8"/>
        <v>QC08A911</v>
      </c>
      <c r="B527" s="50" t="s">
        <v>5977</v>
      </c>
      <c r="C527" s="50" t="s">
        <v>5978</v>
      </c>
      <c r="D527" s="50">
        <v>100</v>
      </c>
      <c r="E527" s="50">
        <v>2</v>
      </c>
    </row>
    <row r="528" spans="1:5" hidden="1">
      <c r="A528" s="50" t="str">
        <f t="shared" si="8"/>
        <v>QC08A912</v>
      </c>
      <c r="B528" s="50" t="s">
        <v>5979</v>
      </c>
      <c r="C528" s="50" t="s">
        <v>5980</v>
      </c>
      <c r="D528" s="50">
        <v>100</v>
      </c>
      <c r="E528" s="50">
        <v>1</v>
      </c>
    </row>
    <row r="529" spans="1:5" hidden="1">
      <c r="A529" s="50" t="str">
        <f t="shared" si="8"/>
        <v>QC08A912</v>
      </c>
      <c r="B529" s="50" t="s">
        <v>5981</v>
      </c>
      <c r="C529" s="50" t="s">
        <v>5982</v>
      </c>
      <c r="D529" s="50">
        <v>100</v>
      </c>
      <c r="E529" s="50">
        <v>2</v>
      </c>
    </row>
    <row r="530" spans="1:5" hidden="1">
      <c r="A530" s="50" t="str">
        <f t="shared" si="8"/>
        <v>QC08A912</v>
      </c>
      <c r="B530" s="50" t="s">
        <v>5983</v>
      </c>
      <c r="C530" s="50" t="s">
        <v>5984</v>
      </c>
      <c r="D530" s="50">
        <v>100</v>
      </c>
      <c r="E530" s="50">
        <v>2</v>
      </c>
    </row>
    <row r="531" spans="1:5" hidden="1">
      <c r="A531" s="50" t="str">
        <f t="shared" si="8"/>
        <v>QC08A912</v>
      </c>
      <c r="B531" s="50" t="s">
        <v>5985</v>
      </c>
      <c r="C531" s="50" t="s">
        <v>5986</v>
      </c>
      <c r="D531" s="50">
        <v>100</v>
      </c>
      <c r="E531" s="50">
        <v>1</v>
      </c>
    </row>
    <row r="532" spans="1:5" hidden="1">
      <c r="A532" s="50" t="str">
        <f t="shared" si="8"/>
        <v>QC08A913</v>
      </c>
      <c r="B532" s="50" t="s">
        <v>5987</v>
      </c>
      <c r="C532" s="50" t="s">
        <v>5963</v>
      </c>
      <c r="D532" s="50">
        <v>100</v>
      </c>
      <c r="E532" s="50">
        <v>2</v>
      </c>
    </row>
    <row r="533" spans="1:5" hidden="1">
      <c r="A533" s="50" t="str">
        <f t="shared" si="8"/>
        <v>QC08A913</v>
      </c>
      <c r="B533" s="50" t="s">
        <v>5988</v>
      </c>
      <c r="C533" s="50" t="s">
        <v>5965</v>
      </c>
      <c r="D533" s="50">
        <v>100</v>
      </c>
      <c r="E533" s="50">
        <v>2</v>
      </c>
    </row>
    <row r="534" spans="1:5" hidden="1">
      <c r="A534" s="50" t="str">
        <f t="shared" si="8"/>
        <v>QC08A913</v>
      </c>
      <c r="B534" s="50" t="s">
        <v>5989</v>
      </c>
      <c r="C534" s="50" t="s">
        <v>5990</v>
      </c>
      <c r="D534" s="50">
        <v>100</v>
      </c>
      <c r="E534" s="50">
        <v>3</v>
      </c>
    </row>
    <row r="535" spans="1:5" hidden="1">
      <c r="A535" s="50" t="str">
        <f t="shared" si="8"/>
        <v>QC08A913</v>
      </c>
      <c r="B535" s="50" t="s">
        <v>5991</v>
      </c>
      <c r="C535" s="50" t="s">
        <v>5966</v>
      </c>
      <c r="D535" s="50">
        <v>100</v>
      </c>
      <c r="E535" s="50">
        <v>1</v>
      </c>
    </row>
    <row r="536" spans="1:5" hidden="1">
      <c r="A536" s="50" t="str">
        <f t="shared" si="8"/>
        <v>QC08A914</v>
      </c>
      <c r="B536" s="50" t="s">
        <v>5992</v>
      </c>
      <c r="C536" s="50" t="s">
        <v>5968</v>
      </c>
      <c r="D536" s="50">
        <v>100</v>
      </c>
      <c r="E536" s="50">
        <v>2</v>
      </c>
    </row>
    <row r="537" spans="1:5" hidden="1">
      <c r="A537" s="50" t="str">
        <f t="shared" si="8"/>
        <v>QC08A914</v>
      </c>
      <c r="B537" s="50" t="s">
        <v>5993</v>
      </c>
      <c r="C537" s="50" t="s">
        <v>5970</v>
      </c>
      <c r="D537" s="50">
        <v>100</v>
      </c>
      <c r="E537" s="50">
        <v>2</v>
      </c>
    </row>
    <row r="538" spans="1:5" hidden="1">
      <c r="A538" s="50" t="str">
        <f t="shared" si="8"/>
        <v>QC08A914</v>
      </c>
      <c r="B538" s="50" t="s">
        <v>5994</v>
      </c>
      <c r="C538" s="50" t="s">
        <v>5972</v>
      </c>
      <c r="D538" s="50">
        <v>100</v>
      </c>
      <c r="E538" s="50">
        <v>1</v>
      </c>
    </row>
    <row r="539" spans="1:5" hidden="1">
      <c r="A539" s="50" t="str">
        <f t="shared" si="8"/>
        <v>QC08A915</v>
      </c>
      <c r="B539" s="50" t="s">
        <v>5995</v>
      </c>
      <c r="C539" s="50" t="s">
        <v>5996</v>
      </c>
      <c r="D539" s="50">
        <v>100</v>
      </c>
      <c r="E539" s="50">
        <v>2</v>
      </c>
    </row>
    <row r="540" spans="1:5" hidden="1">
      <c r="A540" s="50" t="str">
        <f t="shared" si="8"/>
        <v>QC08A915</v>
      </c>
      <c r="B540" s="50" t="s">
        <v>5997</v>
      </c>
      <c r="C540" s="50" t="s">
        <v>5998</v>
      </c>
      <c r="D540" s="50">
        <v>100</v>
      </c>
      <c r="E540" s="50">
        <v>1</v>
      </c>
    </row>
    <row r="541" spans="1:5" hidden="1">
      <c r="A541" s="50" t="str">
        <f t="shared" si="8"/>
        <v>QC08A916</v>
      </c>
      <c r="B541" s="50" t="s">
        <v>5999</v>
      </c>
      <c r="C541" s="50" t="s">
        <v>6000</v>
      </c>
      <c r="D541" s="50">
        <v>100</v>
      </c>
      <c r="E541" s="50">
        <v>1</v>
      </c>
    </row>
    <row r="542" spans="1:5" hidden="1">
      <c r="A542" s="50" t="str">
        <f t="shared" si="8"/>
        <v>QC08A916</v>
      </c>
      <c r="B542" s="50" t="s">
        <v>6001</v>
      </c>
      <c r="C542" s="50" t="s">
        <v>6002</v>
      </c>
      <c r="D542" s="50">
        <v>100</v>
      </c>
      <c r="E542" s="50">
        <v>1</v>
      </c>
    </row>
    <row r="543" spans="1:5" hidden="1">
      <c r="A543" s="50" t="str">
        <f t="shared" si="8"/>
        <v>QC08A916</v>
      </c>
      <c r="B543" s="50" t="s">
        <v>6003</v>
      </c>
      <c r="C543" s="50" t="s">
        <v>6004</v>
      </c>
      <c r="D543" s="50">
        <v>100</v>
      </c>
      <c r="E543" s="50">
        <v>1</v>
      </c>
    </row>
    <row r="544" spans="1:5" hidden="1">
      <c r="A544" s="50" t="str">
        <f t="shared" si="8"/>
        <v>QC08A917</v>
      </c>
      <c r="B544" s="50" t="s">
        <v>6005</v>
      </c>
      <c r="C544" s="50" t="s">
        <v>6006</v>
      </c>
      <c r="D544" s="50">
        <v>100</v>
      </c>
      <c r="E544" s="50">
        <v>1</v>
      </c>
    </row>
    <row r="545" spans="1:5" hidden="1">
      <c r="A545" s="50" t="str">
        <f t="shared" si="8"/>
        <v>QC08A917</v>
      </c>
      <c r="B545" s="50" t="s">
        <v>6007</v>
      </c>
      <c r="C545" s="50" t="s">
        <v>6008</v>
      </c>
      <c r="D545" s="50">
        <v>100</v>
      </c>
      <c r="E545" s="50">
        <v>3</v>
      </c>
    </row>
    <row r="546" spans="1:5" hidden="1">
      <c r="A546" s="50" t="str">
        <f t="shared" si="8"/>
        <v>QC08A917</v>
      </c>
      <c r="B546" s="50" t="s">
        <v>6009</v>
      </c>
      <c r="C546" s="50" t="s">
        <v>6010</v>
      </c>
      <c r="D546" s="50">
        <v>100</v>
      </c>
      <c r="E546" s="50">
        <v>3</v>
      </c>
    </row>
    <row r="547" spans="1:5" hidden="1">
      <c r="A547" s="50" t="str">
        <f t="shared" si="8"/>
        <v>QC08A917</v>
      </c>
      <c r="B547" s="50" t="s">
        <v>6011</v>
      </c>
      <c r="C547" s="50" t="s">
        <v>6012</v>
      </c>
      <c r="D547" s="50">
        <v>100</v>
      </c>
      <c r="E547" s="50">
        <v>1</v>
      </c>
    </row>
    <row r="548" spans="1:5" hidden="1">
      <c r="A548" s="50" t="str">
        <f t="shared" si="8"/>
        <v>QC08A919</v>
      </c>
      <c r="B548" s="50" t="s">
        <v>6013</v>
      </c>
      <c r="C548" s="50" t="s">
        <v>13217</v>
      </c>
      <c r="D548" s="50">
        <v>100</v>
      </c>
      <c r="E548" s="50">
        <v>2</v>
      </c>
    </row>
    <row r="549" spans="1:5" hidden="1">
      <c r="A549" s="50" t="str">
        <f t="shared" si="8"/>
        <v>QC08A919</v>
      </c>
      <c r="B549" s="50" t="s">
        <v>6014</v>
      </c>
      <c r="C549" s="50" t="s">
        <v>13217</v>
      </c>
      <c r="D549" s="50">
        <v>100</v>
      </c>
      <c r="E549" s="50">
        <v>1</v>
      </c>
    </row>
    <row r="550" spans="1:5" hidden="1">
      <c r="A550" s="50" t="str">
        <f t="shared" si="8"/>
        <v>QC08A923</v>
      </c>
      <c r="B550" s="50" t="s">
        <v>6015</v>
      </c>
      <c r="C550" s="50" t="s">
        <v>13218</v>
      </c>
      <c r="D550" s="50">
        <v>100</v>
      </c>
      <c r="E550" s="50">
        <v>1</v>
      </c>
    </row>
    <row r="551" spans="1:5" hidden="1">
      <c r="A551" s="50" t="str">
        <f t="shared" si="8"/>
        <v>QC08A923</v>
      </c>
      <c r="B551" s="50" t="s">
        <v>6016</v>
      </c>
      <c r="C551" s="50" t="s">
        <v>13219</v>
      </c>
      <c r="D551" s="50">
        <v>100</v>
      </c>
      <c r="E551" s="50">
        <v>2</v>
      </c>
    </row>
    <row r="552" spans="1:5" hidden="1">
      <c r="A552" s="50" t="str">
        <f t="shared" si="8"/>
        <v>QC08A923</v>
      </c>
      <c r="B552" s="50" t="s">
        <v>6017</v>
      </c>
      <c r="C552" s="50" t="s">
        <v>13220</v>
      </c>
      <c r="D552" s="50">
        <v>100</v>
      </c>
      <c r="E552" s="50">
        <v>2</v>
      </c>
    </row>
    <row r="553" spans="1:5" hidden="1">
      <c r="A553" s="50" t="str">
        <f t="shared" si="8"/>
        <v>QC08A949</v>
      </c>
      <c r="B553" s="50" t="s">
        <v>6018</v>
      </c>
      <c r="C553" s="50" t="s">
        <v>6019</v>
      </c>
      <c r="D553" s="50">
        <v>100</v>
      </c>
      <c r="E553" s="50">
        <v>2</v>
      </c>
    </row>
    <row r="554" spans="1:5" hidden="1">
      <c r="A554" s="50" t="str">
        <f t="shared" si="8"/>
        <v>QC08A949</v>
      </c>
      <c r="B554" s="50" t="s">
        <v>6020</v>
      </c>
      <c r="C554" s="50" t="s">
        <v>6021</v>
      </c>
      <c r="D554" s="50">
        <v>100</v>
      </c>
      <c r="E554" s="50">
        <v>3</v>
      </c>
    </row>
    <row r="555" spans="1:5" hidden="1">
      <c r="A555" s="50" t="str">
        <f t="shared" si="8"/>
        <v>QC08A949</v>
      </c>
      <c r="B555" s="50" t="s">
        <v>6022</v>
      </c>
      <c r="C555" s="50" t="s">
        <v>6023</v>
      </c>
      <c r="D555" s="50">
        <v>100</v>
      </c>
      <c r="E555" s="50">
        <v>3</v>
      </c>
    </row>
    <row r="556" spans="1:5" hidden="1">
      <c r="A556" s="50" t="str">
        <f t="shared" si="8"/>
        <v>QC08A951</v>
      </c>
      <c r="B556" s="50" t="s">
        <v>6024</v>
      </c>
      <c r="C556" s="50" t="s">
        <v>6025</v>
      </c>
      <c r="D556" s="50">
        <v>100</v>
      </c>
      <c r="E556" s="50">
        <v>2</v>
      </c>
    </row>
    <row r="557" spans="1:5" hidden="1">
      <c r="A557" s="50" t="str">
        <f t="shared" si="8"/>
        <v>QC08A951</v>
      </c>
      <c r="B557" s="50" t="s">
        <v>6026</v>
      </c>
      <c r="C557" s="50" t="s">
        <v>6027</v>
      </c>
      <c r="D557" s="50">
        <v>100</v>
      </c>
      <c r="E557" s="50">
        <v>3</v>
      </c>
    </row>
    <row r="558" spans="1:5" hidden="1">
      <c r="A558" s="50" t="str">
        <f t="shared" si="8"/>
        <v>QC08A951</v>
      </c>
      <c r="B558" s="50" t="s">
        <v>6028</v>
      </c>
      <c r="C558" s="50" t="s">
        <v>6029</v>
      </c>
      <c r="D558" s="50">
        <v>100</v>
      </c>
      <c r="E558" s="50">
        <v>4</v>
      </c>
    </row>
    <row r="559" spans="1:5" hidden="1">
      <c r="A559" s="50" t="str">
        <f t="shared" si="8"/>
        <v>QC08A952</v>
      </c>
      <c r="B559" s="50" t="s">
        <v>6030</v>
      </c>
      <c r="C559" s="50" t="s">
        <v>6031</v>
      </c>
      <c r="D559" s="50">
        <v>100</v>
      </c>
      <c r="E559" s="50">
        <v>3</v>
      </c>
    </row>
    <row r="560" spans="1:5" hidden="1">
      <c r="A560" s="50" t="str">
        <f t="shared" si="8"/>
        <v>QC08A952</v>
      </c>
      <c r="B560" s="50" t="s">
        <v>6032</v>
      </c>
      <c r="C560" s="50" t="s">
        <v>6033</v>
      </c>
      <c r="D560" s="50">
        <v>100</v>
      </c>
      <c r="E560" s="50">
        <v>2</v>
      </c>
    </row>
    <row r="561" spans="1:5" hidden="1">
      <c r="A561" s="50" t="str">
        <f t="shared" si="8"/>
        <v>QC08A952</v>
      </c>
      <c r="B561" s="50" t="s">
        <v>6034</v>
      </c>
      <c r="C561" s="50" t="s">
        <v>6035</v>
      </c>
      <c r="D561" s="50">
        <v>100</v>
      </c>
      <c r="E561" s="50">
        <v>3</v>
      </c>
    </row>
    <row r="562" spans="1:5" hidden="1">
      <c r="A562" s="50" t="str">
        <f t="shared" si="8"/>
        <v>QC08A953</v>
      </c>
      <c r="B562" s="50" t="s">
        <v>6037</v>
      </c>
      <c r="C562" s="50" t="s">
        <v>6036</v>
      </c>
      <c r="D562" s="50">
        <v>100</v>
      </c>
      <c r="E562" s="50">
        <v>2</v>
      </c>
    </row>
    <row r="563" spans="1:5" hidden="1">
      <c r="A563" s="50" t="str">
        <f t="shared" si="8"/>
        <v>QC08A954</v>
      </c>
      <c r="B563" s="50" t="s">
        <v>6038</v>
      </c>
      <c r="C563" s="50" t="s">
        <v>6039</v>
      </c>
      <c r="D563" s="50">
        <v>100</v>
      </c>
      <c r="E563" s="50">
        <v>4</v>
      </c>
    </row>
    <row r="564" spans="1:5" hidden="1">
      <c r="A564" s="50" t="str">
        <f t="shared" si="8"/>
        <v>QC08A954</v>
      </c>
      <c r="B564" s="50" t="s">
        <v>6040</v>
      </c>
      <c r="C564" s="50" t="s">
        <v>6041</v>
      </c>
      <c r="D564" s="50">
        <v>100</v>
      </c>
      <c r="E564" s="50">
        <v>1</v>
      </c>
    </row>
    <row r="565" spans="1:5" hidden="1">
      <c r="A565" s="50" t="str">
        <f t="shared" si="8"/>
        <v>QC08A954</v>
      </c>
      <c r="B565" s="50" t="s">
        <v>6042</v>
      </c>
      <c r="C565" s="50" t="s">
        <v>6043</v>
      </c>
      <c r="D565" s="50">
        <v>100</v>
      </c>
      <c r="E565" s="50">
        <v>3</v>
      </c>
    </row>
    <row r="566" spans="1:5" hidden="1">
      <c r="A566" s="50" t="str">
        <f t="shared" si="8"/>
        <v>QC08A955</v>
      </c>
      <c r="B566" s="50" t="s">
        <v>6045</v>
      </c>
      <c r="C566" s="50" t="s">
        <v>6046</v>
      </c>
      <c r="D566" s="50">
        <v>100</v>
      </c>
      <c r="E566" s="50">
        <v>1</v>
      </c>
    </row>
    <row r="567" spans="1:5" hidden="1">
      <c r="A567" s="50" t="str">
        <f t="shared" si="8"/>
        <v>QC08A956</v>
      </c>
      <c r="B567" s="50" t="s">
        <v>6047</v>
      </c>
      <c r="C567" s="50" t="s">
        <v>6044</v>
      </c>
      <c r="D567" s="50">
        <v>100</v>
      </c>
      <c r="E567" s="50">
        <v>2</v>
      </c>
    </row>
    <row r="568" spans="1:5" hidden="1">
      <c r="A568" s="50" t="str">
        <f t="shared" si="8"/>
        <v>QC08A956</v>
      </c>
      <c r="B568" s="50" t="s">
        <v>6048</v>
      </c>
      <c r="C568" s="50" t="s">
        <v>6046</v>
      </c>
      <c r="D568" s="50">
        <v>100</v>
      </c>
      <c r="E568" s="50">
        <v>4</v>
      </c>
    </row>
    <row r="569" spans="1:5" hidden="1">
      <c r="A569" s="50" t="str">
        <f t="shared" si="8"/>
        <v>QC08A958</v>
      </c>
      <c r="B569" s="50" t="s">
        <v>6049</v>
      </c>
      <c r="C569" s="50" t="s">
        <v>6039</v>
      </c>
      <c r="D569" s="50">
        <v>100</v>
      </c>
      <c r="E569" s="50">
        <v>6</v>
      </c>
    </row>
    <row r="570" spans="1:5" hidden="1">
      <c r="A570" s="50" t="str">
        <f t="shared" si="8"/>
        <v>QC08A958</v>
      </c>
      <c r="B570" s="50" t="s">
        <v>6050</v>
      </c>
      <c r="C570" s="50" t="s">
        <v>6043</v>
      </c>
      <c r="D570" s="50">
        <v>100</v>
      </c>
      <c r="E570" s="50">
        <v>6</v>
      </c>
    </row>
    <row r="571" spans="1:5" hidden="1">
      <c r="A571" s="50" t="str">
        <f t="shared" si="8"/>
        <v>QC08A959</v>
      </c>
      <c r="B571" s="50" t="s">
        <v>6051</v>
      </c>
      <c r="C571" s="50" t="s">
        <v>6052</v>
      </c>
      <c r="D571" s="50">
        <v>100</v>
      </c>
      <c r="E571" s="50">
        <v>7</v>
      </c>
    </row>
    <row r="572" spans="1:5" hidden="1">
      <c r="A572" s="50" t="str">
        <f t="shared" si="8"/>
        <v>QC08A959</v>
      </c>
      <c r="B572" s="50" t="s">
        <v>6053</v>
      </c>
      <c r="C572" s="50" t="s">
        <v>6054</v>
      </c>
      <c r="D572" s="50">
        <v>100</v>
      </c>
      <c r="E572" s="50">
        <v>6</v>
      </c>
    </row>
    <row r="573" spans="1:5" hidden="1">
      <c r="A573" s="50" t="str">
        <f t="shared" si="8"/>
        <v>QC08A959</v>
      </c>
      <c r="B573" s="50" t="s">
        <v>6056</v>
      </c>
      <c r="C573" s="50" t="s">
        <v>6057</v>
      </c>
      <c r="D573" s="50">
        <v>100</v>
      </c>
      <c r="E573" s="50">
        <v>7</v>
      </c>
    </row>
    <row r="574" spans="1:5" hidden="1">
      <c r="A574" s="50" t="str">
        <f t="shared" si="8"/>
        <v>QC08A960</v>
      </c>
      <c r="B574" s="50" t="s">
        <v>6058</v>
      </c>
      <c r="C574" s="50" t="s">
        <v>6039</v>
      </c>
      <c r="D574" s="50">
        <v>100</v>
      </c>
      <c r="E574" s="50">
        <v>2</v>
      </c>
    </row>
    <row r="575" spans="1:5" hidden="1">
      <c r="A575" s="50" t="str">
        <f t="shared" si="8"/>
        <v>QC08A960</v>
      </c>
      <c r="B575" s="50" t="s">
        <v>6059</v>
      </c>
      <c r="C575" s="50" t="s">
        <v>6060</v>
      </c>
      <c r="D575" s="50">
        <v>100</v>
      </c>
      <c r="E575" s="50">
        <v>1</v>
      </c>
    </row>
    <row r="576" spans="1:5" hidden="1">
      <c r="A576" s="50" t="str">
        <f t="shared" si="8"/>
        <v>QC08A960</v>
      </c>
      <c r="B576" s="50" t="s">
        <v>6061</v>
      </c>
      <c r="C576" s="50" t="s">
        <v>6043</v>
      </c>
      <c r="D576" s="50">
        <v>100</v>
      </c>
      <c r="E576" s="50">
        <v>3</v>
      </c>
    </row>
    <row r="577" spans="1:5" hidden="1">
      <c r="A577" s="50" t="str">
        <f t="shared" si="8"/>
        <v>QC08A961</v>
      </c>
      <c r="B577" s="50" t="s">
        <v>6062</v>
      </c>
      <c r="C577" s="50" t="s">
        <v>6052</v>
      </c>
      <c r="D577" s="50">
        <v>100</v>
      </c>
      <c r="E577" s="50">
        <v>4</v>
      </c>
    </row>
    <row r="578" spans="1:5" hidden="1">
      <c r="A578" s="50" t="str">
        <f t="shared" si="8"/>
        <v>QC08A961</v>
      </c>
      <c r="B578" s="50" t="s">
        <v>6063</v>
      </c>
      <c r="C578" s="50" t="s">
        <v>6054</v>
      </c>
      <c r="D578" s="50">
        <v>100</v>
      </c>
      <c r="E578" s="50">
        <v>2</v>
      </c>
    </row>
    <row r="579" spans="1:5" hidden="1">
      <c r="A579" s="50" t="str">
        <f t="shared" ref="A579:A642" si="9">MID(B579,1,8)</f>
        <v>QC08A961</v>
      </c>
      <c r="B579" s="50" t="s">
        <v>6064</v>
      </c>
      <c r="C579" s="50" t="s">
        <v>6055</v>
      </c>
      <c r="D579" s="50">
        <v>100</v>
      </c>
      <c r="E579" s="50">
        <v>1</v>
      </c>
    </row>
    <row r="580" spans="1:5" hidden="1">
      <c r="A580" s="50" t="str">
        <f t="shared" si="9"/>
        <v>QC08A961</v>
      </c>
      <c r="B580" s="50" t="s">
        <v>6065</v>
      </c>
      <c r="C580" s="50" t="s">
        <v>6057</v>
      </c>
      <c r="D580" s="50">
        <v>100</v>
      </c>
      <c r="E580" s="50">
        <v>8</v>
      </c>
    </row>
    <row r="581" spans="1:5" hidden="1">
      <c r="A581" s="50" t="str">
        <f t="shared" si="9"/>
        <v>QC11A083</v>
      </c>
      <c r="B581" s="50" t="s">
        <v>6066</v>
      </c>
      <c r="C581" s="50" t="s">
        <v>6067</v>
      </c>
      <c r="D581" s="50">
        <v>100</v>
      </c>
      <c r="E581" s="50">
        <v>1</v>
      </c>
    </row>
    <row r="582" spans="1:5" hidden="1">
      <c r="A582" s="50" t="str">
        <f t="shared" si="9"/>
        <v>QC11A153</v>
      </c>
      <c r="B582" s="50" t="s">
        <v>6068</v>
      </c>
      <c r="C582" s="50" t="s">
        <v>6069</v>
      </c>
      <c r="D582" s="50">
        <v>100</v>
      </c>
      <c r="E582" s="50">
        <v>1</v>
      </c>
    </row>
    <row r="583" spans="1:5" hidden="1">
      <c r="A583" s="50" t="str">
        <f t="shared" si="9"/>
        <v>QC11A156</v>
      </c>
      <c r="B583" s="50" t="s">
        <v>6070</v>
      </c>
      <c r="C583" s="50" t="s">
        <v>6071</v>
      </c>
      <c r="D583" s="50">
        <v>100</v>
      </c>
      <c r="E583" s="50">
        <v>1</v>
      </c>
    </row>
    <row r="584" spans="1:5" hidden="1">
      <c r="A584" s="50" t="str">
        <f t="shared" si="9"/>
        <v>QC11A157</v>
      </c>
      <c r="B584" s="50" t="s">
        <v>6072</v>
      </c>
      <c r="C584" s="50" t="s">
        <v>6073</v>
      </c>
      <c r="D584" s="50">
        <v>100</v>
      </c>
      <c r="E584" s="50">
        <v>3</v>
      </c>
    </row>
    <row r="585" spans="1:5" hidden="1">
      <c r="A585" s="50" t="str">
        <f t="shared" si="9"/>
        <v>QC13A448</v>
      </c>
      <c r="B585" s="50" t="s">
        <v>6074</v>
      </c>
      <c r="C585" s="50" t="s">
        <v>6075</v>
      </c>
      <c r="D585" s="50">
        <v>100</v>
      </c>
      <c r="E585" s="50">
        <v>3</v>
      </c>
    </row>
    <row r="586" spans="1:5" hidden="1">
      <c r="A586" s="50" t="str">
        <f t="shared" si="9"/>
        <v>QC13A448</v>
      </c>
      <c r="B586" s="50" t="s">
        <v>6076</v>
      </c>
      <c r="C586" s="50" t="s">
        <v>6077</v>
      </c>
      <c r="D586" s="50">
        <v>100</v>
      </c>
      <c r="E586" s="50">
        <v>2</v>
      </c>
    </row>
    <row r="587" spans="1:5" hidden="1">
      <c r="A587" s="50" t="str">
        <f t="shared" si="9"/>
        <v>QC13A448</v>
      </c>
      <c r="B587" s="50" t="s">
        <v>6078</v>
      </c>
      <c r="C587" s="50" t="s">
        <v>6079</v>
      </c>
      <c r="D587" s="50">
        <v>100</v>
      </c>
      <c r="E587" s="50">
        <v>3</v>
      </c>
    </row>
    <row r="588" spans="1:5" hidden="1">
      <c r="A588" s="50" t="str">
        <f t="shared" si="9"/>
        <v>QC13A448</v>
      </c>
      <c r="B588" s="50" t="s">
        <v>6080</v>
      </c>
      <c r="C588" s="50" t="s">
        <v>6081</v>
      </c>
      <c r="D588" s="50">
        <v>100</v>
      </c>
      <c r="E588" s="50">
        <v>2</v>
      </c>
    </row>
    <row r="589" spans="1:5" hidden="1">
      <c r="A589" s="50" t="str">
        <f t="shared" si="9"/>
        <v>QC13A448</v>
      </c>
      <c r="B589" s="50" t="s">
        <v>6082</v>
      </c>
      <c r="C589" s="50" t="s">
        <v>6083</v>
      </c>
      <c r="D589" s="50">
        <v>100</v>
      </c>
      <c r="E589" s="50">
        <v>3</v>
      </c>
    </row>
    <row r="590" spans="1:5" hidden="1">
      <c r="A590" s="50" t="str">
        <f t="shared" si="9"/>
        <v>QC13A450</v>
      </c>
      <c r="B590" s="50" t="s">
        <v>6084</v>
      </c>
      <c r="C590" s="50" t="s">
        <v>12249</v>
      </c>
      <c r="D590" s="50">
        <v>100</v>
      </c>
      <c r="E590" s="50">
        <v>2</v>
      </c>
    </row>
    <row r="591" spans="1:5" hidden="1">
      <c r="A591" s="50" t="str">
        <f t="shared" si="9"/>
        <v>QC13A450</v>
      </c>
      <c r="B591" s="50" t="s">
        <v>6085</v>
      </c>
      <c r="C591" s="50" t="s">
        <v>12250</v>
      </c>
      <c r="D591" s="50">
        <v>100</v>
      </c>
      <c r="E591" s="50">
        <v>3</v>
      </c>
    </row>
    <row r="592" spans="1:5" hidden="1">
      <c r="A592" s="50" t="str">
        <f t="shared" si="9"/>
        <v>QC13A450</v>
      </c>
      <c r="B592" s="50" t="s">
        <v>6086</v>
      </c>
      <c r="C592" s="50" t="s">
        <v>12251</v>
      </c>
      <c r="D592" s="50">
        <v>100</v>
      </c>
      <c r="E592" s="50">
        <v>2</v>
      </c>
    </row>
    <row r="593" spans="1:5" hidden="1">
      <c r="A593" s="50" t="str">
        <f t="shared" si="9"/>
        <v>QC13A450</v>
      </c>
      <c r="B593" s="50" t="s">
        <v>6087</v>
      </c>
      <c r="C593" s="50" t="s">
        <v>12252</v>
      </c>
      <c r="D593" s="50">
        <v>100</v>
      </c>
      <c r="E593" s="50">
        <v>2</v>
      </c>
    </row>
    <row r="594" spans="1:5" hidden="1">
      <c r="A594" s="50" t="str">
        <f t="shared" si="9"/>
        <v>QC13A450</v>
      </c>
      <c r="B594" s="50" t="s">
        <v>6088</v>
      </c>
      <c r="C594" s="50" t="s">
        <v>12253</v>
      </c>
      <c r="D594" s="50">
        <v>100</v>
      </c>
      <c r="E594" s="50">
        <v>4</v>
      </c>
    </row>
    <row r="595" spans="1:5" hidden="1">
      <c r="A595" s="50" t="str">
        <f t="shared" si="9"/>
        <v>QC13A450</v>
      </c>
      <c r="B595" s="50" t="s">
        <v>6089</v>
      </c>
      <c r="C595" s="50" t="s">
        <v>12254</v>
      </c>
      <c r="D595" s="50">
        <v>100</v>
      </c>
      <c r="E595" s="50">
        <v>2</v>
      </c>
    </row>
    <row r="596" spans="1:5" hidden="1">
      <c r="A596" s="50" t="str">
        <f t="shared" si="9"/>
        <v>QC13A450</v>
      </c>
      <c r="B596" s="50" t="s">
        <v>6090</v>
      </c>
      <c r="C596" s="50" t="s">
        <v>12255</v>
      </c>
      <c r="D596" s="50">
        <v>100</v>
      </c>
      <c r="E596" s="50">
        <v>1</v>
      </c>
    </row>
    <row r="597" spans="1:5" hidden="1">
      <c r="A597" s="50" t="str">
        <f t="shared" si="9"/>
        <v>QC13A450</v>
      </c>
      <c r="B597" s="50" t="s">
        <v>6091</v>
      </c>
      <c r="C597" s="50" t="s">
        <v>12256</v>
      </c>
      <c r="D597" s="50">
        <v>100</v>
      </c>
      <c r="E597" s="50">
        <v>2</v>
      </c>
    </row>
    <row r="598" spans="1:5" hidden="1">
      <c r="A598" s="50" t="str">
        <f t="shared" si="9"/>
        <v>QC13A450</v>
      </c>
      <c r="B598" s="50" t="s">
        <v>6092</v>
      </c>
      <c r="C598" s="50" t="s">
        <v>12257</v>
      </c>
      <c r="D598" s="50">
        <v>100</v>
      </c>
      <c r="E598" s="50">
        <v>3</v>
      </c>
    </row>
    <row r="599" spans="1:5" hidden="1">
      <c r="A599" s="50" t="str">
        <f t="shared" si="9"/>
        <v>QC13A450</v>
      </c>
      <c r="B599" s="50" t="s">
        <v>6093</v>
      </c>
      <c r="C599" s="50" t="s">
        <v>12258</v>
      </c>
      <c r="D599" s="50">
        <v>100</v>
      </c>
      <c r="E599" s="50">
        <v>4</v>
      </c>
    </row>
    <row r="600" spans="1:5" hidden="1">
      <c r="A600" s="50" t="str">
        <f t="shared" si="9"/>
        <v>QC13A450</v>
      </c>
      <c r="B600" s="50" t="s">
        <v>6094</v>
      </c>
      <c r="C600" s="50" t="s">
        <v>12259</v>
      </c>
      <c r="D600" s="50">
        <v>100</v>
      </c>
      <c r="E600" s="50">
        <v>3</v>
      </c>
    </row>
    <row r="601" spans="1:5" hidden="1">
      <c r="A601" s="50" t="str">
        <f t="shared" si="9"/>
        <v>QC13A450</v>
      </c>
      <c r="B601" s="50" t="s">
        <v>6095</v>
      </c>
      <c r="C601" s="50" t="s">
        <v>12260</v>
      </c>
      <c r="D601" s="50">
        <v>100</v>
      </c>
      <c r="E601" s="50">
        <v>3</v>
      </c>
    </row>
    <row r="602" spans="1:5" hidden="1">
      <c r="A602" s="50" t="str">
        <f t="shared" si="9"/>
        <v>QC13A450</v>
      </c>
      <c r="B602" s="50" t="s">
        <v>6096</v>
      </c>
      <c r="C602" s="50" t="s">
        <v>12261</v>
      </c>
      <c r="D602" s="50">
        <v>100</v>
      </c>
      <c r="E602" s="50">
        <v>5</v>
      </c>
    </row>
    <row r="603" spans="1:5" hidden="1">
      <c r="A603" s="50" t="str">
        <f t="shared" si="9"/>
        <v>QC13A450</v>
      </c>
      <c r="B603" s="50" t="s">
        <v>6097</v>
      </c>
      <c r="C603" s="50" t="s">
        <v>12262</v>
      </c>
      <c r="D603" s="50">
        <v>100</v>
      </c>
      <c r="E603" s="50">
        <v>2</v>
      </c>
    </row>
    <row r="604" spans="1:5" hidden="1">
      <c r="A604" s="50" t="str">
        <f t="shared" si="9"/>
        <v>QC13A450</v>
      </c>
      <c r="B604" s="50" t="s">
        <v>6098</v>
      </c>
      <c r="C604" s="50" t="s">
        <v>12263</v>
      </c>
      <c r="D604" s="50">
        <v>100</v>
      </c>
      <c r="E604" s="50">
        <v>3</v>
      </c>
    </row>
    <row r="605" spans="1:5" hidden="1">
      <c r="A605" s="50" t="str">
        <f t="shared" si="9"/>
        <v>QC13A450</v>
      </c>
      <c r="B605" s="50" t="s">
        <v>6099</v>
      </c>
      <c r="C605" s="50" t="s">
        <v>12264</v>
      </c>
      <c r="D605" s="50">
        <v>100</v>
      </c>
      <c r="E605" s="50">
        <v>2</v>
      </c>
    </row>
    <row r="606" spans="1:5" hidden="1">
      <c r="A606" s="50" t="str">
        <f t="shared" si="9"/>
        <v>QC13A450</v>
      </c>
      <c r="B606" s="50" t="s">
        <v>6100</v>
      </c>
      <c r="C606" s="50" t="s">
        <v>12265</v>
      </c>
      <c r="D606" s="50">
        <v>100</v>
      </c>
      <c r="E606" s="50">
        <v>5</v>
      </c>
    </row>
    <row r="607" spans="1:5" hidden="1">
      <c r="A607" s="50" t="str">
        <f t="shared" si="9"/>
        <v>QC140063</v>
      </c>
      <c r="B607" s="50" t="s">
        <v>6101</v>
      </c>
      <c r="C607" s="50" t="s">
        <v>6102</v>
      </c>
      <c r="D607" s="50">
        <v>100</v>
      </c>
      <c r="E607" s="50">
        <v>1</v>
      </c>
    </row>
    <row r="608" spans="1:5" hidden="1">
      <c r="A608" s="50" t="str">
        <f t="shared" si="9"/>
        <v>QC140063</v>
      </c>
      <c r="B608" s="50" t="s">
        <v>6103</v>
      </c>
      <c r="C608" s="50" t="s">
        <v>6104</v>
      </c>
      <c r="D608" s="50">
        <v>100</v>
      </c>
      <c r="E608" s="50">
        <v>1</v>
      </c>
    </row>
    <row r="609" spans="1:5" hidden="1">
      <c r="A609" s="50" t="str">
        <f t="shared" si="9"/>
        <v>QC140642</v>
      </c>
      <c r="B609" s="50" t="s">
        <v>6105</v>
      </c>
      <c r="C609" s="50" t="s">
        <v>6106</v>
      </c>
      <c r="D609" s="50">
        <v>100</v>
      </c>
      <c r="E609" s="50">
        <v>2</v>
      </c>
    </row>
    <row r="610" spans="1:5" hidden="1">
      <c r="A610" s="50" t="str">
        <f t="shared" si="9"/>
        <v>QC140642</v>
      </c>
      <c r="B610" s="50" t="s">
        <v>6107</v>
      </c>
      <c r="C610" s="50" t="s">
        <v>6108</v>
      </c>
      <c r="D610" s="50">
        <v>100</v>
      </c>
      <c r="E610" s="50">
        <v>6</v>
      </c>
    </row>
    <row r="611" spans="1:5" hidden="1">
      <c r="A611" s="50" t="str">
        <f t="shared" si="9"/>
        <v>QC140642</v>
      </c>
      <c r="B611" s="50" t="s">
        <v>6109</v>
      </c>
      <c r="C611" s="50" t="s">
        <v>6110</v>
      </c>
      <c r="D611" s="50">
        <v>100</v>
      </c>
      <c r="E611" s="50">
        <v>4</v>
      </c>
    </row>
    <row r="612" spans="1:5" hidden="1">
      <c r="A612" s="50" t="str">
        <f t="shared" si="9"/>
        <v>QC140642</v>
      </c>
      <c r="B612" s="50" t="s">
        <v>6111</v>
      </c>
      <c r="C612" s="50" t="s">
        <v>6112</v>
      </c>
      <c r="D612" s="50">
        <v>100</v>
      </c>
      <c r="E612" s="50">
        <v>2</v>
      </c>
    </row>
    <row r="613" spans="1:5" hidden="1">
      <c r="A613" s="50" t="str">
        <f t="shared" si="9"/>
        <v>QC140642</v>
      </c>
      <c r="B613" s="50" t="s">
        <v>6113</v>
      </c>
      <c r="C613" s="50" t="s">
        <v>6114</v>
      </c>
      <c r="D613" s="50">
        <v>100</v>
      </c>
      <c r="E613" s="50">
        <v>2</v>
      </c>
    </row>
    <row r="614" spans="1:5" hidden="1">
      <c r="A614" s="50" t="str">
        <f t="shared" si="9"/>
        <v>QC140642</v>
      </c>
      <c r="B614" s="50" t="s">
        <v>6115</v>
      </c>
      <c r="C614" s="50" t="s">
        <v>6116</v>
      </c>
      <c r="D614" s="50">
        <v>100</v>
      </c>
      <c r="E614" s="50">
        <v>4</v>
      </c>
    </row>
    <row r="615" spans="1:5" hidden="1">
      <c r="A615" s="50" t="str">
        <f t="shared" si="9"/>
        <v>QC140642</v>
      </c>
      <c r="B615" s="50" t="s">
        <v>6117</v>
      </c>
      <c r="C615" s="50" t="s">
        <v>6118</v>
      </c>
      <c r="D615" s="50">
        <v>100</v>
      </c>
      <c r="E615" s="50">
        <v>4</v>
      </c>
    </row>
    <row r="616" spans="1:5" hidden="1">
      <c r="A616" s="50" t="str">
        <f t="shared" si="9"/>
        <v>QC140642</v>
      </c>
      <c r="B616" s="50" t="s">
        <v>6119</v>
      </c>
      <c r="C616" s="50" t="s">
        <v>6120</v>
      </c>
      <c r="D616" s="50">
        <v>100</v>
      </c>
      <c r="E616" s="50">
        <v>2</v>
      </c>
    </row>
    <row r="617" spans="1:5" hidden="1">
      <c r="A617" s="50" t="str">
        <f t="shared" si="9"/>
        <v>QC140643</v>
      </c>
      <c r="B617" s="50" t="s">
        <v>6121</v>
      </c>
      <c r="C617" s="50" t="s">
        <v>6122</v>
      </c>
      <c r="D617" s="50">
        <v>100</v>
      </c>
      <c r="E617" s="50">
        <v>1</v>
      </c>
    </row>
    <row r="618" spans="1:5" hidden="1">
      <c r="A618" s="50" t="str">
        <f t="shared" si="9"/>
        <v>QC140643</v>
      </c>
      <c r="B618" s="50" t="s">
        <v>6123</v>
      </c>
      <c r="C618" s="50" t="s">
        <v>6124</v>
      </c>
      <c r="D618" s="50">
        <v>100</v>
      </c>
      <c r="E618" s="50">
        <v>2</v>
      </c>
    </row>
    <row r="619" spans="1:5" hidden="1">
      <c r="A619" s="50" t="str">
        <f t="shared" si="9"/>
        <v>QC140643</v>
      </c>
      <c r="B619" s="50" t="s">
        <v>6125</v>
      </c>
      <c r="C619" s="50" t="s">
        <v>6126</v>
      </c>
      <c r="D619" s="50">
        <v>100</v>
      </c>
      <c r="E619" s="50">
        <v>2</v>
      </c>
    </row>
    <row r="620" spans="1:5" hidden="1">
      <c r="A620" s="50" t="str">
        <f t="shared" si="9"/>
        <v>QC140643</v>
      </c>
      <c r="B620" s="50" t="s">
        <v>6127</v>
      </c>
      <c r="C620" s="50" t="s">
        <v>6128</v>
      </c>
      <c r="D620" s="50">
        <v>100</v>
      </c>
      <c r="E620" s="50">
        <v>6</v>
      </c>
    </row>
    <row r="621" spans="1:5" hidden="1">
      <c r="A621" s="50" t="str">
        <f t="shared" si="9"/>
        <v>QC140643</v>
      </c>
      <c r="B621" s="50" t="s">
        <v>6129</v>
      </c>
      <c r="C621" s="50" t="s">
        <v>6130</v>
      </c>
      <c r="D621" s="50">
        <v>100</v>
      </c>
      <c r="E621" s="50">
        <v>5</v>
      </c>
    </row>
    <row r="622" spans="1:5" hidden="1">
      <c r="A622" s="50" t="str">
        <f t="shared" si="9"/>
        <v>QC140643</v>
      </c>
      <c r="B622" s="50" t="s">
        <v>6131</v>
      </c>
      <c r="C622" s="50" t="s">
        <v>6132</v>
      </c>
      <c r="D622" s="50">
        <v>100</v>
      </c>
      <c r="E622" s="50">
        <v>2</v>
      </c>
    </row>
    <row r="623" spans="1:5" hidden="1">
      <c r="A623" s="50" t="str">
        <f t="shared" si="9"/>
        <v>QC140643</v>
      </c>
      <c r="B623" s="50" t="s">
        <v>6133</v>
      </c>
      <c r="C623" s="50" t="s">
        <v>6134</v>
      </c>
      <c r="D623" s="50">
        <v>100</v>
      </c>
      <c r="E623" s="50">
        <v>1</v>
      </c>
    </row>
    <row r="624" spans="1:5" hidden="1">
      <c r="A624" s="50" t="str">
        <f t="shared" si="9"/>
        <v>QC140643</v>
      </c>
      <c r="B624" s="50" t="s">
        <v>6135</v>
      </c>
      <c r="C624" s="50" t="s">
        <v>6136</v>
      </c>
      <c r="D624" s="50">
        <v>100</v>
      </c>
      <c r="E624" s="50">
        <v>4</v>
      </c>
    </row>
    <row r="625" spans="1:5" hidden="1">
      <c r="A625" s="50" t="str">
        <f t="shared" si="9"/>
        <v>QC140643</v>
      </c>
      <c r="B625" s="50" t="s">
        <v>6137</v>
      </c>
      <c r="C625" s="50" t="s">
        <v>6138</v>
      </c>
      <c r="D625" s="50">
        <v>100</v>
      </c>
      <c r="E625" s="50">
        <v>4</v>
      </c>
    </row>
    <row r="626" spans="1:5" hidden="1">
      <c r="A626" s="50" t="str">
        <f t="shared" si="9"/>
        <v>QC140643</v>
      </c>
      <c r="B626" s="50" t="s">
        <v>6139</v>
      </c>
      <c r="C626" s="50" t="s">
        <v>6140</v>
      </c>
      <c r="D626" s="50">
        <v>100</v>
      </c>
      <c r="E626" s="50">
        <v>1</v>
      </c>
    </row>
    <row r="627" spans="1:5" hidden="1">
      <c r="A627" s="50" t="str">
        <f t="shared" si="9"/>
        <v>QC140646</v>
      </c>
      <c r="B627" s="50" t="s">
        <v>6141</v>
      </c>
      <c r="C627" s="50" t="s">
        <v>6142</v>
      </c>
      <c r="D627" s="50">
        <v>100</v>
      </c>
      <c r="E627" s="50">
        <v>2</v>
      </c>
    </row>
    <row r="628" spans="1:5" hidden="1">
      <c r="A628" s="50" t="str">
        <f t="shared" si="9"/>
        <v>QC140646</v>
      </c>
      <c r="B628" s="50" t="s">
        <v>6143</v>
      </c>
      <c r="C628" s="50" t="s">
        <v>6144</v>
      </c>
      <c r="D628" s="50">
        <v>100</v>
      </c>
      <c r="E628" s="50">
        <v>6</v>
      </c>
    </row>
    <row r="629" spans="1:5" hidden="1">
      <c r="A629" s="50" t="str">
        <f t="shared" si="9"/>
        <v>QC140646</v>
      </c>
      <c r="B629" s="50" t="s">
        <v>6145</v>
      </c>
      <c r="C629" s="50" t="s">
        <v>6146</v>
      </c>
      <c r="D629" s="50">
        <v>100</v>
      </c>
      <c r="E629" s="50">
        <v>6</v>
      </c>
    </row>
    <row r="630" spans="1:5" hidden="1">
      <c r="A630" s="50" t="str">
        <f t="shared" si="9"/>
        <v>QC140646</v>
      </c>
      <c r="B630" s="50" t="s">
        <v>6147</v>
      </c>
      <c r="C630" s="50" t="s">
        <v>6148</v>
      </c>
      <c r="D630" s="50">
        <v>100</v>
      </c>
      <c r="E630" s="50">
        <v>1</v>
      </c>
    </row>
    <row r="631" spans="1:5" hidden="1">
      <c r="A631" s="50" t="str">
        <f t="shared" si="9"/>
        <v>QC140647</v>
      </c>
      <c r="B631" s="50" t="s">
        <v>6149</v>
      </c>
      <c r="C631" s="50" t="s">
        <v>6150</v>
      </c>
      <c r="D631" s="50">
        <v>100</v>
      </c>
      <c r="E631" s="50">
        <v>1</v>
      </c>
    </row>
    <row r="632" spans="1:5" hidden="1">
      <c r="A632" s="50" t="str">
        <f t="shared" si="9"/>
        <v>QC140649</v>
      </c>
      <c r="B632" s="50" t="s">
        <v>6151</v>
      </c>
      <c r="C632" s="50" t="s">
        <v>6152</v>
      </c>
      <c r="D632" s="50">
        <v>100</v>
      </c>
      <c r="E632" s="50">
        <v>2</v>
      </c>
    </row>
    <row r="633" spans="1:5" hidden="1">
      <c r="A633" s="50" t="str">
        <f t="shared" si="9"/>
        <v>QC140649</v>
      </c>
      <c r="B633" s="50" t="s">
        <v>6153</v>
      </c>
      <c r="C633" s="50" t="s">
        <v>6154</v>
      </c>
      <c r="D633" s="50">
        <v>100</v>
      </c>
      <c r="E633" s="50">
        <v>3</v>
      </c>
    </row>
    <row r="634" spans="1:5" hidden="1">
      <c r="A634" s="50" t="str">
        <f t="shared" si="9"/>
        <v>QC140649</v>
      </c>
      <c r="B634" s="50" t="s">
        <v>6155</v>
      </c>
      <c r="C634" s="50" t="s">
        <v>6156</v>
      </c>
      <c r="D634" s="50">
        <v>100</v>
      </c>
      <c r="E634" s="50">
        <v>1</v>
      </c>
    </row>
    <row r="635" spans="1:5" hidden="1">
      <c r="A635" s="50" t="str">
        <f t="shared" si="9"/>
        <v>QC140649</v>
      </c>
      <c r="B635" s="50" t="s">
        <v>6157</v>
      </c>
      <c r="C635" s="50" t="s">
        <v>6158</v>
      </c>
      <c r="D635" s="50">
        <v>100</v>
      </c>
      <c r="E635" s="50">
        <v>1</v>
      </c>
    </row>
    <row r="636" spans="1:5" hidden="1">
      <c r="A636" s="50" t="str">
        <f t="shared" si="9"/>
        <v>QC140649</v>
      </c>
      <c r="B636" s="50" t="s">
        <v>6159</v>
      </c>
      <c r="C636" s="50" t="s">
        <v>6160</v>
      </c>
      <c r="D636" s="50">
        <v>100</v>
      </c>
      <c r="E636" s="50">
        <v>1</v>
      </c>
    </row>
    <row r="637" spans="1:5" hidden="1">
      <c r="A637" s="50" t="str">
        <f t="shared" si="9"/>
        <v>QC140649</v>
      </c>
      <c r="B637" s="50" t="s">
        <v>6161</v>
      </c>
      <c r="C637" s="50" t="s">
        <v>6162</v>
      </c>
      <c r="D637" s="50">
        <v>100</v>
      </c>
      <c r="E637" s="50">
        <v>2</v>
      </c>
    </row>
    <row r="638" spans="1:5" hidden="1">
      <c r="A638" s="50" t="str">
        <f t="shared" si="9"/>
        <v>QC140650</v>
      </c>
      <c r="B638" s="50" t="s">
        <v>6163</v>
      </c>
      <c r="C638" s="50" t="s">
        <v>6164</v>
      </c>
      <c r="D638" s="50">
        <v>100</v>
      </c>
      <c r="E638" s="50">
        <v>1</v>
      </c>
    </row>
    <row r="639" spans="1:5" hidden="1">
      <c r="A639" s="50" t="str">
        <f t="shared" si="9"/>
        <v>QC140651</v>
      </c>
      <c r="B639" s="50" t="s">
        <v>6165</v>
      </c>
      <c r="C639" s="50" t="s">
        <v>6166</v>
      </c>
      <c r="D639" s="50">
        <v>100</v>
      </c>
      <c r="E639" s="50">
        <v>5</v>
      </c>
    </row>
    <row r="640" spans="1:5" hidden="1">
      <c r="A640" s="50" t="str">
        <f t="shared" si="9"/>
        <v>QC140651</v>
      </c>
      <c r="B640" s="50" t="s">
        <v>6167</v>
      </c>
      <c r="C640" s="50" t="s">
        <v>6168</v>
      </c>
      <c r="D640" s="50">
        <v>100</v>
      </c>
      <c r="E640" s="50">
        <v>3</v>
      </c>
    </row>
    <row r="641" spans="1:5" hidden="1">
      <c r="A641" s="50" t="str">
        <f t="shared" si="9"/>
        <v>QC140651</v>
      </c>
      <c r="B641" s="50" t="s">
        <v>59</v>
      </c>
      <c r="C641" s="50" t="s">
        <v>6169</v>
      </c>
      <c r="D641" s="50">
        <v>100</v>
      </c>
      <c r="E641" s="50">
        <v>2</v>
      </c>
    </row>
    <row r="642" spans="1:5" hidden="1">
      <c r="A642" s="50" t="str">
        <f t="shared" si="9"/>
        <v>QC140651</v>
      </c>
      <c r="B642" s="50" t="s">
        <v>6170</v>
      </c>
      <c r="C642" s="50" t="s">
        <v>6171</v>
      </c>
      <c r="D642" s="50">
        <v>100</v>
      </c>
      <c r="E642" s="50">
        <v>2</v>
      </c>
    </row>
    <row r="643" spans="1:5" hidden="1">
      <c r="A643" s="50" t="str">
        <f t="shared" ref="A643:A706" si="10">MID(B643,1,8)</f>
        <v>QC140651</v>
      </c>
      <c r="B643" s="50" t="s">
        <v>6172</v>
      </c>
      <c r="C643" s="50" t="s">
        <v>6173</v>
      </c>
      <c r="D643" s="50">
        <v>100</v>
      </c>
      <c r="E643" s="50">
        <v>2</v>
      </c>
    </row>
    <row r="644" spans="1:5" hidden="1">
      <c r="A644" s="50" t="str">
        <f t="shared" si="10"/>
        <v>QC140651</v>
      </c>
      <c r="B644" s="50" t="s">
        <v>6174</v>
      </c>
      <c r="C644" s="50" t="s">
        <v>6175</v>
      </c>
      <c r="D644" s="50">
        <v>100</v>
      </c>
      <c r="E644" s="50">
        <v>4</v>
      </c>
    </row>
    <row r="645" spans="1:5" hidden="1">
      <c r="A645" s="50" t="str">
        <f t="shared" si="10"/>
        <v>QC140651</v>
      </c>
      <c r="B645" s="50" t="s">
        <v>62</v>
      </c>
      <c r="C645" s="50" t="s">
        <v>6176</v>
      </c>
      <c r="D645" s="50">
        <v>100</v>
      </c>
      <c r="E645" s="50">
        <v>4</v>
      </c>
    </row>
    <row r="646" spans="1:5" hidden="1">
      <c r="A646" s="50" t="str">
        <f t="shared" si="10"/>
        <v>QC140651</v>
      </c>
      <c r="B646" s="50" t="s">
        <v>6177</v>
      </c>
      <c r="C646" s="50" t="s">
        <v>6178</v>
      </c>
      <c r="D646" s="50">
        <v>100</v>
      </c>
      <c r="E646" s="50">
        <v>2</v>
      </c>
    </row>
    <row r="647" spans="1:5" hidden="1">
      <c r="A647" s="50" t="str">
        <f t="shared" si="10"/>
        <v>QC140651</v>
      </c>
      <c r="B647" s="50" t="s">
        <v>6179</v>
      </c>
      <c r="C647" s="50" t="s">
        <v>6180</v>
      </c>
      <c r="D647" s="50">
        <v>100</v>
      </c>
      <c r="E647" s="50">
        <v>2</v>
      </c>
    </row>
    <row r="648" spans="1:5" hidden="1">
      <c r="A648" s="50" t="str">
        <f t="shared" si="10"/>
        <v>QC140651</v>
      </c>
      <c r="B648" s="50" t="s">
        <v>6181</v>
      </c>
      <c r="C648" s="50" t="s">
        <v>6182</v>
      </c>
      <c r="D648" s="50">
        <v>100</v>
      </c>
      <c r="E648" s="50">
        <v>3</v>
      </c>
    </row>
    <row r="649" spans="1:5" hidden="1">
      <c r="A649" s="50" t="str">
        <f t="shared" si="10"/>
        <v>QC140651</v>
      </c>
      <c r="B649" s="50" t="s">
        <v>61</v>
      </c>
      <c r="C649" s="50" t="s">
        <v>6183</v>
      </c>
      <c r="D649" s="50">
        <v>100</v>
      </c>
      <c r="E649" s="50">
        <v>4</v>
      </c>
    </row>
    <row r="650" spans="1:5" hidden="1">
      <c r="A650" s="50" t="str">
        <f t="shared" si="10"/>
        <v>QC140651</v>
      </c>
      <c r="B650" s="50" t="s">
        <v>6184</v>
      </c>
      <c r="C650" s="50" t="s">
        <v>6185</v>
      </c>
      <c r="D650" s="50">
        <v>100</v>
      </c>
      <c r="E650" s="50">
        <v>2</v>
      </c>
    </row>
    <row r="651" spans="1:5" hidden="1">
      <c r="A651" s="50" t="str">
        <f t="shared" si="10"/>
        <v>QC140651</v>
      </c>
      <c r="B651" s="50" t="s">
        <v>6186</v>
      </c>
      <c r="C651" s="50" t="s">
        <v>6187</v>
      </c>
      <c r="D651" s="50">
        <v>100</v>
      </c>
      <c r="E651" s="50">
        <v>2</v>
      </c>
    </row>
    <row r="652" spans="1:5" hidden="1">
      <c r="A652" s="50" t="str">
        <f t="shared" si="10"/>
        <v>QC140651</v>
      </c>
      <c r="B652" s="50" t="s">
        <v>6188</v>
      </c>
      <c r="C652" s="50" t="s">
        <v>6189</v>
      </c>
      <c r="D652" s="50">
        <v>100</v>
      </c>
      <c r="E652" s="50">
        <v>4</v>
      </c>
    </row>
    <row r="653" spans="1:5" hidden="1">
      <c r="A653" s="50" t="str">
        <f t="shared" si="10"/>
        <v>QC140651</v>
      </c>
      <c r="B653" s="50" t="s">
        <v>60</v>
      </c>
      <c r="C653" s="50" t="s">
        <v>6190</v>
      </c>
      <c r="D653" s="50">
        <v>100</v>
      </c>
      <c r="E653" s="50">
        <v>3</v>
      </c>
    </row>
    <row r="654" spans="1:5" hidden="1">
      <c r="A654" s="50" t="str">
        <f t="shared" si="10"/>
        <v>QC140651</v>
      </c>
      <c r="B654" s="50" t="s">
        <v>6191</v>
      </c>
      <c r="C654" s="50" t="s">
        <v>6192</v>
      </c>
      <c r="D654" s="50">
        <v>100</v>
      </c>
      <c r="E654" s="50">
        <v>2</v>
      </c>
    </row>
    <row r="655" spans="1:5" hidden="1">
      <c r="A655" s="50" t="str">
        <f t="shared" si="10"/>
        <v>QC140653</v>
      </c>
      <c r="B655" s="50" t="s">
        <v>6193</v>
      </c>
      <c r="C655" s="50" t="s">
        <v>6194</v>
      </c>
      <c r="D655" s="50">
        <v>100</v>
      </c>
      <c r="E655" s="50">
        <v>3</v>
      </c>
    </row>
    <row r="656" spans="1:5" hidden="1">
      <c r="A656" s="50" t="str">
        <f t="shared" si="10"/>
        <v>QC140653</v>
      </c>
      <c r="B656" s="50" t="s">
        <v>6195</v>
      </c>
      <c r="C656" s="50" t="s">
        <v>6196</v>
      </c>
      <c r="D656" s="50">
        <v>100</v>
      </c>
      <c r="E656" s="50">
        <v>1</v>
      </c>
    </row>
    <row r="657" spans="1:5" hidden="1">
      <c r="A657" s="50" t="str">
        <f t="shared" si="10"/>
        <v>QC140653</v>
      </c>
      <c r="B657" s="50" t="s">
        <v>6197</v>
      </c>
      <c r="C657" s="50" t="s">
        <v>6198</v>
      </c>
      <c r="D657" s="50">
        <v>100</v>
      </c>
      <c r="E657" s="50">
        <v>1</v>
      </c>
    </row>
    <row r="658" spans="1:5" hidden="1">
      <c r="A658" s="50" t="str">
        <f t="shared" si="10"/>
        <v>QC140653</v>
      </c>
      <c r="B658" s="50" t="s">
        <v>6199</v>
      </c>
      <c r="C658" s="50" t="s">
        <v>6200</v>
      </c>
      <c r="D658" s="50">
        <v>100</v>
      </c>
      <c r="E658" s="50">
        <v>1</v>
      </c>
    </row>
    <row r="659" spans="1:5" hidden="1">
      <c r="A659" s="50" t="str">
        <f t="shared" si="10"/>
        <v>QC140653</v>
      </c>
      <c r="B659" s="50" t="s">
        <v>6201</v>
      </c>
      <c r="C659" s="50" t="s">
        <v>6202</v>
      </c>
      <c r="D659" s="50">
        <v>100</v>
      </c>
      <c r="E659" s="50">
        <v>1</v>
      </c>
    </row>
    <row r="660" spans="1:5" hidden="1">
      <c r="A660" s="50" t="str">
        <f t="shared" si="10"/>
        <v>QC140653</v>
      </c>
      <c r="B660" s="50" t="s">
        <v>6203</v>
      </c>
      <c r="C660" s="50" t="s">
        <v>6204</v>
      </c>
      <c r="D660" s="50">
        <v>100</v>
      </c>
      <c r="E660" s="50">
        <v>2</v>
      </c>
    </row>
    <row r="661" spans="1:5" hidden="1">
      <c r="A661" s="50" t="str">
        <f t="shared" si="10"/>
        <v>QC140653</v>
      </c>
      <c r="B661" s="50" t="s">
        <v>6205</v>
      </c>
      <c r="C661" s="50" t="s">
        <v>6206</v>
      </c>
      <c r="D661" s="50">
        <v>100</v>
      </c>
      <c r="E661" s="50">
        <v>2</v>
      </c>
    </row>
    <row r="662" spans="1:5" hidden="1">
      <c r="A662" s="50" t="str">
        <f t="shared" si="10"/>
        <v>QC140654</v>
      </c>
      <c r="B662" s="50" t="s">
        <v>6207</v>
      </c>
      <c r="C662" s="50" t="s">
        <v>6208</v>
      </c>
      <c r="D662" s="50">
        <v>100</v>
      </c>
      <c r="E662" s="50">
        <v>4</v>
      </c>
    </row>
    <row r="663" spans="1:5" hidden="1">
      <c r="A663" s="50" t="str">
        <f t="shared" si="10"/>
        <v>QC140654</v>
      </c>
      <c r="B663" s="50" t="s">
        <v>6209</v>
      </c>
      <c r="C663" s="50" t="s">
        <v>6210</v>
      </c>
      <c r="D663" s="50">
        <v>100</v>
      </c>
      <c r="E663" s="50">
        <v>1</v>
      </c>
    </row>
    <row r="664" spans="1:5" hidden="1">
      <c r="A664" s="50" t="str">
        <f t="shared" si="10"/>
        <v>QC140654</v>
      </c>
      <c r="B664" s="50" t="s">
        <v>6211</v>
      </c>
      <c r="C664" s="50" t="s">
        <v>6212</v>
      </c>
      <c r="D664" s="50">
        <v>100</v>
      </c>
      <c r="E664" s="50">
        <v>4</v>
      </c>
    </row>
    <row r="665" spans="1:5" hidden="1">
      <c r="A665" s="50" t="str">
        <f t="shared" si="10"/>
        <v>QC140654</v>
      </c>
      <c r="B665" s="50" t="s">
        <v>6213</v>
      </c>
      <c r="C665" s="50" t="s">
        <v>6214</v>
      </c>
      <c r="D665" s="50">
        <v>100</v>
      </c>
      <c r="E665" s="50">
        <v>3</v>
      </c>
    </row>
    <row r="666" spans="1:5" hidden="1">
      <c r="A666" s="50" t="str">
        <f t="shared" si="10"/>
        <v>QC140654</v>
      </c>
      <c r="B666" s="50" t="s">
        <v>6215</v>
      </c>
      <c r="C666" s="50" t="s">
        <v>6216</v>
      </c>
      <c r="D666" s="50">
        <v>100</v>
      </c>
      <c r="E666" s="50">
        <v>3</v>
      </c>
    </row>
    <row r="667" spans="1:5" hidden="1">
      <c r="A667" s="50" t="str">
        <f t="shared" si="10"/>
        <v>QC140654</v>
      </c>
      <c r="B667" s="50" t="s">
        <v>6217</v>
      </c>
      <c r="C667" s="50" t="s">
        <v>6218</v>
      </c>
      <c r="D667" s="50">
        <v>100</v>
      </c>
      <c r="E667" s="50">
        <v>2</v>
      </c>
    </row>
    <row r="668" spans="1:5" hidden="1">
      <c r="A668" s="50" t="str">
        <f t="shared" si="10"/>
        <v>QC140654</v>
      </c>
      <c r="B668" s="50" t="s">
        <v>6219</v>
      </c>
      <c r="C668" s="50" t="s">
        <v>6220</v>
      </c>
      <c r="D668" s="50">
        <v>100</v>
      </c>
      <c r="E668" s="50">
        <v>1</v>
      </c>
    </row>
    <row r="669" spans="1:5" hidden="1">
      <c r="A669" s="50" t="str">
        <f t="shared" si="10"/>
        <v>QC140655</v>
      </c>
      <c r="B669" s="50" t="s">
        <v>6221</v>
      </c>
      <c r="C669" s="50" t="s">
        <v>6222</v>
      </c>
      <c r="D669" s="50">
        <v>100</v>
      </c>
      <c r="E669" s="50">
        <v>3</v>
      </c>
    </row>
    <row r="670" spans="1:5" hidden="1">
      <c r="A670" s="50" t="str">
        <f t="shared" si="10"/>
        <v>QC140655</v>
      </c>
      <c r="B670" s="50" t="s">
        <v>6223</v>
      </c>
      <c r="C670" s="50" t="s">
        <v>6224</v>
      </c>
      <c r="D670" s="50">
        <v>100</v>
      </c>
      <c r="E670" s="50">
        <v>1</v>
      </c>
    </row>
    <row r="671" spans="1:5" hidden="1">
      <c r="A671" s="50" t="str">
        <f t="shared" si="10"/>
        <v>QC140656</v>
      </c>
      <c r="B671" s="50" t="s">
        <v>5117</v>
      </c>
      <c r="C671" s="50" t="s">
        <v>6225</v>
      </c>
      <c r="D671" s="50">
        <v>100</v>
      </c>
      <c r="E671" s="50">
        <v>5</v>
      </c>
    </row>
    <row r="672" spans="1:5" hidden="1">
      <c r="A672" s="50" t="str">
        <f t="shared" si="10"/>
        <v>QC140659</v>
      </c>
      <c r="B672" s="50" t="s">
        <v>6226</v>
      </c>
      <c r="C672" s="50" t="s">
        <v>6227</v>
      </c>
      <c r="D672" s="50">
        <v>100</v>
      </c>
      <c r="E672" s="50">
        <v>1</v>
      </c>
    </row>
    <row r="673" spans="1:5" hidden="1">
      <c r="A673" s="50" t="str">
        <f t="shared" si="10"/>
        <v>QC140659</v>
      </c>
      <c r="B673" s="50" t="s">
        <v>6228</v>
      </c>
      <c r="C673" s="50" t="s">
        <v>6229</v>
      </c>
      <c r="D673" s="50">
        <v>100</v>
      </c>
      <c r="E673" s="50">
        <v>1</v>
      </c>
    </row>
    <row r="674" spans="1:5" hidden="1">
      <c r="A674" s="50" t="str">
        <f t="shared" si="10"/>
        <v>QC140659</v>
      </c>
      <c r="B674" s="50" t="s">
        <v>6230</v>
      </c>
      <c r="C674" s="50" t="s">
        <v>6231</v>
      </c>
      <c r="D674" s="50">
        <v>100</v>
      </c>
      <c r="E674" s="50">
        <v>1</v>
      </c>
    </row>
    <row r="675" spans="1:5" hidden="1">
      <c r="A675" s="50" t="str">
        <f t="shared" si="10"/>
        <v>QC140659</v>
      </c>
      <c r="B675" s="50" t="s">
        <v>6232</v>
      </c>
      <c r="C675" s="50" t="s">
        <v>6233</v>
      </c>
      <c r="D675" s="50">
        <v>100</v>
      </c>
      <c r="E675" s="50">
        <v>1</v>
      </c>
    </row>
    <row r="676" spans="1:5" hidden="1">
      <c r="A676" s="50" t="str">
        <f t="shared" si="10"/>
        <v>QC140660</v>
      </c>
      <c r="B676" s="50" t="s">
        <v>6234</v>
      </c>
      <c r="C676" s="50" t="s">
        <v>6235</v>
      </c>
      <c r="D676" s="50">
        <v>100</v>
      </c>
      <c r="E676" s="50">
        <v>2</v>
      </c>
    </row>
    <row r="677" spans="1:5" hidden="1">
      <c r="A677" s="50" t="str">
        <f t="shared" si="10"/>
        <v>QC140661</v>
      </c>
      <c r="B677" s="50" t="s">
        <v>6236</v>
      </c>
      <c r="C677" s="50" t="s">
        <v>6237</v>
      </c>
      <c r="D677" s="50">
        <v>100</v>
      </c>
      <c r="E677" s="50">
        <v>1</v>
      </c>
    </row>
    <row r="678" spans="1:5" hidden="1">
      <c r="A678" s="50" t="str">
        <f t="shared" si="10"/>
        <v>QC140662</v>
      </c>
      <c r="B678" s="50" t="s">
        <v>6238</v>
      </c>
      <c r="C678" s="50" t="s">
        <v>6239</v>
      </c>
      <c r="D678" s="50">
        <v>100</v>
      </c>
      <c r="E678" s="50">
        <v>4</v>
      </c>
    </row>
    <row r="679" spans="1:5" hidden="1">
      <c r="A679" s="50" t="str">
        <f t="shared" si="10"/>
        <v>QC140662</v>
      </c>
      <c r="B679" s="50" t="s">
        <v>5136</v>
      </c>
      <c r="C679" s="50" t="s">
        <v>6240</v>
      </c>
      <c r="D679" s="50">
        <v>100</v>
      </c>
      <c r="E679" s="50">
        <v>2</v>
      </c>
    </row>
    <row r="680" spans="1:5" hidden="1">
      <c r="A680" s="50" t="str">
        <f t="shared" si="10"/>
        <v>QC140662</v>
      </c>
      <c r="B680" s="50" t="s">
        <v>6241</v>
      </c>
      <c r="C680" s="50" t="s">
        <v>6242</v>
      </c>
      <c r="D680" s="50">
        <v>100</v>
      </c>
      <c r="E680" s="50">
        <v>3</v>
      </c>
    </row>
    <row r="681" spans="1:5" hidden="1">
      <c r="A681" s="50" t="str">
        <f t="shared" si="10"/>
        <v>QC140663</v>
      </c>
      <c r="B681" s="50" t="s">
        <v>6243</v>
      </c>
      <c r="C681" s="50" t="s">
        <v>6244</v>
      </c>
      <c r="D681" s="50">
        <v>100</v>
      </c>
      <c r="E681" s="50">
        <v>2</v>
      </c>
    </row>
    <row r="682" spans="1:5" hidden="1">
      <c r="A682" s="50" t="str">
        <f t="shared" si="10"/>
        <v>QC140663</v>
      </c>
      <c r="B682" s="50" t="s">
        <v>6245</v>
      </c>
      <c r="C682" s="50" t="s">
        <v>6246</v>
      </c>
      <c r="D682" s="50">
        <v>100</v>
      </c>
      <c r="E682" s="50">
        <v>3</v>
      </c>
    </row>
    <row r="683" spans="1:5" hidden="1">
      <c r="A683" s="50" t="str">
        <f t="shared" si="10"/>
        <v>QC140663</v>
      </c>
      <c r="B683" s="50" t="s">
        <v>6247</v>
      </c>
      <c r="C683" s="50" t="s">
        <v>6248</v>
      </c>
      <c r="D683" s="50">
        <v>100</v>
      </c>
      <c r="E683" s="50">
        <v>4</v>
      </c>
    </row>
    <row r="684" spans="1:5" hidden="1">
      <c r="A684" s="50" t="str">
        <f t="shared" si="10"/>
        <v>QC140663</v>
      </c>
      <c r="B684" s="50" t="s">
        <v>6249</v>
      </c>
      <c r="C684" s="50" t="s">
        <v>6250</v>
      </c>
      <c r="D684" s="50">
        <v>100</v>
      </c>
      <c r="E684" s="50">
        <v>2</v>
      </c>
    </row>
    <row r="685" spans="1:5" hidden="1">
      <c r="A685" s="50" t="str">
        <f t="shared" si="10"/>
        <v>QC140663</v>
      </c>
      <c r="B685" s="50" t="s">
        <v>6251</v>
      </c>
      <c r="C685" s="50" t="s">
        <v>6252</v>
      </c>
      <c r="D685" s="50">
        <v>100</v>
      </c>
      <c r="E685" s="50">
        <v>2</v>
      </c>
    </row>
    <row r="686" spans="1:5" hidden="1">
      <c r="A686" s="50" t="str">
        <f t="shared" si="10"/>
        <v>QC140663</v>
      </c>
      <c r="B686" s="50" t="s">
        <v>6253</v>
      </c>
      <c r="C686" s="50" t="s">
        <v>6254</v>
      </c>
      <c r="D686" s="50">
        <v>100</v>
      </c>
      <c r="E686" s="50">
        <v>4</v>
      </c>
    </row>
    <row r="687" spans="1:5" hidden="1">
      <c r="A687" s="50" t="str">
        <f t="shared" si="10"/>
        <v>QC140663</v>
      </c>
      <c r="B687" s="50" t="s">
        <v>6255</v>
      </c>
      <c r="C687" s="50" t="s">
        <v>6256</v>
      </c>
      <c r="D687" s="50">
        <v>100</v>
      </c>
      <c r="E687" s="50">
        <v>4</v>
      </c>
    </row>
    <row r="688" spans="1:5" hidden="1">
      <c r="A688" s="50" t="str">
        <f t="shared" si="10"/>
        <v>QC140663</v>
      </c>
      <c r="B688" s="50" t="s">
        <v>6257</v>
      </c>
      <c r="C688" s="50" t="s">
        <v>6258</v>
      </c>
      <c r="D688" s="50">
        <v>100</v>
      </c>
      <c r="E688" s="50">
        <v>2</v>
      </c>
    </row>
    <row r="689" spans="1:5" hidden="1">
      <c r="A689" s="50" t="str">
        <f t="shared" si="10"/>
        <v>QC140664</v>
      </c>
      <c r="B689" s="50" t="s">
        <v>6259</v>
      </c>
      <c r="C689" s="50" t="s">
        <v>6260</v>
      </c>
      <c r="D689" s="50">
        <v>100</v>
      </c>
      <c r="E689" s="50">
        <v>2</v>
      </c>
    </row>
    <row r="690" spans="1:5" hidden="1">
      <c r="A690" s="50" t="str">
        <f t="shared" si="10"/>
        <v>QC140664</v>
      </c>
      <c r="B690" s="50" t="s">
        <v>6261</v>
      </c>
      <c r="C690" s="50" t="s">
        <v>6262</v>
      </c>
      <c r="D690" s="50">
        <v>100</v>
      </c>
      <c r="E690" s="50">
        <v>4</v>
      </c>
    </row>
    <row r="691" spans="1:5" hidden="1">
      <c r="A691" s="50" t="str">
        <f t="shared" si="10"/>
        <v>QC140664</v>
      </c>
      <c r="B691" s="50" t="s">
        <v>6263</v>
      </c>
      <c r="C691" s="50" t="s">
        <v>6264</v>
      </c>
      <c r="D691" s="50">
        <v>100</v>
      </c>
      <c r="E691" s="50">
        <v>4</v>
      </c>
    </row>
    <row r="692" spans="1:5" hidden="1">
      <c r="A692" s="50" t="str">
        <f t="shared" si="10"/>
        <v>QC140664</v>
      </c>
      <c r="B692" s="50" t="s">
        <v>6265</v>
      </c>
      <c r="C692" s="50" t="s">
        <v>6266</v>
      </c>
      <c r="D692" s="50">
        <v>100</v>
      </c>
      <c r="E692" s="50">
        <v>2</v>
      </c>
    </row>
    <row r="693" spans="1:5" hidden="1">
      <c r="A693" s="50" t="str">
        <f t="shared" si="10"/>
        <v>QC140664</v>
      </c>
      <c r="B693" s="50" t="s">
        <v>6267</v>
      </c>
      <c r="C693" s="50" t="s">
        <v>6268</v>
      </c>
      <c r="D693" s="50">
        <v>100</v>
      </c>
      <c r="E693" s="50">
        <v>2</v>
      </c>
    </row>
    <row r="694" spans="1:5" hidden="1">
      <c r="A694" s="50" t="str">
        <f t="shared" si="10"/>
        <v>QC140664</v>
      </c>
      <c r="B694" s="50" t="s">
        <v>6269</v>
      </c>
      <c r="C694" s="50" t="s">
        <v>6270</v>
      </c>
      <c r="D694" s="50">
        <v>100</v>
      </c>
      <c r="E694" s="50">
        <v>4</v>
      </c>
    </row>
    <row r="695" spans="1:5" hidden="1">
      <c r="A695" s="50" t="str">
        <f t="shared" si="10"/>
        <v>QC140664</v>
      </c>
      <c r="B695" s="50" t="s">
        <v>6271</v>
      </c>
      <c r="C695" s="50" t="s">
        <v>6272</v>
      </c>
      <c r="D695" s="50">
        <v>100</v>
      </c>
      <c r="E695" s="50">
        <v>4</v>
      </c>
    </row>
    <row r="696" spans="1:5" hidden="1">
      <c r="A696" s="50" t="str">
        <f t="shared" si="10"/>
        <v>QC140664</v>
      </c>
      <c r="B696" s="50" t="s">
        <v>6273</v>
      </c>
      <c r="C696" s="50" t="s">
        <v>6274</v>
      </c>
      <c r="D696" s="50">
        <v>100</v>
      </c>
      <c r="E696" s="50">
        <v>2</v>
      </c>
    </row>
    <row r="697" spans="1:5" hidden="1">
      <c r="A697" s="50" t="str">
        <f t="shared" si="10"/>
        <v>QC140665</v>
      </c>
      <c r="B697" s="50" t="s">
        <v>6275</v>
      </c>
      <c r="C697" s="50" t="s">
        <v>6276</v>
      </c>
      <c r="D697" s="50">
        <v>100</v>
      </c>
      <c r="E697" s="50">
        <v>2</v>
      </c>
    </row>
    <row r="698" spans="1:5" hidden="1">
      <c r="A698" s="50" t="str">
        <f t="shared" si="10"/>
        <v>QC140665</v>
      </c>
      <c r="B698" s="50" t="s">
        <v>6277</v>
      </c>
      <c r="C698" s="50" t="s">
        <v>6278</v>
      </c>
      <c r="D698" s="50">
        <v>100</v>
      </c>
      <c r="E698" s="50">
        <v>4</v>
      </c>
    </row>
    <row r="699" spans="1:5" hidden="1">
      <c r="A699" s="50" t="str">
        <f t="shared" si="10"/>
        <v>QC140665</v>
      </c>
      <c r="B699" s="50" t="s">
        <v>6279</v>
      </c>
      <c r="C699" s="50" t="s">
        <v>6280</v>
      </c>
      <c r="D699" s="50">
        <v>100</v>
      </c>
      <c r="E699" s="50">
        <v>4</v>
      </c>
    </row>
    <row r="700" spans="1:5" hidden="1">
      <c r="A700" s="50" t="str">
        <f t="shared" si="10"/>
        <v>QC140665</v>
      </c>
      <c r="B700" s="50" t="s">
        <v>6281</v>
      </c>
      <c r="C700" s="50" t="s">
        <v>6282</v>
      </c>
      <c r="D700" s="50">
        <v>100</v>
      </c>
      <c r="E700" s="50">
        <v>2</v>
      </c>
    </row>
    <row r="701" spans="1:5" hidden="1">
      <c r="A701" s="50" t="str">
        <f t="shared" si="10"/>
        <v>QC140665</v>
      </c>
      <c r="B701" s="50" t="s">
        <v>12691</v>
      </c>
      <c r="C701" s="50" t="s">
        <v>12692</v>
      </c>
      <c r="D701" s="50">
        <v>100</v>
      </c>
      <c r="E701" s="50">
        <v>2</v>
      </c>
    </row>
    <row r="702" spans="1:5" hidden="1">
      <c r="A702" s="50" t="str">
        <f t="shared" si="10"/>
        <v>QC140665</v>
      </c>
      <c r="B702" s="50" t="s">
        <v>12693</v>
      </c>
      <c r="C702" s="50" t="s">
        <v>12694</v>
      </c>
      <c r="D702" s="50">
        <v>100</v>
      </c>
      <c r="E702" s="50">
        <v>4</v>
      </c>
    </row>
    <row r="703" spans="1:5" hidden="1">
      <c r="A703" s="50" t="str">
        <f t="shared" si="10"/>
        <v>QC140665</v>
      </c>
      <c r="B703" s="50" t="s">
        <v>12695</v>
      </c>
      <c r="C703" s="50" t="s">
        <v>12696</v>
      </c>
      <c r="D703" s="50">
        <v>100</v>
      </c>
      <c r="E703" s="50">
        <v>5</v>
      </c>
    </row>
    <row r="704" spans="1:5" hidden="1">
      <c r="A704" s="50" t="str">
        <f t="shared" si="10"/>
        <v>QC140665</v>
      </c>
      <c r="B704" s="50" t="s">
        <v>12697</v>
      </c>
      <c r="C704" s="50" t="s">
        <v>12698</v>
      </c>
      <c r="D704" s="50">
        <v>100</v>
      </c>
      <c r="E704" s="50">
        <v>2</v>
      </c>
    </row>
    <row r="705" spans="1:5" hidden="1">
      <c r="A705" s="50" t="str">
        <f t="shared" si="10"/>
        <v>QC140668</v>
      </c>
      <c r="B705" s="50" t="s">
        <v>6283</v>
      </c>
      <c r="C705" s="50" t="s">
        <v>6284</v>
      </c>
      <c r="D705" s="50">
        <v>100</v>
      </c>
      <c r="E705" s="50">
        <v>2</v>
      </c>
    </row>
    <row r="706" spans="1:5" hidden="1">
      <c r="A706" s="50" t="str">
        <f t="shared" si="10"/>
        <v>QC140668</v>
      </c>
      <c r="B706" s="50" t="s">
        <v>6285</v>
      </c>
      <c r="C706" s="50" t="s">
        <v>6286</v>
      </c>
      <c r="D706" s="50">
        <v>100</v>
      </c>
      <c r="E706" s="50">
        <v>4</v>
      </c>
    </row>
    <row r="707" spans="1:5" hidden="1">
      <c r="A707" s="50" t="str">
        <f t="shared" ref="A707:A770" si="11">MID(B707,1,8)</f>
        <v>QC140668</v>
      </c>
      <c r="B707" s="50" t="s">
        <v>6287</v>
      </c>
      <c r="C707" s="50" t="s">
        <v>6288</v>
      </c>
      <c r="D707" s="50">
        <v>100</v>
      </c>
      <c r="E707" s="50">
        <v>3</v>
      </c>
    </row>
    <row r="708" spans="1:5" hidden="1">
      <c r="A708" s="50" t="str">
        <f t="shared" si="11"/>
        <v>QC140668</v>
      </c>
      <c r="B708" s="50" t="s">
        <v>6289</v>
      </c>
      <c r="C708" s="50" t="s">
        <v>6290</v>
      </c>
      <c r="D708" s="50">
        <v>100</v>
      </c>
      <c r="E708" s="50">
        <v>2</v>
      </c>
    </row>
    <row r="709" spans="1:5" hidden="1">
      <c r="A709" s="50" t="str">
        <f t="shared" si="11"/>
        <v>QC140668</v>
      </c>
      <c r="B709" s="50" t="s">
        <v>6291</v>
      </c>
      <c r="C709" s="50" t="s">
        <v>6292</v>
      </c>
      <c r="D709" s="50">
        <v>100</v>
      </c>
      <c r="E709" s="50">
        <v>2</v>
      </c>
    </row>
    <row r="710" spans="1:5" hidden="1">
      <c r="A710" s="50" t="str">
        <f t="shared" si="11"/>
        <v>QC140668</v>
      </c>
      <c r="B710" s="50" t="s">
        <v>6293</v>
      </c>
      <c r="C710" s="50" t="s">
        <v>6294</v>
      </c>
      <c r="D710" s="50">
        <v>100</v>
      </c>
      <c r="E710" s="50">
        <v>4</v>
      </c>
    </row>
    <row r="711" spans="1:5" hidden="1">
      <c r="A711" s="50" t="str">
        <f t="shared" si="11"/>
        <v>QC140668</v>
      </c>
      <c r="B711" s="50" t="s">
        <v>6295</v>
      </c>
      <c r="C711" s="50" t="s">
        <v>6296</v>
      </c>
      <c r="D711" s="50">
        <v>100</v>
      </c>
      <c r="E711" s="50">
        <v>4</v>
      </c>
    </row>
    <row r="712" spans="1:5" hidden="1">
      <c r="A712" s="50" t="str">
        <f t="shared" si="11"/>
        <v>QC140668</v>
      </c>
      <c r="B712" s="50" t="s">
        <v>6297</v>
      </c>
      <c r="C712" s="50" t="s">
        <v>6298</v>
      </c>
      <c r="D712" s="50">
        <v>100</v>
      </c>
      <c r="E712" s="50">
        <v>2</v>
      </c>
    </row>
    <row r="713" spans="1:5" hidden="1">
      <c r="A713" s="50" t="str">
        <f t="shared" si="11"/>
        <v>QC140669</v>
      </c>
      <c r="B713" s="50" t="s">
        <v>6299</v>
      </c>
      <c r="C713" s="50" t="s">
        <v>6300</v>
      </c>
      <c r="D713" s="50">
        <v>100</v>
      </c>
      <c r="E713" s="50">
        <v>2</v>
      </c>
    </row>
    <row r="714" spans="1:5" hidden="1">
      <c r="A714" s="50" t="str">
        <f t="shared" si="11"/>
        <v>QC140669</v>
      </c>
      <c r="B714" s="50" t="s">
        <v>6301</v>
      </c>
      <c r="C714" s="50" t="s">
        <v>6302</v>
      </c>
      <c r="D714" s="50">
        <v>100</v>
      </c>
      <c r="E714" s="50">
        <v>3</v>
      </c>
    </row>
    <row r="715" spans="1:5" hidden="1">
      <c r="A715" s="50" t="str">
        <f t="shared" si="11"/>
        <v>QC140669</v>
      </c>
      <c r="B715" s="50" t="s">
        <v>5129</v>
      </c>
      <c r="C715" s="50" t="s">
        <v>6303</v>
      </c>
      <c r="D715" s="50">
        <v>100</v>
      </c>
      <c r="E715" s="50">
        <v>3</v>
      </c>
    </row>
    <row r="716" spans="1:5" hidden="1">
      <c r="A716" s="50" t="str">
        <f t="shared" si="11"/>
        <v>QC140669</v>
      </c>
      <c r="B716" s="50" t="s">
        <v>6304</v>
      </c>
      <c r="C716" s="50" t="s">
        <v>6305</v>
      </c>
      <c r="D716" s="50">
        <v>100</v>
      </c>
      <c r="E716" s="50">
        <v>1</v>
      </c>
    </row>
    <row r="717" spans="1:5" hidden="1">
      <c r="A717" s="50" t="str">
        <f t="shared" si="11"/>
        <v>QC140669</v>
      </c>
      <c r="B717" s="50" t="s">
        <v>6306</v>
      </c>
      <c r="C717" s="50" t="s">
        <v>6307</v>
      </c>
      <c r="D717" s="50">
        <v>100</v>
      </c>
      <c r="E717" s="50">
        <v>1</v>
      </c>
    </row>
    <row r="718" spans="1:5" hidden="1">
      <c r="A718" s="50" t="str">
        <f t="shared" si="11"/>
        <v>QC140669</v>
      </c>
      <c r="B718" s="50" t="s">
        <v>6308</v>
      </c>
      <c r="C718" s="50" t="s">
        <v>6309</v>
      </c>
      <c r="D718" s="50">
        <v>100</v>
      </c>
      <c r="E718" s="50">
        <v>3</v>
      </c>
    </row>
    <row r="719" spans="1:5" hidden="1">
      <c r="A719" s="50" t="str">
        <f t="shared" si="11"/>
        <v>QC140669</v>
      </c>
      <c r="B719" s="50" t="s">
        <v>5128</v>
      </c>
      <c r="C719" s="50" t="s">
        <v>6310</v>
      </c>
      <c r="D719" s="50">
        <v>100</v>
      </c>
      <c r="E719" s="50">
        <v>3</v>
      </c>
    </row>
    <row r="720" spans="1:5" hidden="1">
      <c r="A720" s="50" t="str">
        <f t="shared" si="11"/>
        <v>QC140669</v>
      </c>
      <c r="B720" s="50" t="s">
        <v>6311</v>
      </c>
      <c r="C720" s="50" t="s">
        <v>6312</v>
      </c>
      <c r="D720" s="50">
        <v>100</v>
      </c>
      <c r="E720" s="50">
        <v>2</v>
      </c>
    </row>
    <row r="721" spans="1:5" hidden="1">
      <c r="A721" s="50" t="str">
        <f t="shared" si="11"/>
        <v>QC140669</v>
      </c>
      <c r="B721" s="50" t="s">
        <v>6313</v>
      </c>
      <c r="C721" s="50" t="s">
        <v>6314</v>
      </c>
      <c r="D721" s="50">
        <v>100</v>
      </c>
      <c r="E721" s="50">
        <v>2</v>
      </c>
    </row>
    <row r="722" spans="1:5" hidden="1">
      <c r="A722" s="50" t="str">
        <f t="shared" si="11"/>
        <v>QC140669</v>
      </c>
      <c r="B722" s="50" t="s">
        <v>6315</v>
      </c>
      <c r="C722" s="50" t="s">
        <v>6316</v>
      </c>
      <c r="D722" s="50">
        <v>100</v>
      </c>
      <c r="E722" s="50">
        <v>4</v>
      </c>
    </row>
    <row r="723" spans="1:5" hidden="1">
      <c r="A723" s="50" t="str">
        <f t="shared" si="11"/>
        <v>QC140669</v>
      </c>
      <c r="B723" s="50" t="s">
        <v>5130</v>
      </c>
      <c r="C723" s="50" t="s">
        <v>6317</v>
      </c>
      <c r="D723" s="50">
        <v>100</v>
      </c>
      <c r="E723" s="50">
        <v>3</v>
      </c>
    </row>
    <row r="724" spans="1:5" hidden="1">
      <c r="A724" s="50" t="str">
        <f t="shared" si="11"/>
        <v>QC140669</v>
      </c>
      <c r="B724" s="50" t="s">
        <v>6318</v>
      </c>
      <c r="C724" s="50" t="s">
        <v>6319</v>
      </c>
      <c r="D724" s="50">
        <v>100</v>
      </c>
      <c r="E724" s="50">
        <v>1</v>
      </c>
    </row>
    <row r="725" spans="1:5" hidden="1">
      <c r="A725" s="50" t="str">
        <f t="shared" si="11"/>
        <v>QC140669</v>
      </c>
      <c r="B725" s="50" t="s">
        <v>6320</v>
      </c>
      <c r="C725" s="50" t="s">
        <v>6321</v>
      </c>
      <c r="D725" s="50">
        <v>100</v>
      </c>
      <c r="E725" s="50">
        <v>2</v>
      </c>
    </row>
    <row r="726" spans="1:5" hidden="1">
      <c r="A726" s="50" t="str">
        <f t="shared" si="11"/>
        <v>QC140669</v>
      </c>
      <c r="B726" s="50" t="s">
        <v>6322</v>
      </c>
      <c r="C726" s="50" t="s">
        <v>6323</v>
      </c>
      <c r="D726" s="50">
        <v>100</v>
      </c>
      <c r="E726" s="50">
        <v>4</v>
      </c>
    </row>
    <row r="727" spans="1:5" hidden="1">
      <c r="A727" s="50" t="str">
        <f t="shared" si="11"/>
        <v>QC140669</v>
      </c>
      <c r="B727" s="50" t="s">
        <v>5131</v>
      </c>
      <c r="C727" s="50" t="s">
        <v>6324</v>
      </c>
      <c r="D727" s="50">
        <v>100</v>
      </c>
      <c r="E727" s="50">
        <v>4</v>
      </c>
    </row>
    <row r="728" spans="1:5" hidden="1">
      <c r="A728" s="50" t="str">
        <f t="shared" si="11"/>
        <v>QC140669</v>
      </c>
      <c r="B728" s="50" t="s">
        <v>6325</v>
      </c>
      <c r="C728" s="50" t="s">
        <v>6326</v>
      </c>
      <c r="D728" s="50">
        <v>100</v>
      </c>
      <c r="E728" s="50">
        <v>2</v>
      </c>
    </row>
    <row r="729" spans="1:5" hidden="1">
      <c r="A729" s="50" t="str">
        <f t="shared" si="11"/>
        <v>QC140675</v>
      </c>
      <c r="B729" s="50" t="s">
        <v>12699</v>
      </c>
      <c r="C729" s="50" t="s">
        <v>12700</v>
      </c>
      <c r="D729" s="50">
        <v>100</v>
      </c>
      <c r="E729" s="50">
        <v>1</v>
      </c>
    </row>
    <row r="730" spans="1:5" hidden="1">
      <c r="A730" s="50" t="str">
        <f t="shared" si="11"/>
        <v>QC140675</v>
      </c>
      <c r="B730" s="50" t="s">
        <v>12701</v>
      </c>
      <c r="C730" s="50" t="s">
        <v>12702</v>
      </c>
      <c r="D730" s="50">
        <v>100</v>
      </c>
      <c r="E730" s="50">
        <v>4</v>
      </c>
    </row>
    <row r="731" spans="1:5" hidden="1">
      <c r="A731" s="50" t="str">
        <f t="shared" si="11"/>
        <v>QC140675</v>
      </c>
      <c r="B731" s="50" t="s">
        <v>12703</v>
      </c>
      <c r="C731" s="50" t="s">
        <v>12704</v>
      </c>
      <c r="D731" s="50">
        <v>100</v>
      </c>
      <c r="E731" s="50">
        <v>3</v>
      </c>
    </row>
    <row r="732" spans="1:5" hidden="1">
      <c r="A732" s="50" t="str">
        <f t="shared" si="11"/>
        <v>QC140675</v>
      </c>
      <c r="B732" s="50" t="s">
        <v>12705</v>
      </c>
      <c r="C732" s="50" t="s">
        <v>12706</v>
      </c>
      <c r="D732" s="50">
        <v>100</v>
      </c>
      <c r="E732" s="50">
        <v>3</v>
      </c>
    </row>
    <row r="733" spans="1:5" hidden="1">
      <c r="A733" s="50" t="str">
        <f t="shared" si="11"/>
        <v>QC140675</v>
      </c>
      <c r="B733" s="50" t="s">
        <v>12707</v>
      </c>
      <c r="C733" s="50" t="s">
        <v>12708</v>
      </c>
      <c r="D733" s="50">
        <v>100</v>
      </c>
      <c r="E733" s="50">
        <v>3</v>
      </c>
    </row>
    <row r="734" spans="1:5" hidden="1">
      <c r="A734" s="50" t="str">
        <f t="shared" si="11"/>
        <v>QC140675</v>
      </c>
      <c r="B734" s="50" t="s">
        <v>12709</v>
      </c>
      <c r="C734" s="50" t="s">
        <v>12710</v>
      </c>
      <c r="D734" s="50">
        <v>100</v>
      </c>
      <c r="E734" s="50">
        <v>4</v>
      </c>
    </row>
    <row r="735" spans="1:5" hidden="1">
      <c r="A735" s="50" t="str">
        <f t="shared" si="11"/>
        <v>QC140675</v>
      </c>
      <c r="B735" s="50" t="s">
        <v>12711</v>
      </c>
      <c r="C735" s="50" t="s">
        <v>12712</v>
      </c>
      <c r="D735" s="50">
        <v>100</v>
      </c>
      <c r="E735" s="50">
        <v>4</v>
      </c>
    </row>
    <row r="736" spans="1:5" hidden="1">
      <c r="A736" s="50" t="str">
        <f t="shared" si="11"/>
        <v>QC140675</v>
      </c>
      <c r="B736" s="50" t="s">
        <v>12713</v>
      </c>
      <c r="C736" s="50" t="s">
        <v>12714</v>
      </c>
      <c r="D736" s="50">
        <v>100</v>
      </c>
      <c r="E736" s="50">
        <v>2</v>
      </c>
    </row>
    <row r="737" spans="1:5" hidden="1">
      <c r="A737" s="50" t="str">
        <f t="shared" si="11"/>
        <v>QC14A601</v>
      </c>
      <c r="B737" s="50" t="s">
        <v>6328</v>
      </c>
      <c r="C737" s="50" t="s">
        <v>6327</v>
      </c>
      <c r="D737" s="50">
        <v>100</v>
      </c>
      <c r="E737" s="50">
        <v>1</v>
      </c>
    </row>
    <row r="738" spans="1:5" hidden="1">
      <c r="A738" s="50" t="str">
        <f t="shared" si="11"/>
        <v>QC14A601</v>
      </c>
      <c r="B738" s="50" t="s">
        <v>6329</v>
      </c>
      <c r="C738" s="50" t="s">
        <v>6327</v>
      </c>
      <c r="D738" s="50">
        <v>100</v>
      </c>
      <c r="E738" s="50">
        <v>3</v>
      </c>
    </row>
    <row r="739" spans="1:5" hidden="1">
      <c r="A739" s="50" t="str">
        <f t="shared" si="11"/>
        <v>QC14A601</v>
      </c>
      <c r="B739" s="50" t="s">
        <v>6330</v>
      </c>
      <c r="C739" s="50" t="s">
        <v>6327</v>
      </c>
      <c r="D739" s="50">
        <v>100</v>
      </c>
      <c r="E739" s="50">
        <v>1</v>
      </c>
    </row>
    <row r="740" spans="1:5" hidden="1">
      <c r="A740" s="50" t="str">
        <f t="shared" si="11"/>
        <v>QC14A601</v>
      </c>
      <c r="B740" s="50" t="s">
        <v>6331</v>
      </c>
      <c r="C740" s="50" t="s">
        <v>6327</v>
      </c>
      <c r="D740" s="50">
        <v>100</v>
      </c>
      <c r="E740" s="50">
        <v>4</v>
      </c>
    </row>
    <row r="741" spans="1:5" hidden="1">
      <c r="A741" s="50" t="str">
        <f t="shared" si="11"/>
        <v>QC14A601</v>
      </c>
      <c r="B741" s="50" t="s">
        <v>6332</v>
      </c>
      <c r="C741" s="50" t="s">
        <v>6327</v>
      </c>
      <c r="D741" s="50">
        <v>100</v>
      </c>
      <c r="E741" s="50">
        <v>2</v>
      </c>
    </row>
    <row r="742" spans="1:5" hidden="1">
      <c r="A742" s="50" t="str">
        <f t="shared" si="11"/>
        <v>QC14A602</v>
      </c>
      <c r="B742" s="50" t="s">
        <v>6333</v>
      </c>
      <c r="C742" s="50" t="s">
        <v>6334</v>
      </c>
      <c r="D742" s="50">
        <v>100</v>
      </c>
      <c r="E742" s="50">
        <v>3</v>
      </c>
    </row>
    <row r="743" spans="1:5" hidden="1">
      <c r="A743" s="50" t="str">
        <f t="shared" si="11"/>
        <v>QC14A602</v>
      </c>
      <c r="B743" s="50" t="s">
        <v>6335</v>
      </c>
      <c r="C743" s="50" t="s">
        <v>6336</v>
      </c>
      <c r="D743" s="50">
        <v>100</v>
      </c>
      <c r="E743" s="50">
        <v>3</v>
      </c>
    </row>
    <row r="744" spans="1:5" hidden="1">
      <c r="A744" s="50" t="str">
        <f t="shared" si="11"/>
        <v>QC14A602</v>
      </c>
      <c r="B744" s="50" t="s">
        <v>6337</v>
      </c>
      <c r="C744" s="50" t="s">
        <v>6338</v>
      </c>
      <c r="D744" s="50">
        <v>100</v>
      </c>
      <c r="E744" s="50">
        <v>4</v>
      </c>
    </row>
    <row r="745" spans="1:5" hidden="1">
      <c r="A745" s="50" t="str">
        <f t="shared" si="11"/>
        <v>QC14A602</v>
      </c>
      <c r="B745" s="50" t="s">
        <v>6339</v>
      </c>
      <c r="C745" s="50" t="s">
        <v>6340</v>
      </c>
      <c r="D745" s="50">
        <v>100</v>
      </c>
      <c r="E745" s="50">
        <v>2</v>
      </c>
    </row>
    <row r="746" spans="1:5" hidden="1">
      <c r="A746" s="50" t="str">
        <f t="shared" si="11"/>
        <v>QC14A602</v>
      </c>
      <c r="B746" s="50" t="s">
        <v>6341</v>
      </c>
      <c r="C746" s="50" t="s">
        <v>6342</v>
      </c>
      <c r="D746" s="50">
        <v>100</v>
      </c>
      <c r="E746" s="50">
        <v>2</v>
      </c>
    </row>
    <row r="747" spans="1:5" hidden="1">
      <c r="A747" s="50" t="str">
        <f t="shared" si="11"/>
        <v>QC14A602</v>
      </c>
      <c r="B747" s="50" t="s">
        <v>6343</v>
      </c>
      <c r="C747" s="50" t="s">
        <v>6344</v>
      </c>
      <c r="D747" s="50">
        <v>100</v>
      </c>
      <c r="E747" s="50">
        <v>4</v>
      </c>
    </row>
    <row r="748" spans="1:5" hidden="1">
      <c r="A748" s="50" t="str">
        <f t="shared" si="11"/>
        <v>QC14A602</v>
      </c>
      <c r="B748" s="50" t="s">
        <v>6345</v>
      </c>
      <c r="C748" s="50" t="s">
        <v>6346</v>
      </c>
      <c r="D748" s="50">
        <v>100</v>
      </c>
      <c r="E748" s="50">
        <v>5</v>
      </c>
    </row>
    <row r="749" spans="1:5" hidden="1">
      <c r="A749" s="50" t="str">
        <f t="shared" si="11"/>
        <v>QC14A602</v>
      </c>
      <c r="B749" s="50" t="s">
        <v>6347</v>
      </c>
      <c r="C749" s="50" t="s">
        <v>6348</v>
      </c>
      <c r="D749" s="50">
        <v>100</v>
      </c>
      <c r="E749" s="50">
        <v>1</v>
      </c>
    </row>
    <row r="750" spans="1:5" hidden="1">
      <c r="A750" s="50" t="str">
        <f t="shared" si="11"/>
        <v>QC14A602</v>
      </c>
      <c r="B750" s="50" t="s">
        <v>6349</v>
      </c>
      <c r="C750" s="50" t="s">
        <v>6350</v>
      </c>
      <c r="D750" s="50">
        <v>100</v>
      </c>
      <c r="E750" s="50">
        <v>2</v>
      </c>
    </row>
    <row r="751" spans="1:5" hidden="1">
      <c r="A751" s="50" t="str">
        <f t="shared" si="11"/>
        <v>QC14A602</v>
      </c>
      <c r="B751" s="50" t="s">
        <v>6351</v>
      </c>
      <c r="C751" s="50" t="s">
        <v>6352</v>
      </c>
      <c r="D751" s="50">
        <v>100</v>
      </c>
      <c r="E751" s="50">
        <v>6</v>
      </c>
    </row>
    <row r="752" spans="1:5" hidden="1">
      <c r="A752" s="50" t="str">
        <f t="shared" si="11"/>
        <v>QC14A602</v>
      </c>
      <c r="B752" s="50" t="s">
        <v>6353</v>
      </c>
      <c r="C752" s="50" t="s">
        <v>6354</v>
      </c>
      <c r="D752" s="50">
        <v>100</v>
      </c>
      <c r="E752" s="50">
        <v>4</v>
      </c>
    </row>
    <row r="753" spans="1:5" hidden="1">
      <c r="A753" s="50" t="str">
        <f t="shared" si="11"/>
        <v>QC14A602</v>
      </c>
      <c r="B753" s="50" t="s">
        <v>6355</v>
      </c>
      <c r="C753" s="50" t="s">
        <v>6356</v>
      </c>
      <c r="D753" s="50">
        <v>100</v>
      </c>
      <c r="E753" s="50">
        <v>2</v>
      </c>
    </row>
    <row r="754" spans="1:5" hidden="1">
      <c r="A754" s="50" t="str">
        <f t="shared" si="11"/>
        <v>QC14A602</v>
      </c>
      <c r="B754" s="50" t="s">
        <v>6357</v>
      </c>
      <c r="C754" s="50" t="s">
        <v>6358</v>
      </c>
      <c r="D754" s="50">
        <v>100</v>
      </c>
      <c r="E754" s="50">
        <v>2</v>
      </c>
    </row>
    <row r="755" spans="1:5" hidden="1">
      <c r="A755" s="50" t="str">
        <f t="shared" si="11"/>
        <v>QC14A602</v>
      </c>
      <c r="B755" s="50" t="s">
        <v>6359</v>
      </c>
      <c r="C755" s="50" t="s">
        <v>6360</v>
      </c>
      <c r="D755" s="50">
        <v>100</v>
      </c>
      <c r="E755" s="50">
        <v>4</v>
      </c>
    </row>
    <row r="756" spans="1:5" hidden="1">
      <c r="A756" s="50" t="str">
        <f t="shared" si="11"/>
        <v>QC14A602</v>
      </c>
      <c r="B756" s="50" t="s">
        <v>6361</v>
      </c>
      <c r="C756" s="50" t="s">
        <v>6362</v>
      </c>
      <c r="D756" s="50">
        <v>100</v>
      </c>
      <c r="E756" s="50">
        <v>3</v>
      </c>
    </row>
    <row r="757" spans="1:5" hidden="1">
      <c r="A757" s="50" t="str">
        <f t="shared" si="11"/>
        <v>QC14A602</v>
      </c>
      <c r="B757" s="50" t="s">
        <v>6363</v>
      </c>
      <c r="C757" s="50" t="s">
        <v>6364</v>
      </c>
      <c r="D757" s="50">
        <v>100</v>
      </c>
      <c r="E757" s="50">
        <v>1</v>
      </c>
    </row>
    <row r="758" spans="1:5" hidden="1">
      <c r="A758" s="50" t="str">
        <f t="shared" si="11"/>
        <v>QC14A602</v>
      </c>
      <c r="B758" s="50" t="s">
        <v>6365</v>
      </c>
      <c r="C758" s="50" t="s">
        <v>6366</v>
      </c>
      <c r="D758" s="50">
        <v>100</v>
      </c>
      <c r="E758" s="50">
        <v>2</v>
      </c>
    </row>
    <row r="759" spans="1:5" hidden="1">
      <c r="A759" s="50" t="str">
        <f t="shared" si="11"/>
        <v>QC14A602</v>
      </c>
      <c r="B759" s="50" t="s">
        <v>6367</v>
      </c>
      <c r="C759" s="50" t="s">
        <v>6368</v>
      </c>
      <c r="D759" s="50">
        <v>100</v>
      </c>
      <c r="E759" s="50">
        <v>4</v>
      </c>
    </row>
    <row r="760" spans="1:5" hidden="1">
      <c r="A760" s="50" t="str">
        <f t="shared" si="11"/>
        <v>QC14A602</v>
      </c>
      <c r="B760" s="50" t="s">
        <v>6369</v>
      </c>
      <c r="C760" s="50" t="s">
        <v>6370</v>
      </c>
      <c r="D760" s="50">
        <v>100</v>
      </c>
      <c r="E760" s="50">
        <v>4</v>
      </c>
    </row>
    <row r="761" spans="1:5" hidden="1">
      <c r="A761" s="50" t="str">
        <f t="shared" si="11"/>
        <v>QC14A602</v>
      </c>
      <c r="B761" s="50" t="s">
        <v>6371</v>
      </c>
      <c r="C761" s="50" t="s">
        <v>6372</v>
      </c>
      <c r="D761" s="50">
        <v>100</v>
      </c>
      <c r="E761" s="50">
        <v>2</v>
      </c>
    </row>
    <row r="762" spans="1:5" hidden="1">
      <c r="A762" s="50" t="str">
        <f t="shared" si="11"/>
        <v>QC14A603</v>
      </c>
      <c r="B762" s="50" t="s">
        <v>6373</v>
      </c>
      <c r="C762" s="50" t="s">
        <v>6374</v>
      </c>
      <c r="D762" s="50">
        <v>100</v>
      </c>
      <c r="E762" s="50">
        <v>4</v>
      </c>
    </row>
    <row r="763" spans="1:5" hidden="1">
      <c r="A763" s="50" t="str">
        <f t="shared" si="11"/>
        <v>QC14A603</v>
      </c>
      <c r="B763" s="50" t="s">
        <v>6375</v>
      </c>
      <c r="C763" s="50" t="s">
        <v>6376</v>
      </c>
      <c r="D763" s="50">
        <v>100</v>
      </c>
      <c r="E763" s="50">
        <v>1</v>
      </c>
    </row>
    <row r="764" spans="1:5" hidden="1">
      <c r="A764" s="50" t="str">
        <f t="shared" si="11"/>
        <v>QC14A603</v>
      </c>
      <c r="B764" s="50" t="s">
        <v>6377</v>
      </c>
      <c r="C764" s="50" t="s">
        <v>6378</v>
      </c>
      <c r="D764" s="50">
        <v>100</v>
      </c>
      <c r="E764" s="50">
        <v>13</v>
      </c>
    </row>
    <row r="765" spans="1:5" hidden="1">
      <c r="A765" s="50" t="str">
        <f t="shared" si="11"/>
        <v>QC14A603</v>
      </c>
      <c r="B765" s="50" t="s">
        <v>6379</v>
      </c>
      <c r="C765" s="50" t="s">
        <v>6380</v>
      </c>
      <c r="D765" s="50">
        <v>100</v>
      </c>
      <c r="E765" s="50">
        <v>2</v>
      </c>
    </row>
    <row r="766" spans="1:5" hidden="1">
      <c r="A766" s="50" t="str">
        <f t="shared" si="11"/>
        <v>QC14A603</v>
      </c>
      <c r="B766" s="50" t="s">
        <v>6381</v>
      </c>
      <c r="C766" s="50" t="s">
        <v>6382</v>
      </c>
      <c r="D766" s="50">
        <v>100</v>
      </c>
      <c r="E766" s="50">
        <v>3</v>
      </c>
    </row>
    <row r="767" spans="1:5" hidden="1">
      <c r="A767" s="50" t="str">
        <f t="shared" si="11"/>
        <v>QC14A603</v>
      </c>
      <c r="B767" s="50" t="s">
        <v>6383</v>
      </c>
      <c r="C767" s="50" t="s">
        <v>6384</v>
      </c>
      <c r="D767" s="50">
        <v>100</v>
      </c>
      <c r="E767" s="50">
        <v>2</v>
      </c>
    </row>
    <row r="768" spans="1:5" hidden="1">
      <c r="A768" s="50" t="str">
        <f t="shared" si="11"/>
        <v>QC14A603</v>
      </c>
      <c r="B768" s="50" t="s">
        <v>6385</v>
      </c>
      <c r="C768" s="50" t="s">
        <v>6386</v>
      </c>
      <c r="D768" s="50">
        <v>100</v>
      </c>
      <c r="E768" s="50">
        <v>6</v>
      </c>
    </row>
    <row r="769" spans="1:5" hidden="1">
      <c r="A769" s="50" t="str">
        <f t="shared" si="11"/>
        <v>QC14A603</v>
      </c>
      <c r="B769" s="50" t="s">
        <v>6387</v>
      </c>
      <c r="C769" s="50" t="s">
        <v>6388</v>
      </c>
      <c r="D769" s="50">
        <v>100</v>
      </c>
      <c r="E769" s="50">
        <v>1</v>
      </c>
    </row>
    <row r="770" spans="1:5" hidden="1">
      <c r="A770" s="50" t="str">
        <f t="shared" si="11"/>
        <v>QC14A603</v>
      </c>
      <c r="B770" s="50" t="s">
        <v>6389</v>
      </c>
      <c r="C770" s="50" t="s">
        <v>6390</v>
      </c>
      <c r="D770" s="50">
        <v>100</v>
      </c>
      <c r="E770" s="50">
        <v>4</v>
      </c>
    </row>
    <row r="771" spans="1:5" hidden="1">
      <c r="A771" s="50" t="str">
        <f t="shared" ref="A771:A834" si="12">MID(B771,1,8)</f>
        <v>QC14A603</v>
      </c>
      <c r="B771" s="50" t="s">
        <v>6391</v>
      </c>
      <c r="C771" s="50" t="s">
        <v>6392</v>
      </c>
      <c r="D771" s="50">
        <v>100</v>
      </c>
      <c r="E771" s="50">
        <v>2</v>
      </c>
    </row>
    <row r="772" spans="1:5" hidden="1">
      <c r="A772" s="50" t="str">
        <f t="shared" si="12"/>
        <v>QC14A616</v>
      </c>
      <c r="B772" s="50" t="s">
        <v>6393</v>
      </c>
      <c r="C772" s="50" t="s">
        <v>6394</v>
      </c>
      <c r="D772" s="50">
        <v>100</v>
      </c>
      <c r="E772" s="50">
        <v>1</v>
      </c>
    </row>
    <row r="773" spans="1:5" hidden="1">
      <c r="A773" s="50" t="str">
        <f t="shared" si="12"/>
        <v>QC14A616</v>
      </c>
      <c r="B773" s="50" t="s">
        <v>6395</v>
      </c>
      <c r="C773" s="50" t="s">
        <v>6396</v>
      </c>
      <c r="D773" s="50">
        <v>100</v>
      </c>
      <c r="E773" s="50">
        <v>2</v>
      </c>
    </row>
    <row r="774" spans="1:5" hidden="1">
      <c r="A774" s="50" t="str">
        <f t="shared" si="12"/>
        <v>QC14A617</v>
      </c>
      <c r="B774" s="50" t="s">
        <v>6397</v>
      </c>
      <c r="C774" s="50" t="s">
        <v>6398</v>
      </c>
      <c r="D774" s="50">
        <v>100</v>
      </c>
      <c r="E774" s="50">
        <v>4</v>
      </c>
    </row>
    <row r="775" spans="1:5" hidden="1">
      <c r="A775" s="50" t="str">
        <f t="shared" si="12"/>
        <v>QC14A617</v>
      </c>
      <c r="B775" s="50" t="s">
        <v>6399</v>
      </c>
      <c r="C775" s="50" t="s">
        <v>6400</v>
      </c>
      <c r="D775" s="50">
        <v>100</v>
      </c>
      <c r="E775" s="50">
        <v>4</v>
      </c>
    </row>
    <row r="776" spans="1:5" hidden="1">
      <c r="A776" s="50" t="str">
        <f t="shared" si="12"/>
        <v>QC14A617</v>
      </c>
      <c r="B776" s="50" t="s">
        <v>6401</v>
      </c>
      <c r="C776" s="50" t="s">
        <v>6402</v>
      </c>
      <c r="D776" s="50">
        <v>100</v>
      </c>
      <c r="E776" s="50">
        <v>5</v>
      </c>
    </row>
    <row r="777" spans="1:5" hidden="1">
      <c r="A777" s="50" t="str">
        <f t="shared" si="12"/>
        <v>QC14A617</v>
      </c>
      <c r="B777" s="50" t="s">
        <v>6403</v>
      </c>
      <c r="C777" s="50" t="s">
        <v>6404</v>
      </c>
      <c r="D777" s="50">
        <v>100</v>
      </c>
      <c r="E777" s="50">
        <v>2</v>
      </c>
    </row>
    <row r="778" spans="1:5" hidden="1">
      <c r="A778" s="50" t="str">
        <f t="shared" si="12"/>
        <v>QC14A617</v>
      </c>
      <c r="B778" s="50" t="s">
        <v>6405</v>
      </c>
      <c r="C778" s="50" t="s">
        <v>6406</v>
      </c>
      <c r="D778" s="50">
        <v>100</v>
      </c>
      <c r="E778" s="50">
        <v>2</v>
      </c>
    </row>
    <row r="779" spans="1:5" hidden="1">
      <c r="A779" s="50" t="str">
        <f t="shared" si="12"/>
        <v>QC14A617</v>
      </c>
      <c r="B779" s="50" t="s">
        <v>6407</v>
      </c>
      <c r="C779" s="50" t="s">
        <v>6408</v>
      </c>
      <c r="D779" s="50">
        <v>100</v>
      </c>
      <c r="E779" s="50">
        <v>2</v>
      </c>
    </row>
    <row r="780" spans="1:5" hidden="1">
      <c r="A780" s="50" t="str">
        <f t="shared" si="12"/>
        <v>QC14A617</v>
      </c>
      <c r="B780" s="50" t="s">
        <v>6409</v>
      </c>
      <c r="C780" s="50" t="s">
        <v>6410</v>
      </c>
      <c r="D780" s="50">
        <v>100</v>
      </c>
      <c r="E780" s="50">
        <v>4</v>
      </c>
    </row>
    <row r="781" spans="1:5" hidden="1">
      <c r="A781" s="50" t="str">
        <f t="shared" si="12"/>
        <v>QC14A617</v>
      </c>
      <c r="B781" s="50" t="s">
        <v>6411</v>
      </c>
      <c r="C781" s="50" t="s">
        <v>6412</v>
      </c>
      <c r="D781" s="50">
        <v>100</v>
      </c>
      <c r="E781" s="50">
        <v>6</v>
      </c>
    </row>
    <row r="782" spans="1:5" hidden="1">
      <c r="A782" s="50" t="str">
        <f t="shared" si="12"/>
        <v>QC14A617</v>
      </c>
      <c r="B782" s="50" t="s">
        <v>6413</v>
      </c>
      <c r="C782" s="50" t="s">
        <v>6414</v>
      </c>
      <c r="D782" s="50">
        <v>100</v>
      </c>
      <c r="E782" s="50">
        <v>4</v>
      </c>
    </row>
    <row r="783" spans="1:5" hidden="1">
      <c r="A783" s="50" t="str">
        <f t="shared" si="12"/>
        <v>QC14A617</v>
      </c>
      <c r="B783" s="50" t="s">
        <v>6415</v>
      </c>
      <c r="C783" s="50" t="s">
        <v>6416</v>
      </c>
      <c r="D783" s="50">
        <v>100</v>
      </c>
      <c r="E783" s="50">
        <v>3</v>
      </c>
    </row>
    <row r="784" spans="1:5" hidden="1">
      <c r="A784" s="50" t="str">
        <f t="shared" si="12"/>
        <v>QC14A617</v>
      </c>
      <c r="B784" s="50" t="s">
        <v>6417</v>
      </c>
      <c r="C784" s="50" t="s">
        <v>6418</v>
      </c>
      <c r="D784" s="50">
        <v>100</v>
      </c>
      <c r="E784" s="50">
        <v>1</v>
      </c>
    </row>
    <row r="785" spans="1:5" hidden="1">
      <c r="A785" s="50" t="str">
        <f t="shared" si="12"/>
        <v>QC14A618</v>
      </c>
      <c r="B785" s="50" t="s">
        <v>6419</v>
      </c>
      <c r="C785" s="50" t="s">
        <v>6420</v>
      </c>
      <c r="D785" s="50">
        <v>100</v>
      </c>
      <c r="E785" s="50">
        <v>1</v>
      </c>
    </row>
    <row r="786" spans="1:5" hidden="1">
      <c r="A786" s="50" t="str">
        <f t="shared" si="12"/>
        <v>QC14A618</v>
      </c>
      <c r="B786" s="50" t="s">
        <v>6421</v>
      </c>
      <c r="C786" s="50" t="s">
        <v>6422</v>
      </c>
      <c r="D786" s="50">
        <v>100</v>
      </c>
      <c r="E786" s="50">
        <v>2</v>
      </c>
    </row>
    <row r="787" spans="1:5" hidden="1">
      <c r="A787" s="50" t="str">
        <f t="shared" si="12"/>
        <v>QC14A622</v>
      </c>
      <c r="B787" s="50" t="s">
        <v>6423</v>
      </c>
      <c r="C787" s="50" t="s">
        <v>6424</v>
      </c>
      <c r="D787" s="50">
        <v>100</v>
      </c>
      <c r="E787" s="50">
        <v>1</v>
      </c>
    </row>
    <row r="788" spans="1:5" hidden="1">
      <c r="A788" s="50" t="str">
        <f t="shared" si="12"/>
        <v>QC14A622</v>
      </c>
      <c r="B788" s="50" t="s">
        <v>6425</v>
      </c>
      <c r="C788" s="50" t="s">
        <v>6426</v>
      </c>
      <c r="D788" s="50">
        <v>100</v>
      </c>
      <c r="E788" s="50">
        <v>1</v>
      </c>
    </row>
    <row r="789" spans="1:5" hidden="1">
      <c r="A789" s="50" t="str">
        <f t="shared" si="12"/>
        <v>QC14A622</v>
      </c>
      <c r="B789" s="50" t="s">
        <v>6427</v>
      </c>
      <c r="C789" s="50" t="s">
        <v>6428</v>
      </c>
      <c r="D789" s="50">
        <v>100</v>
      </c>
      <c r="E789" s="50">
        <v>1</v>
      </c>
    </row>
    <row r="790" spans="1:5" hidden="1">
      <c r="A790" s="50" t="str">
        <f t="shared" si="12"/>
        <v>QC14A623</v>
      </c>
      <c r="B790" s="50" t="s">
        <v>6429</v>
      </c>
      <c r="C790" s="50" t="s">
        <v>6430</v>
      </c>
      <c r="D790" s="50">
        <v>100</v>
      </c>
      <c r="E790" s="50">
        <v>1</v>
      </c>
    </row>
    <row r="791" spans="1:5" hidden="1">
      <c r="A791" s="50" t="str">
        <f t="shared" si="12"/>
        <v>QC14A624</v>
      </c>
      <c r="B791" s="50" t="s">
        <v>6431</v>
      </c>
      <c r="C791" s="50" t="s">
        <v>12715</v>
      </c>
      <c r="D791" s="50">
        <v>100</v>
      </c>
      <c r="E791" s="50">
        <v>1</v>
      </c>
    </row>
    <row r="792" spans="1:5" hidden="1">
      <c r="A792" s="50" t="str">
        <f t="shared" si="12"/>
        <v>QC14A625</v>
      </c>
      <c r="B792" s="50" t="s">
        <v>6432</v>
      </c>
      <c r="C792" s="50" t="s">
        <v>6433</v>
      </c>
      <c r="D792" s="50">
        <v>100</v>
      </c>
      <c r="E792" s="50">
        <v>2</v>
      </c>
    </row>
    <row r="793" spans="1:5" hidden="1">
      <c r="A793" s="50" t="str">
        <f t="shared" si="12"/>
        <v>QC14A625</v>
      </c>
      <c r="B793" s="50" t="s">
        <v>6434</v>
      </c>
      <c r="C793" s="50" t="s">
        <v>6435</v>
      </c>
      <c r="D793" s="50">
        <v>100</v>
      </c>
      <c r="E793" s="50">
        <v>2</v>
      </c>
    </row>
    <row r="794" spans="1:5" hidden="1">
      <c r="A794" s="50" t="str">
        <f t="shared" si="12"/>
        <v>QC14A625</v>
      </c>
      <c r="B794" s="50" t="s">
        <v>6436</v>
      </c>
      <c r="C794" s="50" t="s">
        <v>6437</v>
      </c>
      <c r="D794" s="50">
        <v>100</v>
      </c>
      <c r="E794" s="50">
        <v>1</v>
      </c>
    </row>
    <row r="795" spans="1:5" hidden="1">
      <c r="A795" s="50" t="str">
        <f t="shared" si="12"/>
        <v>QC14A625</v>
      </c>
      <c r="B795" s="50" t="s">
        <v>6438</v>
      </c>
      <c r="C795" s="50" t="s">
        <v>6439</v>
      </c>
      <c r="D795" s="50">
        <v>100</v>
      </c>
      <c r="E795" s="50">
        <v>1</v>
      </c>
    </row>
    <row r="796" spans="1:5" hidden="1">
      <c r="A796" s="50" t="str">
        <f t="shared" si="12"/>
        <v>QC14A625</v>
      </c>
      <c r="B796" s="50" t="s">
        <v>6440</v>
      </c>
      <c r="C796" s="50" t="s">
        <v>6441</v>
      </c>
      <c r="D796" s="50">
        <v>100</v>
      </c>
      <c r="E796" s="50">
        <v>1</v>
      </c>
    </row>
    <row r="797" spans="1:5" hidden="1">
      <c r="A797" s="50" t="str">
        <f t="shared" si="12"/>
        <v>QC14A625</v>
      </c>
      <c r="B797" s="50" t="s">
        <v>6442</v>
      </c>
      <c r="C797" s="50" t="s">
        <v>6443</v>
      </c>
      <c r="D797" s="50">
        <v>100</v>
      </c>
      <c r="E797" s="50">
        <v>5</v>
      </c>
    </row>
    <row r="798" spans="1:5" hidden="1">
      <c r="A798" s="50" t="str">
        <f t="shared" si="12"/>
        <v>QC14A625</v>
      </c>
      <c r="B798" s="50" t="s">
        <v>6444</v>
      </c>
      <c r="C798" s="50" t="s">
        <v>6445</v>
      </c>
      <c r="D798" s="50">
        <v>100</v>
      </c>
      <c r="E798" s="50">
        <v>2</v>
      </c>
    </row>
    <row r="799" spans="1:5" hidden="1">
      <c r="A799" s="50" t="str">
        <f t="shared" si="12"/>
        <v>QC14A625</v>
      </c>
      <c r="B799" s="50" t="s">
        <v>6446</v>
      </c>
      <c r="C799" s="50" t="s">
        <v>6447</v>
      </c>
      <c r="D799" s="50">
        <v>100</v>
      </c>
      <c r="E799" s="50">
        <v>1</v>
      </c>
    </row>
    <row r="800" spans="1:5" hidden="1">
      <c r="A800" s="50" t="str">
        <f t="shared" si="12"/>
        <v>QC14A631</v>
      </c>
      <c r="B800" s="50" t="s">
        <v>5119</v>
      </c>
      <c r="C800" s="50" t="s">
        <v>6448</v>
      </c>
      <c r="D800" s="50">
        <v>100</v>
      </c>
      <c r="E800" s="50">
        <v>1</v>
      </c>
    </row>
    <row r="801" spans="1:5" hidden="1">
      <c r="A801" s="50" t="str">
        <f t="shared" si="12"/>
        <v>QC14A632</v>
      </c>
      <c r="B801" s="50" t="s">
        <v>6449</v>
      </c>
      <c r="C801" s="50" t="s">
        <v>6450</v>
      </c>
      <c r="D801" s="50">
        <v>100</v>
      </c>
      <c r="E801" s="50">
        <v>1</v>
      </c>
    </row>
    <row r="802" spans="1:5" hidden="1">
      <c r="A802" s="50" t="str">
        <f t="shared" si="12"/>
        <v>QC14A632</v>
      </c>
      <c r="B802" s="50" t="s">
        <v>6451</v>
      </c>
      <c r="C802" s="50" t="s">
        <v>6452</v>
      </c>
      <c r="D802" s="50">
        <v>100</v>
      </c>
      <c r="E802" s="50">
        <v>3</v>
      </c>
    </row>
    <row r="803" spans="1:5" hidden="1">
      <c r="A803" s="50" t="str">
        <f t="shared" si="12"/>
        <v>QC14A632</v>
      </c>
      <c r="B803" s="50" t="s">
        <v>6453</v>
      </c>
      <c r="C803" s="50" t="s">
        <v>6454</v>
      </c>
      <c r="D803" s="50">
        <v>100</v>
      </c>
      <c r="E803" s="50">
        <v>2</v>
      </c>
    </row>
    <row r="804" spans="1:5" hidden="1">
      <c r="A804" s="50" t="str">
        <f t="shared" si="12"/>
        <v>QC14A633</v>
      </c>
      <c r="B804" s="50" t="s">
        <v>6455</v>
      </c>
      <c r="C804" s="50" t="s">
        <v>6456</v>
      </c>
      <c r="D804" s="50">
        <v>100</v>
      </c>
      <c r="E804" s="50">
        <v>1</v>
      </c>
    </row>
    <row r="805" spans="1:5" hidden="1">
      <c r="A805" s="50" t="str">
        <f t="shared" si="12"/>
        <v>QC14A633</v>
      </c>
      <c r="B805" s="50" t="s">
        <v>5111</v>
      </c>
      <c r="C805" s="50" t="s">
        <v>6457</v>
      </c>
      <c r="D805" s="50">
        <v>100</v>
      </c>
      <c r="E805" s="50">
        <v>1</v>
      </c>
    </row>
    <row r="806" spans="1:5" hidden="1">
      <c r="A806" s="50" t="str">
        <f t="shared" si="12"/>
        <v>QC14A633</v>
      </c>
      <c r="B806" s="50" t="s">
        <v>6458</v>
      </c>
      <c r="C806" s="50" t="s">
        <v>6459</v>
      </c>
      <c r="D806" s="50">
        <v>100</v>
      </c>
      <c r="E806" s="50">
        <v>1</v>
      </c>
    </row>
    <row r="807" spans="1:5" hidden="1">
      <c r="A807" s="50" t="str">
        <f t="shared" si="12"/>
        <v>QC14A633</v>
      </c>
      <c r="B807" s="50" t="s">
        <v>6460</v>
      </c>
      <c r="C807" s="50" t="s">
        <v>6461</v>
      </c>
      <c r="D807" s="50">
        <v>100</v>
      </c>
      <c r="E807" s="50">
        <v>1</v>
      </c>
    </row>
    <row r="808" spans="1:5" hidden="1">
      <c r="A808" s="50" t="str">
        <f t="shared" si="12"/>
        <v>QC14A633</v>
      </c>
      <c r="B808" s="50" t="s">
        <v>6462</v>
      </c>
      <c r="C808" s="50" t="s">
        <v>6463</v>
      </c>
      <c r="D808" s="50">
        <v>100</v>
      </c>
      <c r="E808" s="50">
        <v>1</v>
      </c>
    </row>
    <row r="809" spans="1:5" hidden="1">
      <c r="A809" s="50" t="str">
        <f t="shared" si="12"/>
        <v>QC14A634</v>
      </c>
      <c r="B809" s="50" t="s">
        <v>6464</v>
      </c>
      <c r="C809" s="50" t="s">
        <v>6465</v>
      </c>
      <c r="D809" s="50">
        <v>100</v>
      </c>
      <c r="E809" s="50">
        <v>2</v>
      </c>
    </row>
    <row r="810" spans="1:5" hidden="1">
      <c r="A810" s="50" t="str">
        <f t="shared" si="12"/>
        <v>QC14A634</v>
      </c>
      <c r="B810" s="50" t="s">
        <v>6466</v>
      </c>
      <c r="C810" s="50" t="s">
        <v>6467</v>
      </c>
      <c r="D810" s="50">
        <v>100</v>
      </c>
      <c r="E810" s="50">
        <v>4</v>
      </c>
    </row>
    <row r="811" spans="1:5" hidden="1">
      <c r="A811" s="50" t="str">
        <f t="shared" si="12"/>
        <v>QC14A634</v>
      </c>
      <c r="B811" s="50" t="s">
        <v>6468</v>
      </c>
      <c r="C811" s="50" t="s">
        <v>6469</v>
      </c>
      <c r="D811" s="50">
        <v>100</v>
      </c>
      <c r="E811" s="50">
        <v>4</v>
      </c>
    </row>
    <row r="812" spans="1:5" hidden="1">
      <c r="A812" s="50" t="str">
        <f t="shared" si="12"/>
        <v>QC14A634</v>
      </c>
      <c r="B812" s="50" t="s">
        <v>6470</v>
      </c>
      <c r="C812" s="50" t="s">
        <v>6471</v>
      </c>
      <c r="D812" s="50">
        <v>100</v>
      </c>
      <c r="E812" s="50">
        <v>2</v>
      </c>
    </row>
    <row r="813" spans="1:5" hidden="1">
      <c r="A813" s="50" t="str">
        <f t="shared" si="12"/>
        <v>QC14A635</v>
      </c>
      <c r="B813" s="50" t="s">
        <v>6472</v>
      </c>
      <c r="C813" s="50" t="s">
        <v>6473</v>
      </c>
      <c r="D813" s="50">
        <v>100</v>
      </c>
      <c r="E813" s="50">
        <v>1</v>
      </c>
    </row>
    <row r="814" spans="1:5" hidden="1">
      <c r="A814" s="50" t="str">
        <f t="shared" si="12"/>
        <v>QC14A635</v>
      </c>
      <c r="B814" s="50" t="s">
        <v>6474</v>
      </c>
      <c r="C814" s="50" t="s">
        <v>6475</v>
      </c>
      <c r="D814" s="50">
        <v>100</v>
      </c>
      <c r="E814" s="50">
        <v>2</v>
      </c>
    </row>
    <row r="815" spans="1:5" hidden="1">
      <c r="A815" s="50" t="str">
        <f t="shared" si="12"/>
        <v>QC14A635</v>
      </c>
      <c r="B815" s="50" t="s">
        <v>6476</v>
      </c>
      <c r="C815" s="50" t="s">
        <v>6477</v>
      </c>
      <c r="D815" s="50">
        <v>100</v>
      </c>
      <c r="E815" s="50">
        <v>4</v>
      </c>
    </row>
    <row r="816" spans="1:5" hidden="1">
      <c r="A816" s="50" t="str">
        <f t="shared" si="12"/>
        <v>QC14A636</v>
      </c>
      <c r="B816" s="50" t="s">
        <v>6478</v>
      </c>
      <c r="C816" s="50" t="s">
        <v>6479</v>
      </c>
      <c r="D816" s="50">
        <v>100</v>
      </c>
      <c r="E816" s="50">
        <v>2</v>
      </c>
    </row>
    <row r="817" spans="1:5" hidden="1">
      <c r="A817" s="50" t="str">
        <f t="shared" si="12"/>
        <v>QC14A636</v>
      </c>
      <c r="B817" s="50" t="s">
        <v>6480</v>
      </c>
      <c r="C817" s="50" t="s">
        <v>6481</v>
      </c>
      <c r="D817" s="50">
        <v>100</v>
      </c>
      <c r="E817" s="50">
        <v>1</v>
      </c>
    </row>
    <row r="818" spans="1:5" hidden="1">
      <c r="A818" s="50" t="str">
        <f t="shared" si="12"/>
        <v>QC14A636</v>
      </c>
      <c r="B818" s="50" t="s">
        <v>6482</v>
      </c>
      <c r="C818" s="50" t="s">
        <v>6483</v>
      </c>
      <c r="D818" s="50">
        <v>100</v>
      </c>
      <c r="E818" s="50">
        <v>1</v>
      </c>
    </row>
    <row r="819" spans="1:5" hidden="1">
      <c r="A819" s="50" t="str">
        <f t="shared" si="12"/>
        <v>QC14A636</v>
      </c>
      <c r="B819" s="50" t="s">
        <v>6484</v>
      </c>
      <c r="C819" s="50" t="s">
        <v>6485</v>
      </c>
      <c r="D819" s="50">
        <v>100</v>
      </c>
      <c r="E819" s="50">
        <v>2</v>
      </c>
    </row>
    <row r="820" spans="1:5" hidden="1">
      <c r="A820" s="50" t="str">
        <f t="shared" si="12"/>
        <v>QC14A636</v>
      </c>
      <c r="B820" s="50" t="s">
        <v>6486</v>
      </c>
      <c r="C820" s="50" t="s">
        <v>6487</v>
      </c>
      <c r="D820" s="50">
        <v>100</v>
      </c>
      <c r="E820" s="50">
        <v>1</v>
      </c>
    </row>
    <row r="821" spans="1:5" hidden="1">
      <c r="A821" s="50" t="str">
        <f t="shared" si="12"/>
        <v>QC14A636</v>
      </c>
      <c r="B821" s="50" t="s">
        <v>6488</v>
      </c>
      <c r="C821" s="50" t="s">
        <v>6489</v>
      </c>
      <c r="D821" s="50">
        <v>100</v>
      </c>
      <c r="E821" s="50">
        <v>1</v>
      </c>
    </row>
    <row r="822" spans="1:5" hidden="1">
      <c r="A822" s="50" t="str">
        <f t="shared" si="12"/>
        <v>QC14A637</v>
      </c>
      <c r="B822" s="50" t="s">
        <v>6490</v>
      </c>
      <c r="C822" s="50" t="s">
        <v>6491</v>
      </c>
      <c r="D822" s="50">
        <v>100</v>
      </c>
      <c r="E822" s="50">
        <v>1</v>
      </c>
    </row>
    <row r="823" spans="1:5" hidden="1">
      <c r="A823" s="50" t="str">
        <f t="shared" si="12"/>
        <v>QC14A637</v>
      </c>
      <c r="B823" s="50" t="s">
        <v>6492</v>
      </c>
      <c r="C823" s="50" t="s">
        <v>6493</v>
      </c>
      <c r="D823" s="50">
        <v>100</v>
      </c>
      <c r="E823" s="50">
        <v>2</v>
      </c>
    </row>
    <row r="824" spans="1:5" hidden="1">
      <c r="A824" s="50" t="str">
        <f t="shared" si="12"/>
        <v>QC14A637</v>
      </c>
      <c r="B824" s="50" t="s">
        <v>6494</v>
      </c>
      <c r="C824" s="50" t="s">
        <v>6495</v>
      </c>
      <c r="D824" s="50">
        <v>100</v>
      </c>
      <c r="E824" s="50">
        <v>2</v>
      </c>
    </row>
    <row r="825" spans="1:5" hidden="1">
      <c r="A825" s="50" t="str">
        <f t="shared" si="12"/>
        <v>QC14A637</v>
      </c>
      <c r="B825" s="50" t="s">
        <v>6496</v>
      </c>
      <c r="C825" s="50" t="s">
        <v>6497</v>
      </c>
      <c r="D825" s="50">
        <v>100</v>
      </c>
      <c r="E825" s="50">
        <v>1</v>
      </c>
    </row>
    <row r="826" spans="1:5" hidden="1">
      <c r="A826" s="50" t="str">
        <f t="shared" si="12"/>
        <v>QC14A638</v>
      </c>
      <c r="B826" s="50" t="s">
        <v>6498</v>
      </c>
      <c r="C826" s="50" t="s">
        <v>6499</v>
      </c>
      <c r="D826" s="50">
        <v>100</v>
      </c>
      <c r="E826" s="50">
        <v>3</v>
      </c>
    </row>
    <row r="827" spans="1:5" hidden="1">
      <c r="A827" s="50" t="str">
        <f t="shared" si="12"/>
        <v>QC14A638</v>
      </c>
      <c r="B827" s="50" t="s">
        <v>6500</v>
      </c>
      <c r="C827" s="50" t="s">
        <v>6501</v>
      </c>
      <c r="D827" s="50">
        <v>100</v>
      </c>
      <c r="E827" s="50">
        <v>4</v>
      </c>
    </row>
    <row r="828" spans="1:5" hidden="1">
      <c r="A828" s="50" t="str">
        <f t="shared" si="12"/>
        <v>QC14A638</v>
      </c>
      <c r="B828" s="50" t="s">
        <v>6502</v>
      </c>
      <c r="C828" s="50" t="s">
        <v>6503</v>
      </c>
      <c r="D828" s="50">
        <v>100</v>
      </c>
      <c r="E828" s="50">
        <v>6</v>
      </c>
    </row>
    <row r="829" spans="1:5" hidden="1">
      <c r="A829" s="50" t="str">
        <f t="shared" si="12"/>
        <v>QC14A638</v>
      </c>
      <c r="B829" s="50" t="s">
        <v>6504</v>
      </c>
      <c r="C829" s="50" t="s">
        <v>6505</v>
      </c>
      <c r="D829" s="50">
        <v>100</v>
      </c>
      <c r="E829" s="50">
        <v>3</v>
      </c>
    </row>
    <row r="830" spans="1:5" hidden="1">
      <c r="A830" s="50" t="str">
        <f t="shared" si="12"/>
        <v>QC14A638</v>
      </c>
      <c r="B830" s="50" t="s">
        <v>6506</v>
      </c>
      <c r="C830" s="50" t="s">
        <v>6507</v>
      </c>
      <c r="D830" s="50">
        <v>100</v>
      </c>
      <c r="E830" s="50">
        <v>5</v>
      </c>
    </row>
    <row r="831" spans="1:5" hidden="1">
      <c r="A831" s="50" t="str">
        <f t="shared" si="12"/>
        <v>QC14A638</v>
      </c>
      <c r="B831" s="50" t="s">
        <v>6508</v>
      </c>
      <c r="C831" s="50" t="s">
        <v>6509</v>
      </c>
      <c r="D831" s="50">
        <v>100</v>
      </c>
      <c r="E831" s="50">
        <v>1</v>
      </c>
    </row>
    <row r="832" spans="1:5" hidden="1">
      <c r="A832" s="50" t="str">
        <f t="shared" si="12"/>
        <v>QC14A638</v>
      </c>
      <c r="B832" s="50" t="s">
        <v>6510</v>
      </c>
      <c r="C832" s="50" t="s">
        <v>6511</v>
      </c>
      <c r="D832" s="50">
        <v>100</v>
      </c>
      <c r="E832" s="50">
        <v>4</v>
      </c>
    </row>
    <row r="833" spans="1:5" hidden="1">
      <c r="A833" s="50" t="str">
        <f t="shared" si="12"/>
        <v>QC14A638</v>
      </c>
      <c r="B833" s="50" t="s">
        <v>6512</v>
      </c>
      <c r="C833" s="50" t="s">
        <v>6513</v>
      </c>
      <c r="D833" s="50">
        <v>100</v>
      </c>
      <c r="E833" s="50">
        <v>5</v>
      </c>
    </row>
    <row r="834" spans="1:5" hidden="1">
      <c r="A834" s="50" t="str">
        <f t="shared" si="12"/>
        <v>QC14A638</v>
      </c>
      <c r="B834" s="50" t="s">
        <v>6514</v>
      </c>
      <c r="C834" s="50" t="s">
        <v>6515</v>
      </c>
      <c r="D834" s="50">
        <v>100</v>
      </c>
      <c r="E834" s="50">
        <v>9</v>
      </c>
    </row>
    <row r="835" spans="1:5" hidden="1">
      <c r="A835" s="50" t="str">
        <f t="shared" ref="A835:A898" si="13">MID(B835,1,8)</f>
        <v>QC14A638</v>
      </c>
      <c r="B835" s="50" t="s">
        <v>6516</v>
      </c>
      <c r="C835" s="50" t="s">
        <v>6517</v>
      </c>
      <c r="D835" s="50">
        <v>100</v>
      </c>
      <c r="E835" s="50">
        <v>8</v>
      </c>
    </row>
    <row r="836" spans="1:5" hidden="1">
      <c r="A836" s="50" t="str">
        <f t="shared" si="13"/>
        <v>QC14A638</v>
      </c>
      <c r="B836" s="50" t="s">
        <v>6518</v>
      </c>
      <c r="C836" s="50" t="s">
        <v>6519</v>
      </c>
      <c r="D836" s="50">
        <v>100</v>
      </c>
      <c r="E836" s="50">
        <v>3</v>
      </c>
    </row>
    <row r="837" spans="1:5" hidden="1">
      <c r="A837" s="50" t="str">
        <f t="shared" si="13"/>
        <v>QC14A638</v>
      </c>
      <c r="B837" s="50" t="s">
        <v>6520</v>
      </c>
      <c r="C837" s="50" t="s">
        <v>6521</v>
      </c>
      <c r="D837" s="50">
        <v>100</v>
      </c>
      <c r="E837" s="50">
        <v>5</v>
      </c>
    </row>
    <row r="838" spans="1:5" hidden="1">
      <c r="A838" s="50" t="str">
        <f t="shared" si="13"/>
        <v>QC14A639</v>
      </c>
      <c r="B838" s="50" t="s">
        <v>6522</v>
      </c>
      <c r="C838" s="50" t="s">
        <v>6523</v>
      </c>
      <c r="D838" s="50">
        <v>100</v>
      </c>
      <c r="E838" s="50">
        <v>1</v>
      </c>
    </row>
    <row r="839" spans="1:5" hidden="1">
      <c r="A839" s="50" t="str">
        <f t="shared" si="13"/>
        <v>QC14A639</v>
      </c>
      <c r="B839" s="50" t="s">
        <v>6524</v>
      </c>
      <c r="C839" s="50" t="s">
        <v>6525</v>
      </c>
      <c r="D839" s="50">
        <v>100</v>
      </c>
      <c r="E839" s="50">
        <v>1</v>
      </c>
    </row>
    <row r="840" spans="1:5" hidden="1">
      <c r="A840" s="50" t="str">
        <f t="shared" si="13"/>
        <v>QC14A639</v>
      </c>
      <c r="B840" s="50" t="s">
        <v>13221</v>
      </c>
      <c r="C840" s="50" t="s">
        <v>13222</v>
      </c>
      <c r="D840" s="50">
        <v>100</v>
      </c>
      <c r="E840" s="50">
        <v>1</v>
      </c>
    </row>
    <row r="841" spans="1:5" hidden="1">
      <c r="A841" s="50" t="str">
        <f t="shared" si="13"/>
        <v>QC14A639</v>
      </c>
      <c r="B841" s="50" t="s">
        <v>6526</v>
      </c>
      <c r="C841" s="50" t="s">
        <v>6527</v>
      </c>
      <c r="D841" s="50">
        <v>100</v>
      </c>
      <c r="E841" s="50">
        <v>4</v>
      </c>
    </row>
    <row r="842" spans="1:5" hidden="1">
      <c r="A842" s="50" t="str">
        <f t="shared" si="13"/>
        <v>QC14A639</v>
      </c>
      <c r="B842" s="50" t="s">
        <v>6528</v>
      </c>
      <c r="C842" s="50" t="s">
        <v>6529</v>
      </c>
      <c r="D842" s="50">
        <v>100</v>
      </c>
      <c r="E842" s="50">
        <v>2</v>
      </c>
    </row>
    <row r="843" spans="1:5" hidden="1">
      <c r="A843" s="50" t="str">
        <f t="shared" si="13"/>
        <v>QC14A639</v>
      </c>
      <c r="B843" s="50" t="s">
        <v>6530</v>
      </c>
      <c r="C843" s="50" t="s">
        <v>6531</v>
      </c>
      <c r="D843" s="50">
        <v>100</v>
      </c>
      <c r="E843" s="50">
        <v>1</v>
      </c>
    </row>
    <row r="844" spans="1:5" hidden="1">
      <c r="A844" s="50" t="str">
        <f t="shared" si="13"/>
        <v>QC14A639</v>
      </c>
      <c r="B844" s="50" t="s">
        <v>6532</v>
      </c>
      <c r="C844" s="50" t="s">
        <v>6533</v>
      </c>
      <c r="D844" s="50">
        <v>100</v>
      </c>
      <c r="E844" s="50">
        <v>2</v>
      </c>
    </row>
    <row r="845" spans="1:5" hidden="1">
      <c r="A845" s="50" t="str">
        <f t="shared" si="13"/>
        <v>QC14A640</v>
      </c>
      <c r="B845" s="50" t="s">
        <v>6534</v>
      </c>
      <c r="C845" s="50" t="s">
        <v>6535</v>
      </c>
      <c r="D845" s="50">
        <v>100</v>
      </c>
      <c r="E845" s="50">
        <v>1</v>
      </c>
    </row>
    <row r="846" spans="1:5" hidden="1">
      <c r="A846" s="50" t="str">
        <f t="shared" si="13"/>
        <v>QC14A640</v>
      </c>
      <c r="B846" s="50" t="s">
        <v>6536</v>
      </c>
      <c r="C846" s="50" t="s">
        <v>6537</v>
      </c>
      <c r="D846" s="50">
        <v>100</v>
      </c>
      <c r="E846" s="50">
        <v>1</v>
      </c>
    </row>
    <row r="847" spans="1:5" hidden="1">
      <c r="A847" s="50" t="str">
        <f t="shared" si="13"/>
        <v>QC14A640</v>
      </c>
      <c r="B847" s="50" t="s">
        <v>6538</v>
      </c>
      <c r="C847" s="50" t="s">
        <v>6539</v>
      </c>
      <c r="D847" s="50">
        <v>100</v>
      </c>
      <c r="E847" s="50">
        <v>1</v>
      </c>
    </row>
    <row r="848" spans="1:5" hidden="1">
      <c r="A848" s="50" t="str">
        <f t="shared" si="13"/>
        <v>QC14A640</v>
      </c>
      <c r="B848" s="50" t="s">
        <v>6540</v>
      </c>
      <c r="C848" s="50" t="s">
        <v>6541</v>
      </c>
      <c r="D848" s="50">
        <v>100</v>
      </c>
      <c r="E848" s="50">
        <v>1</v>
      </c>
    </row>
    <row r="849" spans="1:5" hidden="1">
      <c r="A849" s="50" t="str">
        <f t="shared" si="13"/>
        <v>QC14A640</v>
      </c>
      <c r="B849" s="50" t="s">
        <v>6542</v>
      </c>
      <c r="C849" s="50" t="s">
        <v>6543</v>
      </c>
      <c r="D849" s="50">
        <v>100</v>
      </c>
      <c r="E849" s="50">
        <v>1</v>
      </c>
    </row>
    <row r="850" spans="1:5" hidden="1">
      <c r="A850" s="50" t="str">
        <f t="shared" si="13"/>
        <v>QC14A641</v>
      </c>
      <c r="B850" s="50" t="s">
        <v>6544</v>
      </c>
      <c r="C850" s="50" t="s">
        <v>6545</v>
      </c>
      <c r="D850" s="50">
        <v>100</v>
      </c>
      <c r="E850" s="50">
        <v>3</v>
      </c>
    </row>
    <row r="851" spans="1:5" hidden="1">
      <c r="A851" s="50" t="str">
        <f t="shared" si="13"/>
        <v>QC14A641</v>
      </c>
      <c r="B851" s="50" t="s">
        <v>6546</v>
      </c>
      <c r="C851" s="50" t="s">
        <v>6547</v>
      </c>
      <c r="D851" s="50">
        <v>100</v>
      </c>
      <c r="E851" s="50">
        <v>4</v>
      </c>
    </row>
    <row r="852" spans="1:5" hidden="1">
      <c r="A852" s="50" t="str">
        <f t="shared" si="13"/>
        <v>QC14A641</v>
      </c>
      <c r="B852" s="50" t="s">
        <v>6548</v>
      </c>
      <c r="C852" s="50" t="s">
        <v>6549</v>
      </c>
      <c r="D852" s="50">
        <v>100</v>
      </c>
      <c r="E852" s="50">
        <v>4</v>
      </c>
    </row>
    <row r="853" spans="1:5" hidden="1">
      <c r="A853" s="50" t="str">
        <f t="shared" si="13"/>
        <v>QC14A641</v>
      </c>
      <c r="B853" s="50" t="s">
        <v>6550</v>
      </c>
      <c r="C853" s="50" t="s">
        <v>6551</v>
      </c>
      <c r="D853" s="50">
        <v>100</v>
      </c>
      <c r="E853" s="50">
        <v>2</v>
      </c>
    </row>
    <row r="854" spans="1:5" hidden="1">
      <c r="A854" s="50" t="str">
        <f t="shared" si="13"/>
        <v>QC14A641</v>
      </c>
      <c r="B854" s="50" t="s">
        <v>6552</v>
      </c>
      <c r="C854" s="50" t="s">
        <v>6553</v>
      </c>
      <c r="D854" s="50">
        <v>100</v>
      </c>
      <c r="E854" s="50">
        <v>2</v>
      </c>
    </row>
    <row r="855" spans="1:5" hidden="1">
      <c r="A855" s="50" t="str">
        <f t="shared" si="13"/>
        <v>QC14A641</v>
      </c>
      <c r="B855" s="50" t="s">
        <v>6554</v>
      </c>
      <c r="C855" s="50" t="s">
        <v>6555</v>
      </c>
      <c r="D855" s="50">
        <v>100</v>
      </c>
      <c r="E855" s="50">
        <v>3</v>
      </c>
    </row>
    <row r="856" spans="1:5" hidden="1">
      <c r="A856" s="50" t="str">
        <f t="shared" si="13"/>
        <v>QC14A641</v>
      </c>
      <c r="B856" s="50" t="s">
        <v>6556</v>
      </c>
      <c r="C856" s="50" t="s">
        <v>6557</v>
      </c>
      <c r="D856" s="50">
        <v>100</v>
      </c>
      <c r="E856" s="50">
        <v>4</v>
      </c>
    </row>
    <row r="857" spans="1:5" hidden="1">
      <c r="A857" s="50" t="str">
        <f t="shared" si="13"/>
        <v>QC14A641</v>
      </c>
      <c r="B857" s="50" t="s">
        <v>6558</v>
      </c>
      <c r="C857" s="50" t="s">
        <v>6559</v>
      </c>
      <c r="D857" s="50">
        <v>100</v>
      </c>
      <c r="E857" s="50">
        <v>2</v>
      </c>
    </row>
    <row r="858" spans="1:5" hidden="1">
      <c r="A858" s="50" t="str">
        <f t="shared" si="13"/>
        <v>QC14A641</v>
      </c>
      <c r="B858" s="50" t="s">
        <v>6560</v>
      </c>
      <c r="C858" s="50" t="s">
        <v>6561</v>
      </c>
      <c r="D858" s="50">
        <v>100</v>
      </c>
      <c r="E858" s="50">
        <v>2</v>
      </c>
    </row>
    <row r="859" spans="1:5" hidden="1">
      <c r="A859" s="50" t="str">
        <f t="shared" si="13"/>
        <v>QC210563</v>
      </c>
      <c r="B859" s="50" t="s">
        <v>6562</v>
      </c>
      <c r="C859" s="50" t="s">
        <v>6563</v>
      </c>
      <c r="D859" s="50">
        <v>100</v>
      </c>
      <c r="E859" s="50">
        <v>1</v>
      </c>
    </row>
    <row r="860" spans="1:5" hidden="1">
      <c r="A860" s="50" t="str">
        <f t="shared" si="13"/>
        <v>QC210563</v>
      </c>
      <c r="B860" s="50" t="s">
        <v>6564</v>
      </c>
      <c r="C860" s="50" t="s">
        <v>6565</v>
      </c>
      <c r="D860" s="50">
        <v>100</v>
      </c>
      <c r="E860" s="50">
        <v>1</v>
      </c>
    </row>
    <row r="861" spans="1:5" hidden="1">
      <c r="A861" s="50" t="str">
        <f t="shared" si="13"/>
        <v>QC210563</v>
      </c>
      <c r="B861" s="50" t="s">
        <v>6566</v>
      </c>
      <c r="C861" s="50" t="s">
        <v>6567</v>
      </c>
      <c r="D861" s="50">
        <v>100</v>
      </c>
      <c r="E861" s="50">
        <v>2</v>
      </c>
    </row>
    <row r="862" spans="1:5" hidden="1">
      <c r="A862" s="50" t="str">
        <f t="shared" si="13"/>
        <v>QC210563</v>
      </c>
      <c r="B862" s="50" t="s">
        <v>6568</v>
      </c>
      <c r="C862" s="50" t="s">
        <v>6569</v>
      </c>
      <c r="D862" s="50">
        <v>100</v>
      </c>
      <c r="E862" s="50">
        <v>1</v>
      </c>
    </row>
    <row r="863" spans="1:5" hidden="1">
      <c r="A863" s="50" t="str">
        <f t="shared" si="13"/>
        <v>QC210563</v>
      </c>
      <c r="B863" s="50" t="s">
        <v>6570</v>
      </c>
      <c r="C863" s="50" t="s">
        <v>6571</v>
      </c>
      <c r="D863" s="50">
        <v>100</v>
      </c>
      <c r="E863" s="50">
        <v>3</v>
      </c>
    </row>
    <row r="864" spans="1:5" hidden="1">
      <c r="A864" s="50" t="str">
        <f t="shared" si="13"/>
        <v>QC210563</v>
      </c>
      <c r="B864" s="50" t="s">
        <v>6572</v>
      </c>
      <c r="C864" s="50" t="s">
        <v>6573</v>
      </c>
      <c r="D864" s="50">
        <v>100</v>
      </c>
      <c r="E864" s="50">
        <v>1</v>
      </c>
    </row>
    <row r="865" spans="1:5" hidden="1">
      <c r="A865" s="50" t="str">
        <f t="shared" si="13"/>
        <v>QC210563</v>
      </c>
      <c r="B865" s="50" t="s">
        <v>6574</v>
      </c>
      <c r="C865" s="50" t="s">
        <v>6575</v>
      </c>
      <c r="D865" s="50">
        <v>100</v>
      </c>
      <c r="E865" s="50">
        <v>2</v>
      </c>
    </row>
    <row r="866" spans="1:5" hidden="1">
      <c r="A866" s="50" t="str">
        <f t="shared" si="13"/>
        <v>QC210563</v>
      </c>
      <c r="B866" s="50" t="s">
        <v>6576</v>
      </c>
      <c r="C866" s="50" t="s">
        <v>6577</v>
      </c>
      <c r="D866" s="50">
        <v>100</v>
      </c>
      <c r="E866" s="50">
        <v>1</v>
      </c>
    </row>
    <row r="867" spans="1:5" hidden="1">
      <c r="A867" s="50" t="str">
        <f t="shared" si="13"/>
        <v>QC210563</v>
      </c>
      <c r="B867" s="50" t="s">
        <v>6578</v>
      </c>
      <c r="C867" s="50" t="s">
        <v>6579</v>
      </c>
      <c r="D867" s="50">
        <v>100</v>
      </c>
      <c r="E867" s="50">
        <v>2</v>
      </c>
    </row>
    <row r="868" spans="1:5" hidden="1">
      <c r="A868" s="50" t="str">
        <f t="shared" si="13"/>
        <v>QC210563</v>
      </c>
      <c r="B868" s="50" t="s">
        <v>6580</v>
      </c>
      <c r="C868" s="50" t="s">
        <v>6581</v>
      </c>
      <c r="D868" s="50">
        <v>100</v>
      </c>
      <c r="E868" s="50">
        <v>2</v>
      </c>
    </row>
    <row r="869" spans="1:5" hidden="1">
      <c r="A869" s="50" t="str">
        <f t="shared" si="13"/>
        <v>QC210563</v>
      </c>
      <c r="B869" s="50" t="s">
        <v>6582</v>
      </c>
      <c r="C869" s="50" t="s">
        <v>6583</v>
      </c>
      <c r="D869" s="50">
        <v>100</v>
      </c>
      <c r="E869" s="50">
        <v>4</v>
      </c>
    </row>
    <row r="870" spans="1:5" hidden="1">
      <c r="A870" s="50" t="str">
        <f t="shared" si="13"/>
        <v>QC210563</v>
      </c>
      <c r="B870" s="50" t="s">
        <v>6584</v>
      </c>
      <c r="C870" s="50" t="s">
        <v>6585</v>
      </c>
      <c r="D870" s="50">
        <v>100</v>
      </c>
      <c r="E870" s="50">
        <v>2</v>
      </c>
    </row>
    <row r="871" spans="1:5" hidden="1">
      <c r="A871" s="50" t="str">
        <f t="shared" si="13"/>
        <v>QC210563</v>
      </c>
      <c r="B871" s="50" t="s">
        <v>6586</v>
      </c>
      <c r="C871" s="50" t="s">
        <v>6587</v>
      </c>
      <c r="D871" s="50">
        <v>100</v>
      </c>
      <c r="E871" s="50">
        <v>6</v>
      </c>
    </row>
    <row r="872" spans="1:5" hidden="1">
      <c r="A872" s="50" t="str">
        <f t="shared" si="13"/>
        <v>QC210563</v>
      </c>
      <c r="B872" s="50" t="s">
        <v>6588</v>
      </c>
      <c r="C872" s="50" t="s">
        <v>6589</v>
      </c>
      <c r="D872" s="50">
        <v>100</v>
      </c>
      <c r="E872" s="50">
        <v>2</v>
      </c>
    </row>
    <row r="873" spans="1:5" hidden="1">
      <c r="A873" s="50" t="str">
        <f t="shared" si="13"/>
        <v>QC210563</v>
      </c>
      <c r="B873" s="50" t="s">
        <v>6590</v>
      </c>
      <c r="C873" s="50" t="s">
        <v>6591</v>
      </c>
      <c r="D873" s="50">
        <v>100</v>
      </c>
      <c r="E873" s="50">
        <v>4</v>
      </c>
    </row>
    <row r="874" spans="1:5" hidden="1">
      <c r="A874" s="50" t="str">
        <f t="shared" si="13"/>
        <v>QC210563</v>
      </c>
      <c r="B874" s="50" t="s">
        <v>6592</v>
      </c>
      <c r="C874" s="50" t="s">
        <v>6593</v>
      </c>
      <c r="D874" s="50">
        <v>100</v>
      </c>
      <c r="E874" s="50">
        <v>2</v>
      </c>
    </row>
    <row r="875" spans="1:5" hidden="1">
      <c r="A875" s="50" t="str">
        <f t="shared" si="13"/>
        <v>QC210574</v>
      </c>
      <c r="B875" s="50" t="s">
        <v>6594</v>
      </c>
      <c r="C875" s="50" t="s">
        <v>6595</v>
      </c>
      <c r="D875" s="50">
        <v>100</v>
      </c>
      <c r="E875" s="50">
        <v>3</v>
      </c>
    </row>
    <row r="876" spans="1:5" hidden="1">
      <c r="A876" s="50" t="str">
        <f t="shared" si="13"/>
        <v>QC210574</v>
      </c>
      <c r="B876" s="50" t="s">
        <v>6596</v>
      </c>
      <c r="C876" s="50" t="s">
        <v>6597</v>
      </c>
      <c r="D876" s="50">
        <v>100</v>
      </c>
      <c r="E876" s="50">
        <v>18</v>
      </c>
    </row>
    <row r="877" spans="1:5" hidden="1">
      <c r="A877" s="50" t="str">
        <f t="shared" si="13"/>
        <v>QC210574</v>
      </c>
      <c r="B877" s="50" t="s">
        <v>6598</v>
      </c>
      <c r="C877" s="50" t="s">
        <v>6599</v>
      </c>
      <c r="D877" s="50">
        <v>100</v>
      </c>
      <c r="E877" s="50">
        <v>3</v>
      </c>
    </row>
    <row r="878" spans="1:5" hidden="1">
      <c r="A878" s="50" t="str">
        <f t="shared" si="13"/>
        <v>QC210574</v>
      </c>
      <c r="B878" s="50" t="s">
        <v>6600</v>
      </c>
      <c r="C878" s="50" t="s">
        <v>6601</v>
      </c>
      <c r="D878" s="50">
        <v>100</v>
      </c>
      <c r="E878" s="50">
        <v>2</v>
      </c>
    </row>
    <row r="879" spans="1:5" hidden="1">
      <c r="A879" s="50" t="str">
        <f t="shared" si="13"/>
        <v>QC210574</v>
      </c>
      <c r="B879" s="50" t="s">
        <v>6602</v>
      </c>
      <c r="C879" s="50" t="s">
        <v>6603</v>
      </c>
      <c r="D879" s="50">
        <v>100</v>
      </c>
      <c r="E879" s="50">
        <v>2</v>
      </c>
    </row>
    <row r="880" spans="1:5" hidden="1">
      <c r="A880" s="50" t="str">
        <f t="shared" si="13"/>
        <v>QC210574</v>
      </c>
      <c r="B880" s="50" t="s">
        <v>6604</v>
      </c>
      <c r="C880" s="50" t="s">
        <v>6605</v>
      </c>
      <c r="D880" s="50">
        <v>100</v>
      </c>
      <c r="E880" s="50">
        <v>15</v>
      </c>
    </row>
    <row r="881" spans="1:5" hidden="1">
      <c r="A881" s="50" t="str">
        <f t="shared" si="13"/>
        <v>QC210574</v>
      </c>
      <c r="B881" s="50" t="s">
        <v>6606</v>
      </c>
      <c r="C881" s="50" t="s">
        <v>6607</v>
      </c>
      <c r="D881" s="50">
        <v>100</v>
      </c>
      <c r="E881" s="50">
        <v>3</v>
      </c>
    </row>
    <row r="882" spans="1:5" hidden="1">
      <c r="A882" s="50" t="str">
        <f t="shared" si="13"/>
        <v>QC210574</v>
      </c>
      <c r="B882" s="50" t="s">
        <v>6608</v>
      </c>
      <c r="C882" s="50" t="s">
        <v>6609</v>
      </c>
      <c r="D882" s="50">
        <v>100</v>
      </c>
      <c r="E882" s="50">
        <v>5</v>
      </c>
    </row>
    <row r="883" spans="1:5" hidden="1">
      <c r="A883" s="50" t="str">
        <f t="shared" si="13"/>
        <v>QC210574</v>
      </c>
      <c r="B883" s="50" t="s">
        <v>6610</v>
      </c>
      <c r="C883" s="50" t="s">
        <v>6611</v>
      </c>
      <c r="D883" s="50">
        <v>100</v>
      </c>
      <c r="E883" s="50">
        <v>3</v>
      </c>
    </row>
    <row r="884" spans="1:5" hidden="1">
      <c r="A884" s="50" t="str">
        <f t="shared" si="13"/>
        <v>QC210574</v>
      </c>
      <c r="B884" s="50" t="s">
        <v>6612</v>
      </c>
      <c r="C884" s="50" t="s">
        <v>6613</v>
      </c>
      <c r="D884" s="50">
        <v>100</v>
      </c>
      <c r="E884" s="50">
        <v>15</v>
      </c>
    </row>
    <row r="885" spans="1:5" hidden="1">
      <c r="A885" s="50" t="str">
        <f t="shared" si="13"/>
        <v>QC210574</v>
      </c>
      <c r="B885" s="50" t="s">
        <v>6614</v>
      </c>
      <c r="C885" s="50" t="s">
        <v>6615</v>
      </c>
      <c r="D885" s="50">
        <v>100</v>
      </c>
      <c r="E885" s="50">
        <v>15</v>
      </c>
    </row>
    <row r="886" spans="1:5" hidden="1">
      <c r="A886" s="50" t="str">
        <f t="shared" si="13"/>
        <v>QC210574</v>
      </c>
      <c r="B886" s="50" t="s">
        <v>6616</v>
      </c>
      <c r="C886" s="50" t="s">
        <v>6617</v>
      </c>
      <c r="D886" s="50">
        <v>100</v>
      </c>
      <c r="E886" s="50">
        <v>7</v>
      </c>
    </row>
    <row r="887" spans="1:5" hidden="1">
      <c r="A887" s="50" t="str">
        <f t="shared" si="13"/>
        <v>QC210574</v>
      </c>
      <c r="B887" s="50" t="s">
        <v>6618</v>
      </c>
      <c r="C887" s="50" t="s">
        <v>6619</v>
      </c>
      <c r="D887" s="50">
        <v>100</v>
      </c>
      <c r="E887" s="50">
        <v>4</v>
      </c>
    </row>
    <row r="888" spans="1:5" hidden="1">
      <c r="A888" s="50" t="str">
        <f t="shared" si="13"/>
        <v>QC210574</v>
      </c>
      <c r="B888" s="50" t="s">
        <v>6620</v>
      </c>
      <c r="C888" s="50" t="s">
        <v>6621</v>
      </c>
      <c r="D888" s="50">
        <v>100</v>
      </c>
      <c r="E888" s="50">
        <v>10</v>
      </c>
    </row>
    <row r="889" spans="1:5" hidden="1">
      <c r="A889" s="50" t="str">
        <f t="shared" si="13"/>
        <v>QC210574</v>
      </c>
      <c r="B889" s="50" t="s">
        <v>6622</v>
      </c>
      <c r="C889" s="50" t="s">
        <v>6623</v>
      </c>
      <c r="D889" s="50">
        <v>100</v>
      </c>
      <c r="E889" s="50">
        <v>1</v>
      </c>
    </row>
    <row r="890" spans="1:5" hidden="1">
      <c r="A890" s="50" t="str">
        <f t="shared" si="13"/>
        <v>QC210574</v>
      </c>
      <c r="B890" s="50" t="s">
        <v>6624</v>
      </c>
      <c r="C890" s="50" t="s">
        <v>6625</v>
      </c>
      <c r="D890" s="50">
        <v>100</v>
      </c>
      <c r="E890" s="50">
        <v>10</v>
      </c>
    </row>
    <row r="891" spans="1:5" hidden="1">
      <c r="A891" s="50" t="str">
        <f t="shared" si="13"/>
        <v>QC210574</v>
      </c>
      <c r="B891" s="50" t="s">
        <v>6626</v>
      </c>
      <c r="C891" s="50" t="s">
        <v>6627</v>
      </c>
      <c r="D891" s="50">
        <v>100</v>
      </c>
      <c r="E891" s="50">
        <v>10</v>
      </c>
    </row>
    <row r="892" spans="1:5" hidden="1">
      <c r="A892" s="50" t="str">
        <f t="shared" si="13"/>
        <v>QC210574</v>
      </c>
      <c r="B892" s="50" t="s">
        <v>6628</v>
      </c>
      <c r="C892" s="50" t="s">
        <v>6629</v>
      </c>
      <c r="D892" s="50">
        <v>100</v>
      </c>
      <c r="E892" s="50">
        <v>19</v>
      </c>
    </row>
    <row r="893" spans="1:5" hidden="1">
      <c r="A893" s="50" t="str">
        <f t="shared" si="13"/>
        <v>QC210574</v>
      </c>
      <c r="B893" s="50" t="s">
        <v>6630</v>
      </c>
      <c r="C893" s="50" t="s">
        <v>6631</v>
      </c>
      <c r="D893" s="50">
        <v>100</v>
      </c>
      <c r="E893" s="50">
        <v>17</v>
      </c>
    </row>
    <row r="894" spans="1:5" hidden="1">
      <c r="A894" s="50" t="str">
        <f t="shared" si="13"/>
        <v>QC210574</v>
      </c>
      <c r="B894" s="50" t="s">
        <v>6632</v>
      </c>
      <c r="C894" s="50" t="s">
        <v>6633</v>
      </c>
      <c r="D894" s="50">
        <v>100</v>
      </c>
      <c r="E894" s="50">
        <v>9</v>
      </c>
    </row>
    <row r="895" spans="1:5" hidden="1">
      <c r="A895" s="50" t="str">
        <f t="shared" si="13"/>
        <v>QC210574</v>
      </c>
      <c r="B895" s="50" t="s">
        <v>6634</v>
      </c>
      <c r="C895" s="50" t="s">
        <v>6635</v>
      </c>
      <c r="D895" s="50">
        <v>100</v>
      </c>
      <c r="E895" s="50">
        <v>15</v>
      </c>
    </row>
    <row r="896" spans="1:5" hidden="1">
      <c r="A896" s="50" t="str">
        <f t="shared" si="13"/>
        <v>QC210574</v>
      </c>
      <c r="B896" s="50" t="s">
        <v>6636</v>
      </c>
      <c r="C896" s="50" t="s">
        <v>6637</v>
      </c>
      <c r="D896" s="50">
        <v>100</v>
      </c>
      <c r="E896" s="50">
        <v>2</v>
      </c>
    </row>
    <row r="897" spans="1:5" hidden="1">
      <c r="A897" s="50" t="str">
        <f t="shared" si="13"/>
        <v>QC210574</v>
      </c>
      <c r="B897" s="50" t="s">
        <v>6638</v>
      </c>
      <c r="C897" s="50" t="s">
        <v>6639</v>
      </c>
      <c r="D897" s="50">
        <v>100</v>
      </c>
      <c r="E897" s="50">
        <v>5</v>
      </c>
    </row>
    <row r="898" spans="1:5" hidden="1">
      <c r="A898" s="50" t="str">
        <f t="shared" si="13"/>
        <v>QC210585</v>
      </c>
      <c r="B898" s="50" t="s">
        <v>13043</v>
      </c>
      <c r="C898" s="50" t="s">
        <v>13223</v>
      </c>
      <c r="D898" s="50">
        <v>100</v>
      </c>
      <c r="E898" s="50">
        <v>3</v>
      </c>
    </row>
    <row r="899" spans="1:5" hidden="1">
      <c r="A899" s="50" t="str">
        <f t="shared" ref="A899:A962" si="14">MID(B899,1,8)</f>
        <v>QC210585</v>
      </c>
      <c r="B899" s="50" t="s">
        <v>13044</v>
      </c>
      <c r="C899" s="50" t="s">
        <v>13224</v>
      </c>
      <c r="D899" s="50">
        <v>100</v>
      </c>
      <c r="E899" s="50">
        <v>4</v>
      </c>
    </row>
    <row r="900" spans="1:5" hidden="1">
      <c r="A900" s="50" t="str">
        <f t="shared" si="14"/>
        <v>QC210585</v>
      </c>
      <c r="B900" s="50" t="s">
        <v>13045</v>
      </c>
      <c r="C900" s="50" t="s">
        <v>13225</v>
      </c>
      <c r="D900" s="50">
        <v>100</v>
      </c>
      <c r="E900" s="50">
        <v>6</v>
      </c>
    </row>
    <row r="901" spans="1:5" hidden="1">
      <c r="A901" s="50" t="str">
        <f t="shared" si="14"/>
        <v>QC210585</v>
      </c>
      <c r="B901" s="50" t="s">
        <v>13046</v>
      </c>
      <c r="C901" s="50" t="s">
        <v>13226</v>
      </c>
      <c r="D901" s="50">
        <v>100</v>
      </c>
      <c r="E901" s="50">
        <v>9</v>
      </c>
    </row>
    <row r="902" spans="1:5" hidden="1">
      <c r="A902" s="50" t="str">
        <f t="shared" si="14"/>
        <v>QC210585</v>
      </c>
      <c r="B902" s="50" t="s">
        <v>13047</v>
      </c>
      <c r="C902" s="50" t="s">
        <v>13227</v>
      </c>
      <c r="D902" s="50">
        <v>100</v>
      </c>
      <c r="E902" s="50">
        <v>1</v>
      </c>
    </row>
    <row r="903" spans="1:5" hidden="1">
      <c r="A903" s="50" t="str">
        <f t="shared" si="14"/>
        <v>QC210585</v>
      </c>
      <c r="B903" s="50" t="s">
        <v>13048</v>
      </c>
      <c r="C903" s="50" t="s">
        <v>13228</v>
      </c>
      <c r="D903" s="50">
        <v>100</v>
      </c>
      <c r="E903" s="50">
        <v>1</v>
      </c>
    </row>
    <row r="904" spans="1:5" hidden="1">
      <c r="A904" s="50" t="str">
        <f t="shared" si="14"/>
        <v>QC210585</v>
      </c>
      <c r="B904" s="50" t="s">
        <v>13049</v>
      </c>
      <c r="C904" s="50" t="s">
        <v>13229</v>
      </c>
      <c r="D904" s="50">
        <v>100</v>
      </c>
      <c r="E904" s="50">
        <v>6</v>
      </c>
    </row>
    <row r="905" spans="1:5" hidden="1">
      <c r="A905" s="50" t="str">
        <f t="shared" si="14"/>
        <v>QC210585</v>
      </c>
      <c r="B905" s="50" t="s">
        <v>13050</v>
      </c>
      <c r="C905" s="50" t="s">
        <v>13230</v>
      </c>
      <c r="D905" s="50">
        <v>100</v>
      </c>
      <c r="E905" s="50">
        <v>6</v>
      </c>
    </row>
    <row r="906" spans="1:5" hidden="1">
      <c r="A906" s="50" t="str">
        <f t="shared" si="14"/>
        <v>QC210585</v>
      </c>
      <c r="B906" s="50" t="s">
        <v>13051</v>
      </c>
      <c r="C906" s="50" t="s">
        <v>13231</v>
      </c>
      <c r="D906" s="50">
        <v>100</v>
      </c>
      <c r="E906" s="50">
        <v>4</v>
      </c>
    </row>
    <row r="907" spans="1:5" hidden="1">
      <c r="A907" s="50" t="str">
        <f t="shared" si="14"/>
        <v>QC210585</v>
      </c>
      <c r="B907" s="50" t="s">
        <v>13052</v>
      </c>
      <c r="C907" s="50" t="s">
        <v>13232</v>
      </c>
      <c r="D907" s="50">
        <v>100</v>
      </c>
      <c r="E907" s="50">
        <v>1</v>
      </c>
    </row>
    <row r="908" spans="1:5" hidden="1">
      <c r="A908" s="50" t="str">
        <f t="shared" si="14"/>
        <v>QC210585</v>
      </c>
      <c r="B908" s="50" t="s">
        <v>13053</v>
      </c>
      <c r="C908" s="50" t="s">
        <v>13233</v>
      </c>
      <c r="D908" s="50">
        <v>100</v>
      </c>
      <c r="E908" s="50">
        <v>5</v>
      </c>
    </row>
    <row r="909" spans="1:5" hidden="1">
      <c r="A909" s="50" t="str">
        <f t="shared" si="14"/>
        <v>QC210585</v>
      </c>
      <c r="B909" s="50" t="s">
        <v>13054</v>
      </c>
      <c r="C909" s="50" t="s">
        <v>13234</v>
      </c>
      <c r="D909" s="50">
        <v>100</v>
      </c>
      <c r="E909" s="50">
        <v>3</v>
      </c>
    </row>
    <row r="910" spans="1:5" hidden="1">
      <c r="A910" s="50" t="str">
        <f t="shared" si="14"/>
        <v>QC210585</v>
      </c>
      <c r="B910" s="50" t="s">
        <v>13055</v>
      </c>
      <c r="C910" s="50" t="s">
        <v>13235</v>
      </c>
      <c r="D910" s="50">
        <v>100</v>
      </c>
      <c r="E910" s="50">
        <v>7</v>
      </c>
    </row>
    <row r="911" spans="1:5" hidden="1">
      <c r="A911" s="50" t="str">
        <f t="shared" si="14"/>
        <v>QC210585</v>
      </c>
      <c r="B911" s="50" t="s">
        <v>13056</v>
      </c>
      <c r="C911" s="50" t="s">
        <v>13236</v>
      </c>
      <c r="D911" s="50">
        <v>100</v>
      </c>
      <c r="E911" s="50">
        <v>3</v>
      </c>
    </row>
    <row r="912" spans="1:5" hidden="1">
      <c r="A912" s="50" t="str">
        <f t="shared" si="14"/>
        <v>QC210586</v>
      </c>
      <c r="B912" s="50" t="s">
        <v>13057</v>
      </c>
      <c r="C912" s="50" t="s">
        <v>13237</v>
      </c>
      <c r="D912" s="50">
        <v>100</v>
      </c>
      <c r="E912" s="50">
        <v>2</v>
      </c>
    </row>
    <row r="913" spans="1:5" hidden="1">
      <c r="A913" s="50" t="str">
        <f t="shared" si="14"/>
        <v>QC210586</v>
      </c>
      <c r="B913" s="50" t="s">
        <v>13058</v>
      </c>
      <c r="C913" s="50" t="s">
        <v>13238</v>
      </c>
      <c r="D913" s="50">
        <v>100</v>
      </c>
      <c r="E913" s="50">
        <v>4</v>
      </c>
    </row>
    <row r="914" spans="1:5" hidden="1">
      <c r="A914" s="50" t="str">
        <f t="shared" si="14"/>
        <v>QC210586</v>
      </c>
      <c r="B914" s="50" t="s">
        <v>13059</v>
      </c>
      <c r="C914" s="50" t="s">
        <v>13239</v>
      </c>
      <c r="D914" s="50">
        <v>100</v>
      </c>
      <c r="E914" s="50">
        <v>6</v>
      </c>
    </row>
    <row r="915" spans="1:5" hidden="1">
      <c r="A915" s="50" t="str">
        <f t="shared" si="14"/>
        <v>QC210586</v>
      </c>
      <c r="B915" s="50" t="s">
        <v>13060</v>
      </c>
      <c r="C915" s="50" t="s">
        <v>13240</v>
      </c>
      <c r="D915" s="50">
        <v>100</v>
      </c>
      <c r="E915" s="50">
        <v>4</v>
      </c>
    </row>
    <row r="916" spans="1:5" hidden="1">
      <c r="A916" s="50" t="str">
        <f t="shared" si="14"/>
        <v>QC210586</v>
      </c>
      <c r="B916" s="50" t="s">
        <v>13061</v>
      </c>
      <c r="C916" s="50" t="s">
        <v>13241</v>
      </c>
      <c r="D916" s="50">
        <v>100</v>
      </c>
      <c r="E916" s="50">
        <v>2</v>
      </c>
    </row>
    <row r="917" spans="1:5" hidden="1">
      <c r="A917" s="50" t="str">
        <f t="shared" si="14"/>
        <v>QC210586</v>
      </c>
      <c r="B917" s="50" t="s">
        <v>13062</v>
      </c>
      <c r="C917" s="50" t="s">
        <v>13242</v>
      </c>
      <c r="D917" s="50">
        <v>100</v>
      </c>
      <c r="E917" s="50">
        <v>2</v>
      </c>
    </row>
    <row r="918" spans="1:5" hidden="1">
      <c r="A918" s="50" t="str">
        <f t="shared" si="14"/>
        <v>QC210586</v>
      </c>
      <c r="B918" s="50" t="s">
        <v>13063</v>
      </c>
      <c r="C918" s="50" t="s">
        <v>13243</v>
      </c>
      <c r="D918" s="50">
        <v>100</v>
      </c>
      <c r="E918" s="50">
        <v>4</v>
      </c>
    </row>
    <row r="919" spans="1:5" hidden="1">
      <c r="A919" s="50" t="str">
        <f t="shared" si="14"/>
        <v>QC210586</v>
      </c>
      <c r="B919" s="50" t="s">
        <v>13064</v>
      </c>
      <c r="C919" s="50" t="s">
        <v>13244</v>
      </c>
      <c r="D919" s="50">
        <v>100</v>
      </c>
      <c r="E919" s="50">
        <v>6</v>
      </c>
    </row>
    <row r="920" spans="1:5" hidden="1">
      <c r="A920" s="50" t="str">
        <f t="shared" si="14"/>
        <v>QC210586</v>
      </c>
      <c r="B920" s="50" t="s">
        <v>13065</v>
      </c>
      <c r="C920" s="50" t="s">
        <v>13245</v>
      </c>
      <c r="D920" s="50">
        <v>100</v>
      </c>
      <c r="E920" s="50">
        <v>4</v>
      </c>
    </row>
    <row r="921" spans="1:5" hidden="1">
      <c r="A921" s="50" t="str">
        <f t="shared" si="14"/>
        <v>QC210586</v>
      </c>
      <c r="B921" s="50" t="s">
        <v>13066</v>
      </c>
      <c r="C921" s="50" t="s">
        <v>13246</v>
      </c>
      <c r="D921" s="50">
        <v>100</v>
      </c>
      <c r="E921" s="50">
        <v>2</v>
      </c>
    </row>
    <row r="922" spans="1:5" hidden="1">
      <c r="A922" s="50" t="str">
        <f t="shared" si="14"/>
        <v>QC210586</v>
      </c>
      <c r="B922" s="50" t="s">
        <v>13067</v>
      </c>
      <c r="C922" s="50" t="s">
        <v>13247</v>
      </c>
      <c r="D922" s="50">
        <v>100</v>
      </c>
      <c r="E922" s="50">
        <v>2</v>
      </c>
    </row>
    <row r="923" spans="1:5" hidden="1">
      <c r="A923" s="50" t="str">
        <f t="shared" si="14"/>
        <v>QC210586</v>
      </c>
      <c r="B923" s="50" t="s">
        <v>13068</v>
      </c>
      <c r="C923" s="50" t="s">
        <v>13248</v>
      </c>
      <c r="D923" s="50">
        <v>100</v>
      </c>
      <c r="E923" s="50">
        <v>4</v>
      </c>
    </row>
    <row r="924" spans="1:5" hidden="1">
      <c r="A924" s="50" t="str">
        <f t="shared" si="14"/>
        <v>QC210586</v>
      </c>
      <c r="B924" s="50" t="s">
        <v>13069</v>
      </c>
      <c r="C924" s="50" t="s">
        <v>13249</v>
      </c>
      <c r="D924" s="50">
        <v>100</v>
      </c>
      <c r="E924" s="50">
        <v>7</v>
      </c>
    </row>
    <row r="925" spans="1:5" hidden="1">
      <c r="A925" s="50" t="str">
        <f t="shared" si="14"/>
        <v>QC210586</v>
      </c>
      <c r="B925" s="50" t="s">
        <v>13070</v>
      </c>
      <c r="C925" s="50" t="s">
        <v>13250</v>
      </c>
      <c r="D925" s="50">
        <v>100</v>
      </c>
      <c r="E925" s="50">
        <v>4</v>
      </c>
    </row>
    <row r="926" spans="1:5" hidden="1">
      <c r="A926" s="50" t="str">
        <f t="shared" si="14"/>
        <v>QC210586</v>
      </c>
      <c r="B926" s="50" t="s">
        <v>13071</v>
      </c>
      <c r="C926" s="50" t="s">
        <v>13251</v>
      </c>
      <c r="D926" s="50">
        <v>100</v>
      </c>
      <c r="E926" s="50">
        <v>2</v>
      </c>
    </row>
    <row r="927" spans="1:5" hidden="1">
      <c r="A927" s="50" t="str">
        <f t="shared" si="14"/>
        <v>QC210587</v>
      </c>
      <c r="B927" s="50" t="s">
        <v>13072</v>
      </c>
      <c r="C927" s="50" t="s">
        <v>13252</v>
      </c>
      <c r="D927" s="50">
        <v>100</v>
      </c>
      <c r="E927" s="50">
        <v>2</v>
      </c>
    </row>
    <row r="928" spans="1:5" hidden="1">
      <c r="A928" s="50" t="str">
        <f t="shared" si="14"/>
        <v>QC210587</v>
      </c>
      <c r="B928" s="50" t="s">
        <v>13073</v>
      </c>
      <c r="C928" s="50" t="s">
        <v>13253</v>
      </c>
      <c r="D928" s="50">
        <v>100</v>
      </c>
      <c r="E928" s="50">
        <v>4</v>
      </c>
    </row>
    <row r="929" spans="1:5" hidden="1">
      <c r="A929" s="50" t="str">
        <f t="shared" si="14"/>
        <v>QC210587</v>
      </c>
      <c r="B929" s="50" t="s">
        <v>13074</v>
      </c>
      <c r="C929" s="50" t="s">
        <v>13254</v>
      </c>
      <c r="D929" s="50">
        <v>100</v>
      </c>
      <c r="E929" s="50">
        <v>6</v>
      </c>
    </row>
    <row r="930" spans="1:5" hidden="1">
      <c r="A930" s="50" t="str">
        <f t="shared" si="14"/>
        <v>QC210587</v>
      </c>
      <c r="B930" s="50" t="s">
        <v>13075</v>
      </c>
      <c r="C930" s="50" t="s">
        <v>13255</v>
      </c>
      <c r="D930" s="50">
        <v>100</v>
      </c>
      <c r="E930" s="50">
        <v>5</v>
      </c>
    </row>
    <row r="931" spans="1:5" hidden="1">
      <c r="A931" s="50" t="str">
        <f t="shared" si="14"/>
        <v>QC210587</v>
      </c>
      <c r="B931" s="50" t="s">
        <v>13076</v>
      </c>
      <c r="C931" s="50" t="s">
        <v>13256</v>
      </c>
      <c r="D931" s="50">
        <v>100</v>
      </c>
      <c r="E931" s="50">
        <v>2</v>
      </c>
    </row>
    <row r="932" spans="1:5" hidden="1">
      <c r="A932" s="50" t="str">
        <f t="shared" si="14"/>
        <v>QC210587</v>
      </c>
      <c r="B932" s="50" t="s">
        <v>13077</v>
      </c>
      <c r="C932" s="50" t="s">
        <v>13257</v>
      </c>
      <c r="D932" s="50">
        <v>100</v>
      </c>
      <c r="E932" s="50">
        <v>2</v>
      </c>
    </row>
    <row r="933" spans="1:5" hidden="1">
      <c r="A933" s="50" t="str">
        <f t="shared" si="14"/>
        <v>QC210587</v>
      </c>
      <c r="B933" s="50" t="s">
        <v>13078</v>
      </c>
      <c r="C933" s="50" t="s">
        <v>13258</v>
      </c>
      <c r="D933" s="50">
        <v>100</v>
      </c>
      <c r="E933" s="50">
        <v>4</v>
      </c>
    </row>
    <row r="934" spans="1:5" hidden="1">
      <c r="A934" s="50" t="str">
        <f t="shared" si="14"/>
        <v>QC210587</v>
      </c>
      <c r="B934" s="50" t="s">
        <v>13079</v>
      </c>
      <c r="C934" s="50" t="s">
        <v>13259</v>
      </c>
      <c r="D934" s="50">
        <v>100</v>
      </c>
      <c r="E934" s="50">
        <v>6</v>
      </c>
    </row>
    <row r="935" spans="1:5" hidden="1">
      <c r="A935" s="50" t="str">
        <f t="shared" si="14"/>
        <v>QC210587</v>
      </c>
      <c r="B935" s="50" t="s">
        <v>13080</v>
      </c>
      <c r="C935" s="50" t="s">
        <v>13260</v>
      </c>
      <c r="D935" s="50">
        <v>100</v>
      </c>
      <c r="E935" s="50">
        <v>4</v>
      </c>
    </row>
    <row r="936" spans="1:5" hidden="1">
      <c r="A936" s="50" t="str">
        <f t="shared" si="14"/>
        <v>QC210587</v>
      </c>
      <c r="B936" s="50" t="s">
        <v>13081</v>
      </c>
      <c r="C936" s="50" t="s">
        <v>13261</v>
      </c>
      <c r="D936" s="50">
        <v>100</v>
      </c>
      <c r="E936" s="50">
        <v>2</v>
      </c>
    </row>
    <row r="937" spans="1:5" hidden="1">
      <c r="A937" s="50" t="str">
        <f t="shared" si="14"/>
        <v>QC210587</v>
      </c>
      <c r="B937" s="50" t="s">
        <v>13082</v>
      </c>
      <c r="C937" s="50" t="s">
        <v>13262</v>
      </c>
      <c r="D937" s="50">
        <v>100</v>
      </c>
      <c r="E937" s="50">
        <v>2</v>
      </c>
    </row>
    <row r="938" spans="1:5" hidden="1">
      <c r="A938" s="50" t="str">
        <f t="shared" si="14"/>
        <v>QC210587</v>
      </c>
      <c r="B938" s="50" t="s">
        <v>13083</v>
      </c>
      <c r="C938" s="50" t="s">
        <v>13263</v>
      </c>
      <c r="D938" s="50">
        <v>100</v>
      </c>
      <c r="E938" s="50">
        <v>4</v>
      </c>
    </row>
    <row r="939" spans="1:5" hidden="1">
      <c r="A939" s="50" t="str">
        <f t="shared" si="14"/>
        <v>QC210587</v>
      </c>
      <c r="B939" s="50" t="s">
        <v>13084</v>
      </c>
      <c r="C939" s="50" t="s">
        <v>13264</v>
      </c>
      <c r="D939" s="50">
        <v>100</v>
      </c>
      <c r="E939" s="50">
        <v>6</v>
      </c>
    </row>
    <row r="940" spans="1:5" hidden="1">
      <c r="A940" s="50" t="str">
        <f t="shared" si="14"/>
        <v>QC210587</v>
      </c>
      <c r="B940" s="50" t="s">
        <v>13085</v>
      </c>
      <c r="C940" s="50" t="s">
        <v>13265</v>
      </c>
      <c r="D940" s="50">
        <v>100</v>
      </c>
      <c r="E940" s="50">
        <v>4</v>
      </c>
    </row>
    <row r="941" spans="1:5" hidden="1">
      <c r="A941" s="50" t="str">
        <f t="shared" si="14"/>
        <v>QC210587</v>
      </c>
      <c r="B941" s="50" t="s">
        <v>13086</v>
      </c>
      <c r="C941" s="50" t="s">
        <v>13266</v>
      </c>
      <c r="D941" s="50">
        <v>100</v>
      </c>
      <c r="E941" s="50">
        <v>2</v>
      </c>
    </row>
    <row r="942" spans="1:5" hidden="1">
      <c r="A942" s="50" t="str">
        <f t="shared" si="14"/>
        <v>QC21L009</v>
      </c>
      <c r="B942" s="50" t="s">
        <v>6640</v>
      </c>
      <c r="C942" s="50" t="s">
        <v>6641</v>
      </c>
      <c r="D942" s="50">
        <v>100</v>
      </c>
      <c r="E942" s="50">
        <v>1</v>
      </c>
    </row>
    <row r="943" spans="1:5" hidden="1">
      <c r="A943" s="50" t="str">
        <f t="shared" si="14"/>
        <v>QC21L009</v>
      </c>
      <c r="B943" s="50" t="s">
        <v>6642</v>
      </c>
      <c r="C943" s="50" t="s">
        <v>6643</v>
      </c>
      <c r="D943" s="50">
        <v>100</v>
      </c>
      <c r="E943" s="50">
        <v>1</v>
      </c>
    </row>
    <row r="944" spans="1:5">
      <c r="A944" s="50" t="str">
        <f t="shared" si="14"/>
        <v>QC21L011</v>
      </c>
      <c r="B944" s="50" t="s">
        <v>6644</v>
      </c>
      <c r="C944" s="50" t="s">
        <v>6645</v>
      </c>
      <c r="D944" s="50">
        <v>100</v>
      </c>
      <c r="E944" s="50">
        <v>2</v>
      </c>
    </row>
    <row r="945" spans="1:5">
      <c r="A945" s="50" t="str">
        <f t="shared" si="14"/>
        <v>QC21L011</v>
      </c>
      <c r="B945" s="50" t="s">
        <v>6646</v>
      </c>
      <c r="C945" s="50" t="s">
        <v>6645</v>
      </c>
      <c r="D945" s="50">
        <v>100</v>
      </c>
      <c r="E945" s="50">
        <v>1</v>
      </c>
    </row>
    <row r="946" spans="1:5">
      <c r="A946" s="50" t="str">
        <f t="shared" si="14"/>
        <v>QC21L011</v>
      </c>
      <c r="B946" s="50" t="s">
        <v>6647</v>
      </c>
      <c r="C946" s="50" t="s">
        <v>6645</v>
      </c>
      <c r="D946" s="50">
        <v>100</v>
      </c>
      <c r="E946" s="50">
        <v>1</v>
      </c>
    </row>
    <row r="947" spans="1:5">
      <c r="A947" s="50" t="str">
        <f t="shared" si="14"/>
        <v>QC21L011</v>
      </c>
      <c r="B947" s="50" t="s">
        <v>6648</v>
      </c>
      <c r="C947" s="50" t="s">
        <v>6645</v>
      </c>
      <c r="D947" s="50">
        <v>100</v>
      </c>
      <c r="E947" s="50">
        <v>1</v>
      </c>
    </row>
    <row r="948" spans="1:5">
      <c r="A948" s="50" t="str">
        <f t="shared" si="14"/>
        <v>QC21L011</v>
      </c>
      <c r="B948" s="50" t="s">
        <v>6649</v>
      </c>
      <c r="C948" s="50" t="s">
        <v>6645</v>
      </c>
      <c r="D948" s="50">
        <v>100</v>
      </c>
      <c r="E948" s="50">
        <v>1</v>
      </c>
    </row>
    <row r="949" spans="1:5">
      <c r="A949" s="50" t="str">
        <f t="shared" si="14"/>
        <v>QC21L011</v>
      </c>
      <c r="B949" s="50" t="s">
        <v>12716</v>
      </c>
      <c r="C949" s="50" t="s">
        <v>6645</v>
      </c>
      <c r="D949" s="50">
        <v>100</v>
      </c>
      <c r="E949" s="50">
        <v>2</v>
      </c>
    </row>
    <row r="950" spans="1:5" hidden="1">
      <c r="A950" s="50" t="str">
        <f t="shared" si="14"/>
        <v>QC21L013</v>
      </c>
      <c r="B950" s="50" t="s">
        <v>6650</v>
      </c>
      <c r="C950" s="50" t="s">
        <v>6651</v>
      </c>
      <c r="D950" s="50">
        <v>100</v>
      </c>
      <c r="E950" s="50">
        <v>2</v>
      </c>
    </row>
    <row r="951" spans="1:5" hidden="1">
      <c r="A951" s="50" t="str">
        <f t="shared" si="14"/>
        <v>QC21L013</v>
      </c>
      <c r="B951" s="50" t="s">
        <v>6652</v>
      </c>
      <c r="C951" s="50" t="s">
        <v>6653</v>
      </c>
      <c r="D951" s="50">
        <v>100</v>
      </c>
      <c r="E951" s="50">
        <v>1</v>
      </c>
    </row>
    <row r="952" spans="1:5" hidden="1">
      <c r="A952" s="50" t="str">
        <f t="shared" si="14"/>
        <v>QC21L015</v>
      </c>
      <c r="B952" s="50" t="s">
        <v>6654</v>
      </c>
      <c r="C952" s="50" t="s">
        <v>12717</v>
      </c>
      <c r="D952" s="50">
        <v>100</v>
      </c>
      <c r="E952" s="50">
        <v>1</v>
      </c>
    </row>
    <row r="953" spans="1:5" hidden="1">
      <c r="A953" s="50" t="str">
        <f t="shared" si="14"/>
        <v>QC21L016</v>
      </c>
      <c r="B953" s="50" t="s">
        <v>6655</v>
      </c>
      <c r="C953" s="50" t="s">
        <v>6656</v>
      </c>
      <c r="D953" s="50">
        <v>100</v>
      </c>
      <c r="E953" s="50">
        <v>1</v>
      </c>
    </row>
    <row r="954" spans="1:5" hidden="1">
      <c r="A954" s="50" t="str">
        <f t="shared" si="14"/>
        <v>QC21L016</v>
      </c>
      <c r="B954" s="50" t="s">
        <v>6657</v>
      </c>
      <c r="C954" s="50" t="s">
        <v>6656</v>
      </c>
      <c r="D954" s="50">
        <v>100</v>
      </c>
      <c r="E954" s="50">
        <v>1</v>
      </c>
    </row>
    <row r="955" spans="1:5" hidden="1">
      <c r="A955" s="50" t="str">
        <f t="shared" si="14"/>
        <v>QC21L016</v>
      </c>
      <c r="B955" s="50" t="s">
        <v>6658</v>
      </c>
      <c r="C955" s="50" t="s">
        <v>6656</v>
      </c>
      <c r="D955" s="50">
        <v>100</v>
      </c>
      <c r="E955" s="50">
        <v>2</v>
      </c>
    </row>
    <row r="956" spans="1:5" hidden="1">
      <c r="A956" s="50" t="str">
        <f t="shared" si="14"/>
        <v>QC21L017</v>
      </c>
      <c r="B956" s="50" t="s">
        <v>12266</v>
      </c>
      <c r="C956" s="50" t="s">
        <v>12267</v>
      </c>
      <c r="D956" s="50">
        <v>100</v>
      </c>
      <c r="E956" s="50">
        <v>2</v>
      </c>
    </row>
    <row r="957" spans="1:5" hidden="1">
      <c r="A957" s="50" t="str">
        <f t="shared" si="14"/>
        <v>QC21L018</v>
      </c>
      <c r="B957" s="50" t="s">
        <v>6659</v>
      </c>
      <c r="C957" s="50" t="s">
        <v>12160</v>
      </c>
      <c r="D957" s="50">
        <v>100</v>
      </c>
      <c r="E957" s="50">
        <v>1</v>
      </c>
    </row>
    <row r="958" spans="1:5" hidden="1">
      <c r="A958" s="50" t="str">
        <f t="shared" si="14"/>
        <v>QC21L018</v>
      </c>
      <c r="B958" s="50" t="s">
        <v>6660</v>
      </c>
      <c r="C958" s="50" t="s">
        <v>12160</v>
      </c>
      <c r="D958" s="50">
        <v>100</v>
      </c>
      <c r="E958" s="50">
        <v>2</v>
      </c>
    </row>
    <row r="959" spans="1:5" hidden="1">
      <c r="A959" s="50" t="str">
        <f t="shared" si="14"/>
        <v>QC21L018</v>
      </c>
      <c r="B959" s="50" t="s">
        <v>6661</v>
      </c>
      <c r="C959" s="50" t="s">
        <v>12160</v>
      </c>
      <c r="D959" s="50">
        <v>100</v>
      </c>
      <c r="E959" s="50">
        <v>2</v>
      </c>
    </row>
    <row r="960" spans="1:5" hidden="1">
      <c r="A960" s="50" t="str">
        <f t="shared" si="14"/>
        <v>QC21L018</v>
      </c>
      <c r="B960" s="50" t="s">
        <v>6662</v>
      </c>
      <c r="C960" s="50" t="s">
        <v>12160</v>
      </c>
      <c r="D960" s="50">
        <v>100</v>
      </c>
      <c r="E960" s="50">
        <v>3</v>
      </c>
    </row>
    <row r="961" spans="1:5" hidden="1">
      <c r="A961" s="50" t="str">
        <f t="shared" si="14"/>
        <v>QC21L018</v>
      </c>
      <c r="B961" s="50" t="s">
        <v>6663</v>
      </c>
      <c r="C961" s="50" t="s">
        <v>12160</v>
      </c>
      <c r="D961" s="50">
        <v>100</v>
      </c>
      <c r="E961" s="50">
        <v>1</v>
      </c>
    </row>
    <row r="962" spans="1:5" hidden="1">
      <c r="A962" s="50" t="str">
        <f t="shared" si="14"/>
        <v>QC220031</v>
      </c>
      <c r="B962" s="50" t="s">
        <v>6664</v>
      </c>
      <c r="C962" s="50" t="s">
        <v>6665</v>
      </c>
      <c r="D962" s="50">
        <v>100</v>
      </c>
      <c r="E962" s="50">
        <v>2</v>
      </c>
    </row>
    <row r="963" spans="1:5" hidden="1">
      <c r="A963" s="50" t="str">
        <f t="shared" ref="A963:A1026" si="15">MID(B963,1,8)</f>
        <v>QC220031</v>
      </c>
      <c r="B963" s="50" t="s">
        <v>6666</v>
      </c>
      <c r="C963" s="50" t="s">
        <v>6667</v>
      </c>
      <c r="D963" s="50">
        <v>100</v>
      </c>
      <c r="E963" s="50">
        <v>4</v>
      </c>
    </row>
    <row r="964" spans="1:5" hidden="1">
      <c r="A964" s="50" t="str">
        <f t="shared" si="15"/>
        <v>QC220031</v>
      </c>
      <c r="B964" s="50" t="s">
        <v>6668</v>
      </c>
      <c r="C964" s="50" t="s">
        <v>6669</v>
      </c>
      <c r="D964" s="50">
        <v>100</v>
      </c>
      <c r="E964" s="50">
        <v>4</v>
      </c>
    </row>
    <row r="965" spans="1:5" hidden="1">
      <c r="A965" s="50" t="str">
        <f t="shared" si="15"/>
        <v>QC220031</v>
      </c>
      <c r="B965" s="50" t="s">
        <v>6670</v>
      </c>
      <c r="C965" s="50" t="s">
        <v>6671</v>
      </c>
      <c r="D965" s="50">
        <v>100</v>
      </c>
      <c r="E965" s="50">
        <v>4</v>
      </c>
    </row>
    <row r="966" spans="1:5" hidden="1">
      <c r="A966" s="50" t="str">
        <f t="shared" si="15"/>
        <v>QC220031</v>
      </c>
      <c r="B966" s="50" t="s">
        <v>6672</v>
      </c>
      <c r="C966" s="50" t="s">
        <v>6673</v>
      </c>
      <c r="D966" s="50">
        <v>100</v>
      </c>
      <c r="E966" s="50">
        <v>2</v>
      </c>
    </row>
    <row r="967" spans="1:5" hidden="1">
      <c r="A967" s="50" t="str">
        <f t="shared" si="15"/>
        <v>QC220031</v>
      </c>
      <c r="B967" s="50" t="s">
        <v>6674</v>
      </c>
      <c r="C967" s="50" t="s">
        <v>6675</v>
      </c>
      <c r="D967" s="50">
        <v>100</v>
      </c>
      <c r="E967" s="50">
        <v>2</v>
      </c>
    </row>
    <row r="968" spans="1:5" hidden="1">
      <c r="A968" s="50" t="str">
        <f t="shared" si="15"/>
        <v>QC220031</v>
      </c>
      <c r="B968" s="50" t="s">
        <v>6676</v>
      </c>
      <c r="C968" s="50" t="s">
        <v>6677</v>
      </c>
      <c r="D968" s="50">
        <v>100</v>
      </c>
      <c r="E968" s="50">
        <v>4</v>
      </c>
    </row>
    <row r="969" spans="1:5" hidden="1">
      <c r="A969" s="50" t="str">
        <f t="shared" si="15"/>
        <v>QC220031</v>
      </c>
      <c r="B969" s="50" t="s">
        <v>6678</v>
      </c>
      <c r="C969" s="50" t="s">
        <v>6679</v>
      </c>
      <c r="D969" s="50">
        <v>100</v>
      </c>
      <c r="E969" s="50">
        <v>4</v>
      </c>
    </row>
    <row r="970" spans="1:5" hidden="1">
      <c r="A970" s="50" t="str">
        <f t="shared" si="15"/>
        <v>QC220031</v>
      </c>
      <c r="B970" s="50" t="s">
        <v>6680</v>
      </c>
      <c r="C970" s="50" t="s">
        <v>6681</v>
      </c>
      <c r="D970" s="50">
        <v>100</v>
      </c>
      <c r="E970" s="50">
        <v>4</v>
      </c>
    </row>
    <row r="971" spans="1:5" hidden="1">
      <c r="A971" s="50" t="str">
        <f t="shared" si="15"/>
        <v>QC220031</v>
      </c>
      <c r="B971" s="50" t="s">
        <v>6682</v>
      </c>
      <c r="C971" s="50" t="s">
        <v>6683</v>
      </c>
      <c r="D971" s="50">
        <v>100</v>
      </c>
      <c r="E971" s="50">
        <v>2</v>
      </c>
    </row>
    <row r="972" spans="1:5" hidden="1">
      <c r="A972" s="50" t="str">
        <f t="shared" si="15"/>
        <v>QC220031</v>
      </c>
      <c r="B972" s="50" t="s">
        <v>6684</v>
      </c>
      <c r="C972" s="50" t="s">
        <v>6685</v>
      </c>
      <c r="D972" s="50">
        <v>100</v>
      </c>
      <c r="E972" s="50">
        <v>2</v>
      </c>
    </row>
    <row r="973" spans="1:5" hidden="1">
      <c r="A973" s="50" t="str">
        <f t="shared" si="15"/>
        <v>QC220031</v>
      </c>
      <c r="B973" s="50" t="s">
        <v>6686</v>
      </c>
      <c r="C973" s="50" t="s">
        <v>6687</v>
      </c>
      <c r="D973" s="50">
        <v>100</v>
      </c>
      <c r="E973" s="50">
        <v>4</v>
      </c>
    </row>
    <row r="974" spans="1:5" hidden="1">
      <c r="A974" s="50" t="str">
        <f t="shared" si="15"/>
        <v>QC220031</v>
      </c>
      <c r="B974" s="50" t="s">
        <v>6688</v>
      </c>
      <c r="C974" s="50" t="s">
        <v>6689</v>
      </c>
      <c r="D974" s="50">
        <v>100</v>
      </c>
      <c r="E974" s="50">
        <v>2</v>
      </c>
    </row>
    <row r="975" spans="1:5" hidden="1">
      <c r="A975" s="50" t="str">
        <f t="shared" si="15"/>
        <v>QC220031</v>
      </c>
      <c r="B975" s="50" t="s">
        <v>6690</v>
      </c>
      <c r="C975" s="50" t="s">
        <v>6691</v>
      </c>
      <c r="D975" s="50">
        <v>100</v>
      </c>
      <c r="E975" s="50">
        <v>4</v>
      </c>
    </row>
    <row r="976" spans="1:5" hidden="1">
      <c r="A976" s="50" t="str">
        <f t="shared" si="15"/>
        <v>QC220031</v>
      </c>
      <c r="B976" s="50" t="s">
        <v>6692</v>
      </c>
      <c r="C976" s="50" t="s">
        <v>6693</v>
      </c>
      <c r="D976" s="50">
        <v>100</v>
      </c>
      <c r="E976" s="50">
        <v>2</v>
      </c>
    </row>
    <row r="977" spans="1:5" hidden="1">
      <c r="A977" s="50" t="str">
        <f t="shared" si="15"/>
        <v>QC220031</v>
      </c>
      <c r="B977" s="50" t="s">
        <v>6694</v>
      </c>
      <c r="C977" s="50" t="s">
        <v>6695</v>
      </c>
      <c r="D977" s="50">
        <v>100</v>
      </c>
      <c r="E977" s="50">
        <v>2</v>
      </c>
    </row>
    <row r="978" spans="1:5" hidden="1">
      <c r="A978" s="50" t="str">
        <f t="shared" si="15"/>
        <v>QC220031</v>
      </c>
      <c r="B978" s="50" t="s">
        <v>6696</v>
      </c>
      <c r="C978" s="50" t="s">
        <v>6697</v>
      </c>
      <c r="D978" s="50">
        <v>100</v>
      </c>
      <c r="E978" s="50">
        <v>3</v>
      </c>
    </row>
    <row r="979" spans="1:5" hidden="1">
      <c r="A979" s="50" t="str">
        <f t="shared" si="15"/>
        <v>QC220031</v>
      </c>
      <c r="B979" s="50" t="s">
        <v>6698</v>
      </c>
      <c r="C979" s="50" t="s">
        <v>6699</v>
      </c>
      <c r="D979" s="50">
        <v>100</v>
      </c>
      <c r="E979" s="50">
        <v>5</v>
      </c>
    </row>
    <row r="980" spans="1:5" hidden="1">
      <c r="A980" s="50" t="str">
        <f t="shared" si="15"/>
        <v>QC220031</v>
      </c>
      <c r="B980" s="50" t="s">
        <v>6700</v>
      </c>
      <c r="C980" s="50" t="s">
        <v>6701</v>
      </c>
      <c r="D980" s="50">
        <v>100</v>
      </c>
      <c r="E980" s="50">
        <v>4</v>
      </c>
    </row>
    <row r="981" spans="1:5" hidden="1">
      <c r="A981" s="50" t="str">
        <f t="shared" si="15"/>
        <v>QC220031</v>
      </c>
      <c r="B981" s="50" t="s">
        <v>6702</v>
      </c>
      <c r="C981" s="50" t="s">
        <v>6703</v>
      </c>
      <c r="D981" s="50">
        <v>100</v>
      </c>
      <c r="E981" s="50">
        <v>2</v>
      </c>
    </row>
    <row r="982" spans="1:5" hidden="1">
      <c r="A982" s="50" t="str">
        <f t="shared" si="15"/>
        <v>QC220032</v>
      </c>
      <c r="B982" s="50" t="s">
        <v>6704</v>
      </c>
      <c r="C982" s="50" t="s">
        <v>6705</v>
      </c>
      <c r="D982" s="50">
        <v>100</v>
      </c>
      <c r="E982" s="50">
        <v>2</v>
      </c>
    </row>
    <row r="983" spans="1:5" hidden="1">
      <c r="A983" s="50" t="str">
        <f t="shared" si="15"/>
        <v>QC220032</v>
      </c>
      <c r="B983" s="50" t="s">
        <v>6706</v>
      </c>
      <c r="C983" s="50" t="s">
        <v>6707</v>
      </c>
      <c r="D983" s="50">
        <v>100</v>
      </c>
      <c r="E983" s="50">
        <v>4</v>
      </c>
    </row>
    <row r="984" spans="1:5" hidden="1">
      <c r="A984" s="50" t="str">
        <f t="shared" si="15"/>
        <v>QC220032</v>
      </c>
      <c r="B984" s="50" t="s">
        <v>6708</v>
      </c>
      <c r="C984" s="50" t="s">
        <v>6709</v>
      </c>
      <c r="D984" s="50">
        <v>100</v>
      </c>
      <c r="E984" s="50">
        <v>4</v>
      </c>
    </row>
    <row r="985" spans="1:5" hidden="1">
      <c r="A985" s="50" t="str">
        <f t="shared" si="15"/>
        <v>QC220032</v>
      </c>
      <c r="B985" s="50" t="s">
        <v>6710</v>
      </c>
      <c r="C985" s="50" t="s">
        <v>6711</v>
      </c>
      <c r="D985" s="50">
        <v>100</v>
      </c>
      <c r="E985" s="50">
        <v>4</v>
      </c>
    </row>
    <row r="986" spans="1:5" hidden="1">
      <c r="A986" s="50" t="str">
        <f t="shared" si="15"/>
        <v>QC220032</v>
      </c>
      <c r="B986" s="50" t="s">
        <v>6712</v>
      </c>
      <c r="C986" s="50" t="s">
        <v>6713</v>
      </c>
      <c r="D986" s="50">
        <v>100</v>
      </c>
      <c r="E986" s="50">
        <v>2</v>
      </c>
    </row>
    <row r="987" spans="1:5" hidden="1">
      <c r="A987" s="50" t="str">
        <f t="shared" si="15"/>
        <v>QC220032</v>
      </c>
      <c r="B987" s="50" t="s">
        <v>6714</v>
      </c>
      <c r="C987" s="50" t="s">
        <v>6715</v>
      </c>
      <c r="D987" s="50">
        <v>100</v>
      </c>
      <c r="E987" s="50">
        <v>2</v>
      </c>
    </row>
    <row r="988" spans="1:5" hidden="1">
      <c r="A988" s="50" t="str">
        <f t="shared" si="15"/>
        <v>QC220032</v>
      </c>
      <c r="B988" s="50" t="s">
        <v>6716</v>
      </c>
      <c r="C988" s="50" t="s">
        <v>6717</v>
      </c>
      <c r="D988" s="50">
        <v>100</v>
      </c>
      <c r="E988" s="50">
        <v>4</v>
      </c>
    </row>
    <row r="989" spans="1:5" hidden="1">
      <c r="A989" s="50" t="str">
        <f t="shared" si="15"/>
        <v>QC220032</v>
      </c>
      <c r="B989" s="50" t="s">
        <v>6718</v>
      </c>
      <c r="C989" s="50" t="s">
        <v>6719</v>
      </c>
      <c r="D989" s="50">
        <v>100</v>
      </c>
      <c r="E989" s="50">
        <v>5</v>
      </c>
    </row>
    <row r="990" spans="1:5" hidden="1">
      <c r="A990" s="50" t="str">
        <f t="shared" si="15"/>
        <v>QC220032</v>
      </c>
      <c r="B990" s="50" t="s">
        <v>6720</v>
      </c>
      <c r="C990" s="50" t="s">
        <v>6721</v>
      </c>
      <c r="D990" s="50">
        <v>100</v>
      </c>
      <c r="E990" s="50">
        <v>3</v>
      </c>
    </row>
    <row r="991" spans="1:5" hidden="1">
      <c r="A991" s="50" t="str">
        <f t="shared" si="15"/>
        <v>QC220032</v>
      </c>
      <c r="B991" s="50" t="s">
        <v>6722</v>
      </c>
      <c r="C991" s="50" t="s">
        <v>6723</v>
      </c>
      <c r="D991" s="50">
        <v>100</v>
      </c>
      <c r="E991" s="50">
        <v>1</v>
      </c>
    </row>
    <row r="992" spans="1:5" hidden="1">
      <c r="A992" s="50" t="str">
        <f t="shared" si="15"/>
        <v>QC220032</v>
      </c>
      <c r="B992" s="50" t="s">
        <v>6724</v>
      </c>
      <c r="C992" s="50" t="s">
        <v>6725</v>
      </c>
      <c r="D992" s="50">
        <v>100</v>
      </c>
      <c r="E992" s="50">
        <v>2</v>
      </c>
    </row>
    <row r="993" spans="1:5" hidden="1">
      <c r="A993" s="50" t="str">
        <f t="shared" si="15"/>
        <v>QC220032</v>
      </c>
      <c r="B993" s="50" t="s">
        <v>6726</v>
      </c>
      <c r="C993" s="50" t="s">
        <v>6727</v>
      </c>
      <c r="D993" s="50">
        <v>100</v>
      </c>
      <c r="E993" s="50">
        <v>4</v>
      </c>
    </row>
    <row r="994" spans="1:5" hidden="1">
      <c r="A994" s="50" t="str">
        <f t="shared" si="15"/>
        <v>QC220032</v>
      </c>
      <c r="B994" s="50" t="s">
        <v>6728</v>
      </c>
      <c r="C994" s="50" t="s">
        <v>6729</v>
      </c>
      <c r="D994" s="50">
        <v>100</v>
      </c>
      <c r="E994" s="50">
        <v>4</v>
      </c>
    </row>
    <row r="995" spans="1:5" hidden="1">
      <c r="A995" s="50" t="str">
        <f t="shared" si="15"/>
        <v>QC220032</v>
      </c>
      <c r="B995" s="50" t="s">
        <v>6730</v>
      </c>
      <c r="C995" s="50" t="s">
        <v>6731</v>
      </c>
      <c r="D995" s="50">
        <v>100</v>
      </c>
      <c r="E995" s="50">
        <v>4</v>
      </c>
    </row>
    <row r="996" spans="1:5" hidden="1">
      <c r="A996" s="50" t="str">
        <f t="shared" si="15"/>
        <v>QC220032</v>
      </c>
      <c r="B996" s="50" t="s">
        <v>6732</v>
      </c>
      <c r="C996" s="50" t="s">
        <v>6733</v>
      </c>
      <c r="D996" s="50">
        <v>100</v>
      </c>
      <c r="E996" s="50">
        <v>2</v>
      </c>
    </row>
    <row r="997" spans="1:5" hidden="1">
      <c r="A997" s="50" t="str">
        <f t="shared" si="15"/>
        <v>QC220032</v>
      </c>
      <c r="B997" s="50" t="s">
        <v>6734</v>
      </c>
      <c r="C997" s="50" t="s">
        <v>6735</v>
      </c>
      <c r="D997" s="50">
        <v>100</v>
      </c>
      <c r="E997" s="50">
        <v>2</v>
      </c>
    </row>
    <row r="998" spans="1:5" hidden="1">
      <c r="A998" s="50" t="str">
        <f t="shared" si="15"/>
        <v>QC220032</v>
      </c>
      <c r="B998" s="50" t="s">
        <v>6736</v>
      </c>
      <c r="C998" s="50" t="s">
        <v>6737</v>
      </c>
      <c r="D998" s="50">
        <v>100</v>
      </c>
      <c r="E998" s="50">
        <v>4</v>
      </c>
    </row>
    <row r="999" spans="1:5" hidden="1">
      <c r="A999" s="50" t="str">
        <f t="shared" si="15"/>
        <v>QC220032</v>
      </c>
      <c r="B999" s="50" t="s">
        <v>6738</v>
      </c>
      <c r="C999" s="50" t="s">
        <v>6739</v>
      </c>
      <c r="D999" s="50">
        <v>100</v>
      </c>
      <c r="E999" s="50">
        <v>4</v>
      </c>
    </row>
    <row r="1000" spans="1:5" hidden="1">
      <c r="A1000" s="50" t="str">
        <f t="shared" si="15"/>
        <v>QC220032</v>
      </c>
      <c r="B1000" s="50" t="s">
        <v>6740</v>
      </c>
      <c r="C1000" s="50" t="s">
        <v>6741</v>
      </c>
      <c r="D1000" s="50">
        <v>100</v>
      </c>
      <c r="E1000" s="50">
        <v>4</v>
      </c>
    </row>
    <row r="1001" spans="1:5" hidden="1">
      <c r="A1001" s="50" t="str">
        <f t="shared" si="15"/>
        <v>QC220032</v>
      </c>
      <c r="B1001" s="50" t="s">
        <v>6742</v>
      </c>
      <c r="C1001" s="50" t="s">
        <v>6743</v>
      </c>
      <c r="D1001" s="50">
        <v>100</v>
      </c>
      <c r="E1001" s="50">
        <v>2</v>
      </c>
    </row>
    <row r="1002" spans="1:5" hidden="1">
      <c r="A1002" s="50" t="str">
        <f t="shared" si="15"/>
        <v>QC220033</v>
      </c>
      <c r="B1002" s="50" t="s">
        <v>6744</v>
      </c>
      <c r="C1002" s="50" t="s">
        <v>6745</v>
      </c>
      <c r="D1002" s="50">
        <v>100</v>
      </c>
      <c r="E1002" s="50">
        <v>2</v>
      </c>
    </row>
    <row r="1003" spans="1:5" hidden="1">
      <c r="A1003" s="50" t="str">
        <f t="shared" si="15"/>
        <v>QC220033</v>
      </c>
      <c r="B1003" s="50" t="s">
        <v>6746</v>
      </c>
      <c r="C1003" s="50" t="s">
        <v>6747</v>
      </c>
      <c r="D1003" s="50">
        <v>100</v>
      </c>
      <c r="E1003" s="50">
        <v>3</v>
      </c>
    </row>
    <row r="1004" spans="1:5" hidden="1">
      <c r="A1004" s="50" t="str">
        <f t="shared" si="15"/>
        <v>QC220033</v>
      </c>
      <c r="B1004" s="50" t="s">
        <v>6748</v>
      </c>
      <c r="C1004" s="50" t="s">
        <v>6749</v>
      </c>
      <c r="D1004" s="50">
        <v>100</v>
      </c>
      <c r="E1004" s="50">
        <v>5</v>
      </c>
    </row>
    <row r="1005" spans="1:5" hidden="1">
      <c r="A1005" s="50" t="str">
        <f t="shared" si="15"/>
        <v>QC220033</v>
      </c>
      <c r="B1005" s="50" t="s">
        <v>6750</v>
      </c>
      <c r="C1005" s="50" t="s">
        <v>6751</v>
      </c>
      <c r="D1005" s="50">
        <v>100</v>
      </c>
      <c r="E1005" s="50">
        <v>4</v>
      </c>
    </row>
    <row r="1006" spans="1:5" hidden="1">
      <c r="A1006" s="50" t="str">
        <f t="shared" si="15"/>
        <v>QC220033</v>
      </c>
      <c r="B1006" s="50" t="s">
        <v>6752</v>
      </c>
      <c r="C1006" s="50" t="s">
        <v>6753</v>
      </c>
      <c r="D1006" s="50">
        <v>100</v>
      </c>
      <c r="E1006" s="50">
        <v>2</v>
      </c>
    </row>
    <row r="1007" spans="1:5" hidden="1">
      <c r="A1007" s="50" t="str">
        <f t="shared" si="15"/>
        <v>QC220033</v>
      </c>
      <c r="B1007" s="50" t="s">
        <v>6754</v>
      </c>
      <c r="C1007" s="50" t="s">
        <v>6755</v>
      </c>
      <c r="D1007" s="50">
        <v>100</v>
      </c>
      <c r="E1007" s="50">
        <v>2</v>
      </c>
    </row>
    <row r="1008" spans="1:5" hidden="1">
      <c r="A1008" s="50" t="str">
        <f t="shared" si="15"/>
        <v>QC220033</v>
      </c>
      <c r="B1008" s="50" t="s">
        <v>6756</v>
      </c>
      <c r="C1008" s="50" t="s">
        <v>6757</v>
      </c>
      <c r="D1008" s="50">
        <v>100</v>
      </c>
      <c r="E1008" s="50">
        <v>4</v>
      </c>
    </row>
    <row r="1009" spans="1:5" hidden="1">
      <c r="A1009" s="50" t="str">
        <f t="shared" si="15"/>
        <v>QC220033</v>
      </c>
      <c r="B1009" s="50" t="s">
        <v>6758</v>
      </c>
      <c r="C1009" s="50" t="s">
        <v>6759</v>
      </c>
      <c r="D1009" s="50">
        <v>100</v>
      </c>
      <c r="E1009" s="50">
        <v>4</v>
      </c>
    </row>
    <row r="1010" spans="1:5" hidden="1">
      <c r="A1010" s="50" t="str">
        <f t="shared" si="15"/>
        <v>QC220033</v>
      </c>
      <c r="B1010" s="50" t="s">
        <v>6760</v>
      </c>
      <c r="C1010" s="50" t="s">
        <v>6761</v>
      </c>
      <c r="D1010" s="50">
        <v>100</v>
      </c>
      <c r="E1010" s="50">
        <v>4</v>
      </c>
    </row>
    <row r="1011" spans="1:5" hidden="1">
      <c r="A1011" s="50" t="str">
        <f t="shared" si="15"/>
        <v>QC220033</v>
      </c>
      <c r="B1011" s="50" t="s">
        <v>6762</v>
      </c>
      <c r="C1011" s="50" t="s">
        <v>6763</v>
      </c>
      <c r="D1011" s="50">
        <v>100</v>
      </c>
      <c r="E1011" s="50">
        <v>3</v>
      </c>
    </row>
    <row r="1012" spans="1:5" hidden="1">
      <c r="A1012" s="50" t="str">
        <f t="shared" si="15"/>
        <v>QC220033</v>
      </c>
      <c r="B1012" s="50" t="s">
        <v>6764</v>
      </c>
      <c r="C1012" s="50" t="s">
        <v>6765</v>
      </c>
      <c r="D1012" s="50">
        <v>100</v>
      </c>
      <c r="E1012" s="50">
        <v>2</v>
      </c>
    </row>
    <row r="1013" spans="1:5" hidden="1">
      <c r="A1013" s="50" t="str">
        <f t="shared" si="15"/>
        <v>QC220033</v>
      </c>
      <c r="B1013" s="50" t="s">
        <v>6766</v>
      </c>
      <c r="C1013" s="50" t="s">
        <v>6767</v>
      </c>
      <c r="D1013" s="50">
        <v>100</v>
      </c>
      <c r="E1013" s="50">
        <v>4</v>
      </c>
    </row>
    <row r="1014" spans="1:5" hidden="1">
      <c r="A1014" s="50" t="str">
        <f t="shared" si="15"/>
        <v>QC220033</v>
      </c>
      <c r="B1014" s="50" t="s">
        <v>6768</v>
      </c>
      <c r="C1014" s="50" t="s">
        <v>6769</v>
      </c>
      <c r="D1014" s="50">
        <v>100</v>
      </c>
      <c r="E1014" s="50">
        <v>4</v>
      </c>
    </row>
    <row r="1015" spans="1:5" hidden="1">
      <c r="A1015" s="50" t="str">
        <f t="shared" si="15"/>
        <v>QC220033</v>
      </c>
      <c r="B1015" s="50" t="s">
        <v>6770</v>
      </c>
      <c r="C1015" s="50" t="s">
        <v>6771</v>
      </c>
      <c r="D1015" s="50">
        <v>100</v>
      </c>
      <c r="E1015" s="50">
        <v>4</v>
      </c>
    </row>
    <row r="1016" spans="1:5" hidden="1">
      <c r="A1016" s="50" t="str">
        <f t="shared" si="15"/>
        <v>QC220033</v>
      </c>
      <c r="B1016" s="50" t="s">
        <v>6772</v>
      </c>
      <c r="C1016" s="50" t="s">
        <v>6773</v>
      </c>
      <c r="D1016" s="50">
        <v>100</v>
      </c>
      <c r="E1016" s="50">
        <v>2</v>
      </c>
    </row>
    <row r="1017" spans="1:5" hidden="1">
      <c r="A1017" s="50" t="str">
        <f t="shared" si="15"/>
        <v>QC220033</v>
      </c>
      <c r="B1017" s="50" t="s">
        <v>6774</v>
      </c>
      <c r="C1017" s="50" t="s">
        <v>6775</v>
      </c>
      <c r="D1017" s="50">
        <v>100</v>
      </c>
      <c r="E1017" s="50">
        <v>2</v>
      </c>
    </row>
    <row r="1018" spans="1:5" hidden="1">
      <c r="A1018" s="50" t="str">
        <f t="shared" si="15"/>
        <v>QC220033</v>
      </c>
      <c r="B1018" s="50" t="s">
        <v>6776</v>
      </c>
      <c r="C1018" s="50" t="s">
        <v>6777</v>
      </c>
      <c r="D1018" s="50">
        <v>100</v>
      </c>
      <c r="E1018" s="50">
        <v>4</v>
      </c>
    </row>
    <row r="1019" spans="1:5" hidden="1">
      <c r="A1019" s="50" t="str">
        <f t="shared" si="15"/>
        <v>QC220033</v>
      </c>
      <c r="B1019" s="50" t="s">
        <v>6778</v>
      </c>
      <c r="C1019" s="50" t="s">
        <v>6779</v>
      </c>
      <c r="D1019" s="50">
        <v>100</v>
      </c>
      <c r="E1019" s="50">
        <v>4</v>
      </c>
    </row>
    <row r="1020" spans="1:5" hidden="1">
      <c r="A1020" s="50" t="str">
        <f t="shared" si="15"/>
        <v>QC220033</v>
      </c>
      <c r="B1020" s="50" t="s">
        <v>6780</v>
      </c>
      <c r="C1020" s="50" t="s">
        <v>6781</v>
      </c>
      <c r="D1020" s="50">
        <v>100</v>
      </c>
      <c r="E1020" s="50">
        <v>4</v>
      </c>
    </row>
    <row r="1021" spans="1:5" hidden="1">
      <c r="A1021" s="50" t="str">
        <f t="shared" si="15"/>
        <v>QC220033</v>
      </c>
      <c r="B1021" s="50" t="s">
        <v>6782</v>
      </c>
      <c r="C1021" s="50" t="s">
        <v>6783</v>
      </c>
      <c r="D1021" s="50">
        <v>100</v>
      </c>
      <c r="E1021" s="50">
        <v>2</v>
      </c>
    </row>
    <row r="1022" spans="1:5" hidden="1">
      <c r="A1022" s="50" t="str">
        <f t="shared" si="15"/>
        <v>QC220034</v>
      </c>
      <c r="B1022" s="50" t="s">
        <v>6784</v>
      </c>
      <c r="C1022" s="50" t="s">
        <v>6785</v>
      </c>
      <c r="D1022" s="50">
        <v>100</v>
      </c>
      <c r="E1022" s="50">
        <v>1</v>
      </c>
    </row>
    <row r="1023" spans="1:5" hidden="1">
      <c r="A1023" s="50" t="str">
        <f t="shared" si="15"/>
        <v>QC220034</v>
      </c>
      <c r="B1023" s="50" t="s">
        <v>6786</v>
      </c>
      <c r="C1023" s="50" t="s">
        <v>6787</v>
      </c>
      <c r="D1023" s="50">
        <v>100</v>
      </c>
      <c r="E1023" s="50">
        <v>2</v>
      </c>
    </row>
    <row r="1024" spans="1:5" hidden="1">
      <c r="A1024" s="50" t="str">
        <f t="shared" si="15"/>
        <v>QC220034</v>
      </c>
      <c r="B1024" s="50" t="s">
        <v>6788</v>
      </c>
      <c r="C1024" s="50" t="s">
        <v>6789</v>
      </c>
      <c r="D1024" s="50">
        <v>100</v>
      </c>
      <c r="E1024" s="50">
        <v>5</v>
      </c>
    </row>
    <row r="1025" spans="1:5" hidden="1">
      <c r="A1025" s="50" t="str">
        <f t="shared" si="15"/>
        <v>QC220034</v>
      </c>
      <c r="B1025" s="50" t="s">
        <v>6790</v>
      </c>
      <c r="C1025" s="50" t="s">
        <v>6791</v>
      </c>
      <c r="D1025" s="50">
        <v>100</v>
      </c>
      <c r="E1025" s="50">
        <v>2</v>
      </c>
    </row>
    <row r="1026" spans="1:5" hidden="1">
      <c r="A1026" s="50" t="str">
        <f t="shared" si="15"/>
        <v>QC220034</v>
      </c>
      <c r="B1026" s="50" t="s">
        <v>6792</v>
      </c>
      <c r="C1026" s="50" t="s">
        <v>6793</v>
      </c>
      <c r="D1026" s="50">
        <v>100</v>
      </c>
      <c r="E1026" s="50">
        <v>1</v>
      </c>
    </row>
    <row r="1027" spans="1:5" hidden="1">
      <c r="A1027" s="50" t="str">
        <f t="shared" ref="A1027:A1090" si="16">MID(B1027,1,8)</f>
        <v>QC220034</v>
      </c>
      <c r="B1027" s="50" t="s">
        <v>6794</v>
      </c>
      <c r="C1027" s="50" t="s">
        <v>6795</v>
      </c>
      <c r="D1027" s="50">
        <v>100</v>
      </c>
      <c r="E1027" s="50">
        <v>2</v>
      </c>
    </row>
    <row r="1028" spans="1:5" hidden="1">
      <c r="A1028" s="50" t="str">
        <f t="shared" si="16"/>
        <v>QC220034</v>
      </c>
      <c r="B1028" s="50" t="s">
        <v>6796</v>
      </c>
      <c r="C1028" s="50" t="s">
        <v>6797</v>
      </c>
      <c r="D1028" s="50">
        <v>100</v>
      </c>
      <c r="E1028" s="50">
        <v>4</v>
      </c>
    </row>
    <row r="1029" spans="1:5" hidden="1">
      <c r="A1029" s="50" t="str">
        <f t="shared" si="16"/>
        <v>QC220034</v>
      </c>
      <c r="B1029" s="50" t="s">
        <v>6798</v>
      </c>
      <c r="C1029" s="50" t="s">
        <v>6799</v>
      </c>
      <c r="D1029" s="50">
        <v>100</v>
      </c>
      <c r="E1029" s="50">
        <v>4</v>
      </c>
    </row>
    <row r="1030" spans="1:5" hidden="1">
      <c r="A1030" s="50" t="str">
        <f t="shared" si="16"/>
        <v>QC220034</v>
      </c>
      <c r="B1030" s="50" t="s">
        <v>6800</v>
      </c>
      <c r="C1030" s="50" t="s">
        <v>6801</v>
      </c>
      <c r="D1030" s="50">
        <v>100</v>
      </c>
      <c r="E1030" s="50">
        <v>4</v>
      </c>
    </row>
    <row r="1031" spans="1:5" hidden="1">
      <c r="A1031" s="50" t="str">
        <f t="shared" si="16"/>
        <v>QC220034</v>
      </c>
      <c r="B1031" s="50" t="s">
        <v>6802</v>
      </c>
      <c r="C1031" s="50" t="s">
        <v>6803</v>
      </c>
      <c r="D1031" s="50">
        <v>100</v>
      </c>
      <c r="E1031" s="50">
        <v>2</v>
      </c>
    </row>
    <row r="1032" spans="1:5" hidden="1">
      <c r="A1032" s="50" t="str">
        <f t="shared" si="16"/>
        <v>QC220034</v>
      </c>
      <c r="B1032" s="50" t="s">
        <v>6804</v>
      </c>
      <c r="C1032" s="50" t="s">
        <v>6805</v>
      </c>
      <c r="D1032" s="50">
        <v>100</v>
      </c>
      <c r="E1032" s="50">
        <v>1</v>
      </c>
    </row>
    <row r="1033" spans="1:5" hidden="1">
      <c r="A1033" s="50" t="str">
        <f t="shared" si="16"/>
        <v>QC220034</v>
      </c>
      <c r="B1033" s="50" t="s">
        <v>6806</v>
      </c>
      <c r="C1033" s="50" t="s">
        <v>6807</v>
      </c>
      <c r="D1033" s="50">
        <v>100</v>
      </c>
      <c r="E1033" s="50">
        <v>5</v>
      </c>
    </row>
    <row r="1034" spans="1:5" hidden="1">
      <c r="A1034" s="50" t="str">
        <f t="shared" si="16"/>
        <v>QC220034</v>
      </c>
      <c r="B1034" s="50" t="s">
        <v>6808</v>
      </c>
      <c r="C1034" s="50" t="s">
        <v>6809</v>
      </c>
      <c r="D1034" s="50">
        <v>100</v>
      </c>
      <c r="E1034" s="50">
        <v>5</v>
      </c>
    </row>
    <row r="1035" spans="1:5" hidden="1">
      <c r="A1035" s="50" t="str">
        <f t="shared" si="16"/>
        <v>QC220034</v>
      </c>
      <c r="B1035" s="50" t="s">
        <v>6810</v>
      </c>
      <c r="C1035" s="50" t="s">
        <v>6811</v>
      </c>
      <c r="D1035" s="50">
        <v>100</v>
      </c>
      <c r="E1035" s="50">
        <v>6</v>
      </c>
    </row>
    <row r="1036" spans="1:5" hidden="1">
      <c r="A1036" s="50" t="str">
        <f t="shared" si="16"/>
        <v>QC220035</v>
      </c>
      <c r="B1036" s="50" t="s">
        <v>6812</v>
      </c>
      <c r="C1036" s="50" t="s">
        <v>6813</v>
      </c>
      <c r="D1036" s="50">
        <v>100</v>
      </c>
      <c r="E1036" s="50">
        <v>2</v>
      </c>
    </row>
    <row r="1037" spans="1:5" hidden="1">
      <c r="A1037" s="50" t="str">
        <f t="shared" si="16"/>
        <v>QC220035</v>
      </c>
      <c r="B1037" s="50" t="s">
        <v>6814</v>
      </c>
      <c r="C1037" s="50" t="s">
        <v>6815</v>
      </c>
      <c r="D1037" s="50">
        <v>100</v>
      </c>
      <c r="E1037" s="50">
        <v>4</v>
      </c>
    </row>
    <row r="1038" spans="1:5" hidden="1">
      <c r="A1038" s="50" t="str">
        <f t="shared" si="16"/>
        <v>QC220035</v>
      </c>
      <c r="B1038" s="50" t="s">
        <v>6816</v>
      </c>
      <c r="C1038" s="50" t="s">
        <v>6817</v>
      </c>
      <c r="D1038" s="50">
        <v>100</v>
      </c>
      <c r="E1038" s="50">
        <v>4</v>
      </c>
    </row>
    <row r="1039" spans="1:5" hidden="1">
      <c r="A1039" s="50" t="str">
        <f t="shared" si="16"/>
        <v>QC220035</v>
      </c>
      <c r="B1039" s="50" t="s">
        <v>6818</v>
      </c>
      <c r="C1039" s="50" t="s">
        <v>6819</v>
      </c>
      <c r="D1039" s="50">
        <v>100</v>
      </c>
      <c r="E1039" s="50">
        <v>4</v>
      </c>
    </row>
    <row r="1040" spans="1:5" hidden="1">
      <c r="A1040" s="50" t="str">
        <f t="shared" si="16"/>
        <v>QC220035</v>
      </c>
      <c r="B1040" s="50" t="s">
        <v>6820</v>
      </c>
      <c r="C1040" s="50" t="s">
        <v>6821</v>
      </c>
      <c r="D1040" s="50">
        <v>100</v>
      </c>
      <c r="E1040" s="50">
        <v>2</v>
      </c>
    </row>
    <row r="1041" spans="1:5" hidden="1">
      <c r="A1041" s="50" t="str">
        <f t="shared" si="16"/>
        <v>QC220035</v>
      </c>
      <c r="B1041" s="50" t="s">
        <v>6822</v>
      </c>
      <c r="C1041" s="50" t="s">
        <v>6823</v>
      </c>
      <c r="D1041" s="50">
        <v>100</v>
      </c>
      <c r="E1041" s="50">
        <v>2</v>
      </c>
    </row>
    <row r="1042" spans="1:5" hidden="1">
      <c r="A1042" s="50" t="str">
        <f t="shared" si="16"/>
        <v>QC220035</v>
      </c>
      <c r="B1042" s="50" t="s">
        <v>6824</v>
      </c>
      <c r="C1042" s="50" t="s">
        <v>6825</v>
      </c>
      <c r="D1042" s="50">
        <v>100</v>
      </c>
      <c r="E1042" s="50">
        <v>4</v>
      </c>
    </row>
    <row r="1043" spans="1:5" hidden="1">
      <c r="A1043" s="50" t="str">
        <f t="shared" si="16"/>
        <v>QC220035</v>
      </c>
      <c r="B1043" s="50" t="s">
        <v>6826</v>
      </c>
      <c r="C1043" s="50" t="s">
        <v>6827</v>
      </c>
      <c r="D1043" s="50">
        <v>100</v>
      </c>
      <c r="E1043" s="50">
        <v>4</v>
      </c>
    </row>
    <row r="1044" spans="1:5" hidden="1">
      <c r="A1044" s="50" t="str">
        <f t="shared" si="16"/>
        <v>QC220035</v>
      </c>
      <c r="B1044" s="50" t="s">
        <v>6828</v>
      </c>
      <c r="C1044" s="50" t="s">
        <v>6829</v>
      </c>
      <c r="D1044" s="50">
        <v>100</v>
      </c>
      <c r="E1044" s="50">
        <v>4</v>
      </c>
    </row>
    <row r="1045" spans="1:5" hidden="1">
      <c r="A1045" s="50" t="str">
        <f t="shared" si="16"/>
        <v>QC220035</v>
      </c>
      <c r="B1045" s="50" t="s">
        <v>6830</v>
      </c>
      <c r="C1045" s="50" t="s">
        <v>6831</v>
      </c>
      <c r="D1045" s="50">
        <v>100</v>
      </c>
      <c r="E1045" s="50">
        <v>2</v>
      </c>
    </row>
    <row r="1046" spans="1:5" hidden="1">
      <c r="A1046" s="50" t="str">
        <f t="shared" si="16"/>
        <v>QC220035</v>
      </c>
      <c r="B1046" s="50" t="s">
        <v>6832</v>
      </c>
      <c r="C1046" s="50" t="s">
        <v>6833</v>
      </c>
      <c r="D1046" s="50">
        <v>100</v>
      </c>
      <c r="E1046" s="50">
        <v>2</v>
      </c>
    </row>
    <row r="1047" spans="1:5" hidden="1">
      <c r="A1047" s="50" t="str">
        <f t="shared" si="16"/>
        <v>QC220035</v>
      </c>
      <c r="B1047" s="50" t="s">
        <v>6834</v>
      </c>
      <c r="C1047" s="50" t="s">
        <v>6835</v>
      </c>
      <c r="D1047" s="50">
        <v>100</v>
      </c>
      <c r="E1047" s="50">
        <v>4</v>
      </c>
    </row>
    <row r="1048" spans="1:5" hidden="1">
      <c r="A1048" s="50" t="str">
        <f t="shared" si="16"/>
        <v>QC220035</v>
      </c>
      <c r="B1048" s="50" t="s">
        <v>6836</v>
      </c>
      <c r="C1048" s="50" t="s">
        <v>6837</v>
      </c>
      <c r="D1048" s="50">
        <v>100</v>
      </c>
      <c r="E1048" s="50">
        <v>4</v>
      </c>
    </row>
    <row r="1049" spans="1:5" hidden="1">
      <c r="A1049" s="50" t="str">
        <f t="shared" si="16"/>
        <v>QC220035</v>
      </c>
      <c r="B1049" s="50" t="s">
        <v>6838</v>
      </c>
      <c r="C1049" s="50" t="s">
        <v>6839</v>
      </c>
      <c r="D1049" s="50">
        <v>100</v>
      </c>
      <c r="E1049" s="50">
        <v>4</v>
      </c>
    </row>
    <row r="1050" spans="1:5" hidden="1">
      <c r="A1050" s="50" t="str">
        <f t="shared" si="16"/>
        <v>QC220035</v>
      </c>
      <c r="B1050" s="50" t="s">
        <v>6840</v>
      </c>
      <c r="C1050" s="50" t="s">
        <v>6841</v>
      </c>
      <c r="D1050" s="50">
        <v>100</v>
      </c>
      <c r="E1050" s="50">
        <v>2</v>
      </c>
    </row>
    <row r="1051" spans="1:5" hidden="1">
      <c r="A1051" s="50" t="str">
        <f t="shared" si="16"/>
        <v>QC220035</v>
      </c>
      <c r="B1051" s="50" t="s">
        <v>6842</v>
      </c>
      <c r="C1051" s="50" t="s">
        <v>6843</v>
      </c>
      <c r="D1051" s="50">
        <v>100</v>
      </c>
      <c r="E1051" s="50">
        <v>2</v>
      </c>
    </row>
    <row r="1052" spans="1:5" hidden="1">
      <c r="A1052" s="50" t="str">
        <f t="shared" si="16"/>
        <v>QC220035</v>
      </c>
      <c r="B1052" s="50" t="s">
        <v>6844</v>
      </c>
      <c r="C1052" s="50" t="s">
        <v>6845</v>
      </c>
      <c r="D1052" s="50">
        <v>100</v>
      </c>
      <c r="E1052" s="50">
        <v>4</v>
      </c>
    </row>
    <row r="1053" spans="1:5" hidden="1">
      <c r="A1053" s="50" t="str">
        <f t="shared" si="16"/>
        <v>QC220035</v>
      </c>
      <c r="B1053" s="50" t="s">
        <v>6846</v>
      </c>
      <c r="C1053" s="50" t="s">
        <v>6847</v>
      </c>
      <c r="D1053" s="50">
        <v>100</v>
      </c>
      <c r="E1053" s="50">
        <v>3</v>
      </c>
    </row>
    <row r="1054" spans="1:5" hidden="1">
      <c r="A1054" s="50" t="str">
        <f t="shared" si="16"/>
        <v>QC220035</v>
      </c>
      <c r="B1054" s="50" t="s">
        <v>6848</v>
      </c>
      <c r="C1054" s="50" t="s">
        <v>6849</v>
      </c>
      <c r="D1054" s="50">
        <v>100</v>
      </c>
      <c r="E1054" s="50">
        <v>4</v>
      </c>
    </row>
    <row r="1055" spans="1:5" hidden="1">
      <c r="A1055" s="50" t="str">
        <f t="shared" si="16"/>
        <v>QC220035</v>
      </c>
      <c r="B1055" s="50" t="s">
        <v>6850</v>
      </c>
      <c r="C1055" s="50" t="s">
        <v>6851</v>
      </c>
      <c r="D1055" s="50">
        <v>100</v>
      </c>
      <c r="E1055" s="50">
        <v>2</v>
      </c>
    </row>
    <row r="1056" spans="1:5" hidden="1">
      <c r="A1056" s="50" t="str">
        <f t="shared" si="16"/>
        <v>QC220036</v>
      </c>
      <c r="B1056" s="50" t="s">
        <v>6852</v>
      </c>
      <c r="C1056" s="50" t="s">
        <v>6853</v>
      </c>
      <c r="D1056" s="50">
        <v>100</v>
      </c>
      <c r="E1056" s="50">
        <v>2</v>
      </c>
    </row>
    <row r="1057" spans="1:5" hidden="1">
      <c r="A1057" s="50" t="str">
        <f t="shared" si="16"/>
        <v>QC220036</v>
      </c>
      <c r="B1057" s="50" t="s">
        <v>6854</v>
      </c>
      <c r="C1057" s="50" t="s">
        <v>6855</v>
      </c>
      <c r="D1057" s="50">
        <v>100</v>
      </c>
      <c r="E1057" s="50">
        <v>6</v>
      </c>
    </row>
    <row r="1058" spans="1:5" hidden="1">
      <c r="A1058" s="50" t="str">
        <f t="shared" si="16"/>
        <v>QC220036</v>
      </c>
      <c r="B1058" s="50" t="s">
        <v>6856</v>
      </c>
      <c r="C1058" s="50" t="s">
        <v>6857</v>
      </c>
      <c r="D1058" s="50">
        <v>100</v>
      </c>
      <c r="E1058" s="50">
        <v>9</v>
      </c>
    </row>
    <row r="1059" spans="1:5" hidden="1">
      <c r="A1059" s="50" t="str">
        <f t="shared" si="16"/>
        <v>QC220036</v>
      </c>
      <c r="B1059" s="50" t="s">
        <v>6858</v>
      </c>
      <c r="C1059" s="50" t="s">
        <v>6859</v>
      </c>
      <c r="D1059" s="50">
        <v>100</v>
      </c>
      <c r="E1059" s="50">
        <v>2</v>
      </c>
    </row>
    <row r="1060" spans="1:5" hidden="1">
      <c r="A1060" s="50" t="str">
        <f t="shared" si="16"/>
        <v>QC220036</v>
      </c>
      <c r="B1060" s="50" t="s">
        <v>6860</v>
      </c>
      <c r="C1060" s="50" t="s">
        <v>6861</v>
      </c>
      <c r="D1060" s="50">
        <v>100</v>
      </c>
      <c r="E1060" s="50">
        <v>5</v>
      </c>
    </row>
    <row r="1061" spans="1:5" hidden="1">
      <c r="A1061" s="50" t="str">
        <f t="shared" si="16"/>
        <v>QC220036</v>
      </c>
      <c r="B1061" s="50" t="s">
        <v>6862</v>
      </c>
      <c r="C1061" s="50" t="s">
        <v>6863</v>
      </c>
      <c r="D1061" s="50">
        <v>100</v>
      </c>
      <c r="E1061" s="50">
        <v>2</v>
      </c>
    </row>
    <row r="1062" spans="1:5" hidden="1">
      <c r="A1062" s="50" t="str">
        <f t="shared" si="16"/>
        <v>QC220036</v>
      </c>
      <c r="B1062" s="50" t="s">
        <v>6864</v>
      </c>
      <c r="C1062" s="50" t="s">
        <v>6865</v>
      </c>
      <c r="D1062" s="50">
        <v>100</v>
      </c>
      <c r="E1062" s="50">
        <v>8</v>
      </c>
    </row>
    <row r="1063" spans="1:5" hidden="1">
      <c r="A1063" s="50" t="str">
        <f t="shared" si="16"/>
        <v>QC220036</v>
      </c>
      <c r="B1063" s="50" t="s">
        <v>6866</v>
      </c>
      <c r="C1063" s="50" t="s">
        <v>6867</v>
      </c>
      <c r="D1063" s="50">
        <v>100</v>
      </c>
      <c r="E1063" s="50">
        <v>6</v>
      </c>
    </row>
    <row r="1064" spans="1:5" hidden="1">
      <c r="A1064" s="50" t="str">
        <f t="shared" si="16"/>
        <v>QC220036</v>
      </c>
      <c r="B1064" s="50" t="s">
        <v>6868</v>
      </c>
      <c r="C1064" s="50" t="s">
        <v>6869</v>
      </c>
      <c r="D1064" s="50">
        <v>100</v>
      </c>
      <c r="E1064" s="50">
        <v>6</v>
      </c>
    </row>
    <row r="1065" spans="1:5" hidden="1">
      <c r="A1065" s="50" t="str">
        <f t="shared" si="16"/>
        <v>QC220036</v>
      </c>
      <c r="B1065" s="50" t="s">
        <v>6870</v>
      </c>
      <c r="C1065" s="50" t="s">
        <v>6871</v>
      </c>
      <c r="D1065" s="50">
        <v>100</v>
      </c>
      <c r="E1065" s="50">
        <v>2</v>
      </c>
    </row>
    <row r="1066" spans="1:5" hidden="1">
      <c r="A1066" s="50" t="str">
        <f t="shared" si="16"/>
        <v>QC220036</v>
      </c>
      <c r="B1066" s="50" t="s">
        <v>6872</v>
      </c>
      <c r="C1066" s="50" t="s">
        <v>6873</v>
      </c>
      <c r="D1066" s="50">
        <v>100</v>
      </c>
      <c r="E1066" s="50">
        <v>6</v>
      </c>
    </row>
    <row r="1067" spans="1:5" hidden="1">
      <c r="A1067" s="50" t="str">
        <f t="shared" si="16"/>
        <v>QC220036</v>
      </c>
      <c r="B1067" s="50" t="s">
        <v>6874</v>
      </c>
      <c r="C1067" s="50" t="s">
        <v>6875</v>
      </c>
      <c r="D1067" s="50">
        <v>100</v>
      </c>
      <c r="E1067" s="50">
        <v>9</v>
      </c>
    </row>
    <row r="1068" spans="1:5" hidden="1">
      <c r="A1068" s="50" t="str">
        <f t="shared" si="16"/>
        <v>QC220036</v>
      </c>
      <c r="B1068" s="50" t="s">
        <v>6876</v>
      </c>
      <c r="C1068" s="50" t="s">
        <v>6877</v>
      </c>
      <c r="D1068" s="50">
        <v>100</v>
      </c>
      <c r="E1068" s="50">
        <v>7</v>
      </c>
    </row>
    <row r="1069" spans="1:5" hidden="1">
      <c r="A1069" s="50" t="str">
        <f t="shared" si="16"/>
        <v>QC22K020</v>
      </c>
      <c r="B1069" s="50" t="s">
        <v>6878</v>
      </c>
      <c r="C1069" s="50" t="s">
        <v>6879</v>
      </c>
      <c r="D1069" s="50">
        <v>100</v>
      </c>
      <c r="E1069" s="50">
        <v>1</v>
      </c>
    </row>
    <row r="1070" spans="1:5" hidden="1">
      <c r="A1070" s="50" t="str">
        <f t="shared" si="16"/>
        <v>QC22K020</v>
      </c>
      <c r="B1070" s="50" t="s">
        <v>6880</v>
      </c>
      <c r="C1070" s="50" t="s">
        <v>6881</v>
      </c>
      <c r="D1070" s="50">
        <v>100</v>
      </c>
      <c r="E1070" s="50">
        <v>2</v>
      </c>
    </row>
    <row r="1071" spans="1:5" hidden="1">
      <c r="A1071" s="50" t="str">
        <f t="shared" si="16"/>
        <v>QC240248</v>
      </c>
      <c r="B1071" s="50" t="s">
        <v>6882</v>
      </c>
      <c r="C1071" s="50" t="s">
        <v>6883</v>
      </c>
      <c r="D1071" s="50">
        <v>100</v>
      </c>
      <c r="E1071" s="50">
        <v>1</v>
      </c>
    </row>
    <row r="1072" spans="1:5" hidden="1">
      <c r="A1072" s="50" t="str">
        <f t="shared" si="16"/>
        <v>QC240248</v>
      </c>
      <c r="B1072" s="50" t="s">
        <v>6886</v>
      </c>
      <c r="C1072" s="50" t="s">
        <v>6887</v>
      </c>
      <c r="D1072" s="50">
        <v>100</v>
      </c>
      <c r="E1072" s="50">
        <v>1</v>
      </c>
    </row>
    <row r="1073" spans="1:5" hidden="1">
      <c r="A1073" s="50" t="str">
        <f t="shared" si="16"/>
        <v>QC240250</v>
      </c>
      <c r="B1073" s="50" t="s">
        <v>6888</v>
      </c>
      <c r="C1073" s="50" t="s">
        <v>6889</v>
      </c>
      <c r="D1073" s="50">
        <v>100</v>
      </c>
      <c r="E1073" s="50">
        <v>1</v>
      </c>
    </row>
    <row r="1074" spans="1:5" hidden="1">
      <c r="A1074" s="50" t="str">
        <f t="shared" si="16"/>
        <v>QC240253</v>
      </c>
      <c r="B1074" s="50" t="s">
        <v>6893</v>
      </c>
      <c r="C1074" s="50" t="s">
        <v>6894</v>
      </c>
      <c r="D1074" s="50">
        <v>100</v>
      </c>
      <c r="E1074" s="50">
        <v>4</v>
      </c>
    </row>
    <row r="1075" spans="1:5" hidden="1">
      <c r="A1075" s="50" t="str">
        <f t="shared" si="16"/>
        <v>QC240253</v>
      </c>
      <c r="B1075" s="50" t="s">
        <v>6895</v>
      </c>
      <c r="C1075" s="50" t="s">
        <v>6896</v>
      </c>
      <c r="D1075" s="50">
        <v>100</v>
      </c>
      <c r="E1075" s="50">
        <v>4</v>
      </c>
    </row>
    <row r="1076" spans="1:5" hidden="1">
      <c r="A1076" s="50" t="str">
        <f t="shared" si="16"/>
        <v>QC240253</v>
      </c>
      <c r="B1076" s="50" t="s">
        <v>6897</v>
      </c>
      <c r="C1076" s="50" t="s">
        <v>6898</v>
      </c>
      <c r="D1076" s="50">
        <v>100</v>
      </c>
      <c r="E1076" s="50">
        <v>6</v>
      </c>
    </row>
    <row r="1077" spans="1:5" hidden="1">
      <c r="A1077" s="50" t="str">
        <f t="shared" si="16"/>
        <v>QC240253</v>
      </c>
      <c r="B1077" s="50" t="s">
        <v>6899</v>
      </c>
      <c r="C1077" s="50" t="s">
        <v>6900</v>
      </c>
      <c r="D1077" s="50">
        <v>100</v>
      </c>
      <c r="E1077" s="50">
        <v>2</v>
      </c>
    </row>
    <row r="1078" spans="1:5" hidden="1">
      <c r="A1078" s="50" t="str">
        <f t="shared" si="16"/>
        <v>QC240254</v>
      </c>
      <c r="B1078" s="50" t="s">
        <v>6901</v>
      </c>
      <c r="C1078" s="50" t="s">
        <v>6902</v>
      </c>
      <c r="D1078" s="50">
        <v>100</v>
      </c>
      <c r="E1078" s="50">
        <v>4</v>
      </c>
    </row>
    <row r="1079" spans="1:5" hidden="1">
      <c r="A1079" s="50" t="str">
        <f t="shared" si="16"/>
        <v>QC240254</v>
      </c>
      <c r="B1079" s="50" t="s">
        <v>6903</v>
      </c>
      <c r="C1079" s="50" t="s">
        <v>6904</v>
      </c>
      <c r="D1079" s="50">
        <v>100</v>
      </c>
      <c r="E1079" s="50">
        <v>4</v>
      </c>
    </row>
    <row r="1080" spans="1:5" hidden="1">
      <c r="A1080" s="50" t="str">
        <f t="shared" si="16"/>
        <v>QC240254</v>
      </c>
      <c r="B1080" s="50" t="s">
        <v>6905</v>
      </c>
      <c r="C1080" s="50" t="s">
        <v>6906</v>
      </c>
      <c r="D1080" s="50">
        <v>100</v>
      </c>
      <c r="E1080" s="50">
        <v>6</v>
      </c>
    </row>
    <row r="1081" spans="1:5" hidden="1">
      <c r="A1081" s="50" t="str">
        <f t="shared" si="16"/>
        <v>QC240254</v>
      </c>
      <c r="B1081" s="50" t="s">
        <v>6907</v>
      </c>
      <c r="C1081" s="50" t="s">
        <v>6908</v>
      </c>
      <c r="D1081" s="50">
        <v>100</v>
      </c>
      <c r="E1081" s="50">
        <v>2</v>
      </c>
    </row>
    <row r="1082" spans="1:5" hidden="1">
      <c r="A1082" s="50" t="str">
        <f t="shared" si="16"/>
        <v>QC240255</v>
      </c>
      <c r="B1082" s="50" t="s">
        <v>6909</v>
      </c>
      <c r="C1082" s="50" t="s">
        <v>6894</v>
      </c>
      <c r="D1082" s="50">
        <v>100</v>
      </c>
      <c r="E1082" s="50">
        <v>4</v>
      </c>
    </row>
    <row r="1083" spans="1:5" hidden="1">
      <c r="A1083" s="50" t="str">
        <f t="shared" si="16"/>
        <v>QC240255</v>
      </c>
      <c r="B1083" s="50" t="s">
        <v>6910</v>
      </c>
      <c r="C1083" s="50" t="s">
        <v>6896</v>
      </c>
      <c r="D1083" s="50">
        <v>100</v>
      </c>
      <c r="E1083" s="50">
        <v>4</v>
      </c>
    </row>
    <row r="1084" spans="1:5" hidden="1">
      <c r="A1084" s="50" t="str">
        <f t="shared" si="16"/>
        <v>QC240255</v>
      </c>
      <c r="B1084" s="50" t="s">
        <v>6911</v>
      </c>
      <c r="C1084" s="50" t="s">
        <v>6898</v>
      </c>
      <c r="D1084" s="50">
        <v>100</v>
      </c>
      <c r="E1084" s="50">
        <v>6</v>
      </c>
    </row>
    <row r="1085" spans="1:5" hidden="1">
      <c r="A1085" s="50" t="str">
        <f t="shared" si="16"/>
        <v>QC240255</v>
      </c>
      <c r="B1085" s="50" t="s">
        <v>6912</v>
      </c>
      <c r="C1085" s="50" t="s">
        <v>6900</v>
      </c>
      <c r="D1085" s="50">
        <v>100</v>
      </c>
      <c r="E1085" s="50">
        <v>2</v>
      </c>
    </row>
    <row r="1086" spans="1:5" hidden="1">
      <c r="A1086" s="50" t="str">
        <f t="shared" si="16"/>
        <v>QC240256</v>
      </c>
      <c r="B1086" s="50" t="s">
        <v>6913</v>
      </c>
      <c r="C1086" s="50" t="s">
        <v>6914</v>
      </c>
      <c r="D1086" s="50">
        <v>100</v>
      </c>
      <c r="E1086" s="50">
        <v>4</v>
      </c>
    </row>
    <row r="1087" spans="1:5" hidden="1">
      <c r="A1087" s="50" t="str">
        <f t="shared" si="16"/>
        <v>QC240256</v>
      </c>
      <c r="B1087" s="50" t="s">
        <v>6915</v>
      </c>
      <c r="C1087" s="50" t="s">
        <v>6916</v>
      </c>
      <c r="D1087" s="50">
        <v>100</v>
      </c>
      <c r="E1087" s="50">
        <v>4</v>
      </c>
    </row>
    <row r="1088" spans="1:5" hidden="1">
      <c r="A1088" s="50" t="str">
        <f t="shared" si="16"/>
        <v>QC240256</v>
      </c>
      <c r="B1088" s="50" t="s">
        <v>6917</v>
      </c>
      <c r="C1088" s="50" t="s">
        <v>6918</v>
      </c>
      <c r="D1088" s="50">
        <v>100</v>
      </c>
      <c r="E1088" s="50">
        <v>6</v>
      </c>
    </row>
    <row r="1089" spans="1:5" hidden="1">
      <c r="A1089" s="50" t="str">
        <f t="shared" si="16"/>
        <v>QC240256</v>
      </c>
      <c r="B1089" s="50" t="s">
        <v>6919</v>
      </c>
      <c r="C1089" s="50" t="s">
        <v>6920</v>
      </c>
      <c r="D1089" s="50">
        <v>100</v>
      </c>
      <c r="E1089" s="50">
        <v>2</v>
      </c>
    </row>
    <row r="1090" spans="1:5" hidden="1">
      <c r="A1090" s="50" t="str">
        <f t="shared" si="16"/>
        <v>QC240257</v>
      </c>
      <c r="B1090" s="50" t="s">
        <v>6921</v>
      </c>
      <c r="C1090" s="50" t="s">
        <v>6902</v>
      </c>
      <c r="D1090" s="50">
        <v>100</v>
      </c>
      <c r="E1090" s="50">
        <v>3</v>
      </c>
    </row>
    <row r="1091" spans="1:5" hidden="1">
      <c r="A1091" s="50" t="str">
        <f t="shared" ref="A1091:A1154" si="17">MID(B1091,1,8)</f>
        <v>QC240257</v>
      </c>
      <c r="B1091" s="50" t="s">
        <v>6922</v>
      </c>
      <c r="C1091" s="50" t="s">
        <v>6904</v>
      </c>
      <c r="D1091" s="50">
        <v>100</v>
      </c>
      <c r="E1091" s="50">
        <v>4</v>
      </c>
    </row>
    <row r="1092" spans="1:5" hidden="1">
      <c r="A1092" s="50" t="str">
        <f t="shared" si="17"/>
        <v>QC240257</v>
      </c>
      <c r="B1092" s="50" t="s">
        <v>6923</v>
      </c>
      <c r="C1092" s="50" t="s">
        <v>6906</v>
      </c>
      <c r="D1092" s="50">
        <v>100</v>
      </c>
      <c r="E1092" s="50">
        <v>6</v>
      </c>
    </row>
    <row r="1093" spans="1:5" hidden="1">
      <c r="A1093" s="50" t="str">
        <f t="shared" si="17"/>
        <v>QC240258</v>
      </c>
      <c r="B1093" s="50" t="s">
        <v>6924</v>
      </c>
      <c r="C1093" s="50" t="s">
        <v>6925</v>
      </c>
      <c r="D1093" s="50">
        <v>100</v>
      </c>
      <c r="E1093" s="50">
        <v>1</v>
      </c>
    </row>
    <row r="1094" spans="1:5" hidden="1">
      <c r="A1094" s="50" t="str">
        <f t="shared" si="17"/>
        <v>QC240258</v>
      </c>
      <c r="B1094" s="50" t="s">
        <v>6927</v>
      </c>
      <c r="C1094" s="50" t="s">
        <v>6928</v>
      </c>
      <c r="D1094" s="50">
        <v>100</v>
      </c>
      <c r="E1094" s="50">
        <v>4</v>
      </c>
    </row>
    <row r="1095" spans="1:5" hidden="1">
      <c r="A1095" s="50" t="str">
        <f t="shared" si="17"/>
        <v>QC240258</v>
      </c>
      <c r="B1095" s="50" t="s">
        <v>6929</v>
      </c>
      <c r="C1095" s="50" t="s">
        <v>6930</v>
      </c>
      <c r="D1095" s="50">
        <v>100</v>
      </c>
      <c r="E1095" s="50">
        <v>1</v>
      </c>
    </row>
    <row r="1096" spans="1:5" hidden="1">
      <c r="A1096" s="50" t="str">
        <f t="shared" si="17"/>
        <v>QC240259</v>
      </c>
      <c r="B1096" s="50" t="s">
        <v>6931</v>
      </c>
      <c r="C1096" s="50" t="s">
        <v>6916</v>
      </c>
      <c r="D1096" s="50">
        <v>100</v>
      </c>
      <c r="E1096" s="50">
        <v>1</v>
      </c>
    </row>
    <row r="1097" spans="1:5" hidden="1">
      <c r="A1097" s="50" t="str">
        <f t="shared" si="17"/>
        <v>QC240259</v>
      </c>
      <c r="B1097" s="50" t="s">
        <v>6932</v>
      </c>
      <c r="C1097" s="50" t="s">
        <v>6920</v>
      </c>
      <c r="D1097" s="50">
        <v>100</v>
      </c>
      <c r="E1097" s="50">
        <v>1</v>
      </c>
    </row>
    <row r="1098" spans="1:5" hidden="1">
      <c r="A1098" s="50" t="str">
        <f t="shared" si="17"/>
        <v>QC240260</v>
      </c>
      <c r="B1098" s="50" t="s">
        <v>6933</v>
      </c>
      <c r="C1098" s="50" t="s">
        <v>6883</v>
      </c>
      <c r="D1098" s="50">
        <v>100</v>
      </c>
      <c r="E1098" s="50">
        <v>2</v>
      </c>
    </row>
    <row r="1099" spans="1:5" hidden="1">
      <c r="A1099" s="50" t="str">
        <f t="shared" si="17"/>
        <v>QC240260</v>
      </c>
      <c r="B1099" s="50" t="s">
        <v>6934</v>
      </c>
      <c r="C1099" s="50" t="s">
        <v>6884</v>
      </c>
      <c r="D1099" s="50">
        <v>100</v>
      </c>
      <c r="E1099" s="50">
        <v>1</v>
      </c>
    </row>
    <row r="1100" spans="1:5" hidden="1">
      <c r="A1100" s="50" t="str">
        <f t="shared" si="17"/>
        <v>QC240260</v>
      </c>
      <c r="B1100" s="50" t="s">
        <v>6935</v>
      </c>
      <c r="C1100" s="50" t="s">
        <v>6885</v>
      </c>
      <c r="D1100" s="50">
        <v>100</v>
      </c>
      <c r="E1100" s="50">
        <v>5</v>
      </c>
    </row>
    <row r="1101" spans="1:5" hidden="1">
      <c r="A1101" s="50" t="str">
        <f t="shared" si="17"/>
        <v>QC240260</v>
      </c>
      <c r="B1101" s="50" t="s">
        <v>6936</v>
      </c>
      <c r="C1101" s="50" t="s">
        <v>6887</v>
      </c>
      <c r="D1101" s="50">
        <v>100</v>
      </c>
      <c r="E1101" s="50">
        <v>2</v>
      </c>
    </row>
    <row r="1102" spans="1:5" hidden="1">
      <c r="A1102" s="50" t="str">
        <f t="shared" si="17"/>
        <v>QC240261</v>
      </c>
      <c r="B1102" s="50" t="s">
        <v>6937</v>
      </c>
      <c r="C1102" s="50" t="s">
        <v>6938</v>
      </c>
      <c r="D1102" s="50">
        <v>100</v>
      </c>
      <c r="E1102" s="50">
        <v>3</v>
      </c>
    </row>
    <row r="1103" spans="1:5" hidden="1">
      <c r="A1103" s="50" t="str">
        <f t="shared" si="17"/>
        <v>QC240261</v>
      </c>
      <c r="B1103" s="50" t="s">
        <v>6939</v>
      </c>
      <c r="C1103" s="50" t="s">
        <v>6940</v>
      </c>
      <c r="D1103" s="50">
        <v>100</v>
      </c>
      <c r="E1103" s="50">
        <v>3</v>
      </c>
    </row>
    <row r="1104" spans="1:5" hidden="1">
      <c r="A1104" s="50" t="str">
        <f t="shared" si="17"/>
        <v>QC240261</v>
      </c>
      <c r="B1104" s="50" t="s">
        <v>6941</v>
      </c>
      <c r="C1104" s="50" t="s">
        <v>6942</v>
      </c>
      <c r="D1104" s="50">
        <v>100</v>
      </c>
      <c r="E1104" s="50">
        <v>2</v>
      </c>
    </row>
    <row r="1105" spans="1:5" hidden="1">
      <c r="A1105" s="50" t="str">
        <f t="shared" si="17"/>
        <v>QC240261</v>
      </c>
      <c r="B1105" s="50" t="s">
        <v>6943</v>
      </c>
      <c r="C1105" s="50" t="s">
        <v>6944</v>
      </c>
      <c r="D1105" s="50">
        <v>100</v>
      </c>
      <c r="E1105" s="50">
        <v>2</v>
      </c>
    </row>
    <row r="1106" spans="1:5" hidden="1">
      <c r="A1106" s="50" t="str">
        <f t="shared" si="17"/>
        <v>QC240262</v>
      </c>
      <c r="B1106" s="50" t="s">
        <v>6945</v>
      </c>
      <c r="C1106" s="50" t="s">
        <v>6889</v>
      </c>
      <c r="D1106" s="50">
        <v>100</v>
      </c>
      <c r="E1106" s="50">
        <v>4</v>
      </c>
    </row>
    <row r="1107" spans="1:5" hidden="1">
      <c r="A1107" s="50" t="str">
        <f t="shared" si="17"/>
        <v>QC240262</v>
      </c>
      <c r="B1107" s="50" t="s">
        <v>6946</v>
      </c>
      <c r="C1107" s="50" t="s">
        <v>6890</v>
      </c>
      <c r="D1107" s="50">
        <v>100</v>
      </c>
      <c r="E1107" s="50">
        <v>2</v>
      </c>
    </row>
    <row r="1108" spans="1:5" hidden="1">
      <c r="A1108" s="50" t="str">
        <f t="shared" si="17"/>
        <v>QC240262</v>
      </c>
      <c r="B1108" s="50" t="s">
        <v>6947</v>
      </c>
      <c r="C1108" s="50" t="s">
        <v>6891</v>
      </c>
      <c r="D1108" s="50">
        <v>100</v>
      </c>
      <c r="E1108" s="50">
        <v>3</v>
      </c>
    </row>
    <row r="1109" spans="1:5" hidden="1">
      <c r="A1109" s="50" t="str">
        <f t="shared" si="17"/>
        <v>QC240262</v>
      </c>
      <c r="B1109" s="50" t="s">
        <v>6948</v>
      </c>
      <c r="C1109" s="50" t="s">
        <v>6892</v>
      </c>
      <c r="D1109" s="50">
        <v>100</v>
      </c>
      <c r="E1109" s="50">
        <v>2</v>
      </c>
    </row>
    <row r="1110" spans="1:5" hidden="1">
      <c r="A1110" s="50" t="str">
        <f t="shared" si="17"/>
        <v>QC240263</v>
      </c>
      <c r="B1110" s="50" t="s">
        <v>6949</v>
      </c>
      <c r="C1110" s="50" t="s">
        <v>6914</v>
      </c>
      <c r="D1110" s="50">
        <v>100</v>
      </c>
      <c r="E1110" s="50">
        <v>4</v>
      </c>
    </row>
    <row r="1111" spans="1:5" hidden="1">
      <c r="A1111" s="50" t="str">
        <f t="shared" si="17"/>
        <v>QC240263</v>
      </c>
      <c r="B1111" s="50" t="s">
        <v>6950</v>
      </c>
      <c r="C1111" s="50" t="s">
        <v>6916</v>
      </c>
      <c r="D1111" s="50">
        <v>100</v>
      </c>
      <c r="E1111" s="50">
        <v>2</v>
      </c>
    </row>
    <row r="1112" spans="1:5" hidden="1">
      <c r="A1112" s="50" t="str">
        <f t="shared" si="17"/>
        <v>QC240263</v>
      </c>
      <c r="B1112" s="50" t="s">
        <v>6951</v>
      </c>
      <c r="C1112" s="50" t="s">
        <v>6918</v>
      </c>
      <c r="D1112" s="50">
        <v>100</v>
      </c>
      <c r="E1112" s="50">
        <v>2</v>
      </c>
    </row>
    <row r="1113" spans="1:5" hidden="1">
      <c r="A1113" s="50" t="str">
        <f t="shared" si="17"/>
        <v>QC240263</v>
      </c>
      <c r="B1113" s="50" t="s">
        <v>6952</v>
      </c>
      <c r="C1113" s="50" t="s">
        <v>6920</v>
      </c>
      <c r="D1113" s="50">
        <v>100</v>
      </c>
      <c r="E1113" s="50">
        <v>2</v>
      </c>
    </row>
    <row r="1114" spans="1:5" hidden="1">
      <c r="A1114" s="50" t="str">
        <f t="shared" si="17"/>
        <v>QC240268</v>
      </c>
      <c r="B1114" s="50" t="s">
        <v>6956</v>
      </c>
      <c r="C1114" s="50" t="s">
        <v>6894</v>
      </c>
      <c r="D1114" s="50">
        <v>100</v>
      </c>
      <c r="E1114" s="50">
        <v>4</v>
      </c>
    </row>
    <row r="1115" spans="1:5" hidden="1">
      <c r="A1115" s="50" t="str">
        <f t="shared" si="17"/>
        <v>QC240268</v>
      </c>
      <c r="B1115" s="50" t="s">
        <v>6957</v>
      </c>
      <c r="C1115" s="50" t="s">
        <v>6896</v>
      </c>
      <c r="D1115" s="50">
        <v>100</v>
      </c>
      <c r="E1115" s="50">
        <v>4</v>
      </c>
    </row>
    <row r="1116" spans="1:5" hidden="1">
      <c r="A1116" s="50" t="str">
        <f t="shared" si="17"/>
        <v>QC240268</v>
      </c>
      <c r="B1116" s="50" t="s">
        <v>6958</v>
      </c>
      <c r="C1116" s="50" t="s">
        <v>6898</v>
      </c>
      <c r="D1116" s="50">
        <v>100</v>
      </c>
      <c r="E1116" s="50">
        <v>6</v>
      </c>
    </row>
    <row r="1117" spans="1:5" hidden="1">
      <c r="A1117" s="50" t="str">
        <f t="shared" si="17"/>
        <v>QC240268</v>
      </c>
      <c r="B1117" s="50" t="s">
        <v>6959</v>
      </c>
      <c r="C1117" s="50" t="s">
        <v>6900</v>
      </c>
      <c r="D1117" s="50">
        <v>100</v>
      </c>
      <c r="E1117" s="50">
        <v>2</v>
      </c>
    </row>
    <row r="1118" spans="1:5" hidden="1">
      <c r="A1118" s="50" t="str">
        <f t="shared" si="17"/>
        <v>QC240269</v>
      </c>
      <c r="B1118" s="50" t="s">
        <v>6960</v>
      </c>
      <c r="C1118" s="50" t="s">
        <v>6902</v>
      </c>
      <c r="D1118" s="50">
        <v>100</v>
      </c>
      <c r="E1118" s="50">
        <v>4</v>
      </c>
    </row>
    <row r="1119" spans="1:5" hidden="1">
      <c r="A1119" s="50" t="str">
        <f t="shared" si="17"/>
        <v>QC240269</v>
      </c>
      <c r="B1119" s="50" t="s">
        <v>6961</v>
      </c>
      <c r="C1119" s="50" t="s">
        <v>6904</v>
      </c>
      <c r="D1119" s="50">
        <v>100</v>
      </c>
      <c r="E1119" s="50">
        <v>4</v>
      </c>
    </row>
    <row r="1120" spans="1:5" hidden="1">
      <c r="A1120" s="50" t="str">
        <f t="shared" si="17"/>
        <v>QC240269</v>
      </c>
      <c r="B1120" s="50" t="s">
        <v>6962</v>
      </c>
      <c r="C1120" s="50" t="s">
        <v>6906</v>
      </c>
      <c r="D1120" s="50">
        <v>100</v>
      </c>
      <c r="E1120" s="50">
        <v>6</v>
      </c>
    </row>
    <row r="1121" spans="1:5" hidden="1">
      <c r="A1121" s="50" t="str">
        <f t="shared" si="17"/>
        <v>QC240269</v>
      </c>
      <c r="B1121" s="50" t="s">
        <v>6963</v>
      </c>
      <c r="C1121" s="50" t="s">
        <v>6908</v>
      </c>
      <c r="D1121" s="50">
        <v>100</v>
      </c>
      <c r="E1121" s="50">
        <v>2</v>
      </c>
    </row>
    <row r="1122" spans="1:5" hidden="1">
      <c r="A1122" s="50" t="str">
        <f t="shared" si="17"/>
        <v>QC240270</v>
      </c>
      <c r="B1122" s="50" t="s">
        <v>6964</v>
      </c>
      <c r="C1122" s="50" t="s">
        <v>6925</v>
      </c>
      <c r="D1122" s="50">
        <v>100</v>
      </c>
      <c r="E1122" s="50">
        <v>4</v>
      </c>
    </row>
    <row r="1123" spans="1:5" hidden="1">
      <c r="A1123" s="50" t="str">
        <f t="shared" si="17"/>
        <v>QC240270</v>
      </c>
      <c r="B1123" s="50" t="s">
        <v>6965</v>
      </c>
      <c r="C1123" s="50" t="s">
        <v>6926</v>
      </c>
      <c r="D1123" s="50">
        <v>100</v>
      </c>
      <c r="E1123" s="50">
        <v>4</v>
      </c>
    </row>
    <row r="1124" spans="1:5" hidden="1">
      <c r="A1124" s="50" t="str">
        <f t="shared" si="17"/>
        <v>QC240270</v>
      </c>
      <c r="B1124" s="50" t="s">
        <v>6966</v>
      </c>
      <c r="C1124" s="50" t="s">
        <v>6928</v>
      </c>
      <c r="D1124" s="50">
        <v>100</v>
      </c>
      <c r="E1124" s="50">
        <v>6</v>
      </c>
    </row>
    <row r="1125" spans="1:5" hidden="1">
      <c r="A1125" s="50" t="str">
        <f t="shared" si="17"/>
        <v>QC240270</v>
      </c>
      <c r="B1125" s="50" t="s">
        <v>6967</v>
      </c>
      <c r="C1125" s="50" t="s">
        <v>6930</v>
      </c>
      <c r="D1125" s="50">
        <v>100</v>
      </c>
      <c r="E1125" s="50">
        <v>2</v>
      </c>
    </row>
    <row r="1126" spans="1:5" hidden="1">
      <c r="A1126" s="50" t="str">
        <f t="shared" si="17"/>
        <v>QC240271</v>
      </c>
      <c r="B1126" s="50" t="s">
        <v>6969</v>
      </c>
      <c r="C1126" s="50" t="s">
        <v>6970</v>
      </c>
      <c r="D1126" s="50">
        <v>100</v>
      </c>
      <c r="E1126" s="50">
        <v>2</v>
      </c>
    </row>
    <row r="1127" spans="1:5" hidden="1">
      <c r="A1127" s="50" t="str">
        <f t="shared" si="17"/>
        <v>QC240273</v>
      </c>
      <c r="B1127" s="50" t="s">
        <v>6971</v>
      </c>
      <c r="C1127" s="50" t="s">
        <v>6972</v>
      </c>
      <c r="D1127" s="50">
        <v>100</v>
      </c>
      <c r="E1127" s="50">
        <v>1</v>
      </c>
    </row>
    <row r="1128" spans="1:5" hidden="1">
      <c r="A1128" s="50" t="str">
        <f t="shared" si="17"/>
        <v>QC240274</v>
      </c>
      <c r="B1128" s="50" t="s">
        <v>6974</v>
      </c>
      <c r="C1128" s="50" t="s">
        <v>6975</v>
      </c>
      <c r="D1128" s="50">
        <v>100</v>
      </c>
      <c r="E1128" s="50">
        <v>3</v>
      </c>
    </row>
    <row r="1129" spans="1:5" hidden="1">
      <c r="A1129" s="50" t="str">
        <f t="shared" si="17"/>
        <v>QC240274</v>
      </c>
      <c r="B1129" s="50" t="s">
        <v>6977</v>
      </c>
      <c r="C1129" s="50" t="s">
        <v>6978</v>
      </c>
      <c r="D1129" s="50">
        <v>100</v>
      </c>
      <c r="E1129" s="50">
        <v>1</v>
      </c>
    </row>
    <row r="1130" spans="1:5" hidden="1">
      <c r="A1130" s="50" t="str">
        <f t="shared" si="17"/>
        <v>QC240275</v>
      </c>
      <c r="B1130" s="50" t="s">
        <v>6980</v>
      </c>
      <c r="C1130" s="50" t="s">
        <v>6981</v>
      </c>
      <c r="D1130" s="50">
        <v>100</v>
      </c>
      <c r="E1130" s="50">
        <v>2</v>
      </c>
    </row>
    <row r="1131" spans="1:5" hidden="1">
      <c r="A1131" s="50" t="str">
        <f t="shared" si="17"/>
        <v>QC240275</v>
      </c>
      <c r="B1131" s="50" t="s">
        <v>6982</v>
      </c>
      <c r="C1131" s="50" t="s">
        <v>6983</v>
      </c>
      <c r="D1131" s="50">
        <v>100</v>
      </c>
      <c r="E1131" s="50">
        <v>3</v>
      </c>
    </row>
    <row r="1132" spans="1:5" hidden="1">
      <c r="A1132" s="50" t="str">
        <f t="shared" si="17"/>
        <v>QC240275</v>
      </c>
      <c r="B1132" s="50" t="s">
        <v>6984</v>
      </c>
      <c r="C1132" s="50" t="s">
        <v>6985</v>
      </c>
      <c r="D1132" s="50">
        <v>100</v>
      </c>
      <c r="E1132" s="50">
        <v>1</v>
      </c>
    </row>
    <row r="1133" spans="1:5" hidden="1">
      <c r="A1133" s="50" t="str">
        <f t="shared" si="17"/>
        <v>QC240276</v>
      </c>
      <c r="B1133" s="50" t="s">
        <v>6986</v>
      </c>
      <c r="C1133" s="50" t="s">
        <v>6979</v>
      </c>
      <c r="D1133" s="50">
        <v>100</v>
      </c>
      <c r="E1133" s="50">
        <v>4</v>
      </c>
    </row>
    <row r="1134" spans="1:5" hidden="1">
      <c r="A1134" s="50" t="str">
        <f t="shared" si="17"/>
        <v>QC240276</v>
      </c>
      <c r="B1134" s="50" t="s">
        <v>6987</v>
      </c>
      <c r="C1134" s="50" t="s">
        <v>6981</v>
      </c>
      <c r="D1134" s="50">
        <v>100</v>
      </c>
      <c r="E1134" s="50">
        <v>2</v>
      </c>
    </row>
    <row r="1135" spans="1:5" hidden="1">
      <c r="A1135" s="50" t="str">
        <f t="shared" si="17"/>
        <v>QC240276</v>
      </c>
      <c r="B1135" s="50" t="s">
        <v>6988</v>
      </c>
      <c r="C1135" s="50" t="s">
        <v>6983</v>
      </c>
      <c r="D1135" s="50">
        <v>100</v>
      </c>
      <c r="E1135" s="50">
        <v>3</v>
      </c>
    </row>
    <row r="1136" spans="1:5" hidden="1">
      <c r="A1136" s="50" t="str">
        <f t="shared" si="17"/>
        <v>QC240276</v>
      </c>
      <c r="B1136" s="50" t="s">
        <v>6989</v>
      </c>
      <c r="C1136" s="50" t="s">
        <v>6985</v>
      </c>
      <c r="D1136" s="50">
        <v>100</v>
      </c>
      <c r="E1136" s="50">
        <v>2</v>
      </c>
    </row>
    <row r="1137" spans="1:5" hidden="1">
      <c r="A1137" s="50" t="str">
        <f t="shared" si="17"/>
        <v>QC240277</v>
      </c>
      <c r="B1137" s="50" t="s">
        <v>6990</v>
      </c>
      <c r="C1137" s="50" t="s">
        <v>6979</v>
      </c>
      <c r="D1137" s="50">
        <v>100</v>
      </c>
      <c r="E1137" s="50">
        <v>1</v>
      </c>
    </row>
    <row r="1138" spans="1:5" hidden="1">
      <c r="A1138" s="50" t="str">
        <f t="shared" si="17"/>
        <v>QC240277</v>
      </c>
      <c r="B1138" s="50" t="s">
        <v>6991</v>
      </c>
      <c r="C1138" s="50" t="s">
        <v>6981</v>
      </c>
      <c r="D1138" s="50">
        <v>100</v>
      </c>
      <c r="E1138" s="50">
        <v>2</v>
      </c>
    </row>
    <row r="1139" spans="1:5" hidden="1">
      <c r="A1139" s="50" t="str">
        <f t="shared" si="17"/>
        <v>QC240277</v>
      </c>
      <c r="B1139" s="50" t="s">
        <v>6992</v>
      </c>
      <c r="C1139" s="50" t="s">
        <v>6983</v>
      </c>
      <c r="D1139" s="50">
        <v>100</v>
      </c>
      <c r="E1139" s="50">
        <v>2</v>
      </c>
    </row>
    <row r="1140" spans="1:5" hidden="1">
      <c r="A1140" s="50" t="str">
        <f t="shared" si="17"/>
        <v>QC240277</v>
      </c>
      <c r="B1140" s="50" t="s">
        <v>6993</v>
      </c>
      <c r="C1140" s="50" t="s">
        <v>6985</v>
      </c>
      <c r="D1140" s="50">
        <v>100</v>
      </c>
      <c r="E1140" s="50">
        <v>2</v>
      </c>
    </row>
    <row r="1141" spans="1:5" hidden="1">
      <c r="A1141" s="50" t="str">
        <f t="shared" si="17"/>
        <v>QC240278</v>
      </c>
      <c r="B1141" s="50" t="s">
        <v>6994</v>
      </c>
      <c r="C1141" s="50" t="s">
        <v>6995</v>
      </c>
      <c r="D1141" s="50">
        <v>100</v>
      </c>
      <c r="E1141" s="50">
        <v>4</v>
      </c>
    </row>
    <row r="1142" spans="1:5" hidden="1">
      <c r="A1142" s="50" t="str">
        <f t="shared" si="17"/>
        <v>QC240278</v>
      </c>
      <c r="B1142" s="50" t="s">
        <v>6996</v>
      </c>
      <c r="C1142" s="50" t="s">
        <v>6997</v>
      </c>
      <c r="D1142" s="50">
        <v>100</v>
      </c>
      <c r="E1142" s="50">
        <v>4</v>
      </c>
    </row>
    <row r="1143" spans="1:5" hidden="1">
      <c r="A1143" s="50" t="str">
        <f t="shared" si="17"/>
        <v>QC240278</v>
      </c>
      <c r="B1143" s="50" t="s">
        <v>6998</v>
      </c>
      <c r="C1143" s="50" t="s">
        <v>6999</v>
      </c>
      <c r="D1143" s="50">
        <v>100</v>
      </c>
      <c r="E1143" s="50">
        <v>4</v>
      </c>
    </row>
    <row r="1144" spans="1:5" hidden="1">
      <c r="A1144" s="50" t="str">
        <f t="shared" si="17"/>
        <v>QC240278</v>
      </c>
      <c r="B1144" s="50" t="s">
        <v>7000</v>
      </c>
      <c r="C1144" s="50" t="s">
        <v>7001</v>
      </c>
      <c r="D1144" s="50">
        <v>100</v>
      </c>
      <c r="E1144" s="50">
        <v>1</v>
      </c>
    </row>
    <row r="1145" spans="1:5" hidden="1">
      <c r="A1145" s="50" t="str">
        <f t="shared" si="17"/>
        <v>QC240279</v>
      </c>
      <c r="B1145" s="50" t="s">
        <v>7002</v>
      </c>
      <c r="C1145" s="50" t="s">
        <v>7003</v>
      </c>
      <c r="D1145" s="50">
        <v>100</v>
      </c>
      <c r="E1145" s="50">
        <v>4</v>
      </c>
    </row>
    <row r="1146" spans="1:5" hidden="1">
      <c r="A1146" s="50" t="str">
        <f t="shared" si="17"/>
        <v>QC240279</v>
      </c>
      <c r="B1146" s="50" t="s">
        <v>7004</v>
      </c>
      <c r="C1146" s="50" t="s">
        <v>7005</v>
      </c>
      <c r="D1146" s="50">
        <v>100</v>
      </c>
      <c r="E1146" s="50">
        <v>2</v>
      </c>
    </row>
    <row r="1147" spans="1:5" hidden="1">
      <c r="A1147" s="50" t="str">
        <f t="shared" si="17"/>
        <v>QC240279</v>
      </c>
      <c r="B1147" s="50" t="s">
        <v>7006</v>
      </c>
      <c r="C1147" s="50" t="s">
        <v>7007</v>
      </c>
      <c r="D1147" s="50">
        <v>100</v>
      </c>
      <c r="E1147" s="50">
        <v>6</v>
      </c>
    </row>
    <row r="1148" spans="1:5" hidden="1">
      <c r="A1148" s="50" t="str">
        <f t="shared" si="17"/>
        <v>QC240279</v>
      </c>
      <c r="B1148" s="50" t="s">
        <v>7008</v>
      </c>
      <c r="C1148" s="50" t="s">
        <v>7009</v>
      </c>
      <c r="D1148" s="50">
        <v>100</v>
      </c>
      <c r="E1148" s="50">
        <v>2</v>
      </c>
    </row>
    <row r="1149" spans="1:5" hidden="1">
      <c r="A1149" s="50" t="str">
        <f t="shared" si="17"/>
        <v>QC240280</v>
      </c>
      <c r="B1149" s="50" t="s">
        <v>7010</v>
      </c>
      <c r="C1149" s="50" t="s">
        <v>7011</v>
      </c>
      <c r="D1149" s="50">
        <v>100</v>
      </c>
      <c r="E1149" s="50">
        <v>4</v>
      </c>
    </row>
    <row r="1150" spans="1:5" hidden="1">
      <c r="A1150" s="50" t="str">
        <f t="shared" si="17"/>
        <v>QC240280</v>
      </c>
      <c r="B1150" s="50" t="s">
        <v>7012</v>
      </c>
      <c r="C1150" s="50" t="s">
        <v>7013</v>
      </c>
      <c r="D1150" s="50">
        <v>100</v>
      </c>
      <c r="E1150" s="50">
        <v>4</v>
      </c>
    </row>
    <row r="1151" spans="1:5" hidden="1">
      <c r="A1151" s="50" t="str">
        <f t="shared" si="17"/>
        <v>QC240280</v>
      </c>
      <c r="B1151" s="50" t="s">
        <v>7014</v>
      </c>
      <c r="C1151" s="50" t="s">
        <v>7015</v>
      </c>
      <c r="D1151" s="50">
        <v>100</v>
      </c>
      <c r="E1151" s="50">
        <v>6</v>
      </c>
    </row>
    <row r="1152" spans="1:5" hidden="1">
      <c r="A1152" s="50" t="str">
        <f t="shared" si="17"/>
        <v>QC240280</v>
      </c>
      <c r="B1152" s="50" t="s">
        <v>7016</v>
      </c>
      <c r="C1152" s="50" t="s">
        <v>7017</v>
      </c>
      <c r="D1152" s="50">
        <v>100</v>
      </c>
      <c r="E1152" s="50">
        <v>2</v>
      </c>
    </row>
    <row r="1153" spans="1:5" hidden="1">
      <c r="A1153" s="50" t="str">
        <f t="shared" si="17"/>
        <v>QC240281</v>
      </c>
      <c r="B1153" s="50" t="s">
        <v>7018</v>
      </c>
      <c r="C1153" s="50" t="s">
        <v>6973</v>
      </c>
      <c r="D1153" s="50">
        <v>100</v>
      </c>
      <c r="E1153" s="50">
        <v>-1</v>
      </c>
    </row>
    <row r="1154" spans="1:5" hidden="1">
      <c r="A1154" s="50" t="str">
        <f t="shared" si="17"/>
        <v>QC240281</v>
      </c>
      <c r="B1154" s="50" t="s">
        <v>7019</v>
      </c>
      <c r="C1154" s="50" t="s">
        <v>6975</v>
      </c>
      <c r="D1154" s="50">
        <v>100</v>
      </c>
      <c r="E1154" s="50">
        <v>1</v>
      </c>
    </row>
    <row r="1155" spans="1:5" hidden="1">
      <c r="A1155" s="50" t="str">
        <f t="shared" ref="A1155:A1218" si="18">MID(B1155,1,8)</f>
        <v>QC240281</v>
      </c>
      <c r="B1155" s="50" t="s">
        <v>7020</v>
      </c>
      <c r="C1155" s="50" t="s">
        <v>6978</v>
      </c>
      <c r="D1155" s="50">
        <v>100</v>
      </c>
      <c r="E1155" s="50">
        <v>1</v>
      </c>
    </row>
    <row r="1156" spans="1:5" hidden="1">
      <c r="A1156" s="50" t="str">
        <f t="shared" si="18"/>
        <v>QC240282</v>
      </c>
      <c r="B1156" s="50" t="s">
        <v>7021</v>
      </c>
      <c r="C1156" s="50" t="s">
        <v>7022</v>
      </c>
      <c r="D1156" s="50">
        <v>100</v>
      </c>
      <c r="E1156" s="50">
        <v>1</v>
      </c>
    </row>
    <row r="1157" spans="1:5" hidden="1">
      <c r="A1157" s="50" t="str">
        <f t="shared" si="18"/>
        <v>QC240282</v>
      </c>
      <c r="B1157" s="50" t="s">
        <v>7023</v>
      </c>
      <c r="C1157" s="50" t="s">
        <v>7024</v>
      </c>
      <c r="D1157" s="50">
        <v>100</v>
      </c>
      <c r="E1157" s="50">
        <v>4</v>
      </c>
    </row>
    <row r="1158" spans="1:5" hidden="1">
      <c r="A1158" s="50" t="str">
        <f t="shared" si="18"/>
        <v>QC240282</v>
      </c>
      <c r="B1158" s="50" t="s">
        <v>7025</v>
      </c>
      <c r="C1158" s="50" t="s">
        <v>7026</v>
      </c>
      <c r="D1158" s="50">
        <v>100</v>
      </c>
      <c r="E1158" s="50">
        <v>5</v>
      </c>
    </row>
    <row r="1159" spans="1:5" hidden="1">
      <c r="A1159" s="50" t="str">
        <f t="shared" si="18"/>
        <v>QC240282</v>
      </c>
      <c r="B1159" s="50" t="s">
        <v>7027</v>
      </c>
      <c r="C1159" s="50" t="s">
        <v>7028</v>
      </c>
      <c r="D1159" s="50">
        <v>100</v>
      </c>
      <c r="E1159" s="50">
        <v>2</v>
      </c>
    </row>
    <row r="1160" spans="1:5" hidden="1">
      <c r="A1160" s="50" t="str">
        <f t="shared" si="18"/>
        <v>QC240283</v>
      </c>
      <c r="B1160" s="50" t="s">
        <v>7029</v>
      </c>
      <c r="C1160" s="50" t="s">
        <v>6973</v>
      </c>
      <c r="D1160" s="50">
        <v>100</v>
      </c>
      <c r="E1160" s="50">
        <v>4</v>
      </c>
    </row>
    <row r="1161" spans="1:5" hidden="1">
      <c r="A1161" s="50" t="str">
        <f t="shared" si="18"/>
        <v>QC240283</v>
      </c>
      <c r="B1161" s="50" t="s">
        <v>7030</v>
      </c>
      <c r="C1161" s="50" t="s">
        <v>6975</v>
      </c>
      <c r="D1161" s="50">
        <v>100</v>
      </c>
      <c r="E1161" s="50">
        <v>4</v>
      </c>
    </row>
    <row r="1162" spans="1:5" hidden="1">
      <c r="A1162" s="50" t="str">
        <f t="shared" si="18"/>
        <v>QC240283</v>
      </c>
      <c r="B1162" s="50" t="s">
        <v>7031</v>
      </c>
      <c r="C1162" s="50" t="s">
        <v>6976</v>
      </c>
      <c r="D1162" s="50">
        <v>100</v>
      </c>
      <c r="E1162" s="50">
        <v>6</v>
      </c>
    </row>
    <row r="1163" spans="1:5" hidden="1">
      <c r="A1163" s="50" t="str">
        <f t="shared" si="18"/>
        <v>QC240283</v>
      </c>
      <c r="B1163" s="50" t="s">
        <v>7032</v>
      </c>
      <c r="C1163" s="50" t="s">
        <v>6978</v>
      </c>
      <c r="D1163" s="50">
        <v>100</v>
      </c>
      <c r="E1163" s="50">
        <v>2</v>
      </c>
    </row>
    <row r="1164" spans="1:5" hidden="1">
      <c r="A1164" s="50" t="str">
        <f t="shared" si="18"/>
        <v>QC240284</v>
      </c>
      <c r="B1164" s="50" t="s">
        <v>7033</v>
      </c>
      <c r="C1164" s="50" t="s">
        <v>7034</v>
      </c>
      <c r="D1164" s="50">
        <v>100</v>
      </c>
      <c r="E1164" s="50">
        <v>4</v>
      </c>
    </row>
    <row r="1165" spans="1:5" hidden="1">
      <c r="A1165" s="50" t="str">
        <f t="shared" si="18"/>
        <v>QC240284</v>
      </c>
      <c r="B1165" s="50" t="s">
        <v>7035</v>
      </c>
      <c r="C1165" s="50" t="s">
        <v>7036</v>
      </c>
      <c r="D1165" s="50">
        <v>100</v>
      </c>
      <c r="E1165" s="50">
        <v>4</v>
      </c>
    </row>
    <row r="1166" spans="1:5" hidden="1">
      <c r="A1166" s="50" t="str">
        <f t="shared" si="18"/>
        <v>QC240284</v>
      </c>
      <c r="B1166" s="50" t="s">
        <v>7037</v>
      </c>
      <c r="C1166" s="50" t="s">
        <v>7038</v>
      </c>
      <c r="D1166" s="50">
        <v>100</v>
      </c>
      <c r="E1166" s="50">
        <v>6</v>
      </c>
    </row>
    <row r="1167" spans="1:5" hidden="1">
      <c r="A1167" s="50" t="str">
        <f t="shared" si="18"/>
        <v>QC240284</v>
      </c>
      <c r="B1167" s="50" t="s">
        <v>7039</v>
      </c>
      <c r="C1167" s="50" t="s">
        <v>7040</v>
      </c>
      <c r="D1167" s="50">
        <v>100</v>
      </c>
      <c r="E1167" s="50">
        <v>2</v>
      </c>
    </row>
    <row r="1168" spans="1:5" hidden="1">
      <c r="A1168" s="50" t="str">
        <f t="shared" si="18"/>
        <v>QC240285</v>
      </c>
      <c r="B1168" s="50" t="s">
        <v>7041</v>
      </c>
      <c r="C1168" s="50" t="s">
        <v>7042</v>
      </c>
      <c r="D1168" s="50">
        <v>100</v>
      </c>
      <c r="E1168" s="50">
        <v>3</v>
      </c>
    </row>
    <row r="1169" spans="1:5" hidden="1">
      <c r="A1169" s="50" t="str">
        <f t="shared" si="18"/>
        <v>QC240834</v>
      </c>
      <c r="B1169" s="50" t="s">
        <v>7043</v>
      </c>
      <c r="C1169" s="50" t="s">
        <v>7044</v>
      </c>
      <c r="D1169" s="50">
        <v>100</v>
      </c>
      <c r="E1169" s="50">
        <v>1</v>
      </c>
    </row>
    <row r="1170" spans="1:5" hidden="1">
      <c r="A1170" s="50" t="str">
        <f t="shared" si="18"/>
        <v>QC240834</v>
      </c>
      <c r="B1170" s="50" t="s">
        <v>7045</v>
      </c>
      <c r="C1170" s="50" t="s">
        <v>7046</v>
      </c>
      <c r="D1170" s="50">
        <v>100</v>
      </c>
      <c r="E1170" s="50">
        <v>1</v>
      </c>
    </row>
    <row r="1171" spans="1:5" hidden="1">
      <c r="A1171" s="50" t="str">
        <f t="shared" si="18"/>
        <v>QC240834</v>
      </c>
      <c r="B1171" s="50" t="s">
        <v>7047</v>
      </c>
      <c r="C1171" s="50" t="s">
        <v>7048</v>
      </c>
      <c r="D1171" s="50">
        <v>100</v>
      </c>
      <c r="E1171" s="50">
        <v>4</v>
      </c>
    </row>
    <row r="1172" spans="1:5" hidden="1">
      <c r="A1172" s="50" t="str">
        <f t="shared" si="18"/>
        <v>QC240834</v>
      </c>
      <c r="B1172" s="50" t="s">
        <v>7049</v>
      </c>
      <c r="C1172" s="50" t="s">
        <v>7050</v>
      </c>
      <c r="D1172" s="50">
        <v>100</v>
      </c>
      <c r="E1172" s="50">
        <v>1</v>
      </c>
    </row>
    <row r="1173" spans="1:5" hidden="1">
      <c r="A1173" s="50" t="str">
        <f t="shared" si="18"/>
        <v>QC240834</v>
      </c>
      <c r="B1173" s="50" t="s">
        <v>7051</v>
      </c>
      <c r="C1173" s="50" t="s">
        <v>7052</v>
      </c>
      <c r="D1173" s="50">
        <v>100</v>
      </c>
      <c r="E1173" s="50">
        <v>3</v>
      </c>
    </row>
    <row r="1174" spans="1:5" hidden="1">
      <c r="A1174" s="50" t="str">
        <f t="shared" si="18"/>
        <v>QC240840</v>
      </c>
      <c r="B1174" s="50" t="s">
        <v>7053</v>
      </c>
      <c r="C1174" s="50" t="s">
        <v>7054</v>
      </c>
      <c r="D1174" s="50">
        <v>100</v>
      </c>
      <c r="E1174" s="50">
        <v>1</v>
      </c>
    </row>
    <row r="1175" spans="1:5" hidden="1">
      <c r="A1175" s="50" t="str">
        <f t="shared" si="18"/>
        <v>QC240840</v>
      </c>
      <c r="B1175" s="50" t="s">
        <v>7055</v>
      </c>
      <c r="C1175" s="50" t="s">
        <v>7056</v>
      </c>
      <c r="D1175" s="50">
        <v>100</v>
      </c>
      <c r="E1175" s="50">
        <v>1</v>
      </c>
    </row>
    <row r="1176" spans="1:5" hidden="1">
      <c r="A1176" s="50" t="str">
        <f t="shared" si="18"/>
        <v>QC240841</v>
      </c>
      <c r="B1176" s="50" t="s">
        <v>7057</v>
      </c>
      <c r="C1176" s="50" t="s">
        <v>7058</v>
      </c>
      <c r="D1176" s="50">
        <v>100</v>
      </c>
      <c r="E1176" s="50">
        <v>1</v>
      </c>
    </row>
    <row r="1177" spans="1:5" hidden="1">
      <c r="A1177" s="50" t="str">
        <f t="shared" si="18"/>
        <v>QC240841</v>
      </c>
      <c r="B1177" s="50" t="s">
        <v>7059</v>
      </c>
      <c r="C1177" s="50" t="s">
        <v>7060</v>
      </c>
      <c r="D1177" s="50">
        <v>100</v>
      </c>
      <c r="E1177" s="50">
        <v>1</v>
      </c>
    </row>
    <row r="1178" spans="1:5" hidden="1">
      <c r="A1178" s="50" t="str">
        <f t="shared" si="18"/>
        <v>QC240841</v>
      </c>
      <c r="B1178" s="50" t="s">
        <v>7061</v>
      </c>
      <c r="C1178" s="50" t="s">
        <v>7062</v>
      </c>
      <c r="D1178" s="50">
        <v>100</v>
      </c>
      <c r="E1178" s="50">
        <v>2</v>
      </c>
    </row>
    <row r="1179" spans="1:5" hidden="1">
      <c r="A1179" s="50" t="str">
        <f t="shared" si="18"/>
        <v>QC240842</v>
      </c>
      <c r="B1179" s="50" t="s">
        <v>7063</v>
      </c>
      <c r="C1179" s="50" t="s">
        <v>7064</v>
      </c>
      <c r="D1179" s="50">
        <v>100</v>
      </c>
      <c r="E1179" s="50">
        <v>3</v>
      </c>
    </row>
    <row r="1180" spans="1:5" hidden="1">
      <c r="A1180" s="50" t="str">
        <f t="shared" si="18"/>
        <v>QC240842</v>
      </c>
      <c r="B1180" s="50" t="s">
        <v>7065</v>
      </c>
      <c r="C1180" s="50" t="s">
        <v>7066</v>
      </c>
      <c r="D1180" s="50">
        <v>100</v>
      </c>
      <c r="E1180" s="50">
        <v>3</v>
      </c>
    </row>
    <row r="1181" spans="1:5" hidden="1">
      <c r="A1181" s="50" t="str">
        <f t="shared" si="18"/>
        <v>QC240842</v>
      </c>
      <c r="B1181" s="50" t="s">
        <v>7067</v>
      </c>
      <c r="C1181" s="50" t="s">
        <v>7068</v>
      </c>
      <c r="D1181" s="50">
        <v>100</v>
      </c>
      <c r="E1181" s="50">
        <v>2</v>
      </c>
    </row>
    <row r="1182" spans="1:5" hidden="1">
      <c r="A1182" s="50" t="str">
        <f t="shared" si="18"/>
        <v>QC240842</v>
      </c>
      <c r="B1182" s="50" t="s">
        <v>7069</v>
      </c>
      <c r="C1182" s="50" t="s">
        <v>7070</v>
      </c>
      <c r="D1182" s="50">
        <v>100</v>
      </c>
      <c r="E1182" s="50">
        <v>1</v>
      </c>
    </row>
    <row r="1183" spans="1:5" hidden="1">
      <c r="A1183" s="50" t="str">
        <f t="shared" si="18"/>
        <v>QC240843</v>
      </c>
      <c r="B1183" s="50" t="s">
        <v>7071</v>
      </c>
      <c r="C1183" s="50" t="s">
        <v>7072</v>
      </c>
      <c r="D1183" s="50">
        <v>100</v>
      </c>
      <c r="E1183" s="50">
        <v>2</v>
      </c>
    </row>
    <row r="1184" spans="1:5" hidden="1">
      <c r="A1184" s="50" t="str">
        <f t="shared" si="18"/>
        <v>QC240843</v>
      </c>
      <c r="B1184" s="50" t="s">
        <v>7073</v>
      </c>
      <c r="C1184" s="50" t="s">
        <v>7074</v>
      </c>
      <c r="D1184" s="50">
        <v>100</v>
      </c>
      <c r="E1184" s="50">
        <v>2</v>
      </c>
    </row>
    <row r="1185" spans="1:5" hidden="1">
      <c r="A1185" s="50" t="str">
        <f t="shared" si="18"/>
        <v>QC240844</v>
      </c>
      <c r="B1185" s="50" t="s">
        <v>7075</v>
      </c>
      <c r="C1185" s="50" t="s">
        <v>7076</v>
      </c>
      <c r="D1185" s="50">
        <v>100</v>
      </c>
      <c r="E1185" s="50">
        <v>4</v>
      </c>
    </row>
    <row r="1186" spans="1:5" hidden="1">
      <c r="A1186" s="50" t="str">
        <f t="shared" si="18"/>
        <v>QC240844</v>
      </c>
      <c r="B1186" s="50" t="s">
        <v>7077</v>
      </c>
      <c r="C1186" s="50" t="s">
        <v>7078</v>
      </c>
      <c r="D1186" s="50">
        <v>100</v>
      </c>
      <c r="E1186" s="50">
        <v>4</v>
      </c>
    </row>
    <row r="1187" spans="1:5" hidden="1">
      <c r="A1187" s="50" t="str">
        <f t="shared" si="18"/>
        <v>QC240844</v>
      </c>
      <c r="B1187" s="50" t="s">
        <v>7079</v>
      </c>
      <c r="C1187" s="50" t="s">
        <v>7080</v>
      </c>
      <c r="D1187" s="50">
        <v>100</v>
      </c>
      <c r="E1187" s="50">
        <v>6</v>
      </c>
    </row>
    <row r="1188" spans="1:5" hidden="1">
      <c r="A1188" s="50" t="str">
        <f t="shared" si="18"/>
        <v>QC240844</v>
      </c>
      <c r="B1188" s="50" t="s">
        <v>7081</v>
      </c>
      <c r="C1188" s="50" t="s">
        <v>7082</v>
      </c>
      <c r="D1188" s="50">
        <v>100</v>
      </c>
      <c r="E1188" s="50">
        <v>2</v>
      </c>
    </row>
    <row r="1189" spans="1:5" hidden="1">
      <c r="A1189" s="50" t="str">
        <f t="shared" si="18"/>
        <v>QC240845</v>
      </c>
      <c r="B1189" s="50" t="s">
        <v>7083</v>
      </c>
      <c r="C1189" s="50" t="s">
        <v>7084</v>
      </c>
      <c r="D1189" s="50">
        <v>100</v>
      </c>
      <c r="E1189" s="50">
        <v>7</v>
      </c>
    </row>
    <row r="1190" spans="1:5" hidden="1">
      <c r="A1190" s="50" t="str">
        <f t="shared" si="18"/>
        <v>QC240845</v>
      </c>
      <c r="B1190" s="50" t="s">
        <v>7085</v>
      </c>
      <c r="C1190" s="50" t="s">
        <v>7086</v>
      </c>
      <c r="D1190" s="50">
        <v>100</v>
      </c>
      <c r="E1190" s="50">
        <v>5</v>
      </c>
    </row>
    <row r="1191" spans="1:5" hidden="1">
      <c r="A1191" s="50" t="str">
        <f t="shared" si="18"/>
        <v>QC240845</v>
      </c>
      <c r="B1191" s="50" t="s">
        <v>7087</v>
      </c>
      <c r="C1191" s="50" t="s">
        <v>7088</v>
      </c>
      <c r="D1191" s="50">
        <v>100</v>
      </c>
      <c r="E1191" s="50">
        <v>6</v>
      </c>
    </row>
    <row r="1192" spans="1:5" hidden="1">
      <c r="A1192" s="50" t="str">
        <f t="shared" si="18"/>
        <v>QC240845</v>
      </c>
      <c r="B1192" s="50" t="s">
        <v>7089</v>
      </c>
      <c r="C1192" s="50" t="s">
        <v>7090</v>
      </c>
      <c r="D1192" s="50">
        <v>100</v>
      </c>
      <c r="E1192" s="50">
        <v>4</v>
      </c>
    </row>
    <row r="1193" spans="1:5" hidden="1">
      <c r="A1193" s="50" t="str">
        <f t="shared" si="18"/>
        <v>QC240846</v>
      </c>
      <c r="B1193" s="50" t="s">
        <v>7091</v>
      </c>
      <c r="C1193" s="50" t="s">
        <v>7092</v>
      </c>
      <c r="D1193" s="50">
        <v>100</v>
      </c>
      <c r="E1193" s="50">
        <v>4</v>
      </c>
    </row>
    <row r="1194" spans="1:5" hidden="1">
      <c r="A1194" s="50" t="str">
        <f t="shared" si="18"/>
        <v>QC240846</v>
      </c>
      <c r="B1194" s="50" t="s">
        <v>7093</v>
      </c>
      <c r="C1194" s="50" t="s">
        <v>7094</v>
      </c>
      <c r="D1194" s="50">
        <v>100</v>
      </c>
      <c r="E1194" s="50">
        <v>4</v>
      </c>
    </row>
    <row r="1195" spans="1:5" hidden="1">
      <c r="A1195" s="50" t="str">
        <f t="shared" si="18"/>
        <v>QC240846</v>
      </c>
      <c r="B1195" s="50" t="s">
        <v>7095</v>
      </c>
      <c r="C1195" s="50" t="s">
        <v>7096</v>
      </c>
      <c r="D1195" s="50">
        <v>100</v>
      </c>
      <c r="E1195" s="50">
        <v>6</v>
      </c>
    </row>
    <row r="1196" spans="1:5" hidden="1">
      <c r="A1196" s="50" t="str">
        <f t="shared" si="18"/>
        <v>QC240846</v>
      </c>
      <c r="B1196" s="50" t="s">
        <v>7097</v>
      </c>
      <c r="C1196" s="50" t="s">
        <v>7098</v>
      </c>
      <c r="D1196" s="50">
        <v>100</v>
      </c>
      <c r="E1196" s="50">
        <v>2</v>
      </c>
    </row>
    <row r="1197" spans="1:5" hidden="1">
      <c r="A1197" s="50" t="str">
        <f t="shared" si="18"/>
        <v>QC240846</v>
      </c>
      <c r="B1197" s="50" t="s">
        <v>7099</v>
      </c>
      <c r="C1197" s="50" t="s">
        <v>7100</v>
      </c>
      <c r="D1197" s="50">
        <v>100</v>
      </c>
      <c r="E1197" s="50">
        <v>1</v>
      </c>
    </row>
    <row r="1198" spans="1:5" hidden="1">
      <c r="A1198" s="50" t="str">
        <f t="shared" si="18"/>
        <v>QC240846</v>
      </c>
      <c r="B1198" s="50" t="s">
        <v>7101</v>
      </c>
      <c r="C1198" s="50" t="s">
        <v>7102</v>
      </c>
      <c r="D1198" s="50">
        <v>100</v>
      </c>
      <c r="E1198" s="50">
        <v>2</v>
      </c>
    </row>
    <row r="1199" spans="1:5" hidden="1">
      <c r="A1199" s="50" t="str">
        <f t="shared" si="18"/>
        <v>QC240846</v>
      </c>
      <c r="B1199" s="50" t="s">
        <v>7103</v>
      </c>
      <c r="C1199" s="50" t="s">
        <v>7104</v>
      </c>
      <c r="D1199" s="50">
        <v>100</v>
      </c>
      <c r="E1199" s="50">
        <v>2</v>
      </c>
    </row>
    <row r="1200" spans="1:5" hidden="1">
      <c r="A1200" s="50" t="str">
        <f t="shared" si="18"/>
        <v>QC240846</v>
      </c>
      <c r="B1200" s="50" t="s">
        <v>7105</v>
      </c>
      <c r="C1200" s="50" t="s">
        <v>7106</v>
      </c>
      <c r="D1200" s="50">
        <v>100</v>
      </c>
      <c r="E1200" s="50">
        <v>4</v>
      </c>
    </row>
    <row r="1201" spans="1:5" hidden="1">
      <c r="A1201" s="50" t="str">
        <f t="shared" si="18"/>
        <v>QC240846</v>
      </c>
      <c r="B1201" s="50" t="s">
        <v>7107</v>
      </c>
      <c r="C1201" s="50" t="s">
        <v>7108</v>
      </c>
      <c r="D1201" s="50">
        <v>100</v>
      </c>
      <c r="E1201" s="50">
        <v>4</v>
      </c>
    </row>
    <row r="1202" spans="1:5" hidden="1">
      <c r="A1202" s="50" t="str">
        <f t="shared" si="18"/>
        <v>QC240846</v>
      </c>
      <c r="B1202" s="50" t="s">
        <v>7109</v>
      </c>
      <c r="C1202" s="50" t="s">
        <v>7110</v>
      </c>
      <c r="D1202" s="50">
        <v>100</v>
      </c>
      <c r="E1202" s="50">
        <v>6</v>
      </c>
    </row>
    <row r="1203" spans="1:5" hidden="1">
      <c r="A1203" s="50" t="str">
        <f t="shared" si="18"/>
        <v>QC240846</v>
      </c>
      <c r="B1203" s="50" t="s">
        <v>7111</v>
      </c>
      <c r="C1203" s="50" t="s">
        <v>7112</v>
      </c>
      <c r="D1203" s="50">
        <v>100</v>
      </c>
      <c r="E1203" s="50">
        <v>2</v>
      </c>
    </row>
    <row r="1204" spans="1:5" hidden="1">
      <c r="A1204" s="50" t="str">
        <f t="shared" si="18"/>
        <v>QC240846</v>
      </c>
      <c r="B1204" s="50" t="s">
        <v>7113</v>
      </c>
      <c r="C1204" s="50" t="s">
        <v>7114</v>
      </c>
      <c r="D1204" s="50">
        <v>100</v>
      </c>
      <c r="E1204" s="50">
        <v>4</v>
      </c>
    </row>
    <row r="1205" spans="1:5" hidden="1">
      <c r="A1205" s="50" t="str">
        <f t="shared" si="18"/>
        <v>QC240846</v>
      </c>
      <c r="B1205" s="50" t="s">
        <v>7115</v>
      </c>
      <c r="C1205" s="50" t="s">
        <v>7116</v>
      </c>
      <c r="D1205" s="50">
        <v>100</v>
      </c>
      <c r="E1205" s="50">
        <v>4</v>
      </c>
    </row>
    <row r="1206" spans="1:5" hidden="1">
      <c r="A1206" s="50" t="str">
        <f t="shared" si="18"/>
        <v>QC240846</v>
      </c>
      <c r="B1206" s="50" t="s">
        <v>7117</v>
      </c>
      <c r="C1206" s="50" t="s">
        <v>7118</v>
      </c>
      <c r="D1206" s="50">
        <v>100</v>
      </c>
      <c r="E1206" s="50">
        <v>6</v>
      </c>
    </row>
    <row r="1207" spans="1:5" hidden="1">
      <c r="A1207" s="50" t="str">
        <f t="shared" si="18"/>
        <v>QC240846</v>
      </c>
      <c r="B1207" s="50" t="s">
        <v>7119</v>
      </c>
      <c r="C1207" s="50" t="s">
        <v>7120</v>
      </c>
      <c r="D1207" s="50">
        <v>100</v>
      </c>
      <c r="E1207" s="50">
        <v>2</v>
      </c>
    </row>
    <row r="1208" spans="1:5" hidden="1">
      <c r="A1208" s="50" t="str">
        <f t="shared" si="18"/>
        <v>QC240846</v>
      </c>
      <c r="B1208" s="50" t="s">
        <v>7121</v>
      </c>
      <c r="C1208" s="50" t="s">
        <v>7122</v>
      </c>
      <c r="D1208" s="50">
        <v>100</v>
      </c>
      <c r="E1208" s="50">
        <v>4</v>
      </c>
    </row>
    <row r="1209" spans="1:5" hidden="1">
      <c r="A1209" s="50" t="str">
        <f t="shared" si="18"/>
        <v>QC240846</v>
      </c>
      <c r="B1209" s="50" t="s">
        <v>7123</v>
      </c>
      <c r="C1209" s="50" t="s">
        <v>7124</v>
      </c>
      <c r="D1209" s="50">
        <v>100</v>
      </c>
      <c r="E1209" s="50">
        <v>4</v>
      </c>
    </row>
    <row r="1210" spans="1:5" hidden="1">
      <c r="A1210" s="50" t="str">
        <f t="shared" si="18"/>
        <v>QC240846</v>
      </c>
      <c r="B1210" s="50" t="s">
        <v>7125</v>
      </c>
      <c r="C1210" s="50" t="s">
        <v>7126</v>
      </c>
      <c r="D1210" s="50">
        <v>100</v>
      </c>
      <c r="E1210" s="50">
        <v>6</v>
      </c>
    </row>
    <row r="1211" spans="1:5" hidden="1">
      <c r="A1211" s="50" t="str">
        <f t="shared" si="18"/>
        <v>QC240846</v>
      </c>
      <c r="B1211" s="50" t="s">
        <v>7127</v>
      </c>
      <c r="C1211" s="50" t="s">
        <v>7128</v>
      </c>
      <c r="D1211" s="50">
        <v>100</v>
      </c>
      <c r="E1211" s="50">
        <v>2</v>
      </c>
    </row>
    <row r="1212" spans="1:5" hidden="1">
      <c r="A1212" s="50" t="str">
        <f t="shared" si="18"/>
        <v>QC240848</v>
      </c>
      <c r="B1212" s="50" t="s">
        <v>7129</v>
      </c>
      <c r="C1212" s="50" t="s">
        <v>7130</v>
      </c>
      <c r="D1212" s="50">
        <v>100</v>
      </c>
      <c r="E1212" s="50">
        <v>4</v>
      </c>
    </row>
    <row r="1213" spans="1:5" hidden="1">
      <c r="A1213" s="50" t="str">
        <f t="shared" si="18"/>
        <v>QC240848</v>
      </c>
      <c r="B1213" s="50" t="s">
        <v>7131</v>
      </c>
      <c r="C1213" s="50" t="s">
        <v>7132</v>
      </c>
      <c r="D1213" s="50">
        <v>100</v>
      </c>
      <c r="E1213" s="50">
        <v>4</v>
      </c>
    </row>
    <row r="1214" spans="1:5" hidden="1">
      <c r="A1214" s="50" t="str">
        <f t="shared" si="18"/>
        <v>QC240848</v>
      </c>
      <c r="B1214" s="50" t="s">
        <v>7133</v>
      </c>
      <c r="C1214" s="50" t="s">
        <v>7134</v>
      </c>
      <c r="D1214" s="50">
        <v>100</v>
      </c>
      <c r="E1214" s="50">
        <v>6</v>
      </c>
    </row>
    <row r="1215" spans="1:5" hidden="1">
      <c r="A1215" s="50" t="str">
        <f t="shared" si="18"/>
        <v>QC240848</v>
      </c>
      <c r="B1215" s="50" t="s">
        <v>7135</v>
      </c>
      <c r="C1215" s="50" t="s">
        <v>7136</v>
      </c>
      <c r="D1215" s="50">
        <v>100</v>
      </c>
      <c r="E1215" s="50">
        <v>2</v>
      </c>
    </row>
    <row r="1216" spans="1:5" hidden="1">
      <c r="A1216" s="50" t="str">
        <f t="shared" si="18"/>
        <v>QC240849</v>
      </c>
      <c r="B1216" s="50" t="s">
        <v>7137</v>
      </c>
      <c r="C1216" s="50" t="s">
        <v>7138</v>
      </c>
      <c r="D1216" s="50">
        <v>100</v>
      </c>
      <c r="E1216" s="50">
        <v>4</v>
      </c>
    </row>
    <row r="1217" spans="1:5" hidden="1">
      <c r="A1217" s="50" t="str">
        <f t="shared" si="18"/>
        <v>QC240849</v>
      </c>
      <c r="B1217" s="50" t="s">
        <v>7139</v>
      </c>
      <c r="C1217" s="50" t="s">
        <v>7140</v>
      </c>
      <c r="D1217" s="50">
        <v>100</v>
      </c>
      <c r="E1217" s="50">
        <v>4</v>
      </c>
    </row>
    <row r="1218" spans="1:5" hidden="1">
      <c r="A1218" s="50" t="str">
        <f t="shared" si="18"/>
        <v>QC240849</v>
      </c>
      <c r="B1218" s="50" t="s">
        <v>7141</v>
      </c>
      <c r="C1218" s="50" t="s">
        <v>7142</v>
      </c>
      <c r="D1218" s="50">
        <v>100</v>
      </c>
      <c r="E1218" s="50">
        <v>6</v>
      </c>
    </row>
    <row r="1219" spans="1:5" hidden="1">
      <c r="A1219" s="50" t="str">
        <f t="shared" ref="A1219:A1282" si="19">MID(B1219,1,8)</f>
        <v>QC240849</v>
      </c>
      <c r="B1219" s="50" t="s">
        <v>7143</v>
      </c>
      <c r="C1219" s="50" t="s">
        <v>7144</v>
      </c>
      <c r="D1219" s="50">
        <v>100</v>
      </c>
      <c r="E1219" s="50">
        <v>2</v>
      </c>
    </row>
    <row r="1220" spans="1:5" hidden="1">
      <c r="A1220" s="50" t="str">
        <f t="shared" si="19"/>
        <v>QC240850</v>
      </c>
      <c r="B1220" s="50" t="s">
        <v>7145</v>
      </c>
      <c r="C1220" s="50" t="s">
        <v>7146</v>
      </c>
      <c r="D1220" s="50">
        <v>100</v>
      </c>
      <c r="E1220" s="50">
        <v>4</v>
      </c>
    </row>
    <row r="1221" spans="1:5" hidden="1">
      <c r="A1221" s="50" t="str">
        <f t="shared" si="19"/>
        <v>QC240850</v>
      </c>
      <c r="B1221" s="50" t="s">
        <v>7147</v>
      </c>
      <c r="C1221" s="50" t="s">
        <v>7148</v>
      </c>
      <c r="D1221" s="50">
        <v>100</v>
      </c>
      <c r="E1221" s="50">
        <v>4</v>
      </c>
    </row>
    <row r="1222" spans="1:5" hidden="1">
      <c r="A1222" s="50" t="str">
        <f t="shared" si="19"/>
        <v>QC240850</v>
      </c>
      <c r="B1222" s="50" t="s">
        <v>7149</v>
      </c>
      <c r="C1222" s="50" t="s">
        <v>7150</v>
      </c>
      <c r="D1222" s="50">
        <v>100</v>
      </c>
      <c r="E1222" s="50">
        <v>6</v>
      </c>
    </row>
    <row r="1223" spans="1:5" hidden="1">
      <c r="A1223" s="50" t="str">
        <f t="shared" si="19"/>
        <v>QC240850</v>
      </c>
      <c r="B1223" s="50" t="s">
        <v>7151</v>
      </c>
      <c r="C1223" s="50" t="s">
        <v>7152</v>
      </c>
      <c r="D1223" s="50">
        <v>100</v>
      </c>
      <c r="E1223" s="50">
        <v>2</v>
      </c>
    </row>
    <row r="1224" spans="1:5" hidden="1">
      <c r="A1224" s="50" t="str">
        <f t="shared" si="19"/>
        <v>QC240851</v>
      </c>
      <c r="B1224" s="50" t="s">
        <v>7153</v>
      </c>
      <c r="C1224" s="50" t="s">
        <v>7154</v>
      </c>
      <c r="D1224" s="50">
        <v>100</v>
      </c>
      <c r="E1224" s="50">
        <v>4</v>
      </c>
    </row>
    <row r="1225" spans="1:5" hidden="1">
      <c r="A1225" s="50" t="str">
        <f t="shared" si="19"/>
        <v>QC240851</v>
      </c>
      <c r="B1225" s="50" t="s">
        <v>7155</v>
      </c>
      <c r="C1225" s="50" t="s">
        <v>7156</v>
      </c>
      <c r="D1225" s="50">
        <v>100</v>
      </c>
      <c r="E1225" s="50">
        <v>4</v>
      </c>
    </row>
    <row r="1226" spans="1:5" hidden="1">
      <c r="A1226" s="50" t="str">
        <f t="shared" si="19"/>
        <v>QC240851</v>
      </c>
      <c r="B1226" s="50" t="s">
        <v>7157</v>
      </c>
      <c r="C1226" s="50" t="s">
        <v>7158</v>
      </c>
      <c r="D1226" s="50">
        <v>100</v>
      </c>
      <c r="E1226" s="50">
        <v>6</v>
      </c>
    </row>
    <row r="1227" spans="1:5" hidden="1">
      <c r="A1227" s="50" t="str">
        <f t="shared" si="19"/>
        <v>QC240851</v>
      </c>
      <c r="B1227" s="50" t="s">
        <v>7159</v>
      </c>
      <c r="C1227" s="50" t="s">
        <v>7160</v>
      </c>
      <c r="D1227" s="50">
        <v>100</v>
      </c>
      <c r="E1227" s="50">
        <v>2</v>
      </c>
    </row>
    <row r="1228" spans="1:5" hidden="1">
      <c r="A1228" s="50" t="str">
        <f t="shared" si="19"/>
        <v>QC240852</v>
      </c>
      <c r="B1228" s="50" t="s">
        <v>7161</v>
      </c>
      <c r="C1228" s="50" t="s">
        <v>7162</v>
      </c>
      <c r="D1228" s="50">
        <v>100</v>
      </c>
      <c r="E1228" s="50">
        <v>4</v>
      </c>
    </row>
    <row r="1229" spans="1:5" hidden="1">
      <c r="A1229" s="50" t="str">
        <f t="shared" si="19"/>
        <v>QC240852</v>
      </c>
      <c r="B1229" s="50" t="s">
        <v>7163</v>
      </c>
      <c r="C1229" s="50" t="s">
        <v>7164</v>
      </c>
      <c r="D1229" s="50">
        <v>100</v>
      </c>
      <c r="E1229" s="50">
        <v>4</v>
      </c>
    </row>
    <row r="1230" spans="1:5" hidden="1">
      <c r="A1230" s="50" t="str">
        <f t="shared" si="19"/>
        <v>QC240852</v>
      </c>
      <c r="B1230" s="50" t="s">
        <v>7165</v>
      </c>
      <c r="C1230" s="50" t="s">
        <v>7166</v>
      </c>
      <c r="D1230" s="50">
        <v>100</v>
      </c>
      <c r="E1230" s="50">
        <v>6</v>
      </c>
    </row>
    <row r="1231" spans="1:5" hidden="1">
      <c r="A1231" s="50" t="str">
        <f t="shared" si="19"/>
        <v>QC240852</v>
      </c>
      <c r="B1231" s="50" t="s">
        <v>7167</v>
      </c>
      <c r="C1231" s="50" t="s">
        <v>7168</v>
      </c>
      <c r="D1231" s="50">
        <v>100</v>
      </c>
      <c r="E1231" s="50">
        <v>2</v>
      </c>
    </row>
    <row r="1232" spans="1:5" hidden="1">
      <c r="A1232" s="50" t="str">
        <f t="shared" si="19"/>
        <v>QC240853</v>
      </c>
      <c r="B1232" s="50" t="s">
        <v>7169</v>
      </c>
      <c r="C1232" s="50" t="s">
        <v>7170</v>
      </c>
      <c r="D1232" s="50">
        <v>100</v>
      </c>
      <c r="E1232" s="50">
        <v>4</v>
      </c>
    </row>
    <row r="1233" spans="1:5" hidden="1">
      <c r="A1233" s="50" t="str">
        <f t="shared" si="19"/>
        <v>QC240853</v>
      </c>
      <c r="B1233" s="50" t="s">
        <v>7171</v>
      </c>
      <c r="C1233" s="50" t="s">
        <v>7172</v>
      </c>
      <c r="D1233" s="50">
        <v>100</v>
      </c>
      <c r="E1233" s="50">
        <v>4</v>
      </c>
    </row>
    <row r="1234" spans="1:5" hidden="1">
      <c r="A1234" s="50" t="str">
        <f t="shared" si="19"/>
        <v>QC240853</v>
      </c>
      <c r="B1234" s="50" t="s">
        <v>7173</v>
      </c>
      <c r="C1234" s="50" t="s">
        <v>7174</v>
      </c>
      <c r="D1234" s="50">
        <v>100</v>
      </c>
      <c r="E1234" s="50">
        <v>6</v>
      </c>
    </row>
    <row r="1235" spans="1:5" hidden="1">
      <c r="A1235" s="50" t="str">
        <f t="shared" si="19"/>
        <v>QC240853</v>
      </c>
      <c r="B1235" s="50" t="s">
        <v>7175</v>
      </c>
      <c r="C1235" s="50" t="s">
        <v>7176</v>
      </c>
      <c r="D1235" s="50">
        <v>100</v>
      </c>
      <c r="E1235" s="50">
        <v>2</v>
      </c>
    </row>
    <row r="1236" spans="1:5" hidden="1">
      <c r="A1236" s="50" t="str">
        <f t="shared" si="19"/>
        <v>QC240854</v>
      </c>
      <c r="B1236" s="50" t="s">
        <v>7177</v>
      </c>
      <c r="C1236" s="50" t="s">
        <v>7146</v>
      </c>
      <c r="D1236" s="50">
        <v>100</v>
      </c>
      <c r="E1236" s="50">
        <v>4</v>
      </c>
    </row>
    <row r="1237" spans="1:5" hidden="1">
      <c r="A1237" s="50" t="str">
        <f t="shared" si="19"/>
        <v>QC240854</v>
      </c>
      <c r="B1237" s="50" t="s">
        <v>7178</v>
      </c>
      <c r="C1237" s="50" t="s">
        <v>7148</v>
      </c>
      <c r="D1237" s="50">
        <v>100</v>
      </c>
      <c r="E1237" s="50">
        <v>4</v>
      </c>
    </row>
    <row r="1238" spans="1:5" hidden="1">
      <c r="A1238" s="50" t="str">
        <f t="shared" si="19"/>
        <v>QC240854</v>
      </c>
      <c r="B1238" s="50" t="s">
        <v>7179</v>
      </c>
      <c r="C1238" s="50" t="s">
        <v>7150</v>
      </c>
      <c r="D1238" s="50">
        <v>100</v>
      </c>
      <c r="E1238" s="50">
        <v>6</v>
      </c>
    </row>
    <row r="1239" spans="1:5" hidden="1">
      <c r="A1239" s="50" t="str">
        <f t="shared" si="19"/>
        <v>QC240854</v>
      </c>
      <c r="B1239" s="50" t="s">
        <v>7180</v>
      </c>
      <c r="C1239" s="50" t="s">
        <v>7152</v>
      </c>
      <c r="D1239" s="50">
        <v>100</v>
      </c>
      <c r="E1239" s="50">
        <v>2</v>
      </c>
    </row>
    <row r="1240" spans="1:5" hidden="1">
      <c r="A1240" s="50" t="str">
        <f t="shared" si="19"/>
        <v>QC240855</v>
      </c>
      <c r="B1240" s="50" t="s">
        <v>12718</v>
      </c>
      <c r="C1240" s="50" t="s">
        <v>12719</v>
      </c>
      <c r="D1240" s="50">
        <v>100</v>
      </c>
      <c r="E1240" s="50">
        <v>2</v>
      </c>
    </row>
    <row r="1241" spans="1:5" hidden="1">
      <c r="A1241" s="50" t="str">
        <f t="shared" si="19"/>
        <v>QC240855</v>
      </c>
      <c r="B1241" s="50" t="s">
        <v>12720</v>
      </c>
      <c r="C1241" s="50" t="s">
        <v>12719</v>
      </c>
      <c r="D1241" s="50">
        <v>100</v>
      </c>
      <c r="E1241" s="50">
        <v>2</v>
      </c>
    </row>
    <row r="1242" spans="1:5" hidden="1">
      <c r="A1242" s="50" t="str">
        <f t="shared" si="19"/>
        <v>QC240855</v>
      </c>
      <c r="B1242" s="50" t="s">
        <v>12721</v>
      </c>
      <c r="C1242" s="50" t="s">
        <v>12719</v>
      </c>
      <c r="D1242" s="50">
        <v>100</v>
      </c>
      <c r="E1242" s="50">
        <v>3</v>
      </c>
    </row>
    <row r="1243" spans="1:5" hidden="1">
      <c r="A1243" s="50" t="str">
        <f t="shared" si="19"/>
        <v>QC240855</v>
      </c>
      <c r="B1243" s="50" t="s">
        <v>12722</v>
      </c>
      <c r="C1243" s="50" t="s">
        <v>12719</v>
      </c>
      <c r="D1243" s="50">
        <v>100</v>
      </c>
      <c r="E1243" s="50">
        <v>1</v>
      </c>
    </row>
    <row r="1244" spans="1:5" hidden="1">
      <c r="A1244" s="50" t="str">
        <f t="shared" si="19"/>
        <v>QC240855</v>
      </c>
      <c r="B1244" s="50" t="s">
        <v>12723</v>
      </c>
      <c r="C1244" s="50" t="s">
        <v>12724</v>
      </c>
      <c r="D1244" s="50">
        <v>100</v>
      </c>
      <c r="E1244" s="50">
        <v>4</v>
      </c>
    </row>
    <row r="1245" spans="1:5" hidden="1">
      <c r="A1245" s="50" t="str">
        <f t="shared" si="19"/>
        <v>QC240855</v>
      </c>
      <c r="B1245" s="50" t="s">
        <v>12725</v>
      </c>
      <c r="C1245" s="50" t="s">
        <v>12724</v>
      </c>
      <c r="D1245" s="50">
        <v>100</v>
      </c>
      <c r="E1245" s="50">
        <v>4</v>
      </c>
    </row>
    <row r="1246" spans="1:5" hidden="1">
      <c r="A1246" s="50" t="str">
        <f t="shared" si="19"/>
        <v>QC240855</v>
      </c>
      <c r="B1246" s="50" t="s">
        <v>12726</v>
      </c>
      <c r="C1246" s="50" t="s">
        <v>12724</v>
      </c>
      <c r="D1246" s="50">
        <v>100</v>
      </c>
      <c r="E1246" s="50">
        <v>6</v>
      </c>
    </row>
    <row r="1247" spans="1:5" hidden="1">
      <c r="A1247" s="50" t="str">
        <f t="shared" si="19"/>
        <v>QC240855</v>
      </c>
      <c r="B1247" s="50" t="s">
        <v>12727</v>
      </c>
      <c r="C1247" s="50" t="s">
        <v>12724</v>
      </c>
      <c r="D1247" s="50">
        <v>100</v>
      </c>
      <c r="E1247" s="50">
        <v>2</v>
      </c>
    </row>
    <row r="1248" spans="1:5" hidden="1">
      <c r="A1248" s="50" t="str">
        <f t="shared" si="19"/>
        <v>QC240855</v>
      </c>
      <c r="B1248" s="50" t="s">
        <v>12728</v>
      </c>
      <c r="C1248" s="50" t="s">
        <v>12729</v>
      </c>
      <c r="D1248" s="50">
        <v>100</v>
      </c>
      <c r="E1248" s="50">
        <v>4</v>
      </c>
    </row>
    <row r="1249" spans="1:5" hidden="1">
      <c r="A1249" s="50" t="str">
        <f t="shared" si="19"/>
        <v>QC240855</v>
      </c>
      <c r="B1249" s="50" t="s">
        <v>12730</v>
      </c>
      <c r="C1249" s="50" t="s">
        <v>12729</v>
      </c>
      <c r="D1249" s="50">
        <v>100</v>
      </c>
      <c r="E1249" s="50">
        <v>4</v>
      </c>
    </row>
    <row r="1250" spans="1:5" hidden="1">
      <c r="A1250" s="50" t="str">
        <f t="shared" si="19"/>
        <v>QC240855</v>
      </c>
      <c r="B1250" s="50" t="s">
        <v>12731</v>
      </c>
      <c r="C1250" s="50" t="s">
        <v>12729</v>
      </c>
      <c r="D1250" s="50">
        <v>100</v>
      </c>
      <c r="E1250" s="50">
        <v>6</v>
      </c>
    </row>
    <row r="1251" spans="1:5" hidden="1">
      <c r="A1251" s="50" t="str">
        <f t="shared" si="19"/>
        <v>QC240855</v>
      </c>
      <c r="B1251" s="50" t="s">
        <v>12732</v>
      </c>
      <c r="C1251" s="50" t="s">
        <v>12729</v>
      </c>
      <c r="D1251" s="50">
        <v>100</v>
      </c>
      <c r="E1251" s="50">
        <v>2</v>
      </c>
    </row>
    <row r="1252" spans="1:5" hidden="1">
      <c r="A1252" s="50" t="str">
        <f t="shared" si="19"/>
        <v>QC240856</v>
      </c>
      <c r="B1252" s="50" t="s">
        <v>7181</v>
      </c>
      <c r="C1252" s="50" t="s">
        <v>7182</v>
      </c>
      <c r="D1252" s="50">
        <v>100</v>
      </c>
      <c r="E1252" s="50">
        <v>6</v>
      </c>
    </row>
    <row r="1253" spans="1:5" hidden="1">
      <c r="A1253" s="50" t="str">
        <f t="shared" si="19"/>
        <v>QC240856</v>
      </c>
      <c r="B1253" s="50" t="s">
        <v>7183</v>
      </c>
      <c r="C1253" s="50" t="s">
        <v>7184</v>
      </c>
      <c r="D1253" s="50">
        <v>100</v>
      </c>
      <c r="E1253" s="50">
        <v>6</v>
      </c>
    </row>
    <row r="1254" spans="1:5" hidden="1">
      <c r="A1254" s="50" t="str">
        <f t="shared" si="19"/>
        <v>QC240856</v>
      </c>
      <c r="B1254" s="50" t="s">
        <v>7185</v>
      </c>
      <c r="C1254" s="50" t="s">
        <v>7186</v>
      </c>
      <c r="D1254" s="50">
        <v>100</v>
      </c>
      <c r="E1254" s="50">
        <v>9</v>
      </c>
    </row>
    <row r="1255" spans="1:5" hidden="1">
      <c r="A1255" s="50" t="str">
        <f t="shared" si="19"/>
        <v>QC240856</v>
      </c>
      <c r="B1255" s="50" t="s">
        <v>7187</v>
      </c>
      <c r="C1255" s="50" t="s">
        <v>7188</v>
      </c>
      <c r="D1255" s="50">
        <v>100</v>
      </c>
      <c r="E1255" s="50">
        <v>3</v>
      </c>
    </row>
    <row r="1256" spans="1:5" hidden="1">
      <c r="A1256" s="50" t="str">
        <f t="shared" si="19"/>
        <v>QC240857</v>
      </c>
      <c r="B1256" s="50" t="s">
        <v>7189</v>
      </c>
      <c r="C1256" s="50" t="s">
        <v>7190</v>
      </c>
      <c r="D1256" s="50">
        <v>100</v>
      </c>
      <c r="E1256" s="50">
        <v>6</v>
      </c>
    </row>
    <row r="1257" spans="1:5" hidden="1">
      <c r="A1257" s="50" t="str">
        <f t="shared" si="19"/>
        <v>QC240857</v>
      </c>
      <c r="B1257" s="50" t="s">
        <v>7191</v>
      </c>
      <c r="C1257" s="50" t="s">
        <v>7192</v>
      </c>
      <c r="D1257" s="50">
        <v>100</v>
      </c>
      <c r="E1257" s="50">
        <v>6</v>
      </c>
    </row>
    <row r="1258" spans="1:5" hidden="1">
      <c r="A1258" s="50" t="str">
        <f t="shared" si="19"/>
        <v>QC240857</v>
      </c>
      <c r="B1258" s="50" t="s">
        <v>7193</v>
      </c>
      <c r="C1258" s="50" t="s">
        <v>7194</v>
      </c>
      <c r="D1258" s="50">
        <v>100</v>
      </c>
      <c r="E1258" s="50">
        <v>9</v>
      </c>
    </row>
    <row r="1259" spans="1:5" hidden="1">
      <c r="A1259" s="50" t="str">
        <f t="shared" si="19"/>
        <v>QC240857</v>
      </c>
      <c r="B1259" s="50" t="s">
        <v>7195</v>
      </c>
      <c r="C1259" s="50" t="s">
        <v>7196</v>
      </c>
      <c r="D1259" s="50">
        <v>100</v>
      </c>
      <c r="E1259" s="50">
        <v>3</v>
      </c>
    </row>
    <row r="1260" spans="1:5" hidden="1">
      <c r="A1260" s="50" t="str">
        <f t="shared" si="19"/>
        <v>QC240858</v>
      </c>
      <c r="B1260" s="50" t="s">
        <v>12733</v>
      </c>
      <c r="C1260" s="50" t="s">
        <v>7190</v>
      </c>
      <c r="D1260" s="50">
        <v>100</v>
      </c>
      <c r="E1260" s="50">
        <v>2</v>
      </c>
    </row>
    <row r="1261" spans="1:5" hidden="1">
      <c r="A1261" s="50" t="str">
        <f t="shared" si="19"/>
        <v>QC240858</v>
      </c>
      <c r="B1261" s="50" t="s">
        <v>12734</v>
      </c>
      <c r="C1261" s="50" t="s">
        <v>7192</v>
      </c>
      <c r="D1261" s="50">
        <v>100</v>
      </c>
      <c r="E1261" s="50">
        <v>2</v>
      </c>
    </row>
    <row r="1262" spans="1:5" hidden="1">
      <c r="A1262" s="50" t="str">
        <f t="shared" si="19"/>
        <v>QC240858</v>
      </c>
      <c r="B1262" s="50" t="s">
        <v>12735</v>
      </c>
      <c r="C1262" s="50" t="s">
        <v>7194</v>
      </c>
      <c r="D1262" s="50">
        <v>100</v>
      </c>
      <c r="E1262" s="50">
        <v>3</v>
      </c>
    </row>
    <row r="1263" spans="1:5" hidden="1">
      <c r="A1263" s="50" t="str">
        <f t="shared" si="19"/>
        <v>QC240858</v>
      </c>
      <c r="B1263" s="50" t="s">
        <v>12736</v>
      </c>
      <c r="C1263" s="50" t="s">
        <v>7196</v>
      </c>
      <c r="D1263" s="50">
        <v>100</v>
      </c>
      <c r="E1263" s="50">
        <v>1</v>
      </c>
    </row>
    <row r="1264" spans="1:5" hidden="1">
      <c r="A1264" s="50" t="str">
        <f t="shared" si="19"/>
        <v>QC240863</v>
      </c>
      <c r="B1264" s="50" t="s">
        <v>12268</v>
      </c>
      <c r="C1264" s="50" t="s">
        <v>12269</v>
      </c>
      <c r="D1264" s="50">
        <v>100</v>
      </c>
      <c r="E1264" s="50">
        <v>4</v>
      </c>
    </row>
    <row r="1265" spans="1:5" hidden="1">
      <c r="A1265" s="50" t="str">
        <f t="shared" si="19"/>
        <v>QC240863</v>
      </c>
      <c r="B1265" s="50" t="s">
        <v>12270</v>
      </c>
      <c r="C1265" s="50" t="s">
        <v>12269</v>
      </c>
      <c r="D1265" s="50">
        <v>100</v>
      </c>
      <c r="E1265" s="50">
        <v>4</v>
      </c>
    </row>
    <row r="1266" spans="1:5" hidden="1">
      <c r="A1266" s="50" t="str">
        <f t="shared" si="19"/>
        <v>QC240863</v>
      </c>
      <c r="B1266" s="50" t="s">
        <v>12271</v>
      </c>
      <c r="C1266" s="50" t="s">
        <v>12269</v>
      </c>
      <c r="D1266" s="50">
        <v>100</v>
      </c>
      <c r="E1266" s="50">
        <v>6</v>
      </c>
    </row>
    <row r="1267" spans="1:5" hidden="1">
      <c r="A1267" s="50" t="str">
        <f t="shared" si="19"/>
        <v>QC240863</v>
      </c>
      <c r="B1267" s="50" t="s">
        <v>12272</v>
      </c>
      <c r="C1267" s="50" t="s">
        <v>12269</v>
      </c>
      <c r="D1267" s="50">
        <v>100</v>
      </c>
      <c r="E1267" s="50">
        <v>2</v>
      </c>
    </row>
    <row r="1268" spans="1:5" hidden="1">
      <c r="A1268" s="50" t="str">
        <f t="shared" si="19"/>
        <v>QC240865</v>
      </c>
      <c r="B1268" s="50" t="s">
        <v>12273</v>
      </c>
      <c r="C1268" s="50" t="s">
        <v>12274</v>
      </c>
      <c r="D1268" s="50">
        <v>100</v>
      </c>
      <c r="E1268" s="50">
        <v>4</v>
      </c>
    </row>
    <row r="1269" spans="1:5" hidden="1">
      <c r="A1269" s="50" t="str">
        <f t="shared" si="19"/>
        <v>QC240865</v>
      </c>
      <c r="B1269" s="50" t="s">
        <v>12275</v>
      </c>
      <c r="C1269" s="50" t="s">
        <v>12274</v>
      </c>
      <c r="D1269" s="50">
        <v>100</v>
      </c>
      <c r="E1269" s="50">
        <v>4</v>
      </c>
    </row>
    <row r="1270" spans="1:5" hidden="1">
      <c r="A1270" s="50" t="str">
        <f t="shared" si="19"/>
        <v>QC240865</v>
      </c>
      <c r="B1270" s="50" t="s">
        <v>12276</v>
      </c>
      <c r="C1270" s="50" t="s">
        <v>12274</v>
      </c>
      <c r="D1270" s="50">
        <v>100</v>
      </c>
      <c r="E1270" s="50">
        <v>6</v>
      </c>
    </row>
    <row r="1271" spans="1:5" hidden="1">
      <c r="A1271" s="50" t="str">
        <f t="shared" si="19"/>
        <v>QC240865</v>
      </c>
      <c r="B1271" s="50" t="s">
        <v>12277</v>
      </c>
      <c r="C1271" s="50" t="s">
        <v>12274</v>
      </c>
      <c r="D1271" s="50">
        <v>100</v>
      </c>
      <c r="E1271" s="50">
        <v>2</v>
      </c>
    </row>
    <row r="1272" spans="1:5" hidden="1">
      <c r="A1272" s="50" t="str">
        <f t="shared" si="19"/>
        <v>QC240866</v>
      </c>
      <c r="B1272" s="50" t="s">
        <v>7197</v>
      </c>
      <c r="C1272" s="50" t="s">
        <v>7198</v>
      </c>
      <c r="D1272" s="50">
        <v>100</v>
      </c>
      <c r="E1272" s="50">
        <v>2</v>
      </c>
    </row>
    <row r="1273" spans="1:5" hidden="1">
      <c r="A1273" s="50" t="str">
        <f t="shared" si="19"/>
        <v>QC240866</v>
      </c>
      <c r="B1273" s="50" t="s">
        <v>7199</v>
      </c>
      <c r="C1273" s="50" t="s">
        <v>7198</v>
      </c>
      <c r="D1273" s="50">
        <v>100</v>
      </c>
      <c r="E1273" s="50">
        <v>1</v>
      </c>
    </row>
    <row r="1274" spans="1:5" hidden="1">
      <c r="A1274" s="50" t="str">
        <f t="shared" si="19"/>
        <v>QC240866</v>
      </c>
      <c r="B1274" s="50" t="s">
        <v>7200</v>
      </c>
      <c r="C1274" s="50" t="s">
        <v>7198</v>
      </c>
      <c r="D1274" s="50">
        <v>100</v>
      </c>
      <c r="E1274" s="50">
        <v>1</v>
      </c>
    </row>
    <row r="1275" spans="1:5" hidden="1">
      <c r="A1275" s="50" t="str">
        <f t="shared" si="19"/>
        <v>QC240866</v>
      </c>
      <c r="B1275" s="50" t="s">
        <v>7201</v>
      </c>
      <c r="C1275" s="50" t="s">
        <v>7198</v>
      </c>
      <c r="D1275" s="50">
        <v>100</v>
      </c>
      <c r="E1275" s="50">
        <v>1</v>
      </c>
    </row>
    <row r="1276" spans="1:5" hidden="1">
      <c r="A1276" s="50" t="str">
        <f t="shared" si="19"/>
        <v>QC240866</v>
      </c>
      <c r="B1276" s="50" t="s">
        <v>7202</v>
      </c>
      <c r="C1276" s="50" t="s">
        <v>7203</v>
      </c>
      <c r="D1276" s="50">
        <v>100</v>
      </c>
      <c r="E1276" s="50">
        <v>2</v>
      </c>
    </row>
    <row r="1277" spans="1:5" hidden="1">
      <c r="A1277" s="50" t="str">
        <f t="shared" si="19"/>
        <v>QC240866</v>
      </c>
      <c r="B1277" s="50" t="s">
        <v>7204</v>
      </c>
      <c r="C1277" s="50" t="s">
        <v>7203</v>
      </c>
      <c r="D1277" s="50">
        <v>100</v>
      </c>
      <c r="E1277" s="50">
        <v>4</v>
      </c>
    </row>
    <row r="1278" spans="1:5" hidden="1">
      <c r="A1278" s="50" t="str">
        <f t="shared" si="19"/>
        <v>QC240866</v>
      </c>
      <c r="B1278" s="50" t="s">
        <v>7205</v>
      </c>
      <c r="C1278" s="50" t="s">
        <v>7203</v>
      </c>
      <c r="D1278" s="50">
        <v>100</v>
      </c>
      <c r="E1278" s="50">
        <v>1</v>
      </c>
    </row>
    <row r="1279" spans="1:5" hidden="1">
      <c r="A1279" s="50" t="str">
        <f t="shared" si="19"/>
        <v>QC240866</v>
      </c>
      <c r="B1279" s="50" t="s">
        <v>7206</v>
      </c>
      <c r="C1279" s="50" t="s">
        <v>7203</v>
      </c>
      <c r="D1279" s="50">
        <v>100</v>
      </c>
      <c r="E1279" s="50">
        <v>2</v>
      </c>
    </row>
    <row r="1280" spans="1:5" hidden="1">
      <c r="A1280" s="50" t="str">
        <f t="shared" si="19"/>
        <v>QC240866</v>
      </c>
      <c r="B1280" s="50" t="s">
        <v>7208</v>
      </c>
      <c r="C1280" s="50" t="s">
        <v>7207</v>
      </c>
      <c r="D1280" s="50">
        <v>100</v>
      </c>
      <c r="E1280" s="50">
        <v>1</v>
      </c>
    </row>
    <row r="1281" spans="1:5" hidden="1">
      <c r="A1281" s="50" t="str">
        <f t="shared" si="19"/>
        <v>QC240866</v>
      </c>
      <c r="B1281" s="50" t="s">
        <v>7209</v>
      </c>
      <c r="C1281" s="50" t="s">
        <v>7207</v>
      </c>
      <c r="D1281" s="50">
        <v>100</v>
      </c>
      <c r="E1281" s="50">
        <v>1</v>
      </c>
    </row>
    <row r="1282" spans="1:5" hidden="1">
      <c r="A1282" s="50" t="str">
        <f t="shared" si="19"/>
        <v>QC240867</v>
      </c>
      <c r="B1282" s="50" t="s">
        <v>12278</v>
      </c>
      <c r="C1282" s="50" t="s">
        <v>12279</v>
      </c>
      <c r="D1282" s="50">
        <v>100</v>
      </c>
      <c r="E1282" s="50">
        <v>4</v>
      </c>
    </row>
    <row r="1283" spans="1:5" hidden="1">
      <c r="A1283" s="50" t="str">
        <f t="shared" ref="A1283:A1346" si="20">MID(B1283,1,8)</f>
        <v>QC240867</v>
      </c>
      <c r="B1283" s="50" t="s">
        <v>12280</v>
      </c>
      <c r="C1283" s="50" t="s">
        <v>12279</v>
      </c>
      <c r="D1283" s="50">
        <v>100</v>
      </c>
      <c r="E1283" s="50">
        <v>4</v>
      </c>
    </row>
    <row r="1284" spans="1:5" hidden="1">
      <c r="A1284" s="50" t="str">
        <f t="shared" si="20"/>
        <v>QC240867</v>
      </c>
      <c r="B1284" s="50" t="s">
        <v>12281</v>
      </c>
      <c r="C1284" s="50" t="s">
        <v>12279</v>
      </c>
      <c r="D1284" s="50">
        <v>100</v>
      </c>
      <c r="E1284" s="50">
        <v>6</v>
      </c>
    </row>
    <row r="1285" spans="1:5" hidden="1">
      <c r="A1285" s="50" t="str">
        <f t="shared" si="20"/>
        <v>QC240867</v>
      </c>
      <c r="B1285" s="50" t="s">
        <v>12282</v>
      </c>
      <c r="C1285" s="50" t="s">
        <v>12279</v>
      </c>
      <c r="D1285" s="50">
        <v>100</v>
      </c>
      <c r="E1285" s="50">
        <v>2</v>
      </c>
    </row>
    <row r="1286" spans="1:5" hidden="1">
      <c r="A1286" s="50" t="str">
        <f t="shared" si="20"/>
        <v>QC240868</v>
      </c>
      <c r="B1286" s="50" t="s">
        <v>12283</v>
      </c>
      <c r="C1286" s="50" t="s">
        <v>12284</v>
      </c>
      <c r="D1286" s="50">
        <v>100</v>
      </c>
      <c r="E1286" s="50">
        <v>4</v>
      </c>
    </row>
    <row r="1287" spans="1:5" hidden="1">
      <c r="A1287" s="50" t="str">
        <f t="shared" si="20"/>
        <v>QC240868</v>
      </c>
      <c r="B1287" s="50" t="s">
        <v>12285</v>
      </c>
      <c r="C1287" s="50" t="s">
        <v>12284</v>
      </c>
      <c r="D1287" s="50">
        <v>100</v>
      </c>
      <c r="E1287" s="50">
        <v>4</v>
      </c>
    </row>
    <row r="1288" spans="1:5" hidden="1">
      <c r="A1288" s="50" t="str">
        <f t="shared" si="20"/>
        <v>QC240868</v>
      </c>
      <c r="B1288" s="50" t="s">
        <v>12286</v>
      </c>
      <c r="C1288" s="50" t="s">
        <v>12284</v>
      </c>
      <c r="D1288" s="50">
        <v>100</v>
      </c>
      <c r="E1288" s="50">
        <v>6</v>
      </c>
    </row>
    <row r="1289" spans="1:5" hidden="1">
      <c r="A1289" s="50" t="str">
        <f t="shared" si="20"/>
        <v>QC240868</v>
      </c>
      <c r="B1289" s="50" t="s">
        <v>12287</v>
      </c>
      <c r="C1289" s="50" t="s">
        <v>12284</v>
      </c>
      <c r="D1289" s="50">
        <v>100</v>
      </c>
      <c r="E1289" s="50">
        <v>2</v>
      </c>
    </row>
    <row r="1290" spans="1:5" hidden="1">
      <c r="A1290" s="50" t="str">
        <f t="shared" si="20"/>
        <v>QC240869</v>
      </c>
      <c r="B1290" s="50" t="s">
        <v>7210</v>
      </c>
      <c r="C1290" s="50" t="s">
        <v>7211</v>
      </c>
      <c r="D1290" s="50">
        <v>100</v>
      </c>
      <c r="E1290" s="50">
        <v>6</v>
      </c>
    </row>
    <row r="1291" spans="1:5" hidden="1">
      <c r="A1291" s="50" t="str">
        <f t="shared" si="20"/>
        <v>QC240869</v>
      </c>
      <c r="B1291" s="50" t="s">
        <v>7212</v>
      </c>
      <c r="C1291" s="50" t="s">
        <v>7213</v>
      </c>
      <c r="D1291" s="50">
        <v>100</v>
      </c>
      <c r="E1291" s="50">
        <v>6</v>
      </c>
    </row>
    <row r="1292" spans="1:5" hidden="1">
      <c r="A1292" s="50" t="str">
        <f t="shared" si="20"/>
        <v>QC240869</v>
      </c>
      <c r="B1292" s="50" t="s">
        <v>7214</v>
      </c>
      <c r="C1292" s="50" t="s">
        <v>7215</v>
      </c>
      <c r="D1292" s="50">
        <v>100</v>
      </c>
      <c r="E1292" s="50">
        <v>7</v>
      </c>
    </row>
    <row r="1293" spans="1:5" hidden="1">
      <c r="A1293" s="50" t="str">
        <f t="shared" si="20"/>
        <v>QC240869</v>
      </c>
      <c r="B1293" s="50" t="s">
        <v>7216</v>
      </c>
      <c r="C1293" s="50" t="s">
        <v>7217</v>
      </c>
      <c r="D1293" s="50">
        <v>100</v>
      </c>
      <c r="E1293" s="50">
        <v>2</v>
      </c>
    </row>
    <row r="1294" spans="1:5" hidden="1">
      <c r="A1294" s="50" t="str">
        <f t="shared" si="20"/>
        <v>QC240870</v>
      </c>
      <c r="B1294" s="50" t="s">
        <v>7218</v>
      </c>
      <c r="C1294" s="50" t="s">
        <v>7219</v>
      </c>
      <c r="D1294" s="50">
        <v>100</v>
      </c>
      <c r="E1294" s="50">
        <v>6</v>
      </c>
    </row>
    <row r="1295" spans="1:5" hidden="1">
      <c r="A1295" s="50" t="str">
        <f t="shared" si="20"/>
        <v>QC240870</v>
      </c>
      <c r="B1295" s="50" t="s">
        <v>7220</v>
      </c>
      <c r="C1295" s="50" t="s">
        <v>7221</v>
      </c>
      <c r="D1295" s="50">
        <v>100</v>
      </c>
      <c r="E1295" s="50">
        <v>6</v>
      </c>
    </row>
    <row r="1296" spans="1:5" hidden="1">
      <c r="A1296" s="50" t="str">
        <f t="shared" si="20"/>
        <v>QC240870</v>
      </c>
      <c r="B1296" s="50" t="s">
        <v>7222</v>
      </c>
      <c r="C1296" s="50" t="s">
        <v>7223</v>
      </c>
      <c r="D1296" s="50">
        <v>100</v>
      </c>
      <c r="E1296" s="50">
        <v>9</v>
      </c>
    </row>
    <row r="1297" spans="1:5" hidden="1">
      <c r="A1297" s="50" t="str">
        <f t="shared" si="20"/>
        <v>QC240870</v>
      </c>
      <c r="B1297" s="50" t="s">
        <v>7224</v>
      </c>
      <c r="C1297" s="50" t="s">
        <v>7225</v>
      </c>
      <c r="D1297" s="50">
        <v>100</v>
      </c>
      <c r="E1297" s="50">
        <v>3</v>
      </c>
    </row>
    <row r="1298" spans="1:5" hidden="1">
      <c r="A1298" s="50" t="str">
        <f t="shared" si="20"/>
        <v>QC240874</v>
      </c>
      <c r="B1298" s="50" t="s">
        <v>7226</v>
      </c>
      <c r="C1298" s="50" t="s">
        <v>7228</v>
      </c>
      <c r="D1298" s="50">
        <v>100</v>
      </c>
      <c r="E1298" s="50">
        <v>1</v>
      </c>
    </row>
    <row r="1299" spans="1:5" hidden="1">
      <c r="A1299" s="50" t="str">
        <f t="shared" si="20"/>
        <v>QC240874</v>
      </c>
      <c r="B1299" s="50" t="s">
        <v>7227</v>
      </c>
      <c r="C1299" s="50" t="s">
        <v>7230</v>
      </c>
      <c r="D1299" s="50">
        <v>100</v>
      </c>
      <c r="E1299" s="50">
        <v>2</v>
      </c>
    </row>
    <row r="1300" spans="1:5" hidden="1">
      <c r="A1300" s="50" t="str">
        <f t="shared" si="20"/>
        <v>QC240877</v>
      </c>
      <c r="B1300" s="50" t="s">
        <v>7229</v>
      </c>
      <c r="C1300" s="50" t="s">
        <v>7230</v>
      </c>
      <c r="D1300" s="50">
        <v>100</v>
      </c>
      <c r="E1300" s="50">
        <v>2</v>
      </c>
    </row>
    <row r="1301" spans="1:5" hidden="1">
      <c r="A1301" s="50" t="str">
        <f t="shared" si="20"/>
        <v>QC240878</v>
      </c>
      <c r="B1301" s="50" t="s">
        <v>7231</v>
      </c>
      <c r="C1301" s="50" t="s">
        <v>7232</v>
      </c>
      <c r="D1301" s="50">
        <v>100</v>
      </c>
      <c r="E1301" s="50">
        <v>-2</v>
      </c>
    </row>
    <row r="1302" spans="1:5" hidden="1">
      <c r="A1302" s="50" t="str">
        <f t="shared" si="20"/>
        <v>QC240878</v>
      </c>
      <c r="B1302" s="50" t="s">
        <v>7233</v>
      </c>
      <c r="C1302" s="50" t="s">
        <v>7234</v>
      </c>
      <c r="D1302" s="50">
        <v>100</v>
      </c>
      <c r="E1302" s="50">
        <v>1</v>
      </c>
    </row>
    <row r="1303" spans="1:5" hidden="1">
      <c r="A1303" s="50" t="str">
        <f t="shared" si="20"/>
        <v>QC240879</v>
      </c>
      <c r="B1303" s="50" t="s">
        <v>7235</v>
      </c>
      <c r="C1303" s="50" t="s">
        <v>7236</v>
      </c>
      <c r="D1303" s="50">
        <v>100</v>
      </c>
      <c r="E1303" s="50">
        <v>1</v>
      </c>
    </row>
    <row r="1304" spans="1:5" hidden="1">
      <c r="A1304" s="50" t="str">
        <f t="shared" si="20"/>
        <v>QC240879</v>
      </c>
      <c r="B1304" s="50" t="s">
        <v>7237</v>
      </c>
      <c r="C1304" s="50" t="s">
        <v>7238</v>
      </c>
      <c r="D1304" s="50">
        <v>100</v>
      </c>
      <c r="E1304" s="50">
        <v>2</v>
      </c>
    </row>
    <row r="1305" spans="1:5" hidden="1">
      <c r="A1305" s="50" t="str">
        <f t="shared" si="20"/>
        <v>QC240879</v>
      </c>
      <c r="B1305" s="50" t="s">
        <v>7239</v>
      </c>
      <c r="C1305" s="50" t="s">
        <v>7240</v>
      </c>
      <c r="D1305" s="50">
        <v>100</v>
      </c>
      <c r="E1305" s="50">
        <v>2</v>
      </c>
    </row>
    <row r="1306" spans="1:5" hidden="1">
      <c r="A1306" s="50" t="str">
        <f t="shared" si="20"/>
        <v>QC240879</v>
      </c>
      <c r="B1306" s="50" t="s">
        <v>7241</v>
      </c>
      <c r="C1306" s="50" t="s">
        <v>7242</v>
      </c>
      <c r="D1306" s="50">
        <v>100</v>
      </c>
      <c r="E1306" s="50">
        <v>1</v>
      </c>
    </row>
    <row r="1307" spans="1:5" hidden="1">
      <c r="A1307" s="50" t="str">
        <f t="shared" si="20"/>
        <v>QC240881</v>
      </c>
      <c r="B1307" s="50" t="s">
        <v>12288</v>
      </c>
      <c r="C1307" s="50" t="s">
        <v>12289</v>
      </c>
      <c r="D1307" s="50">
        <v>100</v>
      </c>
      <c r="E1307" s="50">
        <v>3</v>
      </c>
    </row>
    <row r="1308" spans="1:5" hidden="1">
      <c r="A1308" s="50" t="str">
        <f t="shared" si="20"/>
        <v>QC240881</v>
      </c>
      <c r="B1308" s="50" t="s">
        <v>12290</v>
      </c>
      <c r="C1308" s="50" t="s">
        <v>12291</v>
      </c>
      <c r="D1308" s="50">
        <v>100</v>
      </c>
      <c r="E1308" s="50">
        <v>6</v>
      </c>
    </row>
    <row r="1309" spans="1:5" hidden="1">
      <c r="A1309" s="50" t="str">
        <f t="shared" si="20"/>
        <v>QC240881</v>
      </c>
      <c r="B1309" s="50" t="s">
        <v>12292</v>
      </c>
      <c r="C1309" s="50" t="s">
        <v>12293</v>
      </c>
      <c r="D1309" s="50">
        <v>100</v>
      </c>
      <c r="E1309" s="50">
        <v>6</v>
      </c>
    </row>
    <row r="1310" spans="1:5" hidden="1">
      <c r="A1310" s="50" t="str">
        <f t="shared" si="20"/>
        <v>QC240881</v>
      </c>
      <c r="B1310" s="50" t="s">
        <v>12294</v>
      </c>
      <c r="C1310" s="50" t="s">
        <v>12295</v>
      </c>
      <c r="D1310" s="50">
        <v>100</v>
      </c>
      <c r="E1310" s="50">
        <v>3</v>
      </c>
    </row>
    <row r="1311" spans="1:5" hidden="1">
      <c r="A1311" s="50" t="str">
        <f t="shared" si="20"/>
        <v>QC240881</v>
      </c>
      <c r="B1311" s="50" t="s">
        <v>7243</v>
      </c>
      <c r="C1311" s="50" t="s">
        <v>7244</v>
      </c>
      <c r="D1311" s="50">
        <v>100</v>
      </c>
      <c r="E1311" s="50">
        <v>3</v>
      </c>
    </row>
    <row r="1312" spans="1:5" hidden="1">
      <c r="A1312" s="50" t="str">
        <f t="shared" si="20"/>
        <v>QC240881</v>
      </c>
      <c r="B1312" s="50" t="s">
        <v>7245</v>
      </c>
      <c r="C1312" s="50" t="s">
        <v>7246</v>
      </c>
      <c r="D1312" s="50">
        <v>100</v>
      </c>
      <c r="E1312" s="50">
        <v>6</v>
      </c>
    </row>
    <row r="1313" spans="1:5" hidden="1">
      <c r="A1313" s="50" t="str">
        <f t="shared" si="20"/>
        <v>QC240881</v>
      </c>
      <c r="B1313" s="50" t="s">
        <v>7247</v>
      </c>
      <c r="C1313" s="50" t="s">
        <v>7248</v>
      </c>
      <c r="D1313" s="50">
        <v>100</v>
      </c>
      <c r="E1313" s="50">
        <v>6</v>
      </c>
    </row>
    <row r="1314" spans="1:5" hidden="1">
      <c r="A1314" s="50" t="str">
        <f t="shared" si="20"/>
        <v>QC240881</v>
      </c>
      <c r="B1314" s="50" t="s">
        <v>7249</v>
      </c>
      <c r="C1314" s="50" t="s">
        <v>7250</v>
      </c>
      <c r="D1314" s="50">
        <v>100</v>
      </c>
      <c r="E1314" s="50">
        <v>3</v>
      </c>
    </row>
    <row r="1315" spans="1:5" hidden="1">
      <c r="A1315" s="50" t="str">
        <f t="shared" si="20"/>
        <v>QC240882</v>
      </c>
      <c r="B1315" s="50" t="s">
        <v>12296</v>
      </c>
      <c r="C1315" s="50" t="s">
        <v>12297</v>
      </c>
      <c r="D1315" s="50">
        <v>100</v>
      </c>
      <c r="E1315" s="50">
        <v>2</v>
      </c>
    </row>
    <row r="1316" spans="1:5" hidden="1">
      <c r="A1316" s="50" t="str">
        <f t="shared" si="20"/>
        <v>QC240882</v>
      </c>
      <c r="B1316" s="50" t="s">
        <v>12298</v>
      </c>
      <c r="C1316" s="50" t="s">
        <v>12299</v>
      </c>
      <c r="D1316" s="50">
        <v>100</v>
      </c>
      <c r="E1316" s="50">
        <v>4</v>
      </c>
    </row>
    <row r="1317" spans="1:5" hidden="1">
      <c r="A1317" s="50" t="str">
        <f t="shared" si="20"/>
        <v>QC240882</v>
      </c>
      <c r="B1317" s="50" t="s">
        <v>12300</v>
      </c>
      <c r="C1317" s="50" t="s">
        <v>12301</v>
      </c>
      <c r="D1317" s="50">
        <v>100</v>
      </c>
      <c r="E1317" s="50">
        <v>4</v>
      </c>
    </row>
    <row r="1318" spans="1:5" hidden="1">
      <c r="A1318" s="50" t="str">
        <f t="shared" si="20"/>
        <v>QC240882</v>
      </c>
      <c r="B1318" s="50" t="s">
        <v>12302</v>
      </c>
      <c r="C1318" s="50" t="s">
        <v>12303</v>
      </c>
      <c r="D1318" s="50">
        <v>100</v>
      </c>
      <c r="E1318" s="50">
        <v>2</v>
      </c>
    </row>
    <row r="1319" spans="1:5" hidden="1">
      <c r="A1319" s="50" t="str">
        <f t="shared" si="20"/>
        <v>QC240882</v>
      </c>
      <c r="B1319" s="50" t="s">
        <v>12304</v>
      </c>
      <c r="C1319" s="50" t="s">
        <v>12305</v>
      </c>
      <c r="D1319" s="50">
        <v>100</v>
      </c>
      <c r="E1319" s="50">
        <v>2</v>
      </c>
    </row>
    <row r="1320" spans="1:5" hidden="1">
      <c r="A1320" s="50" t="str">
        <f t="shared" si="20"/>
        <v>QC240882</v>
      </c>
      <c r="B1320" s="50" t="s">
        <v>12306</v>
      </c>
      <c r="C1320" s="50" t="s">
        <v>12307</v>
      </c>
      <c r="D1320" s="50">
        <v>100</v>
      </c>
      <c r="E1320" s="50">
        <v>4</v>
      </c>
    </row>
    <row r="1321" spans="1:5" hidden="1">
      <c r="A1321" s="50" t="str">
        <f t="shared" si="20"/>
        <v>QC240882</v>
      </c>
      <c r="B1321" s="50" t="s">
        <v>12308</v>
      </c>
      <c r="C1321" s="50" t="s">
        <v>12309</v>
      </c>
      <c r="D1321" s="50">
        <v>100</v>
      </c>
      <c r="E1321" s="50">
        <v>4</v>
      </c>
    </row>
    <row r="1322" spans="1:5" hidden="1">
      <c r="A1322" s="50" t="str">
        <f t="shared" si="20"/>
        <v>QC240882</v>
      </c>
      <c r="B1322" s="50" t="s">
        <v>12310</v>
      </c>
      <c r="C1322" s="50" t="s">
        <v>12311</v>
      </c>
      <c r="D1322" s="50">
        <v>100</v>
      </c>
      <c r="E1322" s="50">
        <v>2</v>
      </c>
    </row>
    <row r="1323" spans="1:5" hidden="1">
      <c r="A1323" s="50" t="str">
        <f t="shared" si="20"/>
        <v>QC240883</v>
      </c>
      <c r="B1323" s="50" t="s">
        <v>12312</v>
      </c>
      <c r="C1323" s="50" t="s">
        <v>12297</v>
      </c>
      <c r="D1323" s="50">
        <v>100</v>
      </c>
      <c r="E1323" s="50">
        <v>2</v>
      </c>
    </row>
    <row r="1324" spans="1:5" hidden="1">
      <c r="A1324" s="50" t="str">
        <f t="shared" si="20"/>
        <v>QC240883</v>
      </c>
      <c r="B1324" s="50" t="s">
        <v>12313</v>
      </c>
      <c r="C1324" s="50" t="s">
        <v>12299</v>
      </c>
      <c r="D1324" s="50">
        <v>100</v>
      </c>
      <c r="E1324" s="50">
        <v>4</v>
      </c>
    </row>
    <row r="1325" spans="1:5" hidden="1">
      <c r="A1325" s="50" t="str">
        <f t="shared" si="20"/>
        <v>QC240883</v>
      </c>
      <c r="B1325" s="50" t="s">
        <v>12314</v>
      </c>
      <c r="C1325" s="50" t="s">
        <v>12301</v>
      </c>
      <c r="D1325" s="50">
        <v>100</v>
      </c>
      <c r="E1325" s="50">
        <v>4</v>
      </c>
    </row>
    <row r="1326" spans="1:5" hidden="1">
      <c r="A1326" s="50" t="str">
        <f t="shared" si="20"/>
        <v>QC240883</v>
      </c>
      <c r="B1326" s="50" t="s">
        <v>12315</v>
      </c>
      <c r="C1326" s="50" t="s">
        <v>12303</v>
      </c>
      <c r="D1326" s="50">
        <v>100</v>
      </c>
      <c r="E1326" s="50">
        <v>2</v>
      </c>
    </row>
    <row r="1327" spans="1:5" hidden="1">
      <c r="A1327" s="50" t="str">
        <f t="shared" si="20"/>
        <v>QC240883</v>
      </c>
      <c r="B1327" s="50" t="s">
        <v>12316</v>
      </c>
      <c r="C1327" s="50" t="s">
        <v>12305</v>
      </c>
      <c r="D1327" s="50">
        <v>100</v>
      </c>
      <c r="E1327" s="50">
        <v>2</v>
      </c>
    </row>
    <row r="1328" spans="1:5" hidden="1">
      <c r="A1328" s="50" t="str">
        <f t="shared" si="20"/>
        <v>QC240883</v>
      </c>
      <c r="B1328" s="50" t="s">
        <v>12317</v>
      </c>
      <c r="C1328" s="50" t="s">
        <v>12307</v>
      </c>
      <c r="D1328" s="50">
        <v>100</v>
      </c>
      <c r="E1328" s="50">
        <v>4</v>
      </c>
    </row>
    <row r="1329" spans="1:5" hidden="1">
      <c r="A1329" s="50" t="str">
        <f t="shared" si="20"/>
        <v>QC240883</v>
      </c>
      <c r="B1329" s="50" t="s">
        <v>12318</v>
      </c>
      <c r="C1329" s="50" t="s">
        <v>12309</v>
      </c>
      <c r="D1329" s="50">
        <v>100</v>
      </c>
      <c r="E1329" s="50">
        <v>4</v>
      </c>
    </row>
    <row r="1330" spans="1:5" hidden="1">
      <c r="A1330" s="50" t="str">
        <f t="shared" si="20"/>
        <v>QC240883</v>
      </c>
      <c r="B1330" s="50" t="s">
        <v>12319</v>
      </c>
      <c r="C1330" s="50" t="s">
        <v>12311</v>
      </c>
      <c r="D1330" s="50">
        <v>100</v>
      </c>
      <c r="E1330" s="50">
        <v>2</v>
      </c>
    </row>
    <row r="1331" spans="1:5" hidden="1">
      <c r="A1331" s="50" t="str">
        <f t="shared" si="20"/>
        <v>QC240884</v>
      </c>
      <c r="B1331" s="50" t="s">
        <v>7251</v>
      </c>
      <c r="C1331" s="50" t="s">
        <v>12737</v>
      </c>
      <c r="D1331" s="50">
        <v>100</v>
      </c>
      <c r="E1331" s="50">
        <v>3</v>
      </c>
    </row>
    <row r="1332" spans="1:5" hidden="1">
      <c r="A1332" s="50" t="str">
        <f t="shared" si="20"/>
        <v>QC240884</v>
      </c>
      <c r="B1332" s="50" t="s">
        <v>7252</v>
      </c>
      <c r="C1332" s="50" t="s">
        <v>12738</v>
      </c>
      <c r="D1332" s="50">
        <v>100</v>
      </c>
      <c r="E1332" s="50">
        <v>6</v>
      </c>
    </row>
    <row r="1333" spans="1:5" hidden="1">
      <c r="A1333" s="50" t="str">
        <f t="shared" si="20"/>
        <v>QC240884</v>
      </c>
      <c r="B1333" s="50" t="s">
        <v>7253</v>
      </c>
      <c r="C1333" s="50" t="s">
        <v>12739</v>
      </c>
      <c r="D1333" s="50">
        <v>100</v>
      </c>
      <c r="E1333" s="50">
        <v>6</v>
      </c>
    </row>
    <row r="1334" spans="1:5" hidden="1">
      <c r="A1334" s="50" t="str">
        <f t="shared" si="20"/>
        <v>QC240884</v>
      </c>
      <c r="B1334" s="50" t="s">
        <v>7254</v>
      </c>
      <c r="C1334" s="50" t="s">
        <v>12740</v>
      </c>
      <c r="D1334" s="50">
        <v>100</v>
      </c>
      <c r="E1334" s="50">
        <v>3</v>
      </c>
    </row>
    <row r="1335" spans="1:5" hidden="1">
      <c r="A1335" s="50" t="str">
        <f t="shared" si="20"/>
        <v>QC240884</v>
      </c>
      <c r="B1335" s="50" t="s">
        <v>12320</v>
      </c>
      <c r="C1335" s="50" t="s">
        <v>12741</v>
      </c>
      <c r="D1335" s="50">
        <v>100</v>
      </c>
      <c r="E1335" s="50">
        <v>2</v>
      </c>
    </row>
    <row r="1336" spans="1:5" hidden="1">
      <c r="A1336" s="50" t="str">
        <f t="shared" si="20"/>
        <v>QC240884</v>
      </c>
      <c r="B1336" s="50" t="s">
        <v>12321</v>
      </c>
      <c r="C1336" s="50" t="s">
        <v>12742</v>
      </c>
      <c r="D1336" s="50">
        <v>100</v>
      </c>
      <c r="E1336" s="50">
        <v>6</v>
      </c>
    </row>
    <row r="1337" spans="1:5" hidden="1">
      <c r="A1337" s="50" t="str">
        <f t="shared" si="20"/>
        <v>QC240884</v>
      </c>
      <c r="B1337" s="50" t="s">
        <v>7255</v>
      </c>
      <c r="C1337" s="50" t="s">
        <v>12743</v>
      </c>
      <c r="D1337" s="50">
        <v>100</v>
      </c>
      <c r="E1337" s="50">
        <v>3</v>
      </c>
    </row>
    <row r="1338" spans="1:5" hidden="1">
      <c r="A1338" s="50" t="str">
        <f t="shared" si="20"/>
        <v>QC240884</v>
      </c>
      <c r="B1338" s="50" t="s">
        <v>7256</v>
      </c>
      <c r="C1338" s="50" t="s">
        <v>12744</v>
      </c>
      <c r="D1338" s="50">
        <v>100</v>
      </c>
      <c r="E1338" s="50">
        <v>6</v>
      </c>
    </row>
    <row r="1339" spans="1:5" hidden="1">
      <c r="A1339" s="50" t="str">
        <f t="shared" si="20"/>
        <v>QC240884</v>
      </c>
      <c r="B1339" s="50" t="s">
        <v>7257</v>
      </c>
      <c r="C1339" s="50" t="s">
        <v>12745</v>
      </c>
      <c r="D1339" s="50">
        <v>100</v>
      </c>
      <c r="E1339" s="50">
        <v>5</v>
      </c>
    </row>
    <row r="1340" spans="1:5" hidden="1">
      <c r="A1340" s="50" t="str">
        <f t="shared" si="20"/>
        <v>QC240884</v>
      </c>
      <c r="B1340" s="50" t="s">
        <v>7258</v>
      </c>
      <c r="C1340" s="50" t="s">
        <v>12746</v>
      </c>
      <c r="D1340" s="50">
        <v>100</v>
      </c>
      <c r="E1340" s="50">
        <v>3</v>
      </c>
    </row>
    <row r="1341" spans="1:5" hidden="1">
      <c r="A1341" s="50" t="str">
        <f t="shared" si="20"/>
        <v>QC240884</v>
      </c>
      <c r="B1341" s="50" t="s">
        <v>7259</v>
      </c>
      <c r="C1341" s="50" t="s">
        <v>12747</v>
      </c>
      <c r="D1341" s="50">
        <v>100</v>
      </c>
      <c r="E1341" s="50">
        <v>3</v>
      </c>
    </row>
    <row r="1342" spans="1:5" hidden="1">
      <c r="A1342" s="50" t="str">
        <f t="shared" si="20"/>
        <v>QC240884</v>
      </c>
      <c r="B1342" s="50" t="s">
        <v>7260</v>
      </c>
      <c r="C1342" s="50" t="s">
        <v>12748</v>
      </c>
      <c r="D1342" s="50">
        <v>100</v>
      </c>
      <c r="E1342" s="50">
        <v>6</v>
      </c>
    </row>
    <row r="1343" spans="1:5" hidden="1">
      <c r="A1343" s="50" t="str">
        <f t="shared" si="20"/>
        <v>QC240884</v>
      </c>
      <c r="B1343" s="50" t="s">
        <v>7261</v>
      </c>
      <c r="C1343" s="50" t="s">
        <v>12749</v>
      </c>
      <c r="D1343" s="50">
        <v>100</v>
      </c>
      <c r="E1343" s="50">
        <v>6</v>
      </c>
    </row>
    <row r="1344" spans="1:5" hidden="1">
      <c r="A1344" s="50" t="str">
        <f t="shared" si="20"/>
        <v>QC240884</v>
      </c>
      <c r="B1344" s="50" t="s">
        <v>7262</v>
      </c>
      <c r="C1344" s="50" t="s">
        <v>12750</v>
      </c>
      <c r="D1344" s="50">
        <v>100</v>
      </c>
      <c r="E1344" s="50">
        <v>3</v>
      </c>
    </row>
    <row r="1345" spans="1:5" hidden="1">
      <c r="A1345" s="50" t="str">
        <f t="shared" si="20"/>
        <v>QC240885</v>
      </c>
      <c r="B1345" s="50" t="s">
        <v>7263</v>
      </c>
      <c r="C1345" s="50" t="s">
        <v>7264</v>
      </c>
      <c r="D1345" s="50">
        <v>100</v>
      </c>
      <c r="E1345" s="50">
        <v>4</v>
      </c>
    </row>
    <row r="1346" spans="1:5" hidden="1">
      <c r="A1346" s="50" t="str">
        <f t="shared" si="20"/>
        <v>QC240885</v>
      </c>
      <c r="B1346" s="50" t="s">
        <v>7265</v>
      </c>
      <c r="C1346" s="50" t="s">
        <v>7266</v>
      </c>
      <c r="D1346" s="50">
        <v>100</v>
      </c>
      <c r="E1346" s="50">
        <v>4</v>
      </c>
    </row>
    <row r="1347" spans="1:5" hidden="1">
      <c r="A1347" s="50" t="str">
        <f t="shared" ref="A1347:A1410" si="21">MID(B1347,1,8)</f>
        <v>QC240885</v>
      </c>
      <c r="B1347" s="50" t="s">
        <v>7267</v>
      </c>
      <c r="C1347" s="50" t="s">
        <v>7268</v>
      </c>
      <c r="D1347" s="50">
        <v>100</v>
      </c>
      <c r="E1347" s="50">
        <v>6</v>
      </c>
    </row>
    <row r="1348" spans="1:5" hidden="1">
      <c r="A1348" s="50" t="str">
        <f t="shared" si="21"/>
        <v>QC240885</v>
      </c>
      <c r="B1348" s="50" t="s">
        <v>7269</v>
      </c>
      <c r="C1348" s="50" t="s">
        <v>7270</v>
      </c>
      <c r="D1348" s="50">
        <v>100</v>
      </c>
      <c r="E1348" s="50">
        <v>2</v>
      </c>
    </row>
    <row r="1349" spans="1:5" hidden="1">
      <c r="A1349" s="50" t="str">
        <f t="shared" si="21"/>
        <v>QC240886</v>
      </c>
      <c r="B1349" s="50" t="s">
        <v>7271</v>
      </c>
      <c r="C1349" s="50" t="s">
        <v>7264</v>
      </c>
      <c r="D1349" s="50">
        <v>100</v>
      </c>
      <c r="E1349" s="50">
        <v>4</v>
      </c>
    </row>
    <row r="1350" spans="1:5" hidden="1">
      <c r="A1350" s="50" t="str">
        <f t="shared" si="21"/>
        <v>QC240886</v>
      </c>
      <c r="B1350" s="50" t="s">
        <v>7272</v>
      </c>
      <c r="C1350" s="50" t="s">
        <v>7266</v>
      </c>
      <c r="D1350" s="50">
        <v>100</v>
      </c>
      <c r="E1350" s="50">
        <v>3</v>
      </c>
    </row>
    <row r="1351" spans="1:5" hidden="1">
      <c r="A1351" s="50" t="str">
        <f t="shared" si="21"/>
        <v>QC240886</v>
      </c>
      <c r="B1351" s="50" t="s">
        <v>5101</v>
      </c>
      <c r="C1351" s="50" t="s">
        <v>7268</v>
      </c>
      <c r="D1351" s="50">
        <v>100</v>
      </c>
      <c r="E1351" s="50">
        <v>4</v>
      </c>
    </row>
    <row r="1352" spans="1:5" hidden="1">
      <c r="A1352" s="50" t="str">
        <f t="shared" si="21"/>
        <v>QC240886</v>
      </c>
      <c r="B1352" s="50" t="s">
        <v>7273</v>
      </c>
      <c r="C1352" s="50" t="s">
        <v>7270</v>
      </c>
      <c r="D1352" s="50">
        <v>100</v>
      </c>
      <c r="E1352" s="50">
        <v>1</v>
      </c>
    </row>
    <row r="1353" spans="1:5" hidden="1">
      <c r="A1353" s="50" t="str">
        <f t="shared" si="21"/>
        <v>QC240887</v>
      </c>
      <c r="B1353" s="50" t="s">
        <v>7274</v>
      </c>
      <c r="C1353" s="50" t="s">
        <v>7275</v>
      </c>
      <c r="D1353" s="50">
        <v>100</v>
      </c>
      <c r="E1353" s="50">
        <v>4</v>
      </c>
    </row>
    <row r="1354" spans="1:5" hidden="1">
      <c r="A1354" s="50" t="str">
        <f t="shared" si="21"/>
        <v>QC240887</v>
      </c>
      <c r="B1354" s="50" t="s">
        <v>7276</v>
      </c>
      <c r="C1354" s="50" t="s">
        <v>7277</v>
      </c>
      <c r="D1354" s="50">
        <v>100</v>
      </c>
      <c r="E1354" s="50">
        <v>3</v>
      </c>
    </row>
    <row r="1355" spans="1:5" hidden="1">
      <c r="A1355" s="50" t="str">
        <f t="shared" si="21"/>
        <v>QC240887</v>
      </c>
      <c r="B1355" s="50" t="s">
        <v>5102</v>
      </c>
      <c r="C1355" s="50" t="s">
        <v>7278</v>
      </c>
      <c r="D1355" s="50">
        <v>100</v>
      </c>
      <c r="E1355" s="50">
        <v>6</v>
      </c>
    </row>
    <row r="1356" spans="1:5" hidden="1">
      <c r="A1356" s="50" t="str">
        <f t="shared" si="21"/>
        <v>QC240887</v>
      </c>
      <c r="B1356" s="50" t="s">
        <v>7279</v>
      </c>
      <c r="C1356" s="50" t="s">
        <v>7280</v>
      </c>
      <c r="D1356" s="50">
        <v>100</v>
      </c>
      <c r="E1356" s="50">
        <v>1</v>
      </c>
    </row>
    <row r="1357" spans="1:5" hidden="1">
      <c r="A1357" s="50" t="str">
        <f t="shared" si="21"/>
        <v>QC240888</v>
      </c>
      <c r="B1357" s="50" t="s">
        <v>7281</v>
      </c>
      <c r="C1357" s="50" t="s">
        <v>7046</v>
      </c>
      <c r="D1357" s="50">
        <v>100</v>
      </c>
      <c r="E1357" s="50">
        <v>4</v>
      </c>
    </row>
    <row r="1358" spans="1:5" hidden="1">
      <c r="A1358" s="50" t="str">
        <f t="shared" si="21"/>
        <v>QC240888</v>
      </c>
      <c r="B1358" s="50" t="s">
        <v>7282</v>
      </c>
      <c r="C1358" s="50" t="s">
        <v>7048</v>
      </c>
      <c r="D1358" s="50">
        <v>100</v>
      </c>
      <c r="E1358" s="50">
        <v>4</v>
      </c>
    </row>
    <row r="1359" spans="1:5" hidden="1">
      <c r="A1359" s="50" t="str">
        <f t="shared" si="21"/>
        <v>QC240888</v>
      </c>
      <c r="B1359" s="50" t="s">
        <v>5100</v>
      </c>
      <c r="C1359" s="50" t="s">
        <v>7050</v>
      </c>
      <c r="D1359" s="50">
        <v>100</v>
      </c>
      <c r="E1359" s="50">
        <v>4</v>
      </c>
    </row>
    <row r="1360" spans="1:5" hidden="1">
      <c r="A1360" s="50" t="str">
        <f t="shared" si="21"/>
        <v>QC240888</v>
      </c>
      <c r="B1360" s="50" t="s">
        <v>7283</v>
      </c>
      <c r="C1360" s="50" t="s">
        <v>7052</v>
      </c>
      <c r="D1360" s="50">
        <v>100</v>
      </c>
      <c r="E1360" s="50">
        <v>1</v>
      </c>
    </row>
    <row r="1361" spans="1:5" hidden="1">
      <c r="A1361" s="50" t="str">
        <f t="shared" si="21"/>
        <v>QC240889</v>
      </c>
      <c r="B1361" s="50" t="s">
        <v>7284</v>
      </c>
      <c r="C1361" s="50" t="s">
        <v>7285</v>
      </c>
      <c r="D1361" s="50">
        <v>100</v>
      </c>
      <c r="E1361" s="50">
        <v>6</v>
      </c>
    </row>
    <row r="1362" spans="1:5" hidden="1">
      <c r="A1362" s="50" t="str">
        <f t="shared" si="21"/>
        <v>QC240889</v>
      </c>
      <c r="B1362" s="50" t="s">
        <v>7286</v>
      </c>
      <c r="C1362" s="50" t="s">
        <v>7287</v>
      </c>
      <c r="D1362" s="50">
        <v>100</v>
      </c>
      <c r="E1362" s="50">
        <v>4</v>
      </c>
    </row>
    <row r="1363" spans="1:5" hidden="1">
      <c r="A1363" s="50" t="str">
        <f t="shared" si="21"/>
        <v>QC240889</v>
      </c>
      <c r="B1363" s="50" t="s">
        <v>7288</v>
      </c>
      <c r="C1363" s="50" t="s">
        <v>7289</v>
      </c>
      <c r="D1363" s="50">
        <v>100</v>
      </c>
      <c r="E1363" s="50">
        <v>6</v>
      </c>
    </row>
    <row r="1364" spans="1:5" hidden="1">
      <c r="A1364" s="50" t="str">
        <f t="shared" si="21"/>
        <v>QC240889</v>
      </c>
      <c r="B1364" s="50" t="s">
        <v>7290</v>
      </c>
      <c r="C1364" s="50" t="s">
        <v>7291</v>
      </c>
      <c r="D1364" s="50">
        <v>100</v>
      </c>
      <c r="E1364" s="50">
        <v>2</v>
      </c>
    </row>
    <row r="1365" spans="1:5" hidden="1">
      <c r="A1365" s="50" t="str">
        <f t="shared" si="21"/>
        <v>QC240889</v>
      </c>
      <c r="B1365" s="50" t="s">
        <v>7292</v>
      </c>
      <c r="C1365" s="50" t="s">
        <v>7293</v>
      </c>
      <c r="D1365" s="50">
        <v>100</v>
      </c>
      <c r="E1365" s="50">
        <v>6</v>
      </c>
    </row>
    <row r="1366" spans="1:5" hidden="1">
      <c r="A1366" s="50" t="str">
        <f t="shared" si="21"/>
        <v>QC240889</v>
      </c>
      <c r="B1366" s="50" t="s">
        <v>7294</v>
      </c>
      <c r="C1366" s="50" t="s">
        <v>7295</v>
      </c>
      <c r="D1366" s="50">
        <v>100</v>
      </c>
      <c r="E1366" s="50">
        <v>3</v>
      </c>
    </row>
    <row r="1367" spans="1:5" hidden="1">
      <c r="A1367" s="50" t="str">
        <f t="shared" si="21"/>
        <v>QC240889</v>
      </c>
      <c r="B1367" s="50" t="s">
        <v>7296</v>
      </c>
      <c r="C1367" s="50" t="s">
        <v>7297</v>
      </c>
      <c r="D1367" s="50">
        <v>100</v>
      </c>
      <c r="E1367" s="50">
        <v>6</v>
      </c>
    </row>
    <row r="1368" spans="1:5" hidden="1">
      <c r="A1368" s="50" t="str">
        <f t="shared" si="21"/>
        <v>QC240889</v>
      </c>
      <c r="B1368" s="50" t="s">
        <v>7298</v>
      </c>
      <c r="C1368" s="50" t="s">
        <v>7299</v>
      </c>
      <c r="D1368" s="50">
        <v>100</v>
      </c>
      <c r="E1368" s="50">
        <v>2</v>
      </c>
    </row>
    <row r="1369" spans="1:5" hidden="1">
      <c r="A1369" s="50" t="str">
        <f t="shared" si="21"/>
        <v>QC240889</v>
      </c>
      <c r="B1369" s="50" t="s">
        <v>7300</v>
      </c>
      <c r="C1369" s="50" t="s">
        <v>7301</v>
      </c>
      <c r="D1369" s="50">
        <v>100</v>
      </c>
      <c r="E1369" s="50">
        <v>6</v>
      </c>
    </row>
    <row r="1370" spans="1:5" hidden="1">
      <c r="A1370" s="50" t="str">
        <f t="shared" si="21"/>
        <v>QC240889</v>
      </c>
      <c r="B1370" s="50" t="s">
        <v>7302</v>
      </c>
      <c r="C1370" s="50" t="s">
        <v>7303</v>
      </c>
      <c r="D1370" s="50">
        <v>100</v>
      </c>
      <c r="E1370" s="50">
        <v>4</v>
      </c>
    </row>
    <row r="1371" spans="1:5" hidden="1">
      <c r="A1371" s="50" t="str">
        <f t="shared" si="21"/>
        <v>QC240889</v>
      </c>
      <c r="B1371" s="50" t="s">
        <v>7304</v>
      </c>
      <c r="C1371" s="50" t="s">
        <v>7305</v>
      </c>
      <c r="D1371" s="50">
        <v>100</v>
      </c>
      <c r="E1371" s="50">
        <v>6</v>
      </c>
    </row>
    <row r="1372" spans="1:5" hidden="1">
      <c r="A1372" s="50" t="str">
        <f t="shared" si="21"/>
        <v>QC240889</v>
      </c>
      <c r="B1372" s="50" t="s">
        <v>7306</v>
      </c>
      <c r="C1372" s="50" t="s">
        <v>7307</v>
      </c>
      <c r="D1372" s="50">
        <v>100</v>
      </c>
      <c r="E1372" s="50">
        <v>2</v>
      </c>
    </row>
    <row r="1373" spans="1:5" hidden="1">
      <c r="A1373" s="50" t="str">
        <f t="shared" si="21"/>
        <v>QC240889</v>
      </c>
      <c r="B1373" s="50" t="s">
        <v>7308</v>
      </c>
      <c r="C1373" s="50" t="s">
        <v>7309</v>
      </c>
      <c r="D1373" s="50">
        <v>100</v>
      </c>
      <c r="E1373" s="50">
        <v>6</v>
      </c>
    </row>
    <row r="1374" spans="1:5" hidden="1">
      <c r="A1374" s="50" t="str">
        <f t="shared" si="21"/>
        <v>QC240889</v>
      </c>
      <c r="B1374" s="50" t="s">
        <v>7310</v>
      </c>
      <c r="C1374" s="50" t="s">
        <v>7311</v>
      </c>
      <c r="D1374" s="50">
        <v>100</v>
      </c>
      <c r="E1374" s="50">
        <v>4</v>
      </c>
    </row>
    <row r="1375" spans="1:5" hidden="1">
      <c r="A1375" s="50" t="str">
        <f t="shared" si="21"/>
        <v>QC240889</v>
      </c>
      <c r="B1375" s="50" t="s">
        <v>7312</v>
      </c>
      <c r="C1375" s="50" t="s">
        <v>7313</v>
      </c>
      <c r="D1375" s="50">
        <v>100</v>
      </c>
      <c r="E1375" s="50">
        <v>6</v>
      </c>
    </row>
    <row r="1376" spans="1:5" hidden="1">
      <c r="A1376" s="50" t="str">
        <f t="shared" si="21"/>
        <v>QC240889</v>
      </c>
      <c r="B1376" s="50" t="s">
        <v>7314</v>
      </c>
      <c r="C1376" s="50" t="s">
        <v>7315</v>
      </c>
      <c r="D1376" s="50">
        <v>100</v>
      </c>
      <c r="E1376" s="50">
        <v>2</v>
      </c>
    </row>
    <row r="1377" spans="1:5" hidden="1">
      <c r="A1377" s="50" t="str">
        <f t="shared" si="21"/>
        <v>QC240890</v>
      </c>
      <c r="B1377" s="50" t="s">
        <v>7316</v>
      </c>
      <c r="C1377" s="50" t="s">
        <v>7317</v>
      </c>
      <c r="D1377" s="50">
        <v>100</v>
      </c>
      <c r="E1377" s="50">
        <v>6</v>
      </c>
    </row>
    <row r="1378" spans="1:5" hidden="1">
      <c r="A1378" s="50" t="str">
        <f t="shared" si="21"/>
        <v>QC240890</v>
      </c>
      <c r="B1378" s="50" t="s">
        <v>7318</v>
      </c>
      <c r="C1378" s="50" t="s">
        <v>7319</v>
      </c>
      <c r="D1378" s="50">
        <v>100</v>
      </c>
      <c r="E1378" s="50">
        <v>4</v>
      </c>
    </row>
    <row r="1379" spans="1:5" hidden="1">
      <c r="A1379" s="50" t="str">
        <f t="shared" si="21"/>
        <v>QC240890</v>
      </c>
      <c r="B1379" s="50" t="s">
        <v>7320</v>
      </c>
      <c r="C1379" s="50" t="s">
        <v>7321</v>
      </c>
      <c r="D1379" s="50">
        <v>100</v>
      </c>
      <c r="E1379" s="50">
        <v>6</v>
      </c>
    </row>
    <row r="1380" spans="1:5" hidden="1">
      <c r="A1380" s="50" t="str">
        <f t="shared" si="21"/>
        <v>QC240890</v>
      </c>
      <c r="B1380" s="50" t="s">
        <v>7322</v>
      </c>
      <c r="C1380" s="50" t="s">
        <v>7323</v>
      </c>
      <c r="D1380" s="50">
        <v>100</v>
      </c>
      <c r="E1380" s="50">
        <v>2</v>
      </c>
    </row>
    <row r="1381" spans="1:5" hidden="1">
      <c r="A1381" s="50" t="str">
        <f t="shared" si="21"/>
        <v>QC240890</v>
      </c>
      <c r="B1381" s="50" t="s">
        <v>7324</v>
      </c>
      <c r="C1381" s="50" t="s">
        <v>7325</v>
      </c>
      <c r="D1381" s="50">
        <v>100</v>
      </c>
      <c r="E1381" s="50">
        <v>6</v>
      </c>
    </row>
    <row r="1382" spans="1:5" hidden="1">
      <c r="A1382" s="50" t="str">
        <f t="shared" si="21"/>
        <v>QC240890</v>
      </c>
      <c r="B1382" s="50" t="s">
        <v>7326</v>
      </c>
      <c r="C1382" s="50" t="s">
        <v>7327</v>
      </c>
      <c r="D1382" s="50">
        <v>100</v>
      </c>
      <c r="E1382" s="50">
        <v>4</v>
      </c>
    </row>
    <row r="1383" spans="1:5" hidden="1">
      <c r="A1383" s="50" t="str">
        <f t="shared" si="21"/>
        <v>QC240890</v>
      </c>
      <c r="B1383" s="50" t="s">
        <v>7328</v>
      </c>
      <c r="C1383" s="50" t="s">
        <v>7329</v>
      </c>
      <c r="D1383" s="50">
        <v>100</v>
      </c>
      <c r="E1383" s="50">
        <v>6</v>
      </c>
    </row>
    <row r="1384" spans="1:5" hidden="1">
      <c r="A1384" s="50" t="str">
        <f t="shared" si="21"/>
        <v>QC240890</v>
      </c>
      <c r="B1384" s="50" t="s">
        <v>7330</v>
      </c>
      <c r="C1384" s="50" t="s">
        <v>7331</v>
      </c>
      <c r="D1384" s="50">
        <v>100</v>
      </c>
      <c r="E1384" s="50">
        <v>2</v>
      </c>
    </row>
    <row r="1385" spans="1:5" hidden="1">
      <c r="A1385" s="50" t="str">
        <f t="shared" si="21"/>
        <v>QC240891</v>
      </c>
      <c r="B1385" s="50" t="s">
        <v>7332</v>
      </c>
      <c r="C1385" s="50" t="s">
        <v>7333</v>
      </c>
      <c r="D1385" s="50">
        <v>100</v>
      </c>
      <c r="E1385" s="50">
        <v>3</v>
      </c>
    </row>
    <row r="1386" spans="1:5" hidden="1">
      <c r="A1386" s="50" t="str">
        <f t="shared" si="21"/>
        <v>QC240891</v>
      </c>
      <c r="B1386" s="50" t="s">
        <v>7334</v>
      </c>
      <c r="C1386" s="50" t="s">
        <v>7335</v>
      </c>
      <c r="D1386" s="50">
        <v>100</v>
      </c>
      <c r="E1386" s="50">
        <v>2</v>
      </c>
    </row>
    <row r="1387" spans="1:5" hidden="1">
      <c r="A1387" s="50" t="str">
        <f t="shared" si="21"/>
        <v>QC240891</v>
      </c>
      <c r="B1387" s="50" t="s">
        <v>7336</v>
      </c>
      <c r="C1387" s="50" t="s">
        <v>7337</v>
      </c>
      <c r="D1387" s="50">
        <v>100</v>
      </c>
      <c r="E1387" s="50">
        <v>3</v>
      </c>
    </row>
    <row r="1388" spans="1:5" hidden="1">
      <c r="A1388" s="50" t="str">
        <f t="shared" si="21"/>
        <v>QC240891</v>
      </c>
      <c r="B1388" s="50" t="s">
        <v>7338</v>
      </c>
      <c r="C1388" s="50" t="s">
        <v>7339</v>
      </c>
      <c r="D1388" s="50">
        <v>100</v>
      </c>
      <c r="E1388" s="50">
        <v>1</v>
      </c>
    </row>
    <row r="1389" spans="1:5" hidden="1">
      <c r="A1389" s="50" t="str">
        <f t="shared" si="21"/>
        <v>QC240891</v>
      </c>
      <c r="B1389" s="50" t="s">
        <v>7340</v>
      </c>
      <c r="C1389" s="50" t="s">
        <v>7341</v>
      </c>
      <c r="D1389" s="50">
        <v>100</v>
      </c>
      <c r="E1389" s="50">
        <v>3</v>
      </c>
    </row>
    <row r="1390" spans="1:5" hidden="1">
      <c r="A1390" s="50" t="str">
        <f t="shared" si="21"/>
        <v>QC240891</v>
      </c>
      <c r="B1390" s="50" t="s">
        <v>7342</v>
      </c>
      <c r="C1390" s="50" t="s">
        <v>7343</v>
      </c>
      <c r="D1390" s="50">
        <v>100</v>
      </c>
      <c r="E1390" s="50">
        <v>2</v>
      </c>
    </row>
    <row r="1391" spans="1:5" hidden="1">
      <c r="A1391" s="50" t="str">
        <f t="shared" si="21"/>
        <v>QC240891</v>
      </c>
      <c r="B1391" s="50" t="s">
        <v>7344</v>
      </c>
      <c r="C1391" s="50" t="s">
        <v>7345</v>
      </c>
      <c r="D1391" s="50">
        <v>100</v>
      </c>
      <c r="E1391" s="50">
        <v>3</v>
      </c>
    </row>
    <row r="1392" spans="1:5" hidden="1">
      <c r="A1392" s="50" t="str">
        <f t="shared" si="21"/>
        <v>QC240891</v>
      </c>
      <c r="B1392" s="50" t="s">
        <v>7346</v>
      </c>
      <c r="C1392" s="50" t="s">
        <v>7347</v>
      </c>
      <c r="D1392" s="50">
        <v>100</v>
      </c>
      <c r="E1392" s="50">
        <v>1</v>
      </c>
    </row>
    <row r="1393" spans="1:5" hidden="1">
      <c r="A1393" s="50" t="str">
        <f t="shared" si="21"/>
        <v>QC240892</v>
      </c>
      <c r="B1393" s="50" t="s">
        <v>7348</v>
      </c>
      <c r="C1393" s="50" t="s">
        <v>7349</v>
      </c>
      <c r="D1393" s="50">
        <v>100</v>
      </c>
      <c r="E1393" s="50">
        <v>3</v>
      </c>
    </row>
    <row r="1394" spans="1:5" hidden="1">
      <c r="A1394" s="50" t="str">
        <f t="shared" si="21"/>
        <v>QC240892</v>
      </c>
      <c r="B1394" s="50" t="s">
        <v>7350</v>
      </c>
      <c r="C1394" s="50" t="s">
        <v>7351</v>
      </c>
      <c r="D1394" s="50">
        <v>100</v>
      </c>
      <c r="E1394" s="50">
        <v>2</v>
      </c>
    </row>
    <row r="1395" spans="1:5" hidden="1">
      <c r="A1395" s="50" t="str">
        <f t="shared" si="21"/>
        <v>QC240892</v>
      </c>
      <c r="B1395" s="50" t="s">
        <v>7352</v>
      </c>
      <c r="C1395" s="50" t="s">
        <v>7353</v>
      </c>
      <c r="D1395" s="50">
        <v>100</v>
      </c>
      <c r="E1395" s="50">
        <v>3</v>
      </c>
    </row>
    <row r="1396" spans="1:5" hidden="1">
      <c r="A1396" s="50" t="str">
        <f t="shared" si="21"/>
        <v>QC240892</v>
      </c>
      <c r="B1396" s="50" t="s">
        <v>7354</v>
      </c>
      <c r="C1396" s="50" t="s">
        <v>7355</v>
      </c>
      <c r="D1396" s="50">
        <v>100</v>
      </c>
      <c r="E1396" s="50">
        <v>1</v>
      </c>
    </row>
    <row r="1397" spans="1:5" hidden="1">
      <c r="A1397" s="50" t="str">
        <f t="shared" si="21"/>
        <v>QC240892</v>
      </c>
      <c r="B1397" s="50" t="s">
        <v>7356</v>
      </c>
      <c r="C1397" s="50" t="s">
        <v>7357</v>
      </c>
      <c r="D1397" s="50">
        <v>100</v>
      </c>
      <c r="E1397" s="50">
        <v>3</v>
      </c>
    </row>
    <row r="1398" spans="1:5" hidden="1">
      <c r="A1398" s="50" t="str">
        <f t="shared" si="21"/>
        <v>QC240892</v>
      </c>
      <c r="B1398" s="50" t="s">
        <v>7358</v>
      </c>
      <c r="C1398" s="50" t="s">
        <v>7359</v>
      </c>
      <c r="D1398" s="50">
        <v>100</v>
      </c>
      <c r="E1398" s="50">
        <v>2</v>
      </c>
    </row>
    <row r="1399" spans="1:5" hidden="1">
      <c r="A1399" s="50" t="str">
        <f t="shared" si="21"/>
        <v>QC240892</v>
      </c>
      <c r="B1399" s="50" t="s">
        <v>7360</v>
      </c>
      <c r="C1399" s="50" t="s">
        <v>7361</v>
      </c>
      <c r="D1399" s="50">
        <v>100</v>
      </c>
      <c r="E1399" s="50">
        <v>3</v>
      </c>
    </row>
    <row r="1400" spans="1:5" hidden="1">
      <c r="A1400" s="50" t="str">
        <f t="shared" si="21"/>
        <v>QC240892</v>
      </c>
      <c r="B1400" s="50" t="s">
        <v>7362</v>
      </c>
      <c r="C1400" s="50" t="s">
        <v>7363</v>
      </c>
      <c r="D1400" s="50">
        <v>100</v>
      </c>
      <c r="E1400" s="50">
        <v>1</v>
      </c>
    </row>
    <row r="1401" spans="1:5" hidden="1">
      <c r="A1401" s="50" t="str">
        <f t="shared" si="21"/>
        <v>QC240893</v>
      </c>
      <c r="B1401" s="50" t="s">
        <v>7364</v>
      </c>
      <c r="C1401" s="50" t="s">
        <v>7365</v>
      </c>
      <c r="D1401" s="50">
        <v>100</v>
      </c>
      <c r="E1401" s="50">
        <v>6</v>
      </c>
    </row>
    <row r="1402" spans="1:5" hidden="1">
      <c r="A1402" s="50" t="str">
        <f t="shared" si="21"/>
        <v>QC240893</v>
      </c>
      <c r="B1402" s="50" t="s">
        <v>7366</v>
      </c>
      <c r="C1402" s="50" t="s">
        <v>7367</v>
      </c>
      <c r="D1402" s="50">
        <v>100</v>
      </c>
      <c r="E1402" s="50">
        <v>4</v>
      </c>
    </row>
    <row r="1403" spans="1:5" hidden="1">
      <c r="A1403" s="50" t="str">
        <f t="shared" si="21"/>
        <v>QC240893</v>
      </c>
      <c r="B1403" s="50" t="s">
        <v>7368</v>
      </c>
      <c r="C1403" s="50" t="s">
        <v>7369</v>
      </c>
      <c r="D1403" s="50">
        <v>100</v>
      </c>
      <c r="E1403" s="50">
        <v>6</v>
      </c>
    </row>
    <row r="1404" spans="1:5" hidden="1">
      <c r="A1404" s="50" t="str">
        <f t="shared" si="21"/>
        <v>QC240893</v>
      </c>
      <c r="B1404" s="50" t="s">
        <v>7370</v>
      </c>
      <c r="C1404" s="50" t="s">
        <v>7371</v>
      </c>
      <c r="D1404" s="50">
        <v>100</v>
      </c>
      <c r="E1404" s="50">
        <v>2</v>
      </c>
    </row>
    <row r="1405" spans="1:5" hidden="1">
      <c r="A1405" s="50" t="str">
        <f t="shared" si="21"/>
        <v>QC240893</v>
      </c>
      <c r="B1405" s="50" t="s">
        <v>7372</v>
      </c>
      <c r="C1405" s="50" t="s">
        <v>7373</v>
      </c>
      <c r="D1405" s="50">
        <v>100</v>
      </c>
      <c r="E1405" s="50">
        <v>6</v>
      </c>
    </row>
    <row r="1406" spans="1:5" hidden="1">
      <c r="A1406" s="50" t="str">
        <f t="shared" si="21"/>
        <v>QC240893</v>
      </c>
      <c r="B1406" s="50" t="s">
        <v>7374</v>
      </c>
      <c r="C1406" s="50" t="s">
        <v>7375</v>
      </c>
      <c r="D1406" s="50">
        <v>100</v>
      </c>
      <c r="E1406" s="50">
        <v>4</v>
      </c>
    </row>
    <row r="1407" spans="1:5" hidden="1">
      <c r="A1407" s="50" t="str">
        <f t="shared" si="21"/>
        <v>QC240893</v>
      </c>
      <c r="B1407" s="50" t="s">
        <v>7376</v>
      </c>
      <c r="C1407" s="50" t="s">
        <v>7377</v>
      </c>
      <c r="D1407" s="50">
        <v>100</v>
      </c>
      <c r="E1407" s="50">
        <v>6</v>
      </c>
    </row>
    <row r="1408" spans="1:5" hidden="1">
      <c r="A1408" s="50" t="str">
        <f t="shared" si="21"/>
        <v>QC240893</v>
      </c>
      <c r="B1408" s="50" t="s">
        <v>7378</v>
      </c>
      <c r="C1408" s="50" t="s">
        <v>7379</v>
      </c>
      <c r="D1408" s="50">
        <v>100</v>
      </c>
      <c r="E1408" s="50">
        <v>2</v>
      </c>
    </row>
    <row r="1409" spans="1:5" hidden="1">
      <c r="A1409" s="50" t="str">
        <f t="shared" si="21"/>
        <v>QC240893</v>
      </c>
      <c r="B1409" s="50" t="s">
        <v>7380</v>
      </c>
      <c r="C1409" s="50" t="s">
        <v>7381</v>
      </c>
      <c r="D1409" s="50">
        <v>100</v>
      </c>
      <c r="E1409" s="50">
        <v>6</v>
      </c>
    </row>
    <row r="1410" spans="1:5" hidden="1">
      <c r="A1410" s="50" t="str">
        <f t="shared" si="21"/>
        <v>QC240893</v>
      </c>
      <c r="B1410" s="50" t="s">
        <v>7382</v>
      </c>
      <c r="C1410" s="50" t="s">
        <v>7383</v>
      </c>
      <c r="D1410" s="50">
        <v>100</v>
      </c>
      <c r="E1410" s="50">
        <v>4</v>
      </c>
    </row>
    <row r="1411" spans="1:5" hidden="1">
      <c r="A1411" s="50" t="str">
        <f t="shared" ref="A1411:A1474" si="22">MID(B1411,1,8)</f>
        <v>QC240893</v>
      </c>
      <c r="B1411" s="50" t="s">
        <v>7384</v>
      </c>
      <c r="C1411" s="50" t="s">
        <v>7385</v>
      </c>
      <c r="D1411" s="50">
        <v>100</v>
      </c>
      <c r="E1411" s="50">
        <v>6</v>
      </c>
    </row>
    <row r="1412" spans="1:5" hidden="1">
      <c r="A1412" s="50" t="str">
        <f t="shared" si="22"/>
        <v>QC240893</v>
      </c>
      <c r="B1412" s="50" t="s">
        <v>7386</v>
      </c>
      <c r="C1412" s="50" t="s">
        <v>7387</v>
      </c>
      <c r="D1412" s="50">
        <v>100</v>
      </c>
      <c r="E1412" s="50">
        <v>2</v>
      </c>
    </row>
    <row r="1413" spans="1:5" hidden="1">
      <c r="A1413" s="50" t="str">
        <f t="shared" si="22"/>
        <v>QC240894</v>
      </c>
      <c r="B1413" s="50" t="s">
        <v>7388</v>
      </c>
      <c r="C1413" s="50" t="s">
        <v>7389</v>
      </c>
      <c r="D1413" s="50">
        <v>100</v>
      </c>
      <c r="E1413" s="50">
        <v>6</v>
      </c>
    </row>
    <row r="1414" spans="1:5" hidden="1">
      <c r="A1414" s="50" t="str">
        <f t="shared" si="22"/>
        <v>QC240894</v>
      </c>
      <c r="B1414" s="50" t="s">
        <v>7390</v>
      </c>
      <c r="C1414" s="50" t="s">
        <v>7391</v>
      </c>
      <c r="D1414" s="50">
        <v>100</v>
      </c>
      <c r="E1414" s="50">
        <v>4</v>
      </c>
    </row>
    <row r="1415" spans="1:5" hidden="1">
      <c r="A1415" s="50" t="str">
        <f t="shared" si="22"/>
        <v>QC240894</v>
      </c>
      <c r="B1415" s="50" t="s">
        <v>7392</v>
      </c>
      <c r="C1415" s="50" t="s">
        <v>7393</v>
      </c>
      <c r="D1415" s="50">
        <v>100</v>
      </c>
      <c r="E1415" s="50">
        <v>6</v>
      </c>
    </row>
    <row r="1416" spans="1:5" hidden="1">
      <c r="A1416" s="50" t="str">
        <f t="shared" si="22"/>
        <v>QC240894</v>
      </c>
      <c r="B1416" s="50" t="s">
        <v>7394</v>
      </c>
      <c r="C1416" s="50" t="s">
        <v>7395</v>
      </c>
      <c r="D1416" s="50">
        <v>100</v>
      </c>
      <c r="E1416" s="50">
        <v>2</v>
      </c>
    </row>
    <row r="1417" spans="1:5" hidden="1">
      <c r="A1417" s="50" t="str">
        <f t="shared" si="22"/>
        <v>QC240894</v>
      </c>
      <c r="B1417" s="50" t="s">
        <v>7396</v>
      </c>
      <c r="C1417" s="50" t="s">
        <v>7397</v>
      </c>
      <c r="D1417" s="50">
        <v>100</v>
      </c>
      <c r="E1417" s="50">
        <v>6</v>
      </c>
    </row>
    <row r="1418" spans="1:5" hidden="1">
      <c r="A1418" s="50" t="str">
        <f t="shared" si="22"/>
        <v>QC240894</v>
      </c>
      <c r="B1418" s="50" t="s">
        <v>7398</v>
      </c>
      <c r="C1418" s="50" t="s">
        <v>7399</v>
      </c>
      <c r="D1418" s="50">
        <v>100</v>
      </c>
      <c r="E1418" s="50">
        <v>4</v>
      </c>
    </row>
    <row r="1419" spans="1:5" hidden="1">
      <c r="A1419" s="50" t="str">
        <f t="shared" si="22"/>
        <v>QC240894</v>
      </c>
      <c r="B1419" s="50" t="s">
        <v>7400</v>
      </c>
      <c r="C1419" s="50" t="s">
        <v>7401</v>
      </c>
      <c r="D1419" s="50">
        <v>100</v>
      </c>
      <c r="E1419" s="50">
        <v>6</v>
      </c>
    </row>
    <row r="1420" spans="1:5" hidden="1">
      <c r="A1420" s="50" t="str">
        <f t="shared" si="22"/>
        <v>QC240894</v>
      </c>
      <c r="B1420" s="50" t="s">
        <v>7402</v>
      </c>
      <c r="C1420" s="50" t="s">
        <v>7403</v>
      </c>
      <c r="D1420" s="50">
        <v>100</v>
      </c>
      <c r="E1420" s="50">
        <v>2</v>
      </c>
    </row>
    <row r="1421" spans="1:5" hidden="1">
      <c r="A1421" s="50" t="str">
        <f t="shared" si="22"/>
        <v>QC240894</v>
      </c>
      <c r="B1421" s="50" t="s">
        <v>7404</v>
      </c>
      <c r="C1421" s="50" t="s">
        <v>7405</v>
      </c>
      <c r="D1421" s="50">
        <v>100</v>
      </c>
      <c r="E1421" s="50">
        <v>6</v>
      </c>
    </row>
    <row r="1422" spans="1:5" hidden="1">
      <c r="A1422" s="50" t="str">
        <f t="shared" si="22"/>
        <v>QC240894</v>
      </c>
      <c r="B1422" s="50" t="s">
        <v>7406</v>
      </c>
      <c r="C1422" s="50" t="s">
        <v>7407</v>
      </c>
      <c r="D1422" s="50">
        <v>100</v>
      </c>
      <c r="E1422" s="50">
        <v>4</v>
      </c>
    </row>
    <row r="1423" spans="1:5" hidden="1">
      <c r="A1423" s="50" t="str">
        <f t="shared" si="22"/>
        <v>QC240894</v>
      </c>
      <c r="B1423" s="50" t="s">
        <v>7408</v>
      </c>
      <c r="C1423" s="50" t="s">
        <v>7409</v>
      </c>
      <c r="D1423" s="50">
        <v>100</v>
      </c>
      <c r="E1423" s="50">
        <v>6</v>
      </c>
    </row>
    <row r="1424" spans="1:5" hidden="1">
      <c r="A1424" s="50" t="str">
        <f t="shared" si="22"/>
        <v>QC240894</v>
      </c>
      <c r="B1424" s="50" t="s">
        <v>7410</v>
      </c>
      <c r="C1424" s="50" t="s">
        <v>7411</v>
      </c>
      <c r="D1424" s="50">
        <v>100</v>
      </c>
      <c r="E1424" s="50">
        <v>2</v>
      </c>
    </row>
    <row r="1425" spans="1:5" hidden="1">
      <c r="A1425" s="50" t="str">
        <f t="shared" si="22"/>
        <v>QC240894</v>
      </c>
      <c r="B1425" s="50" t="s">
        <v>7412</v>
      </c>
      <c r="C1425" s="50" t="s">
        <v>7413</v>
      </c>
      <c r="D1425" s="50">
        <v>100</v>
      </c>
      <c r="E1425" s="50">
        <v>6</v>
      </c>
    </row>
    <row r="1426" spans="1:5" hidden="1">
      <c r="A1426" s="50" t="str">
        <f t="shared" si="22"/>
        <v>QC240894</v>
      </c>
      <c r="B1426" s="50" t="s">
        <v>7414</v>
      </c>
      <c r="C1426" s="50" t="s">
        <v>7415</v>
      </c>
      <c r="D1426" s="50">
        <v>100</v>
      </c>
      <c r="E1426" s="50">
        <v>4</v>
      </c>
    </row>
    <row r="1427" spans="1:5" hidden="1">
      <c r="A1427" s="50" t="str">
        <f t="shared" si="22"/>
        <v>QC240894</v>
      </c>
      <c r="B1427" s="50" t="s">
        <v>7416</v>
      </c>
      <c r="C1427" s="50" t="s">
        <v>7417</v>
      </c>
      <c r="D1427" s="50">
        <v>100</v>
      </c>
      <c r="E1427" s="50">
        <v>6</v>
      </c>
    </row>
    <row r="1428" spans="1:5" hidden="1">
      <c r="A1428" s="50" t="str">
        <f t="shared" si="22"/>
        <v>QC240894</v>
      </c>
      <c r="B1428" s="50" t="s">
        <v>7418</v>
      </c>
      <c r="C1428" s="50" t="s">
        <v>7419</v>
      </c>
      <c r="D1428" s="50">
        <v>100</v>
      </c>
      <c r="E1428" s="50">
        <v>2</v>
      </c>
    </row>
    <row r="1429" spans="1:5" hidden="1">
      <c r="A1429" s="50" t="str">
        <f t="shared" si="22"/>
        <v>QC240895</v>
      </c>
      <c r="B1429" s="50" t="s">
        <v>7420</v>
      </c>
      <c r="C1429" s="50" t="s">
        <v>7421</v>
      </c>
      <c r="D1429" s="50">
        <v>100</v>
      </c>
      <c r="E1429" s="50">
        <v>3</v>
      </c>
    </row>
    <row r="1430" spans="1:5" hidden="1">
      <c r="A1430" s="50" t="str">
        <f t="shared" si="22"/>
        <v>QC240895</v>
      </c>
      <c r="B1430" s="50" t="s">
        <v>7422</v>
      </c>
      <c r="C1430" s="50" t="s">
        <v>7423</v>
      </c>
      <c r="D1430" s="50">
        <v>100</v>
      </c>
      <c r="E1430" s="50">
        <v>5</v>
      </c>
    </row>
    <row r="1431" spans="1:5" hidden="1">
      <c r="A1431" s="50" t="str">
        <f t="shared" si="22"/>
        <v>QC240895</v>
      </c>
      <c r="B1431" s="50" t="s">
        <v>7424</v>
      </c>
      <c r="C1431" s="50" t="s">
        <v>7425</v>
      </c>
      <c r="D1431" s="50">
        <v>100</v>
      </c>
      <c r="E1431" s="50">
        <v>6</v>
      </c>
    </row>
    <row r="1432" spans="1:5" hidden="1">
      <c r="A1432" s="50" t="str">
        <f t="shared" si="22"/>
        <v>QC240895</v>
      </c>
      <c r="B1432" s="50" t="s">
        <v>7426</v>
      </c>
      <c r="C1432" s="50" t="s">
        <v>7427</v>
      </c>
      <c r="D1432" s="50">
        <v>100</v>
      </c>
      <c r="E1432" s="50">
        <v>3</v>
      </c>
    </row>
    <row r="1433" spans="1:5" hidden="1">
      <c r="A1433" s="50" t="str">
        <f t="shared" si="22"/>
        <v>QC240895</v>
      </c>
      <c r="B1433" s="50" t="s">
        <v>7428</v>
      </c>
      <c r="C1433" s="50" t="s">
        <v>7429</v>
      </c>
      <c r="D1433" s="50">
        <v>100</v>
      </c>
      <c r="E1433" s="50">
        <v>3</v>
      </c>
    </row>
    <row r="1434" spans="1:5" hidden="1">
      <c r="A1434" s="50" t="str">
        <f t="shared" si="22"/>
        <v>QC240895</v>
      </c>
      <c r="B1434" s="50" t="s">
        <v>7430</v>
      </c>
      <c r="C1434" s="50" t="s">
        <v>7431</v>
      </c>
      <c r="D1434" s="50">
        <v>100</v>
      </c>
      <c r="E1434" s="50">
        <v>6</v>
      </c>
    </row>
    <row r="1435" spans="1:5" hidden="1">
      <c r="A1435" s="50" t="str">
        <f t="shared" si="22"/>
        <v>QC240895</v>
      </c>
      <c r="B1435" s="50" t="s">
        <v>7432</v>
      </c>
      <c r="C1435" s="50" t="s">
        <v>7433</v>
      </c>
      <c r="D1435" s="50">
        <v>100</v>
      </c>
      <c r="E1435" s="50">
        <v>6</v>
      </c>
    </row>
    <row r="1436" spans="1:5" hidden="1">
      <c r="A1436" s="50" t="str">
        <f t="shared" si="22"/>
        <v>QC240895</v>
      </c>
      <c r="B1436" s="50" t="s">
        <v>7434</v>
      </c>
      <c r="C1436" s="50" t="s">
        <v>7435</v>
      </c>
      <c r="D1436" s="50">
        <v>100</v>
      </c>
      <c r="E1436" s="50">
        <v>3</v>
      </c>
    </row>
    <row r="1437" spans="1:5" hidden="1">
      <c r="A1437" s="50" t="str">
        <f t="shared" si="22"/>
        <v>QC240895</v>
      </c>
      <c r="B1437" s="50" t="s">
        <v>7436</v>
      </c>
      <c r="C1437" s="50" t="s">
        <v>7437</v>
      </c>
      <c r="D1437" s="50">
        <v>100</v>
      </c>
      <c r="E1437" s="50">
        <v>3</v>
      </c>
    </row>
    <row r="1438" spans="1:5" hidden="1">
      <c r="A1438" s="50" t="str">
        <f t="shared" si="22"/>
        <v>QC240895</v>
      </c>
      <c r="B1438" s="50" t="s">
        <v>7438</v>
      </c>
      <c r="C1438" s="50" t="s">
        <v>7439</v>
      </c>
      <c r="D1438" s="50">
        <v>100</v>
      </c>
      <c r="E1438" s="50">
        <v>6</v>
      </c>
    </row>
    <row r="1439" spans="1:5" hidden="1">
      <c r="A1439" s="50" t="str">
        <f t="shared" si="22"/>
        <v>QC240895</v>
      </c>
      <c r="B1439" s="50" t="s">
        <v>7440</v>
      </c>
      <c r="C1439" s="50" t="s">
        <v>7441</v>
      </c>
      <c r="D1439" s="50">
        <v>100</v>
      </c>
      <c r="E1439" s="50">
        <v>1</v>
      </c>
    </row>
    <row r="1440" spans="1:5" hidden="1">
      <c r="A1440" s="50" t="str">
        <f t="shared" si="22"/>
        <v>QC240895</v>
      </c>
      <c r="B1440" s="50" t="s">
        <v>7442</v>
      </c>
      <c r="C1440" s="50" t="s">
        <v>7443</v>
      </c>
      <c r="D1440" s="50">
        <v>100</v>
      </c>
      <c r="E1440" s="50">
        <v>3</v>
      </c>
    </row>
    <row r="1441" spans="1:5" hidden="1">
      <c r="A1441" s="50" t="str">
        <f t="shared" si="22"/>
        <v>QC240895</v>
      </c>
      <c r="B1441" s="50" t="s">
        <v>7444</v>
      </c>
      <c r="C1441" s="50" t="s">
        <v>7445</v>
      </c>
      <c r="D1441" s="50">
        <v>100</v>
      </c>
      <c r="E1441" s="50">
        <v>6</v>
      </c>
    </row>
    <row r="1442" spans="1:5" hidden="1">
      <c r="A1442" s="50" t="str">
        <f t="shared" si="22"/>
        <v>QC240895</v>
      </c>
      <c r="B1442" s="50" t="s">
        <v>7446</v>
      </c>
      <c r="C1442" s="50" t="s">
        <v>7447</v>
      </c>
      <c r="D1442" s="50">
        <v>100</v>
      </c>
      <c r="E1442" s="50">
        <v>6</v>
      </c>
    </row>
    <row r="1443" spans="1:5" hidden="1">
      <c r="A1443" s="50" t="str">
        <f t="shared" si="22"/>
        <v>QC240895</v>
      </c>
      <c r="B1443" s="50" t="s">
        <v>7448</v>
      </c>
      <c r="C1443" s="50" t="s">
        <v>7449</v>
      </c>
      <c r="D1443" s="50">
        <v>100</v>
      </c>
      <c r="E1443" s="50">
        <v>3</v>
      </c>
    </row>
    <row r="1444" spans="1:5" hidden="1">
      <c r="A1444" s="50" t="str">
        <f t="shared" si="22"/>
        <v>QC240895</v>
      </c>
      <c r="B1444" s="50" t="s">
        <v>7450</v>
      </c>
      <c r="C1444" s="50" t="s">
        <v>7451</v>
      </c>
      <c r="D1444" s="50">
        <v>100</v>
      </c>
      <c r="E1444" s="50">
        <v>2</v>
      </c>
    </row>
    <row r="1445" spans="1:5" hidden="1">
      <c r="A1445" s="50" t="str">
        <f t="shared" si="22"/>
        <v>QC240895</v>
      </c>
      <c r="B1445" s="50" t="s">
        <v>7452</v>
      </c>
      <c r="C1445" s="50" t="s">
        <v>7453</v>
      </c>
      <c r="D1445" s="50">
        <v>100</v>
      </c>
      <c r="E1445" s="50">
        <v>6</v>
      </c>
    </row>
    <row r="1446" spans="1:5" hidden="1">
      <c r="A1446" s="50" t="str">
        <f t="shared" si="22"/>
        <v>QC240895</v>
      </c>
      <c r="B1446" s="50" t="s">
        <v>7454</v>
      </c>
      <c r="C1446" s="50" t="s">
        <v>7455</v>
      </c>
      <c r="D1446" s="50">
        <v>100</v>
      </c>
      <c r="E1446" s="50">
        <v>9</v>
      </c>
    </row>
    <row r="1447" spans="1:5" hidden="1">
      <c r="A1447" s="50" t="str">
        <f t="shared" si="22"/>
        <v>QC240895</v>
      </c>
      <c r="B1447" s="50" t="s">
        <v>7456</v>
      </c>
      <c r="C1447" s="50" t="s">
        <v>7457</v>
      </c>
      <c r="D1447" s="50">
        <v>100</v>
      </c>
      <c r="E1447" s="50">
        <v>3</v>
      </c>
    </row>
    <row r="1448" spans="1:5" hidden="1">
      <c r="A1448" s="50" t="str">
        <f t="shared" si="22"/>
        <v>QC240896</v>
      </c>
      <c r="B1448" s="50" t="s">
        <v>12322</v>
      </c>
      <c r="C1448" s="50" t="s">
        <v>12323</v>
      </c>
      <c r="D1448" s="50">
        <v>100</v>
      </c>
      <c r="E1448" s="50">
        <v>2</v>
      </c>
    </row>
    <row r="1449" spans="1:5" hidden="1">
      <c r="A1449" s="50" t="str">
        <f t="shared" si="22"/>
        <v>QC240896</v>
      </c>
      <c r="B1449" s="50" t="s">
        <v>12324</v>
      </c>
      <c r="C1449" s="50" t="s">
        <v>12325</v>
      </c>
      <c r="D1449" s="50">
        <v>100</v>
      </c>
      <c r="E1449" s="50">
        <v>4</v>
      </c>
    </row>
    <row r="1450" spans="1:5" hidden="1">
      <c r="A1450" s="50" t="str">
        <f t="shared" si="22"/>
        <v>QC240896</v>
      </c>
      <c r="B1450" s="50" t="s">
        <v>12326</v>
      </c>
      <c r="C1450" s="50" t="s">
        <v>12327</v>
      </c>
      <c r="D1450" s="50">
        <v>100</v>
      </c>
      <c r="E1450" s="50">
        <v>4</v>
      </c>
    </row>
    <row r="1451" spans="1:5" hidden="1">
      <c r="A1451" s="50" t="str">
        <f t="shared" si="22"/>
        <v>QC240896</v>
      </c>
      <c r="B1451" s="50" t="s">
        <v>12328</v>
      </c>
      <c r="C1451" s="50" t="s">
        <v>12329</v>
      </c>
      <c r="D1451" s="50">
        <v>100</v>
      </c>
      <c r="E1451" s="50">
        <v>2</v>
      </c>
    </row>
    <row r="1452" spans="1:5" hidden="1">
      <c r="A1452" s="50" t="str">
        <f t="shared" si="22"/>
        <v>QC240896</v>
      </c>
      <c r="B1452" s="50" t="s">
        <v>12330</v>
      </c>
      <c r="C1452" s="50" t="s">
        <v>12331</v>
      </c>
      <c r="D1452" s="50">
        <v>100</v>
      </c>
      <c r="E1452" s="50">
        <v>2</v>
      </c>
    </row>
    <row r="1453" spans="1:5" hidden="1">
      <c r="A1453" s="50" t="str">
        <f t="shared" si="22"/>
        <v>QC240896</v>
      </c>
      <c r="B1453" s="50" t="s">
        <v>12332</v>
      </c>
      <c r="C1453" s="50" t="s">
        <v>12333</v>
      </c>
      <c r="D1453" s="50">
        <v>100</v>
      </c>
      <c r="E1453" s="50">
        <v>6</v>
      </c>
    </row>
    <row r="1454" spans="1:5" hidden="1">
      <c r="A1454" s="50" t="str">
        <f t="shared" si="22"/>
        <v>QC240896</v>
      </c>
      <c r="B1454" s="50" t="s">
        <v>12334</v>
      </c>
      <c r="C1454" s="50" t="s">
        <v>12335</v>
      </c>
      <c r="D1454" s="50">
        <v>100</v>
      </c>
      <c r="E1454" s="50">
        <v>6</v>
      </c>
    </row>
    <row r="1455" spans="1:5" hidden="1">
      <c r="A1455" s="50" t="str">
        <f t="shared" si="22"/>
        <v>QC240896</v>
      </c>
      <c r="B1455" s="50" t="s">
        <v>12336</v>
      </c>
      <c r="C1455" s="50" t="s">
        <v>12337</v>
      </c>
      <c r="D1455" s="50">
        <v>100</v>
      </c>
      <c r="E1455" s="50">
        <v>3</v>
      </c>
    </row>
    <row r="1456" spans="1:5" hidden="1">
      <c r="A1456" s="50" t="str">
        <f t="shared" si="22"/>
        <v>QC240896</v>
      </c>
      <c r="B1456" s="50" t="s">
        <v>12338</v>
      </c>
      <c r="C1456" s="50" t="s">
        <v>12339</v>
      </c>
      <c r="D1456" s="50">
        <v>100</v>
      </c>
      <c r="E1456" s="50">
        <v>2</v>
      </c>
    </row>
    <row r="1457" spans="1:5" hidden="1">
      <c r="A1457" s="50" t="str">
        <f t="shared" si="22"/>
        <v>QC240896</v>
      </c>
      <c r="B1457" s="50" t="s">
        <v>12340</v>
      </c>
      <c r="C1457" s="50" t="s">
        <v>12341</v>
      </c>
      <c r="D1457" s="50">
        <v>100</v>
      </c>
      <c r="E1457" s="50">
        <v>4</v>
      </c>
    </row>
    <row r="1458" spans="1:5" hidden="1">
      <c r="A1458" s="50" t="str">
        <f t="shared" si="22"/>
        <v>QC240896</v>
      </c>
      <c r="B1458" s="50" t="s">
        <v>12342</v>
      </c>
      <c r="C1458" s="50" t="s">
        <v>12343</v>
      </c>
      <c r="D1458" s="50">
        <v>100</v>
      </c>
      <c r="E1458" s="50">
        <v>4</v>
      </c>
    </row>
    <row r="1459" spans="1:5" hidden="1">
      <c r="A1459" s="50" t="str">
        <f t="shared" si="22"/>
        <v>QC240896</v>
      </c>
      <c r="B1459" s="50" t="s">
        <v>12344</v>
      </c>
      <c r="C1459" s="50" t="s">
        <v>12345</v>
      </c>
      <c r="D1459" s="50">
        <v>100</v>
      </c>
      <c r="E1459" s="50">
        <v>2</v>
      </c>
    </row>
    <row r="1460" spans="1:5" hidden="1">
      <c r="A1460" s="50" t="str">
        <f t="shared" si="22"/>
        <v>QC240896</v>
      </c>
      <c r="B1460" s="50" t="s">
        <v>12346</v>
      </c>
      <c r="C1460" s="50" t="s">
        <v>12347</v>
      </c>
      <c r="D1460" s="50">
        <v>100</v>
      </c>
      <c r="E1460" s="50">
        <v>3</v>
      </c>
    </row>
    <row r="1461" spans="1:5" hidden="1">
      <c r="A1461" s="50" t="str">
        <f t="shared" si="22"/>
        <v>QC240896</v>
      </c>
      <c r="B1461" s="50" t="s">
        <v>12348</v>
      </c>
      <c r="C1461" s="50" t="s">
        <v>12349</v>
      </c>
      <c r="D1461" s="50">
        <v>100</v>
      </c>
      <c r="E1461" s="50">
        <v>6</v>
      </c>
    </row>
    <row r="1462" spans="1:5" hidden="1">
      <c r="A1462" s="50" t="str">
        <f t="shared" si="22"/>
        <v>QC240896</v>
      </c>
      <c r="B1462" s="50" t="s">
        <v>12350</v>
      </c>
      <c r="C1462" s="50" t="s">
        <v>12351</v>
      </c>
      <c r="D1462" s="50">
        <v>100</v>
      </c>
      <c r="E1462" s="50">
        <v>6</v>
      </c>
    </row>
    <row r="1463" spans="1:5" hidden="1">
      <c r="A1463" s="50" t="str">
        <f t="shared" si="22"/>
        <v>QC240896</v>
      </c>
      <c r="B1463" s="50" t="s">
        <v>12352</v>
      </c>
      <c r="C1463" s="50" t="s">
        <v>12353</v>
      </c>
      <c r="D1463" s="50">
        <v>100</v>
      </c>
      <c r="E1463" s="50">
        <v>3</v>
      </c>
    </row>
    <row r="1464" spans="1:5" hidden="1">
      <c r="A1464" s="50" t="str">
        <f t="shared" si="22"/>
        <v>QC240896</v>
      </c>
      <c r="B1464" s="50" t="s">
        <v>12354</v>
      </c>
      <c r="C1464" s="50" t="s">
        <v>12355</v>
      </c>
      <c r="D1464" s="50">
        <v>100</v>
      </c>
      <c r="E1464" s="50">
        <v>2</v>
      </c>
    </row>
    <row r="1465" spans="1:5" hidden="1">
      <c r="A1465" s="50" t="str">
        <f t="shared" si="22"/>
        <v>QC240896</v>
      </c>
      <c r="B1465" s="50" t="s">
        <v>12356</v>
      </c>
      <c r="C1465" s="50" t="s">
        <v>12357</v>
      </c>
      <c r="D1465" s="50">
        <v>100</v>
      </c>
      <c r="E1465" s="50">
        <v>4</v>
      </c>
    </row>
    <row r="1466" spans="1:5" hidden="1">
      <c r="A1466" s="50" t="str">
        <f t="shared" si="22"/>
        <v>QC240896</v>
      </c>
      <c r="B1466" s="50" t="s">
        <v>12358</v>
      </c>
      <c r="C1466" s="50" t="s">
        <v>12359</v>
      </c>
      <c r="D1466" s="50">
        <v>100</v>
      </c>
      <c r="E1466" s="50">
        <v>5</v>
      </c>
    </row>
    <row r="1467" spans="1:5" hidden="1">
      <c r="A1467" s="50" t="str">
        <f t="shared" si="22"/>
        <v>QC240896</v>
      </c>
      <c r="B1467" s="50" t="s">
        <v>12360</v>
      </c>
      <c r="C1467" s="50" t="s">
        <v>12361</v>
      </c>
      <c r="D1467" s="50">
        <v>100</v>
      </c>
      <c r="E1467" s="50">
        <v>2</v>
      </c>
    </row>
    <row r="1468" spans="1:5" hidden="1">
      <c r="A1468" s="50" t="str">
        <f t="shared" si="22"/>
        <v>QC240898</v>
      </c>
      <c r="B1468" s="50" t="s">
        <v>12362</v>
      </c>
      <c r="C1468" s="50" t="s">
        <v>12363</v>
      </c>
      <c r="D1468" s="50">
        <v>100</v>
      </c>
      <c r="E1468" s="50">
        <v>2</v>
      </c>
    </row>
    <row r="1469" spans="1:5" hidden="1">
      <c r="A1469" s="50" t="str">
        <f t="shared" si="22"/>
        <v>QC240898</v>
      </c>
      <c r="B1469" s="50" t="s">
        <v>12364</v>
      </c>
      <c r="C1469" s="50" t="s">
        <v>12363</v>
      </c>
      <c r="D1469" s="50">
        <v>100</v>
      </c>
      <c r="E1469" s="50">
        <v>4</v>
      </c>
    </row>
    <row r="1470" spans="1:5" hidden="1">
      <c r="A1470" s="50" t="str">
        <f t="shared" si="22"/>
        <v>QC240898</v>
      </c>
      <c r="B1470" s="50" t="s">
        <v>12365</v>
      </c>
      <c r="C1470" s="50" t="s">
        <v>12363</v>
      </c>
      <c r="D1470" s="50">
        <v>100</v>
      </c>
      <c r="E1470" s="50">
        <v>4</v>
      </c>
    </row>
    <row r="1471" spans="1:5" hidden="1">
      <c r="A1471" s="50" t="str">
        <f t="shared" si="22"/>
        <v>QC240898</v>
      </c>
      <c r="B1471" s="50" t="s">
        <v>12366</v>
      </c>
      <c r="C1471" s="50" t="s">
        <v>12363</v>
      </c>
      <c r="D1471" s="50">
        <v>100</v>
      </c>
      <c r="E1471" s="50">
        <v>2</v>
      </c>
    </row>
    <row r="1472" spans="1:5" hidden="1">
      <c r="A1472" s="50" t="str">
        <f t="shared" si="22"/>
        <v>QC240899</v>
      </c>
      <c r="B1472" s="50" t="s">
        <v>12367</v>
      </c>
      <c r="C1472" s="50" t="s">
        <v>12363</v>
      </c>
      <c r="D1472" s="50">
        <v>100</v>
      </c>
      <c r="E1472" s="50">
        <v>2</v>
      </c>
    </row>
    <row r="1473" spans="1:5" hidden="1">
      <c r="A1473" s="50" t="str">
        <f t="shared" si="22"/>
        <v>QC240899</v>
      </c>
      <c r="B1473" s="50" t="s">
        <v>12368</v>
      </c>
      <c r="C1473" s="50" t="s">
        <v>12363</v>
      </c>
      <c r="D1473" s="50">
        <v>100</v>
      </c>
      <c r="E1473" s="50">
        <v>4</v>
      </c>
    </row>
    <row r="1474" spans="1:5" hidden="1">
      <c r="A1474" s="50" t="str">
        <f t="shared" si="22"/>
        <v>QC240899</v>
      </c>
      <c r="B1474" s="50" t="s">
        <v>12369</v>
      </c>
      <c r="C1474" s="50" t="s">
        <v>12363</v>
      </c>
      <c r="D1474" s="50">
        <v>100</v>
      </c>
      <c r="E1474" s="50">
        <v>4</v>
      </c>
    </row>
    <row r="1475" spans="1:5" hidden="1">
      <c r="A1475" s="50" t="str">
        <f t="shared" ref="A1475:A1538" si="23">MID(B1475,1,8)</f>
        <v>QC240899</v>
      </c>
      <c r="B1475" s="50" t="s">
        <v>12370</v>
      </c>
      <c r="C1475" s="50" t="s">
        <v>12363</v>
      </c>
      <c r="D1475" s="50">
        <v>100</v>
      </c>
      <c r="E1475" s="50">
        <v>2</v>
      </c>
    </row>
    <row r="1476" spans="1:5" hidden="1">
      <c r="A1476" s="50" t="str">
        <f t="shared" si="23"/>
        <v>QC240900</v>
      </c>
      <c r="B1476" s="50" t="s">
        <v>12371</v>
      </c>
      <c r="C1476" s="50" t="s">
        <v>12372</v>
      </c>
      <c r="D1476" s="50">
        <v>100</v>
      </c>
      <c r="E1476" s="50">
        <v>2</v>
      </c>
    </row>
    <row r="1477" spans="1:5" hidden="1">
      <c r="A1477" s="50" t="str">
        <f t="shared" si="23"/>
        <v>QC240900</v>
      </c>
      <c r="B1477" s="50" t="s">
        <v>12373</v>
      </c>
      <c r="C1477" s="50" t="s">
        <v>12372</v>
      </c>
      <c r="D1477" s="50">
        <v>100</v>
      </c>
      <c r="E1477" s="50">
        <v>4</v>
      </c>
    </row>
    <row r="1478" spans="1:5" hidden="1">
      <c r="A1478" s="50" t="str">
        <f t="shared" si="23"/>
        <v>QC240900</v>
      </c>
      <c r="B1478" s="50" t="s">
        <v>12374</v>
      </c>
      <c r="C1478" s="50" t="s">
        <v>12372</v>
      </c>
      <c r="D1478" s="50">
        <v>100</v>
      </c>
      <c r="E1478" s="50">
        <v>4</v>
      </c>
    </row>
    <row r="1479" spans="1:5" hidden="1">
      <c r="A1479" s="50" t="str">
        <f t="shared" si="23"/>
        <v>QC240900</v>
      </c>
      <c r="B1479" s="50" t="s">
        <v>12375</v>
      </c>
      <c r="C1479" s="50" t="s">
        <v>12372</v>
      </c>
      <c r="D1479" s="50">
        <v>100</v>
      </c>
      <c r="E1479" s="50">
        <v>2</v>
      </c>
    </row>
    <row r="1480" spans="1:5" hidden="1">
      <c r="A1480" s="50" t="str">
        <f t="shared" si="23"/>
        <v>QC240901</v>
      </c>
      <c r="B1480" s="50" t="s">
        <v>12376</v>
      </c>
      <c r="C1480" s="50" t="s">
        <v>12377</v>
      </c>
      <c r="D1480" s="50">
        <v>100</v>
      </c>
      <c r="E1480" s="50">
        <v>2</v>
      </c>
    </row>
    <row r="1481" spans="1:5" hidden="1">
      <c r="A1481" s="50" t="str">
        <f t="shared" si="23"/>
        <v>QC240901</v>
      </c>
      <c r="B1481" s="50" t="s">
        <v>12378</v>
      </c>
      <c r="C1481" s="50" t="s">
        <v>12377</v>
      </c>
      <c r="D1481" s="50">
        <v>100</v>
      </c>
      <c r="E1481" s="50">
        <v>4</v>
      </c>
    </row>
    <row r="1482" spans="1:5" hidden="1">
      <c r="A1482" s="50" t="str">
        <f t="shared" si="23"/>
        <v>QC240901</v>
      </c>
      <c r="B1482" s="50" t="s">
        <v>12379</v>
      </c>
      <c r="C1482" s="50" t="s">
        <v>12377</v>
      </c>
      <c r="D1482" s="50">
        <v>100</v>
      </c>
      <c r="E1482" s="50">
        <v>4</v>
      </c>
    </row>
    <row r="1483" spans="1:5" hidden="1">
      <c r="A1483" s="50" t="str">
        <f t="shared" si="23"/>
        <v>QC240901</v>
      </c>
      <c r="B1483" s="50" t="s">
        <v>12380</v>
      </c>
      <c r="C1483" s="50" t="s">
        <v>12377</v>
      </c>
      <c r="D1483" s="50">
        <v>100</v>
      </c>
      <c r="E1483" s="50">
        <v>2</v>
      </c>
    </row>
    <row r="1484" spans="1:5" hidden="1">
      <c r="A1484" s="50" t="str">
        <f t="shared" si="23"/>
        <v>QC240902</v>
      </c>
      <c r="B1484" s="50" t="s">
        <v>12381</v>
      </c>
      <c r="C1484" s="50" t="s">
        <v>12382</v>
      </c>
      <c r="D1484" s="50">
        <v>100</v>
      </c>
      <c r="E1484" s="50">
        <v>2</v>
      </c>
    </row>
    <row r="1485" spans="1:5" hidden="1">
      <c r="A1485" s="50" t="str">
        <f t="shared" si="23"/>
        <v>QC240902</v>
      </c>
      <c r="B1485" s="50" t="s">
        <v>12383</v>
      </c>
      <c r="C1485" s="50" t="s">
        <v>12382</v>
      </c>
      <c r="D1485" s="50">
        <v>100</v>
      </c>
      <c r="E1485" s="50">
        <v>4</v>
      </c>
    </row>
    <row r="1486" spans="1:5" hidden="1">
      <c r="A1486" s="50" t="str">
        <f t="shared" si="23"/>
        <v>QC240902</v>
      </c>
      <c r="B1486" s="50" t="s">
        <v>12384</v>
      </c>
      <c r="C1486" s="50" t="s">
        <v>12382</v>
      </c>
      <c r="D1486" s="50">
        <v>100</v>
      </c>
      <c r="E1486" s="50">
        <v>4</v>
      </c>
    </row>
    <row r="1487" spans="1:5" hidden="1">
      <c r="A1487" s="50" t="str">
        <f t="shared" si="23"/>
        <v>QC240902</v>
      </c>
      <c r="B1487" s="50" t="s">
        <v>12385</v>
      </c>
      <c r="C1487" s="50" t="s">
        <v>12382</v>
      </c>
      <c r="D1487" s="50">
        <v>100</v>
      </c>
      <c r="E1487" s="50">
        <v>2</v>
      </c>
    </row>
    <row r="1488" spans="1:5" hidden="1">
      <c r="A1488" s="50" t="str">
        <f t="shared" si="23"/>
        <v>QC240908</v>
      </c>
      <c r="B1488" s="50" t="s">
        <v>13631</v>
      </c>
      <c r="C1488" s="50" t="s">
        <v>13632</v>
      </c>
      <c r="D1488" s="50">
        <v>100</v>
      </c>
      <c r="E1488" s="50">
        <v>4</v>
      </c>
    </row>
    <row r="1489" spans="1:5" hidden="1">
      <c r="A1489" s="50" t="str">
        <f t="shared" si="23"/>
        <v>QC240908</v>
      </c>
      <c r="B1489" s="50" t="s">
        <v>13633</v>
      </c>
      <c r="C1489" s="50" t="s">
        <v>13634</v>
      </c>
      <c r="D1489" s="50">
        <v>100</v>
      </c>
      <c r="E1489" s="50">
        <v>4</v>
      </c>
    </row>
    <row r="1490" spans="1:5" hidden="1">
      <c r="A1490" s="50" t="str">
        <f t="shared" si="23"/>
        <v>QC240908</v>
      </c>
      <c r="B1490" s="50" t="s">
        <v>13635</v>
      </c>
      <c r="C1490" s="50" t="s">
        <v>13636</v>
      </c>
      <c r="D1490" s="50">
        <v>100</v>
      </c>
      <c r="E1490" s="50">
        <v>6</v>
      </c>
    </row>
    <row r="1491" spans="1:5" hidden="1">
      <c r="A1491" s="50" t="str">
        <f t="shared" si="23"/>
        <v>QC240908</v>
      </c>
      <c r="B1491" s="50" t="s">
        <v>13637</v>
      </c>
      <c r="C1491" s="50" t="s">
        <v>13638</v>
      </c>
      <c r="D1491" s="50">
        <v>100</v>
      </c>
      <c r="E1491" s="50">
        <v>2</v>
      </c>
    </row>
    <row r="1492" spans="1:5" hidden="1">
      <c r="A1492" s="50" t="str">
        <f t="shared" si="23"/>
        <v>QC240908</v>
      </c>
      <c r="B1492" s="50" t="s">
        <v>13639</v>
      </c>
      <c r="C1492" s="50" t="s">
        <v>13640</v>
      </c>
      <c r="D1492" s="50">
        <v>100</v>
      </c>
      <c r="E1492" s="50">
        <v>4</v>
      </c>
    </row>
    <row r="1493" spans="1:5" hidden="1">
      <c r="A1493" s="50" t="str">
        <f t="shared" si="23"/>
        <v>QC240908</v>
      </c>
      <c r="B1493" s="50" t="s">
        <v>13641</v>
      </c>
      <c r="C1493" s="50" t="s">
        <v>13642</v>
      </c>
      <c r="D1493" s="50">
        <v>100</v>
      </c>
      <c r="E1493" s="50">
        <v>4</v>
      </c>
    </row>
    <row r="1494" spans="1:5" hidden="1">
      <c r="A1494" s="50" t="str">
        <f t="shared" si="23"/>
        <v>QC240908</v>
      </c>
      <c r="B1494" s="50" t="s">
        <v>13643</v>
      </c>
      <c r="C1494" s="50" t="s">
        <v>13644</v>
      </c>
      <c r="D1494" s="50">
        <v>100</v>
      </c>
      <c r="E1494" s="50">
        <v>7</v>
      </c>
    </row>
    <row r="1495" spans="1:5" hidden="1">
      <c r="A1495" s="50" t="str">
        <f t="shared" si="23"/>
        <v>QC240908</v>
      </c>
      <c r="B1495" s="50" t="s">
        <v>13645</v>
      </c>
      <c r="C1495" s="50" t="s">
        <v>13646</v>
      </c>
      <c r="D1495" s="50">
        <v>100</v>
      </c>
      <c r="E1495" s="50">
        <v>2</v>
      </c>
    </row>
    <row r="1496" spans="1:5" hidden="1">
      <c r="A1496" s="50" t="str">
        <f t="shared" si="23"/>
        <v>QC240909</v>
      </c>
      <c r="B1496" s="50" t="s">
        <v>13647</v>
      </c>
      <c r="C1496" s="50" t="s">
        <v>13632</v>
      </c>
      <c r="D1496" s="50">
        <v>100</v>
      </c>
      <c r="E1496" s="50">
        <v>4</v>
      </c>
    </row>
    <row r="1497" spans="1:5" hidden="1">
      <c r="A1497" s="50" t="str">
        <f t="shared" si="23"/>
        <v>QC240909</v>
      </c>
      <c r="B1497" s="50" t="s">
        <v>13648</v>
      </c>
      <c r="C1497" s="50" t="s">
        <v>13634</v>
      </c>
      <c r="D1497" s="50">
        <v>100</v>
      </c>
      <c r="E1497" s="50">
        <v>5</v>
      </c>
    </row>
    <row r="1498" spans="1:5" hidden="1">
      <c r="A1498" s="50" t="str">
        <f t="shared" si="23"/>
        <v>QC240909</v>
      </c>
      <c r="B1498" s="50" t="s">
        <v>13649</v>
      </c>
      <c r="C1498" s="50" t="s">
        <v>13636</v>
      </c>
      <c r="D1498" s="50">
        <v>100</v>
      </c>
      <c r="E1498" s="50">
        <v>8</v>
      </c>
    </row>
    <row r="1499" spans="1:5" hidden="1">
      <c r="A1499" s="50" t="str">
        <f t="shared" si="23"/>
        <v>QC240909</v>
      </c>
      <c r="B1499" s="50" t="s">
        <v>13650</v>
      </c>
      <c r="C1499" s="50" t="s">
        <v>13638</v>
      </c>
      <c r="D1499" s="50">
        <v>100</v>
      </c>
      <c r="E1499" s="50">
        <v>2</v>
      </c>
    </row>
    <row r="1500" spans="1:5" hidden="1">
      <c r="A1500" s="50" t="str">
        <f t="shared" si="23"/>
        <v>QC240909</v>
      </c>
      <c r="B1500" s="50" t="s">
        <v>13651</v>
      </c>
      <c r="C1500" s="50" t="s">
        <v>13652</v>
      </c>
      <c r="D1500" s="50">
        <v>100</v>
      </c>
      <c r="E1500" s="50">
        <v>4</v>
      </c>
    </row>
    <row r="1501" spans="1:5" hidden="1">
      <c r="A1501" s="50" t="str">
        <f t="shared" si="23"/>
        <v>QC240909</v>
      </c>
      <c r="B1501" s="50" t="s">
        <v>13653</v>
      </c>
      <c r="C1501" s="50" t="s">
        <v>13654</v>
      </c>
      <c r="D1501" s="50">
        <v>100</v>
      </c>
      <c r="E1501" s="50">
        <v>3</v>
      </c>
    </row>
    <row r="1502" spans="1:5" hidden="1">
      <c r="A1502" s="50" t="str">
        <f t="shared" si="23"/>
        <v>QC240909</v>
      </c>
      <c r="B1502" s="50" t="s">
        <v>13655</v>
      </c>
      <c r="C1502" s="50" t="s">
        <v>13656</v>
      </c>
      <c r="D1502" s="50">
        <v>100</v>
      </c>
      <c r="E1502" s="50">
        <v>5</v>
      </c>
    </row>
    <row r="1503" spans="1:5" hidden="1">
      <c r="A1503" s="50" t="str">
        <f t="shared" si="23"/>
        <v>QC240909</v>
      </c>
      <c r="B1503" s="50" t="s">
        <v>13657</v>
      </c>
      <c r="C1503" s="50" t="s">
        <v>13658</v>
      </c>
      <c r="D1503" s="50">
        <v>100</v>
      </c>
      <c r="E1503" s="50">
        <v>2</v>
      </c>
    </row>
    <row r="1504" spans="1:5" hidden="1">
      <c r="A1504" s="50" t="str">
        <f t="shared" si="23"/>
        <v>QC240910</v>
      </c>
      <c r="B1504" s="50" t="s">
        <v>13659</v>
      </c>
      <c r="C1504" s="50" t="s">
        <v>13660</v>
      </c>
      <c r="D1504" s="50">
        <v>100</v>
      </c>
      <c r="E1504" s="50">
        <v>4</v>
      </c>
    </row>
    <row r="1505" spans="1:5" hidden="1">
      <c r="A1505" s="50" t="str">
        <f t="shared" si="23"/>
        <v>QC240910</v>
      </c>
      <c r="B1505" s="50" t="s">
        <v>13661</v>
      </c>
      <c r="C1505" s="50" t="s">
        <v>13662</v>
      </c>
      <c r="D1505" s="50">
        <v>100</v>
      </c>
      <c r="E1505" s="50">
        <v>4</v>
      </c>
    </row>
    <row r="1506" spans="1:5" hidden="1">
      <c r="A1506" s="50" t="str">
        <f t="shared" si="23"/>
        <v>QC240910</v>
      </c>
      <c r="B1506" s="50" t="s">
        <v>13663</v>
      </c>
      <c r="C1506" s="50" t="s">
        <v>13664</v>
      </c>
      <c r="D1506" s="50">
        <v>100</v>
      </c>
      <c r="E1506" s="50">
        <v>6</v>
      </c>
    </row>
    <row r="1507" spans="1:5" hidden="1">
      <c r="A1507" s="50" t="str">
        <f t="shared" si="23"/>
        <v>QC240910</v>
      </c>
      <c r="B1507" s="50" t="s">
        <v>13665</v>
      </c>
      <c r="C1507" s="50" t="s">
        <v>13666</v>
      </c>
      <c r="D1507" s="50">
        <v>100</v>
      </c>
      <c r="E1507" s="50">
        <v>2</v>
      </c>
    </row>
    <row r="1508" spans="1:5" hidden="1">
      <c r="A1508" s="50" t="str">
        <f t="shared" si="23"/>
        <v>QC240910</v>
      </c>
      <c r="B1508" s="50" t="s">
        <v>13667</v>
      </c>
      <c r="C1508" s="50" t="s">
        <v>13668</v>
      </c>
      <c r="D1508" s="50">
        <v>100</v>
      </c>
      <c r="E1508" s="50">
        <v>4</v>
      </c>
    </row>
    <row r="1509" spans="1:5" hidden="1">
      <c r="A1509" s="50" t="str">
        <f t="shared" si="23"/>
        <v>QC240910</v>
      </c>
      <c r="B1509" s="50" t="s">
        <v>13669</v>
      </c>
      <c r="C1509" s="50" t="s">
        <v>13670</v>
      </c>
      <c r="D1509" s="50">
        <v>100</v>
      </c>
      <c r="E1509" s="50">
        <v>4</v>
      </c>
    </row>
    <row r="1510" spans="1:5" hidden="1">
      <c r="A1510" s="50" t="str">
        <f t="shared" si="23"/>
        <v>QC240910</v>
      </c>
      <c r="B1510" s="50" t="s">
        <v>13671</v>
      </c>
      <c r="C1510" s="50" t="s">
        <v>13672</v>
      </c>
      <c r="D1510" s="50">
        <v>100</v>
      </c>
      <c r="E1510" s="50">
        <v>6</v>
      </c>
    </row>
    <row r="1511" spans="1:5" hidden="1">
      <c r="A1511" s="50" t="str">
        <f t="shared" si="23"/>
        <v>QC240910</v>
      </c>
      <c r="B1511" s="50" t="s">
        <v>13673</v>
      </c>
      <c r="C1511" s="50" t="s">
        <v>13674</v>
      </c>
      <c r="D1511" s="50">
        <v>100</v>
      </c>
      <c r="E1511" s="50">
        <v>2</v>
      </c>
    </row>
    <row r="1512" spans="1:5" hidden="1">
      <c r="A1512" s="50" t="str">
        <f t="shared" si="23"/>
        <v>QC240911</v>
      </c>
      <c r="B1512" s="50" t="s">
        <v>13267</v>
      </c>
      <c r="C1512" s="50" t="s">
        <v>13268</v>
      </c>
      <c r="D1512" s="50">
        <v>100</v>
      </c>
      <c r="E1512" s="50">
        <v>6</v>
      </c>
    </row>
    <row r="1513" spans="1:5" hidden="1">
      <c r="A1513" s="50" t="str">
        <f t="shared" si="23"/>
        <v>QC240911</v>
      </c>
      <c r="B1513" s="50" t="s">
        <v>13269</v>
      </c>
      <c r="C1513" s="50" t="s">
        <v>13270</v>
      </c>
      <c r="D1513" s="50">
        <v>100</v>
      </c>
      <c r="E1513" s="50">
        <v>4</v>
      </c>
    </row>
    <row r="1514" spans="1:5" hidden="1">
      <c r="A1514" s="50" t="str">
        <f t="shared" si="23"/>
        <v>QC240911</v>
      </c>
      <c r="B1514" s="50" t="s">
        <v>13271</v>
      </c>
      <c r="C1514" s="50" t="s">
        <v>13272</v>
      </c>
      <c r="D1514" s="50">
        <v>100</v>
      </c>
      <c r="E1514" s="50">
        <v>6</v>
      </c>
    </row>
    <row r="1515" spans="1:5" hidden="1">
      <c r="A1515" s="50" t="str">
        <f t="shared" si="23"/>
        <v>QC240911</v>
      </c>
      <c r="B1515" s="50" t="s">
        <v>13273</v>
      </c>
      <c r="C1515" s="50" t="s">
        <v>13274</v>
      </c>
      <c r="D1515" s="50">
        <v>100</v>
      </c>
      <c r="E1515" s="50">
        <v>2</v>
      </c>
    </row>
    <row r="1516" spans="1:5" hidden="1">
      <c r="A1516" s="50" t="str">
        <f t="shared" si="23"/>
        <v>QC240911</v>
      </c>
      <c r="B1516" s="50" t="s">
        <v>13275</v>
      </c>
      <c r="C1516" s="50" t="s">
        <v>13276</v>
      </c>
      <c r="D1516" s="50">
        <v>100</v>
      </c>
      <c r="E1516" s="50">
        <v>6</v>
      </c>
    </row>
    <row r="1517" spans="1:5" hidden="1">
      <c r="A1517" s="50" t="str">
        <f t="shared" si="23"/>
        <v>QC240911</v>
      </c>
      <c r="B1517" s="50" t="s">
        <v>13277</v>
      </c>
      <c r="C1517" s="50" t="s">
        <v>13278</v>
      </c>
      <c r="D1517" s="50">
        <v>100</v>
      </c>
      <c r="E1517" s="50">
        <v>4</v>
      </c>
    </row>
    <row r="1518" spans="1:5" hidden="1">
      <c r="A1518" s="50" t="str">
        <f t="shared" si="23"/>
        <v>QC240911</v>
      </c>
      <c r="B1518" s="50" t="s">
        <v>13279</v>
      </c>
      <c r="C1518" s="50" t="s">
        <v>13280</v>
      </c>
      <c r="D1518" s="50">
        <v>100</v>
      </c>
      <c r="E1518" s="50">
        <v>6</v>
      </c>
    </row>
    <row r="1519" spans="1:5" hidden="1">
      <c r="A1519" s="50" t="str">
        <f t="shared" si="23"/>
        <v>QC240911</v>
      </c>
      <c r="B1519" s="50" t="s">
        <v>13281</v>
      </c>
      <c r="C1519" s="50" t="s">
        <v>13282</v>
      </c>
      <c r="D1519" s="50">
        <v>100</v>
      </c>
      <c r="E1519" s="50">
        <v>2</v>
      </c>
    </row>
    <row r="1520" spans="1:5" hidden="1">
      <c r="A1520" s="50" t="str">
        <f t="shared" si="23"/>
        <v>QC240911</v>
      </c>
      <c r="B1520" s="50" t="s">
        <v>13283</v>
      </c>
      <c r="C1520" s="50" t="s">
        <v>13284</v>
      </c>
      <c r="D1520" s="50">
        <v>100</v>
      </c>
      <c r="E1520" s="50">
        <v>6</v>
      </c>
    </row>
    <row r="1521" spans="1:5" hidden="1">
      <c r="A1521" s="50" t="str">
        <f t="shared" si="23"/>
        <v>QC240911</v>
      </c>
      <c r="B1521" s="50" t="s">
        <v>13285</v>
      </c>
      <c r="C1521" s="50" t="s">
        <v>13286</v>
      </c>
      <c r="D1521" s="50">
        <v>100</v>
      </c>
      <c r="E1521" s="50">
        <v>4</v>
      </c>
    </row>
    <row r="1522" spans="1:5" hidden="1">
      <c r="A1522" s="50" t="str">
        <f t="shared" si="23"/>
        <v>QC240911</v>
      </c>
      <c r="B1522" s="50" t="s">
        <v>13287</v>
      </c>
      <c r="C1522" s="50" t="s">
        <v>13288</v>
      </c>
      <c r="D1522" s="50">
        <v>100</v>
      </c>
      <c r="E1522" s="50">
        <v>6</v>
      </c>
    </row>
    <row r="1523" spans="1:5" hidden="1">
      <c r="A1523" s="50" t="str">
        <f t="shared" si="23"/>
        <v>QC240911</v>
      </c>
      <c r="B1523" s="50" t="s">
        <v>13289</v>
      </c>
      <c r="C1523" s="50" t="s">
        <v>13290</v>
      </c>
      <c r="D1523" s="50">
        <v>100</v>
      </c>
      <c r="E1523" s="50">
        <v>2</v>
      </c>
    </row>
    <row r="1524" spans="1:5" hidden="1">
      <c r="A1524" s="50" t="str">
        <f t="shared" si="23"/>
        <v>QC240911</v>
      </c>
      <c r="B1524" s="50" t="s">
        <v>13291</v>
      </c>
      <c r="C1524" s="50" t="s">
        <v>13292</v>
      </c>
      <c r="D1524" s="50">
        <v>100</v>
      </c>
      <c r="E1524" s="50">
        <v>6</v>
      </c>
    </row>
    <row r="1525" spans="1:5" hidden="1">
      <c r="A1525" s="50" t="str">
        <f t="shared" si="23"/>
        <v>QC240911</v>
      </c>
      <c r="B1525" s="50" t="s">
        <v>13293</v>
      </c>
      <c r="C1525" s="50" t="s">
        <v>13294</v>
      </c>
      <c r="D1525" s="50">
        <v>100</v>
      </c>
      <c r="E1525" s="50">
        <v>4</v>
      </c>
    </row>
    <row r="1526" spans="1:5" hidden="1">
      <c r="A1526" s="50" t="str">
        <f t="shared" si="23"/>
        <v>QC240911</v>
      </c>
      <c r="B1526" s="50" t="s">
        <v>13295</v>
      </c>
      <c r="C1526" s="50" t="s">
        <v>13296</v>
      </c>
      <c r="D1526" s="50">
        <v>100</v>
      </c>
      <c r="E1526" s="50">
        <v>6</v>
      </c>
    </row>
    <row r="1527" spans="1:5" hidden="1">
      <c r="A1527" s="50" t="str">
        <f t="shared" si="23"/>
        <v>QC240911</v>
      </c>
      <c r="B1527" s="50" t="s">
        <v>13297</v>
      </c>
      <c r="C1527" s="50" t="s">
        <v>13298</v>
      </c>
      <c r="D1527" s="50">
        <v>100</v>
      </c>
      <c r="E1527" s="50">
        <v>2</v>
      </c>
    </row>
    <row r="1528" spans="1:5" hidden="1">
      <c r="A1528" s="50" t="str">
        <f t="shared" si="23"/>
        <v>QC240912</v>
      </c>
      <c r="B1528" s="50" t="s">
        <v>13299</v>
      </c>
      <c r="C1528" s="50" t="s">
        <v>13300</v>
      </c>
      <c r="D1528" s="50">
        <v>100</v>
      </c>
      <c r="E1528" s="50">
        <v>6</v>
      </c>
    </row>
    <row r="1529" spans="1:5" hidden="1">
      <c r="A1529" s="50" t="str">
        <f t="shared" si="23"/>
        <v>QC240912</v>
      </c>
      <c r="B1529" s="50" t="s">
        <v>13301</v>
      </c>
      <c r="C1529" s="50" t="s">
        <v>13302</v>
      </c>
      <c r="D1529" s="50">
        <v>100</v>
      </c>
      <c r="E1529" s="50">
        <v>4</v>
      </c>
    </row>
    <row r="1530" spans="1:5" hidden="1">
      <c r="A1530" s="50" t="str">
        <f t="shared" si="23"/>
        <v>QC240912</v>
      </c>
      <c r="B1530" s="50" t="s">
        <v>13303</v>
      </c>
      <c r="C1530" s="50" t="s">
        <v>13304</v>
      </c>
      <c r="D1530" s="50">
        <v>100</v>
      </c>
      <c r="E1530" s="50">
        <v>6</v>
      </c>
    </row>
    <row r="1531" spans="1:5" hidden="1">
      <c r="A1531" s="50" t="str">
        <f t="shared" si="23"/>
        <v>QC240912</v>
      </c>
      <c r="B1531" s="50" t="s">
        <v>13305</v>
      </c>
      <c r="C1531" s="50" t="s">
        <v>13306</v>
      </c>
      <c r="D1531" s="50">
        <v>100</v>
      </c>
      <c r="E1531" s="50">
        <v>2</v>
      </c>
    </row>
    <row r="1532" spans="1:5" hidden="1">
      <c r="A1532" s="50" t="str">
        <f t="shared" si="23"/>
        <v>QC240912</v>
      </c>
      <c r="B1532" s="50" t="s">
        <v>13307</v>
      </c>
      <c r="C1532" s="50" t="s">
        <v>13308</v>
      </c>
      <c r="D1532" s="50">
        <v>100</v>
      </c>
      <c r="E1532" s="50">
        <v>6</v>
      </c>
    </row>
    <row r="1533" spans="1:5" hidden="1">
      <c r="A1533" s="50" t="str">
        <f t="shared" si="23"/>
        <v>QC240912</v>
      </c>
      <c r="B1533" s="50" t="s">
        <v>13309</v>
      </c>
      <c r="C1533" s="50" t="s">
        <v>13310</v>
      </c>
      <c r="D1533" s="50">
        <v>100</v>
      </c>
      <c r="E1533" s="50">
        <v>4</v>
      </c>
    </row>
    <row r="1534" spans="1:5" hidden="1">
      <c r="A1534" s="50" t="str">
        <f t="shared" si="23"/>
        <v>QC240912</v>
      </c>
      <c r="B1534" s="50" t="s">
        <v>13311</v>
      </c>
      <c r="C1534" s="50" t="s">
        <v>13312</v>
      </c>
      <c r="D1534" s="50">
        <v>100</v>
      </c>
      <c r="E1534" s="50">
        <v>6</v>
      </c>
    </row>
    <row r="1535" spans="1:5" hidden="1">
      <c r="A1535" s="50" t="str">
        <f t="shared" si="23"/>
        <v>QC240912</v>
      </c>
      <c r="B1535" s="50" t="s">
        <v>13313</v>
      </c>
      <c r="C1535" s="50" t="s">
        <v>13314</v>
      </c>
      <c r="D1535" s="50">
        <v>100</v>
      </c>
      <c r="E1535" s="50">
        <v>2</v>
      </c>
    </row>
    <row r="1536" spans="1:5" hidden="1">
      <c r="A1536" s="50" t="str">
        <f t="shared" si="23"/>
        <v>QC240912</v>
      </c>
      <c r="B1536" s="50" t="s">
        <v>13315</v>
      </c>
      <c r="C1536" s="50" t="s">
        <v>13316</v>
      </c>
      <c r="D1536" s="50">
        <v>100</v>
      </c>
      <c r="E1536" s="50">
        <v>6</v>
      </c>
    </row>
    <row r="1537" spans="1:5" hidden="1">
      <c r="A1537" s="50" t="str">
        <f t="shared" si="23"/>
        <v>QC240912</v>
      </c>
      <c r="B1537" s="50" t="s">
        <v>13317</v>
      </c>
      <c r="C1537" s="50" t="s">
        <v>13318</v>
      </c>
      <c r="D1537" s="50">
        <v>100</v>
      </c>
      <c r="E1537" s="50">
        <v>4</v>
      </c>
    </row>
    <row r="1538" spans="1:5" hidden="1">
      <c r="A1538" s="50" t="str">
        <f t="shared" si="23"/>
        <v>QC240912</v>
      </c>
      <c r="B1538" s="50" t="s">
        <v>13319</v>
      </c>
      <c r="C1538" s="50" t="s">
        <v>13320</v>
      </c>
      <c r="D1538" s="50">
        <v>100</v>
      </c>
      <c r="E1538" s="50">
        <v>6</v>
      </c>
    </row>
    <row r="1539" spans="1:5" hidden="1">
      <c r="A1539" s="50" t="str">
        <f t="shared" ref="A1539:A1602" si="24">MID(B1539,1,8)</f>
        <v>QC240912</v>
      </c>
      <c r="B1539" s="50" t="s">
        <v>13321</v>
      </c>
      <c r="C1539" s="50" t="s">
        <v>13322</v>
      </c>
      <c r="D1539" s="50">
        <v>100</v>
      </c>
      <c r="E1539" s="50">
        <v>2</v>
      </c>
    </row>
    <row r="1540" spans="1:5" hidden="1">
      <c r="A1540" s="50" t="str">
        <f t="shared" si="24"/>
        <v>QC240912</v>
      </c>
      <c r="B1540" s="50" t="s">
        <v>13323</v>
      </c>
      <c r="C1540" s="50" t="s">
        <v>13324</v>
      </c>
      <c r="D1540" s="50">
        <v>100</v>
      </c>
      <c r="E1540" s="50">
        <v>6</v>
      </c>
    </row>
    <row r="1541" spans="1:5" hidden="1">
      <c r="A1541" s="50" t="str">
        <f t="shared" si="24"/>
        <v>QC240912</v>
      </c>
      <c r="B1541" s="50" t="s">
        <v>13325</v>
      </c>
      <c r="C1541" s="50" t="s">
        <v>13326</v>
      </c>
      <c r="D1541" s="50">
        <v>100</v>
      </c>
      <c r="E1541" s="50">
        <v>4</v>
      </c>
    </row>
    <row r="1542" spans="1:5" hidden="1">
      <c r="A1542" s="50" t="str">
        <f t="shared" si="24"/>
        <v>QC240912</v>
      </c>
      <c r="B1542" s="50" t="s">
        <v>13327</v>
      </c>
      <c r="C1542" s="50" t="s">
        <v>13328</v>
      </c>
      <c r="D1542" s="50">
        <v>100</v>
      </c>
      <c r="E1542" s="50">
        <v>6</v>
      </c>
    </row>
    <row r="1543" spans="1:5" hidden="1">
      <c r="A1543" s="50" t="str">
        <f t="shared" si="24"/>
        <v>QC240912</v>
      </c>
      <c r="B1543" s="50" t="s">
        <v>13329</v>
      </c>
      <c r="C1543" s="50" t="s">
        <v>13330</v>
      </c>
      <c r="D1543" s="50">
        <v>100</v>
      </c>
      <c r="E1543" s="50">
        <v>2</v>
      </c>
    </row>
    <row r="1544" spans="1:5" hidden="1">
      <c r="A1544" s="50" t="str">
        <f t="shared" si="24"/>
        <v>QC240913</v>
      </c>
      <c r="B1544" s="50" t="s">
        <v>13331</v>
      </c>
      <c r="C1544" s="50" t="s">
        <v>13332</v>
      </c>
      <c r="D1544" s="50">
        <v>100</v>
      </c>
      <c r="E1544" s="50">
        <v>6</v>
      </c>
    </row>
    <row r="1545" spans="1:5" hidden="1">
      <c r="A1545" s="50" t="str">
        <f t="shared" si="24"/>
        <v>QC240913</v>
      </c>
      <c r="B1545" s="50" t="s">
        <v>13333</v>
      </c>
      <c r="C1545" s="50" t="s">
        <v>13334</v>
      </c>
      <c r="D1545" s="50">
        <v>100</v>
      </c>
      <c r="E1545" s="50">
        <v>2</v>
      </c>
    </row>
    <row r="1546" spans="1:5" hidden="1">
      <c r="A1546" s="50" t="str">
        <f t="shared" si="24"/>
        <v>QC240913</v>
      </c>
      <c r="B1546" s="50" t="s">
        <v>13335</v>
      </c>
      <c r="C1546" s="50" t="s">
        <v>13336</v>
      </c>
      <c r="D1546" s="50">
        <v>100</v>
      </c>
      <c r="E1546" s="50">
        <v>6</v>
      </c>
    </row>
    <row r="1547" spans="1:5" hidden="1">
      <c r="A1547" s="50" t="str">
        <f t="shared" si="24"/>
        <v>QC240913</v>
      </c>
      <c r="B1547" s="50" t="s">
        <v>13337</v>
      </c>
      <c r="C1547" s="50" t="s">
        <v>13338</v>
      </c>
      <c r="D1547" s="50">
        <v>100</v>
      </c>
      <c r="E1547" s="50">
        <v>2</v>
      </c>
    </row>
    <row r="1548" spans="1:5" hidden="1">
      <c r="A1548" s="50" t="str">
        <f t="shared" si="24"/>
        <v>QC240913</v>
      </c>
      <c r="B1548" s="50" t="s">
        <v>13339</v>
      </c>
      <c r="C1548" s="50" t="s">
        <v>13340</v>
      </c>
      <c r="D1548" s="50">
        <v>100</v>
      </c>
      <c r="E1548" s="50">
        <v>6</v>
      </c>
    </row>
    <row r="1549" spans="1:5" hidden="1">
      <c r="A1549" s="50" t="str">
        <f t="shared" si="24"/>
        <v>QC240913</v>
      </c>
      <c r="B1549" s="50" t="s">
        <v>13341</v>
      </c>
      <c r="C1549" s="50" t="s">
        <v>13342</v>
      </c>
      <c r="D1549" s="50">
        <v>100</v>
      </c>
      <c r="E1549" s="50">
        <v>6</v>
      </c>
    </row>
    <row r="1550" spans="1:5" hidden="1">
      <c r="A1550" s="50" t="str">
        <f t="shared" si="24"/>
        <v>QC240913</v>
      </c>
      <c r="B1550" s="50" t="s">
        <v>13343</v>
      </c>
      <c r="C1550" s="50" t="s">
        <v>13344</v>
      </c>
      <c r="D1550" s="50">
        <v>100</v>
      </c>
      <c r="E1550" s="50">
        <v>6</v>
      </c>
    </row>
    <row r="1551" spans="1:5" hidden="1">
      <c r="A1551" s="50" t="str">
        <f t="shared" si="24"/>
        <v>QC240913</v>
      </c>
      <c r="B1551" s="50" t="s">
        <v>13345</v>
      </c>
      <c r="C1551" s="50" t="s">
        <v>13346</v>
      </c>
      <c r="D1551" s="50">
        <v>100</v>
      </c>
      <c r="E1551" s="50">
        <v>2</v>
      </c>
    </row>
    <row r="1552" spans="1:5" hidden="1">
      <c r="A1552" s="50" t="str">
        <f t="shared" si="24"/>
        <v>QC240915</v>
      </c>
      <c r="B1552" s="50" t="s">
        <v>13675</v>
      </c>
      <c r="C1552" s="50" t="s">
        <v>13676</v>
      </c>
      <c r="D1552" s="50">
        <v>100</v>
      </c>
      <c r="E1552" s="50">
        <v>4</v>
      </c>
    </row>
    <row r="1553" spans="1:5" hidden="1">
      <c r="A1553" s="50" t="str">
        <f t="shared" si="24"/>
        <v>QC240915</v>
      </c>
      <c r="B1553" s="50" t="s">
        <v>13677</v>
      </c>
      <c r="C1553" s="50" t="s">
        <v>13678</v>
      </c>
      <c r="D1553" s="50">
        <v>100</v>
      </c>
      <c r="E1553" s="50">
        <v>4</v>
      </c>
    </row>
    <row r="1554" spans="1:5" hidden="1">
      <c r="A1554" s="50" t="str">
        <f t="shared" si="24"/>
        <v>QC240915</v>
      </c>
      <c r="B1554" s="50" t="s">
        <v>13679</v>
      </c>
      <c r="C1554" s="50" t="s">
        <v>13680</v>
      </c>
      <c r="D1554" s="50">
        <v>100</v>
      </c>
      <c r="E1554" s="50">
        <v>6</v>
      </c>
    </row>
    <row r="1555" spans="1:5" hidden="1">
      <c r="A1555" s="50" t="str">
        <f t="shared" si="24"/>
        <v>QC240915</v>
      </c>
      <c r="B1555" s="50" t="s">
        <v>13681</v>
      </c>
      <c r="C1555" s="50" t="s">
        <v>13682</v>
      </c>
      <c r="D1555" s="50">
        <v>100</v>
      </c>
      <c r="E1555" s="50">
        <v>2</v>
      </c>
    </row>
    <row r="1556" spans="1:5" hidden="1">
      <c r="A1556" s="50" t="str">
        <f t="shared" si="24"/>
        <v>QC240915</v>
      </c>
      <c r="B1556" s="50" t="s">
        <v>13683</v>
      </c>
      <c r="C1556" s="50" t="s">
        <v>13684</v>
      </c>
      <c r="D1556" s="50">
        <v>100</v>
      </c>
      <c r="E1556" s="50">
        <v>4</v>
      </c>
    </row>
    <row r="1557" spans="1:5" hidden="1">
      <c r="A1557" s="50" t="str">
        <f t="shared" si="24"/>
        <v>QC240915</v>
      </c>
      <c r="B1557" s="50" t="s">
        <v>13685</v>
      </c>
      <c r="C1557" s="50" t="s">
        <v>13686</v>
      </c>
      <c r="D1557" s="50">
        <v>100</v>
      </c>
      <c r="E1557" s="50">
        <v>4</v>
      </c>
    </row>
    <row r="1558" spans="1:5" hidden="1">
      <c r="A1558" s="50" t="str">
        <f t="shared" si="24"/>
        <v>QC240915</v>
      </c>
      <c r="B1558" s="50" t="s">
        <v>13687</v>
      </c>
      <c r="C1558" s="50" t="s">
        <v>13688</v>
      </c>
      <c r="D1558" s="50">
        <v>100</v>
      </c>
      <c r="E1558" s="50">
        <v>6</v>
      </c>
    </row>
    <row r="1559" spans="1:5" hidden="1">
      <c r="A1559" s="50" t="str">
        <f t="shared" si="24"/>
        <v>QC240915</v>
      </c>
      <c r="B1559" s="50" t="s">
        <v>13689</v>
      </c>
      <c r="C1559" s="50" t="s">
        <v>13690</v>
      </c>
      <c r="D1559" s="50">
        <v>100</v>
      </c>
      <c r="E1559" s="50">
        <v>2</v>
      </c>
    </row>
    <row r="1560" spans="1:5" hidden="1">
      <c r="A1560" s="50" t="str">
        <f t="shared" si="24"/>
        <v>QC240915</v>
      </c>
      <c r="B1560" s="50" t="s">
        <v>13691</v>
      </c>
      <c r="C1560" s="50" t="s">
        <v>13692</v>
      </c>
      <c r="D1560" s="50">
        <v>100</v>
      </c>
      <c r="E1560" s="50">
        <v>4</v>
      </c>
    </row>
    <row r="1561" spans="1:5" hidden="1">
      <c r="A1561" s="50" t="str">
        <f t="shared" si="24"/>
        <v>QC240915</v>
      </c>
      <c r="B1561" s="50" t="s">
        <v>13693</v>
      </c>
      <c r="C1561" s="50" t="s">
        <v>13694</v>
      </c>
      <c r="D1561" s="50">
        <v>100</v>
      </c>
      <c r="E1561" s="50">
        <v>4</v>
      </c>
    </row>
    <row r="1562" spans="1:5" hidden="1">
      <c r="A1562" s="50" t="str">
        <f t="shared" si="24"/>
        <v>QC240915</v>
      </c>
      <c r="B1562" s="50" t="s">
        <v>13695</v>
      </c>
      <c r="C1562" s="50" t="s">
        <v>13696</v>
      </c>
      <c r="D1562" s="50">
        <v>100</v>
      </c>
      <c r="E1562" s="50">
        <v>6</v>
      </c>
    </row>
    <row r="1563" spans="1:5" hidden="1">
      <c r="A1563" s="50" t="str">
        <f t="shared" si="24"/>
        <v>QC240915</v>
      </c>
      <c r="B1563" s="50" t="s">
        <v>13697</v>
      </c>
      <c r="C1563" s="50" t="s">
        <v>13698</v>
      </c>
      <c r="D1563" s="50">
        <v>100</v>
      </c>
      <c r="E1563" s="50">
        <v>2</v>
      </c>
    </row>
    <row r="1564" spans="1:5" hidden="1">
      <c r="A1564" s="50" t="str">
        <f t="shared" si="24"/>
        <v>QC240915</v>
      </c>
      <c r="B1564" s="50" t="s">
        <v>13699</v>
      </c>
      <c r="C1564" s="50" t="s">
        <v>13700</v>
      </c>
      <c r="D1564" s="50">
        <v>100</v>
      </c>
      <c r="E1564" s="50">
        <v>4</v>
      </c>
    </row>
    <row r="1565" spans="1:5" hidden="1">
      <c r="A1565" s="50" t="str">
        <f t="shared" si="24"/>
        <v>QC240915</v>
      </c>
      <c r="B1565" s="50" t="s">
        <v>13701</v>
      </c>
      <c r="C1565" s="50" t="s">
        <v>13702</v>
      </c>
      <c r="D1565" s="50">
        <v>100</v>
      </c>
      <c r="E1565" s="50">
        <v>4</v>
      </c>
    </row>
    <row r="1566" spans="1:5" hidden="1">
      <c r="A1566" s="50" t="str">
        <f t="shared" si="24"/>
        <v>QC240915</v>
      </c>
      <c r="B1566" s="50" t="s">
        <v>13703</v>
      </c>
      <c r="C1566" s="50" t="s">
        <v>13704</v>
      </c>
      <c r="D1566" s="50">
        <v>100</v>
      </c>
      <c r="E1566" s="50">
        <v>6</v>
      </c>
    </row>
    <row r="1567" spans="1:5" hidden="1">
      <c r="A1567" s="50" t="str">
        <f t="shared" si="24"/>
        <v>QC240915</v>
      </c>
      <c r="B1567" s="50" t="s">
        <v>13705</v>
      </c>
      <c r="C1567" s="50" t="s">
        <v>13706</v>
      </c>
      <c r="D1567" s="50">
        <v>100</v>
      </c>
      <c r="E1567" s="50">
        <v>2</v>
      </c>
    </row>
    <row r="1568" spans="1:5" hidden="1">
      <c r="A1568" s="50" t="str">
        <f t="shared" si="24"/>
        <v>QC240915</v>
      </c>
      <c r="B1568" s="50" t="s">
        <v>13707</v>
      </c>
      <c r="C1568" s="50" t="s">
        <v>13708</v>
      </c>
      <c r="D1568" s="50">
        <v>100</v>
      </c>
      <c r="E1568" s="50">
        <v>4</v>
      </c>
    </row>
    <row r="1569" spans="1:5" hidden="1">
      <c r="A1569" s="50" t="str">
        <f t="shared" si="24"/>
        <v>QC240915</v>
      </c>
      <c r="B1569" s="50" t="s">
        <v>13709</v>
      </c>
      <c r="C1569" s="50" t="s">
        <v>13710</v>
      </c>
      <c r="D1569" s="50">
        <v>100</v>
      </c>
      <c r="E1569" s="50">
        <v>4</v>
      </c>
    </row>
    <row r="1570" spans="1:5" hidden="1">
      <c r="A1570" s="50" t="str">
        <f t="shared" si="24"/>
        <v>QC240915</v>
      </c>
      <c r="B1570" s="50" t="s">
        <v>13711</v>
      </c>
      <c r="C1570" s="50" t="s">
        <v>13712</v>
      </c>
      <c r="D1570" s="50">
        <v>100</v>
      </c>
      <c r="E1570" s="50">
        <v>6</v>
      </c>
    </row>
    <row r="1571" spans="1:5" hidden="1">
      <c r="A1571" s="50" t="str">
        <f t="shared" si="24"/>
        <v>QC240915</v>
      </c>
      <c r="B1571" s="50" t="s">
        <v>13713</v>
      </c>
      <c r="C1571" s="50" t="s">
        <v>13714</v>
      </c>
      <c r="D1571" s="50">
        <v>100</v>
      </c>
      <c r="E1571" s="50">
        <v>2</v>
      </c>
    </row>
    <row r="1572" spans="1:5" hidden="1">
      <c r="A1572" s="50" t="str">
        <f t="shared" si="24"/>
        <v>QC240918</v>
      </c>
      <c r="B1572" s="50" t="s">
        <v>12386</v>
      </c>
      <c r="C1572" s="50" t="s">
        <v>12387</v>
      </c>
      <c r="D1572" s="50">
        <v>100</v>
      </c>
      <c r="E1572" s="50">
        <v>2</v>
      </c>
    </row>
    <row r="1573" spans="1:5" hidden="1">
      <c r="A1573" s="50" t="str">
        <f t="shared" si="24"/>
        <v>QC240918</v>
      </c>
      <c r="B1573" s="50" t="s">
        <v>12388</v>
      </c>
      <c r="C1573" s="50" t="s">
        <v>12389</v>
      </c>
      <c r="D1573" s="50">
        <v>100</v>
      </c>
      <c r="E1573" s="50">
        <v>4</v>
      </c>
    </row>
    <row r="1574" spans="1:5" hidden="1">
      <c r="A1574" s="50" t="str">
        <f t="shared" si="24"/>
        <v>QC240918</v>
      </c>
      <c r="B1574" s="50" t="s">
        <v>12390</v>
      </c>
      <c r="C1574" s="50" t="s">
        <v>12391</v>
      </c>
      <c r="D1574" s="50">
        <v>100</v>
      </c>
      <c r="E1574" s="50">
        <v>2</v>
      </c>
    </row>
    <row r="1575" spans="1:5" hidden="1">
      <c r="A1575" s="50" t="str">
        <f t="shared" si="24"/>
        <v>QC240918</v>
      </c>
      <c r="B1575" s="50" t="s">
        <v>12392</v>
      </c>
      <c r="C1575" s="50" t="s">
        <v>12393</v>
      </c>
      <c r="D1575" s="50">
        <v>100</v>
      </c>
      <c r="E1575" s="50">
        <v>2</v>
      </c>
    </row>
    <row r="1576" spans="1:5" hidden="1">
      <c r="A1576" s="50" t="str">
        <f t="shared" si="24"/>
        <v>QC240918</v>
      </c>
      <c r="B1576" s="50" t="s">
        <v>7458</v>
      </c>
      <c r="C1576" s="50" t="s">
        <v>7459</v>
      </c>
      <c r="D1576" s="50">
        <v>100</v>
      </c>
      <c r="E1576" s="50">
        <v>3</v>
      </c>
    </row>
    <row r="1577" spans="1:5" hidden="1">
      <c r="A1577" s="50" t="str">
        <f t="shared" si="24"/>
        <v>QC240918</v>
      </c>
      <c r="B1577" s="50" t="s">
        <v>7460</v>
      </c>
      <c r="C1577" s="50" t="s">
        <v>7461</v>
      </c>
      <c r="D1577" s="50">
        <v>100</v>
      </c>
      <c r="E1577" s="50">
        <v>6</v>
      </c>
    </row>
    <row r="1578" spans="1:5" hidden="1">
      <c r="A1578" s="50" t="str">
        <f t="shared" si="24"/>
        <v>QC240918</v>
      </c>
      <c r="B1578" s="50" t="s">
        <v>7462</v>
      </c>
      <c r="C1578" s="50" t="s">
        <v>7463</v>
      </c>
      <c r="D1578" s="50">
        <v>100</v>
      </c>
      <c r="E1578" s="50">
        <v>5</v>
      </c>
    </row>
    <row r="1579" spans="1:5" hidden="1">
      <c r="A1579" s="50" t="str">
        <f t="shared" si="24"/>
        <v>QC240918</v>
      </c>
      <c r="B1579" s="50" t="s">
        <v>7464</v>
      </c>
      <c r="C1579" s="50" t="s">
        <v>7465</v>
      </c>
      <c r="D1579" s="50">
        <v>100</v>
      </c>
      <c r="E1579" s="50">
        <v>3</v>
      </c>
    </row>
    <row r="1580" spans="1:5" hidden="1">
      <c r="A1580" s="50" t="str">
        <f t="shared" si="24"/>
        <v>QC240919</v>
      </c>
      <c r="B1580" s="50" t="s">
        <v>7466</v>
      </c>
      <c r="C1580" s="50" t="s">
        <v>7467</v>
      </c>
      <c r="D1580" s="50">
        <v>100</v>
      </c>
      <c r="E1580" s="50">
        <v>3</v>
      </c>
    </row>
    <row r="1581" spans="1:5" hidden="1">
      <c r="A1581" s="50" t="str">
        <f t="shared" si="24"/>
        <v>QC240919</v>
      </c>
      <c r="B1581" s="50" t="s">
        <v>7468</v>
      </c>
      <c r="C1581" s="50" t="s">
        <v>7469</v>
      </c>
      <c r="D1581" s="50">
        <v>100</v>
      </c>
      <c r="E1581" s="50">
        <v>6</v>
      </c>
    </row>
    <row r="1582" spans="1:5" hidden="1">
      <c r="A1582" s="50" t="str">
        <f t="shared" si="24"/>
        <v>QC240919</v>
      </c>
      <c r="B1582" s="50" t="s">
        <v>7470</v>
      </c>
      <c r="C1582" s="50" t="s">
        <v>7471</v>
      </c>
      <c r="D1582" s="50">
        <v>100</v>
      </c>
      <c r="E1582" s="50">
        <v>5</v>
      </c>
    </row>
    <row r="1583" spans="1:5" hidden="1">
      <c r="A1583" s="50" t="str">
        <f t="shared" si="24"/>
        <v>QC240919</v>
      </c>
      <c r="B1583" s="50" t="s">
        <v>7472</v>
      </c>
      <c r="C1583" s="50" t="s">
        <v>7473</v>
      </c>
      <c r="D1583" s="50">
        <v>100</v>
      </c>
      <c r="E1583" s="50">
        <v>3</v>
      </c>
    </row>
    <row r="1584" spans="1:5" hidden="1">
      <c r="A1584" s="50" t="str">
        <f t="shared" si="24"/>
        <v>QC240919</v>
      </c>
      <c r="B1584" s="50" t="s">
        <v>12394</v>
      </c>
      <c r="C1584" s="50" t="s">
        <v>12395</v>
      </c>
      <c r="D1584" s="50">
        <v>100</v>
      </c>
      <c r="E1584" s="50">
        <v>2</v>
      </c>
    </row>
    <row r="1585" spans="1:5" hidden="1">
      <c r="A1585" s="50" t="str">
        <f t="shared" si="24"/>
        <v>QC240919</v>
      </c>
      <c r="B1585" s="50" t="s">
        <v>12396</v>
      </c>
      <c r="C1585" s="50" t="s">
        <v>12397</v>
      </c>
      <c r="D1585" s="50">
        <v>100</v>
      </c>
      <c r="E1585" s="50">
        <v>4</v>
      </c>
    </row>
    <row r="1586" spans="1:5" hidden="1">
      <c r="A1586" s="50" t="str">
        <f t="shared" si="24"/>
        <v>QC240919</v>
      </c>
      <c r="B1586" s="50" t="s">
        <v>12398</v>
      </c>
      <c r="C1586" s="50" t="s">
        <v>12399</v>
      </c>
      <c r="D1586" s="50">
        <v>100</v>
      </c>
      <c r="E1586" s="50">
        <v>3</v>
      </c>
    </row>
    <row r="1587" spans="1:5" hidden="1">
      <c r="A1587" s="50" t="str">
        <f t="shared" si="24"/>
        <v>QC240919</v>
      </c>
      <c r="B1587" s="50" t="s">
        <v>12400</v>
      </c>
      <c r="C1587" s="50" t="s">
        <v>12401</v>
      </c>
      <c r="D1587" s="50">
        <v>100</v>
      </c>
      <c r="E1587" s="50">
        <v>2</v>
      </c>
    </row>
    <row r="1588" spans="1:5" hidden="1">
      <c r="A1588" s="50" t="str">
        <f t="shared" si="24"/>
        <v>QC240920</v>
      </c>
      <c r="B1588" s="50" t="s">
        <v>7474</v>
      </c>
      <c r="C1588" s="50" t="s">
        <v>7475</v>
      </c>
      <c r="D1588" s="50">
        <v>100</v>
      </c>
      <c r="E1588" s="50">
        <v>2</v>
      </c>
    </row>
    <row r="1589" spans="1:5" hidden="1">
      <c r="A1589" s="50" t="str">
        <f t="shared" si="24"/>
        <v>QC240920</v>
      </c>
      <c r="B1589" s="50" t="s">
        <v>7476</v>
      </c>
      <c r="C1589" s="50" t="s">
        <v>7477</v>
      </c>
      <c r="D1589" s="50">
        <v>100</v>
      </c>
      <c r="E1589" s="50">
        <v>6</v>
      </c>
    </row>
    <row r="1590" spans="1:5" hidden="1">
      <c r="A1590" s="50" t="str">
        <f t="shared" si="24"/>
        <v>QC240920</v>
      </c>
      <c r="B1590" s="50" t="s">
        <v>7478</v>
      </c>
      <c r="C1590" s="50" t="s">
        <v>7479</v>
      </c>
      <c r="D1590" s="50">
        <v>100</v>
      </c>
      <c r="E1590" s="50">
        <v>5</v>
      </c>
    </row>
    <row r="1591" spans="1:5" hidden="1">
      <c r="A1591" s="50" t="str">
        <f t="shared" si="24"/>
        <v>QC240920</v>
      </c>
      <c r="B1591" s="50" t="s">
        <v>7480</v>
      </c>
      <c r="C1591" s="50" t="s">
        <v>7481</v>
      </c>
      <c r="D1591" s="50">
        <v>100</v>
      </c>
      <c r="E1591" s="50">
        <v>3</v>
      </c>
    </row>
    <row r="1592" spans="1:5" hidden="1">
      <c r="A1592" s="50" t="str">
        <f t="shared" si="24"/>
        <v>QC240920</v>
      </c>
      <c r="B1592" s="50" t="s">
        <v>7482</v>
      </c>
      <c r="C1592" s="50" t="s">
        <v>7483</v>
      </c>
      <c r="D1592" s="50">
        <v>100</v>
      </c>
      <c r="E1592" s="50">
        <v>3</v>
      </c>
    </row>
    <row r="1593" spans="1:5" hidden="1">
      <c r="A1593" s="50" t="str">
        <f t="shared" si="24"/>
        <v>QC240920</v>
      </c>
      <c r="B1593" s="50" t="s">
        <v>7484</v>
      </c>
      <c r="C1593" s="50" t="s">
        <v>7485</v>
      </c>
      <c r="D1593" s="50">
        <v>100</v>
      </c>
      <c r="E1593" s="50">
        <v>6</v>
      </c>
    </row>
    <row r="1594" spans="1:5" hidden="1">
      <c r="A1594" s="50" t="str">
        <f t="shared" si="24"/>
        <v>QC240920</v>
      </c>
      <c r="B1594" s="50" t="s">
        <v>7486</v>
      </c>
      <c r="C1594" s="50" t="s">
        <v>7487</v>
      </c>
      <c r="D1594" s="50">
        <v>100</v>
      </c>
      <c r="E1594" s="50">
        <v>5</v>
      </c>
    </row>
    <row r="1595" spans="1:5" hidden="1">
      <c r="A1595" s="50" t="str">
        <f t="shared" si="24"/>
        <v>QC240920</v>
      </c>
      <c r="B1595" s="50" t="s">
        <v>7488</v>
      </c>
      <c r="C1595" s="50" t="s">
        <v>7489</v>
      </c>
      <c r="D1595" s="50">
        <v>100</v>
      </c>
      <c r="E1595" s="50">
        <v>3</v>
      </c>
    </row>
    <row r="1596" spans="1:5" hidden="1">
      <c r="A1596" s="50" t="str">
        <f t="shared" si="24"/>
        <v>QC240920</v>
      </c>
      <c r="B1596" s="50" t="s">
        <v>7490</v>
      </c>
      <c r="C1596" s="50" t="s">
        <v>7491</v>
      </c>
      <c r="D1596" s="50">
        <v>100</v>
      </c>
      <c r="E1596" s="50">
        <v>3</v>
      </c>
    </row>
    <row r="1597" spans="1:5" hidden="1">
      <c r="A1597" s="50" t="str">
        <f t="shared" si="24"/>
        <v>QC240920</v>
      </c>
      <c r="B1597" s="50" t="s">
        <v>7492</v>
      </c>
      <c r="C1597" s="50" t="s">
        <v>7493</v>
      </c>
      <c r="D1597" s="50">
        <v>100</v>
      </c>
      <c r="E1597" s="50">
        <v>6</v>
      </c>
    </row>
    <row r="1598" spans="1:5" hidden="1">
      <c r="A1598" s="50" t="str">
        <f t="shared" si="24"/>
        <v>QC240920</v>
      </c>
      <c r="B1598" s="50" t="s">
        <v>7494</v>
      </c>
      <c r="C1598" s="50" t="s">
        <v>7495</v>
      </c>
      <c r="D1598" s="50">
        <v>100</v>
      </c>
      <c r="E1598" s="50">
        <v>5</v>
      </c>
    </row>
    <row r="1599" spans="1:5" hidden="1">
      <c r="A1599" s="50" t="str">
        <f t="shared" si="24"/>
        <v>QC240920</v>
      </c>
      <c r="B1599" s="50" t="s">
        <v>7496</v>
      </c>
      <c r="C1599" s="50" t="s">
        <v>7497</v>
      </c>
      <c r="D1599" s="50">
        <v>100</v>
      </c>
      <c r="E1599" s="50">
        <v>3</v>
      </c>
    </row>
    <row r="1600" spans="1:5" hidden="1">
      <c r="A1600" s="50" t="str">
        <f t="shared" si="24"/>
        <v>QC240920</v>
      </c>
      <c r="B1600" s="50" t="s">
        <v>7498</v>
      </c>
      <c r="C1600" s="50" t="s">
        <v>7499</v>
      </c>
      <c r="D1600" s="50">
        <v>100</v>
      </c>
      <c r="E1600" s="50">
        <v>3</v>
      </c>
    </row>
    <row r="1601" spans="1:5" hidden="1">
      <c r="A1601" s="50" t="str">
        <f t="shared" si="24"/>
        <v>QC240920</v>
      </c>
      <c r="B1601" s="50" t="s">
        <v>7500</v>
      </c>
      <c r="C1601" s="50" t="s">
        <v>7501</v>
      </c>
      <c r="D1601" s="50">
        <v>100</v>
      </c>
      <c r="E1601" s="50">
        <v>2</v>
      </c>
    </row>
    <row r="1602" spans="1:5" hidden="1">
      <c r="A1602" s="50" t="str">
        <f t="shared" si="24"/>
        <v>QC240920</v>
      </c>
      <c r="B1602" s="50" t="s">
        <v>7502</v>
      </c>
      <c r="C1602" s="50" t="s">
        <v>7503</v>
      </c>
      <c r="D1602" s="50">
        <v>100</v>
      </c>
      <c r="E1602" s="50">
        <v>4</v>
      </c>
    </row>
    <row r="1603" spans="1:5" hidden="1">
      <c r="A1603" s="50" t="str">
        <f t="shared" ref="A1603:A1666" si="25">MID(B1603,1,8)</f>
        <v>QC240920</v>
      </c>
      <c r="B1603" s="50" t="s">
        <v>7504</v>
      </c>
      <c r="C1603" s="50" t="s">
        <v>7505</v>
      </c>
      <c r="D1603" s="50">
        <v>100</v>
      </c>
      <c r="E1603" s="50">
        <v>3</v>
      </c>
    </row>
    <row r="1604" spans="1:5" hidden="1">
      <c r="A1604" s="50" t="str">
        <f t="shared" si="25"/>
        <v>QC240921</v>
      </c>
      <c r="B1604" s="50" t="s">
        <v>7506</v>
      </c>
      <c r="C1604" s="50" t="s">
        <v>7507</v>
      </c>
      <c r="D1604" s="50">
        <v>100</v>
      </c>
      <c r="E1604" s="50">
        <v>3</v>
      </c>
    </row>
    <row r="1605" spans="1:5" hidden="1">
      <c r="A1605" s="50" t="str">
        <f t="shared" si="25"/>
        <v>QC240921</v>
      </c>
      <c r="B1605" s="50" t="s">
        <v>7508</v>
      </c>
      <c r="C1605" s="50" t="s">
        <v>7509</v>
      </c>
      <c r="D1605" s="50">
        <v>100</v>
      </c>
      <c r="E1605" s="50">
        <v>6</v>
      </c>
    </row>
    <row r="1606" spans="1:5" hidden="1">
      <c r="A1606" s="50" t="str">
        <f t="shared" si="25"/>
        <v>QC240921</v>
      </c>
      <c r="B1606" s="50" t="s">
        <v>7510</v>
      </c>
      <c r="C1606" s="50" t="s">
        <v>7511</v>
      </c>
      <c r="D1606" s="50">
        <v>100</v>
      </c>
      <c r="E1606" s="50">
        <v>5</v>
      </c>
    </row>
    <row r="1607" spans="1:5" hidden="1">
      <c r="A1607" s="50" t="str">
        <f t="shared" si="25"/>
        <v>QC240921</v>
      </c>
      <c r="B1607" s="50" t="s">
        <v>7512</v>
      </c>
      <c r="C1607" s="50" t="s">
        <v>7513</v>
      </c>
      <c r="D1607" s="50">
        <v>100</v>
      </c>
      <c r="E1607" s="50">
        <v>3</v>
      </c>
    </row>
    <row r="1608" spans="1:5" hidden="1">
      <c r="A1608" s="50" t="str">
        <f t="shared" si="25"/>
        <v>QC240921</v>
      </c>
      <c r="B1608" s="50" t="s">
        <v>7514</v>
      </c>
      <c r="C1608" s="50" t="s">
        <v>7515</v>
      </c>
      <c r="D1608" s="50">
        <v>100</v>
      </c>
      <c r="E1608" s="50">
        <v>3</v>
      </c>
    </row>
    <row r="1609" spans="1:5" hidden="1">
      <c r="A1609" s="50" t="str">
        <f t="shared" si="25"/>
        <v>QC240921</v>
      </c>
      <c r="B1609" s="50" t="s">
        <v>7516</v>
      </c>
      <c r="C1609" s="50" t="s">
        <v>7517</v>
      </c>
      <c r="D1609" s="50">
        <v>100</v>
      </c>
      <c r="E1609" s="50">
        <v>6</v>
      </c>
    </row>
    <row r="1610" spans="1:5" hidden="1">
      <c r="A1610" s="50" t="str">
        <f t="shared" si="25"/>
        <v>QC240921</v>
      </c>
      <c r="B1610" s="50" t="s">
        <v>7518</v>
      </c>
      <c r="C1610" s="50" t="s">
        <v>7519</v>
      </c>
      <c r="D1610" s="50">
        <v>100</v>
      </c>
      <c r="E1610" s="50">
        <v>5</v>
      </c>
    </row>
    <row r="1611" spans="1:5" hidden="1">
      <c r="A1611" s="50" t="str">
        <f t="shared" si="25"/>
        <v>QC240921</v>
      </c>
      <c r="B1611" s="50" t="s">
        <v>7520</v>
      </c>
      <c r="C1611" s="50" t="s">
        <v>7521</v>
      </c>
      <c r="D1611" s="50">
        <v>100</v>
      </c>
      <c r="E1611" s="50">
        <v>2</v>
      </c>
    </row>
    <row r="1612" spans="1:5" hidden="1">
      <c r="A1612" s="50" t="str">
        <f t="shared" si="25"/>
        <v>QC240922</v>
      </c>
      <c r="B1612" s="50" t="s">
        <v>7522</v>
      </c>
      <c r="C1612" s="50" t="s">
        <v>7523</v>
      </c>
      <c r="D1612" s="50">
        <v>100</v>
      </c>
      <c r="E1612" s="50">
        <v>3</v>
      </c>
    </row>
    <row r="1613" spans="1:5" hidden="1">
      <c r="A1613" s="50" t="str">
        <f t="shared" si="25"/>
        <v>QC240922</v>
      </c>
      <c r="B1613" s="50" t="s">
        <v>7524</v>
      </c>
      <c r="C1613" s="50" t="s">
        <v>7525</v>
      </c>
      <c r="D1613" s="50">
        <v>100</v>
      </c>
      <c r="E1613" s="50">
        <v>6</v>
      </c>
    </row>
    <row r="1614" spans="1:5" hidden="1">
      <c r="A1614" s="50" t="str">
        <f t="shared" si="25"/>
        <v>QC240922</v>
      </c>
      <c r="B1614" s="50" t="s">
        <v>7526</v>
      </c>
      <c r="C1614" s="50" t="s">
        <v>7527</v>
      </c>
      <c r="D1614" s="50">
        <v>100</v>
      </c>
      <c r="E1614" s="50">
        <v>6</v>
      </c>
    </row>
    <row r="1615" spans="1:5" hidden="1">
      <c r="A1615" s="50" t="str">
        <f t="shared" si="25"/>
        <v>QC240922</v>
      </c>
      <c r="B1615" s="50" t="s">
        <v>7528</v>
      </c>
      <c r="C1615" s="50" t="s">
        <v>7529</v>
      </c>
      <c r="D1615" s="50">
        <v>100</v>
      </c>
      <c r="E1615" s="50">
        <v>3</v>
      </c>
    </row>
    <row r="1616" spans="1:5" hidden="1">
      <c r="A1616" s="50" t="str">
        <f t="shared" si="25"/>
        <v>QC240922</v>
      </c>
      <c r="B1616" s="50" t="s">
        <v>7530</v>
      </c>
      <c r="C1616" s="50" t="s">
        <v>7531</v>
      </c>
      <c r="D1616" s="50">
        <v>100</v>
      </c>
      <c r="E1616" s="50">
        <v>3</v>
      </c>
    </row>
    <row r="1617" spans="1:5" hidden="1">
      <c r="A1617" s="50" t="str">
        <f t="shared" si="25"/>
        <v>QC240922</v>
      </c>
      <c r="B1617" s="50" t="s">
        <v>7532</v>
      </c>
      <c r="C1617" s="50" t="s">
        <v>7533</v>
      </c>
      <c r="D1617" s="50">
        <v>100</v>
      </c>
      <c r="E1617" s="50">
        <v>6</v>
      </c>
    </row>
    <row r="1618" spans="1:5" hidden="1">
      <c r="A1618" s="50" t="str">
        <f t="shared" si="25"/>
        <v>QC240922</v>
      </c>
      <c r="B1618" s="50" t="s">
        <v>7534</v>
      </c>
      <c r="C1618" s="50" t="s">
        <v>7535</v>
      </c>
      <c r="D1618" s="50">
        <v>100</v>
      </c>
      <c r="E1618" s="50">
        <v>5</v>
      </c>
    </row>
    <row r="1619" spans="1:5" hidden="1">
      <c r="A1619" s="50" t="str">
        <f t="shared" si="25"/>
        <v>QC240922</v>
      </c>
      <c r="B1619" s="50" t="s">
        <v>7536</v>
      </c>
      <c r="C1619" s="50" t="s">
        <v>7537</v>
      </c>
      <c r="D1619" s="50">
        <v>100</v>
      </c>
      <c r="E1619" s="50">
        <v>3</v>
      </c>
    </row>
    <row r="1620" spans="1:5" hidden="1">
      <c r="A1620" s="50" t="str">
        <f t="shared" si="25"/>
        <v>QC24A577</v>
      </c>
      <c r="B1620" s="50" t="s">
        <v>7538</v>
      </c>
      <c r="C1620" s="50" t="s">
        <v>7539</v>
      </c>
      <c r="D1620" s="50">
        <v>100</v>
      </c>
      <c r="E1620" s="50">
        <v>1</v>
      </c>
    </row>
    <row r="1621" spans="1:5" hidden="1">
      <c r="A1621" s="50" t="str">
        <f t="shared" si="25"/>
        <v>QC24A577</v>
      </c>
      <c r="B1621" s="50" t="s">
        <v>7540</v>
      </c>
      <c r="C1621" s="50" t="s">
        <v>7541</v>
      </c>
      <c r="D1621" s="50">
        <v>100</v>
      </c>
      <c r="E1621" s="50">
        <v>1</v>
      </c>
    </row>
    <row r="1622" spans="1:5" hidden="1">
      <c r="A1622" s="50" t="str">
        <f t="shared" si="25"/>
        <v>QC24A577</v>
      </c>
      <c r="B1622" s="50" t="s">
        <v>7542</v>
      </c>
      <c r="C1622" s="50" t="s">
        <v>7543</v>
      </c>
      <c r="D1622" s="50">
        <v>100</v>
      </c>
      <c r="E1622" s="50">
        <v>2</v>
      </c>
    </row>
    <row r="1623" spans="1:5" hidden="1">
      <c r="A1623" s="50" t="str">
        <f t="shared" si="25"/>
        <v>QC24A577</v>
      </c>
      <c r="B1623" s="50" t="s">
        <v>7544</v>
      </c>
      <c r="C1623" s="50" t="s">
        <v>7545</v>
      </c>
      <c r="D1623" s="50">
        <v>100</v>
      </c>
      <c r="E1623" s="50">
        <v>2</v>
      </c>
    </row>
    <row r="1624" spans="1:5" hidden="1">
      <c r="A1624" s="50" t="str">
        <f t="shared" si="25"/>
        <v>QC24A577</v>
      </c>
      <c r="B1624" s="50" t="s">
        <v>7546</v>
      </c>
      <c r="C1624" s="50" t="s">
        <v>7547</v>
      </c>
      <c r="D1624" s="50">
        <v>100</v>
      </c>
      <c r="E1624" s="50">
        <v>2</v>
      </c>
    </row>
    <row r="1625" spans="1:5" hidden="1">
      <c r="A1625" s="50" t="str">
        <f t="shared" si="25"/>
        <v>QC24A577</v>
      </c>
      <c r="B1625" s="50" t="s">
        <v>7548</v>
      </c>
      <c r="C1625" s="50" t="s">
        <v>7549</v>
      </c>
      <c r="D1625" s="50">
        <v>100</v>
      </c>
      <c r="E1625" s="50">
        <v>2</v>
      </c>
    </row>
    <row r="1626" spans="1:5" hidden="1">
      <c r="A1626" s="50" t="str">
        <f t="shared" si="25"/>
        <v>QC24A577</v>
      </c>
      <c r="B1626" s="50" t="s">
        <v>7550</v>
      </c>
      <c r="C1626" s="50" t="s">
        <v>7551</v>
      </c>
      <c r="D1626" s="50">
        <v>100</v>
      </c>
      <c r="E1626" s="50">
        <v>2</v>
      </c>
    </row>
    <row r="1627" spans="1:5" hidden="1">
      <c r="A1627" s="50" t="str">
        <f t="shared" si="25"/>
        <v>QC24A577</v>
      </c>
      <c r="B1627" s="50" t="s">
        <v>7552</v>
      </c>
      <c r="C1627" s="50" t="s">
        <v>7553</v>
      </c>
      <c r="D1627" s="50">
        <v>100</v>
      </c>
      <c r="E1627" s="50">
        <v>2</v>
      </c>
    </row>
    <row r="1628" spans="1:5" hidden="1">
      <c r="A1628" s="50" t="str">
        <f t="shared" si="25"/>
        <v>QC24A577</v>
      </c>
      <c r="B1628" s="50" t="s">
        <v>7554</v>
      </c>
      <c r="C1628" s="50" t="s">
        <v>7555</v>
      </c>
      <c r="D1628" s="50">
        <v>100</v>
      </c>
      <c r="E1628" s="50">
        <v>2</v>
      </c>
    </row>
    <row r="1629" spans="1:5" hidden="1">
      <c r="A1629" s="50" t="str">
        <f t="shared" si="25"/>
        <v>QC24A577</v>
      </c>
      <c r="B1629" s="50" t="s">
        <v>7556</v>
      </c>
      <c r="C1629" s="50" t="s">
        <v>7557</v>
      </c>
      <c r="D1629" s="50">
        <v>100</v>
      </c>
      <c r="E1629" s="50">
        <v>3</v>
      </c>
    </row>
    <row r="1630" spans="1:5" hidden="1">
      <c r="A1630" s="50" t="str">
        <f t="shared" si="25"/>
        <v>QC24A577</v>
      </c>
      <c r="B1630" s="50" t="s">
        <v>7558</v>
      </c>
      <c r="C1630" s="50" t="s">
        <v>7559</v>
      </c>
      <c r="D1630" s="50">
        <v>100</v>
      </c>
      <c r="E1630" s="50">
        <v>2</v>
      </c>
    </row>
    <row r="1631" spans="1:5" hidden="1">
      <c r="A1631" s="50" t="str">
        <f t="shared" si="25"/>
        <v>QC24A577</v>
      </c>
      <c r="B1631" s="50" t="s">
        <v>7560</v>
      </c>
      <c r="C1631" s="50" t="s">
        <v>7561</v>
      </c>
      <c r="D1631" s="50">
        <v>100</v>
      </c>
      <c r="E1631" s="50">
        <v>1</v>
      </c>
    </row>
    <row r="1632" spans="1:5" hidden="1">
      <c r="A1632" s="50" t="str">
        <f t="shared" si="25"/>
        <v>QC24A577</v>
      </c>
      <c r="B1632" s="50" t="s">
        <v>7562</v>
      </c>
      <c r="C1632" s="50" t="s">
        <v>7563</v>
      </c>
      <c r="D1632" s="50">
        <v>100</v>
      </c>
      <c r="E1632" s="50">
        <v>1</v>
      </c>
    </row>
    <row r="1633" spans="1:5" hidden="1">
      <c r="A1633" s="50" t="str">
        <f t="shared" si="25"/>
        <v>QC24A577</v>
      </c>
      <c r="B1633" s="50" t="s">
        <v>7564</v>
      </c>
      <c r="C1633" s="50" t="s">
        <v>7565</v>
      </c>
      <c r="D1633" s="50">
        <v>100</v>
      </c>
      <c r="E1633" s="50">
        <v>3</v>
      </c>
    </row>
    <row r="1634" spans="1:5" hidden="1">
      <c r="A1634" s="50" t="str">
        <f t="shared" si="25"/>
        <v>QC24A577</v>
      </c>
      <c r="B1634" s="50" t="s">
        <v>7566</v>
      </c>
      <c r="C1634" s="50" t="s">
        <v>7567</v>
      </c>
      <c r="D1634" s="50">
        <v>100</v>
      </c>
      <c r="E1634" s="50">
        <v>2</v>
      </c>
    </row>
    <row r="1635" spans="1:5" hidden="1">
      <c r="A1635" s="50" t="str">
        <f t="shared" si="25"/>
        <v>QC24A577</v>
      </c>
      <c r="B1635" s="50" t="s">
        <v>7568</v>
      </c>
      <c r="C1635" s="50" t="s">
        <v>7569</v>
      </c>
      <c r="D1635" s="50">
        <v>100</v>
      </c>
      <c r="E1635" s="50">
        <v>1</v>
      </c>
    </row>
    <row r="1636" spans="1:5" hidden="1">
      <c r="A1636" s="50" t="str">
        <f t="shared" si="25"/>
        <v>QC24A579</v>
      </c>
      <c r="B1636" s="50" t="s">
        <v>7570</v>
      </c>
      <c r="C1636" s="50" t="s">
        <v>12751</v>
      </c>
      <c r="D1636" s="50">
        <v>100</v>
      </c>
      <c r="E1636" s="50">
        <v>2</v>
      </c>
    </row>
    <row r="1637" spans="1:5" hidden="1">
      <c r="A1637" s="50" t="str">
        <f t="shared" si="25"/>
        <v>QC24A579</v>
      </c>
      <c r="B1637" s="50" t="s">
        <v>7571</v>
      </c>
      <c r="C1637" s="50" t="s">
        <v>12751</v>
      </c>
      <c r="D1637" s="50">
        <v>100</v>
      </c>
      <c r="E1637" s="50">
        <v>1</v>
      </c>
    </row>
    <row r="1638" spans="1:5" hidden="1">
      <c r="A1638" s="50" t="str">
        <f t="shared" si="25"/>
        <v>QC24A679</v>
      </c>
      <c r="B1638" s="50" t="s">
        <v>7572</v>
      </c>
      <c r="C1638" s="50" t="s">
        <v>7573</v>
      </c>
      <c r="D1638" s="50">
        <v>100</v>
      </c>
      <c r="E1638" s="50">
        <v>2</v>
      </c>
    </row>
    <row r="1639" spans="1:5" hidden="1">
      <c r="A1639" s="50" t="str">
        <f t="shared" si="25"/>
        <v>QC24A679</v>
      </c>
      <c r="B1639" s="50" t="s">
        <v>7574</v>
      </c>
      <c r="C1639" s="50" t="s">
        <v>7575</v>
      </c>
      <c r="D1639" s="50">
        <v>100</v>
      </c>
      <c r="E1639" s="50">
        <v>2</v>
      </c>
    </row>
    <row r="1640" spans="1:5" hidden="1">
      <c r="A1640" s="50" t="str">
        <f t="shared" si="25"/>
        <v>QC24A679</v>
      </c>
      <c r="B1640" s="50" t="s">
        <v>7576</v>
      </c>
      <c r="C1640" s="50" t="s">
        <v>7577</v>
      </c>
      <c r="D1640" s="50">
        <v>100</v>
      </c>
      <c r="E1640" s="50">
        <v>2</v>
      </c>
    </row>
    <row r="1641" spans="1:5" hidden="1">
      <c r="A1641" s="50" t="str">
        <f t="shared" si="25"/>
        <v>QC24A679</v>
      </c>
      <c r="B1641" s="50" t="s">
        <v>7578</v>
      </c>
      <c r="C1641" s="50" t="s">
        <v>7579</v>
      </c>
      <c r="D1641" s="50">
        <v>100</v>
      </c>
      <c r="E1641" s="50">
        <v>2</v>
      </c>
    </row>
    <row r="1642" spans="1:5" hidden="1">
      <c r="A1642" s="50" t="str">
        <f t="shared" si="25"/>
        <v>QC24A681</v>
      </c>
      <c r="B1642" s="50" t="s">
        <v>7580</v>
      </c>
      <c r="C1642" s="50" t="s">
        <v>7581</v>
      </c>
      <c r="D1642" s="50">
        <v>100</v>
      </c>
      <c r="E1642" s="50">
        <v>2</v>
      </c>
    </row>
    <row r="1643" spans="1:5" hidden="1">
      <c r="A1643" s="50" t="str">
        <f t="shared" si="25"/>
        <v>QC24A681</v>
      </c>
      <c r="B1643" s="50" t="s">
        <v>7582</v>
      </c>
      <c r="C1643" s="50" t="s">
        <v>7583</v>
      </c>
      <c r="D1643" s="50">
        <v>100</v>
      </c>
      <c r="E1643" s="50">
        <v>2</v>
      </c>
    </row>
    <row r="1644" spans="1:5" hidden="1">
      <c r="A1644" s="50" t="str">
        <f t="shared" si="25"/>
        <v>QC24A681</v>
      </c>
      <c r="B1644" s="50" t="s">
        <v>7584</v>
      </c>
      <c r="C1644" s="50" t="s">
        <v>7585</v>
      </c>
      <c r="D1644" s="50">
        <v>100</v>
      </c>
      <c r="E1644" s="50">
        <v>1</v>
      </c>
    </row>
    <row r="1645" spans="1:5" hidden="1">
      <c r="A1645" s="50" t="str">
        <f t="shared" si="25"/>
        <v>QC24A681</v>
      </c>
      <c r="B1645" s="50" t="s">
        <v>7586</v>
      </c>
      <c r="C1645" s="50" t="s">
        <v>7587</v>
      </c>
      <c r="D1645" s="50">
        <v>100</v>
      </c>
      <c r="E1645" s="50">
        <v>1</v>
      </c>
    </row>
    <row r="1646" spans="1:5" hidden="1">
      <c r="A1646" s="50" t="str">
        <f t="shared" si="25"/>
        <v>QC24A682</v>
      </c>
      <c r="B1646" s="50" t="s">
        <v>7588</v>
      </c>
      <c r="C1646" s="50" t="s">
        <v>7589</v>
      </c>
      <c r="D1646" s="50">
        <v>100</v>
      </c>
      <c r="E1646" s="50">
        <v>2</v>
      </c>
    </row>
    <row r="1647" spans="1:5" hidden="1">
      <c r="A1647" s="50" t="str">
        <f t="shared" si="25"/>
        <v>QC24A682</v>
      </c>
      <c r="B1647" s="50" t="s">
        <v>7590</v>
      </c>
      <c r="C1647" s="50" t="s">
        <v>7591</v>
      </c>
      <c r="D1647" s="50">
        <v>100</v>
      </c>
      <c r="E1647" s="50">
        <v>2</v>
      </c>
    </row>
    <row r="1648" spans="1:5" hidden="1">
      <c r="A1648" s="50" t="str">
        <f t="shared" si="25"/>
        <v>QC24A698</v>
      </c>
      <c r="B1648" s="50" t="s">
        <v>7592</v>
      </c>
      <c r="C1648" s="50" t="s">
        <v>7593</v>
      </c>
      <c r="D1648" s="50">
        <v>100</v>
      </c>
      <c r="E1648" s="50">
        <v>2</v>
      </c>
    </row>
    <row r="1649" spans="1:5" hidden="1">
      <c r="A1649" s="50" t="str">
        <f t="shared" si="25"/>
        <v>QC24A698</v>
      </c>
      <c r="B1649" s="50" t="s">
        <v>7594</v>
      </c>
      <c r="C1649" s="50" t="s">
        <v>7595</v>
      </c>
      <c r="D1649" s="50">
        <v>100</v>
      </c>
      <c r="E1649" s="50">
        <v>1</v>
      </c>
    </row>
    <row r="1650" spans="1:5" hidden="1">
      <c r="A1650" s="50" t="str">
        <f t="shared" si="25"/>
        <v>QC24A698</v>
      </c>
      <c r="B1650" s="50" t="s">
        <v>7596</v>
      </c>
      <c r="C1650" s="50" t="s">
        <v>7597</v>
      </c>
      <c r="D1650" s="50">
        <v>100</v>
      </c>
      <c r="E1650" s="50">
        <v>2</v>
      </c>
    </row>
    <row r="1651" spans="1:5" hidden="1">
      <c r="A1651" s="50" t="str">
        <f t="shared" si="25"/>
        <v>QC24A698</v>
      </c>
      <c r="B1651" s="50" t="s">
        <v>7598</v>
      </c>
      <c r="C1651" s="50" t="s">
        <v>7599</v>
      </c>
      <c r="D1651" s="50">
        <v>100</v>
      </c>
      <c r="E1651" s="50">
        <v>1</v>
      </c>
    </row>
    <row r="1652" spans="1:5" hidden="1">
      <c r="A1652" s="50" t="str">
        <f t="shared" si="25"/>
        <v>QC24A699</v>
      </c>
      <c r="B1652" s="50" t="s">
        <v>7600</v>
      </c>
      <c r="C1652" s="50" t="s">
        <v>7601</v>
      </c>
      <c r="D1652" s="50">
        <v>100</v>
      </c>
      <c r="E1652" s="50">
        <v>2</v>
      </c>
    </row>
    <row r="1653" spans="1:5" hidden="1">
      <c r="A1653" s="50" t="str">
        <f t="shared" si="25"/>
        <v>QC24A699</v>
      </c>
      <c r="B1653" s="50" t="s">
        <v>7602</v>
      </c>
      <c r="C1653" s="50" t="s">
        <v>7603</v>
      </c>
      <c r="D1653" s="50">
        <v>100</v>
      </c>
      <c r="E1653" s="50">
        <v>2</v>
      </c>
    </row>
    <row r="1654" spans="1:5" hidden="1">
      <c r="A1654" s="50" t="str">
        <f t="shared" si="25"/>
        <v>QC24A702</v>
      </c>
      <c r="B1654" s="50" t="s">
        <v>7604</v>
      </c>
      <c r="C1654" s="50" t="s">
        <v>7605</v>
      </c>
      <c r="D1654" s="50">
        <v>100</v>
      </c>
      <c r="E1654" s="50">
        <v>3</v>
      </c>
    </row>
    <row r="1655" spans="1:5" hidden="1">
      <c r="A1655" s="50" t="str">
        <f t="shared" si="25"/>
        <v>QC24A702</v>
      </c>
      <c r="B1655" s="50" t="s">
        <v>7606</v>
      </c>
      <c r="C1655" s="50" t="s">
        <v>7607</v>
      </c>
      <c r="D1655" s="50">
        <v>100</v>
      </c>
      <c r="E1655" s="50">
        <v>1</v>
      </c>
    </row>
    <row r="1656" spans="1:5" hidden="1">
      <c r="A1656" s="50" t="str">
        <f t="shared" si="25"/>
        <v>QC24A702</v>
      </c>
      <c r="B1656" s="50" t="s">
        <v>7608</v>
      </c>
      <c r="C1656" s="50" t="s">
        <v>7609</v>
      </c>
      <c r="D1656" s="50">
        <v>100</v>
      </c>
      <c r="E1656" s="50">
        <v>2</v>
      </c>
    </row>
    <row r="1657" spans="1:5" hidden="1">
      <c r="A1657" s="50" t="str">
        <f t="shared" si="25"/>
        <v>QC24A702</v>
      </c>
      <c r="B1657" s="50" t="s">
        <v>7610</v>
      </c>
      <c r="C1657" s="50" t="s">
        <v>7611</v>
      </c>
      <c r="D1657" s="50">
        <v>100</v>
      </c>
      <c r="E1657" s="50">
        <v>1</v>
      </c>
    </row>
    <row r="1658" spans="1:5" hidden="1">
      <c r="A1658" s="50" t="str">
        <f t="shared" si="25"/>
        <v>QC24A707</v>
      </c>
      <c r="B1658" s="50" t="s">
        <v>7612</v>
      </c>
      <c r="C1658" s="50" t="s">
        <v>7613</v>
      </c>
      <c r="D1658" s="50">
        <v>100</v>
      </c>
      <c r="E1658" s="50">
        <v>1</v>
      </c>
    </row>
    <row r="1659" spans="1:5" hidden="1">
      <c r="A1659" s="50" t="str">
        <f t="shared" si="25"/>
        <v>QC24A707</v>
      </c>
      <c r="B1659" s="50" t="s">
        <v>7614</v>
      </c>
      <c r="C1659" s="50" t="s">
        <v>7615</v>
      </c>
      <c r="D1659" s="50">
        <v>100</v>
      </c>
      <c r="E1659" s="50">
        <v>1</v>
      </c>
    </row>
    <row r="1660" spans="1:5" hidden="1">
      <c r="A1660" s="50" t="str">
        <f t="shared" si="25"/>
        <v>QC24A716</v>
      </c>
      <c r="B1660" s="50" t="s">
        <v>7616</v>
      </c>
      <c r="C1660" s="50" t="s">
        <v>7617</v>
      </c>
      <c r="D1660" s="50">
        <v>100</v>
      </c>
      <c r="E1660" s="50">
        <v>1</v>
      </c>
    </row>
    <row r="1661" spans="1:5" hidden="1">
      <c r="A1661" s="50" t="str">
        <f t="shared" si="25"/>
        <v>QC24A717</v>
      </c>
      <c r="B1661" s="50" t="s">
        <v>7618</v>
      </c>
      <c r="C1661" s="50" t="s">
        <v>7619</v>
      </c>
      <c r="D1661" s="50">
        <v>100</v>
      </c>
      <c r="E1661" s="50">
        <v>1</v>
      </c>
    </row>
    <row r="1662" spans="1:5" hidden="1">
      <c r="A1662" s="50" t="str">
        <f t="shared" si="25"/>
        <v>QC24A719</v>
      </c>
      <c r="B1662" s="50" t="s">
        <v>7620</v>
      </c>
      <c r="C1662" s="50" t="s">
        <v>7621</v>
      </c>
      <c r="D1662" s="50">
        <v>100</v>
      </c>
      <c r="E1662" s="50">
        <v>2</v>
      </c>
    </row>
    <row r="1663" spans="1:5" hidden="1">
      <c r="A1663" s="50" t="str">
        <f t="shared" si="25"/>
        <v>QC24A719</v>
      </c>
      <c r="B1663" s="50" t="s">
        <v>7622</v>
      </c>
      <c r="C1663" s="50" t="s">
        <v>7623</v>
      </c>
      <c r="D1663" s="50">
        <v>100</v>
      </c>
      <c r="E1663" s="50">
        <v>2</v>
      </c>
    </row>
    <row r="1664" spans="1:5" hidden="1">
      <c r="A1664" s="50" t="str">
        <f t="shared" si="25"/>
        <v>QC24A727</v>
      </c>
      <c r="B1664" s="50" t="s">
        <v>7625</v>
      </c>
      <c r="C1664" s="50" t="s">
        <v>7626</v>
      </c>
      <c r="D1664" s="50">
        <v>100</v>
      </c>
      <c r="E1664" s="50">
        <v>1</v>
      </c>
    </row>
    <row r="1665" spans="1:5" hidden="1">
      <c r="A1665" s="50" t="str">
        <f t="shared" si="25"/>
        <v>QC24A728</v>
      </c>
      <c r="B1665" s="50" t="s">
        <v>7629</v>
      </c>
      <c r="C1665" s="50" t="s">
        <v>7630</v>
      </c>
      <c r="D1665" s="50">
        <v>100</v>
      </c>
      <c r="E1665" s="50">
        <v>1</v>
      </c>
    </row>
    <row r="1666" spans="1:5" hidden="1">
      <c r="A1666" s="50" t="str">
        <f t="shared" si="25"/>
        <v>QC24A731</v>
      </c>
      <c r="B1666" s="50" t="s">
        <v>7631</v>
      </c>
      <c r="C1666" s="50" t="s">
        <v>7632</v>
      </c>
      <c r="D1666" s="50">
        <v>100</v>
      </c>
      <c r="E1666" s="50">
        <v>1</v>
      </c>
    </row>
    <row r="1667" spans="1:5" hidden="1">
      <c r="A1667" s="50" t="str">
        <f t="shared" ref="A1667:A1730" si="26">MID(B1667,1,8)</f>
        <v>QC24A735</v>
      </c>
      <c r="B1667" s="50" t="s">
        <v>7633</v>
      </c>
      <c r="C1667" s="50" t="s">
        <v>7634</v>
      </c>
      <c r="D1667" s="50">
        <v>100</v>
      </c>
      <c r="E1667" s="50">
        <v>2</v>
      </c>
    </row>
    <row r="1668" spans="1:5" hidden="1">
      <c r="A1668" s="50" t="str">
        <f t="shared" si="26"/>
        <v>QC24A735</v>
      </c>
      <c r="B1668" s="50" t="s">
        <v>7635</v>
      </c>
      <c r="C1668" s="50" t="s">
        <v>7627</v>
      </c>
      <c r="D1668" s="50">
        <v>100</v>
      </c>
      <c r="E1668" s="50">
        <v>2</v>
      </c>
    </row>
    <row r="1669" spans="1:5" hidden="1">
      <c r="A1669" s="50" t="str">
        <f t="shared" si="26"/>
        <v>QC24A735</v>
      </c>
      <c r="B1669" s="50" t="s">
        <v>7636</v>
      </c>
      <c r="C1669" s="50" t="s">
        <v>7628</v>
      </c>
      <c r="D1669" s="50">
        <v>100</v>
      </c>
      <c r="E1669" s="50">
        <v>1</v>
      </c>
    </row>
    <row r="1670" spans="1:5" hidden="1">
      <c r="A1670" s="50" t="str">
        <f t="shared" si="26"/>
        <v>QC24A735</v>
      </c>
      <c r="B1670" s="50" t="s">
        <v>7637</v>
      </c>
      <c r="C1670" s="50" t="s">
        <v>7630</v>
      </c>
      <c r="D1670" s="50">
        <v>100</v>
      </c>
      <c r="E1670" s="50">
        <v>1</v>
      </c>
    </row>
    <row r="1671" spans="1:5" hidden="1">
      <c r="A1671" s="50" t="str">
        <f t="shared" si="26"/>
        <v>QC24A736</v>
      </c>
      <c r="B1671" s="50" t="s">
        <v>7638</v>
      </c>
      <c r="C1671" s="50" t="s">
        <v>7624</v>
      </c>
      <c r="D1671" s="50">
        <v>100</v>
      </c>
      <c r="E1671" s="50">
        <v>1</v>
      </c>
    </row>
    <row r="1672" spans="1:5" hidden="1">
      <c r="A1672" s="50" t="str">
        <f t="shared" si="26"/>
        <v>QC24A736</v>
      </c>
      <c r="B1672" s="50" t="s">
        <v>7639</v>
      </c>
      <c r="C1672" s="50" t="s">
        <v>7640</v>
      </c>
      <c r="D1672" s="50">
        <v>100</v>
      </c>
      <c r="E1672" s="50">
        <v>1</v>
      </c>
    </row>
    <row r="1673" spans="1:5" hidden="1">
      <c r="A1673" s="50" t="str">
        <f t="shared" si="26"/>
        <v>QC24A736</v>
      </c>
      <c r="B1673" s="50" t="s">
        <v>7641</v>
      </c>
      <c r="C1673" s="50" t="s">
        <v>7626</v>
      </c>
      <c r="D1673" s="50">
        <v>100</v>
      </c>
      <c r="E1673" s="50">
        <v>1</v>
      </c>
    </row>
    <row r="1674" spans="1:5" hidden="1">
      <c r="A1674" s="50" t="str">
        <f t="shared" si="26"/>
        <v>QC24A736</v>
      </c>
      <c r="B1674" s="50" t="s">
        <v>7642</v>
      </c>
      <c r="C1674" s="50" t="s">
        <v>7643</v>
      </c>
      <c r="D1674" s="50">
        <v>100</v>
      </c>
      <c r="E1674" s="50">
        <v>1</v>
      </c>
    </row>
    <row r="1675" spans="1:5" hidden="1">
      <c r="A1675" s="50" t="str">
        <f t="shared" si="26"/>
        <v>QC24A737</v>
      </c>
      <c r="B1675" s="50" t="s">
        <v>7644</v>
      </c>
      <c r="C1675" s="50" t="s">
        <v>7645</v>
      </c>
      <c r="D1675" s="50">
        <v>100</v>
      </c>
      <c r="E1675" s="50">
        <v>2</v>
      </c>
    </row>
    <row r="1676" spans="1:5" hidden="1">
      <c r="A1676" s="50" t="str">
        <f t="shared" si="26"/>
        <v>QC24A737</v>
      </c>
      <c r="B1676" s="50" t="s">
        <v>7646</v>
      </c>
      <c r="C1676" s="50" t="s">
        <v>7647</v>
      </c>
      <c r="D1676" s="50">
        <v>100</v>
      </c>
      <c r="E1676" s="50">
        <v>1</v>
      </c>
    </row>
    <row r="1677" spans="1:5" hidden="1">
      <c r="A1677" s="50" t="str">
        <f t="shared" si="26"/>
        <v>QC24A737</v>
      </c>
      <c r="B1677" s="50" t="s">
        <v>7648</v>
      </c>
      <c r="C1677" s="50" t="s">
        <v>7649</v>
      </c>
      <c r="D1677" s="50">
        <v>100</v>
      </c>
      <c r="E1677" s="50">
        <v>3</v>
      </c>
    </row>
    <row r="1678" spans="1:5" hidden="1">
      <c r="A1678" s="50" t="str">
        <f t="shared" si="26"/>
        <v>QC24A737</v>
      </c>
      <c r="B1678" s="50" t="s">
        <v>7650</v>
      </c>
      <c r="C1678" s="50" t="s">
        <v>7651</v>
      </c>
      <c r="D1678" s="50">
        <v>100</v>
      </c>
      <c r="E1678" s="50">
        <v>1</v>
      </c>
    </row>
    <row r="1679" spans="1:5" hidden="1">
      <c r="A1679" s="50" t="str">
        <f t="shared" si="26"/>
        <v>QC24A738</v>
      </c>
      <c r="B1679" s="50" t="s">
        <v>7652</v>
      </c>
      <c r="C1679" s="50" t="s">
        <v>7630</v>
      </c>
      <c r="D1679" s="50">
        <v>100</v>
      </c>
      <c r="E1679" s="50">
        <v>1</v>
      </c>
    </row>
    <row r="1680" spans="1:5" hidden="1">
      <c r="A1680" s="50" t="str">
        <f t="shared" si="26"/>
        <v>QC24A740</v>
      </c>
      <c r="B1680" s="50" t="s">
        <v>7653</v>
      </c>
      <c r="C1680" s="50" t="s">
        <v>7640</v>
      </c>
      <c r="D1680" s="50">
        <v>100</v>
      </c>
      <c r="E1680" s="50">
        <v>1</v>
      </c>
    </row>
    <row r="1681" spans="1:5" hidden="1">
      <c r="A1681" s="50" t="str">
        <f t="shared" si="26"/>
        <v>QC24A741</v>
      </c>
      <c r="B1681" s="50" t="s">
        <v>7654</v>
      </c>
      <c r="C1681" s="50" t="s">
        <v>7630</v>
      </c>
      <c r="D1681" s="50">
        <v>100</v>
      </c>
      <c r="E1681" s="50">
        <v>1</v>
      </c>
    </row>
    <row r="1682" spans="1:5" hidden="1">
      <c r="A1682" s="50" t="str">
        <f t="shared" si="26"/>
        <v>QC24A744</v>
      </c>
      <c r="B1682" s="50" t="s">
        <v>7655</v>
      </c>
      <c r="C1682" s="50" t="s">
        <v>7627</v>
      </c>
      <c r="D1682" s="50">
        <v>100</v>
      </c>
      <c r="E1682" s="50">
        <v>1</v>
      </c>
    </row>
    <row r="1683" spans="1:5" hidden="1">
      <c r="A1683" s="50" t="str">
        <f t="shared" si="26"/>
        <v>QC24A744</v>
      </c>
      <c r="B1683" s="50" t="s">
        <v>7656</v>
      </c>
      <c r="C1683" s="50" t="s">
        <v>7628</v>
      </c>
      <c r="D1683" s="50">
        <v>100</v>
      </c>
      <c r="E1683" s="50">
        <v>1</v>
      </c>
    </row>
    <row r="1684" spans="1:5" hidden="1">
      <c r="A1684" s="50" t="str">
        <f t="shared" si="26"/>
        <v>QC24A744</v>
      </c>
      <c r="B1684" s="50" t="s">
        <v>7657</v>
      </c>
      <c r="C1684" s="50" t="s">
        <v>7630</v>
      </c>
      <c r="D1684" s="50">
        <v>100</v>
      </c>
      <c r="E1684" s="50">
        <v>1</v>
      </c>
    </row>
    <row r="1685" spans="1:5" hidden="1">
      <c r="A1685" s="50" t="str">
        <f t="shared" si="26"/>
        <v>QC24A745</v>
      </c>
      <c r="B1685" s="50" t="s">
        <v>7658</v>
      </c>
      <c r="C1685" s="50" t="s">
        <v>7659</v>
      </c>
      <c r="D1685" s="50">
        <v>100</v>
      </c>
      <c r="E1685" s="50">
        <v>3</v>
      </c>
    </row>
    <row r="1686" spans="1:5" hidden="1">
      <c r="A1686" s="50" t="str">
        <f t="shared" si="26"/>
        <v>QC24A746</v>
      </c>
      <c r="B1686" s="50" t="s">
        <v>7660</v>
      </c>
      <c r="C1686" s="50" t="s">
        <v>7661</v>
      </c>
      <c r="D1686" s="50">
        <v>100</v>
      </c>
      <c r="E1686" s="50">
        <v>2</v>
      </c>
    </row>
    <row r="1687" spans="1:5" hidden="1">
      <c r="A1687" s="50" t="str">
        <f t="shared" si="26"/>
        <v>QC24A746</v>
      </c>
      <c r="B1687" s="50" t="s">
        <v>7662</v>
      </c>
      <c r="C1687" s="50" t="s">
        <v>7663</v>
      </c>
      <c r="D1687" s="50">
        <v>100</v>
      </c>
      <c r="E1687" s="50">
        <v>1</v>
      </c>
    </row>
    <row r="1688" spans="1:5" hidden="1">
      <c r="A1688" s="50" t="str">
        <f t="shared" si="26"/>
        <v>QC24A747</v>
      </c>
      <c r="B1688" s="50" t="s">
        <v>7664</v>
      </c>
      <c r="C1688" s="50" t="s">
        <v>7665</v>
      </c>
      <c r="D1688" s="50">
        <v>100</v>
      </c>
      <c r="E1688" s="50">
        <v>1</v>
      </c>
    </row>
    <row r="1689" spans="1:5" hidden="1">
      <c r="A1689" s="50" t="str">
        <f t="shared" si="26"/>
        <v>QC24A750</v>
      </c>
      <c r="B1689" s="50" t="s">
        <v>7666</v>
      </c>
      <c r="C1689" s="50" t="s">
        <v>7624</v>
      </c>
      <c r="D1689" s="50">
        <v>100</v>
      </c>
      <c r="E1689" s="50">
        <v>1</v>
      </c>
    </row>
    <row r="1690" spans="1:5" hidden="1">
      <c r="A1690" s="50" t="str">
        <f t="shared" si="26"/>
        <v>QC24A750</v>
      </c>
      <c r="B1690" s="50" t="s">
        <v>7667</v>
      </c>
      <c r="C1690" s="50" t="s">
        <v>7643</v>
      </c>
      <c r="D1690" s="50">
        <v>100</v>
      </c>
      <c r="E1690" s="50">
        <v>1</v>
      </c>
    </row>
    <row r="1691" spans="1:5" hidden="1">
      <c r="A1691" s="50" t="str">
        <f t="shared" si="26"/>
        <v>QC24A750</v>
      </c>
      <c r="B1691" s="50" t="s">
        <v>7668</v>
      </c>
      <c r="C1691" s="50" t="s">
        <v>7669</v>
      </c>
      <c r="D1691" s="50">
        <v>100</v>
      </c>
      <c r="E1691" s="50">
        <v>2</v>
      </c>
    </row>
    <row r="1692" spans="1:5" hidden="1">
      <c r="A1692" s="50" t="str">
        <f t="shared" si="26"/>
        <v>QC24A750</v>
      </c>
      <c r="B1692" s="50" t="s">
        <v>7670</v>
      </c>
      <c r="C1692" s="50" t="s">
        <v>7671</v>
      </c>
      <c r="D1692" s="50">
        <v>100</v>
      </c>
      <c r="E1692" s="50">
        <v>1</v>
      </c>
    </row>
    <row r="1693" spans="1:5" hidden="1">
      <c r="A1693" s="50" t="str">
        <f t="shared" si="26"/>
        <v>QC24A750</v>
      </c>
      <c r="B1693" s="50" t="s">
        <v>7672</v>
      </c>
      <c r="C1693" s="50" t="s">
        <v>7673</v>
      </c>
      <c r="D1693" s="50">
        <v>100</v>
      </c>
      <c r="E1693" s="50">
        <v>1</v>
      </c>
    </row>
    <row r="1694" spans="1:5" hidden="1">
      <c r="A1694" s="50" t="str">
        <f t="shared" si="26"/>
        <v>QC24A750</v>
      </c>
      <c r="B1694" s="50" t="s">
        <v>7674</v>
      </c>
      <c r="C1694" s="50" t="s">
        <v>7675</v>
      </c>
      <c r="D1694" s="50">
        <v>100</v>
      </c>
      <c r="E1694" s="50">
        <v>1</v>
      </c>
    </row>
    <row r="1695" spans="1:5" hidden="1">
      <c r="A1695" s="50" t="str">
        <f t="shared" si="26"/>
        <v>QC24A750</v>
      </c>
      <c r="B1695" s="50" t="s">
        <v>7676</v>
      </c>
      <c r="C1695" s="50" t="s">
        <v>7665</v>
      </c>
      <c r="D1695" s="50">
        <v>100</v>
      </c>
      <c r="E1695" s="50">
        <v>1</v>
      </c>
    </row>
    <row r="1696" spans="1:5" hidden="1">
      <c r="A1696" s="50" t="str">
        <f t="shared" si="26"/>
        <v>QC24A750</v>
      </c>
      <c r="B1696" s="50" t="s">
        <v>7677</v>
      </c>
      <c r="C1696" s="50" t="s">
        <v>7678</v>
      </c>
      <c r="D1696" s="50">
        <v>100</v>
      </c>
      <c r="E1696" s="50">
        <v>1</v>
      </c>
    </row>
    <row r="1697" spans="1:5" hidden="1">
      <c r="A1697" s="50" t="str">
        <f t="shared" si="26"/>
        <v>QC24A779</v>
      </c>
      <c r="B1697" s="50" t="s">
        <v>7679</v>
      </c>
      <c r="C1697" s="50" t="s">
        <v>7680</v>
      </c>
      <c r="D1697" s="50">
        <v>100</v>
      </c>
      <c r="E1697" s="50">
        <v>1</v>
      </c>
    </row>
    <row r="1698" spans="1:5" hidden="1">
      <c r="A1698" s="50" t="str">
        <f t="shared" si="26"/>
        <v>QC24A780</v>
      </c>
      <c r="B1698" s="50" t="s">
        <v>7681</v>
      </c>
      <c r="C1698" s="50" t="s">
        <v>7682</v>
      </c>
      <c r="D1698" s="50">
        <v>100</v>
      </c>
      <c r="E1698" s="50">
        <v>1</v>
      </c>
    </row>
    <row r="1699" spans="1:5" hidden="1">
      <c r="A1699" s="50" t="str">
        <f t="shared" si="26"/>
        <v>QC24A781</v>
      </c>
      <c r="B1699" s="50" t="s">
        <v>7683</v>
      </c>
      <c r="C1699" s="50" t="s">
        <v>7684</v>
      </c>
      <c r="D1699" s="50">
        <v>100</v>
      </c>
      <c r="E1699" s="50">
        <v>1</v>
      </c>
    </row>
    <row r="1700" spans="1:5" hidden="1">
      <c r="A1700" s="50" t="str">
        <f t="shared" si="26"/>
        <v>QC24A784</v>
      </c>
      <c r="B1700" s="50" t="s">
        <v>7685</v>
      </c>
      <c r="C1700" s="50" t="s">
        <v>7686</v>
      </c>
      <c r="D1700" s="50">
        <v>100</v>
      </c>
      <c r="E1700" s="50">
        <v>2</v>
      </c>
    </row>
    <row r="1701" spans="1:5" hidden="1">
      <c r="A1701" s="50" t="str">
        <f t="shared" si="26"/>
        <v>QC24A784</v>
      </c>
      <c r="B1701" s="50" t="s">
        <v>7687</v>
      </c>
      <c r="C1701" s="50" t="s">
        <v>7688</v>
      </c>
      <c r="D1701" s="50">
        <v>100</v>
      </c>
      <c r="E1701" s="50">
        <v>1</v>
      </c>
    </row>
    <row r="1702" spans="1:5" hidden="1">
      <c r="A1702" s="50" t="str">
        <f t="shared" si="26"/>
        <v>QC24A784</v>
      </c>
      <c r="B1702" s="50" t="s">
        <v>7689</v>
      </c>
      <c r="C1702" s="50" t="s">
        <v>7690</v>
      </c>
      <c r="D1702" s="50">
        <v>100</v>
      </c>
      <c r="E1702" s="50">
        <v>1</v>
      </c>
    </row>
    <row r="1703" spans="1:5" hidden="1">
      <c r="A1703" s="50" t="str">
        <f t="shared" si="26"/>
        <v>QC24A793</v>
      </c>
      <c r="B1703" s="50" t="s">
        <v>7691</v>
      </c>
      <c r="C1703" s="50" t="s">
        <v>7692</v>
      </c>
      <c r="D1703" s="50">
        <v>100</v>
      </c>
      <c r="E1703" s="50">
        <v>1</v>
      </c>
    </row>
    <row r="1704" spans="1:5" hidden="1">
      <c r="A1704" s="50" t="str">
        <f t="shared" si="26"/>
        <v>QC24A798</v>
      </c>
      <c r="B1704" s="50" t="s">
        <v>7693</v>
      </c>
      <c r="C1704" s="50" t="s">
        <v>7694</v>
      </c>
      <c r="D1704" s="50">
        <v>100</v>
      </c>
      <c r="E1704" s="50">
        <v>1</v>
      </c>
    </row>
    <row r="1705" spans="1:5" hidden="1">
      <c r="A1705" s="50" t="str">
        <f t="shared" si="26"/>
        <v>QC24A800</v>
      </c>
      <c r="B1705" s="50" t="s">
        <v>7695</v>
      </c>
      <c r="C1705" s="50" t="s">
        <v>7696</v>
      </c>
      <c r="D1705" s="50">
        <v>100</v>
      </c>
      <c r="E1705" s="50">
        <v>1</v>
      </c>
    </row>
    <row r="1706" spans="1:5" hidden="1">
      <c r="A1706" s="50" t="str">
        <f t="shared" si="26"/>
        <v>QC24A800</v>
      </c>
      <c r="B1706" s="50" t="s">
        <v>7697</v>
      </c>
      <c r="C1706" s="50" t="s">
        <v>7698</v>
      </c>
      <c r="D1706" s="50">
        <v>100</v>
      </c>
      <c r="E1706" s="50">
        <v>1</v>
      </c>
    </row>
    <row r="1707" spans="1:5" hidden="1">
      <c r="A1707" s="50" t="str">
        <f t="shared" si="26"/>
        <v>QC24A800</v>
      </c>
      <c r="B1707" s="50" t="s">
        <v>7699</v>
      </c>
      <c r="C1707" s="50" t="s">
        <v>7700</v>
      </c>
      <c r="D1707" s="50">
        <v>100</v>
      </c>
      <c r="E1707" s="50">
        <v>3</v>
      </c>
    </row>
    <row r="1708" spans="1:5" hidden="1">
      <c r="A1708" s="50" t="str">
        <f t="shared" si="26"/>
        <v>QC24A802</v>
      </c>
      <c r="B1708" s="50" t="s">
        <v>7701</v>
      </c>
      <c r="C1708" s="50" t="s">
        <v>7702</v>
      </c>
      <c r="D1708" s="50">
        <v>100</v>
      </c>
      <c r="E1708" s="50">
        <v>1</v>
      </c>
    </row>
    <row r="1709" spans="1:5" hidden="1">
      <c r="A1709" s="50" t="str">
        <f t="shared" si="26"/>
        <v>QC24A802</v>
      </c>
      <c r="B1709" s="50" t="s">
        <v>7703</v>
      </c>
      <c r="C1709" s="50" t="s">
        <v>7704</v>
      </c>
      <c r="D1709" s="50">
        <v>100</v>
      </c>
      <c r="E1709" s="50">
        <v>1</v>
      </c>
    </row>
    <row r="1710" spans="1:5" hidden="1">
      <c r="A1710" s="50" t="str">
        <f t="shared" si="26"/>
        <v>QC24A802</v>
      </c>
      <c r="B1710" s="50" t="s">
        <v>7705</v>
      </c>
      <c r="C1710" s="50" t="s">
        <v>7706</v>
      </c>
      <c r="D1710" s="50">
        <v>100</v>
      </c>
      <c r="E1710" s="50">
        <v>2</v>
      </c>
    </row>
    <row r="1711" spans="1:5" hidden="1">
      <c r="A1711" s="50" t="str">
        <f t="shared" si="26"/>
        <v>QC24A802</v>
      </c>
      <c r="B1711" s="50" t="s">
        <v>7707</v>
      </c>
      <c r="C1711" s="50" t="s">
        <v>7708</v>
      </c>
      <c r="D1711" s="50">
        <v>100</v>
      </c>
      <c r="E1711" s="50">
        <v>3</v>
      </c>
    </row>
    <row r="1712" spans="1:5" hidden="1">
      <c r="A1712" s="50" t="str">
        <f t="shared" si="26"/>
        <v>QC24A802</v>
      </c>
      <c r="B1712" s="50" t="s">
        <v>7709</v>
      </c>
      <c r="C1712" s="50" t="s">
        <v>7710</v>
      </c>
      <c r="D1712" s="50">
        <v>100</v>
      </c>
      <c r="E1712" s="50">
        <v>1</v>
      </c>
    </row>
    <row r="1713" spans="1:5" hidden="1">
      <c r="A1713" s="50" t="str">
        <f t="shared" si="26"/>
        <v>QC24A862</v>
      </c>
      <c r="B1713" s="50" t="s">
        <v>7711</v>
      </c>
      <c r="C1713" s="50" t="s">
        <v>7712</v>
      </c>
      <c r="D1713" s="50">
        <v>100</v>
      </c>
      <c r="E1713" s="50">
        <v>1</v>
      </c>
    </row>
    <row r="1714" spans="1:5" hidden="1">
      <c r="A1714" s="50" t="str">
        <f t="shared" si="26"/>
        <v>QC24A862</v>
      </c>
      <c r="B1714" s="50" t="s">
        <v>7713</v>
      </c>
      <c r="C1714" s="50" t="s">
        <v>7714</v>
      </c>
      <c r="D1714" s="50">
        <v>100</v>
      </c>
      <c r="E1714" s="50">
        <v>1</v>
      </c>
    </row>
    <row r="1715" spans="1:5" hidden="1">
      <c r="A1715" s="50" t="str">
        <f t="shared" si="26"/>
        <v>QC24A862</v>
      </c>
      <c r="B1715" s="50" t="s">
        <v>7715</v>
      </c>
      <c r="C1715" s="50" t="s">
        <v>7716</v>
      </c>
      <c r="D1715" s="50">
        <v>100</v>
      </c>
      <c r="E1715" s="50">
        <v>2</v>
      </c>
    </row>
    <row r="1716" spans="1:5" hidden="1">
      <c r="A1716" s="50" t="str">
        <f t="shared" si="26"/>
        <v>QC24A866</v>
      </c>
      <c r="B1716" s="50" t="s">
        <v>7717</v>
      </c>
      <c r="C1716" s="50" t="s">
        <v>12752</v>
      </c>
      <c r="D1716" s="50">
        <v>100</v>
      </c>
      <c r="E1716" s="50">
        <v>1</v>
      </c>
    </row>
    <row r="1717" spans="1:5" hidden="1">
      <c r="A1717" s="50" t="str">
        <f t="shared" si="26"/>
        <v>QC24A868</v>
      </c>
      <c r="B1717" s="50" t="s">
        <v>12753</v>
      </c>
      <c r="C1717" s="50" t="s">
        <v>12754</v>
      </c>
      <c r="D1717" s="50">
        <v>100</v>
      </c>
      <c r="E1717" s="50">
        <v>2</v>
      </c>
    </row>
    <row r="1718" spans="1:5" hidden="1">
      <c r="A1718" s="50" t="str">
        <f t="shared" si="26"/>
        <v>QC24A868</v>
      </c>
      <c r="B1718" s="50" t="s">
        <v>12755</v>
      </c>
      <c r="C1718" s="50" t="s">
        <v>12756</v>
      </c>
      <c r="D1718" s="50">
        <v>100</v>
      </c>
      <c r="E1718" s="50">
        <v>4</v>
      </c>
    </row>
    <row r="1719" spans="1:5" hidden="1">
      <c r="A1719" s="50" t="str">
        <f t="shared" si="26"/>
        <v>QC24A868</v>
      </c>
      <c r="B1719" s="50" t="s">
        <v>12757</v>
      </c>
      <c r="C1719" s="50" t="s">
        <v>12758</v>
      </c>
      <c r="D1719" s="50">
        <v>100</v>
      </c>
      <c r="E1719" s="50">
        <v>4</v>
      </c>
    </row>
    <row r="1720" spans="1:5" hidden="1">
      <c r="A1720" s="50" t="str">
        <f t="shared" si="26"/>
        <v>QC24A868</v>
      </c>
      <c r="B1720" s="50" t="s">
        <v>12759</v>
      </c>
      <c r="C1720" s="50" t="s">
        <v>12760</v>
      </c>
      <c r="D1720" s="50">
        <v>100</v>
      </c>
      <c r="E1720" s="50">
        <v>2</v>
      </c>
    </row>
    <row r="1721" spans="1:5" hidden="1">
      <c r="A1721" s="50" t="str">
        <f t="shared" si="26"/>
        <v>QC24A868</v>
      </c>
      <c r="B1721" s="50" t="s">
        <v>12761</v>
      </c>
      <c r="C1721" s="50" t="s">
        <v>12762</v>
      </c>
      <c r="D1721" s="50">
        <v>100</v>
      </c>
      <c r="E1721" s="50">
        <v>2</v>
      </c>
    </row>
    <row r="1722" spans="1:5" hidden="1">
      <c r="A1722" s="50" t="str">
        <f t="shared" si="26"/>
        <v>QC24A868</v>
      </c>
      <c r="B1722" s="50" t="s">
        <v>12763</v>
      </c>
      <c r="C1722" s="50" t="s">
        <v>12764</v>
      </c>
      <c r="D1722" s="50">
        <v>100</v>
      </c>
      <c r="E1722" s="50">
        <v>4</v>
      </c>
    </row>
    <row r="1723" spans="1:5" hidden="1">
      <c r="A1723" s="50" t="str">
        <f t="shared" si="26"/>
        <v>QC24A868</v>
      </c>
      <c r="B1723" s="50" t="s">
        <v>12765</v>
      </c>
      <c r="C1723" s="50" t="s">
        <v>12766</v>
      </c>
      <c r="D1723" s="50">
        <v>100</v>
      </c>
      <c r="E1723" s="50">
        <v>4</v>
      </c>
    </row>
    <row r="1724" spans="1:5" hidden="1">
      <c r="A1724" s="50" t="str">
        <f t="shared" si="26"/>
        <v>QC24A868</v>
      </c>
      <c r="B1724" s="50" t="s">
        <v>12767</v>
      </c>
      <c r="C1724" s="50" t="s">
        <v>12768</v>
      </c>
      <c r="D1724" s="50">
        <v>100</v>
      </c>
      <c r="E1724" s="50">
        <v>2</v>
      </c>
    </row>
    <row r="1725" spans="1:5" hidden="1">
      <c r="A1725" s="50" t="str">
        <f t="shared" si="26"/>
        <v>QC24A868</v>
      </c>
      <c r="B1725" s="50" t="s">
        <v>12769</v>
      </c>
      <c r="C1725" s="50" t="s">
        <v>12770</v>
      </c>
      <c r="D1725" s="50">
        <v>100</v>
      </c>
      <c r="E1725" s="50">
        <v>2</v>
      </c>
    </row>
    <row r="1726" spans="1:5" hidden="1">
      <c r="A1726" s="50" t="str">
        <f t="shared" si="26"/>
        <v>QC24A868</v>
      </c>
      <c r="B1726" s="50" t="s">
        <v>12771</v>
      </c>
      <c r="C1726" s="50" t="s">
        <v>12772</v>
      </c>
      <c r="D1726" s="50">
        <v>100</v>
      </c>
      <c r="E1726" s="50">
        <v>4</v>
      </c>
    </row>
    <row r="1727" spans="1:5" hidden="1">
      <c r="A1727" s="50" t="str">
        <f t="shared" si="26"/>
        <v>QC24A868</v>
      </c>
      <c r="B1727" s="50" t="s">
        <v>12773</v>
      </c>
      <c r="C1727" s="50" t="s">
        <v>12774</v>
      </c>
      <c r="D1727" s="50">
        <v>100</v>
      </c>
      <c r="E1727" s="50">
        <v>4</v>
      </c>
    </row>
    <row r="1728" spans="1:5" hidden="1">
      <c r="A1728" s="50" t="str">
        <f t="shared" si="26"/>
        <v>QC24A868</v>
      </c>
      <c r="B1728" s="50" t="s">
        <v>12775</v>
      </c>
      <c r="C1728" s="50" t="s">
        <v>12776</v>
      </c>
      <c r="D1728" s="50">
        <v>100</v>
      </c>
      <c r="E1728" s="50">
        <v>2</v>
      </c>
    </row>
    <row r="1729" spans="1:5" hidden="1">
      <c r="A1729" s="50" t="str">
        <f t="shared" si="26"/>
        <v>QC24A868</v>
      </c>
      <c r="B1729" s="50" t="s">
        <v>12777</v>
      </c>
      <c r="C1729" s="50" t="s">
        <v>12778</v>
      </c>
      <c r="D1729" s="50">
        <v>100</v>
      </c>
      <c r="E1729" s="50">
        <v>1</v>
      </c>
    </row>
    <row r="1730" spans="1:5" hidden="1">
      <c r="A1730" s="50" t="str">
        <f t="shared" si="26"/>
        <v>QC24A868</v>
      </c>
      <c r="B1730" s="50" t="s">
        <v>12779</v>
      </c>
      <c r="C1730" s="50" t="s">
        <v>12780</v>
      </c>
      <c r="D1730" s="50">
        <v>100</v>
      </c>
      <c r="E1730" s="50">
        <v>2</v>
      </c>
    </row>
    <row r="1731" spans="1:5" hidden="1">
      <c r="A1731" s="50" t="str">
        <f t="shared" ref="A1731:A1794" si="27">MID(B1731,1,8)</f>
        <v>QC24A868</v>
      </c>
      <c r="B1731" s="50" t="s">
        <v>12781</v>
      </c>
      <c r="C1731" s="50" t="s">
        <v>12782</v>
      </c>
      <c r="D1731" s="50">
        <v>100</v>
      </c>
      <c r="E1731" s="50">
        <v>2</v>
      </c>
    </row>
    <row r="1732" spans="1:5" hidden="1">
      <c r="A1732" s="50" t="str">
        <f t="shared" si="27"/>
        <v>QC24A868</v>
      </c>
      <c r="B1732" s="50" t="s">
        <v>12783</v>
      </c>
      <c r="C1732" s="50" t="s">
        <v>12784</v>
      </c>
      <c r="D1732" s="50">
        <v>100</v>
      </c>
      <c r="E1732" s="50">
        <v>1</v>
      </c>
    </row>
    <row r="1733" spans="1:5" hidden="1">
      <c r="A1733" s="50" t="str">
        <f t="shared" si="27"/>
        <v>QC24A869</v>
      </c>
      <c r="B1733" s="50" t="s">
        <v>7719</v>
      </c>
      <c r="C1733" s="50" t="s">
        <v>7718</v>
      </c>
      <c r="D1733" s="50">
        <v>100</v>
      </c>
      <c r="E1733" s="50">
        <v>2</v>
      </c>
    </row>
    <row r="1734" spans="1:5" hidden="1">
      <c r="A1734" s="50" t="str">
        <f t="shared" si="27"/>
        <v>QC24A869</v>
      </c>
      <c r="B1734" s="50" t="s">
        <v>7720</v>
      </c>
      <c r="C1734" s="50" t="s">
        <v>7721</v>
      </c>
      <c r="D1734" s="50">
        <v>100</v>
      </c>
      <c r="E1734" s="50">
        <v>2</v>
      </c>
    </row>
    <row r="1735" spans="1:5" hidden="1">
      <c r="A1735" s="50" t="str">
        <f t="shared" si="27"/>
        <v>QC24A869</v>
      </c>
      <c r="B1735" s="50" t="s">
        <v>12785</v>
      </c>
      <c r="C1735" s="50" t="s">
        <v>7721</v>
      </c>
      <c r="D1735" s="50">
        <v>100</v>
      </c>
      <c r="E1735" s="50">
        <v>2</v>
      </c>
    </row>
    <row r="1736" spans="1:5" hidden="1">
      <c r="A1736" s="50" t="str">
        <f t="shared" si="27"/>
        <v>QC24D202</v>
      </c>
      <c r="B1736" s="50" t="s">
        <v>7722</v>
      </c>
      <c r="C1736" s="50" t="s">
        <v>12402</v>
      </c>
      <c r="D1736" s="50">
        <v>100</v>
      </c>
      <c r="E1736" s="50">
        <v>1</v>
      </c>
    </row>
    <row r="1737" spans="1:5" hidden="1">
      <c r="A1737" s="50" t="str">
        <f t="shared" si="27"/>
        <v>QC24D202</v>
      </c>
      <c r="B1737" s="50" t="s">
        <v>7723</v>
      </c>
      <c r="C1737" s="50" t="s">
        <v>12402</v>
      </c>
      <c r="D1737" s="50">
        <v>100</v>
      </c>
      <c r="E1737" s="50">
        <v>4</v>
      </c>
    </row>
    <row r="1738" spans="1:5" hidden="1">
      <c r="A1738" s="50" t="str">
        <f t="shared" si="27"/>
        <v>QC24D202</v>
      </c>
      <c r="B1738" s="50" t="s">
        <v>7724</v>
      </c>
      <c r="C1738" s="50" t="s">
        <v>12402</v>
      </c>
      <c r="D1738" s="50">
        <v>100</v>
      </c>
      <c r="E1738" s="50">
        <v>2</v>
      </c>
    </row>
    <row r="1739" spans="1:5" hidden="1">
      <c r="A1739" s="50" t="str">
        <f t="shared" si="27"/>
        <v>QC24D202</v>
      </c>
      <c r="B1739" s="50" t="s">
        <v>7725</v>
      </c>
      <c r="C1739" s="50" t="s">
        <v>12402</v>
      </c>
      <c r="D1739" s="50">
        <v>100</v>
      </c>
      <c r="E1739" s="50">
        <v>2</v>
      </c>
    </row>
    <row r="1740" spans="1:5" hidden="1">
      <c r="A1740" s="50" t="str">
        <f t="shared" si="27"/>
        <v>QC24D202</v>
      </c>
      <c r="B1740" s="50" t="s">
        <v>7726</v>
      </c>
      <c r="C1740" s="50" t="s">
        <v>12402</v>
      </c>
      <c r="D1740" s="50">
        <v>100</v>
      </c>
      <c r="E1740" s="50">
        <v>2</v>
      </c>
    </row>
    <row r="1741" spans="1:5" hidden="1">
      <c r="A1741" s="50" t="str">
        <f t="shared" si="27"/>
        <v>QC24D202</v>
      </c>
      <c r="B1741" s="50" t="s">
        <v>7727</v>
      </c>
      <c r="C1741" s="50" t="s">
        <v>12402</v>
      </c>
      <c r="D1741" s="50">
        <v>100</v>
      </c>
      <c r="E1741" s="50">
        <v>2</v>
      </c>
    </row>
    <row r="1742" spans="1:5" hidden="1">
      <c r="A1742" s="50" t="str">
        <f t="shared" si="27"/>
        <v>QC24D202</v>
      </c>
      <c r="B1742" s="50" t="s">
        <v>7728</v>
      </c>
      <c r="C1742" s="50" t="s">
        <v>12402</v>
      </c>
      <c r="D1742" s="50">
        <v>100</v>
      </c>
      <c r="E1742" s="50">
        <v>3</v>
      </c>
    </row>
    <row r="1743" spans="1:5" hidden="1">
      <c r="A1743" s="50" t="str">
        <f t="shared" si="27"/>
        <v>QC24D202</v>
      </c>
      <c r="B1743" s="50" t="s">
        <v>7729</v>
      </c>
      <c r="C1743" s="50" t="s">
        <v>12402</v>
      </c>
      <c r="D1743" s="50">
        <v>100</v>
      </c>
      <c r="E1743" s="50">
        <v>1</v>
      </c>
    </row>
    <row r="1744" spans="1:5" hidden="1">
      <c r="A1744" s="50" t="str">
        <f t="shared" si="27"/>
        <v>QC24D202</v>
      </c>
      <c r="B1744" s="50" t="s">
        <v>7730</v>
      </c>
      <c r="C1744" s="50" t="s">
        <v>12402</v>
      </c>
      <c r="D1744" s="50">
        <v>100</v>
      </c>
      <c r="E1744" s="50">
        <v>2</v>
      </c>
    </row>
    <row r="1745" spans="1:5" hidden="1">
      <c r="A1745" s="50" t="str">
        <f t="shared" si="27"/>
        <v>QC24D202</v>
      </c>
      <c r="B1745" s="50" t="s">
        <v>7731</v>
      </c>
      <c r="C1745" s="50" t="s">
        <v>12402</v>
      </c>
      <c r="D1745" s="50">
        <v>100</v>
      </c>
      <c r="E1745" s="50">
        <v>2</v>
      </c>
    </row>
    <row r="1746" spans="1:5" hidden="1">
      <c r="A1746" s="50" t="str">
        <f t="shared" si="27"/>
        <v>QC24D202</v>
      </c>
      <c r="B1746" s="50" t="s">
        <v>7732</v>
      </c>
      <c r="C1746" s="50" t="s">
        <v>12402</v>
      </c>
      <c r="D1746" s="50">
        <v>100</v>
      </c>
      <c r="E1746" s="50">
        <v>2</v>
      </c>
    </row>
    <row r="1747" spans="1:5" hidden="1">
      <c r="A1747" s="50" t="str">
        <f t="shared" si="27"/>
        <v>QC24D202</v>
      </c>
      <c r="B1747" s="50" t="s">
        <v>7733</v>
      </c>
      <c r="C1747" s="50" t="s">
        <v>12402</v>
      </c>
      <c r="D1747" s="50">
        <v>100</v>
      </c>
      <c r="E1747" s="50">
        <v>4</v>
      </c>
    </row>
    <row r="1748" spans="1:5" hidden="1">
      <c r="A1748" s="50" t="str">
        <f t="shared" si="27"/>
        <v>QC24D202</v>
      </c>
      <c r="B1748" s="50" t="s">
        <v>7734</v>
      </c>
      <c r="C1748" s="50" t="s">
        <v>12402</v>
      </c>
      <c r="D1748" s="50">
        <v>100</v>
      </c>
      <c r="E1748" s="50">
        <v>2</v>
      </c>
    </row>
    <row r="1749" spans="1:5" hidden="1">
      <c r="A1749" s="50" t="str">
        <f t="shared" si="27"/>
        <v>QC24D202</v>
      </c>
      <c r="B1749" s="50" t="s">
        <v>7735</v>
      </c>
      <c r="C1749" s="50" t="s">
        <v>12402</v>
      </c>
      <c r="D1749" s="50">
        <v>100</v>
      </c>
      <c r="E1749" s="50">
        <v>2</v>
      </c>
    </row>
    <row r="1750" spans="1:5" hidden="1">
      <c r="A1750" s="50" t="str">
        <f t="shared" si="27"/>
        <v>QC24D204</v>
      </c>
      <c r="B1750" s="50" t="s">
        <v>7736</v>
      </c>
      <c r="C1750" s="50" t="s">
        <v>12402</v>
      </c>
      <c r="D1750" s="50">
        <v>100</v>
      </c>
      <c r="E1750" s="50">
        <v>2</v>
      </c>
    </row>
    <row r="1751" spans="1:5" hidden="1">
      <c r="A1751" s="50" t="str">
        <f t="shared" si="27"/>
        <v>QC24D204</v>
      </c>
      <c r="B1751" s="50" t="s">
        <v>7737</v>
      </c>
      <c r="C1751" s="50" t="s">
        <v>12402</v>
      </c>
      <c r="D1751" s="50">
        <v>100</v>
      </c>
      <c r="E1751" s="50">
        <v>2</v>
      </c>
    </row>
    <row r="1752" spans="1:5" hidden="1">
      <c r="A1752" s="50" t="str">
        <f t="shared" si="27"/>
        <v>QC24D204</v>
      </c>
      <c r="B1752" s="50" t="s">
        <v>7738</v>
      </c>
      <c r="C1752" s="50" t="s">
        <v>12402</v>
      </c>
      <c r="D1752" s="50">
        <v>100</v>
      </c>
      <c r="E1752" s="50">
        <v>1</v>
      </c>
    </row>
    <row r="1753" spans="1:5" hidden="1">
      <c r="A1753" s="50" t="str">
        <f t="shared" si="27"/>
        <v>QC24D204</v>
      </c>
      <c r="B1753" s="50" t="s">
        <v>7739</v>
      </c>
      <c r="C1753" s="50" t="s">
        <v>12402</v>
      </c>
      <c r="D1753" s="50">
        <v>100</v>
      </c>
      <c r="E1753" s="50">
        <v>1</v>
      </c>
    </row>
    <row r="1754" spans="1:5" hidden="1">
      <c r="A1754" s="50" t="str">
        <f t="shared" si="27"/>
        <v>QC24D204</v>
      </c>
      <c r="B1754" s="50" t="s">
        <v>7740</v>
      </c>
      <c r="C1754" s="50" t="s">
        <v>12402</v>
      </c>
      <c r="D1754" s="50">
        <v>100</v>
      </c>
      <c r="E1754" s="50">
        <v>2</v>
      </c>
    </row>
    <row r="1755" spans="1:5" hidden="1">
      <c r="A1755" s="50" t="str">
        <f t="shared" si="27"/>
        <v>QC24D204</v>
      </c>
      <c r="B1755" s="50" t="s">
        <v>7741</v>
      </c>
      <c r="C1755" s="50" t="s">
        <v>12402</v>
      </c>
      <c r="D1755" s="50">
        <v>100</v>
      </c>
      <c r="E1755" s="50">
        <v>2</v>
      </c>
    </row>
    <row r="1756" spans="1:5" hidden="1">
      <c r="A1756" s="50" t="str">
        <f t="shared" si="27"/>
        <v>QC24D204</v>
      </c>
      <c r="B1756" s="50" t="s">
        <v>7742</v>
      </c>
      <c r="C1756" s="50" t="s">
        <v>12402</v>
      </c>
      <c r="D1756" s="50">
        <v>100</v>
      </c>
      <c r="E1756" s="50">
        <v>1</v>
      </c>
    </row>
    <row r="1757" spans="1:5" hidden="1">
      <c r="A1757" s="50" t="str">
        <f t="shared" si="27"/>
        <v>QC24D205</v>
      </c>
      <c r="B1757" s="50" t="s">
        <v>7743</v>
      </c>
      <c r="C1757" s="50" t="s">
        <v>12786</v>
      </c>
      <c r="D1757" s="50">
        <v>100</v>
      </c>
      <c r="E1757" s="50">
        <v>1</v>
      </c>
    </row>
    <row r="1758" spans="1:5" hidden="1">
      <c r="A1758" s="50" t="str">
        <f t="shared" si="27"/>
        <v>QC24D205</v>
      </c>
      <c r="B1758" s="50" t="s">
        <v>13347</v>
      </c>
      <c r="C1758" s="50" t="s">
        <v>12786</v>
      </c>
      <c r="D1758" s="50">
        <v>100</v>
      </c>
      <c r="E1758" s="50">
        <v>1</v>
      </c>
    </row>
    <row r="1759" spans="1:5" hidden="1">
      <c r="A1759" s="50" t="str">
        <f t="shared" si="27"/>
        <v>QC24D205</v>
      </c>
      <c r="B1759" s="50" t="s">
        <v>7745</v>
      </c>
      <c r="C1759" s="50" t="s">
        <v>12786</v>
      </c>
      <c r="D1759" s="50">
        <v>100</v>
      </c>
      <c r="E1759" s="50">
        <v>1</v>
      </c>
    </row>
    <row r="1760" spans="1:5" hidden="1">
      <c r="A1760" s="50" t="str">
        <f t="shared" si="27"/>
        <v>QC24D210</v>
      </c>
      <c r="B1760" s="50" t="s">
        <v>7746</v>
      </c>
      <c r="C1760" s="50" t="s">
        <v>12402</v>
      </c>
      <c r="D1760" s="50">
        <v>100</v>
      </c>
      <c r="E1760" s="50">
        <v>1</v>
      </c>
    </row>
    <row r="1761" spans="1:5" hidden="1">
      <c r="A1761" s="50" t="str">
        <f t="shared" si="27"/>
        <v>QC24D218</v>
      </c>
      <c r="B1761" s="50" t="s">
        <v>7747</v>
      </c>
      <c r="C1761" s="50" t="s">
        <v>7744</v>
      </c>
      <c r="D1761" s="50">
        <v>100</v>
      </c>
      <c r="E1761" s="50">
        <v>2</v>
      </c>
    </row>
    <row r="1762" spans="1:5" hidden="1">
      <c r="A1762" s="50" t="str">
        <f t="shared" si="27"/>
        <v>QC24D218</v>
      </c>
      <c r="B1762" s="50" t="s">
        <v>7748</v>
      </c>
      <c r="C1762" s="50" t="s">
        <v>7744</v>
      </c>
      <c r="D1762" s="50">
        <v>100</v>
      </c>
      <c r="E1762" s="50">
        <v>4</v>
      </c>
    </row>
    <row r="1763" spans="1:5" hidden="1">
      <c r="A1763" s="50" t="str">
        <f t="shared" si="27"/>
        <v>QC24D218</v>
      </c>
      <c r="B1763" s="50" t="s">
        <v>7749</v>
      </c>
      <c r="C1763" s="50" t="s">
        <v>7744</v>
      </c>
      <c r="D1763" s="50">
        <v>100</v>
      </c>
      <c r="E1763" s="50">
        <v>3</v>
      </c>
    </row>
    <row r="1764" spans="1:5" hidden="1">
      <c r="A1764" s="50" t="str">
        <f t="shared" si="27"/>
        <v>QC24D218</v>
      </c>
      <c r="B1764" s="50" t="s">
        <v>7750</v>
      </c>
      <c r="C1764" s="50" t="s">
        <v>7744</v>
      </c>
      <c r="D1764" s="50">
        <v>100</v>
      </c>
      <c r="E1764" s="50">
        <v>2</v>
      </c>
    </row>
    <row r="1765" spans="1:5" hidden="1">
      <c r="A1765" s="50" t="str">
        <f t="shared" si="27"/>
        <v>QC24D218</v>
      </c>
      <c r="B1765" s="50" t="s">
        <v>7751</v>
      </c>
      <c r="C1765" s="50" t="s">
        <v>7744</v>
      </c>
      <c r="D1765" s="50">
        <v>100</v>
      </c>
      <c r="E1765" s="50">
        <v>8</v>
      </c>
    </row>
    <row r="1766" spans="1:5" hidden="1">
      <c r="A1766" s="50" t="str">
        <f t="shared" si="27"/>
        <v>QC24D218</v>
      </c>
      <c r="B1766" s="50" t="s">
        <v>7752</v>
      </c>
      <c r="C1766" s="50" t="s">
        <v>7744</v>
      </c>
      <c r="D1766" s="50">
        <v>100</v>
      </c>
      <c r="E1766" s="50">
        <v>2</v>
      </c>
    </row>
    <row r="1767" spans="1:5" hidden="1">
      <c r="A1767" s="50" t="str">
        <f t="shared" si="27"/>
        <v>QC24D218</v>
      </c>
      <c r="B1767" s="50" t="s">
        <v>7753</v>
      </c>
      <c r="C1767" s="50" t="s">
        <v>7744</v>
      </c>
      <c r="D1767" s="50">
        <v>100</v>
      </c>
      <c r="E1767" s="50">
        <v>2</v>
      </c>
    </row>
    <row r="1768" spans="1:5" hidden="1">
      <c r="A1768" s="50" t="str">
        <f t="shared" si="27"/>
        <v>QC24D218</v>
      </c>
      <c r="B1768" s="50" t="s">
        <v>7754</v>
      </c>
      <c r="C1768" s="50" t="s">
        <v>7744</v>
      </c>
      <c r="D1768" s="50">
        <v>100</v>
      </c>
      <c r="E1768" s="50">
        <v>5</v>
      </c>
    </row>
    <row r="1769" spans="1:5" hidden="1">
      <c r="A1769" s="50" t="str">
        <f t="shared" si="27"/>
        <v>QC24D218</v>
      </c>
      <c r="B1769" s="50" t="s">
        <v>7755</v>
      </c>
      <c r="C1769" s="50" t="s">
        <v>7744</v>
      </c>
      <c r="D1769" s="50">
        <v>100</v>
      </c>
      <c r="E1769" s="50">
        <v>5</v>
      </c>
    </row>
    <row r="1770" spans="1:5" hidden="1">
      <c r="A1770" s="50" t="str">
        <f t="shared" si="27"/>
        <v>QC24D218</v>
      </c>
      <c r="B1770" s="50" t="s">
        <v>7756</v>
      </c>
      <c r="C1770" s="50" t="s">
        <v>7744</v>
      </c>
      <c r="D1770" s="50">
        <v>100</v>
      </c>
      <c r="E1770" s="50">
        <v>4</v>
      </c>
    </row>
    <row r="1771" spans="1:5" hidden="1">
      <c r="A1771" s="50" t="str">
        <f t="shared" si="27"/>
        <v>QC24D218</v>
      </c>
      <c r="B1771" s="50" t="s">
        <v>7757</v>
      </c>
      <c r="C1771" s="50" t="s">
        <v>7744</v>
      </c>
      <c r="D1771" s="50">
        <v>100</v>
      </c>
      <c r="E1771" s="50">
        <v>1</v>
      </c>
    </row>
    <row r="1772" spans="1:5" hidden="1">
      <c r="A1772" s="50" t="str">
        <f t="shared" si="27"/>
        <v>QC24D218</v>
      </c>
      <c r="B1772" s="50" t="s">
        <v>7758</v>
      </c>
      <c r="C1772" s="50" t="s">
        <v>7744</v>
      </c>
      <c r="D1772" s="50">
        <v>100</v>
      </c>
      <c r="E1772" s="50">
        <v>18</v>
      </c>
    </row>
    <row r="1773" spans="1:5" hidden="1">
      <c r="A1773" s="50" t="str">
        <f t="shared" si="27"/>
        <v>QC24D218</v>
      </c>
      <c r="B1773" s="50" t="s">
        <v>7759</v>
      </c>
      <c r="C1773" s="50" t="s">
        <v>7744</v>
      </c>
      <c r="D1773" s="50">
        <v>100</v>
      </c>
      <c r="E1773" s="50">
        <v>17</v>
      </c>
    </row>
    <row r="1774" spans="1:5" hidden="1">
      <c r="A1774" s="50" t="str">
        <f t="shared" si="27"/>
        <v>QC24D218</v>
      </c>
      <c r="B1774" s="50" t="s">
        <v>7760</v>
      </c>
      <c r="C1774" s="50" t="s">
        <v>7744</v>
      </c>
      <c r="D1774" s="50">
        <v>100</v>
      </c>
      <c r="E1774" s="50">
        <v>6</v>
      </c>
    </row>
    <row r="1775" spans="1:5" hidden="1">
      <c r="A1775" s="50" t="str">
        <f t="shared" si="27"/>
        <v>QC24D218</v>
      </c>
      <c r="B1775" s="50" t="s">
        <v>7761</v>
      </c>
      <c r="C1775" s="50" t="s">
        <v>7744</v>
      </c>
      <c r="D1775" s="50">
        <v>100</v>
      </c>
      <c r="E1775" s="50">
        <v>2</v>
      </c>
    </row>
    <row r="1776" spans="1:5" hidden="1">
      <c r="A1776" s="50" t="str">
        <f t="shared" si="27"/>
        <v>QC24D218</v>
      </c>
      <c r="B1776" s="50" t="s">
        <v>7762</v>
      </c>
      <c r="C1776" s="50" t="s">
        <v>7744</v>
      </c>
      <c r="D1776" s="50">
        <v>100</v>
      </c>
      <c r="E1776" s="50">
        <v>5</v>
      </c>
    </row>
    <row r="1777" spans="1:5" hidden="1">
      <c r="A1777" s="50" t="str">
        <f t="shared" si="27"/>
        <v>QC24D218</v>
      </c>
      <c r="B1777" s="50" t="s">
        <v>7763</v>
      </c>
      <c r="C1777" s="50" t="s">
        <v>7744</v>
      </c>
      <c r="D1777" s="50">
        <v>100</v>
      </c>
      <c r="E1777" s="50">
        <v>4</v>
      </c>
    </row>
    <row r="1778" spans="1:5" hidden="1">
      <c r="A1778" s="50" t="str">
        <f t="shared" si="27"/>
        <v>QC24D218</v>
      </c>
      <c r="B1778" s="50" t="s">
        <v>7764</v>
      </c>
      <c r="C1778" s="50" t="s">
        <v>7744</v>
      </c>
      <c r="D1778" s="50">
        <v>100</v>
      </c>
      <c r="E1778" s="50">
        <v>2</v>
      </c>
    </row>
    <row r="1779" spans="1:5" hidden="1">
      <c r="A1779" s="50" t="str">
        <f t="shared" si="27"/>
        <v>QC24D220</v>
      </c>
      <c r="B1779" s="50" t="s">
        <v>7765</v>
      </c>
      <c r="C1779" s="50" t="s">
        <v>13348</v>
      </c>
      <c r="D1779" s="50">
        <v>100</v>
      </c>
      <c r="E1779" s="50">
        <v>2</v>
      </c>
    </row>
    <row r="1780" spans="1:5" hidden="1">
      <c r="A1780" s="50" t="str">
        <f t="shared" si="27"/>
        <v>QC24D220</v>
      </c>
      <c r="B1780" s="50" t="s">
        <v>7766</v>
      </c>
      <c r="C1780" s="50" t="s">
        <v>13349</v>
      </c>
      <c r="D1780" s="50">
        <v>100</v>
      </c>
      <c r="E1780" s="50">
        <v>8</v>
      </c>
    </row>
    <row r="1781" spans="1:5" hidden="1">
      <c r="A1781" s="50" t="str">
        <f t="shared" si="27"/>
        <v>QC24D220</v>
      </c>
      <c r="B1781" s="50" t="s">
        <v>7767</v>
      </c>
      <c r="C1781" s="50" t="s">
        <v>13350</v>
      </c>
      <c r="D1781" s="50">
        <v>100</v>
      </c>
      <c r="E1781" s="50">
        <v>8</v>
      </c>
    </row>
    <row r="1782" spans="1:5" hidden="1">
      <c r="A1782" s="50" t="str">
        <f t="shared" si="27"/>
        <v>QC24D220</v>
      </c>
      <c r="B1782" s="50" t="s">
        <v>7768</v>
      </c>
      <c r="C1782" s="50" t="s">
        <v>13351</v>
      </c>
      <c r="D1782" s="50">
        <v>100</v>
      </c>
      <c r="E1782" s="50">
        <v>2</v>
      </c>
    </row>
    <row r="1783" spans="1:5" hidden="1">
      <c r="A1783" s="50" t="str">
        <f t="shared" si="27"/>
        <v>QC24D220</v>
      </c>
      <c r="B1783" s="50" t="s">
        <v>7769</v>
      </c>
      <c r="C1783" s="50" t="s">
        <v>13352</v>
      </c>
      <c r="D1783" s="50">
        <v>100</v>
      </c>
      <c r="E1783" s="50">
        <v>2</v>
      </c>
    </row>
    <row r="1784" spans="1:5" hidden="1">
      <c r="A1784" s="50" t="str">
        <f t="shared" si="27"/>
        <v>QC24D220</v>
      </c>
      <c r="B1784" s="50" t="s">
        <v>7770</v>
      </c>
      <c r="C1784" s="50" t="s">
        <v>13353</v>
      </c>
      <c r="D1784" s="50">
        <v>100</v>
      </c>
      <c r="E1784" s="50">
        <v>1</v>
      </c>
    </row>
    <row r="1785" spans="1:5" hidden="1">
      <c r="A1785" s="50" t="str">
        <f t="shared" si="27"/>
        <v>QC24D223</v>
      </c>
      <c r="B1785" s="50" t="s">
        <v>7771</v>
      </c>
      <c r="C1785" s="50" t="s">
        <v>7772</v>
      </c>
      <c r="D1785" s="50">
        <v>100</v>
      </c>
      <c r="E1785" s="50">
        <v>3</v>
      </c>
    </row>
    <row r="1786" spans="1:5" hidden="1">
      <c r="A1786" s="50" t="str">
        <f t="shared" si="27"/>
        <v>QC24D223</v>
      </c>
      <c r="B1786" s="50" t="s">
        <v>7773</v>
      </c>
      <c r="C1786" s="50" t="s">
        <v>7774</v>
      </c>
      <c r="D1786" s="50">
        <v>100</v>
      </c>
      <c r="E1786" s="50">
        <v>3</v>
      </c>
    </row>
    <row r="1787" spans="1:5" hidden="1">
      <c r="A1787" s="50" t="str">
        <f t="shared" si="27"/>
        <v>QC24D223</v>
      </c>
      <c r="B1787" s="50" t="s">
        <v>7775</v>
      </c>
      <c r="C1787" s="50" t="s">
        <v>7776</v>
      </c>
      <c r="D1787" s="50">
        <v>100</v>
      </c>
      <c r="E1787" s="50">
        <v>2</v>
      </c>
    </row>
    <row r="1788" spans="1:5" hidden="1">
      <c r="A1788" s="50" t="str">
        <f t="shared" si="27"/>
        <v>QC24D224</v>
      </c>
      <c r="B1788" s="50" t="s">
        <v>7777</v>
      </c>
      <c r="C1788" s="50" t="s">
        <v>7778</v>
      </c>
      <c r="D1788" s="50">
        <v>100</v>
      </c>
      <c r="E1788" s="50">
        <v>3</v>
      </c>
    </row>
    <row r="1789" spans="1:5" hidden="1">
      <c r="A1789" s="50" t="str">
        <f t="shared" si="27"/>
        <v>QC24D224</v>
      </c>
      <c r="B1789" s="50" t="s">
        <v>7779</v>
      </c>
      <c r="C1789" s="50" t="s">
        <v>7772</v>
      </c>
      <c r="D1789" s="50">
        <v>100</v>
      </c>
      <c r="E1789" s="50">
        <v>4</v>
      </c>
    </row>
    <row r="1790" spans="1:5" hidden="1">
      <c r="A1790" s="50" t="str">
        <f t="shared" si="27"/>
        <v>QC24D224</v>
      </c>
      <c r="B1790" s="50" t="s">
        <v>7780</v>
      </c>
      <c r="C1790" s="50" t="s">
        <v>7774</v>
      </c>
      <c r="D1790" s="50">
        <v>100</v>
      </c>
      <c r="E1790" s="50">
        <v>7</v>
      </c>
    </row>
    <row r="1791" spans="1:5" hidden="1">
      <c r="A1791" s="50" t="str">
        <f t="shared" si="27"/>
        <v>QC24D224</v>
      </c>
      <c r="B1791" s="50" t="s">
        <v>7781</v>
      </c>
      <c r="C1791" s="50" t="s">
        <v>7776</v>
      </c>
      <c r="D1791" s="50">
        <v>100</v>
      </c>
      <c r="E1791" s="50">
        <v>2</v>
      </c>
    </row>
    <row r="1792" spans="1:5" hidden="1">
      <c r="A1792" s="50" t="str">
        <f t="shared" si="27"/>
        <v>QC24D225</v>
      </c>
      <c r="B1792" s="50" t="s">
        <v>7782</v>
      </c>
      <c r="C1792" s="50" t="s">
        <v>7778</v>
      </c>
      <c r="D1792" s="50">
        <v>100</v>
      </c>
      <c r="E1792" s="50">
        <v>1</v>
      </c>
    </row>
    <row r="1793" spans="1:5" hidden="1">
      <c r="A1793" s="50" t="str">
        <f t="shared" si="27"/>
        <v>QC24D225</v>
      </c>
      <c r="B1793" s="50" t="s">
        <v>7783</v>
      </c>
      <c r="C1793" s="50" t="s">
        <v>7772</v>
      </c>
      <c r="D1793" s="50">
        <v>100</v>
      </c>
      <c r="E1793" s="50">
        <v>4</v>
      </c>
    </row>
    <row r="1794" spans="1:5" hidden="1">
      <c r="A1794" s="50" t="str">
        <f t="shared" si="27"/>
        <v>QC24D225</v>
      </c>
      <c r="B1794" s="50" t="s">
        <v>7784</v>
      </c>
      <c r="C1794" s="50" t="s">
        <v>7774</v>
      </c>
      <c r="D1794" s="50">
        <v>100</v>
      </c>
      <c r="E1794" s="50">
        <v>4</v>
      </c>
    </row>
    <row r="1795" spans="1:5" hidden="1">
      <c r="A1795" s="50" t="str">
        <f t="shared" ref="A1795:A1858" si="28">MID(B1795,1,8)</f>
        <v>QC24D225</v>
      </c>
      <c r="B1795" s="50" t="s">
        <v>7785</v>
      </c>
      <c r="C1795" s="50" t="s">
        <v>7776</v>
      </c>
      <c r="D1795" s="50">
        <v>100</v>
      </c>
      <c r="E1795" s="50">
        <v>2</v>
      </c>
    </row>
    <row r="1796" spans="1:5" hidden="1">
      <c r="A1796" s="50" t="str">
        <f t="shared" si="28"/>
        <v>QC24D227</v>
      </c>
      <c r="B1796" s="50" t="s">
        <v>7786</v>
      </c>
      <c r="C1796" s="50" t="s">
        <v>7787</v>
      </c>
      <c r="D1796" s="50">
        <v>100</v>
      </c>
      <c r="E1796" s="50">
        <v>1</v>
      </c>
    </row>
    <row r="1797" spans="1:5" hidden="1">
      <c r="A1797" s="50" t="str">
        <f t="shared" si="28"/>
        <v>QC24D227</v>
      </c>
      <c r="B1797" s="50" t="s">
        <v>7788</v>
      </c>
      <c r="C1797" s="50" t="s">
        <v>7789</v>
      </c>
      <c r="D1797" s="50">
        <v>100</v>
      </c>
      <c r="E1797" s="50">
        <v>1</v>
      </c>
    </row>
    <row r="1798" spans="1:5" hidden="1">
      <c r="A1798" s="50" t="str">
        <f t="shared" si="28"/>
        <v>QC24D235</v>
      </c>
      <c r="B1798" s="50" t="s">
        <v>7790</v>
      </c>
      <c r="C1798" s="50" t="s">
        <v>6890</v>
      </c>
      <c r="D1798" s="50">
        <v>100</v>
      </c>
      <c r="E1798" s="50">
        <v>-1</v>
      </c>
    </row>
    <row r="1799" spans="1:5" hidden="1">
      <c r="A1799" s="50" t="str">
        <f t="shared" si="28"/>
        <v>QC24D236</v>
      </c>
      <c r="B1799" s="50" t="s">
        <v>7791</v>
      </c>
      <c r="C1799" s="50" t="s">
        <v>6954</v>
      </c>
      <c r="D1799" s="50">
        <v>100</v>
      </c>
      <c r="E1799" s="50">
        <v>2</v>
      </c>
    </row>
    <row r="1800" spans="1:5" hidden="1">
      <c r="A1800" s="50" t="str">
        <f t="shared" si="28"/>
        <v>QC24D236</v>
      </c>
      <c r="B1800" s="50" t="s">
        <v>7792</v>
      </c>
      <c r="C1800" s="50" t="s">
        <v>6955</v>
      </c>
      <c r="D1800" s="50">
        <v>100</v>
      </c>
      <c r="E1800" s="50">
        <v>1</v>
      </c>
    </row>
    <row r="1801" spans="1:5" hidden="1">
      <c r="A1801" s="50" t="str">
        <f t="shared" si="28"/>
        <v>QC24D238</v>
      </c>
      <c r="B1801" s="50" t="s">
        <v>7793</v>
      </c>
      <c r="C1801" s="50" t="s">
        <v>6883</v>
      </c>
      <c r="D1801" s="50">
        <v>100</v>
      </c>
      <c r="E1801" s="50">
        <v>1</v>
      </c>
    </row>
    <row r="1802" spans="1:5" hidden="1">
      <c r="A1802" s="50" t="str">
        <f t="shared" si="28"/>
        <v>QC24D238</v>
      </c>
      <c r="B1802" s="50" t="s">
        <v>7794</v>
      </c>
      <c r="C1802" s="50" t="s">
        <v>6887</v>
      </c>
      <c r="D1802" s="50">
        <v>100</v>
      </c>
      <c r="E1802" s="50">
        <v>1</v>
      </c>
    </row>
    <row r="1803" spans="1:5" hidden="1">
      <c r="A1803" s="50" t="str">
        <f t="shared" si="28"/>
        <v>QC24D239</v>
      </c>
      <c r="B1803" s="50" t="s">
        <v>7795</v>
      </c>
      <c r="C1803" s="50" t="s">
        <v>6914</v>
      </c>
      <c r="D1803" s="50">
        <v>100</v>
      </c>
      <c r="E1803" s="50">
        <v>1</v>
      </c>
    </row>
    <row r="1804" spans="1:5" hidden="1">
      <c r="A1804" s="50" t="str">
        <f t="shared" si="28"/>
        <v>QC24D239</v>
      </c>
      <c r="B1804" s="50" t="s">
        <v>7796</v>
      </c>
      <c r="C1804" s="50" t="s">
        <v>6920</v>
      </c>
      <c r="D1804" s="50">
        <v>100</v>
      </c>
      <c r="E1804" s="50">
        <v>1</v>
      </c>
    </row>
    <row r="1805" spans="1:5" hidden="1">
      <c r="A1805" s="50" t="str">
        <f t="shared" si="28"/>
        <v>QC24D243</v>
      </c>
      <c r="B1805" s="50" t="s">
        <v>7797</v>
      </c>
      <c r="C1805" s="50" t="s">
        <v>7798</v>
      </c>
      <c r="D1805" s="50">
        <v>100</v>
      </c>
      <c r="E1805" s="50">
        <v>1</v>
      </c>
    </row>
    <row r="1806" spans="1:5" hidden="1">
      <c r="A1806" s="50" t="str">
        <f t="shared" si="28"/>
        <v>QC24D243</v>
      </c>
      <c r="B1806" s="50" t="s">
        <v>7799</v>
      </c>
      <c r="C1806" s="50" t="s">
        <v>7800</v>
      </c>
      <c r="D1806" s="50">
        <v>100</v>
      </c>
      <c r="E1806" s="50">
        <v>2</v>
      </c>
    </row>
    <row r="1807" spans="1:5" hidden="1">
      <c r="A1807" s="50" t="str">
        <f t="shared" si="28"/>
        <v>QC24D243</v>
      </c>
      <c r="B1807" s="50" t="s">
        <v>7801</v>
      </c>
      <c r="C1807" s="50" t="s">
        <v>7802</v>
      </c>
      <c r="D1807" s="50">
        <v>100</v>
      </c>
      <c r="E1807" s="50">
        <v>1</v>
      </c>
    </row>
    <row r="1808" spans="1:5" hidden="1">
      <c r="A1808" s="50" t="str">
        <f t="shared" si="28"/>
        <v>QC24D243</v>
      </c>
      <c r="B1808" s="50" t="s">
        <v>7803</v>
      </c>
      <c r="C1808" s="50" t="s">
        <v>7804</v>
      </c>
      <c r="D1808" s="50">
        <v>100</v>
      </c>
      <c r="E1808" s="50">
        <v>1</v>
      </c>
    </row>
    <row r="1809" spans="1:5" hidden="1">
      <c r="A1809" s="50" t="str">
        <f t="shared" si="28"/>
        <v>QC24D244</v>
      </c>
      <c r="B1809" s="50" t="s">
        <v>7805</v>
      </c>
      <c r="C1809" s="50" t="s">
        <v>7806</v>
      </c>
      <c r="D1809" s="50">
        <v>100</v>
      </c>
      <c r="E1809" s="50">
        <v>1</v>
      </c>
    </row>
    <row r="1810" spans="1:5" hidden="1">
      <c r="A1810" s="50" t="str">
        <f t="shared" si="28"/>
        <v>QC24D245</v>
      </c>
      <c r="B1810" s="50" t="s">
        <v>7807</v>
      </c>
      <c r="C1810" s="50" t="s">
        <v>7808</v>
      </c>
      <c r="D1810" s="50">
        <v>100</v>
      </c>
      <c r="E1810" s="50">
        <v>1</v>
      </c>
    </row>
    <row r="1811" spans="1:5" hidden="1">
      <c r="A1811" s="50" t="str">
        <f t="shared" si="28"/>
        <v>QC24D246</v>
      </c>
      <c r="B1811" s="50" t="s">
        <v>7809</v>
      </c>
      <c r="C1811" s="50" t="s">
        <v>7810</v>
      </c>
      <c r="D1811" s="50">
        <v>100</v>
      </c>
      <c r="E1811" s="50">
        <v>1</v>
      </c>
    </row>
    <row r="1812" spans="1:5" hidden="1">
      <c r="A1812" s="50" t="str">
        <f t="shared" si="28"/>
        <v>QC24D246</v>
      </c>
      <c r="B1812" s="50" t="s">
        <v>7811</v>
      </c>
      <c r="C1812" s="50" t="s">
        <v>7812</v>
      </c>
      <c r="D1812" s="50">
        <v>100</v>
      </c>
      <c r="E1812" s="50">
        <v>1</v>
      </c>
    </row>
    <row r="1813" spans="1:5" hidden="1">
      <c r="A1813" s="50" t="str">
        <f t="shared" si="28"/>
        <v>QC24D247</v>
      </c>
      <c r="B1813" s="50" t="s">
        <v>7813</v>
      </c>
      <c r="C1813" s="50" t="s">
        <v>6955</v>
      </c>
      <c r="D1813" s="50">
        <v>100</v>
      </c>
      <c r="E1813" s="50">
        <v>-1</v>
      </c>
    </row>
    <row r="1814" spans="1:5" hidden="1">
      <c r="A1814" s="50" t="str">
        <f t="shared" si="28"/>
        <v>QC24D247</v>
      </c>
      <c r="B1814" s="50" t="s">
        <v>7814</v>
      </c>
      <c r="C1814" s="50" t="s">
        <v>7815</v>
      </c>
      <c r="D1814" s="50">
        <v>100</v>
      </c>
      <c r="E1814" s="50">
        <v>5</v>
      </c>
    </row>
    <row r="1815" spans="1:5" hidden="1">
      <c r="A1815" s="50" t="str">
        <f t="shared" si="28"/>
        <v>QC24D247</v>
      </c>
      <c r="B1815" s="50" t="s">
        <v>7816</v>
      </c>
      <c r="C1815" s="50" t="s">
        <v>7817</v>
      </c>
      <c r="D1815" s="50">
        <v>100</v>
      </c>
      <c r="E1815" s="50">
        <v>5</v>
      </c>
    </row>
    <row r="1816" spans="1:5" hidden="1">
      <c r="A1816" s="50" t="str">
        <f t="shared" si="28"/>
        <v>QC24D247</v>
      </c>
      <c r="B1816" s="50" t="s">
        <v>7818</v>
      </c>
      <c r="C1816" s="50" t="s">
        <v>7819</v>
      </c>
      <c r="D1816" s="50">
        <v>100</v>
      </c>
      <c r="E1816" s="50">
        <v>9</v>
      </c>
    </row>
    <row r="1817" spans="1:5" hidden="1">
      <c r="A1817" s="50" t="str">
        <f t="shared" si="28"/>
        <v>QC24D247</v>
      </c>
      <c r="B1817" s="50" t="s">
        <v>7820</v>
      </c>
      <c r="C1817" s="50" t="s">
        <v>7821</v>
      </c>
      <c r="D1817" s="50">
        <v>100</v>
      </c>
      <c r="E1817" s="50">
        <v>4</v>
      </c>
    </row>
    <row r="1818" spans="1:5" hidden="1">
      <c r="A1818" s="50" t="str">
        <f t="shared" si="28"/>
        <v>QC250001</v>
      </c>
      <c r="B1818" s="50" t="s">
        <v>7822</v>
      </c>
      <c r="C1818" s="50" t="s">
        <v>12787</v>
      </c>
      <c r="D1818" s="50">
        <v>100</v>
      </c>
      <c r="E1818" s="50">
        <v>6</v>
      </c>
    </row>
    <row r="1819" spans="1:5" hidden="1">
      <c r="A1819" s="50" t="str">
        <f t="shared" si="28"/>
        <v>QC250001</v>
      </c>
      <c r="B1819" s="50" t="s">
        <v>7823</v>
      </c>
      <c r="C1819" s="50" t="s">
        <v>12788</v>
      </c>
      <c r="D1819" s="50">
        <v>100</v>
      </c>
      <c r="E1819" s="50">
        <v>1</v>
      </c>
    </row>
    <row r="1820" spans="1:5" hidden="1">
      <c r="A1820" s="50" t="str">
        <f t="shared" si="28"/>
        <v>QC250001</v>
      </c>
      <c r="B1820" s="50" t="s">
        <v>12161</v>
      </c>
      <c r="C1820" s="50" t="s">
        <v>12789</v>
      </c>
      <c r="D1820" s="50">
        <v>100</v>
      </c>
      <c r="E1820" s="50">
        <v>-1</v>
      </c>
    </row>
    <row r="1821" spans="1:5" hidden="1">
      <c r="A1821" s="50" t="str">
        <f t="shared" si="28"/>
        <v>QC250001</v>
      </c>
      <c r="B1821" s="50" t="s">
        <v>7824</v>
      </c>
      <c r="C1821" s="50" t="s">
        <v>12790</v>
      </c>
      <c r="D1821" s="50">
        <v>100</v>
      </c>
      <c r="E1821" s="50">
        <v>1</v>
      </c>
    </row>
    <row r="1822" spans="1:5" hidden="1">
      <c r="A1822" s="50" t="str">
        <f t="shared" si="28"/>
        <v>QC250001</v>
      </c>
      <c r="B1822" s="50" t="s">
        <v>7825</v>
      </c>
      <c r="C1822" s="50" t="s">
        <v>12791</v>
      </c>
      <c r="D1822" s="50">
        <v>100</v>
      </c>
      <c r="E1822" s="50">
        <v>1</v>
      </c>
    </row>
    <row r="1823" spans="1:5" hidden="1">
      <c r="A1823" s="50" t="str">
        <f t="shared" si="28"/>
        <v>QC250342</v>
      </c>
      <c r="B1823" s="50" t="s">
        <v>7826</v>
      </c>
      <c r="C1823" s="50" t="s">
        <v>7827</v>
      </c>
      <c r="D1823" s="50">
        <v>100</v>
      </c>
      <c r="E1823" s="50">
        <v>3</v>
      </c>
    </row>
    <row r="1824" spans="1:5" hidden="1">
      <c r="A1824" s="50" t="str">
        <f t="shared" si="28"/>
        <v>QC250342</v>
      </c>
      <c r="B1824" s="50" t="s">
        <v>7828</v>
      </c>
      <c r="C1824" s="50" t="s">
        <v>7829</v>
      </c>
      <c r="D1824" s="50">
        <v>100</v>
      </c>
      <c r="E1824" s="50">
        <v>2</v>
      </c>
    </row>
    <row r="1825" spans="1:5" hidden="1">
      <c r="A1825" s="50" t="str">
        <f t="shared" si="28"/>
        <v>QC250342</v>
      </c>
      <c r="B1825" s="50" t="s">
        <v>7830</v>
      </c>
      <c r="C1825" s="50" t="s">
        <v>7831</v>
      </c>
      <c r="D1825" s="50">
        <v>100</v>
      </c>
      <c r="E1825" s="50">
        <v>4</v>
      </c>
    </row>
    <row r="1826" spans="1:5" hidden="1">
      <c r="A1826" s="50" t="str">
        <f t="shared" si="28"/>
        <v>QC250342</v>
      </c>
      <c r="B1826" s="50" t="s">
        <v>7832</v>
      </c>
      <c r="C1826" s="50" t="s">
        <v>7833</v>
      </c>
      <c r="D1826" s="50">
        <v>100</v>
      </c>
      <c r="E1826" s="50">
        <v>5</v>
      </c>
    </row>
    <row r="1827" spans="1:5" hidden="1">
      <c r="A1827" s="50" t="str">
        <f t="shared" si="28"/>
        <v>QC250342</v>
      </c>
      <c r="B1827" s="50" t="s">
        <v>7834</v>
      </c>
      <c r="C1827" s="50" t="s">
        <v>7835</v>
      </c>
      <c r="D1827" s="50">
        <v>100</v>
      </c>
      <c r="E1827" s="50">
        <v>11</v>
      </c>
    </row>
    <row r="1828" spans="1:5" hidden="1">
      <c r="A1828" s="50" t="str">
        <f t="shared" si="28"/>
        <v>QC250342</v>
      </c>
      <c r="B1828" s="50" t="s">
        <v>7836</v>
      </c>
      <c r="C1828" s="50" t="s">
        <v>7837</v>
      </c>
      <c r="D1828" s="50">
        <v>100</v>
      </c>
      <c r="E1828" s="50">
        <v>10</v>
      </c>
    </row>
    <row r="1829" spans="1:5" hidden="1">
      <c r="A1829" s="50" t="str">
        <f t="shared" si="28"/>
        <v>QC250342</v>
      </c>
      <c r="B1829" s="50" t="s">
        <v>7838</v>
      </c>
      <c r="C1829" s="50" t="s">
        <v>7839</v>
      </c>
      <c r="D1829" s="50">
        <v>100</v>
      </c>
      <c r="E1829" s="50">
        <v>4</v>
      </c>
    </row>
    <row r="1830" spans="1:5" hidden="1">
      <c r="A1830" s="50" t="str">
        <f t="shared" si="28"/>
        <v>QC250344</v>
      </c>
      <c r="B1830" s="50" t="s">
        <v>7840</v>
      </c>
      <c r="C1830" s="50" t="s">
        <v>7841</v>
      </c>
      <c r="D1830" s="50">
        <v>100</v>
      </c>
      <c r="E1830" s="50">
        <v>2</v>
      </c>
    </row>
    <row r="1831" spans="1:5" hidden="1">
      <c r="A1831" s="50" t="str">
        <f t="shared" si="28"/>
        <v>QC250344</v>
      </c>
      <c r="B1831" s="50" t="s">
        <v>7842</v>
      </c>
      <c r="C1831" s="50" t="s">
        <v>7843</v>
      </c>
      <c r="D1831" s="50">
        <v>100</v>
      </c>
      <c r="E1831" s="50">
        <v>2</v>
      </c>
    </row>
    <row r="1832" spans="1:5" hidden="1">
      <c r="A1832" s="50" t="str">
        <f t="shared" si="28"/>
        <v>QC250345</v>
      </c>
      <c r="B1832" s="50" t="s">
        <v>13354</v>
      </c>
      <c r="C1832" s="50" t="s">
        <v>13355</v>
      </c>
      <c r="D1832" s="50">
        <v>100</v>
      </c>
      <c r="E1832" s="50">
        <v>6</v>
      </c>
    </row>
    <row r="1833" spans="1:5" hidden="1">
      <c r="A1833" s="50" t="str">
        <f t="shared" si="28"/>
        <v>QC250345</v>
      </c>
      <c r="B1833" s="50" t="s">
        <v>13356</v>
      </c>
      <c r="C1833" s="50" t="s">
        <v>13357</v>
      </c>
      <c r="D1833" s="50">
        <v>100</v>
      </c>
      <c r="E1833" s="50">
        <v>4</v>
      </c>
    </row>
    <row r="1834" spans="1:5" hidden="1">
      <c r="A1834" s="50" t="str">
        <f t="shared" si="28"/>
        <v>QC250345</v>
      </c>
      <c r="B1834" s="50" t="s">
        <v>13358</v>
      </c>
      <c r="C1834" s="50" t="s">
        <v>13359</v>
      </c>
      <c r="D1834" s="50">
        <v>100</v>
      </c>
      <c r="E1834" s="50">
        <v>4</v>
      </c>
    </row>
    <row r="1835" spans="1:5" hidden="1">
      <c r="A1835" s="50" t="str">
        <f t="shared" si="28"/>
        <v>QC250345</v>
      </c>
      <c r="B1835" s="50" t="s">
        <v>13360</v>
      </c>
      <c r="C1835" s="50" t="s">
        <v>13361</v>
      </c>
      <c r="D1835" s="50">
        <v>100</v>
      </c>
      <c r="E1835" s="50">
        <v>2</v>
      </c>
    </row>
    <row r="1836" spans="1:5" hidden="1">
      <c r="A1836" s="50" t="str">
        <f t="shared" si="28"/>
        <v>QC250346</v>
      </c>
      <c r="B1836" s="50" t="s">
        <v>13362</v>
      </c>
      <c r="C1836" s="50" t="s">
        <v>13363</v>
      </c>
      <c r="D1836" s="50">
        <v>100</v>
      </c>
      <c r="E1836" s="50">
        <v>6</v>
      </c>
    </row>
    <row r="1837" spans="1:5" hidden="1">
      <c r="A1837" s="50" t="str">
        <f t="shared" si="28"/>
        <v>QC250346</v>
      </c>
      <c r="B1837" s="50" t="s">
        <v>13364</v>
      </c>
      <c r="C1837" s="50" t="s">
        <v>13365</v>
      </c>
      <c r="D1837" s="50">
        <v>100</v>
      </c>
      <c r="E1837" s="50">
        <v>4</v>
      </c>
    </row>
    <row r="1838" spans="1:5" hidden="1">
      <c r="A1838" s="50" t="str">
        <f t="shared" si="28"/>
        <v>QC250346</v>
      </c>
      <c r="B1838" s="50" t="s">
        <v>13366</v>
      </c>
      <c r="C1838" s="50" t="s">
        <v>13367</v>
      </c>
      <c r="D1838" s="50">
        <v>100</v>
      </c>
      <c r="E1838" s="50">
        <v>4</v>
      </c>
    </row>
    <row r="1839" spans="1:5" hidden="1">
      <c r="A1839" s="50" t="str">
        <f t="shared" si="28"/>
        <v>QC250346</v>
      </c>
      <c r="B1839" s="50" t="s">
        <v>13368</v>
      </c>
      <c r="C1839" s="50" t="s">
        <v>13369</v>
      </c>
      <c r="D1839" s="50">
        <v>100</v>
      </c>
      <c r="E1839" s="50">
        <v>2</v>
      </c>
    </row>
    <row r="1840" spans="1:5" hidden="1">
      <c r="A1840" s="50" t="str">
        <f t="shared" si="28"/>
        <v>QC250347</v>
      </c>
      <c r="B1840" s="50" t="s">
        <v>13370</v>
      </c>
      <c r="C1840" s="50" t="s">
        <v>13371</v>
      </c>
      <c r="D1840" s="50">
        <v>100</v>
      </c>
      <c r="E1840" s="50">
        <v>6</v>
      </c>
    </row>
    <row r="1841" spans="1:5" hidden="1">
      <c r="A1841" s="50" t="str">
        <f t="shared" si="28"/>
        <v>QC250347</v>
      </c>
      <c r="B1841" s="50" t="s">
        <v>13372</v>
      </c>
      <c r="C1841" s="50" t="s">
        <v>13373</v>
      </c>
      <c r="D1841" s="50">
        <v>100</v>
      </c>
      <c r="E1841" s="50">
        <v>4</v>
      </c>
    </row>
    <row r="1842" spans="1:5" hidden="1">
      <c r="A1842" s="50" t="str">
        <f t="shared" si="28"/>
        <v>QC250347</v>
      </c>
      <c r="B1842" s="50" t="s">
        <v>13374</v>
      </c>
      <c r="C1842" s="50" t="s">
        <v>13375</v>
      </c>
      <c r="D1842" s="50">
        <v>100</v>
      </c>
      <c r="E1842" s="50">
        <v>4</v>
      </c>
    </row>
    <row r="1843" spans="1:5" hidden="1">
      <c r="A1843" s="50" t="str">
        <f t="shared" si="28"/>
        <v>QC250347</v>
      </c>
      <c r="B1843" s="50" t="s">
        <v>13376</v>
      </c>
      <c r="C1843" s="50" t="s">
        <v>13377</v>
      </c>
      <c r="D1843" s="50">
        <v>100</v>
      </c>
      <c r="E1843" s="50">
        <v>2</v>
      </c>
    </row>
    <row r="1844" spans="1:5" hidden="1">
      <c r="A1844" s="50" t="str">
        <f t="shared" si="28"/>
        <v>QC250348</v>
      </c>
      <c r="B1844" s="50" t="s">
        <v>13378</v>
      </c>
      <c r="C1844" s="50" t="s">
        <v>13379</v>
      </c>
      <c r="D1844" s="50">
        <v>100</v>
      </c>
      <c r="E1844" s="50">
        <v>6</v>
      </c>
    </row>
    <row r="1845" spans="1:5" hidden="1">
      <c r="A1845" s="50" t="str">
        <f t="shared" si="28"/>
        <v>QC250348</v>
      </c>
      <c r="B1845" s="50" t="s">
        <v>13380</v>
      </c>
      <c r="C1845" s="50" t="s">
        <v>13381</v>
      </c>
      <c r="D1845" s="50">
        <v>100</v>
      </c>
      <c r="E1845" s="50">
        <v>4</v>
      </c>
    </row>
    <row r="1846" spans="1:5" hidden="1">
      <c r="A1846" s="50" t="str">
        <f t="shared" si="28"/>
        <v>QC250348</v>
      </c>
      <c r="B1846" s="50" t="s">
        <v>13382</v>
      </c>
      <c r="C1846" s="50" t="s">
        <v>13383</v>
      </c>
      <c r="D1846" s="50">
        <v>100</v>
      </c>
      <c r="E1846" s="50">
        <v>4</v>
      </c>
    </row>
    <row r="1847" spans="1:5" hidden="1">
      <c r="A1847" s="50" t="str">
        <f t="shared" si="28"/>
        <v>QC250348</v>
      </c>
      <c r="B1847" s="50" t="s">
        <v>13384</v>
      </c>
      <c r="C1847" s="50" t="s">
        <v>13385</v>
      </c>
      <c r="D1847" s="50">
        <v>100</v>
      </c>
      <c r="E1847" s="50">
        <v>2</v>
      </c>
    </row>
    <row r="1848" spans="1:5" hidden="1">
      <c r="A1848" s="50" t="str">
        <f t="shared" si="28"/>
        <v>QC250349</v>
      </c>
      <c r="B1848" s="50" t="s">
        <v>12403</v>
      </c>
      <c r="C1848" s="50" t="s">
        <v>12404</v>
      </c>
      <c r="D1848" s="50">
        <v>100</v>
      </c>
      <c r="E1848" s="50">
        <v>6</v>
      </c>
    </row>
    <row r="1849" spans="1:5" hidden="1">
      <c r="A1849" s="50" t="str">
        <f t="shared" si="28"/>
        <v>QC250349</v>
      </c>
      <c r="B1849" s="50" t="s">
        <v>12405</v>
      </c>
      <c r="C1849" s="50" t="s">
        <v>12404</v>
      </c>
      <c r="D1849" s="50">
        <v>100</v>
      </c>
      <c r="E1849" s="50">
        <v>4</v>
      </c>
    </row>
    <row r="1850" spans="1:5" hidden="1">
      <c r="A1850" s="50" t="str">
        <f t="shared" si="28"/>
        <v>QC250349</v>
      </c>
      <c r="B1850" s="50" t="s">
        <v>12406</v>
      </c>
      <c r="C1850" s="50" t="s">
        <v>12404</v>
      </c>
      <c r="D1850" s="50">
        <v>100</v>
      </c>
      <c r="E1850" s="50">
        <v>4</v>
      </c>
    </row>
    <row r="1851" spans="1:5" hidden="1">
      <c r="A1851" s="50" t="str">
        <f t="shared" si="28"/>
        <v>QC250349</v>
      </c>
      <c r="B1851" s="50" t="s">
        <v>12407</v>
      </c>
      <c r="C1851" s="50" t="s">
        <v>12404</v>
      </c>
      <c r="D1851" s="50">
        <v>100</v>
      </c>
      <c r="E1851" s="50">
        <v>2</v>
      </c>
    </row>
    <row r="1852" spans="1:5" hidden="1">
      <c r="A1852" s="50" t="str">
        <f t="shared" si="28"/>
        <v>QC250350</v>
      </c>
      <c r="B1852" s="50" t="s">
        <v>12408</v>
      </c>
      <c r="C1852" s="50" t="s">
        <v>12409</v>
      </c>
      <c r="D1852" s="50">
        <v>100</v>
      </c>
      <c r="E1852" s="50">
        <v>6</v>
      </c>
    </row>
    <row r="1853" spans="1:5" hidden="1">
      <c r="A1853" s="50" t="str">
        <f t="shared" si="28"/>
        <v>QC250350</v>
      </c>
      <c r="B1853" s="50" t="s">
        <v>12410</v>
      </c>
      <c r="C1853" s="50" t="s">
        <v>12409</v>
      </c>
      <c r="D1853" s="50">
        <v>100</v>
      </c>
      <c r="E1853" s="50">
        <v>4</v>
      </c>
    </row>
    <row r="1854" spans="1:5" hidden="1">
      <c r="A1854" s="50" t="str">
        <f t="shared" si="28"/>
        <v>QC250350</v>
      </c>
      <c r="B1854" s="50" t="s">
        <v>12411</v>
      </c>
      <c r="C1854" s="50" t="s">
        <v>12409</v>
      </c>
      <c r="D1854" s="50">
        <v>100</v>
      </c>
      <c r="E1854" s="50">
        <v>3</v>
      </c>
    </row>
    <row r="1855" spans="1:5" hidden="1">
      <c r="A1855" s="50" t="str">
        <f t="shared" si="28"/>
        <v>QC250350</v>
      </c>
      <c r="B1855" s="50" t="s">
        <v>12412</v>
      </c>
      <c r="C1855" s="50" t="s">
        <v>12409</v>
      </c>
      <c r="D1855" s="50">
        <v>100</v>
      </c>
      <c r="E1855" s="50">
        <v>2</v>
      </c>
    </row>
    <row r="1856" spans="1:5" hidden="1">
      <c r="A1856" s="50" t="str">
        <f t="shared" si="28"/>
        <v>QC250351</v>
      </c>
      <c r="B1856" s="50" t="s">
        <v>12413</v>
      </c>
      <c r="C1856" s="50" t="s">
        <v>7863</v>
      </c>
      <c r="D1856" s="50">
        <v>100</v>
      </c>
      <c r="E1856" s="50">
        <v>6</v>
      </c>
    </row>
    <row r="1857" spans="1:5" hidden="1">
      <c r="A1857" s="50" t="str">
        <f t="shared" si="28"/>
        <v>QC250351</v>
      </c>
      <c r="B1857" s="50" t="s">
        <v>12414</v>
      </c>
      <c r="C1857" s="50" t="s">
        <v>7863</v>
      </c>
      <c r="D1857" s="50">
        <v>100</v>
      </c>
      <c r="E1857" s="50">
        <v>4</v>
      </c>
    </row>
    <row r="1858" spans="1:5" hidden="1">
      <c r="A1858" s="50" t="str">
        <f t="shared" si="28"/>
        <v>QC250351</v>
      </c>
      <c r="B1858" s="50" t="s">
        <v>12415</v>
      </c>
      <c r="C1858" s="50" t="s">
        <v>7863</v>
      </c>
      <c r="D1858" s="50">
        <v>100</v>
      </c>
      <c r="E1858" s="50">
        <v>4</v>
      </c>
    </row>
    <row r="1859" spans="1:5" hidden="1">
      <c r="A1859" s="50" t="str">
        <f t="shared" ref="A1859:A1922" si="29">MID(B1859,1,8)</f>
        <v>QC250351</v>
      </c>
      <c r="B1859" s="50" t="s">
        <v>12416</v>
      </c>
      <c r="C1859" s="50" t="s">
        <v>7863</v>
      </c>
      <c r="D1859" s="50">
        <v>100</v>
      </c>
      <c r="E1859" s="50">
        <v>2</v>
      </c>
    </row>
    <row r="1860" spans="1:5" hidden="1">
      <c r="A1860" s="50" t="str">
        <f t="shared" si="29"/>
        <v>QC250353</v>
      </c>
      <c r="B1860" s="50" t="s">
        <v>12417</v>
      </c>
      <c r="C1860" s="50" t="s">
        <v>12418</v>
      </c>
      <c r="D1860" s="50">
        <v>100</v>
      </c>
      <c r="E1860" s="50">
        <v>6</v>
      </c>
    </row>
    <row r="1861" spans="1:5" hidden="1">
      <c r="A1861" s="50" t="str">
        <f t="shared" si="29"/>
        <v>QC250353</v>
      </c>
      <c r="B1861" s="50" t="s">
        <v>12419</v>
      </c>
      <c r="C1861" s="50" t="s">
        <v>12418</v>
      </c>
      <c r="D1861" s="50">
        <v>100</v>
      </c>
      <c r="E1861" s="50">
        <v>4</v>
      </c>
    </row>
    <row r="1862" spans="1:5" hidden="1">
      <c r="A1862" s="50" t="str">
        <f t="shared" si="29"/>
        <v>QC250353</v>
      </c>
      <c r="B1862" s="50" t="s">
        <v>12420</v>
      </c>
      <c r="C1862" s="50" t="s">
        <v>12418</v>
      </c>
      <c r="D1862" s="50">
        <v>100</v>
      </c>
      <c r="E1862" s="50">
        <v>4</v>
      </c>
    </row>
    <row r="1863" spans="1:5" hidden="1">
      <c r="A1863" s="50" t="str">
        <f t="shared" si="29"/>
        <v>QC250353</v>
      </c>
      <c r="B1863" s="50" t="s">
        <v>12421</v>
      </c>
      <c r="C1863" s="50" t="s">
        <v>12418</v>
      </c>
      <c r="D1863" s="50">
        <v>100</v>
      </c>
      <c r="E1863" s="50">
        <v>2</v>
      </c>
    </row>
    <row r="1864" spans="1:5" hidden="1">
      <c r="A1864" s="50" t="str">
        <f t="shared" si="29"/>
        <v>QC250354</v>
      </c>
      <c r="B1864" s="50" t="s">
        <v>7844</v>
      </c>
      <c r="C1864" s="50" t="s">
        <v>7845</v>
      </c>
      <c r="D1864" s="50">
        <v>100</v>
      </c>
      <c r="E1864" s="50">
        <v>1</v>
      </c>
    </row>
    <row r="1865" spans="1:5" hidden="1">
      <c r="A1865" s="50" t="str">
        <f t="shared" si="29"/>
        <v>QC250354</v>
      </c>
      <c r="B1865" s="50" t="s">
        <v>7846</v>
      </c>
      <c r="C1865" s="50" t="s">
        <v>7847</v>
      </c>
      <c r="D1865" s="50">
        <v>100</v>
      </c>
      <c r="E1865" s="50">
        <v>2</v>
      </c>
    </row>
    <row r="1866" spans="1:5" hidden="1">
      <c r="A1866" s="50" t="str">
        <f t="shared" si="29"/>
        <v>QC250354</v>
      </c>
      <c r="B1866" s="50" t="s">
        <v>7848</v>
      </c>
      <c r="C1866" s="50" t="s">
        <v>7849</v>
      </c>
      <c r="D1866" s="50">
        <v>100</v>
      </c>
      <c r="E1866" s="50">
        <v>1</v>
      </c>
    </row>
    <row r="1867" spans="1:5" hidden="1">
      <c r="A1867" s="50" t="str">
        <f t="shared" si="29"/>
        <v>QC250355</v>
      </c>
      <c r="B1867" s="50" t="s">
        <v>7850</v>
      </c>
      <c r="C1867" s="50" t="s">
        <v>7851</v>
      </c>
      <c r="D1867" s="50">
        <v>100</v>
      </c>
      <c r="E1867" s="50">
        <v>6</v>
      </c>
    </row>
    <row r="1868" spans="1:5" hidden="1">
      <c r="A1868" s="50" t="str">
        <f t="shared" si="29"/>
        <v>QC250355</v>
      </c>
      <c r="B1868" s="50" t="s">
        <v>7852</v>
      </c>
      <c r="C1868" s="50" t="s">
        <v>7853</v>
      </c>
      <c r="D1868" s="50">
        <v>100</v>
      </c>
      <c r="E1868" s="50">
        <v>4</v>
      </c>
    </row>
    <row r="1869" spans="1:5" hidden="1">
      <c r="A1869" s="50" t="str">
        <f t="shared" si="29"/>
        <v>QC250355</v>
      </c>
      <c r="B1869" s="50" t="s">
        <v>7854</v>
      </c>
      <c r="C1869" s="50" t="s">
        <v>7855</v>
      </c>
      <c r="D1869" s="50">
        <v>100</v>
      </c>
      <c r="E1869" s="50">
        <v>4</v>
      </c>
    </row>
    <row r="1870" spans="1:5" hidden="1">
      <c r="A1870" s="50" t="str">
        <f t="shared" si="29"/>
        <v>QC250355</v>
      </c>
      <c r="B1870" s="50" t="s">
        <v>7856</v>
      </c>
      <c r="C1870" s="50" t="s">
        <v>7857</v>
      </c>
      <c r="D1870" s="50">
        <v>100</v>
      </c>
      <c r="E1870" s="50">
        <v>2</v>
      </c>
    </row>
    <row r="1871" spans="1:5" hidden="1">
      <c r="A1871" s="50" t="str">
        <f t="shared" si="29"/>
        <v>QC250357</v>
      </c>
      <c r="B1871" s="50" t="s">
        <v>12422</v>
      </c>
      <c r="C1871" s="50" t="s">
        <v>12423</v>
      </c>
      <c r="D1871" s="50">
        <v>100</v>
      </c>
      <c r="E1871" s="50">
        <v>6</v>
      </c>
    </row>
    <row r="1872" spans="1:5" hidden="1">
      <c r="A1872" s="50" t="str">
        <f t="shared" si="29"/>
        <v>QC250357</v>
      </c>
      <c r="B1872" s="50" t="s">
        <v>12424</v>
      </c>
      <c r="C1872" s="50" t="s">
        <v>12425</v>
      </c>
      <c r="D1872" s="50">
        <v>100</v>
      </c>
      <c r="E1872" s="50">
        <v>4</v>
      </c>
    </row>
    <row r="1873" spans="1:5" hidden="1">
      <c r="A1873" s="50" t="str">
        <f t="shared" si="29"/>
        <v>QC250357</v>
      </c>
      <c r="B1873" s="50" t="s">
        <v>12426</v>
      </c>
      <c r="C1873" s="50" t="s">
        <v>12427</v>
      </c>
      <c r="D1873" s="50">
        <v>100</v>
      </c>
      <c r="E1873" s="50">
        <v>4</v>
      </c>
    </row>
    <row r="1874" spans="1:5" hidden="1">
      <c r="A1874" s="50" t="str">
        <f t="shared" si="29"/>
        <v>QC250357</v>
      </c>
      <c r="B1874" s="50" t="s">
        <v>12428</v>
      </c>
      <c r="C1874" s="50" t="s">
        <v>12429</v>
      </c>
      <c r="D1874" s="50">
        <v>100</v>
      </c>
      <c r="E1874" s="50">
        <v>2</v>
      </c>
    </row>
    <row r="1875" spans="1:5" hidden="1">
      <c r="A1875" s="50" t="str">
        <f t="shared" si="29"/>
        <v>QC250358</v>
      </c>
      <c r="B1875" s="50" t="s">
        <v>12430</v>
      </c>
      <c r="C1875" s="50" t="s">
        <v>12431</v>
      </c>
      <c r="D1875" s="50">
        <v>100</v>
      </c>
      <c r="E1875" s="50">
        <v>6</v>
      </c>
    </row>
    <row r="1876" spans="1:5" hidden="1">
      <c r="A1876" s="50" t="str">
        <f t="shared" si="29"/>
        <v>QC250358</v>
      </c>
      <c r="B1876" s="50" t="s">
        <v>12432</v>
      </c>
      <c r="C1876" s="50" t="s">
        <v>12433</v>
      </c>
      <c r="D1876" s="50">
        <v>100</v>
      </c>
      <c r="E1876" s="50">
        <v>4</v>
      </c>
    </row>
    <row r="1877" spans="1:5" hidden="1">
      <c r="A1877" s="50" t="str">
        <f t="shared" si="29"/>
        <v>QC250358</v>
      </c>
      <c r="B1877" s="50" t="s">
        <v>12434</v>
      </c>
      <c r="C1877" s="50" t="s">
        <v>12435</v>
      </c>
      <c r="D1877" s="50">
        <v>100</v>
      </c>
      <c r="E1877" s="50">
        <v>2</v>
      </c>
    </row>
    <row r="1878" spans="1:5" hidden="1">
      <c r="A1878" s="50" t="str">
        <f t="shared" si="29"/>
        <v>QC250358</v>
      </c>
      <c r="B1878" s="50" t="s">
        <v>12436</v>
      </c>
      <c r="C1878" s="50" t="s">
        <v>12437</v>
      </c>
      <c r="D1878" s="50">
        <v>100</v>
      </c>
      <c r="E1878" s="50">
        <v>1</v>
      </c>
    </row>
    <row r="1879" spans="1:5" hidden="1">
      <c r="A1879" s="50" t="str">
        <f t="shared" si="29"/>
        <v>QC250359</v>
      </c>
      <c r="B1879" s="50" t="s">
        <v>7858</v>
      </c>
      <c r="C1879" s="50" t="s">
        <v>7859</v>
      </c>
      <c r="D1879" s="50">
        <v>100</v>
      </c>
      <c r="E1879" s="50">
        <v>1</v>
      </c>
    </row>
    <row r="1880" spans="1:5" hidden="1">
      <c r="A1880" s="50" t="str">
        <f t="shared" si="29"/>
        <v>QC250359</v>
      </c>
      <c r="B1880" s="50" t="s">
        <v>7860</v>
      </c>
      <c r="C1880" s="50" t="s">
        <v>7861</v>
      </c>
      <c r="D1880" s="50">
        <v>100</v>
      </c>
      <c r="E1880" s="50">
        <v>1</v>
      </c>
    </row>
    <row r="1881" spans="1:5" hidden="1">
      <c r="A1881" s="50" t="str">
        <f t="shared" si="29"/>
        <v>QC250360</v>
      </c>
      <c r="B1881" s="50" t="s">
        <v>7862</v>
      </c>
      <c r="C1881" s="50" t="s">
        <v>7863</v>
      </c>
      <c r="D1881" s="50">
        <v>100</v>
      </c>
      <c r="E1881" s="50">
        <v>9</v>
      </c>
    </row>
    <row r="1882" spans="1:5" hidden="1">
      <c r="A1882" s="50" t="str">
        <f t="shared" si="29"/>
        <v>QC250360</v>
      </c>
      <c r="B1882" s="50" t="s">
        <v>7864</v>
      </c>
      <c r="C1882" s="50" t="s">
        <v>7863</v>
      </c>
      <c r="D1882" s="50">
        <v>100</v>
      </c>
      <c r="E1882" s="50">
        <v>6</v>
      </c>
    </row>
    <row r="1883" spans="1:5" hidden="1">
      <c r="A1883" s="50" t="str">
        <f t="shared" si="29"/>
        <v>QC250360</v>
      </c>
      <c r="B1883" s="50" t="s">
        <v>7865</v>
      </c>
      <c r="C1883" s="50" t="s">
        <v>7863</v>
      </c>
      <c r="D1883" s="50">
        <v>100</v>
      </c>
      <c r="E1883" s="50">
        <v>6</v>
      </c>
    </row>
    <row r="1884" spans="1:5" hidden="1">
      <c r="A1884" s="50" t="str">
        <f t="shared" si="29"/>
        <v>QC250360</v>
      </c>
      <c r="B1884" s="50" t="s">
        <v>7866</v>
      </c>
      <c r="C1884" s="50" t="s">
        <v>7863</v>
      </c>
      <c r="D1884" s="50">
        <v>100</v>
      </c>
      <c r="E1884" s="50">
        <v>3</v>
      </c>
    </row>
    <row r="1885" spans="1:5" hidden="1">
      <c r="A1885" s="50" t="str">
        <f t="shared" si="29"/>
        <v>QC250361</v>
      </c>
      <c r="B1885" s="50" t="s">
        <v>7867</v>
      </c>
      <c r="C1885" s="50" t="s">
        <v>7863</v>
      </c>
      <c r="D1885" s="50">
        <v>100</v>
      </c>
      <c r="E1885" s="50">
        <v>8</v>
      </c>
    </row>
    <row r="1886" spans="1:5" hidden="1">
      <c r="A1886" s="50" t="str">
        <f t="shared" si="29"/>
        <v>QC250361</v>
      </c>
      <c r="B1886" s="50" t="s">
        <v>7868</v>
      </c>
      <c r="C1886" s="50" t="s">
        <v>7863</v>
      </c>
      <c r="D1886" s="50">
        <v>100</v>
      </c>
      <c r="E1886" s="50">
        <v>2</v>
      </c>
    </row>
    <row r="1887" spans="1:5" hidden="1">
      <c r="A1887" s="50" t="str">
        <f t="shared" si="29"/>
        <v>QC250361</v>
      </c>
      <c r="B1887" s="50" t="s">
        <v>7869</v>
      </c>
      <c r="C1887" s="50" t="s">
        <v>7863</v>
      </c>
      <c r="D1887" s="50">
        <v>100</v>
      </c>
      <c r="E1887" s="50">
        <v>3</v>
      </c>
    </row>
    <row r="1888" spans="1:5" hidden="1">
      <c r="A1888" s="50" t="str">
        <f t="shared" si="29"/>
        <v>QC250361</v>
      </c>
      <c r="B1888" s="50" t="s">
        <v>7870</v>
      </c>
      <c r="C1888" s="50" t="s">
        <v>7863</v>
      </c>
      <c r="D1888" s="50">
        <v>100</v>
      </c>
      <c r="E1888" s="50">
        <v>2</v>
      </c>
    </row>
    <row r="1889" spans="1:5" hidden="1">
      <c r="A1889" s="50" t="str">
        <f t="shared" si="29"/>
        <v>QC250362</v>
      </c>
      <c r="B1889" s="50" t="s">
        <v>7871</v>
      </c>
      <c r="C1889" s="50" t="s">
        <v>7863</v>
      </c>
      <c r="D1889" s="50">
        <v>100</v>
      </c>
      <c r="E1889" s="50">
        <v>1</v>
      </c>
    </row>
    <row r="1890" spans="1:5" hidden="1">
      <c r="A1890" s="50" t="str">
        <f t="shared" si="29"/>
        <v>QC250363</v>
      </c>
      <c r="B1890" s="50" t="s">
        <v>7872</v>
      </c>
      <c r="C1890" s="50" t="s">
        <v>7863</v>
      </c>
      <c r="D1890" s="50">
        <v>100</v>
      </c>
      <c r="E1890" s="50">
        <v>9</v>
      </c>
    </row>
    <row r="1891" spans="1:5" hidden="1">
      <c r="A1891" s="50" t="str">
        <f t="shared" si="29"/>
        <v>QC250363</v>
      </c>
      <c r="B1891" s="50" t="s">
        <v>7873</v>
      </c>
      <c r="C1891" s="50" t="s">
        <v>7863</v>
      </c>
      <c r="D1891" s="50">
        <v>100</v>
      </c>
      <c r="E1891" s="50">
        <v>6</v>
      </c>
    </row>
    <row r="1892" spans="1:5" hidden="1">
      <c r="A1892" s="50" t="str">
        <f t="shared" si="29"/>
        <v>QC250363</v>
      </c>
      <c r="B1892" s="50" t="s">
        <v>7874</v>
      </c>
      <c r="C1892" s="50" t="s">
        <v>7863</v>
      </c>
      <c r="D1892" s="50">
        <v>100</v>
      </c>
      <c r="E1892" s="50">
        <v>6</v>
      </c>
    </row>
    <row r="1893" spans="1:5" hidden="1">
      <c r="A1893" s="50" t="str">
        <f t="shared" si="29"/>
        <v>QC250363</v>
      </c>
      <c r="B1893" s="50" t="s">
        <v>7875</v>
      </c>
      <c r="C1893" s="50" t="s">
        <v>7863</v>
      </c>
      <c r="D1893" s="50">
        <v>100</v>
      </c>
      <c r="E1893" s="50">
        <v>3</v>
      </c>
    </row>
    <row r="1894" spans="1:5" hidden="1">
      <c r="A1894" s="50" t="str">
        <f t="shared" si="29"/>
        <v>QC250364</v>
      </c>
      <c r="B1894" s="50" t="s">
        <v>7876</v>
      </c>
      <c r="C1894" s="50" t="s">
        <v>7877</v>
      </c>
      <c r="D1894" s="50">
        <v>100</v>
      </c>
      <c r="E1894" s="50">
        <v>9</v>
      </c>
    </row>
    <row r="1895" spans="1:5" hidden="1">
      <c r="A1895" s="50" t="str">
        <f t="shared" si="29"/>
        <v>QC250364</v>
      </c>
      <c r="B1895" s="50" t="s">
        <v>7878</v>
      </c>
      <c r="C1895" s="50" t="s">
        <v>7879</v>
      </c>
      <c r="D1895" s="50">
        <v>100</v>
      </c>
      <c r="E1895" s="50">
        <v>6</v>
      </c>
    </row>
    <row r="1896" spans="1:5" hidden="1">
      <c r="A1896" s="50" t="str">
        <f t="shared" si="29"/>
        <v>QC250364</v>
      </c>
      <c r="B1896" s="50" t="s">
        <v>7880</v>
      </c>
      <c r="C1896" s="50" t="s">
        <v>7881</v>
      </c>
      <c r="D1896" s="50">
        <v>100</v>
      </c>
      <c r="E1896" s="50">
        <v>6</v>
      </c>
    </row>
    <row r="1897" spans="1:5" hidden="1">
      <c r="A1897" s="50" t="str">
        <f t="shared" si="29"/>
        <v>QC250364</v>
      </c>
      <c r="B1897" s="50" t="s">
        <v>7882</v>
      </c>
      <c r="C1897" s="50" t="s">
        <v>7883</v>
      </c>
      <c r="D1897" s="50">
        <v>100</v>
      </c>
      <c r="E1897" s="50">
        <v>3</v>
      </c>
    </row>
    <row r="1898" spans="1:5" hidden="1">
      <c r="A1898" s="50" t="str">
        <f t="shared" si="29"/>
        <v>QC250365</v>
      </c>
      <c r="B1898" s="50" t="s">
        <v>7884</v>
      </c>
      <c r="C1898" s="50" t="s">
        <v>7885</v>
      </c>
      <c r="D1898" s="50">
        <v>100</v>
      </c>
      <c r="E1898" s="50">
        <v>9</v>
      </c>
    </row>
    <row r="1899" spans="1:5" hidden="1">
      <c r="A1899" s="50" t="str">
        <f t="shared" si="29"/>
        <v>QC250365</v>
      </c>
      <c r="B1899" s="50" t="s">
        <v>7886</v>
      </c>
      <c r="C1899" s="50" t="s">
        <v>7887</v>
      </c>
      <c r="D1899" s="50">
        <v>100</v>
      </c>
      <c r="E1899" s="50">
        <v>6</v>
      </c>
    </row>
    <row r="1900" spans="1:5" hidden="1">
      <c r="A1900" s="50" t="str">
        <f t="shared" si="29"/>
        <v>QC250365</v>
      </c>
      <c r="B1900" s="50" t="s">
        <v>7888</v>
      </c>
      <c r="C1900" s="50" t="s">
        <v>7889</v>
      </c>
      <c r="D1900" s="50">
        <v>100</v>
      </c>
      <c r="E1900" s="50">
        <v>6</v>
      </c>
    </row>
    <row r="1901" spans="1:5" hidden="1">
      <c r="A1901" s="50" t="str">
        <f t="shared" si="29"/>
        <v>QC250365</v>
      </c>
      <c r="B1901" s="50" t="s">
        <v>7890</v>
      </c>
      <c r="C1901" s="50" t="s">
        <v>7891</v>
      </c>
      <c r="D1901" s="50">
        <v>100</v>
      </c>
      <c r="E1901" s="50">
        <v>3</v>
      </c>
    </row>
    <row r="1902" spans="1:5" hidden="1">
      <c r="A1902" s="50" t="str">
        <f t="shared" si="29"/>
        <v>QC250366</v>
      </c>
      <c r="B1902" s="50" t="s">
        <v>7892</v>
      </c>
      <c r="C1902" s="50" t="s">
        <v>7893</v>
      </c>
      <c r="D1902" s="50">
        <v>100</v>
      </c>
      <c r="E1902" s="50">
        <v>9</v>
      </c>
    </row>
    <row r="1903" spans="1:5" hidden="1">
      <c r="A1903" s="50" t="str">
        <f t="shared" si="29"/>
        <v>QC250366</v>
      </c>
      <c r="B1903" s="50" t="s">
        <v>7894</v>
      </c>
      <c r="C1903" s="50" t="s">
        <v>7895</v>
      </c>
      <c r="D1903" s="50">
        <v>100</v>
      </c>
      <c r="E1903" s="50">
        <v>3</v>
      </c>
    </row>
    <row r="1904" spans="1:5" hidden="1">
      <c r="A1904" s="50" t="str">
        <f t="shared" si="29"/>
        <v>QC250366</v>
      </c>
      <c r="B1904" s="50" t="s">
        <v>7896</v>
      </c>
      <c r="C1904" s="50" t="s">
        <v>7897</v>
      </c>
      <c r="D1904" s="50">
        <v>100</v>
      </c>
      <c r="E1904" s="50">
        <v>4</v>
      </c>
    </row>
    <row r="1905" spans="1:5" hidden="1">
      <c r="A1905" s="50" t="str">
        <f t="shared" si="29"/>
        <v>QC250366</v>
      </c>
      <c r="B1905" s="50" t="s">
        <v>7898</v>
      </c>
      <c r="C1905" s="50" t="s">
        <v>7899</v>
      </c>
      <c r="D1905" s="50">
        <v>100</v>
      </c>
      <c r="E1905" s="50">
        <v>3</v>
      </c>
    </row>
    <row r="1906" spans="1:5" hidden="1">
      <c r="A1906" s="50" t="str">
        <f t="shared" si="29"/>
        <v>QC250367</v>
      </c>
      <c r="B1906" s="50" t="s">
        <v>7900</v>
      </c>
      <c r="C1906" s="50" t="s">
        <v>7901</v>
      </c>
      <c r="D1906" s="50">
        <v>100</v>
      </c>
      <c r="E1906" s="50">
        <v>5</v>
      </c>
    </row>
    <row r="1907" spans="1:5" hidden="1">
      <c r="A1907" s="50" t="str">
        <f t="shared" si="29"/>
        <v>QC250367</v>
      </c>
      <c r="B1907" s="50" t="s">
        <v>7902</v>
      </c>
      <c r="C1907" s="50" t="s">
        <v>7903</v>
      </c>
      <c r="D1907" s="50">
        <v>100</v>
      </c>
      <c r="E1907" s="50">
        <v>2</v>
      </c>
    </row>
    <row r="1908" spans="1:5" hidden="1">
      <c r="A1908" s="50" t="str">
        <f t="shared" si="29"/>
        <v>QC250367</v>
      </c>
      <c r="B1908" s="50" t="s">
        <v>2</v>
      </c>
      <c r="C1908" s="50" t="s">
        <v>7904</v>
      </c>
      <c r="D1908" s="50">
        <v>100</v>
      </c>
      <c r="E1908" s="50">
        <v>3</v>
      </c>
    </row>
    <row r="1909" spans="1:5" hidden="1">
      <c r="A1909" s="50" t="str">
        <f t="shared" si="29"/>
        <v>QC250367</v>
      </c>
      <c r="B1909" s="50" t="s">
        <v>7905</v>
      </c>
      <c r="C1909" s="50" t="s">
        <v>7906</v>
      </c>
      <c r="D1909" s="50">
        <v>100</v>
      </c>
      <c r="E1909" s="50">
        <v>2</v>
      </c>
    </row>
    <row r="1910" spans="1:5" hidden="1">
      <c r="A1910" s="50" t="str">
        <f t="shared" si="29"/>
        <v>QC250368</v>
      </c>
      <c r="B1910" s="50" t="s">
        <v>7907</v>
      </c>
      <c r="C1910" s="50" t="s">
        <v>7908</v>
      </c>
      <c r="D1910" s="50">
        <v>100</v>
      </c>
      <c r="E1910" s="50">
        <v>1</v>
      </c>
    </row>
    <row r="1911" spans="1:5" hidden="1">
      <c r="A1911" s="50" t="str">
        <f t="shared" si="29"/>
        <v>QC250368</v>
      </c>
      <c r="B1911" s="50" t="s">
        <v>7909</v>
      </c>
      <c r="C1911" s="50" t="s">
        <v>7910</v>
      </c>
      <c r="D1911" s="50">
        <v>100</v>
      </c>
      <c r="E1911" s="50">
        <v>1</v>
      </c>
    </row>
    <row r="1912" spans="1:5" hidden="1">
      <c r="A1912" s="50" t="str">
        <f t="shared" si="29"/>
        <v>QC250369</v>
      </c>
      <c r="B1912" s="50" t="s">
        <v>7911</v>
      </c>
      <c r="C1912" s="50" t="s">
        <v>7912</v>
      </c>
      <c r="D1912" s="50">
        <v>100</v>
      </c>
      <c r="E1912" s="50">
        <v>2</v>
      </c>
    </row>
    <row r="1913" spans="1:5" hidden="1">
      <c r="A1913" s="50" t="str">
        <f t="shared" si="29"/>
        <v>QC250369</v>
      </c>
      <c r="B1913" s="50" t="s">
        <v>7913</v>
      </c>
      <c r="C1913" s="50" t="s">
        <v>7914</v>
      </c>
      <c r="D1913" s="50">
        <v>100</v>
      </c>
      <c r="E1913" s="50">
        <v>1</v>
      </c>
    </row>
    <row r="1914" spans="1:5" hidden="1">
      <c r="A1914" s="50" t="str">
        <f t="shared" si="29"/>
        <v>QC250369</v>
      </c>
      <c r="B1914" s="50" t="s">
        <v>7915</v>
      </c>
      <c r="C1914" s="50" t="s">
        <v>7916</v>
      </c>
      <c r="D1914" s="50">
        <v>100</v>
      </c>
      <c r="E1914" s="50">
        <v>2</v>
      </c>
    </row>
    <row r="1915" spans="1:5" hidden="1">
      <c r="A1915" s="50" t="str">
        <f t="shared" si="29"/>
        <v>QC250370</v>
      </c>
      <c r="B1915" s="50" t="s">
        <v>7917</v>
      </c>
      <c r="C1915" s="50" t="s">
        <v>7918</v>
      </c>
      <c r="D1915" s="50">
        <v>100</v>
      </c>
      <c r="E1915" s="50">
        <v>5</v>
      </c>
    </row>
    <row r="1916" spans="1:5" hidden="1">
      <c r="A1916" s="50" t="str">
        <f t="shared" si="29"/>
        <v>QC250370</v>
      </c>
      <c r="B1916" s="50" t="s">
        <v>7919</v>
      </c>
      <c r="C1916" s="50" t="s">
        <v>7920</v>
      </c>
      <c r="D1916" s="50">
        <v>100</v>
      </c>
      <c r="E1916" s="50">
        <v>2</v>
      </c>
    </row>
    <row r="1917" spans="1:5" hidden="1">
      <c r="A1917" s="50" t="str">
        <f t="shared" si="29"/>
        <v>QC250370</v>
      </c>
      <c r="B1917" s="50" t="s">
        <v>3</v>
      </c>
      <c r="C1917" s="50" t="s">
        <v>7921</v>
      </c>
      <c r="D1917" s="50">
        <v>100</v>
      </c>
      <c r="E1917" s="50">
        <v>2</v>
      </c>
    </row>
    <row r="1918" spans="1:5" hidden="1">
      <c r="A1918" s="50" t="str">
        <f t="shared" si="29"/>
        <v>QC250370</v>
      </c>
      <c r="B1918" s="50" t="s">
        <v>7922</v>
      </c>
      <c r="C1918" s="50" t="s">
        <v>7923</v>
      </c>
      <c r="D1918" s="50">
        <v>100</v>
      </c>
      <c r="E1918" s="50">
        <v>2</v>
      </c>
    </row>
    <row r="1919" spans="1:5" hidden="1">
      <c r="A1919" s="50" t="str">
        <f t="shared" si="29"/>
        <v>QC250371</v>
      </c>
      <c r="B1919" s="50" t="s">
        <v>7924</v>
      </c>
      <c r="C1919" s="50" t="s">
        <v>7925</v>
      </c>
      <c r="D1919" s="50">
        <v>100</v>
      </c>
      <c r="E1919" s="50">
        <v>3</v>
      </c>
    </row>
    <row r="1920" spans="1:5" hidden="1">
      <c r="A1920" s="50" t="str">
        <f t="shared" si="29"/>
        <v>QC250371</v>
      </c>
      <c r="B1920" s="50" t="s">
        <v>7926</v>
      </c>
      <c r="C1920" s="50" t="s">
        <v>7927</v>
      </c>
      <c r="D1920" s="50">
        <v>100</v>
      </c>
      <c r="E1920" s="50">
        <v>2</v>
      </c>
    </row>
    <row r="1921" spans="1:5" hidden="1">
      <c r="A1921" s="50" t="str">
        <f t="shared" si="29"/>
        <v>QC250371</v>
      </c>
      <c r="B1921" s="50" t="s">
        <v>7928</v>
      </c>
      <c r="C1921" s="50" t="s">
        <v>7929</v>
      </c>
      <c r="D1921" s="50">
        <v>100</v>
      </c>
      <c r="E1921" s="50">
        <v>1</v>
      </c>
    </row>
    <row r="1922" spans="1:5" hidden="1">
      <c r="A1922" s="50" t="str">
        <f t="shared" si="29"/>
        <v>QC250371</v>
      </c>
      <c r="B1922" s="50" t="s">
        <v>7930</v>
      </c>
      <c r="C1922" s="50" t="s">
        <v>7931</v>
      </c>
      <c r="D1922" s="50">
        <v>100</v>
      </c>
      <c r="E1922" s="50">
        <v>1</v>
      </c>
    </row>
    <row r="1923" spans="1:5" hidden="1">
      <c r="A1923" s="50" t="str">
        <f t="shared" ref="A1923:A1986" si="30">MID(B1923,1,8)</f>
        <v>QC250371</v>
      </c>
      <c r="B1923" s="50" t="s">
        <v>7932</v>
      </c>
      <c r="C1923" s="50" t="s">
        <v>7933</v>
      </c>
      <c r="D1923" s="50">
        <v>100</v>
      </c>
      <c r="E1923" s="50">
        <v>2</v>
      </c>
    </row>
    <row r="1924" spans="1:5" hidden="1">
      <c r="A1924" s="50" t="str">
        <f t="shared" si="30"/>
        <v>QC250371</v>
      </c>
      <c r="B1924" s="50" t="s">
        <v>7934</v>
      </c>
      <c r="C1924" s="50" t="s">
        <v>7935</v>
      </c>
      <c r="D1924" s="50">
        <v>100</v>
      </c>
      <c r="E1924" s="50">
        <v>2</v>
      </c>
    </row>
    <row r="1925" spans="1:5" hidden="1">
      <c r="A1925" s="50" t="str">
        <f t="shared" si="30"/>
        <v>QC250371</v>
      </c>
      <c r="B1925" s="50" t="s">
        <v>7936</v>
      </c>
      <c r="C1925" s="50" t="s">
        <v>7937</v>
      </c>
      <c r="D1925" s="50">
        <v>100</v>
      </c>
      <c r="E1925" s="50">
        <v>1</v>
      </c>
    </row>
    <row r="1926" spans="1:5" hidden="1">
      <c r="A1926" s="50" t="str">
        <f t="shared" si="30"/>
        <v>QC250371</v>
      </c>
      <c r="B1926" s="50" t="s">
        <v>7938</v>
      </c>
      <c r="C1926" s="50" t="s">
        <v>7939</v>
      </c>
      <c r="D1926" s="50">
        <v>100</v>
      </c>
      <c r="E1926" s="50">
        <v>1</v>
      </c>
    </row>
    <row r="1927" spans="1:5" hidden="1">
      <c r="A1927" s="50" t="str">
        <f t="shared" si="30"/>
        <v>QC250371</v>
      </c>
      <c r="B1927" s="50" t="s">
        <v>7940</v>
      </c>
      <c r="C1927" s="50" t="s">
        <v>7941</v>
      </c>
      <c r="D1927" s="50">
        <v>100</v>
      </c>
      <c r="E1927" s="50">
        <v>2</v>
      </c>
    </row>
    <row r="1928" spans="1:5" hidden="1">
      <c r="A1928" s="50" t="str">
        <f t="shared" si="30"/>
        <v>QC250371</v>
      </c>
      <c r="B1928" s="50" t="s">
        <v>7942</v>
      </c>
      <c r="C1928" s="50" t="s">
        <v>7943</v>
      </c>
      <c r="D1928" s="50">
        <v>100</v>
      </c>
      <c r="E1928" s="50">
        <v>1</v>
      </c>
    </row>
    <row r="1929" spans="1:5" hidden="1">
      <c r="A1929" s="50" t="str">
        <f t="shared" si="30"/>
        <v>QC250371</v>
      </c>
      <c r="B1929" s="50" t="s">
        <v>7944</v>
      </c>
      <c r="C1929" s="50" t="s">
        <v>7945</v>
      </c>
      <c r="D1929" s="50">
        <v>100</v>
      </c>
      <c r="E1929" s="50">
        <v>1</v>
      </c>
    </row>
    <row r="1930" spans="1:5" hidden="1">
      <c r="A1930" s="50" t="str">
        <f t="shared" si="30"/>
        <v>QC250372</v>
      </c>
      <c r="B1930" s="50" t="s">
        <v>7946</v>
      </c>
      <c r="C1930" s="50" t="s">
        <v>7947</v>
      </c>
      <c r="D1930" s="50">
        <v>100</v>
      </c>
      <c r="E1930" s="50">
        <v>3</v>
      </c>
    </row>
    <row r="1931" spans="1:5" hidden="1">
      <c r="A1931" s="50" t="str">
        <f t="shared" si="30"/>
        <v>QC250372</v>
      </c>
      <c r="B1931" s="50" t="s">
        <v>7948</v>
      </c>
      <c r="C1931" s="50" t="s">
        <v>7949</v>
      </c>
      <c r="D1931" s="50">
        <v>100</v>
      </c>
      <c r="E1931" s="50">
        <v>1</v>
      </c>
    </row>
    <row r="1932" spans="1:5" hidden="1">
      <c r="A1932" s="50" t="str">
        <f t="shared" si="30"/>
        <v>QC250372</v>
      </c>
      <c r="B1932" s="50" t="s">
        <v>7950</v>
      </c>
      <c r="C1932" s="50" t="s">
        <v>7951</v>
      </c>
      <c r="D1932" s="50">
        <v>100</v>
      </c>
      <c r="E1932" s="50">
        <v>3</v>
      </c>
    </row>
    <row r="1933" spans="1:5" hidden="1">
      <c r="A1933" s="50" t="str">
        <f t="shared" si="30"/>
        <v>QC250372</v>
      </c>
      <c r="B1933" s="50" t="s">
        <v>7952</v>
      </c>
      <c r="C1933" s="50" t="s">
        <v>7953</v>
      </c>
      <c r="D1933" s="50">
        <v>100</v>
      </c>
      <c r="E1933" s="50">
        <v>4</v>
      </c>
    </row>
    <row r="1934" spans="1:5" hidden="1">
      <c r="A1934" s="50" t="str">
        <f t="shared" si="30"/>
        <v>QC250372</v>
      </c>
      <c r="B1934" s="50" t="s">
        <v>7954</v>
      </c>
      <c r="C1934" s="50" t="s">
        <v>7955</v>
      </c>
      <c r="D1934" s="50">
        <v>100</v>
      </c>
      <c r="E1934" s="50">
        <v>2</v>
      </c>
    </row>
    <row r="1935" spans="1:5" hidden="1">
      <c r="A1935" s="50" t="str">
        <f t="shared" si="30"/>
        <v>QC250372</v>
      </c>
      <c r="B1935" s="50" t="s">
        <v>5124</v>
      </c>
      <c r="C1935" s="50" t="s">
        <v>7956</v>
      </c>
      <c r="D1935" s="50">
        <v>100</v>
      </c>
      <c r="E1935" s="50">
        <v>2</v>
      </c>
    </row>
    <row r="1936" spans="1:5" hidden="1">
      <c r="A1936" s="50" t="str">
        <f t="shared" si="30"/>
        <v>QC250372</v>
      </c>
      <c r="B1936" s="50" t="s">
        <v>7957</v>
      </c>
      <c r="C1936" s="50" t="s">
        <v>7958</v>
      </c>
      <c r="D1936" s="50">
        <v>100</v>
      </c>
      <c r="E1936" s="50">
        <v>1</v>
      </c>
    </row>
    <row r="1937" spans="1:5" hidden="1">
      <c r="A1937" s="50" t="str">
        <f t="shared" si="30"/>
        <v>QC250372</v>
      </c>
      <c r="B1937" s="50" t="s">
        <v>7959</v>
      </c>
      <c r="C1937" s="50" t="s">
        <v>7960</v>
      </c>
      <c r="D1937" s="50">
        <v>100</v>
      </c>
      <c r="E1937" s="50">
        <v>1</v>
      </c>
    </row>
    <row r="1938" spans="1:5" hidden="1">
      <c r="A1938" s="50" t="str">
        <f t="shared" si="30"/>
        <v>QC250372</v>
      </c>
      <c r="B1938" s="50" t="s">
        <v>7961</v>
      </c>
      <c r="C1938" s="50" t="s">
        <v>7962</v>
      </c>
      <c r="D1938" s="50">
        <v>100</v>
      </c>
      <c r="E1938" s="50">
        <v>4</v>
      </c>
    </row>
    <row r="1939" spans="1:5" hidden="1">
      <c r="A1939" s="50" t="str">
        <f t="shared" si="30"/>
        <v>QC250372</v>
      </c>
      <c r="B1939" s="50" t="s">
        <v>5125</v>
      </c>
      <c r="C1939" s="50" t="s">
        <v>7963</v>
      </c>
      <c r="D1939" s="50">
        <v>100</v>
      </c>
      <c r="E1939" s="50">
        <v>3</v>
      </c>
    </row>
    <row r="1940" spans="1:5" hidden="1">
      <c r="A1940" s="50" t="str">
        <f t="shared" si="30"/>
        <v>QC250372</v>
      </c>
      <c r="B1940" s="50" t="s">
        <v>7964</v>
      </c>
      <c r="C1940" s="50" t="s">
        <v>7965</v>
      </c>
      <c r="D1940" s="50">
        <v>100</v>
      </c>
      <c r="E1940" s="50">
        <v>2</v>
      </c>
    </row>
    <row r="1941" spans="1:5" hidden="1">
      <c r="A1941" s="50" t="str">
        <f t="shared" si="30"/>
        <v>QC250375</v>
      </c>
      <c r="B1941" s="50" t="s">
        <v>7966</v>
      </c>
      <c r="C1941" s="50" t="s">
        <v>7967</v>
      </c>
      <c r="D1941" s="50">
        <v>100</v>
      </c>
      <c r="E1941" s="50">
        <v>6</v>
      </c>
    </row>
    <row r="1942" spans="1:5" hidden="1">
      <c r="A1942" s="50" t="str">
        <f t="shared" si="30"/>
        <v>QC250375</v>
      </c>
      <c r="B1942" s="50" t="s">
        <v>7968</v>
      </c>
      <c r="C1942" s="50" t="s">
        <v>7969</v>
      </c>
      <c r="D1942" s="50">
        <v>100</v>
      </c>
      <c r="E1942" s="50">
        <v>4</v>
      </c>
    </row>
    <row r="1943" spans="1:5" hidden="1">
      <c r="A1943" s="50" t="str">
        <f t="shared" si="30"/>
        <v>QC250375</v>
      </c>
      <c r="B1943" s="50" t="s">
        <v>7970</v>
      </c>
      <c r="C1943" s="50" t="s">
        <v>7971</v>
      </c>
      <c r="D1943" s="50">
        <v>100</v>
      </c>
      <c r="E1943" s="50">
        <v>4</v>
      </c>
    </row>
    <row r="1944" spans="1:5" hidden="1">
      <c r="A1944" s="50" t="str">
        <f t="shared" si="30"/>
        <v>QC250375</v>
      </c>
      <c r="B1944" s="50" t="s">
        <v>7972</v>
      </c>
      <c r="C1944" s="50" t="s">
        <v>7973</v>
      </c>
      <c r="D1944" s="50">
        <v>100</v>
      </c>
      <c r="E1944" s="50">
        <v>2</v>
      </c>
    </row>
    <row r="1945" spans="1:5" hidden="1">
      <c r="A1945" s="50" t="str">
        <f t="shared" si="30"/>
        <v>QC250378</v>
      </c>
      <c r="B1945" s="50" t="s">
        <v>7974</v>
      </c>
      <c r="C1945" s="50" t="s">
        <v>7975</v>
      </c>
      <c r="D1945" s="50">
        <v>100</v>
      </c>
      <c r="E1945" s="50">
        <v>5</v>
      </c>
    </row>
    <row r="1946" spans="1:5" hidden="1">
      <c r="A1946" s="50" t="str">
        <f t="shared" si="30"/>
        <v>QC250378</v>
      </c>
      <c r="B1946" s="50" t="s">
        <v>7976</v>
      </c>
      <c r="C1946" s="50" t="s">
        <v>7977</v>
      </c>
      <c r="D1946" s="50">
        <v>100</v>
      </c>
      <c r="E1946" s="50">
        <v>4</v>
      </c>
    </row>
    <row r="1947" spans="1:5" hidden="1">
      <c r="A1947" s="50" t="str">
        <f t="shared" si="30"/>
        <v>QC250378</v>
      </c>
      <c r="B1947" s="50" t="s">
        <v>7978</v>
      </c>
      <c r="C1947" s="50" t="s">
        <v>7979</v>
      </c>
      <c r="D1947" s="50">
        <v>100</v>
      </c>
      <c r="E1947" s="50">
        <v>4</v>
      </c>
    </row>
    <row r="1948" spans="1:5" hidden="1">
      <c r="A1948" s="50" t="str">
        <f t="shared" si="30"/>
        <v>QC250378</v>
      </c>
      <c r="B1948" s="50" t="s">
        <v>7980</v>
      </c>
      <c r="C1948" s="50" t="s">
        <v>7981</v>
      </c>
      <c r="D1948" s="50">
        <v>100</v>
      </c>
      <c r="E1948" s="50">
        <v>2</v>
      </c>
    </row>
    <row r="1949" spans="1:5" hidden="1">
      <c r="A1949" s="50" t="str">
        <f t="shared" si="30"/>
        <v>QC250379</v>
      </c>
      <c r="B1949" s="50" t="s">
        <v>7982</v>
      </c>
      <c r="C1949" s="50" t="s">
        <v>7983</v>
      </c>
      <c r="D1949" s="50">
        <v>100</v>
      </c>
      <c r="E1949" s="50">
        <v>5</v>
      </c>
    </row>
    <row r="1950" spans="1:5" hidden="1">
      <c r="A1950" s="50" t="str">
        <f t="shared" si="30"/>
        <v>QC250379</v>
      </c>
      <c r="B1950" s="50" t="s">
        <v>7984</v>
      </c>
      <c r="C1950" s="50" t="s">
        <v>7985</v>
      </c>
      <c r="D1950" s="50">
        <v>100</v>
      </c>
      <c r="E1950" s="50">
        <v>3</v>
      </c>
    </row>
    <row r="1951" spans="1:5" hidden="1">
      <c r="A1951" s="50" t="str">
        <f t="shared" si="30"/>
        <v>QC250379</v>
      </c>
      <c r="B1951" s="50" t="s">
        <v>7986</v>
      </c>
      <c r="C1951" s="50" t="s">
        <v>7987</v>
      </c>
      <c r="D1951" s="50">
        <v>100</v>
      </c>
      <c r="E1951" s="50">
        <v>4</v>
      </c>
    </row>
    <row r="1952" spans="1:5" hidden="1">
      <c r="A1952" s="50" t="str">
        <f t="shared" si="30"/>
        <v>QC250379</v>
      </c>
      <c r="B1952" s="50" t="s">
        <v>7988</v>
      </c>
      <c r="C1952" s="50" t="s">
        <v>7989</v>
      </c>
      <c r="D1952" s="50">
        <v>100</v>
      </c>
      <c r="E1952" s="50">
        <v>2</v>
      </c>
    </row>
    <row r="1953" spans="1:5" hidden="1">
      <c r="A1953" s="50" t="str">
        <f t="shared" si="30"/>
        <v>QC250380</v>
      </c>
      <c r="B1953" s="50" t="s">
        <v>7990</v>
      </c>
      <c r="C1953" s="50" t="s">
        <v>7991</v>
      </c>
      <c r="D1953" s="50">
        <v>100</v>
      </c>
      <c r="E1953" s="50">
        <v>5</v>
      </c>
    </row>
    <row r="1954" spans="1:5" hidden="1">
      <c r="A1954" s="50" t="str">
        <f t="shared" si="30"/>
        <v>QC250380</v>
      </c>
      <c r="B1954" s="50" t="s">
        <v>7992</v>
      </c>
      <c r="C1954" s="50" t="s">
        <v>7993</v>
      </c>
      <c r="D1954" s="50">
        <v>100</v>
      </c>
      <c r="E1954" s="50">
        <v>4</v>
      </c>
    </row>
    <row r="1955" spans="1:5" hidden="1">
      <c r="A1955" s="50" t="str">
        <f t="shared" si="30"/>
        <v>QC250380</v>
      </c>
      <c r="B1955" s="50" t="s">
        <v>7994</v>
      </c>
      <c r="C1955" s="50" t="s">
        <v>7995</v>
      </c>
      <c r="D1955" s="50">
        <v>100</v>
      </c>
      <c r="E1955" s="50">
        <v>4</v>
      </c>
    </row>
    <row r="1956" spans="1:5" hidden="1">
      <c r="A1956" s="50" t="str">
        <f t="shared" si="30"/>
        <v>QC250380</v>
      </c>
      <c r="B1956" s="50" t="s">
        <v>7996</v>
      </c>
      <c r="C1956" s="50" t="s">
        <v>7997</v>
      </c>
      <c r="D1956" s="50">
        <v>100</v>
      </c>
      <c r="E1956" s="50">
        <v>1</v>
      </c>
    </row>
    <row r="1957" spans="1:5" hidden="1">
      <c r="A1957" s="50" t="str">
        <f t="shared" si="30"/>
        <v>QC250381</v>
      </c>
      <c r="B1957" s="50" t="s">
        <v>12438</v>
      </c>
      <c r="C1957" s="50" t="s">
        <v>12439</v>
      </c>
      <c r="D1957" s="50">
        <v>100</v>
      </c>
      <c r="E1957" s="50">
        <v>5</v>
      </c>
    </row>
    <row r="1958" spans="1:5" hidden="1">
      <c r="A1958" s="50" t="str">
        <f t="shared" si="30"/>
        <v>QC250381</v>
      </c>
      <c r="B1958" s="50" t="s">
        <v>12440</v>
      </c>
      <c r="C1958" s="50" t="s">
        <v>12441</v>
      </c>
      <c r="D1958" s="50">
        <v>100</v>
      </c>
      <c r="E1958" s="50">
        <v>4</v>
      </c>
    </row>
    <row r="1959" spans="1:5" hidden="1">
      <c r="A1959" s="50" t="str">
        <f t="shared" si="30"/>
        <v>QC250381</v>
      </c>
      <c r="B1959" s="50" t="s">
        <v>12442</v>
      </c>
      <c r="C1959" s="50" t="s">
        <v>12443</v>
      </c>
      <c r="D1959" s="50">
        <v>100</v>
      </c>
      <c r="E1959" s="50">
        <v>2</v>
      </c>
    </row>
    <row r="1960" spans="1:5" hidden="1">
      <c r="A1960" s="50" t="str">
        <f t="shared" si="30"/>
        <v>QC250381</v>
      </c>
      <c r="B1960" s="50" t="s">
        <v>12444</v>
      </c>
      <c r="C1960" s="50" t="s">
        <v>12445</v>
      </c>
      <c r="D1960" s="50">
        <v>100</v>
      </c>
      <c r="E1960" s="50">
        <v>2</v>
      </c>
    </row>
    <row r="1961" spans="1:5" hidden="1">
      <c r="A1961" s="50" t="str">
        <f t="shared" si="30"/>
        <v>QC250383</v>
      </c>
      <c r="B1961" s="50" t="s">
        <v>12446</v>
      </c>
      <c r="C1961" s="50" t="s">
        <v>12447</v>
      </c>
      <c r="D1961" s="50">
        <v>100</v>
      </c>
      <c r="E1961" s="50">
        <v>6</v>
      </c>
    </row>
    <row r="1962" spans="1:5" hidden="1">
      <c r="A1962" s="50" t="str">
        <f t="shared" si="30"/>
        <v>QC250383</v>
      </c>
      <c r="B1962" s="50" t="s">
        <v>12448</v>
      </c>
      <c r="C1962" s="50" t="s">
        <v>12449</v>
      </c>
      <c r="D1962" s="50">
        <v>100</v>
      </c>
      <c r="E1962" s="50">
        <v>4</v>
      </c>
    </row>
    <row r="1963" spans="1:5" hidden="1">
      <c r="A1963" s="50" t="str">
        <f t="shared" si="30"/>
        <v>QC250383</v>
      </c>
      <c r="B1963" s="50" t="s">
        <v>12450</v>
      </c>
      <c r="C1963" s="50" t="s">
        <v>12451</v>
      </c>
      <c r="D1963" s="50">
        <v>100</v>
      </c>
      <c r="E1963" s="50">
        <v>4</v>
      </c>
    </row>
    <row r="1964" spans="1:5" hidden="1">
      <c r="A1964" s="50" t="str">
        <f t="shared" si="30"/>
        <v>QC250383</v>
      </c>
      <c r="B1964" s="50" t="s">
        <v>12452</v>
      </c>
      <c r="C1964" s="50" t="s">
        <v>12453</v>
      </c>
      <c r="D1964" s="50">
        <v>100</v>
      </c>
      <c r="E1964" s="50">
        <v>2</v>
      </c>
    </row>
    <row r="1965" spans="1:5" hidden="1">
      <c r="A1965" s="50" t="str">
        <f t="shared" si="30"/>
        <v>QC250384</v>
      </c>
      <c r="B1965" s="50" t="s">
        <v>13386</v>
      </c>
      <c r="C1965" s="50" t="s">
        <v>13387</v>
      </c>
      <c r="D1965" s="50">
        <v>100</v>
      </c>
      <c r="E1965" s="50">
        <v>6</v>
      </c>
    </row>
    <row r="1966" spans="1:5" hidden="1">
      <c r="A1966" s="50" t="str">
        <f t="shared" si="30"/>
        <v>QC250384</v>
      </c>
      <c r="B1966" s="50" t="s">
        <v>13388</v>
      </c>
      <c r="C1966" s="50" t="s">
        <v>13389</v>
      </c>
      <c r="D1966" s="50">
        <v>100</v>
      </c>
      <c r="E1966" s="50">
        <v>4</v>
      </c>
    </row>
    <row r="1967" spans="1:5" hidden="1">
      <c r="A1967" s="50" t="str">
        <f t="shared" si="30"/>
        <v>QC250384</v>
      </c>
      <c r="B1967" s="50" t="s">
        <v>13390</v>
      </c>
      <c r="C1967" s="50" t="s">
        <v>13391</v>
      </c>
      <c r="D1967" s="50">
        <v>100</v>
      </c>
      <c r="E1967" s="50">
        <v>4</v>
      </c>
    </row>
    <row r="1968" spans="1:5" hidden="1">
      <c r="A1968" s="50" t="str">
        <f t="shared" si="30"/>
        <v>QC250384</v>
      </c>
      <c r="B1968" s="50" t="s">
        <v>13392</v>
      </c>
      <c r="C1968" s="50" t="s">
        <v>13393</v>
      </c>
      <c r="D1968" s="50">
        <v>100</v>
      </c>
      <c r="E1968" s="50">
        <v>2</v>
      </c>
    </row>
    <row r="1969" spans="1:5" hidden="1">
      <c r="A1969" s="50" t="str">
        <f t="shared" si="30"/>
        <v>QC250387</v>
      </c>
      <c r="B1969" s="50" t="s">
        <v>12792</v>
      </c>
      <c r="C1969" s="50" t="s">
        <v>12793</v>
      </c>
      <c r="D1969" s="50">
        <v>100</v>
      </c>
      <c r="E1969" s="50">
        <v>6</v>
      </c>
    </row>
    <row r="1970" spans="1:5" hidden="1">
      <c r="A1970" s="50" t="str">
        <f t="shared" si="30"/>
        <v>QC250387</v>
      </c>
      <c r="B1970" s="50" t="s">
        <v>12794</v>
      </c>
      <c r="C1970" s="50" t="s">
        <v>12795</v>
      </c>
      <c r="D1970" s="50">
        <v>100</v>
      </c>
      <c r="E1970" s="50">
        <v>4</v>
      </c>
    </row>
    <row r="1971" spans="1:5" hidden="1">
      <c r="A1971" s="50" t="str">
        <f t="shared" si="30"/>
        <v>QC250387</v>
      </c>
      <c r="B1971" s="50" t="s">
        <v>12796</v>
      </c>
      <c r="C1971" s="50" t="s">
        <v>12797</v>
      </c>
      <c r="D1971" s="50">
        <v>100</v>
      </c>
      <c r="E1971" s="50">
        <v>4</v>
      </c>
    </row>
    <row r="1972" spans="1:5" hidden="1">
      <c r="A1972" s="50" t="str">
        <f t="shared" si="30"/>
        <v>QC250387</v>
      </c>
      <c r="B1972" s="50" t="s">
        <v>12798</v>
      </c>
      <c r="C1972" s="50" t="s">
        <v>12799</v>
      </c>
      <c r="D1972" s="50">
        <v>100</v>
      </c>
      <c r="E1972" s="50">
        <v>2</v>
      </c>
    </row>
    <row r="1973" spans="1:5" hidden="1">
      <c r="A1973" s="50" t="str">
        <f t="shared" si="30"/>
        <v>QC250388</v>
      </c>
      <c r="B1973" s="50" t="s">
        <v>7998</v>
      </c>
      <c r="C1973" s="50" t="s">
        <v>7999</v>
      </c>
      <c r="D1973" s="50">
        <v>100</v>
      </c>
      <c r="E1973" s="50">
        <v>4</v>
      </c>
    </row>
    <row r="1974" spans="1:5" hidden="1">
      <c r="A1974" s="50" t="str">
        <f t="shared" si="30"/>
        <v>QC250388</v>
      </c>
      <c r="B1974" s="50" t="s">
        <v>8000</v>
      </c>
      <c r="C1974" s="50" t="s">
        <v>8001</v>
      </c>
      <c r="D1974" s="50">
        <v>100</v>
      </c>
      <c r="E1974" s="50">
        <v>4</v>
      </c>
    </row>
    <row r="1975" spans="1:5" hidden="1">
      <c r="A1975" s="50" t="str">
        <f t="shared" si="30"/>
        <v>QC250388</v>
      </c>
      <c r="B1975" s="50" t="s">
        <v>8002</v>
      </c>
      <c r="C1975" s="50" t="s">
        <v>8003</v>
      </c>
      <c r="D1975" s="50">
        <v>100</v>
      </c>
      <c r="E1975" s="50">
        <v>8</v>
      </c>
    </row>
    <row r="1976" spans="1:5" hidden="1">
      <c r="A1976" s="50" t="str">
        <f t="shared" si="30"/>
        <v>QC250388</v>
      </c>
      <c r="B1976" s="50" t="s">
        <v>8004</v>
      </c>
      <c r="C1976" s="50" t="s">
        <v>8005</v>
      </c>
      <c r="D1976" s="50">
        <v>100</v>
      </c>
      <c r="E1976" s="50">
        <v>2</v>
      </c>
    </row>
    <row r="1977" spans="1:5" hidden="1">
      <c r="A1977" s="50" t="str">
        <f t="shared" si="30"/>
        <v>QC250388</v>
      </c>
      <c r="B1977" s="50" t="s">
        <v>8006</v>
      </c>
      <c r="C1977" s="50" t="s">
        <v>8007</v>
      </c>
      <c r="D1977" s="50">
        <v>100</v>
      </c>
      <c r="E1977" s="50">
        <v>4</v>
      </c>
    </row>
    <row r="1978" spans="1:5" hidden="1">
      <c r="A1978" s="50" t="str">
        <f t="shared" si="30"/>
        <v>QC250388</v>
      </c>
      <c r="B1978" s="50" t="s">
        <v>8008</v>
      </c>
      <c r="C1978" s="50" t="s">
        <v>8009</v>
      </c>
      <c r="D1978" s="50">
        <v>100</v>
      </c>
      <c r="E1978" s="50">
        <v>4</v>
      </c>
    </row>
    <row r="1979" spans="1:5" hidden="1">
      <c r="A1979" s="50" t="str">
        <f t="shared" si="30"/>
        <v>QC250388</v>
      </c>
      <c r="B1979" s="50" t="s">
        <v>8010</v>
      </c>
      <c r="C1979" s="50" t="s">
        <v>8011</v>
      </c>
      <c r="D1979" s="50">
        <v>100</v>
      </c>
      <c r="E1979" s="50">
        <v>8</v>
      </c>
    </row>
    <row r="1980" spans="1:5" hidden="1">
      <c r="A1980" s="50" t="str">
        <f t="shared" si="30"/>
        <v>QC250388</v>
      </c>
      <c r="B1980" s="50" t="s">
        <v>8012</v>
      </c>
      <c r="C1980" s="50" t="s">
        <v>8013</v>
      </c>
      <c r="D1980" s="50">
        <v>100</v>
      </c>
      <c r="E1980" s="50">
        <v>2</v>
      </c>
    </row>
    <row r="1981" spans="1:5" hidden="1">
      <c r="A1981" s="50" t="str">
        <f t="shared" si="30"/>
        <v>QC250389</v>
      </c>
      <c r="B1981" s="50" t="s">
        <v>8014</v>
      </c>
      <c r="C1981" s="50" t="s">
        <v>8015</v>
      </c>
      <c r="D1981" s="50">
        <v>100</v>
      </c>
      <c r="E1981" s="50">
        <v>3</v>
      </c>
    </row>
    <row r="1982" spans="1:5" hidden="1">
      <c r="A1982" s="50" t="str">
        <f t="shared" si="30"/>
        <v>QC250389</v>
      </c>
      <c r="B1982" s="50" t="s">
        <v>8016</v>
      </c>
      <c r="C1982" s="50" t="s">
        <v>8017</v>
      </c>
      <c r="D1982" s="50">
        <v>100</v>
      </c>
      <c r="E1982" s="50">
        <v>4</v>
      </c>
    </row>
    <row r="1983" spans="1:5" hidden="1">
      <c r="A1983" s="50" t="str">
        <f t="shared" si="30"/>
        <v>QC250389</v>
      </c>
      <c r="B1983" s="50" t="s">
        <v>8018</v>
      </c>
      <c r="C1983" s="50" t="s">
        <v>8019</v>
      </c>
      <c r="D1983" s="50">
        <v>100</v>
      </c>
      <c r="E1983" s="50">
        <v>8</v>
      </c>
    </row>
    <row r="1984" spans="1:5" hidden="1">
      <c r="A1984" s="50" t="str">
        <f t="shared" si="30"/>
        <v>QC250389</v>
      </c>
      <c r="B1984" s="50" t="s">
        <v>8020</v>
      </c>
      <c r="C1984" s="50" t="s">
        <v>8021</v>
      </c>
      <c r="D1984" s="50">
        <v>100</v>
      </c>
      <c r="E1984" s="50">
        <v>2</v>
      </c>
    </row>
    <row r="1985" spans="1:5" hidden="1">
      <c r="A1985" s="50" t="str">
        <f t="shared" si="30"/>
        <v>QC250389</v>
      </c>
      <c r="B1985" s="50" t="s">
        <v>8022</v>
      </c>
      <c r="C1985" s="50" t="s">
        <v>8023</v>
      </c>
      <c r="D1985" s="50">
        <v>100</v>
      </c>
      <c r="E1985" s="50">
        <v>4</v>
      </c>
    </row>
    <row r="1986" spans="1:5" hidden="1">
      <c r="A1986" s="50" t="str">
        <f t="shared" si="30"/>
        <v>QC250389</v>
      </c>
      <c r="B1986" s="50" t="s">
        <v>8024</v>
      </c>
      <c r="C1986" s="50" t="s">
        <v>8025</v>
      </c>
      <c r="D1986" s="50">
        <v>100</v>
      </c>
      <c r="E1986" s="50">
        <v>4</v>
      </c>
    </row>
    <row r="1987" spans="1:5" hidden="1">
      <c r="A1987" s="50" t="str">
        <f t="shared" ref="A1987:A2050" si="31">MID(B1987,1,8)</f>
        <v>QC250389</v>
      </c>
      <c r="B1987" s="50" t="s">
        <v>8026</v>
      </c>
      <c r="C1987" s="50" t="s">
        <v>8027</v>
      </c>
      <c r="D1987" s="50">
        <v>100</v>
      </c>
      <c r="E1987" s="50">
        <v>8</v>
      </c>
    </row>
    <row r="1988" spans="1:5" hidden="1">
      <c r="A1988" s="50" t="str">
        <f t="shared" si="31"/>
        <v>QC250389</v>
      </c>
      <c r="B1988" s="50" t="s">
        <v>8028</v>
      </c>
      <c r="C1988" s="50" t="s">
        <v>8029</v>
      </c>
      <c r="D1988" s="50">
        <v>100</v>
      </c>
      <c r="E1988" s="50">
        <v>2</v>
      </c>
    </row>
    <row r="1989" spans="1:5" hidden="1">
      <c r="A1989" s="50" t="str">
        <f t="shared" si="31"/>
        <v>QC250390</v>
      </c>
      <c r="B1989" s="50" t="s">
        <v>8030</v>
      </c>
      <c r="C1989" s="50" t="s">
        <v>8031</v>
      </c>
      <c r="D1989" s="50">
        <v>100</v>
      </c>
      <c r="E1989" s="50">
        <v>4</v>
      </c>
    </row>
    <row r="1990" spans="1:5" hidden="1">
      <c r="A1990" s="50" t="str">
        <f t="shared" si="31"/>
        <v>QC250390</v>
      </c>
      <c r="B1990" s="50" t="s">
        <v>8032</v>
      </c>
      <c r="C1990" s="50" t="s">
        <v>8033</v>
      </c>
      <c r="D1990" s="50">
        <v>100</v>
      </c>
      <c r="E1990" s="50">
        <v>4</v>
      </c>
    </row>
    <row r="1991" spans="1:5" hidden="1">
      <c r="A1991" s="50" t="str">
        <f t="shared" si="31"/>
        <v>QC250390</v>
      </c>
      <c r="B1991" s="50" t="s">
        <v>8034</v>
      </c>
      <c r="C1991" s="50" t="s">
        <v>8035</v>
      </c>
      <c r="D1991" s="50">
        <v>100</v>
      </c>
      <c r="E1991" s="50">
        <v>8</v>
      </c>
    </row>
    <row r="1992" spans="1:5" hidden="1">
      <c r="A1992" s="50" t="str">
        <f t="shared" si="31"/>
        <v>QC250390</v>
      </c>
      <c r="B1992" s="50" t="s">
        <v>8036</v>
      </c>
      <c r="C1992" s="50" t="s">
        <v>8037</v>
      </c>
      <c r="D1992" s="50">
        <v>100</v>
      </c>
      <c r="E1992" s="50">
        <v>2</v>
      </c>
    </row>
    <row r="1993" spans="1:5" hidden="1">
      <c r="A1993" s="50" t="str">
        <f t="shared" si="31"/>
        <v>QC250390</v>
      </c>
      <c r="B1993" s="50" t="s">
        <v>8038</v>
      </c>
      <c r="C1993" s="50" t="s">
        <v>8039</v>
      </c>
      <c r="D1993" s="50">
        <v>100</v>
      </c>
      <c r="E1993" s="50">
        <v>4</v>
      </c>
    </row>
    <row r="1994" spans="1:5" hidden="1">
      <c r="A1994" s="50" t="str">
        <f t="shared" si="31"/>
        <v>QC250390</v>
      </c>
      <c r="B1994" s="50" t="s">
        <v>8040</v>
      </c>
      <c r="C1994" s="50" t="s">
        <v>8041</v>
      </c>
      <c r="D1994" s="50">
        <v>100</v>
      </c>
      <c r="E1994" s="50">
        <v>4</v>
      </c>
    </row>
    <row r="1995" spans="1:5" hidden="1">
      <c r="A1995" s="50" t="str">
        <f t="shared" si="31"/>
        <v>QC250390</v>
      </c>
      <c r="B1995" s="50" t="s">
        <v>8042</v>
      </c>
      <c r="C1995" s="50" t="s">
        <v>8043</v>
      </c>
      <c r="D1995" s="50">
        <v>100</v>
      </c>
      <c r="E1995" s="50">
        <v>8</v>
      </c>
    </row>
    <row r="1996" spans="1:5" hidden="1">
      <c r="A1996" s="50" t="str">
        <f t="shared" si="31"/>
        <v>QC250390</v>
      </c>
      <c r="B1996" s="50" t="s">
        <v>8044</v>
      </c>
      <c r="C1996" s="50" t="s">
        <v>8045</v>
      </c>
      <c r="D1996" s="50">
        <v>100</v>
      </c>
      <c r="E1996" s="50">
        <v>2</v>
      </c>
    </row>
    <row r="1997" spans="1:5" hidden="1">
      <c r="A1997" s="50" t="str">
        <f t="shared" si="31"/>
        <v>QC250390</v>
      </c>
      <c r="B1997" s="50" t="s">
        <v>8046</v>
      </c>
      <c r="C1997" s="50" t="s">
        <v>8047</v>
      </c>
      <c r="D1997" s="50">
        <v>100</v>
      </c>
      <c r="E1997" s="50">
        <v>4</v>
      </c>
    </row>
    <row r="1998" spans="1:5" hidden="1">
      <c r="A1998" s="50" t="str">
        <f t="shared" si="31"/>
        <v>QC250390</v>
      </c>
      <c r="B1998" s="50" t="s">
        <v>8048</v>
      </c>
      <c r="C1998" s="50" t="s">
        <v>8049</v>
      </c>
      <c r="D1998" s="50">
        <v>100</v>
      </c>
      <c r="E1998" s="50">
        <v>4</v>
      </c>
    </row>
    <row r="1999" spans="1:5" hidden="1">
      <c r="A1999" s="50" t="str">
        <f t="shared" si="31"/>
        <v>QC250390</v>
      </c>
      <c r="B1999" s="50" t="s">
        <v>8050</v>
      </c>
      <c r="C1999" s="50" t="s">
        <v>8051</v>
      </c>
      <c r="D1999" s="50">
        <v>100</v>
      </c>
      <c r="E1999" s="50">
        <v>7</v>
      </c>
    </row>
    <row r="2000" spans="1:5" hidden="1">
      <c r="A2000" s="50" t="str">
        <f t="shared" si="31"/>
        <v>QC250390</v>
      </c>
      <c r="B2000" s="50" t="s">
        <v>8052</v>
      </c>
      <c r="C2000" s="50" t="s">
        <v>8053</v>
      </c>
      <c r="D2000" s="50">
        <v>100</v>
      </c>
      <c r="E2000" s="50">
        <v>2</v>
      </c>
    </row>
    <row r="2001" spans="1:5" hidden="1">
      <c r="A2001" s="50" t="str">
        <f t="shared" si="31"/>
        <v>QC250391</v>
      </c>
      <c r="B2001" s="50" t="s">
        <v>8054</v>
      </c>
      <c r="C2001" s="50" t="s">
        <v>8055</v>
      </c>
      <c r="D2001" s="50">
        <v>100</v>
      </c>
      <c r="E2001" s="50">
        <v>4</v>
      </c>
    </row>
    <row r="2002" spans="1:5" hidden="1">
      <c r="A2002" s="50" t="str">
        <f t="shared" si="31"/>
        <v>QC250391</v>
      </c>
      <c r="B2002" s="50" t="s">
        <v>8056</v>
      </c>
      <c r="C2002" s="50" t="s">
        <v>8057</v>
      </c>
      <c r="D2002" s="50">
        <v>100</v>
      </c>
      <c r="E2002" s="50">
        <v>3</v>
      </c>
    </row>
    <row r="2003" spans="1:5" hidden="1">
      <c r="A2003" s="50" t="str">
        <f t="shared" si="31"/>
        <v>QC250391</v>
      </c>
      <c r="B2003" s="50" t="s">
        <v>8058</v>
      </c>
      <c r="C2003" s="50" t="s">
        <v>8059</v>
      </c>
      <c r="D2003" s="50">
        <v>100</v>
      </c>
      <c r="E2003" s="50">
        <v>8</v>
      </c>
    </row>
    <row r="2004" spans="1:5" hidden="1">
      <c r="A2004" s="50" t="str">
        <f t="shared" si="31"/>
        <v>QC250391</v>
      </c>
      <c r="B2004" s="50" t="s">
        <v>8060</v>
      </c>
      <c r="C2004" s="50" t="s">
        <v>8061</v>
      </c>
      <c r="D2004" s="50">
        <v>100</v>
      </c>
      <c r="E2004" s="50">
        <v>2</v>
      </c>
    </row>
    <row r="2005" spans="1:5" hidden="1">
      <c r="A2005" s="50" t="str">
        <f t="shared" si="31"/>
        <v>QC250391</v>
      </c>
      <c r="B2005" s="50" t="s">
        <v>8062</v>
      </c>
      <c r="C2005" s="50" t="s">
        <v>8063</v>
      </c>
      <c r="D2005" s="50">
        <v>100</v>
      </c>
      <c r="E2005" s="50">
        <v>4</v>
      </c>
    </row>
    <row r="2006" spans="1:5" hidden="1">
      <c r="A2006" s="50" t="str">
        <f t="shared" si="31"/>
        <v>QC250391</v>
      </c>
      <c r="B2006" s="50" t="s">
        <v>8064</v>
      </c>
      <c r="C2006" s="50" t="s">
        <v>8065</v>
      </c>
      <c r="D2006" s="50">
        <v>100</v>
      </c>
      <c r="E2006" s="50">
        <v>4</v>
      </c>
    </row>
    <row r="2007" spans="1:5" hidden="1">
      <c r="A2007" s="50" t="str">
        <f t="shared" si="31"/>
        <v>QC250391</v>
      </c>
      <c r="B2007" s="50" t="s">
        <v>8066</v>
      </c>
      <c r="C2007" s="50" t="s">
        <v>8067</v>
      </c>
      <c r="D2007" s="50">
        <v>100</v>
      </c>
      <c r="E2007" s="50">
        <v>7</v>
      </c>
    </row>
    <row r="2008" spans="1:5" hidden="1">
      <c r="A2008" s="50" t="str">
        <f t="shared" si="31"/>
        <v>QC250391</v>
      </c>
      <c r="B2008" s="50" t="s">
        <v>8068</v>
      </c>
      <c r="C2008" s="50" t="s">
        <v>8069</v>
      </c>
      <c r="D2008" s="50">
        <v>100</v>
      </c>
      <c r="E2008" s="50">
        <v>2</v>
      </c>
    </row>
    <row r="2009" spans="1:5" hidden="1">
      <c r="A2009" s="50" t="str">
        <f t="shared" si="31"/>
        <v>QC250391</v>
      </c>
      <c r="B2009" s="50" t="s">
        <v>8070</v>
      </c>
      <c r="C2009" s="50" t="s">
        <v>8071</v>
      </c>
      <c r="D2009" s="50">
        <v>100</v>
      </c>
      <c r="E2009" s="50">
        <v>4</v>
      </c>
    </row>
    <row r="2010" spans="1:5" hidden="1">
      <c r="A2010" s="50" t="str">
        <f t="shared" si="31"/>
        <v>QC250391</v>
      </c>
      <c r="B2010" s="50" t="s">
        <v>8072</v>
      </c>
      <c r="C2010" s="50" t="s">
        <v>8073</v>
      </c>
      <c r="D2010" s="50">
        <v>100</v>
      </c>
      <c r="E2010" s="50">
        <v>4</v>
      </c>
    </row>
    <row r="2011" spans="1:5" hidden="1">
      <c r="A2011" s="50" t="str">
        <f t="shared" si="31"/>
        <v>QC250391</v>
      </c>
      <c r="B2011" s="50" t="s">
        <v>8074</v>
      </c>
      <c r="C2011" s="50" t="s">
        <v>8075</v>
      </c>
      <c r="D2011" s="50">
        <v>100</v>
      </c>
      <c r="E2011" s="50">
        <v>8</v>
      </c>
    </row>
    <row r="2012" spans="1:5" hidden="1">
      <c r="A2012" s="50" t="str">
        <f t="shared" si="31"/>
        <v>QC250391</v>
      </c>
      <c r="B2012" s="50" t="s">
        <v>8076</v>
      </c>
      <c r="C2012" s="50" t="s">
        <v>8077</v>
      </c>
      <c r="D2012" s="50">
        <v>100</v>
      </c>
      <c r="E2012" s="50">
        <v>2</v>
      </c>
    </row>
    <row r="2013" spans="1:5" hidden="1">
      <c r="A2013" s="50" t="str">
        <f t="shared" si="31"/>
        <v>QC250392</v>
      </c>
      <c r="B2013" s="50" t="s">
        <v>8078</v>
      </c>
      <c r="C2013" s="50" t="s">
        <v>8079</v>
      </c>
      <c r="D2013" s="50">
        <v>100</v>
      </c>
      <c r="E2013" s="50">
        <v>4</v>
      </c>
    </row>
    <row r="2014" spans="1:5" hidden="1">
      <c r="A2014" s="50" t="str">
        <f t="shared" si="31"/>
        <v>QC250392</v>
      </c>
      <c r="B2014" s="50" t="s">
        <v>8080</v>
      </c>
      <c r="C2014" s="50" t="s">
        <v>8081</v>
      </c>
      <c r="D2014" s="50">
        <v>100</v>
      </c>
      <c r="E2014" s="50">
        <v>4</v>
      </c>
    </row>
    <row r="2015" spans="1:5" hidden="1">
      <c r="A2015" s="50" t="str">
        <f t="shared" si="31"/>
        <v>QC250392</v>
      </c>
      <c r="B2015" s="50" t="s">
        <v>8082</v>
      </c>
      <c r="C2015" s="50" t="s">
        <v>8083</v>
      </c>
      <c r="D2015" s="50">
        <v>100</v>
      </c>
      <c r="E2015" s="50">
        <v>8</v>
      </c>
    </row>
    <row r="2016" spans="1:5" hidden="1">
      <c r="A2016" s="50" t="str">
        <f t="shared" si="31"/>
        <v>QC250392</v>
      </c>
      <c r="B2016" s="50" t="s">
        <v>8084</v>
      </c>
      <c r="C2016" s="50" t="s">
        <v>8085</v>
      </c>
      <c r="D2016" s="50">
        <v>100</v>
      </c>
      <c r="E2016" s="50">
        <v>2</v>
      </c>
    </row>
    <row r="2017" spans="1:5" hidden="1">
      <c r="A2017" s="50" t="str">
        <f t="shared" si="31"/>
        <v>QC250392</v>
      </c>
      <c r="B2017" s="50" t="s">
        <v>8086</v>
      </c>
      <c r="C2017" s="50" t="s">
        <v>8087</v>
      </c>
      <c r="D2017" s="50">
        <v>100</v>
      </c>
      <c r="E2017" s="50">
        <v>4</v>
      </c>
    </row>
    <row r="2018" spans="1:5" hidden="1">
      <c r="A2018" s="50" t="str">
        <f t="shared" si="31"/>
        <v>QC250392</v>
      </c>
      <c r="B2018" s="50" t="s">
        <v>8088</v>
      </c>
      <c r="C2018" s="50" t="s">
        <v>8089</v>
      </c>
      <c r="D2018" s="50">
        <v>100</v>
      </c>
      <c r="E2018" s="50">
        <v>4</v>
      </c>
    </row>
    <row r="2019" spans="1:5" hidden="1">
      <c r="A2019" s="50" t="str">
        <f t="shared" si="31"/>
        <v>QC250392</v>
      </c>
      <c r="B2019" s="50" t="s">
        <v>8090</v>
      </c>
      <c r="C2019" s="50" t="s">
        <v>8091</v>
      </c>
      <c r="D2019" s="50">
        <v>100</v>
      </c>
      <c r="E2019" s="50">
        <v>8</v>
      </c>
    </row>
    <row r="2020" spans="1:5" hidden="1">
      <c r="A2020" s="50" t="str">
        <f t="shared" si="31"/>
        <v>QC250392</v>
      </c>
      <c r="B2020" s="50" t="s">
        <v>8092</v>
      </c>
      <c r="C2020" s="50" t="s">
        <v>8093</v>
      </c>
      <c r="D2020" s="50">
        <v>100</v>
      </c>
      <c r="E2020" s="50">
        <v>2</v>
      </c>
    </row>
    <row r="2021" spans="1:5" hidden="1">
      <c r="A2021" s="50" t="str">
        <f t="shared" si="31"/>
        <v>QC250392</v>
      </c>
      <c r="B2021" s="50" t="s">
        <v>8094</v>
      </c>
      <c r="C2021" s="50" t="s">
        <v>8095</v>
      </c>
      <c r="D2021" s="50">
        <v>100</v>
      </c>
      <c r="E2021" s="50">
        <v>4</v>
      </c>
    </row>
    <row r="2022" spans="1:5" hidden="1">
      <c r="A2022" s="50" t="str">
        <f t="shared" si="31"/>
        <v>QC250392</v>
      </c>
      <c r="B2022" s="50" t="s">
        <v>8096</v>
      </c>
      <c r="C2022" s="50" t="s">
        <v>8097</v>
      </c>
      <c r="D2022" s="50">
        <v>100</v>
      </c>
      <c r="E2022" s="50">
        <v>4</v>
      </c>
    </row>
    <row r="2023" spans="1:5" hidden="1">
      <c r="A2023" s="50" t="str">
        <f t="shared" si="31"/>
        <v>QC250392</v>
      </c>
      <c r="B2023" s="50" t="s">
        <v>8098</v>
      </c>
      <c r="C2023" s="50" t="s">
        <v>8099</v>
      </c>
      <c r="D2023" s="50">
        <v>100</v>
      </c>
      <c r="E2023" s="50">
        <v>8</v>
      </c>
    </row>
    <row r="2024" spans="1:5" hidden="1">
      <c r="A2024" s="50" t="str">
        <f t="shared" si="31"/>
        <v>QC250392</v>
      </c>
      <c r="B2024" s="50" t="s">
        <v>8100</v>
      </c>
      <c r="C2024" s="50" t="s">
        <v>8101</v>
      </c>
      <c r="D2024" s="50">
        <v>100</v>
      </c>
      <c r="E2024" s="50">
        <v>2</v>
      </c>
    </row>
    <row r="2025" spans="1:5" hidden="1">
      <c r="A2025" s="50" t="str">
        <f t="shared" si="31"/>
        <v>QC250392</v>
      </c>
      <c r="B2025" s="50" t="s">
        <v>8102</v>
      </c>
      <c r="C2025" s="50" t="s">
        <v>8103</v>
      </c>
      <c r="D2025" s="50">
        <v>100</v>
      </c>
      <c r="E2025" s="50">
        <v>4</v>
      </c>
    </row>
    <row r="2026" spans="1:5" hidden="1">
      <c r="A2026" s="50" t="str">
        <f t="shared" si="31"/>
        <v>QC250392</v>
      </c>
      <c r="B2026" s="50" t="s">
        <v>8104</v>
      </c>
      <c r="C2026" s="50" t="s">
        <v>8105</v>
      </c>
      <c r="D2026" s="50">
        <v>100</v>
      </c>
      <c r="E2026" s="50">
        <v>4</v>
      </c>
    </row>
    <row r="2027" spans="1:5" hidden="1">
      <c r="A2027" s="50" t="str">
        <f t="shared" si="31"/>
        <v>QC250392</v>
      </c>
      <c r="B2027" s="50" t="s">
        <v>8106</v>
      </c>
      <c r="C2027" s="50" t="s">
        <v>8107</v>
      </c>
      <c r="D2027" s="50">
        <v>100</v>
      </c>
      <c r="E2027" s="50">
        <v>8</v>
      </c>
    </row>
    <row r="2028" spans="1:5" hidden="1">
      <c r="A2028" s="50" t="str">
        <f t="shared" si="31"/>
        <v>QC250392</v>
      </c>
      <c r="B2028" s="50" t="s">
        <v>8108</v>
      </c>
      <c r="C2028" s="50" t="s">
        <v>8109</v>
      </c>
      <c r="D2028" s="50">
        <v>100</v>
      </c>
      <c r="E2028" s="50">
        <v>2</v>
      </c>
    </row>
    <row r="2029" spans="1:5" hidden="1">
      <c r="A2029" s="50" t="str">
        <f t="shared" si="31"/>
        <v>QC250393</v>
      </c>
      <c r="B2029" s="50" t="s">
        <v>8110</v>
      </c>
      <c r="C2029" s="50" t="s">
        <v>8111</v>
      </c>
      <c r="D2029" s="50">
        <v>100</v>
      </c>
      <c r="E2029" s="50">
        <v>4</v>
      </c>
    </row>
    <row r="2030" spans="1:5" hidden="1">
      <c r="A2030" s="50" t="str">
        <f t="shared" si="31"/>
        <v>QC250393</v>
      </c>
      <c r="B2030" s="50" t="s">
        <v>8112</v>
      </c>
      <c r="C2030" s="50" t="s">
        <v>8113</v>
      </c>
      <c r="D2030" s="50">
        <v>100</v>
      </c>
      <c r="E2030" s="50">
        <v>4</v>
      </c>
    </row>
    <row r="2031" spans="1:5" hidden="1">
      <c r="A2031" s="50" t="str">
        <f t="shared" si="31"/>
        <v>QC250393</v>
      </c>
      <c r="B2031" s="50" t="s">
        <v>8114</v>
      </c>
      <c r="C2031" s="50" t="s">
        <v>8115</v>
      </c>
      <c r="D2031" s="50">
        <v>100</v>
      </c>
      <c r="E2031" s="50">
        <v>8</v>
      </c>
    </row>
    <row r="2032" spans="1:5" hidden="1">
      <c r="A2032" s="50" t="str">
        <f t="shared" si="31"/>
        <v>QC250393</v>
      </c>
      <c r="B2032" s="50" t="s">
        <v>8116</v>
      </c>
      <c r="C2032" s="50" t="s">
        <v>8117</v>
      </c>
      <c r="D2032" s="50">
        <v>100</v>
      </c>
      <c r="E2032" s="50">
        <v>2</v>
      </c>
    </row>
    <row r="2033" spans="1:5" hidden="1">
      <c r="A2033" s="50" t="str">
        <f t="shared" si="31"/>
        <v>QC250393</v>
      </c>
      <c r="B2033" s="50" t="s">
        <v>8118</v>
      </c>
      <c r="C2033" s="50" t="s">
        <v>8119</v>
      </c>
      <c r="D2033" s="50">
        <v>100</v>
      </c>
      <c r="E2033" s="50">
        <v>4</v>
      </c>
    </row>
    <row r="2034" spans="1:5" hidden="1">
      <c r="A2034" s="50" t="str">
        <f t="shared" si="31"/>
        <v>QC250393</v>
      </c>
      <c r="B2034" s="50" t="s">
        <v>8120</v>
      </c>
      <c r="C2034" s="50" t="s">
        <v>8121</v>
      </c>
      <c r="D2034" s="50">
        <v>100</v>
      </c>
      <c r="E2034" s="50">
        <v>4</v>
      </c>
    </row>
    <row r="2035" spans="1:5" hidden="1">
      <c r="A2035" s="50" t="str">
        <f t="shared" si="31"/>
        <v>QC250393</v>
      </c>
      <c r="B2035" s="50" t="s">
        <v>8122</v>
      </c>
      <c r="C2035" s="50" t="s">
        <v>8123</v>
      </c>
      <c r="D2035" s="50">
        <v>100</v>
      </c>
      <c r="E2035" s="50">
        <v>8</v>
      </c>
    </row>
    <row r="2036" spans="1:5" hidden="1">
      <c r="A2036" s="50" t="str">
        <f t="shared" si="31"/>
        <v>QC250393</v>
      </c>
      <c r="B2036" s="50" t="s">
        <v>8124</v>
      </c>
      <c r="C2036" s="50" t="s">
        <v>8125</v>
      </c>
      <c r="D2036" s="50">
        <v>100</v>
      </c>
      <c r="E2036" s="50">
        <v>2</v>
      </c>
    </row>
    <row r="2037" spans="1:5" hidden="1">
      <c r="A2037" s="50" t="str">
        <f t="shared" si="31"/>
        <v>QC250393</v>
      </c>
      <c r="B2037" s="50" t="s">
        <v>8126</v>
      </c>
      <c r="C2037" s="50" t="s">
        <v>8127</v>
      </c>
      <c r="D2037" s="50">
        <v>100</v>
      </c>
      <c r="E2037" s="50">
        <v>4</v>
      </c>
    </row>
    <row r="2038" spans="1:5" hidden="1">
      <c r="A2038" s="50" t="str">
        <f t="shared" si="31"/>
        <v>QC250393</v>
      </c>
      <c r="B2038" s="50" t="s">
        <v>8128</v>
      </c>
      <c r="C2038" s="50" t="s">
        <v>8129</v>
      </c>
      <c r="D2038" s="50">
        <v>100</v>
      </c>
      <c r="E2038" s="50">
        <v>4</v>
      </c>
    </row>
    <row r="2039" spans="1:5" hidden="1">
      <c r="A2039" s="50" t="str">
        <f t="shared" si="31"/>
        <v>QC250393</v>
      </c>
      <c r="B2039" s="50" t="s">
        <v>8130</v>
      </c>
      <c r="C2039" s="50" t="s">
        <v>8131</v>
      </c>
      <c r="D2039" s="50">
        <v>100</v>
      </c>
      <c r="E2039" s="50">
        <v>8</v>
      </c>
    </row>
    <row r="2040" spans="1:5" hidden="1">
      <c r="A2040" s="50" t="str">
        <f t="shared" si="31"/>
        <v>QC250393</v>
      </c>
      <c r="B2040" s="50" t="s">
        <v>8132</v>
      </c>
      <c r="C2040" s="50" t="s">
        <v>8133</v>
      </c>
      <c r="D2040" s="50">
        <v>100</v>
      </c>
      <c r="E2040" s="50">
        <v>2</v>
      </c>
    </row>
    <row r="2041" spans="1:5" hidden="1">
      <c r="A2041" s="50" t="str">
        <f t="shared" si="31"/>
        <v>QC250393</v>
      </c>
      <c r="B2041" s="50" t="s">
        <v>8134</v>
      </c>
      <c r="C2041" s="50" t="s">
        <v>8135</v>
      </c>
      <c r="D2041" s="50">
        <v>100</v>
      </c>
      <c r="E2041" s="50">
        <v>4</v>
      </c>
    </row>
    <row r="2042" spans="1:5" hidden="1">
      <c r="A2042" s="50" t="str">
        <f t="shared" si="31"/>
        <v>QC250393</v>
      </c>
      <c r="B2042" s="50" t="s">
        <v>8136</v>
      </c>
      <c r="C2042" s="50" t="s">
        <v>8137</v>
      </c>
      <c r="D2042" s="50">
        <v>100</v>
      </c>
      <c r="E2042" s="50">
        <v>4</v>
      </c>
    </row>
    <row r="2043" spans="1:5" hidden="1">
      <c r="A2043" s="50" t="str">
        <f t="shared" si="31"/>
        <v>QC250393</v>
      </c>
      <c r="B2043" s="50" t="s">
        <v>8138</v>
      </c>
      <c r="C2043" s="50" t="s">
        <v>8139</v>
      </c>
      <c r="D2043" s="50">
        <v>100</v>
      </c>
      <c r="E2043" s="50">
        <v>8</v>
      </c>
    </row>
    <row r="2044" spans="1:5" hidden="1">
      <c r="A2044" s="50" t="str">
        <f t="shared" si="31"/>
        <v>QC250393</v>
      </c>
      <c r="B2044" s="50" t="s">
        <v>8140</v>
      </c>
      <c r="C2044" s="50" t="s">
        <v>8141</v>
      </c>
      <c r="D2044" s="50">
        <v>100</v>
      </c>
      <c r="E2044" s="50">
        <v>2</v>
      </c>
    </row>
    <row r="2045" spans="1:5" hidden="1">
      <c r="A2045" s="50" t="str">
        <f t="shared" si="31"/>
        <v>QC250394</v>
      </c>
      <c r="B2045" s="50" t="s">
        <v>8142</v>
      </c>
      <c r="C2045" s="50" t="s">
        <v>8143</v>
      </c>
      <c r="D2045" s="50">
        <v>100</v>
      </c>
      <c r="E2045" s="50">
        <v>4</v>
      </c>
    </row>
    <row r="2046" spans="1:5" hidden="1">
      <c r="A2046" s="50" t="str">
        <f t="shared" si="31"/>
        <v>QC250394</v>
      </c>
      <c r="B2046" s="50" t="s">
        <v>8144</v>
      </c>
      <c r="C2046" s="50" t="s">
        <v>8145</v>
      </c>
      <c r="D2046" s="50">
        <v>100</v>
      </c>
      <c r="E2046" s="50">
        <v>4</v>
      </c>
    </row>
    <row r="2047" spans="1:5" hidden="1">
      <c r="A2047" s="50" t="str">
        <f t="shared" si="31"/>
        <v>QC250394</v>
      </c>
      <c r="B2047" s="50" t="s">
        <v>8146</v>
      </c>
      <c r="C2047" s="50" t="s">
        <v>8147</v>
      </c>
      <c r="D2047" s="50">
        <v>100</v>
      </c>
      <c r="E2047" s="50">
        <v>8</v>
      </c>
    </row>
    <row r="2048" spans="1:5" hidden="1">
      <c r="A2048" s="50" t="str">
        <f t="shared" si="31"/>
        <v>QC250394</v>
      </c>
      <c r="B2048" s="50" t="s">
        <v>8148</v>
      </c>
      <c r="C2048" s="50" t="s">
        <v>8149</v>
      </c>
      <c r="D2048" s="50">
        <v>100</v>
      </c>
      <c r="E2048" s="50">
        <v>2</v>
      </c>
    </row>
    <row r="2049" spans="1:5" hidden="1">
      <c r="A2049" s="50" t="str">
        <f t="shared" si="31"/>
        <v>QC250394</v>
      </c>
      <c r="B2049" s="50" t="s">
        <v>8150</v>
      </c>
      <c r="C2049" s="50" t="s">
        <v>8151</v>
      </c>
      <c r="D2049" s="50">
        <v>100</v>
      </c>
      <c r="E2049" s="50">
        <v>4</v>
      </c>
    </row>
    <row r="2050" spans="1:5" hidden="1">
      <c r="A2050" s="50" t="str">
        <f t="shared" si="31"/>
        <v>QC250394</v>
      </c>
      <c r="B2050" s="50" t="s">
        <v>8152</v>
      </c>
      <c r="C2050" s="50" t="s">
        <v>8153</v>
      </c>
      <c r="D2050" s="50">
        <v>100</v>
      </c>
      <c r="E2050" s="50">
        <v>4</v>
      </c>
    </row>
    <row r="2051" spans="1:5" hidden="1">
      <c r="A2051" s="50" t="str">
        <f t="shared" ref="A2051:A2114" si="32">MID(B2051,1,8)</f>
        <v>QC250394</v>
      </c>
      <c r="B2051" s="50" t="s">
        <v>8154</v>
      </c>
      <c r="C2051" s="50" t="s">
        <v>8155</v>
      </c>
      <c r="D2051" s="50">
        <v>100</v>
      </c>
      <c r="E2051" s="50">
        <v>8</v>
      </c>
    </row>
    <row r="2052" spans="1:5" hidden="1">
      <c r="A2052" s="50" t="str">
        <f t="shared" si="32"/>
        <v>QC250394</v>
      </c>
      <c r="B2052" s="50" t="s">
        <v>8156</v>
      </c>
      <c r="C2052" s="50" t="s">
        <v>8157</v>
      </c>
      <c r="D2052" s="50">
        <v>100</v>
      </c>
      <c r="E2052" s="50">
        <v>2</v>
      </c>
    </row>
    <row r="2053" spans="1:5" hidden="1">
      <c r="A2053" s="50" t="str">
        <f t="shared" si="32"/>
        <v>QC250395</v>
      </c>
      <c r="B2053" s="50" t="s">
        <v>8158</v>
      </c>
      <c r="C2053" s="50" t="s">
        <v>8159</v>
      </c>
      <c r="D2053" s="50">
        <v>100</v>
      </c>
      <c r="E2053" s="50">
        <v>6</v>
      </c>
    </row>
    <row r="2054" spans="1:5" hidden="1">
      <c r="A2054" s="50" t="str">
        <f t="shared" si="32"/>
        <v>QC250395</v>
      </c>
      <c r="B2054" s="50" t="s">
        <v>8160</v>
      </c>
      <c r="C2054" s="50" t="s">
        <v>8161</v>
      </c>
      <c r="D2054" s="50">
        <v>100</v>
      </c>
      <c r="E2054" s="50">
        <v>4</v>
      </c>
    </row>
    <row r="2055" spans="1:5" hidden="1">
      <c r="A2055" s="50" t="str">
        <f t="shared" si="32"/>
        <v>QC250395</v>
      </c>
      <c r="B2055" s="50" t="s">
        <v>8162</v>
      </c>
      <c r="C2055" s="50" t="s">
        <v>8163</v>
      </c>
      <c r="D2055" s="50">
        <v>100</v>
      </c>
      <c r="E2055" s="50">
        <v>4</v>
      </c>
    </row>
    <row r="2056" spans="1:5" hidden="1">
      <c r="A2056" s="50" t="str">
        <f t="shared" si="32"/>
        <v>QC250395</v>
      </c>
      <c r="B2056" s="50" t="s">
        <v>8164</v>
      </c>
      <c r="C2056" s="50" t="s">
        <v>8165</v>
      </c>
      <c r="D2056" s="50">
        <v>100</v>
      </c>
      <c r="E2056" s="50">
        <v>2</v>
      </c>
    </row>
    <row r="2057" spans="1:5" hidden="1">
      <c r="A2057" s="50" t="str">
        <f t="shared" si="32"/>
        <v>QC250396</v>
      </c>
      <c r="B2057" s="50" t="s">
        <v>8166</v>
      </c>
      <c r="C2057" s="50" t="s">
        <v>8167</v>
      </c>
      <c r="D2057" s="50">
        <v>100</v>
      </c>
      <c r="E2057" s="50">
        <v>6</v>
      </c>
    </row>
    <row r="2058" spans="1:5" hidden="1">
      <c r="A2058" s="50" t="str">
        <f t="shared" si="32"/>
        <v>QC250396</v>
      </c>
      <c r="B2058" s="50" t="s">
        <v>8168</v>
      </c>
      <c r="C2058" s="50" t="s">
        <v>8169</v>
      </c>
      <c r="D2058" s="50">
        <v>100</v>
      </c>
      <c r="E2058" s="50">
        <v>4</v>
      </c>
    </row>
    <row r="2059" spans="1:5" hidden="1">
      <c r="A2059" s="50" t="str">
        <f t="shared" si="32"/>
        <v>QC250396</v>
      </c>
      <c r="B2059" s="50" t="s">
        <v>8170</v>
      </c>
      <c r="C2059" s="50" t="s">
        <v>8171</v>
      </c>
      <c r="D2059" s="50">
        <v>100</v>
      </c>
      <c r="E2059" s="50">
        <v>4</v>
      </c>
    </row>
    <row r="2060" spans="1:5" hidden="1">
      <c r="A2060" s="50" t="str">
        <f t="shared" si="32"/>
        <v>QC250396</v>
      </c>
      <c r="B2060" s="50" t="s">
        <v>8172</v>
      </c>
      <c r="C2060" s="50" t="s">
        <v>8173</v>
      </c>
      <c r="D2060" s="50">
        <v>100</v>
      </c>
      <c r="E2060" s="50">
        <v>2</v>
      </c>
    </row>
    <row r="2061" spans="1:5" hidden="1">
      <c r="A2061" s="50" t="str">
        <f t="shared" si="32"/>
        <v>QC250397</v>
      </c>
      <c r="B2061" s="50" t="s">
        <v>8174</v>
      </c>
      <c r="C2061" s="50" t="s">
        <v>8175</v>
      </c>
      <c r="D2061" s="50">
        <v>100</v>
      </c>
      <c r="E2061" s="50">
        <v>6</v>
      </c>
    </row>
    <row r="2062" spans="1:5" hidden="1">
      <c r="A2062" s="50" t="str">
        <f t="shared" si="32"/>
        <v>QC250397</v>
      </c>
      <c r="B2062" s="50" t="s">
        <v>8176</v>
      </c>
      <c r="C2062" s="50" t="s">
        <v>8177</v>
      </c>
      <c r="D2062" s="50">
        <v>100</v>
      </c>
      <c r="E2062" s="50">
        <v>4</v>
      </c>
    </row>
    <row r="2063" spans="1:5" hidden="1">
      <c r="A2063" s="50" t="str">
        <f t="shared" si="32"/>
        <v>QC250397</v>
      </c>
      <c r="B2063" s="50" t="s">
        <v>8178</v>
      </c>
      <c r="C2063" s="50" t="s">
        <v>8179</v>
      </c>
      <c r="D2063" s="50">
        <v>100</v>
      </c>
      <c r="E2063" s="50">
        <v>4</v>
      </c>
    </row>
    <row r="2064" spans="1:5" hidden="1">
      <c r="A2064" s="50" t="str">
        <f t="shared" si="32"/>
        <v>QC250397</v>
      </c>
      <c r="B2064" s="50" t="s">
        <v>8180</v>
      </c>
      <c r="C2064" s="50" t="s">
        <v>8181</v>
      </c>
      <c r="D2064" s="50">
        <v>100</v>
      </c>
      <c r="E2064" s="50">
        <v>2</v>
      </c>
    </row>
    <row r="2065" spans="1:5" hidden="1">
      <c r="A2065" s="50" t="str">
        <f t="shared" si="32"/>
        <v>QC250398</v>
      </c>
      <c r="B2065" s="50" t="s">
        <v>8182</v>
      </c>
      <c r="C2065" s="50" t="s">
        <v>8183</v>
      </c>
      <c r="D2065" s="50">
        <v>100</v>
      </c>
      <c r="E2065" s="50">
        <v>6</v>
      </c>
    </row>
    <row r="2066" spans="1:5" hidden="1">
      <c r="A2066" s="50" t="str">
        <f t="shared" si="32"/>
        <v>QC250398</v>
      </c>
      <c r="B2066" s="50" t="s">
        <v>8184</v>
      </c>
      <c r="C2066" s="50" t="s">
        <v>8185</v>
      </c>
      <c r="D2066" s="50">
        <v>100</v>
      </c>
      <c r="E2066" s="50">
        <v>4</v>
      </c>
    </row>
    <row r="2067" spans="1:5" hidden="1">
      <c r="A2067" s="50" t="str">
        <f t="shared" si="32"/>
        <v>QC250398</v>
      </c>
      <c r="B2067" s="50" t="s">
        <v>8186</v>
      </c>
      <c r="C2067" s="50" t="s">
        <v>8187</v>
      </c>
      <c r="D2067" s="50">
        <v>100</v>
      </c>
      <c r="E2067" s="50">
        <v>4</v>
      </c>
    </row>
    <row r="2068" spans="1:5" hidden="1">
      <c r="A2068" s="50" t="str">
        <f t="shared" si="32"/>
        <v>QC250398</v>
      </c>
      <c r="B2068" s="50" t="s">
        <v>8188</v>
      </c>
      <c r="C2068" s="50" t="s">
        <v>8189</v>
      </c>
      <c r="D2068" s="50">
        <v>100</v>
      </c>
      <c r="E2068" s="50">
        <v>2</v>
      </c>
    </row>
    <row r="2069" spans="1:5" hidden="1">
      <c r="A2069" s="50" t="str">
        <f t="shared" si="32"/>
        <v>QC250399</v>
      </c>
      <c r="B2069" s="50" t="s">
        <v>8190</v>
      </c>
      <c r="C2069" s="50" t="s">
        <v>8191</v>
      </c>
      <c r="D2069" s="50">
        <v>100</v>
      </c>
      <c r="E2069" s="50">
        <v>6</v>
      </c>
    </row>
    <row r="2070" spans="1:5" hidden="1">
      <c r="A2070" s="50" t="str">
        <f t="shared" si="32"/>
        <v>QC250399</v>
      </c>
      <c r="B2070" s="50" t="s">
        <v>8192</v>
      </c>
      <c r="C2070" s="50" t="s">
        <v>8193</v>
      </c>
      <c r="D2070" s="50">
        <v>100</v>
      </c>
      <c r="E2070" s="50">
        <v>4</v>
      </c>
    </row>
    <row r="2071" spans="1:5" hidden="1">
      <c r="A2071" s="50" t="str">
        <f t="shared" si="32"/>
        <v>QC250399</v>
      </c>
      <c r="B2071" s="50" t="s">
        <v>8194</v>
      </c>
      <c r="C2071" s="50" t="s">
        <v>8195</v>
      </c>
      <c r="D2071" s="50">
        <v>100</v>
      </c>
      <c r="E2071" s="50">
        <v>4</v>
      </c>
    </row>
    <row r="2072" spans="1:5" hidden="1">
      <c r="A2072" s="50" t="str">
        <f t="shared" si="32"/>
        <v>QC250399</v>
      </c>
      <c r="B2072" s="50" t="s">
        <v>8196</v>
      </c>
      <c r="C2072" s="50" t="s">
        <v>8197</v>
      </c>
      <c r="D2072" s="50">
        <v>100</v>
      </c>
      <c r="E2072" s="50">
        <v>2</v>
      </c>
    </row>
    <row r="2073" spans="1:5" hidden="1">
      <c r="A2073" s="50" t="str">
        <f t="shared" si="32"/>
        <v>QC25A214</v>
      </c>
      <c r="B2073" s="50" t="s">
        <v>8198</v>
      </c>
      <c r="C2073" s="50" t="s">
        <v>8199</v>
      </c>
      <c r="D2073" s="50">
        <v>100</v>
      </c>
      <c r="E2073" s="50">
        <v>4</v>
      </c>
    </row>
    <row r="2074" spans="1:5" hidden="1">
      <c r="A2074" s="50" t="str">
        <f t="shared" si="32"/>
        <v>QC25A214</v>
      </c>
      <c r="B2074" s="50" t="s">
        <v>8200</v>
      </c>
      <c r="C2074" s="50" t="s">
        <v>8201</v>
      </c>
      <c r="D2074" s="50">
        <v>100</v>
      </c>
      <c r="E2074" s="50">
        <v>4</v>
      </c>
    </row>
    <row r="2075" spans="1:5" hidden="1">
      <c r="A2075" s="50" t="str">
        <f t="shared" si="32"/>
        <v>QC25A214</v>
      </c>
      <c r="B2075" s="50" t="s">
        <v>8202</v>
      </c>
      <c r="C2075" s="50" t="s">
        <v>8203</v>
      </c>
      <c r="D2075" s="50">
        <v>100</v>
      </c>
      <c r="E2075" s="50">
        <v>10</v>
      </c>
    </row>
    <row r="2076" spans="1:5" hidden="1">
      <c r="A2076" s="50" t="str">
        <f t="shared" si="32"/>
        <v>QC25A214</v>
      </c>
      <c r="B2076" s="50" t="s">
        <v>8204</v>
      </c>
      <c r="C2076" s="50" t="s">
        <v>8205</v>
      </c>
      <c r="D2076" s="50">
        <v>100</v>
      </c>
      <c r="E2076" s="50">
        <v>4</v>
      </c>
    </row>
    <row r="2077" spans="1:5" hidden="1">
      <c r="A2077" s="50" t="str">
        <f t="shared" si="32"/>
        <v>QC25A214</v>
      </c>
      <c r="B2077" s="50" t="s">
        <v>8206</v>
      </c>
      <c r="C2077" s="50" t="s">
        <v>8207</v>
      </c>
      <c r="D2077" s="50">
        <v>100</v>
      </c>
      <c r="E2077" s="50">
        <v>3</v>
      </c>
    </row>
    <row r="2078" spans="1:5" hidden="1">
      <c r="A2078" s="50" t="str">
        <f t="shared" si="32"/>
        <v>QC25A214</v>
      </c>
      <c r="B2078" s="50" t="s">
        <v>8208</v>
      </c>
      <c r="C2078" s="50" t="s">
        <v>8209</v>
      </c>
      <c r="D2078" s="50">
        <v>100</v>
      </c>
      <c r="E2078" s="50">
        <v>8</v>
      </c>
    </row>
    <row r="2079" spans="1:5" hidden="1">
      <c r="A2079" s="50" t="str">
        <f t="shared" si="32"/>
        <v>QC25A214</v>
      </c>
      <c r="B2079" s="50" t="s">
        <v>8210</v>
      </c>
      <c r="C2079" s="50" t="s">
        <v>8211</v>
      </c>
      <c r="D2079" s="50">
        <v>100</v>
      </c>
      <c r="E2079" s="50">
        <v>7</v>
      </c>
    </row>
    <row r="2080" spans="1:5" hidden="1">
      <c r="A2080" s="50" t="str">
        <f t="shared" si="32"/>
        <v>QC25A214</v>
      </c>
      <c r="B2080" s="50" t="s">
        <v>8212</v>
      </c>
      <c r="C2080" s="50" t="s">
        <v>8213</v>
      </c>
      <c r="D2080" s="50">
        <v>100</v>
      </c>
      <c r="E2080" s="50">
        <v>4</v>
      </c>
    </row>
    <row r="2081" spans="1:5" hidden="1">
      <c r="A2081" s="50" t="str">
        <f t="shared" si="32"/>
        <v>QC25A214</v>
      </c>
      <c r="B2081" s="50" t="s">
        <v>8214</v>
      </c>
      <c r="C2081" s="50" t="s">
        <v>8215</v>
      </c>
      <c r="D2081" s="50">
        <v>100</v>
      </c>
      <c r="E2081" s="50">
        <v>8</v>
      </c>
    </row>
    <row r="2082" spans="1:5" hidden="1">
      <c r="A2082" s="50" t="str">
        <f t="shared" si="32"/>
        <v>QC25A214</v>
      </c>
      <c r="B2082" s="50" t="s">
        <v>8216</v>
      </c>
      <c r="C2082" s="50" t="s">
        <v>8217</v>
      </c>
      <c r="D2082" s="50">
        <v>100</v>
      </c>
      <c r="E2082" s="50">
        <v>6</v>
      </c>
    </row>
    <row r="2083" spans="1:5" hidden="1">
      <c r="A2083" s="50" t="str">
        <f t="shared" si="32"/>
        <v>QC25A214</v>
      </c>
      <c r="B2083" s="50" t="s">
        <v>8218</v>
      </c>
      <c r="C2083" s="50" t="s">
        <v>8219</v>
      </c>
      <c r="D2083" s="50">
        <v>100</v>
      </c>
      <c r="E2083" s="50">
        <v>14</v>
      </c>
    </row>
    <row r="2084" spans="1:5" hidden="1">
      <c r="A2084" s="50" t="str">
        <f t="shared" si="32"/>
        <v>QC25A214</v>
      </c>
      <c r="B2084" s="50" t="s">
        <v>8220</v>
      </c>
      <c r="C2084" s="50" t="s">
        <v>8221</v>
      </c>
      <c r="D2084" s="50">
        <v>100</v>
      </c>
      <c r="E2084" s="50">
        <v>4</v>
      </c>
    </row>
    <row r="2085" spans="1:5" hidden="1">
      <c r="A2085" s="50" t="str">
        <f t="shared" si="32"/>
        <v>QC25A214</v>
      </c>
      <c r="B2085" s="50" t="s">
        <v>8222</v>
      </c>
      <c r="C2085" s="50" t="s">
        <v>8223</v>
      </c>
      <c r="D2085" s="50">
        <v>100</v>
      </c>
      <c r="E2085" s="50">
        <v>4</v>
      </c>
    </row>
    <row r="2086" spans="1:5" hidden="1">
      <c r="A2086" s="50" t="str">
        <f t="shared" si="32"/>
        <v>QC25A214</v>
      </c>
      <c r="B2086" s="50" t="s">
        <v>8224</v>
      </c>
      <c r="C2086" s="50" t="s">
        <v>8225</v>
      </c>
      <c r="D2086" s="50">
        <v>100</v>
      </c>
      <c r="E2086" s="50">
        <v>14</v>
      </c>
    </row>
    <row r="2087" spans="1:5" hidden="1">
      <c r="A2087" s="50" t="str">
        <f t="shared" si="32"/>
        <v>QC25A214</v>
      </c>
      <c r="B2087" s="50" t="s">
        <v>8226</v>
      </c>
      <c r="C2087" s="50" t="s">
        <v>8227</v>
      </c>
      <c r="D2087" s="50">
        <v>100</v>
      </c>
      <c r="E2087" s="50">
        <v>11</v>
      </c>
    </row>
    <row r="2088" spans="1:5" hidden="1">
      <c r="A2088" s="50" t="str">
        <f t="shared" si="32"/>
        <v>QC25A214</v>
      </c>
      <c r="B2088" s="50" t="s">
        <v>8228</v>
      </c>
      <c r="C2088" s="50" t="s">
        <v>8229</v>
      </c>
      <c r="D2088" s="50">
        <v>100</v>
      </c>
      <c r="E2088" s="50">
        <v>4</v>
      </c>
    </row>
    <row r="2089" spans="1:5" hidden="1">
      <c r="A2089" s="50" t="str">
        <f t="shared" si="32"/>
        <v>QC25A215</v>
      </c>
      <c r="B2089" s="50" t="s">
        <v>8230</v>
      </c>
      <c r="C2089" s="50" t="s">
        <v>8231</v>
      </c>
      <c r="D2089" s="50">
        <v>100</v>
      </c>
      <c r="E2089" s="50">
        <v>3</v>
      </c>
    </row>
    <row r="2090" spans="1:5" hidden="1">
      <c r="A2090" s="50" t="str">
        <f t="shared" si="32"/>
        <v>QC25A215</v>
      </c>
      <c r="B2090" s="50" t="s">
        <v>8232</v>
      </c>
      <c r="C2090" s="50" t="s">
        <v>8231</v>
      </c>
      <c r="D2090" s="50">
        <v>100</v>
      </c>
      <c r="E2090" s="50">
        <v>6</v>
      </c>
    </row>
    <row r="2091" spans="1:5" hidden="1">
      <c r="A2091" s="50" t="str">
        <f t="shared" si="32"/>
        <v>QC25A215</v>
      </c>
      <c r="B2091" s="50" t="s">
        <v>8233</v>
      </c>
      <c r="C2091" s="50" t="s">
        <v>8231</v>
      </c>
      <c r="D2091" s="50">
        <v>100</v>
      </c>
      <c r="E2091" s="50">
        <v>6</v>
      </c>
    </row>
    <row r="2092" spans="1:5" hidden="1">
      <c r="A2092" s="50" t="str">
        <f t="shared" si="32"/>
        <v>QC25A215</v>
      </c>
      <c r="B2092" s="50" t="s">
        <v>8234</v>
      </c>
      <c r="C2092" s="50" t="s">
        <v>8231</v>
      </c>
      <c r="D2092" s="50">
        <v>100</v>
      </c>
      <c r="E2092" s="50">
        <v>3</v>
      </c>
    </row>
    <row r="2093" spans="1:5" hidden="1">
      <c r="A2093" s="50" t="str">
        <f t="shared" si="32"/>
        <v>QC25A215</v>
      </c>
      <c r="B2093" s="50" t="s">
        <v>8235</v>
      </c>
      <c r="C2093" s="50" t="s">
        <v>8236</v>
      </c>
      <c r="D2093" s="50">
        <v>100</v>
      </c>
      <c r="E2093" s="50">
        <v>3</v>
      </c>
    </row>
    <row r="2094" spans="1:5" hidden="1">
      <c r="A2094" s="50" t="str">
        <f t="shared" si="32"/>
        <v>QC25A215</v>
      </c>
      <c r="B2094" s="50" t="s">
        <v>8237</v>
      </c>
      <c r="C2094" s="50" t="s">
        <v>8236</v>
      </c>
      <c r="D2094" s="50">
        <v>100</v>
      </c>
      <c r="E2094" s="50">
        <v>6</v>
      </c>
    </row>
    <row r="2095" spans="1:5" hidden="1">
      <c r="A2095" s="50" t="str">
        <f t="shared" si="32"/>
        <v>QC25A215</v>
      </c>
      <c r="B2095" s="50" t="s">
        <v>8238</v>
      </c>
      <c r="C2095" s="50" t="s">
        <v>8236</v>
      </c>
      <c r="D2095" s="50">
        <v>100</v>
      </c>
      <c r="E2095" s="50">
        <v>6</v>
      </c>
    </row>
    <row r="2096" spans="1:5" hidden="1">
      <c r="A2096" s="50" t="str">
        <f t="shared" si="32"/>
        <v>QC25A215</v>
      </c>
      <c r="B2096" s="50" t="s">
        <v>8239</v>
      </c>
      <c r="C2096" s="50" t="s">
        <v>8236</v>
      </c>
      <c r="D2096" s="50">
        <v>100</v>
      </c>
      <c r="E2096" s="50">
        <v>3</v>
      </c>
    </row>
    <row r="2097" spans="1:5" hidden="1">
      <c r="A2097" s="50" t="str">
        <f t="shared" si="32"/>
        <v>QC25A217</v>
      </c>
      <c r="B2097" s="50" t="s">
        <v>8240</v>
      </c>
      <c r="C2097" s="50" t="s">
        <v>8241</v>
      </c>
      <c r="D2097" s="50">
        <v>100</v>
      </c>
      <c r="E2097" s="50">
        <v>-1</v>
      </c>
    </row>
    <row r="2098" spans="1:5" hidden="1">
      <c r="A2098" s="50" t="str">
        <f t="shared" si="32"/>
        <v>QC25A227</v>
      </c>
      <c r="B2098" s="50" t="s">
        <v>8242</v>
      </c>
      <c r="C2098" s="50" t="s">
        <v>8243</v>
      </c>
      <c r="D2098" s="50">
        <v>100</v>
      </c>
      <c r="E2098" s="50">
        <v>1</v>
      </c>
    </row>
    <row r="2099" spans="1:5" hidden="1">
      <c r="A2099" s="50" t="str">
        <f t="shared" si="32"/>
        <v>QC25A239</v>
      </c>
      <c r="B2099" s="50" t="s">
        <v>8244</v>
      </c>
      <c r="C2099" s="50" t="s">
        <v>12800</v>
      </c>
      <c r="D2099" s="50">
        <v>100</v>
      </c>
      <c r="E2099" s="50">
        <v>2</v>
      </c>
    </row>
    <row r="2100" spans="1:5" hidden="1">
      <c r="A2100" s="50" t="str">
        <f t="shared" si="32"/>
        <v>QC25A239</v>
      </c>
      <c r="B2100" s="50" t="s">
        <v>8245</v>
      </c>
      <c r="C2100" s="50" t="s">
        <v>12801</v>
      </c>
      <c r="D2100" s="50">
        <v>100</v>
      </c>
      <c r="E2100" s="50">
        <v>4</v>
      </c>
    </row>
    <row r="2101" spans="1:5" hidden="1">
      <c r="A2101" s="50" t="str">
        <f t="shared" si="32"/>
        <v>QC25A239</v>
      </c>
      <c r="B2101" s="50" t="s">
        <v>8246</v>
      </c>
      <c r="C2101" s="50" t="s">
        <v>12802</v>
      </c>
      <c r="D2101" s="50">
        <v>100</v>
      </c>
      <c r="E2101" s="50">
        <v>4</v>
      </c>
    </row>
    <row r="2102" spans="1:5" hidden="1">
      <c r="A2102" s="50" t="str">
        <f t="shared" si="32"/>
        <v>QC25A239</v>
      </c>
      <c r="B2102" s="50" t="s">
        <v>8247</v>
      </c>
      <c r="C2102" s="50" t="s">
        <v>12803</v>
      </c>
      <c r="D2102" s="50">
        <v>100</v>
      </c>
      <c r="E2102" s="50">
        <v>2</v>
      </c>
    </row>
    <row r="2103" spans="1:5" hidden="1">
      <c r="A2103" s="50" t="str">
        <f t="shared" si="32"/>
        <v>QC25A239</v>
      </c>
      <c r="B2103" s="50" t="s">
        <v>8248</v>
      </c>
      <c r="C2103" s="50" t="s">
        <v>12804</v>
      </c>
      <c r="D2103" s="50">
        <v>100</v>
      </c>
      <c r="E2103" s="50">
        <v>2</v>
      </c>
    </row>
    <row r="2104" spans="1:5" hidden="1">
      <c r="A2104" s="50" t="str">
        <f t="shared" si="32"/>
        <v>QC25A239</v>
      </c>
      <c r="B2104" s="50" t="s">
        <v>8249</v>
      </c>
      <c r="C2104" s="50" t="s">
        <v>12805</v>
      </c>
      <c r="D2104" s="50">
        <v>100</v>
      </c>
      <c r="E2104" s="50">
        <v>3</v>
      </c>
    </row>
    <row r="2105" spans="1:5" hidden="1">
      <c r="A2105" s="50" t="str">
        <f t="shared" si="32"/>
        <v>QC25A239</v>
      </c>
      <c r="B2105" s="50" t="s">
        <v>8250</v>
      </c>
      <c r="C2105" s="50" t="s">
        <v>12806</v>
      </c>
      <c r="D2105" s="50">
        <v>100</v>
      </c>
      <c r="E2105" s="50">
        <v>4</v>
      </c>
    </row>
    <row r="2106" spans="1:5" hidden="1">
      <c r="A2106" s="50" t="str">
        <f t="shared" si="32"/>
        <v>QC25A239</v>
      </c>
      <c r="B2106" s="50" t="s">
        <v>8251</v>
      </c>
      <c r="C2106" s="50" t="s">
        <v>12807</v>
      </c>
      <c r="D2106" s="50">
        <v>100</v>
      </c>
      <c r="E2106" s="50">
        <v>1</v>
      </c>
    </row>
    <row r="2107" spans="1:5" hidden="1">
      <c r="A2107" s="50" t="str">
        <f t="shared" si="32"/>
        <v>QC25A239</v>
      </c>
      <c r="B2107" s="50" t="s">
        <v>8252</v>
      </c>
      <c r="C2107" s="50" t="s">
        <v>12808</v>
      </c>
      <c r="D2107" s="50">
        <v>100</v>
      </c>
      <c r="E2107" s="50">
        <v>3</v>
      </c>
    </row>
    <row r="2108" spans="1:5" hidden="1">
      <c r="A2108" s="50" t="str">
        <f t="shared" si="32"/>
        <v>QC25A239</v>
      </c>
      <c r="B2108" s="50" t="s">
        <v>8253</v>
      </c>
      <c r="C2108" s="50" t="s">
        <v>12809</v>
      </c>
      <c r="D2108" s="50">
        <v>100</v>
      </c>
      <c r="E2108" s="50">
        <v>6</v>
      </c>
    </row>
    <row r="2109" spans="1:5" hidden="1">
      <c r="A2109" s="50" t="str">
        <f t="shared" si="32"/>
        <v>QC25A239</v>
      </c>
      <c r="B2109" s="50" t="s">
        <v>5126</v>
      </c>
      <c r="C2109" s="50" t="s">
        <v>12810</v>
      </c>
      <c r="D2109" s="50">
        <v>100</v>
      </c>
      <c r="E2109" s="50">
        <v>8</v>
      </c>
    </row>
    <row r="2110" spans="1:5" hidden="1">
      <c r="A2110" s="50" t="str">
        <f t="shared" si="32"/>
        <v>QC25A239</v>
      </c>
      <c r="B2110" s="50" t="s">
        <v>8254</v>
      </c>
      <c r="C2110" s="50" t="s">
        <v>12811</v>
      </c>
      <c r="D2110" s="50">
        <v>100</v>
      </c>
      <c r="E2110" s="50">
        <v>3</v>
      </c>
    </row>
    <row r="2111" spans="1:5" hidden="1">
      <c r="A2111" s="50" t="str">
        <f t="shared" si="32"/>
        <v>QC25A239</v>
      </c>
      <c r="B2111" s="50" t="s">
        <v>8255</v>
      </c>
      <c r="C2111" s="50" t="s">
        <v>12812</v>
      </c>
      <c r="D2111" s="50">
        <v>100</v>
      </c>
      <c r="E2111" s="50">
        <v>2</v>
      </c>
    </row>
    <row r="2112" spans="1:5" hidden="1">
      <c r="A2112" s="50" t="str">
        <f t="shared" si="32"/>
        <v>QC25A239</v>
      </c>
      <c r="B2112" s="50" t="s">
        <v>8256</v>
      </c>
      <c r="C2112" s="50" t="s">
        <v>12813</v>
      </c>
      <c r="D2112" s="50">
        <v>100</v>
      </c>
      <c r="E2112" s="50">
        <v>4</v>
      </c>
    </row>
    <row r="2113" spans="1:5" hidden="1">
      <c r="A2113" s="50" t="str">
        <f t="shared" si="32"/>
        <v>QC25A239</v>
      </c>
      <c r="B2113" s="50" t="s">
        <v>8257</v>
      </c>
      <c r="C2113" s="50" t="s">
        <v>12814</v>
      </c>
      <c r="D2113" s="50">
        <v>100</v>
      </c>
      <c r="E2113" s="50">
        <v>4</v>
      </c>
    </row>
    <row r="2114" spans="1:5" hidden="1">
      <c r="A2114" s="50" t="str">
        <f t="shared" si="32"/>
        <v>QC25A239</v>
      </c>
      <c r="B2114" s="50" t="s">
        <v>8258</v>
      </c>
      <c r="C2114" s="50" t="s">
        <v>12815</v>
      </c>
      <c r="D2114" s="50">
        <v>100</v>
      </c>
      <c r="E2114" s="50">
        <v>2</v>
      </c>
    </row>
    <row r="2115" spans="1:5" hidden="1">
      <c r="A2115" s="50" t="str">
        <f t="shared" ref="A2115:A2178" si="33">MID(B2115,1,8)</f>
        <v>QC25A319</v>
      </c>
      <c r="B2115" s="50" t="s">
        <v>8259</v>
      </c>
      <c r="C2115" s="50" t="s">
        <v>8260</v>
      </c>
      <c r="D2115" s="50">
        <v>100</v>
      </c>
      <c r="E2115" s="50">
        <v>1</v>
      </c>
    </row>
    <row r="2116" spans="1:5" hidden="1">
      <c r="A2116" s="50" t="str">
        <f t="shared" si="33"/>
        <v>QC25A319</v>
      </c>
      <c r="B2116" s="50" t="s">
        <v>8261</v>
      </c>
      <c r="C2116" s="50" t="s">
        <v>8262</v>
      </c>
      <c r="D2116" s="50">
        <v>100</v>
      </c>
      <c r="E2116" s="50">
        <v>2</v>
      </c>
    </row>
    <row r="2117" spans="1:5" hidden="1">
      <c r="A2117" s="50" t="str">
        <f t="shared" si="33"/>
        <v>QC25A319</v>
      </c>
      <c r="B2117" s="50" t="s">
        <v>8263</v>
      </c>
      <c r="C2117" s="50" t="s">
        <v>8264</v>
      </c>
      <c r="D2117" s="50">
        <v>100</v>
      </c>
      <c r="E2117" s="50">
        <v>2</v>
      </c>
    </row>
    <row r="2118" spans="1:5" hidden="1">
      <c r="A2118" s="50" t="str">
        <f t="shared" si="33"/>
        <v>QC25A320</v>
      </c>
      <c r="B2118" s="50" t="s">
        <v>8265</v>
      </c>
      <c r="C2118" s="50" t="s">
        <v>8266</v>
      </c>
      <c r="D2118" s="50">
        <v>100</v>
      </c>
      <c r="E2118" s="50">
        <v>2</v>
      </c>
    </row>
    <row r="2119" spans="1:5" hidden="1">
      <c r="A2119" s="50" t="str">
        <f t="shared" si="33"/>
        <v>QC25A320</v>
      </c>
      <c r="B2119" s="50" t="s">
        <v>8267</v>
      </c>
      <c r="C2119" s="50" t="s">
        <v>8268</v>
      </c>
      <c r="D2119" s="50">
        <v>100</v>
      </c>
      <c r="E2119" s="50">
        <v>1</v>
      </c>
    </row>
    <row r="2120" spans="1:5" hidden="1">
      <c r="A2120" s="50" t="str">
        <f t="shared" si="33"/>
        <v>QC25A322</v>
      </c>
      <c r="B2120" s="50" t="s">
        <v>8269</v>
      </c>
      <c r="C2120" s="50" t="s">
        <v>13394</v>
      </c>
      <c r="D2120" s="50">
        <v>100</v>
      </c>
      <c r="E2120" s="50">
        <v>3</v>
      </c>
    </row>
    <row r="2121" spans="1:5" hidden="1">
      <c r="A2121" s="50" t="str">
        <f t="shared" si="33"/>
        <v>QC25A322</v>
      </c>
      <c r="B2121" s="50" t="s">
        <v>8270</v>
      </c>
      <c r="C2121" s="50" t="s">
        <v>13395</v>
      </c>
      <c r="D2121" s="50">
        <v>100</v>
      </c>
      <c r="E2121" s="50">
        <v>3</v>
      </c>
    </row>
    <row r="2122" spans="1:5" hidden="1">
      <c r="A2122" s="50" t="str">
        <f t="shared" si="33"/>
        <v>QC25A322</v>
      </c>
      <c r="B2122" s="50" t="s">
        <v>8271</v>
      </c>
      <c r="C2122" s="50" t="s">
        <v>13396</v>
      </c>
      <c r="D2122" s="50">
        <v>100</v>
      </c>
      <c r="E2122" s="50">
        <v>1</v>
      </c>
    </row>
    <row r="2123" spans="1:5" hidden="1">
      <c r="A2123" s="50" t="str">
        <f t="shared" si="33"/>
        <v>QC25A322</v>
      </c>
      <c r="B2123" s="50" t="s">
        <v>8272</v>
      </c>
      <c r="C2123" s="50" t="s">
        <v>13397</v>
      </c>
      <c r="D2123" s="50">
        <v>100</v>
      </c>
      <c r="E2123" s="50">
        <v>3</v>
      </c>
    </row>
    <row r="2124" spans="1:5" hidden="1">
      <c r="A2124" s="50" t="str">
        <f t="shared" si="33"/>
        <v>QC25A337</v>
      </c>
      <c r="B2124" s="50" t="s">
        <v>8273</v>
      </c>
      <c r="C2124" s="50" t="s">
        <v>8274</v>
      </c>
      <c r="D2124" s="50">
        <v>100</v>
      </c>
      <c r="E2124" s="50">
        <v>2</v>
      </c>
    </row>
    <row r="2125" spans="1:5" hidden="1">
      <c r="A2125" s="50" t="str">
        <f t="shared" si="33"/>
        <v>QC25A337</v>
      </c>
      <c r="B2125" s="50" t="s">
        <v>8275</v>
      </c>
      <c r="C2125" s="50" t="s">
        <v>8276</v>
      </c>
      <c r="D2125" s="50">
        <v>100</v>
      </c>
      <c r="E2125" s="50">
        <v>2</v>
      </c>
    </row>
    <row r="2126" spans="1:5" hidden="1">
      <c r="A2126" s="50" t="str">
        <f t="shared" si="33"/>
        <v>QC25A337</v>
      </c>
      <c r="B2126" s="50" t="s">
        <v>8277</v>
      </c>
      <c r="C2126" s="50" t="s">
        <v>8278</v>
      </c>
      <c r="D2126" s="50">
        <v>100</v>
      </c>
      <c r="E2126" s="50">
        <v>1</v>
      </c>
    </row>
    <row r="2127" spans="1:5" hidden="1">
      <c r="A2127" s="50" t="str">
        <f t="shared" si="33"/>
        <v>QC25A337</v>
      </c>
      <c r="B2127" s="50" t="s">
        <v>8279</v>
      </c>
      <c r="C2127" s="50" t="s">
        <v>8280</v>
      </c>
      <c r="D2127" s="50">
        <v>100</v>
      </c>
      <c r="E2127" s="50">
        <v>1</v>
      </c>
    </row>
    <row r="2128" spans="1:5" hidden="1">
      <c r="A2128" s="50" t="str">
        <f t="shared" si="33"/>
        <v>QC25A337</v>
      </c>
      <c r="B2128" s="50" t="s">
        <v>8281</v>
      </c>
      <c r="C2128" s="50" t="s">
        <v>8282</v>
      </c>
      <c r="D2128" s="50">
        <v>100</v>
      </c>
      <c r="E2128" s="50">
        <v>2</v>
      </c>
    </row>
    <row r="2129" spans="1:5" hidden="1">
      <c r="A2129" s="50" t="str">
        <f t="shared" si="33"/>
        <v>QC25A337</v>
      </c>
      <c r="B2129" s="50" t="s">
        <v>8283</v>
      </c>
      <c r="C2129" s="50" t="s">
        <v>8284</v>
      </c>
      <c r="D2129" s="50">
        <v>100</v>
      </c>
      <c r="E2129" s="50">
        <v>4</v>
      </c>
    </row>
    <row r="2130" spans="1:5" hidden="1">
      <c r="A2130" s="50" t="str">
        <f t="shared" si="33"/>
        <v>QC25A337</v>
      </c>
      <c r="B2130" s="50" t="s">
        <v>8285</v>
      </c>
      <c r="C2130" s="50" t="s">
        <v>8286</v>
      </c>
      <c r="D2130" s="50">
        <v>100</v>
      </c>
      <c r="E2130" s="50">
        <v>2</v>
      </c>
    </row>
    <row r="2131" spans="1:5" hidden="1">
      <c r="A2131" s="50" t="str">
        <f t="shared" si="33"/>
        <v>QC25A337</v>
      </c>
      <c r="B2131" s="50" t="s">
        <v>8287</v>
      </c>
      <c r="C2131" s="50" t="s">
        <v>8288</v>
      </c>
      <c r="D2131" s="50">
        <v>100</v>
      </c>
      <c r="E2131" s="50">
        <v>2</v>
      </c>
    </row>
    <row r="2132" spans="1:5" hidden="1">
      <c r="A2132" s="50" t="str">
        <f t="shared" si="33"/>
        <v>QC25A337</v>
      </c>
      <c r="B2132" s="50" t="s">
        <v>8289</v>
      </c>
      <c r="C2132" s="50" t="s">
        <v>8290</v>
      </c>
      <c r="D2132" s="50">
        <v>100</v>
      </c>
      <c r="E2132" s="50">
        <v>1</v>
      </c>
    </row>
    <row r="2133" spans="1:5" hidden="1">
      <c r="A2133" s="50" t="str">
        <f t="shared" si="33"/>
        <v>QC25A337</v>
      </c>
      <c r="B2133" s="50" t="s">
        <v>8291</v>
      </c>
      <c r="C2133" s="50" t="s">
        <v>8292</v>
      </c>
      <c r="D2133" s="50">
        <v>100</v>
      </c>
      <c r="E2133" s="50">
        <v>1</v>
      </c>
    </row>
    <row r="2134" spans="1:5" hidden="1">
      <c r="A2134" s="50" t="str">
        <f t="shared" si="33"/>
        <v>QC25A337</v>
      </c>
      <c r="B2134" s="50" t="s">
        <v>8293</v>
      </c>
      <c r="C2134" s="50" t="s">
        <v>8294</v>
      </c>
      <c r="D2134" s="50">
        <v>100</v>
      </c>
      <c r="E2134" s="50">
        <v>1</v>
      </c>
    </row>
    <row r="2135" spans="1:5" hidden="1">
      <c r="A2135" s="50" t="str">
        <f t="shared" si="33"/>
        <v>QC25A337</v>
      </c>
      <c r="B2135" s="50" t="s">
        <v>8295</v>
      </c>
      <c r="C2135" s="50" t="s">
        <v>8296</v>
      </c>
      <c r="D2135" s="50">
        <v>100</v>
      </c>
      <c r="E2135" s="50">
        <v>1</v>
      </c>
    </row>
    <row r="2136" spans="1:5" hidden="1">
      <c r="A2136" s="50" t="str">
        <f t="shared" si="33"/>
        <v>QC25A337</v>
      </c>
      <c r="B2136" s="50" t="s">
        <v>8297</v>
      </c>
      <c r="C2136" s="50" t="s">
        <v>8298</v>
      </c>
      <c r="D2136" s="50">
        <v>100</v>
      </c>
      <c r="E2136" s="50">
        <v>2</v>
      </c>
    </row>
    <row r="2137" spans="1:5" hidden="1">
      <c r="A2137" s="50" t="str">
        <f t="shared" si="33"/>
        <v>QC25A337</v>
      </c>
      <c r="B2137" s="50" t="s">
        <v>8299</v>
      </c>
      <c r="C2137" s="50" t="s">
        <v>8300</v>
      </c>
      <c r="D2137" s="50">
        <v>100</v>
      </c>
      <c r="E2137" s="50">
        <v>2</v>
      </c>
    </row>
    <row r="2138" spans="1:5" hidden="1">
      <c r="A2138" s="50" t="str">
        <f t="shared" si="33"/>
        <v>QC25A337</v>
      </c>
      <c r="B2138" s="50" t="s">
        <v>8301</v>
      </c>
      <c r="C2138" s="50" t="s">
        <v>8302</v>
      </c>
      <c r="D2138" s="50">
        <v>100</v>
      </c>
      <c r="E2138" s="50">
        <v>2</v>
      </c>
    </row>
    <row r="2139" spans="1:5" hidden="1">
      <c r="A2139" s="50" t="str">
        <f t="shared" si="33"/>
        <v>QC25A337</v>
      </c>
      <c r="B2139" s="50" t="s">
        <v>8303</v>
      </c>
      <c r="C2139" s="50" t="s">
        <v>8304</v>
      </c>
      <c r="D2139" s="50">
        <v>100</v>
      </c>
      <c r="E2139" s="50">
        <v>1</v>
      </c>
    </row>
    <row r="2140" spans="1:5" hidden="1">
      <c r="A2140" s="50" t="str">
        <f t="shared" si="33"/>
        <v>QC25A339</v>
      </c>
      <c r="B2140" s="50" t="s">
        <v>8305</v>
      </c>
      <c r="C2140" s="50" t="s">
        <v>8306</v>
      </c>
      <c r="D2140" s="50">
        <v>100</v>
      </c>
      <c r="E2140" s="50">
        <v>3</v>
      </c>
    </row>
    <row r="2141" spans="1:5" hidden="1">
      <c r="A2141" s="50" t="str">
        <f t="shared" si="33"/>
        <v>QC25A339</v>
      </c>
      <c r="B2141" s="50" t="s">
        <v>5110</v>
      </c>
      <c r="C2141" s="50" t="s">
        <v>8307</v>
      </c>
      <c r="D2141" s="50">
        <v>100</v>
      </c>
      <c r="E2141" s="50">
        <v>4</v>
      </c>
    </row>
    <row r="2142" spans="1:5" hidden="1">
      <c r="A2142" s="50" t="str">
        <f t="shared" si="33"/>
        <v>QC25A339</v>
      </c>
      <c r="B2142" s="50" t="s">
        <v>8308</v>
      </c>
      <c r="C2142" s="50" t="s">
        <v>8309</v>
      </c>
      <c r="D2142" s="50">
        <v>100</v>
      </c>
      <c r="E2142" s="50">
        <v>2</v>
      </c>
    </row>
    <row r="2143" spans="1:5" hidden="1">
      <c r="A2143" s="50" t="str">
        <f t="shared" si="33"/>
        <v>QC25A339</v>
      </c>
      <c r="B2143" s="50" t="s">
        <v>8310</v>
      </c>
      <c r="C2143" s="50" t="s">
        <v>8311</v>
      </c>
      <c r="D2143" s="50">
        <v>100</v>
      </c>
      <c r="E2143" s="50">
        <v>2</v>
      </c>
    </row>
    <row r="2144" spans="1:5" hidden="1">
      <c r="A2144" s="50" t="str">
        <f t="shared" si="33"/>
        <v>QC25A339</v>
      </c>
      <c r="B2144" s="50" t="s">
        <v>8312</v>
      </c>
      <c r="C2144" s="50" t="s">
        <v>8313</v>
      </c>
      <c r="D2144" s="50">
        <v>100</v>
      </c>
      <c r="E2144" s="50">
        <v>4</v>
      </c>
    </row>
    <row r="2145" spans="1:5" hidden="1">
      <c r="A2145" s="50" t="str">
        <f t="shared" si="33"/>
        <v>QC25A339</v>
      </c>
      <c r="B2145" s="50" t="s">
        <v>5109</v>
      </c>
      <c r="C2145" s="50" t="s">
        <v>8314</v>
      </c>
      <c r="D2145" s="50">
        <v>100</v>
      </c>
      <c r="E2145" s="50">
        <v>4</v>
      </c>
    </row>
    <row r="2146" spans="1:5" hidden="1">
      <c r="A2146" s="50" t="str">
        <f t="shared" si="33"/>
        <v>QC25A339</v>
      </c>
      <c r="B2146" s="50" t="s">
        <v>8315</v>
      </c>
      <c r="C2146" s="50" t="s">
        <v>8316</v>
      </c>
      <c r="D2146" s="50">
        <v>100</v>
      </c>
      <c r="E2146" s="50">
        <v>1</v>
      </c>
    </row>
    <row r="2147" spans="1:5" hidden="1">
      <c r="A2147" s="50" t="str">
        <f t="shared" si="33"/>
        <v>QC25A339</v>
      </c>
      <c r="B2147" s="50" t="s">
        <v>8317</v>
      </c>
      <c r="C2147" s="50" t="s">
        <v>8318</v>
      </c>
      <c r="D2147" s="50">
        <v>100</v>
      </c>
      <c r="E2147" s="50">
        <v>2</v>
      </c>
    </row>
    <row r="2148" spans="1:5" hidden="1">
      <c r="A2148" s="50" t="str">
        <f t="shared" si="33"/>
        <v>QC25A339</v>
      </c>
      <c r="B2148" s="50" t="s">
        <v>8319</v>
      </c>
      <c r="C2148" s="50" t="s">
        <v>8320</v>
      </c>
      <c r="D2148" s="50">
        <v>100</v>
      </c>
      <c r="E2148" s="50">
        <v>3</v>
      </c>
    </row>
    <row r="2149" spans="1:5" hidden="1">
      <c r="A2149" s="50" t="str">
        <f t="shared" si="33"/>
        <v>QC25A339</v>
      </c>
      <c r="B2149" s="50" t="s">
        <v>5107</v>
      </c>
      <c r="C2149" s="50" t="s">
        <v>8321</v>
      </c>
      <c r="D2149" s="50">
        <v>100</v>
      </c>
      <c r="E2149" s="50">
        <v>4</v>
      </c>
    </row>
    <row r="2150" spans="1:5" hidden="1">
      <c r="A2150" s="50" t="str">
        <f t="shared" si="33"/>
        <v>QC25A339</v>
      </c>
      <c r="B2150" s="50" t="s">
        <v>8322</v>
      </c>
      <c r="C2150" s="50" t="s">
        <v>8323</v>
      </c>
      <c r="D2150" s="50">
        <v>100</v>
      </c>
      <c r="E2150" s="50">
        <v>2</v>
      </c>
    </row>
    <row r="2151" spans="1:5" hidden="1">
      <c r="A2151" s="50" t="str">
        <f t="shared" si="33"/>
        <v>QC25A339</v>
      </c>
      <c r="B2151" s="50" t="s">
        <v>8324</v>
      </c>
      <c r="C2151" s="50" t="s">
        <v>8325</v>
      </c>
      <c r="D2151" s="50">
        <v>100</v>
      </c>
      <c r="E2151" s="50">
        <v>2</v>
      </c>
    </row>
    <row r="2152" spans="1:5" hidden="1">
      <c r="A2152" s="50" t="str">
        <f t="shared" si="33"/>
        <v>QC25A339</v>
      </c>
      <c r="B2152" s="50" t="s">
        <v>8326</v>
      </c>
      <c r="C2152" s="50" t="s">
        <v>8327</v>
      </c>
      <c r="D2152" s="50">
        <v>100</v>
      </c>
      <c r="E2152" s="50">
        <v>4</v>
      </c>
    </row>
    <row r="2153" spans="1:5" hidden="1">
      <c r="A2153" s="50" t="str">
        <f t="shared" si="33"/>
        <v>QC25A339</v>
      </c>
      <c r="B2153" s="50" t="s">
        <v>5108</v>
      </c>
      <c r="C2153" s="50" t="s">
        <v>8328</v>
      </c>
      <c r="D2153" s="50">
        <v>100</v>
      </c>
      <c r="E2153" s="50">
        <v>4</v>
      </c>
    </row>
    <row r="2154" spans="1:5" hidden="1">
      <c r="A2154" s="50" t="str">
        <f t="shared" si="33"/>
        <v>QC25A339</v>
      </c>
      <c r="B2154" s="50" t="s">
        <v>8329</v>
      </c>
      <c r="C2154" s="50" t="s">
        <v>8330</v>
      </c>
      <c r="D2154" s="50">
        <v>100</v>
      </c>
      <c r="E2154" s="50">
        <v>2</v>
      </c>
    </row>
    <row r="2155" spans="1:5" hidden="1">
      <c r="A2155" s="50" t="str">
        <f t="shared" si="33"/>
        <v>QC25A340</v>
      </c>
      <c r="B2155" s="50" t="s">
        <v>8331</v>
      </c>
      <c r="C2155" s="50" t="s">
        <v>8332</v>
      </c>
      <c r="D2155" s="50">
        <v>100</v>
      </c>
      <c r="E2155" s="50">
        <v>3</v>
      </c>
    </row>
    <row r="2156" spans="1:5" hidden="1">
      <c r="A2156" s="50" t="str">
        <f t="shared" si="33"/>
        <v>QC25A340</v>
      </c>
      <c r="B2156" s="50" t="s">
        <v>8333</v>
      </c>
      <c r="C2156" s="50" t="s">
        <v>8334</v>
      </c>
      <c r="D2156" s="50">
        <v>100</v>
      </c>
      <c r="E2156" s="50">
        <v>2</v>
      </c>
    </row>
    <row r="2157" spans="1:5" hidden="1">
      <c r="A2157" s="50" t="str">
        <f t="shared" si="33"/>
        <v>QC25A340</v>
      </c>
      <c r="B2157" s="50" t="s">
        <v>8335</v>
      </c>
      <c r="C2157" s="50" t="s">
        <v>8336</v>
      </c>
      <c r="D2157" s="50">
        <v>100</v>
      </c>
      <c r="E2157" s="50">
        <v>1</v>
      </c>
    </row>
    <row r="2158" spans="1:5" hidden="1">
      <c r="A2158" s="50" t="str">
        <f t="shared" si="33"/>
        <v>QC25A340</v>
      </c>
      <c r="B2158" s="50" t="s">
        <v>8337</v>
      </c>
      <c r="C2158" s="50" t="s">
        <v>8338</v>
      </c>
      <c r="D2158" s="50">
        <v>100</v>
      </c>
      <c r="E2158" s="50">
        <v>2</v>
      </c>
    </row>
    <row r="2159" spans="1:5" hidden="1">
      <c r="A2159" s="50" t="str">
        <f t="shared" si="33"/>
        <v>QC25A340</v>
      </c>
      <c r="B2159" s="50" t="s">
        <v>8339</v>
      </c>
      <c r="C2159" s="50" t="s">
        <v>8340</v>
      </c>
      <c r="D2159" s="50">
        <v>100</v>
      </c>
      <c r="E2159" s="50">
        <v>4</v>
      </c>
    </row>
    <row r="2160" spans="1:5" hidden="1">
      <c r="A2160" s="50" t="str">
        <f t="shared" si="33"/>
        <v>QC260939</v>
      </c>
      <c r="B2160" s="50" t="s">
        <v>8341</v>
      </c>
      <c r="C2160" s="50" t="s">
        <v>8342</v>
      </c>
      <c r="D2160" s="50">
        <v>100</v>
      </c>
      <c r="E2160" s="50">
        <v>4</v>
      </c>
    </row>
    <row r="2161" spans="1:5" hidden="1">
      <c r="A2161" s="50" t="str">
        <f t="shared" si="33"/>
        <v>QC260939</v>
      </c>
      <c r="B2161" s="50" t="s">
        <v>8343</v>
      </c>
      <c r="C2161" s="50" t="s">
        <v>8344</v>
      </c>
      <c r="D2161" s="50">
        <v>100</v>
      </c>
      <c r="E2161" s="50">
        <v>2</v>
      </c>
    </row>
    <row r="2162" spans="1:5" hidden="1">
      <c r="A2162" s="50" t="str">
        <f t="shared" si="33"/>
        <v>QC260940</v>
      </c>
      <c r="B2162" s="50" t="s">
        <v>8345</v>
      </c>
      <c r="C2162" s="50" t="s">
        <v>8346</v>
      </c>
      <c r="D2162" s="50">
        <v>100</v>
      </c>
      <c r="E2162" s="50">
        <v>1</v>
      </c>
    </row>
    <row r="2163" spans="1:5" hidden="1">
      <c r="A2163" s="50" t="str">
        <f t="shared" si="33"/>
        <v>QC260941</v>
      </c>
      <c r="B2163" s="50" t="s">
        <v>8347</v>
      </c>
      <c r="C2163" s="50" t="s">
        <v>8348</v>
      </c>
      <c r="D2163" s="50">
        <v>100</v>
      </c>
      <c r="E2163" s="50">
        <v>1</v>
      </c>
    </row>
    <row r="2164" spans="1:5" hidden="1">
      <c r="A2164" s="50" t="str">
        <f t="shared" si="33"/>
        <v>QC260941</v>
      </c>
      <c r="B2164" s="50" t="s">
        <v>8349</v>
      </c>
      <c r="C2164" s="50" t="s">
        <v>8350</v>
      </c>
      <c r="D2164" s="50">
        <v>100</v>
      </c>
      <c r="E2164" s="50">
        <v>2</v>
      </c>
    </row>
    <row r="2165" spans="1:5" hidden="1">
      <c r="A2165" s="50" t="str">
        <f t="shared" si="33"/>
        <v>QC260941</v>
      </c>
      <c r="B2165" s="50" t="s">
        <v>8351</v>
      </c>
      <c r="C2165" s="50" t="s">
        <v>8352</v>
      </c>
      <c r="D2165" s="50">
        <v>100</v>
      </c>
      <c r="E2165" s="50">
        <v>1</v>
      </c>
    </row>
    <row r="2166" spans="1:5" hidden="1">
      <c r="A2166" s="50" t="str">
        <f t="shared" si="33"/>
        <v>QC260942</v>
      </c>
      <c r="B2166" s="50" t="s">
        <v>8353</v>
      </c>
      <c r="C2166" s="50" t="s">
        <v>8354</v>
      </c>
      <c r="D2166" s="50">
        <v>100</v>
      </c>
      <c r="E2166" s="50">
        <v>2</v>
      </c>
    </row>
    <row r="2167" spans="1:5" hidden="1">
      <c r="A2167" s="50" t="str">
        <f t="shared" si="33"/>
        <v>QC260943</v>
      </c>
      <c r="B2167" s="50" t="s">
        <v>8355</v>
      </c>
      <c r="C2167" s="50" t="s">
        <v>8356</v>
      </c>
      <c r="D2167" s="50">
        <v>100</v>
      </c>
      <c r="E2167" s="50">
        <v>2</v>
      </c>
    </row>
    <row r="2168" spans="1:5" hidden="1">
      <c r="A2168" s="50" t="str">
        <f t="shared" si="33"/>
        <v>QC260943</v>
      </c>
      <c r="B2168" s="50" t="s">
        <v>8357</v>
      </c>
      <c r="C2168" s="50" t="s">
        <v>8358</v>
      </c>
      <c r="D2168" s="50">
        <v>100</v>
      </c>
      <c r="E2168" s="50">
        <v>1</v>
      </c>
    </row>
    <row r="2169" spans="1:5" hidden="1">
      <c r="A2169" s="50" t="str">
        <f t="shared" si="33"/>
        <v>QC260944</v>
      </c>
      <c r="B2169" s="50" t="s">
        <v>8359</v>
      </c>
      <c r="C2169" s="50" t="s">
        <v>8360</v>
      </c>
      <c r="D2169" s="50">
        <v>100</v>
      </c>
      <c r="E2169" s="50">
        <v>1</v>
      </c>
    </row>
    <row r="2170" spans="1:5" hidden="1">
      <c r="A2170" s="50" t="str">
        <f t="shared" si="33"/>
        <v>QC260944</v>
      </c>
      <c r="B2170" s="50" t="s">
        <v>8361</v>
      </c>
      <c r="C2170" s="50" t="s">
        <v>8362</v>
      </c>
      <c r="D2170" s="50">
        <v>100</v>
      </c>
      <c r="E2170" s="50">
        <v>1</v>
      </c>
    </row>
    <row r="2171" spans="1:5" hidden="1">
      <c r="A2171" s="50" t="str">
        <f t="shared" si="33"/>
        <v>QC260944</v>
      </c>
      <c r="B2171" s="50" t="s">
        <v>8363</v>
      </c>
      <c r="C2171" s="50" t="s">
        <v>8364</v>
      </c>
      <c r="D2171" s="50">
        <v>100</v>
      </c>
      <c r="E2171" s="50">
        <v>2</v>
      </c>
    </row>
    <row r="2172" spans="1:5" hidden="1">
      <c r="A2172" s="50" t="str">
        <f t="shared" si="33"/>
        <v>QC260944</v>
      </c>
      <c r="B2172" s="50" t="s">
        <v>8365</v>
      </c>
      <c r="C2172" s="50" t="s">
        <v>8366</v>
      </c>
      <c r="D2172" s="50">
        <v>100</v>
      </c>
      <c r="E2172" s="50">
        <v>1</v>
      </c>
    </row>
    <row r="2173" spans="1:5" hidden="1">
      <c r="A2173" s="50" t="str">
        <f t="shared" si="33"/>
        <v>QC260945</v>
      </c>
      <c r="B2173" s="50" t="s">
        <v>8367</v>
      </c>
      <c r="C2173" s="50" t="s">
        <v>8368</v>
      </c>
      <c r="D2173" s="50">
        <v>100</v>
      </c>
      <c r="E2173" s="50">
        <v>1</v>
      </c>
    </row>
    <row r="2174" spans="1:5" hidden="1">
      <c r="A2174" s="50" t="str">
        <f t="shared" si="33"/>
        <v>QC260945</v>
      </c>
      <c r="B2174" s="50" t="s">
        <v>8369</v>
      </c>
      <c r="C2174" s="50" t="s">
        <v>8370</v>
      </c>
      <c r="D2174" s="50">
        <v>100</v>
      </c>
      <c r="E2174" s="50">
        <v>2</v>
      </c>
    </row>
    <row r="2175" spans="1:5" hidden="1">
      <c r="A2175" s="50" t="str">
        <f t="shared" si="33"/>
        <v>QC260945</v>
      </c>
      <c r="B2175" s="50" t="s">
        <v>8371</v>
      </c>
      <c r="C2175" s="50" t="s">
        <v>8372</v>
      </c>
      <c r="D2175" s="50">
        <v>100</v>
      </c>
      <c r="E2175" s="50">
        <v>1</v>
      </c>
    </row>
    <row r="2176" spans="1:5" hidden="1">
      <c r="A2176" s="50" t="str">
        <f t="shared" si="33"/>
        <v>QC260945</v>
      </c>
      <c r="B2176" s="50" t="s">
        <v>8373</v>
      </c>
      <c r="C2176" s="50" t="s">
        <v>8374</v>
      </c>
      <c r="D2176" s="50">
        <v>100</v>
      </c>
      <c r="E2176" s="50">
        <v>1</v>
      </c>
    </row>
    <row r="2177" spans="1:5" hidden="1">
      <c r="A2177" s="50" t="str">
        <f t="shared" si="33"/>
        <v>QC28A082</v>
      </c>
      <c r="B2177" s="50" t="s">
        <v>8375</v>
      </c>
      <c r="C2177" s="50" t="s">
        <v>8376</v>
      </c>
      <c r="D2177" s="50">
        <v>100</v>
      </c>
      <c r="E2177" s="50">
        <v>2</v>
      </c>
    </row>
    <row r="2178" spans="1:5" hidden="1">
      <c r="A2178" s="50" t="str">
        <f t="shared" si="33"/>
        <v>QC28A082</v>
      </c>
      <c r="B2178" s="50" t="s">
        <v>8377</v>
      </c>
      <c r="C2178" s="50" t="s">
        <v>8376</v>
      </c>
      <c r="D2178" s="50">
        <v>100</v>
      </c>
      <c r="E2178" s="50">
        <v>3</v>
      </c>
    </row>
    <row r="2179" spans="1:5" hidden="1">
      <c r="A2179" s="50" t="str">
        <f t="shared" ref="A2179:A2242" si="34">MID(B2179,1,8)</f>
        <v>QC28A082</v>
      </c>
      <c r="B2179" s="50" t="s">
        <v>8378</v>
      </c>
      <c r="C2179" s="50" t="s">
        <v>8376</v>
      </c>
      <c r="D2179" s="50">
        <v>100</v>
      </c>
      <c r="E2179" s="50">
        <v>2</v>
      </c>
    </row>
    <row r="2180" spans="1:5" hidden="1">
      <c r="A2180" s="50" t="str">
        <f t="shared" si="34"/>
        <v>QC28A082</v>
      </c>
      <c r="B2180" s="50" t="s">
        <v>8379</v>
      </c>
      <c r="C2180" s="50" t="s">
        <v>8376</v>
      </c>
      <c r="D2180" s="50">
        <v>100</v>
      </c>
      <c r="E2180" s="50">
        <v>1</v>
      </c>
    </row>
    <row r="2181" spans="1:5" hidden="1">
      <c r="A2181" s="50" t="str">
        <f t="shared" si="34"/>
        <v>QC28A083</v>
      </c>
      <c r="B2181" s="50" t="s">
        <v>8380</v>
      </c>
      <c r="C2181" s="50" t="s">
        <v>8381</v>
      </c>
      <c r="D2181" s="50">
        <v>100</v>
      </c>
      <c r="E2181" s="50">
        <v>1</v>
      </c>
    </row>
    <row r="2182" spans="1:5" hidden="1">
      <c r="A2182" s="50" t="str">
        <f t="shared" si="34"/>
        <v>QC28A083</v>
      </c>
      <c r="B2182" s="50" t="s">
        <v>8382</v>
      </c>
      <c r="C2182" s="50" t="s">
        <v>8381</v>
      </c>
      <c r="D2182" s="50">
        <v>100</v>
      </c>
      <c r="E2182" s="50">
        <v>2</v>
      </c>
    </row>
    <row r="2183" spans="1:5" hidden="1">
      <c r="A2183" s="50" t="str">
        <f t="shared" si="34"/>
        <v>QC28A083</v>
      </c>
      <c r="B2183" s="50" t="s">
        <v>8383</v>
      </c>
      <c r="C2183" s="50" t="s">
        <v>8381</v>
      </c>
      <c r="D2183" s="50">
        <v>100</v>
      </c>
      <c r="E2183" s="50">
        <v>4</v>
      </c>
    </row>
    <row r="2184" spans="1:5" hidden="1">
      <c r="A2184" s="50" t="str">
        <f t="shared" si="34"/>
        <v>QC28A083</v>
      </c>
      <c r="B2184" s="50" t="s">
        <v>8384</v>
      </c>
      <c r="C2184" s="50" t="s">
        <v>8381</v>
      </c>
      <c r="D2184" s="50">
        <v>100</v>
      </c>
      <c r="E2184" s="50">
        <v>1</v>
      </c>
    </row>
    <row r="2185" spans="1:5" hidden="1">
      <c r="A2185" s="50" t="str">
        <f t="shared" si="34"/>
        <v>QC28A084</v>
      </c>
      <c r="B2185" s="50" t="s">
        <v>8385</v>
      </c>
      <c r="C2185" s="50" t="s">
        <v>8386</v>
      </c>
      <c r="D2185" s="50">
        <v>100</v>
      </c>
      <c r="E2185" s="50">
        <v>1</v>
      </c>
    </row>
    <row r="2186" spans="1:5" hidden="1">
      <c r="A2186" s="50" t="str">
        <f t="shared" si="34"/>
        <v>QC28A084</v>
      </c>
      <c r="B2186" s="50" t="s">
        <v>8387</v>
      </c>
      <c r="C2186" s="50" t="s">
        <v>8388</v>
      </c>
      <c r="D2186" s="50">
        <v>100</v>
      </c>
      <c r="E2186" s="50">
        <v>3</v>
      </c>
    </row>
    <row r="2187" spans="1:5" hidden="1">
      <c r="A2187" s="50" t="str">
        <f t="shared" si="34"/>
        <v>QC28A084</v>
      </c>
      <c r="B2187" s="50" t="s">
        <v>8389</v>
      </c>
      <c r="C2187" s="50" t="s">
        <v>8390</v>
      </c>
      <c r="D2187" s="50">
        <v>100</v>
      </c>
      <c r="E2187" s="50">
        <v>2</v>
      </c>
    </row>
    <row r="2188" spans="1:5" hidden="1">
      <c r="A2188" s="50" t="str">
        <f t="shared" si="34"/>
        <v>QC28A084</v>
      </c>
      <c r="B2188" s="50" t="s">
        <v>8391</v>
      </c>
      <c r="C2188" s="50" t="s">
        <v>8392</v>
      </c>
      <c r="D2188" s="50">
        <v>100</v>
      </c>
      <c r="E2188" s="50">
        <v>1</v>
      </c>
    </row>
    <row r="2189" spans="1:5" hidden="1">
      <c r="A2189" s="50" t="str">
        <f t="shared" si="34"/>
        <v>QC28A085</v>
      </c>
      <c r="B2189" s="50" t="s">
        <v>8393</v>
      </c>
      <c r="C2189" s="50" t="s">
        <v>8394</v>
      </c>
      <c r="D2189" s="50">
        <v>100</v>
      </c>
      <c r="E2189" s="50">
        <v>1</v>
      </c>
    </row>
    <row r="2190" spans="1:5" hidden="1">
      <c r="A2190" s="50" t="str">
        <f t="shared" si="34"/>
        <v>QC28A088</v>
      </c>
      <c r="B2190" s="50" t="s">
        <v>8395</v>
      </c>
      <c r="C2190" s="50" t="s">
        <v>8396</v>
      </c>
      <c r="D2190" s="50">
        <v>100</v>
      </c>
      <c r="E2190" s="50">
        <v>1</v>
      </c>
    </row>
    <row r="2191" spans="1:5" hidden="1">
      <c r="A2191" s="50" t="str">
        <f t="shared" si="34"/>
        <v>QC28A088</v>
      </c>
      <c r="B2191" s="50" t="s">
        <v>8397</v>
      </c>
      <c r="C2191" s="50" t="s">
        <v>8398</v>
      </c>
      <c r="D2191" s="50">
        <v>100</v>
      </c>
      <c r="E2191" s="50">
        <v>2</v>
      </c>
    </row>
    <row r="2192" spans="1:5" hidden="1">
      <c r="A2192" s="50" t="str">
        <f t="shared" si="34"/>
        <v>QC28A089</v>
      </c>
      <c r="B2192" s="50" t="s">
        <v>8399</v>
      </c>
      <c r="C2192" s="50" t="s">
        <v>8400</v>
      </c>
      <c r="D2192" s="50">
        <v>100</v>
      </c>
      <c r="E2192" s="50">
        <v>1</v>
      </c>
    </row>
    <row r="2193" spans="1:5" hidden="1">
      <c r="A2193" s="50" t="str">
        <f t="shared" si="34"/>
        <v>QC28A089</v>
      </c>
      <c r="B2193" s="50" t="s">
        <v>8401</v>
      </c>
      <c r="C2193" s="50" t="s">
        <v>8402</v>
      </c>
      <c r="D2193" s="50">
        <v>100</v>
      </c>
      <c r="E2193" s="50">
        <v>1</v>
      </c>
    </row>
    <row r="2194" spans="1:5" hidden="1">
      <c r="A2194" s="50" t="str">
        <f t="shared" si="34"/>
        <v>QC28A089</v>
      </c>
      <c r="B2194" s="50" t="s">
        <v>8403</v>
      </c>
      <c r="C2194" s="50" t="s">
        <v>8404</v>
      </c>
      <c r="D2194" s="50">
        <v>100</v>
      </c>
      <c r="E2194" s="50">
        <v>1</v>
      </c>
    </row>
    <row r="2195" spans="1:5" hidden="1">
      <c r="A2195" s="50" t="str">
        <f t="shared" si="34"/>
        <v>QC52A001</v>
      </c>
      <c r="B2195" s="50" t="s">
        <v>3968</v>
      </c>
      <c r="C2195" s="50" t="s">
        <v>8405</v>
      </c>
      <c r="D2195" s="50">
        <v>100</v>
      </c>
      <c r="E2195" s="50">
        <v>23</v>
      </c>
    </row>
    <row r="2196" spans="1:5" hidden="1">
      <c r="A2196" s="50" t="str">
        <f t="shared" si="34"/>
        <v>QC54A029</v>
      </c>
      <c r="B2196" s="50" t="s">
        <v>8406</v>
      </c>
      <c r="C2196" s="50" t="s">
        <v>8407</v>
      </c>
      <c r="D2196" s="50">
        <v>100</v>
      </c>
      <c r="E2196" s="50">
        <v>1</v>
      </c>
    </row>
    <row r="2197" spans="1:5" hidden="1">
      <c r="A2197" s="50" t="str">
        <f t="shared" si="34"/>
        <v>QC620041</v>
      </c>
      <c r="B2197" s="50" t="s">
        <v>8408</v>
      </c>
      <c r="C2197" s="50" t="s">
        <v>8409</v>
      </c>
      <c r="D2197" s="50">
        <v>100</v>
      </c>
      <c r="E2197" s="50">
        <v>18</v>
      </c>
    </row>
    <row r="2198" spans="1:5" hidden="1">
      <c r="A2198" s="50" t="str">
        <f t="shared" si="34"/>
        <v>QC62A001</v>
      </c>
      <c r="B2198" s="50" t="s">
        <v>8410</v>
      </c>
      <c r="C2198" s="50" t="s">
        <v>8411</v>
      </c>
      <c r="D2198" s="50">
        <v>100</v>
      </c>
      <c r="E2198" s="50">
        <v>1</v>
      </c>
    </row>
    <row r="2199" spans="1:5" hidden="1">
      <c r="A2199" s="50" t="str">
        <f t="shared" si="34"/>
        <v>QC62A008</v>
      </c>
      <c r="B2199" s="50" t="s">
        <v>8412</v>
      </c>
      <c r="C2199" s="50" t="s">
        <v>8413</v>
      </c>
      <c r="D2199" s="50">
        <v>100</v>
      </c>
      <c r="E2199" s="50">
        <v>1</v>
      </c>
    </row>
    <row r="2200" spans="1:5" hidden="1">
      <c r="A2200" s="50" t="str">
        <f t="shared" si="34"/>
        <v>QC62A013</v>
      </c>
      <c r="B2200" s="50" t="s">
        <v>8414</v>
      </c>
      <c r="C2200" s="50" t="s">
        <v>8415</v>
      </c>
      <c r="D2200" s="50">
        <v>100</v>
      </c>
      <c r="E2200" s="50">
        <v>17</v>
      </c>
    </row>
    <row r="2201" spans="1:5" hidden="1">
      <c r="A2201" s="50" t="str">
        <f t="shared" si="34"/>
        <v>QC62A014</v>
      </c>
      <c r="B2201" s="50" t="s">
        <v>8416</v>
      </c>
      <c r="C2201" s="50" t="s">
        <v>8415</v>
      </c>
      <c r="D2201" s="50">
        <v>100</v>
      </c>
      <c r="E2201" s="50">
        <v>18</v>
      </c>
    </row>
    <row r="2202" spans="1:5" hidden="1">
      <c r="A2202" s="50" t="str">
        <f t="shared" si="34"/>
        <v>QC62A015</v>
      </c>
      <c r="B2202" s="50" t="s">
        <v>8417</v>
      </c>
      <c r="C2202" s="50" t="s">
        <v>8415</v>
      </c>
      <c r="D2202" s="50">
        <v>100</v>
      </c>
      <c r="E2202" s="50">
        <v>14</v>
      </c>
    </row>
    <row r="2203" spans="1:5" hidden="1">
      <c r="A2203" s="50" t="str">
        <f t="shared" si="34"/>
        <v>QC62A018</v>
      </c>
      <c r="B2203" s="50" t="s">
        <v>8418</v>
      </c>
      <c r="C2203" s="50" t="s">
        <v>8419</v>
      </c>
      <c r="D2203" s="50">
        <v>100</v>
      </c>
      <c r="E2203" s="50">
        <v>1</v>
      </c>
    </row>
    <row r="2204" spans="1:5" hidden="1">
      <c r="A2204" s="50" t="str">
        <f t="shared" si="34"/>
        <v>QC86A001</v>
      </c>
      <c r="B2204" s="50" t="s">
        <v>8420</v>
      </c>
      <c r="C2204" s="50" t="s">
        <v>8421</v>
      </c>
      <c r="D2204" s="50">
        <v>100</v>
      </c>
      <c r="E2204" s="50">
        <v>2</v>
      </c>
    </row>
    <row r="2205" spans="1:5" hidden="1">
      <c r="A2205" s="50" t="str">
        <f t="shared" si="34"/>
        <v>QC86A002</v>
      </c>
      <c r="B2205" s="50" t="s">
        <v>8422</v>
      </c>
      <c r="C2205" s="50" t="s">
        <v>8423</v>
      </c>
      <c r="D2205" s="50">
        <v>100</v>
      </c>
      <c r="E2205" s="50">
        <v>8</v>
      </c>
    </row>
    <row r="2206" spans="1:5" hidden="1">
      <c r="A2206" s="50" t="str">
        <f t="shared" si="34"/>
        <v>QD01C012</v>
      </c>
      <c r="B2206" s="50" t="s">
        <v>8424</v>
      </c>
      <c r="C2206" s="50" t="s">
        <v>8425</v>
      </c>
      <c r="D2206" s="50">
        <v>100</v>
      </c>
      <c r="E2206" s="50">
        <v>4</v>
      </c>
    </row>
    <row r="2207" spans="1:5" hidden="1">
      <c r="A2207" s="50" t="str">
        <f t="shared" si="34"/>
        <v>QD01C012</v>
      </c>
      <c r="B2207" s="50" t="s">
        <v>8426</v>
      </c>
      <c r="C2207" s="50" t="s">
        <v>8427</v>
      </c>
      <c r="D2207" s="50">
        <v>100</v>
      </c>
      <c r="E2207" s="50">
        <v>4</v>
      </c>
    </row>
    <row r="2208" spans="1:5" hidden="1">
      <c r="A2208" s="50" t="str">
        <f t="shared" si="34"/>
        <v>QD01C013</v>
      </c>
      <c r="B2208" s="50" t="s">
        <v>8428</v>
      </c>
      <c r="C2208" s="50" t="s">
        <v>8429</v>
      </c>
      <c r="D2208" s="50">
        <v>100</v>
      </c>
      <c r="E2208" s="50">
        <v>3</v>
      </c>
    </row>
    <row r="2209" spans="1:5" hidden="1">
      <c r="A2209" s="50" t="str">
        <f t="shared" si="34"/>
        <v>QD01C013</v>
      </c>
      <c r="B2209" s="50" t="s">
        <v>8430</v>
      </c>
      <c r="C2209" s="50" t="s">
        <v>8431</v>
      </c>
      <c r="D2209" s="50">
        <v>100</v>
      </c>
      <c r="E2209" s="50">
        <v>4</v>
      </c>
    </row>
    <row r="2210" spans="1:5" hidden="1">
      <c r="A2210" s="50" t="str">
        <f t="shared" si="34"/>
        <v>QD020001</v>
      </c>
      <c r="B2210" s="50" t="s">
        <v>8432</v>
      </c>
      <c r="C2210" s="50" t="s">
        <v>8433</v>
      </c>
      <c r="D2210" s="50">
        <v>100</v>
      </c>
      <c r="E2210" s="50">
        <v>1</v>
      </c>
    </row>
    <row r="2211" spans="1:5" hidden="1">
      <c r="A2211" s="50" t="str">
        <f t="shared" si="34"/>
        <v>QD020001</v>
      </c>
      <c r="B2211" s="50" t="s">
        <v>8434</v>
      </c>
      <c r="C2211" s="50" t="s">
        <v>8435</v>
      </c>
      <c r="D2211" s="50">
        <v>100</v>
      </c>
      <c r="E2211" s="50">
        <v>4</v>
      </c>
    </row>
    <row r="2212" spans="1:5" hidden="1">
      <c r="A2212" s="50" t="str">
        <f t="shared" si="34"/>
        <v>QD020001</v>
      </c>
      <c r="B2212" s="50" t="s">
        <v>8436</v>
      </c>
      <c r="C2212" s="50" t="s">
        <v>8437</v>
      </c>
      <c r="D2212" s="50">
        <v>100</v>
      </c>
      <c r="E2212" s="50">
        <v>4</v>
      </c>
    </row>
    <row r="2213" spans="1:5" hidden="1">
      <c r="A2213" s="50" t="str">
        <f t="shared" si="34"/>
        <v>QD020001</v>
      </c>
      <c r="B2213" s="50" t="s">
        <v>8438</v>
      </c>
      <c r="C2213" s="50" t="s">
        <v>8439</v>
      </c>
      <c r="D2213" s="50">
        <v>100</v>
      </c>
      <c r="E2213" s="50">
        <v>2</v>
      </c>
    </row>
    <row r="2214" spans="1:5" hidden="1">
      <c r="A2214" s="50" t="str">
        <f t="shared" si="34"/>
        <v>QD020002</v>
      </c>
      <c r="B2214" s="50" t="s">
        <v>8440</v>
      </c>
      <c r="C2214" s="50" t="s">
        <v>8441</v>
      </c>
      <c r="D2214" s="50">
        <v>100</v>
      </c>
      <c r="E2214" s="50">
        <v>1</v>
      </c>
    </row>
    <row r="2215" spans="1:5" hidden="1">
      <c r="A2215" s="50" t="str">
        <f t="shared" si="34"/>
        <v>QD020002</v>
      </c>
      <c r="B2215" s="50" t="s">
        <v>8442</v>
      </c>
      <c r="C2215" s="50" t="s">
        <v>8443</v>
      </c>
      <c r="D2215" s="50">
        <v>100</v>
      </c>
      <c r="E2215" s="50">
        <v>3</v>
      </c>
    </row>
    <row r="2216" spans="1:5" hidden="1">
      <c r="A2216" s="50" t="str">
        <f t="shared" si="34"/>
        <v>QD020002</v>
      </c>
      <c r="B2216" s="50" t="s">
        <v>8444</v>
      </c>
      <c r="C2216" s="50" t="s">
        <v>8445</v>
      </c>
      <c r="D2216" s="50">
        <v>100</v>
      </c>
      <c r="E2216" s="50">
        <v>1</v>
      </c>
    </row>
    <row r="2217" spans="1:5" hidden="1">
      <c r="A2217" s="50" t="str">
        <f t="shared" si="34"/>
        <v>QD020002</v>
      </c>
      <c r="B2217" s="50" t="s">
        <v>8446</v>
      </c>
      <c r="C2217" s="50" t="s">
        <v>8447</v>
      </c>
      <c r="D2217" s="50">
        <v>100</v>
      </c>
      <c r="E2217" s="50">
        <v>2</v>
      </c>
    </row>
    <row r="2218" spans="1:5" hidden="1">
      <c r="A2218" s="50" t="str">
        <f t="shared" si="34"/>
        <v>QD030015</v>
      </c>
      <c r="B2218" s="50" t="s">
        <v>8448</v>
      </c>
      <c r="C2218" s="50" t="s">
        <v>8449</v>
      </c>
      <c r="D2218" s="50">
        <v>100</v>
      </c>
      <c r="E2218" s="50">
        <v>4</v>
      </c>
    </row>
    <row r="2219" spans="1:5" hidden="1">
      <c r="A2219" s="50" t="str">
        <f t="shared" si="34"/>
        <v>QD030015</v>
      </c>
      <c r="B2219" s="50" t="s">
        <v>8450</v>
      </c>
      <c r="C2219" s="50" t="s">
        <v>8451</v>
      </c>
      <c r="D2219" s="50">
        <v>100</v>
      </c>
      <c r="E2219" s="50">
        <v>3</v>
      </c>
    </row>
    <row r="2220" spans="1:5" hidden="1">
      <c r="A2220" s="50" t="str">
        <f t="shared" si="34"/>
        <v>QD030015</v>
      </c>
      <c r="B2220" s="50" t="s">
        <v>8452</v>
      </c>
      <c r="C2220" s="50" t="s">
        <v>8453</v>
      </c>
      <c r="D2220" s="50">
        <v>100</v>
      </c>
      <c r="E2220" s="50">
        <v>3</v>
      </c>
    </row>
    <row r="2221" spans="1:5" hidden="1">
      <c r="A2221" s="50" t="str">
        <f t="shared" si="34"/>
        <v>QD030015</v>
      </c>
      <c r="B2221" s="50" t="s">
        <v>8454</v>
      </c>
      <c r="C2221" s="50" t="s">
        <v>8455</v>
      </c>
      <c r="D2221" s="50">
        <v>100</v>
      </c>
      <c r="E2221" s="50">
        <v>4</v>
      </c>
    </row>
    <row r="2222" spans="1:5" hidden="1">
      <c r="A2222" s="50" t="str">
        <f t="shared" si="34"/>
        <v>QD030015</v>
      </c>
      <c r="B2222" s="50" t="s">
        <v>8456</v>
      </c>
      <c r="C2222" s="50" t="s">
        <v>8457</v>
      </c>
      <c r="D2222" s="50">
        <v>100</v>
      </c>
      <c r="E2222" s="50">
        <v>4</v>
      </c>
    </row>
    <row r="2223" spans="1:5" hidden="1">
      <c r="A2223" s="50" t="str">
        <f t="shared" si="34"/>
        <v>QD030015</v>
      </c>
      <c r="B2223" s="50" t="s">
        <v>8458</v>
      </c>
      <c r="C2223" s="50" t="s">
        <v>8459</v>
      </c>
      <c r="D2223" s="50">
        <v>100</v>
      </c>
      <c r="E2223" s="50">
        <v>2</v>
      </c>
    </row>
    <row r="2224" spans="1:5" hidden="1">
      <c r="A2224" s="50" t="str">
        <f t="shared" si="34"/>
        <v>QD030016</v>
      </c>
      <c r="B2224" s="50" t="s">
        <v>8460</v>
      </c>
      <c r="C2224" s="50" t="s">
        <v>8461</v>
      </c>
      <c r="D2224" s="50">
        <v>100</v>
      </c>
      <c r="E2224" s="50">
        <v>2</v>
      </c>
    </row>
    <row r="2225" spans="1:5" hidden="1">
      <c r="A2225" s="50" t="str">
        <f t="shared" si="34"/>
        <v>QD030016</v>
      </c>
      <c r="B2225" s="50" t="s">
        <v>8462</v>
      </c>
      <c r="C2225" s="50" t="s">
        <v>8463</v>
      </c>
      <c r="D2225" s="50">
        <v>100</v>
      </c>
      <c r="E2225" s="50">
        <v>3</v>
      </c>
    </row>
    <row r="2226" spans="1:5" hidden="1">
      <c r="A2226" s="50" t="str">
        <f t="shared" si="34"/>
        <v>QD030016</v>
      </c>
      <c r="B2226" s="50" t="s">
        <v>8464</v>
      </c>
      <c r="C2226" s="50" t="s">
        <v>8465</v>
      </c>
      <c r="D2226" s="50">
        <v>100</v>
      </c>
      <c r="E2226" s="50">
        <v>3</v>
      </c>
    </row>
    <row r="2227" spans="1:5" hidden="1">
      <c r="A2227" s="50" t="str">
        <f t="shared" si="34"/>
        <v>QD030016</v>
      </c>
      <c r="B2227" s="50" t="s">
        <v>8466</v>
      </c>
      <c r="C2227" s="50" t="s">
        <v>8467</v>
      </c>
      <c r="D2227" s="50">
        <v>100</v>
      </c>
      <c r="E2227" s="50">
        <v>4</v>
      </c>
    </row>
    <row r="2228" spans="1:5" hidden="1">
      <c r="A2228" s="50" t="str">
        <f t="shared" si="34"/>
        <v>QD030016</v>
      </c>
      <c r="B2228" s="50" t="s">
        <v>8468</v>
      </c>
      <c r="C2228" s="50" t="s">
        <v>8469</v>
      </c>
      <c r="D2228" s="50">
        <v>100</v>
      </c>
      <c r="E2228" s="50">
        <v>2</v>
      </c>
    </row>
    <row r="2229" spans="1:5" hidden="1">
      <c r="A2229" s="50" t="str">
        <f t="shared" si="34"/>
        <v>QD030016</v>
      </c>
      <c r="B2229" s="50" t="s">
        <v>8470</v>
      </c>
      <c r="C2229" s="50" t="s">
        <v>8471</v>
      </c>
      <c r="D2229" s="50">
        <v>100</v>
      </c>
      <c r="E2229" s="50">
        <v>3</v>
      </c>
    </row>
    <row r="2230" spans="1:5" hidden="1">
      <c r="A2230" s="50" t="str">
        <f t="shared" si="34"/>
        <v>QD030017</v>
      </c>
      <c r="B2230" s="50" t="s">
        <v>8472</v>
      </c>
      <c r="C2230" s="50" t="s">
        <v>8473</v>
      </c>
      <c r="D2230" s="50">
        <v>100</v>
      </c>
      <c r="E2230" s="50">
        <v>2</v>
      </c>
    </row>
    <row r="2231" spans="1:5" hidden="1">
      <c r="A2231" s="50" t="str">
        <f t="shared" si="34"/>
        <v>QD030017</v>
      </c>
      <c r="B2231" s="50" t="s">
        <v>8474</v>
      </c>
      <c r="C2231" s="50" t="s">
        <v>8475</v>
      </c>
      <c r="D2231" s="50">
        <v>100</v>
      </c>
      <c r="E2231" s="50">
        <v>2</v>
      </c>
    </row>
    <row r="2232" spans="1:5" hidden="1">
      <c r="A2232" s="50" t="str">
        <f t="shared" si="34"/>
        <v>QD030017</v>
      </c>
      <c r="B2232" s="50" t="s">
        <v>8476</v>
      </c>
      <c r="C2232" s="50" t="s">
        <v>8477</v>
      </c>
      <c r="D2232" s="50">
        <v>100</v>
      </c>
      <c r="E2232" s="50">
        <v>5</v>
      </c>
    </row>
    <row r="2233" spans="1:5" hidden="1">
      <c r="A2233" s="50" t="str">
        <f t="shared" si="34"/>
        <v>QD030017</v>
      </c>
      <c r="B2233" s="50" t="s">
        <v>8478</v>
      </c>
      <c r="C2233" s="50" t="s">
        <v>8479</v>
      </c>
      <c r="D2233" s="50">
        <v>100</v>
      </c>
      <c r="E2233" s="50">
        <v>4</v>
      </c>
    </row>
    <row r="2234" spans="1:5" hidden="1">
      <c r="A2234" s="50" t="str">
        <f t="shared" si="34"/>
        <v>QD030017</v>
      </c>
      <c r="B2234" s="50" t="s">
        <v>8480</v>
      </c>
      <c r="C2234" s="50" t="s">
        <v>8481</v>
      </c>
      <c r="D2234" s="50">
        <v>100</v>
      </c>
      <c r="E2234" s="50">
        <v>4</v>
      </c>
    </row>
    <row r="2235" spans="1:5" hidden="1">
      <c r="A2235" s="50" t="str">
        <f t="shared" si="34"/>
        <v>QD030017</v>
      </c>
      <c r="B2235" s="50" t="s">
        <v>8482</v>
      </c>
      <c r="C2235" s="50" t="s">
        <v>8483</v>
      </c>
      <c r="D2235" s="50">
        <v>100</v>
      </c>
      <c r="E2235" s="50">
        <v>3</v>
      </c>
    </row>
    <row r="2236" spans="1:5" hidden="1">
      <c r="A2236" s="50" t="str">
        <f t="shared" si="34"/>
        <v>QD030020</v>
      </c>
      <c r="B2236" s="50" t="s">
        <v>8484</v>
      </c>
      <c r="C2236" s="50" t="s">
        <v>8485</v>
      </c>
      <c r="D2236" s="50">
        <v>100</v>
      </c>
      <c r="E2236" s="50">
        <v>2</v>
      </c>
    </row>
    <row r="2237" spans="1:5" hidden="1">
      <c r="A2237" s="50" t="str">
        <f t="shared" si="34"/>
        <v>QD030020</v>
      </c>
      <c r="B2237" s="50" t="s">
        <v>8486</v>
      </c>
      <c r="C2237" s="50" t="s">
        <v>8487</v>
      </c>
      <c r="D2237" s="50">
        <v>100</v>
      </c>
      <c r="E2237" s="50">
        <v>2</v>
      </c>
    </row>
    <row r="2238" spans="1:5" hidden="1">
      <c r="A2238" s="50" t="str">
        <f t="shared" si="34"/>
        <v>QD030020</v>
      </c>
      <c r="B2238" s="50" t="s">
        <v>8488</v>
      </c>
      <c r="C2238" s="50" t="s">
        <v>8489</v>
      </c>
      <c r="D2238" s="50">
        <v>100</v>
      </c>
      <c r="E2238" s="50">
        <v>2</v>
      </c>
    </row>
    <row r="2239" spans="1:5" hidden="1">
      <c r="A2239" s="50" t="str">
        <f t="shared" si="34"/>
        <v>QD030020</v>
      </c>
      <c r="B2239" s="50" t="s">
        <v>8490</v>
      </c>
      <c r="C2239" s="50" t="s">
        <v>8491</v>
      </c>
      <c r="D2239" s="50">
        <v>100</v>
      </c>
      <c r="E2239" s="50">
        <v>2</v>
      </c>
    </row>
    <row r="2240" spans="1:5" hidden="1">
      <c r="A2240" s="50" t="str">
        <f t="shared" si="34"/>
        <v>QD030020</v>
      </c>
      <c r="B2240" s="50" t="s">
        <v>8492</v>
      </c>
      <c r="C2240" s="50" t="s">
        <v>8493</v>
      </c>
      <c r="D2240" s="50">
        <v>100</v>
      </c>
      <c r="E2240" s="50">
        <v>2</v>
      </c>
    </row>
    <row r="2241" spans="1:5" hidden="1">
      <c r="A2241" s="50" t="str">
        <f t="shared" si="34"/>
        <v>QD030020</v>
      </c>
      <c r="B2241" s="50" t="s">
        <v>8494</v>
      </c>
      <c r="C2241" s="50" t="s">
        <v>8495</v>
      </c>
      <c r="D2241" s="50">
        <v>100</v>
      </c>
      <c r="E2241" s="50">
        <v>2</v>
      </c>
    </row>
    <row r="2242" spans="1:5" hidden="1">
      <c r="A2242" s="50" t="str">
        <f t="shared" si="34"/>
        <v>QD030020</v>
      </c>
      <c r="B2242" s="50" t="s">
        <v>8496</v>
      </c>
      <c r="C2242" s="50" t="s">
        <v>8497</v>
      </c>
      <c r="D2242" s="50">
        <v>100</v>
      </c>
      <c r="E2242" s="50">
        <v>2</v>
      </c>
    </row>
    <row r="2243" spans="1:5" hidden="1">
      <c r="A2243" s="50" t="str">
        <f t="shared" ref="A2243:A2306" si="35">MID(B2243,1,8)</f>
        <v>QD030020</v>
      </c>
      <c r="B2243" s="50" t="s">
        <v>8498</v>
      </c>
      <c r="C2243" s="50" t="s">
        <v>8499</v>
      </c>
      <c r="D2243" s="50">
        <v>100</v>
      </c>
      <c r="E2243" s="50">
        <v>2</v>
      </c>
    </row>
    <row r="2244" spans="1:5" hidden="1">
      <c r="A2244" s="50" t="str">
        <f t="shared" si="35"/>
        <v>QD030020</v>
      </c>
      <c r="B2244" s="50" t="s">
        <v>8500</v>
      </c>
      <c r="C2244" s="50" t="s">
        <v>8501</v>
      </c>
      <c r="D2244" s="50">
        <v>100</v>
      </c>
      <c r="E2244" s="50">
        <v>2</v>
      </c>
    </row>
    <row r="2245" spans="1:5" hidden="1">
      <c r="A2245" s="50" t="str">
        <f t="shared" si="35"/>
        <v>QD030022</v>
      </c>
      <c r="B2245" s="50" t="s">
        <v>8502</v>
      </c>
      <c r="C2245" s="50" t="s">
        <v>8503</v>
      </c>
      <c r="D2245" s="50">
        <v>100</v>
      </c>
      <c r="E2245" s="50">
        <v>6</v>
      </c>
    </row>
    <row r="2246" spans="1:5" hidden="1">
      <c r="A2246" s="50" t="str">
        <f t="shared" si="35"/>
        <v>QD030022</v>
      </c>
      <c r="B2246" s="50" t="s">
        <v>8504</v>
      </c>
      <c r="C2246" s="50" t="s">
        <v>8505</v>
      </c>
      <c r="D2246" s="50">
        <v>100</v>
      </c>
      <c r="E2246" s="50">
        <v>7</v>
      </c>
    </row>
    <row r="2247" spans="1:5" hidden="1">
      <c r="A2247" s="50" t="str">
        <f t="shared" si="35"/>
        <v>QD030022</v>
      </c>
      <c r="B2247" s="50" t="s">
        <v>8506</v>
      </c>
      <c r="C2247" s="50" t="s">
        <v>8507</v>
      </c>
      <c r="D2247" s="50">
        <v>100</v>
      </c>
      <c r="E2247" s="50">
        <v>7</v>
      </c>
    </row>
    <row r="2248" spans="1:5" hidden="1">
      <c r="A2248" s="50" t="str">
        <f t="shared" si="35"/>
        <v>QD030022</v>
      </c>
      <c r="B2248" s="50" t="s">
        <v>8508</v>
      </c>
      <c r="C2248" s="50" t="s">
        <v>8509</v>
      </c>
      <c r="D2248" s="50">
        <v>100</v>
      </c>
      <c r="E2248" s="50">
        <v>4</v>
      </c>
    </row>
    <row r="2249" spans="1:5" hidden="1">
      <c r="A2249" s="50" t="str">
        <f t="shared" si="35"/>
        <v>QD030022</v>
      </c>
      <c r="B2249" s="50" t="s">
        <v>8510</v>
      </c>
      <c r="C2249" s="50" t="s">
        <v>8511</v>
      </c>
      <c r="D2249" s="50">
        <v>100</v>
      </c>
      <c r="E2249" s="50">
        <v>4</v>
      </c>
    </row>
    <row r="2250" spans="1:5" hidden="1">
      <c r="A2250" s="50" t="str">
        <f t="shared" si="35"/>
        <v>QD030022</v>
      </c>
      <c r="B2250" s="50" t="s">
        <v>8512</v>
      </c>
      <c r="C2250" s="50" t="s">
        <v>8513</v>
      </c>
      <c r="D2250" s="50">
        <v>100</v>
      </c>
      <c r="E2250" s="50">
        <v>4</v>
      </c>
    </row>
    <row r="2251" spans="1:5" hidden="1">
      <c r="A2251" s="50" t="str">
        <f t="shared" si="35"/>
        <v>QD030023</v>
      </c>
      <c r="B2251" s="50" t="s">
        <v>8514</v>
      </c>
      <c r="C2251" s="50" t="s">
        <v>8515</v>
      </c>
      <c r="D2251" s="50">
        <v>100</v>
      </c>
      <c r="E2251" s="50">
        <v>4</v>
      </c>
    </row>
    <row r="2252" spans="1:5" hidden="1">
      <c r="A2252" s="50" t="str">
        <f t="shared" si="35"/>
        <v>QD030023</v>
      </c>
      <c r="B2252" s="50" t="s">
        <v>8516</v>
      </c>
      <c r="C2252" s="50" t="s">
        <v>8517</v>
      </c>
      <c r="D2252" s="50">
        <v>100</v>
      </c>
      <c r="E2252" s="50">
        <v>4</v>
      </c>
    </row>
    <row r="2253" spans="1:5" hidden="1">
      <c r="A2253" s="50" t="str">
        <f t="shared" si="35"/>
        <v>QD030023</v>
      </c>
      <c r="B2253" s="50" t="s">
        <v>8518</v>
      </c>
      <c r="C2253" s="50" t="s">
        <v>8519</v>
      </c>
      <c r="D2253" s="50">
        <v>100</v>
      </c>
      <c r="E2253" s="50">
        <v>4</v>
      </c>
    </row>
    <row r="2254" spans="1:5" hidden="1">
      <c r="A2254" s="50" t="str">
        <f t="shared" si="35"/>
        <v>QD030023</v>
      </c>
      <c r="B2254" s="50" t="s">
        <v>8520</v>
      </c>
      <c r="C2254" s="50" t="s">
        <v>8521</v>
      </c>
      <c r="D2254" s="50">
        <v>100</v>
      </c>
      <c r="E2254" s="50">
        <v>4</v>
      </c>
    </row>
    <row r="2255" spans="1:5" hidden="1">
      <c r="A2255" s="50" t="str">
        <f t="shared" si="35"/>
        <v>QD030023</v>
      </c>
      <c r="B2255" s="50" t="s">
        <v>8522</v>
      </c>
      <c r="C2255" s="50" t="s">
        <v>8523</v>
      </c>
      <c r="D2255" s="50">
        <v>100</v>
      </c>
      <c r="E2255" s="50">
        <v>4</v>
      </c>
    </row>
    <row r="2256" spans="1:5" hidden="1">
      <c r="A2256" s="50" t="str">
        <f t="shared" si="35"/>
        <v>QD030023</v>
      </c>
      <c r="B2256" s="50" t="s">
        <v>8524</v>
      </c>
      <c r="C2256" s="50" t="s">
        <v>8525</v>
      </c>
      <c r="D2256" s="50">
        <v>100</v>
      </c>
      <c r="E2256" s="50">
        <v>3</v>
      </c>
    </row>
    <row r="2257" spans="1:5" hidden="1">
      <c r="A2257" s="50" t="str">
        <f t="shared" si="35"/>
        <v>QD030023</v>
      </c>
      <c r="B2257" s="50" t="s">
        <v>8526</v>
      </c>
      <c r="C2257" s="50" t="s">
        <v>8527</v>
      </c>
      <c r="D2257" s="50">
        <v>100</v>
      </c>
      <c r="E2257" s="50">
        <v>2</v>
      </c>
    </row>
    <row r="2258" spans="1:5" hidden="1">
      <c r="A2258" s="50" t="str">
        <f t="shared" si="35"/>
        <v>QD030023</v>
      </c>
      <c r="B2258" s="50" t="s">
        <v>8528</v>
      </c>
      <c r="C2258" s="50" t="s">
        <v>8529</v>
      </c>
      <c r="D2258" s="50">
        <v>100</v>
      </c>
      <c r="E2258" s="50">
        <v>2</v>
      </c>
    </row>
    <row r="2259" spans="1:5" hidden="1">
      <c r="A2259" s="50" t="str">
        <f t="shared" si="35"/>
        <v>QD030023</v>
      </c>
      <c r="B2259" s="50" t="s">
        <v>8530</v>
      </c>
      <c r="C2259" s="50" t="s">
        <v>8531</v>
      </c>
      <c r="D2259" s="50">
        <v>100</v>
      </c>
      <c r="E2259" s="50">
        <v>2</v>
      </c>
    </row>
    <row r="2260" spans="1:5" hidden="1">
      <c r="A2260" s="50" t="str">
        <f t="shared" si="35"/>
        <v>QD030023</v>
      </c>
      <c r="B2260" s="50" t="s">
        <v>8532</v>
      </c>
      <c r="C2260" s="50" t="s">
        <v>8533</v>
      </c>
      <c r="D2260" s="50">
        <v>100</v>
      </c>
      <c r="E2260" s="50">
        <v>4</v>
      </c>
    </row>
    <row r="2261" spans="1:5" hidden="1">
      <c r="A2261" s="50" t="str">
        <f t="shared" si="35"/>
        <v>QD030023</v>
      </c>
      <c r="B2261" s="50" t="s">
        <v>8534</v>
      </c>
      <c r="C2261" s="50" t="s">
        <v>8535</v>
      </c>
      <c r="D2261" s="50">
        <v>100</v>
      </c>
      <c r="E2261" s="50">
        <v>6</v>
      </c>
    </row>
    <row r="2262" spans="1:5" hidden="1">
      <c r="A2262" s="50" t="str">
        <f t="shared" si="35"/>
        <v>QD030023</v>
      </c>
      <c r="B2262" s="50" t="s">
        <v>8536</v>
      </c>
      <c r="C2262" s="50" t="s">
        <v>8537</v>
      </c>
      <c r="D2262" s="50">
        <v>100</v>
      </c>
      <c r="E2262" s="50">
        <v>4</v>
      </c>
    </row>
    <row r="2263" spans="1:5" hidden="1">
      <c r="A2263" s="50" t="str">
        <f t="shared" si="35"/>
        <v>QD030024</v>
      </c>
      <c r="B2263" s="50" t="s">
        <v>8538</v>
      </c>
      <c r="C2263" s="50" t="s">
        <v>8539</v>
      </c>
      <c r="D2263" s="50">
        <v>100</v>
      </c>
      <c r="E2263" s="50">
        <v>4</v>
      </c>
    </row>
    <row r="2264" spans="1:5" hidden="1">
      <c r="A2264" s="50" t="str">
        <f t="shared" si="35"/>
        <v>QD030024</v>
      </c>
      <c r="B2264" s="50" t="s">
        <v>8540</v>
      </c>
      <c r="C2264" s="50" t="s">
        <v>8541</v>
      </c>
      <c r="D2264" s="50">
        <v>100</v>
      </c>
      <c r="E2264" s="50">
        <v>4</v>
      </c>
    </row>
    <row r="2265" spans="1:5" hidden="1">
      <c r="A2265" s="50" t="str">
        <f t="shared" si="35"/>
        <v>QD030024</v>
      </c>
      <c r="B2265" s="50" t="s">
        <v>8542</v>
      </c>
      <c r="C2265" s="50" t="s">
        <v>8543</v>
      </c>
      <c r="D2265" s="50">
        <v>100</v>
      </c>
      <c r="E2265" s="50">
        <v>4</v>
      </c>
    </row>
    <row r="2266" spans="1:5" hidden="1">
      <c r="A2266" s="50" t="str">
        <f t="shared" si="35"/>
        <v>QD030025</v>
      </c>
      <c r="B2266" s="50" t="s">
        <v>8544</v>
      </c>
      <c r="C2266" s="50" t="s">
        <v>8545</v>
      </c>
      <c r="D2266" s="50">
        <v>100</v>
      </c>
      <c r="E2266" s="50">
        <v>4</v>
      </c>
    </row>
    <row r="2267" spans="1:5" hidden="1">
      <c r="A2267" s="50" t="str">
        <f t="shared" si="35"/>
        <v>QD030025</v>
      </c>
      <c r="B2267" s="50" t="s">
        <v>8546</v>
      </c>
      <c r="C2267" s="50" t="s">
        <v>8547</v>
      </c>
      <c r="D2267" s="50">
        <v>100</v>
      </c>
      <c r="E2267" s="50">
        <v>4</v>
      </c>
    </row>
    <row r="2268" spans="1:5" hidden="1">
      <c r="A2268" s="50" t="str">
        <f t="shared" si="35"/>
        <v>QD030025</v>
      </c>
      <c r="B2268" s="50" t="s">
        <v>8548</v>
      </c>
      <c r="C2268" s="50" t="s">
        <v>8549</v>
      </c>
      <c r="D2268" s="50">
        <v>100</v>
      </c>
      <c r="E2268" s="50">
        <v>5</v>
      </c>
    </row>
    <row r="2269" spans="1:5" hidden="1">
      <c r="A2269" s="50" t="str">
        <f t="shared" si="35"/>
        <v>QD030026</v>
      </c>
      <c r="B2269" s="50" t="s">
        <v>8550</v>
      </c>
      <c r="C2269" s="50" t="s">
        <v>8551</v>
      </c>
      <c r="D2269" s="50">
        <v>100</v>
      </c>
      <c r="E2269" s="50">
        <v>4</v>
      </c>
    </row>
    <row r="2270" spans="1:5" hidden="1">
      <c r="A2270" s="50" t="str">
        <f t="shared" si="35"/>
        <v>QD030026</v>
      </c>
      <c r="B2270" s="50" t="s">
        <v>8552</v>
      </c>
      <c r="C2270" s="50" t="s">
        <v>8553</v>
      </c>
      <c r="D2270" s="50">
        <v>100</v>
      </c>
      <c r="E2270" s="50">
        <v>4</v>
      </c>
    </row>
    <row r="2271" spans="1:5" hidden="1">
      <c r="A2271" s="50" t="str">
        <f t="shared" si="35"/>
        <v>QD030026</v>
      </c>
      <c r="B2271" s="50" t="s">
        <v>8554</v>
      </c>
      <c r="C2271" s="50" t="s">
        <v>8555</v>
      </c>
      <c r="D2271" s="50">
        <v>100</v>
      </c>
      <c r="E2271" s="50">
        <v>4</v>
      </c>
    </row>
    <row r="2272" spans="1:5" hidden="1">
      <c r="A2272" s="50" t="str">
        <f t="shared" si="35"/>
        <v>QD030026</v>
      </c>
      <c r="B2272" s="50" t="s">
        <v>8556</v>
      </c>
      <c r="C2272" s="50" t="s">
        <v>8557</v>
      </c>
      <c r="D2272" s="50">
        <v>100</v>
      </c>
      <c r="E2272" s="50">
        <v>4</v>
      </c>
    </row>
    <row r="2273" spans="1:5" hidden="1">
      <c r="A2273" s="50" t="str">
        <f t="shared" si="35"/>
        <v>QD030026</v>
      </c>
      <c r="B2273" s="50" t="s">
        <v>8558</v>
      </c>
      <c r="C2273" s="50" t="s">
        <v>8559</v>
      </c>
      <c r="D2273" s="50">
        <v>100</v>
      </c>
      <c r="E2273" s="50">
        <v>3</v>
      </c>
    </row>
    <row r="2274" spans="1:5" hidden="1">
      <c r="A2274" s="50" t="str">
        <f t="shared" si="35"/>
        <v>QD030026</v>
      </c>
      <c r="B2274" s="50" t="s">
        <v>8560</v>
      </c>
      <c r="C2274" s="50" t="s">
        <v>8561</v>
      </c>
      <c r="D2274" s="50">
        <v>100</v>
      </c>
      <c r="E2274" s="50">
        <v>3</v>
      </c>
    </row>
    <row r="2275" spans="1:5" hidden="1">
      <c r="A2275" s="50" t="str">
        <f t="shared" si="35"/>
        <v>QD030026</v>
      </c>
      <c r="B2275" s="50" t="s">
        <v>8562</v>
      </c>
      <c r="C2275" s="50" t="s">
        <v>8563</v>
      </c>
      <c r="D2275" s="50">
        <v>100</v>
      </c>
      <c r="E2275" s="50">
        <v>4</v>
      </c>
    </row>
    <row r="2276" spans="1:5" hidden="1">
      <c r="A2276" s="50" t="str">
        <f t="shared" si="35"/>
        <v>QD030026</v>
      </c>
      <c r="B2276" s="50" t="s">
        <v>8564</v>
      </c>
      <c r="C2276" s="50" t="s">
        <v>8565</v>
      </c>
      <c r="D2276" s="50">
        <v>100</v>
      </c>
      <c r="E2276" s="50">
        <v>4</v>
      </c>
    </row>
    <row r="2277" spans="1:5" hidden="1">
      <c r="A2277" s="50" t="str">
        <f t="shared" si="35"/>
        <v>QD030026</v>
      </c>
      <c r="B2277" s="50" t="s">
        <v>8566</v>
      </c>
      <c r="C2277" s="50" t="s">
        <v>8567</v>
      </c>
      <c r="D2277" s="50">
        <v>100</v>
      </c>
      <c r="E2277" s="50">
        <v>4</v>
      </c>
    </row>
    <row r="2278" spans="1:5" hidden="1">
      <c r="A2278" s="50" t="str">
        <f t="shared" si="35"/>
        <v>QD030027</v>
      </c>
      <c r="B2278" s="50" t="s">
        <v>8568</v>
      </c>
      <c r="C2278" s="50" t="s">
        <v>8569</v>
      </c>
      <c r="D2278" s="50">
        <v>100</v>
      </c>
      <c r="E2278" s="50">
        <v>8</v>
      </c>
    </row>
    <row r="2279" spans="1:5" hidden="1">
      <c r="A2279" s="50" t="str">
        <f t="shared" si="35"/>
        <v>QD030027</v>
      </c>
      <c r="B2279" s="50" t="s">
        <v>8570</v>
      </c>
      <c r="C2279" s="50" t="s">
        <v>8571</v>
      </c>
      <c r="D2279" s="50">
        <v>100</v>
      </c>
      <c r="E2279" s="50">
        <v>3</v>
      </c>
    </row>
    <row r="2280" spans="1:5" hidden="1">
      <c r="A2280" s="50" t="str">
        <f t="shared" si="35"/>
        <v>QD030027</v>
      </c>
      <c r="B2280" s="50" t="s">
        <v>8572</v>
      </c>
      <c r="C2280" s="50" t="s">
        <v>8573</v>
      </c>
      <c r="D2280" s="50">
        <v>100</v>
      </c>
      <c r="E2280" s="50">
        <v>4</v>
      </c>
    </row>
    <row r="2281" spans="1:5" hidden="1">
      <c r="A2281" s="50" t="str">
        <f t="shared" si="35"/>
        <v>QD030027</v>
      </c>
      <c r="B2281" s="50" t="s">
        <v>8574</v>
      </c>
      <c r="C2281" s="50" t="s">
        <v>8575</v>
      </c>
      <c r="D2281" s="50">
        <v>100</v>
      </c>
      <c r="E2281" s="50">
        <v>4</v>
      </c>
    </row>
    <row r="2282" spans="1:5" hidden="1">
      <c r="A2282" s="50" t="str">
        <f t="shared" si="35"/>
        <v>QD030027</v>
      </c>
      <c r="B2282" s="50" t="s">
        <v>8576</v>
      </c>
      <c r="C2282" s="50" t="s">
        <v>8577</v>
      </c>
      <c r="D2282" s="50">
        <v>100</v>
      </c>
      <c r="E2282" s="50">
        <v>3</v>
      </c>
    </row>
    <row r="2283" spans="1:5" hidden="1">
      <c r="A2283" s="50" t="str">
        <f t="shared" si="35"/>
        <v>QD030027</v>
      </c>
      <c r="B2283" s="50" t="s">
        <v>8578</v>
      </c>
      <c r="C2283" s="50" t="s">
        <v>8579</v>
      </c>
      <c r="D2283" s="50">
        <v>100</v>
      </c>
      <c r="E2283" s="50">
        <v>4</v>
      </c>
    </row>
    <row r="2284" spans="1:5" hidden="1">
      <c r="A2284" s="50" t="str">
        <f t="shared" si="35"/>
        <v>QD030027</v>
      </c>
      <c r="B2284" s="50" t="s">
        <v>8580</v>
      </c>
      <c r="C2284" s="50" t="s">
        <v>8581</v>
      </c>
      <c r="D2284" s="50">
        <v>100</v>
      </c>
      <c r="E2284" s="50">
        <v>3</v>
      </c>
    </row>
    <row r="2285" spans="1:5" hidden="1">
      <c r="A2285" s="50" t="str">
        <f t="shared" si="35"/>
        <v>QD030027</v>
      </c>
      <c r="B2285" s="50" t="s">
        <v>8582</v>
      </c>
      <c r="C2285" s="50" t="s">
        <v>8583</v>
      </c>
      <c r="D2285" s="50">
        <v>100</v>
      </c>
      <c r="E2285" s="50">
        <v>4</v>
      </c>
    </row>
    <row r="2286" spans="1:5" hidden="1">
      <c r="A2286" s="50" t="str">
        <f t="shared" si="35"/>
        <v>QD030028</v>
      </c>
      <c r="B2286" s="50" t="s">
        <v>8584</v>
      </c>
      <c r="C2286" s="50" t="s">
        <v>8585</v>
      </c>
      <c r="D2286" s="50">
        <v>100</v>
      </c>
      <c r="E2286" s="50">
        <v>4</v>
      </c>
    </row>
    <row r="2287" spans="1:5" hidden="1">
      <c r="A2287" s="50" t="str">
        <f t="shared" si="35"/>
        <v>QD030028</v>
      </c>
      <c r="B2287" s="50" t="s">
        <v>8586</v>
      </c>
      <c r="C2287" s="50" t="s">
        <v>8587</v>
      </c>
      <c r="D2287" s="50">
        <v>100</v>
      </c>
      <c r="E2287" s="50">
        <v>4</v>
      </c>
    </row>
    <row r="2288" spans="1:5" hidden="1">
      <c r="A2288" s="50" t="str">
        <f t="shared" si="35"/>
        <v>QD030028</v>
      </c>
      <c r="B2288" s="50" t="s">
        <v>8588</v>
      </c>
      <c r="C2288" s="50" t="s">
        <v>8589</v>
      </c>
      <c r="D2288" s="50">
        <v>100</v>
      </c>
      <c r="E2288" s="50">
        <v>4</v>
      </c>
    </row>
    <row r="2289" spans="1:5" hidden="1">
      <c r="A2289" s="50" t="str">
        <f t="shared" si="35"/>
        <v>QD030028</v>
      </c>
      <c r="B2289" s="50" t="s">
        <v>8590</v>
      </c>
      <c r="C2289" s="50" t="s">
        <v>8591</v>
      </c>
      <c r="D2289" s="50">
        <v>100</v>
      </c>
      <c r="E2289" s="50">
        <v>4</v>
      </c>
    </row>
    <row r="2290" spans="1:5" hidden="1">
      <c r="A2290" s="50" t="str">
        <f t="shared" si="35"/>
        <v>QD030028</v>
      </c>
      <c r="B2290" s="50" t="s">
        <v>8592</v>
      </c>
      <c r="C2290" s="50" t="s">
        <v>8593</v>
      </c>
      <c r="D2290" s="50">
        <v>100</v>
      </c>
      <c r="E2290" s="50">
        <v>4</v>
      </c>
    </row>
    <row r="2291" spans="1:5" hidden="1">
      <c r="A2291" s="50" t="str">
        <f t="shared" si="35"/>
        <v>QD030028</v>
      </c>
      <c r="B2291" s="50" t="s">
        <v>8594</v>
      </c>
      <c r="C2291" s="50" t="s">
        <v>8595</v>
      </c>
      <c r="D2291" s="50">
        <v>100</v>
      </c>
      <c r="E2291" s="50">
        <v>4</v>
      </c>
    </row>
    <row r="2292" spans="1:5" hidden="1">
      <c r="A2292" s="50" t="str">
        <f t="shared" si="35"/>
        <v>QD030029</v>
      </c>
      <c r="B2292" s="50" t="s">
        <v>8596</v>
      </c>
      <c r="C2292" s="50" t="s">
        <v>8597</v>
      </c>
      <c r="D2292" s="50">
        <v>100</v>
      </c>
      <c r="E2292" s="50">
        <v>4</v>
      </c>
    </row>
    <row r="2293" spans="1:5" hidden="1">
      <c r="A2293" s="50" t="str">
        <f t="shared" si="35"/>
        <v>QD030029</v>
      </c>
      <c r="B2293" s="50" t="s">
        <v>8598</v>
      </c>
      <c r="C2293" s="50" t="s">
        <v>8599</v>
      </c>
      <c r="D2293" s="50">
        <v>100</v>
      </c>
      <c r="E2293" s="50">
        <v>4</v>
      </c>
    </row>
    <row r="2294" spans="1:5" hidden="1">
      <c r="A2294" s="50" t="str">
        <f t="shared" si="35"/>
        <v>QD030029</v>
      </c>
      <c r="B2294" s="50" t="s">
        <v>8600</v>
      </c>
      <c r="C2294" s="50" t="s">
        <v>8601</v>
      </c>
      <c r="D2294" s="50">
        <v>100</v>
      </c>
      <c r="E2294" s="50">
        <v>4</v>
      </c>
    </row>
    <row r="2295" spans="1:5" hidden="1">
      <c r="A2295" s="50" t="str">
        <f t="shared" si="35"/>
        <v>QD030029</v>
      </c>
      <c r="B2295" s="50" t="s">
        <v>8602</v>
      </c>
      <c r="C2295" s="50" t="s">
        <v>8603</v>
      </c>
      <c r="D2295" s="50">
        <v>100</v>
      </c>
      <c r="E2295" s="50">
        <v>2</v>
      </c>
    </row>
    <row r="2296" spans="1:5" hidden="1">
      <c r="A2296" s="50" t="str">
        <f t="shared" si="35"/>
        <v>QD030029</v>
      </c>
      <c r="B2296" s="50" t="s">
        <v>8604</v>
      </c>
      <c r="C2296" s="50" t="s">
        <v>8605</v>
      </c>
      <c r="D2296" s="50">
        <v>100</v>
      </c>
      <c r="E2296" s="50">
        <v>3</v>
      </c>
    </row>
    <row r="2297" spans="1:5" hidden="1">
      <c r="A2297" s="50" t="str">
        <f t="shared" si="35"/>
        <v>QD030030</v>
      </c>
      <c r="B2297" s="50" t="s">
        <v>8606</v>
      </c>
      <c r="C2297" s="50" t="s">
        <v>8607</v>
      </c>
      <c r="D2297" s="50">
        <v>100</v>
      </c>
      <c r="E2297" s="50">
        <v>4</v>
      </c>
    </row>
    <row r="2298" spans="1:5" hidden="1">
      <c r="A2298" s="50" t="str">
        <f t="shared" si="35"/>
        <v>QD030030</v>
      </c>
      <c r="B2298" s="50" t="s">
        <v>8608</v>
      </c>
      <c r="C2298" s="50" t="s">
        <v>8609</v>
      </c>
      <c r="D2298" s="50">
        <v>100</v>
      </c>
      <c r="E2298" s="50">
        <v>4</v>
      </c>
    </row>
    <row r="2299" spans="1:5" hidden="1">
      <c r="A2299" s="50" t="str">
        <f t="shared" si="35"/>
        <v>QD030030</v>
      </c>
      <c r="B2299" s="50" t="s">
        <v>8610</v>
      </c>
      <c r="C2299" s="50" t="s">
        <v>8611</v>
      </c>
      <c r="D2299" s="50">
        <v>100</v>
      </c>
      <c r="E2299" s="50">
        <v>4</v>
      </c>
    </row>
    <row r="2300" spans="1:5" hidden="1">
      <c r="A2300" s="50" t="str">
        <f t="shared" si="35"/>
        <v>QD030030</v>
      </c>
      <c r="B2300" s="50" t="s">
        <v>8612</v>
      </c>
      <c r="C2300" s="50" t="s">
        <v>8613</v>
      </c>
      <c r="D2300" s="50">
        <v>100</v>
      </c>
      <c r="E2300" s="50">
        <v>4</v>
      </c>
    </row>
    <row r="2301" spans="1:5" hidden="1">
      <c r="A2301" s="50" t="str">
        <f t="shared" si="35"/>
        <v>QD030030</v>
      </c>
      <c r="B2301" s="50" t="s">
        <v>8614</v>
      </c>
      <c r="C2301" s="50" t="s">
        <v>8615</v>
      </c>
      <c r="D2301" s="50">
        <v>100</v>
      </c>
      <c r="E2301" s="50">
        <v>4</v>
      </c>
    </row>
    <row r="2302" spans="1:5" hidden="1">
      <c r="A2302" s="50" t="str">
        <f t="shared" si="35"/>
        <v>QD030030</v>
      </c>
      <c r="B2302" s="50" t="s">
        <v>8616</v>
      </c>
      <c r="C2302" s="50" t="s">
        <v>8617</v>
      </c>
      <c r="D2302" s="50">
        <v>100</v>
      </c>
      <c r="E2302" s="50">
        <v>4</v>
      </c>
    </row>
    <row r="2303" spans="1:5" hidden="1">
      <c r="A2303" s="50" t="str">
        <f t="shared" si="35"/>
        <v>QD030031</v>
      </c>
      <c r="B2303" s="50" t="s">
        <v>8618</v>
      </c>
      <c r="C2303" s="50" t="s">
        <v>8619</v>
      </c>
      <c r="D2303" s="50">
        <v>100</v>
      </c>
      <c r="E2303" s="50">
        <v>4</v>
      </c>
    </row>
    <row r="2304" spans="1:5" hidden="1">
      <c r="A2304" s="50" t="str">
        <f t="shared" si="35"/>
        <v>QD030031</v>
      </c>
      <c r="B2304" s="50" t="s">
        <v>8620</v>
      </c>
      <c r="C2304" s="50" t="s">
        <v>8621</v>
      </c>
      <c r="D2304" s="50">
        <v>100</v>
      </c>
      <c r="E2304" s="50">
        <v>4</v>
      </c>
    </row>
    <row r="2305" spans="1:5" hidden="1">
      <c r="A2305" s="50" t="str">
        <f t="shared" si="35"/>
        <v>QD030031</v>
      </c>
      <c r="B2305" s="50" t="s">
        <v>8622</v>
      </c>
      <c r="C2305" s="50" t="s">
        <v>8623</v>
      </c>
      <c r="D2305" s="50">
        <v>100</v>
      </c>
      <c r="E2305" s="50">
        <v>4</v>
      </c>
    </row>
    <row r="2306" spans="1:5" hidden="1">
      <c r="A2306" s="50" t="str">
        <f t="shared" si="35"/>
        <v>QD030033</v>
      </c>
      <c r="B2306" s="50" t="s">
        <v>8624</v>
      </c>
      <c r="C2306" s="50" t="s">
        <v>8625</v>
      </c>
      <c r="D2306" s="50">
        <v>100</v>
      </c>
      <c r="E2306" s="50">
        <v>3</v>
      </c>
    </row>
    <row r="2307" spans="1:5" hidden="1">
      <c r="A2307" s="50" t="str">
        <f t="shared" ref="A2307:A2370" si="36">MID(B2307,1,8)</f>
        <v>QD030033</v>
      </c>
      <c r="B2307" s="50" t="s">
        <v>8626</v>
      </c>
      <c r="C2307" s="50" t="s">
        <v>8627</v>
      </c>
      <c r="D2307" s="50">
        <v>100</v>
      </c>
      <c r="E2307" s="50">
        <v>4</v>
      </c>
    </row>
    <row r="2308" spans="1:5" hidden="1">
      <c r="A2308" s="50" t="str">
        <f t="shared" si="36"/>
        <v>QD030033</v>
      </c>
      <c r="B2308" s="50" t="s">
        <v>8628</v>
      </c>
      <c r="C2308" s="50" t="s">
        <v>8629</v>
      </c>
      <c r="D2308" s="50">
        <v>100</v>
      </c>
      <c r="E2308" s="50">
        <v>4</v>
      </c>
    </row>
    <row r="2309" spans="1:5" hidden="1">
      <c r="A2309" s="50" t="str">
        <f t="shared" si="36"/>
        <v>QD030033</v>
      </c>
      <c r="B2309" s="50" t="s">
        <v>8630</v>
      </c>
      <c r="C2309" s="50" t="s">
        <v>8631</v>
      </c>
      <c r="D2309" s="50">
        <v>100</v>
      </c>
      <c r="E2309" s="50">
        <v>4</v>
      </c>
    </row>
    <row r="2310" spans="1:5" hidden="1">
      <c r="A2310" s="50" t="str">
        <f t="shared" si="36"/>
        <v>QD030033</v>
      </c>
      <c r="B2310" s="50" t="s">
        <v>8632</v>
      </c>
      <c r="C2310" s="50" t="s">
        <v>8633</v>
      </c>
      <c r="D2310" s="50">
        <v>100</v>
      </c>
      <c r="E2310" s="50">
        <v>4</v>
      </c>
    </row>
    <row r="2311" spans="1:5" hidden="1">
      <c r="A2311" s="50" t="str">
        <f t="shared" si="36"/>
        <v>QD030033</v>
      </c>
      <c r="B2311" s="50" t="s">
        <v>8634</v>
      </c>
      <c r="C2311" s="50" t="s">
        <v>8635</v>
      </c>
      <c r="D2311" s="50">
        <v>100</v>
      </c>
      <c r="E2311" s="50">
        <v>4</v>
      </c>
    </row>
    <row r="2312" spans="1:5" hidden="1">
      <c r="A2312" s="50" t="str">
        <f t="shared" si="36"/>
        <v>QD030033</v>
      </c>
      <c r="B2312" s="50" t="s">
        <v>8636</v>
      </c>
      <c r="C2312" s="50" t="s">
        <v>8637</v>
      </c>
      <c r="D2312" s="50">
        <v>100</v>
      </c>
      <c r="E2312" s="50">
        <v>2</v>
      </c>
    </row>
    <row r="2313" spans="1:5" hidden="1">
      <c r="A2313" s="50" t="str">
        <f t="shared" si="36"/>
        <v>QD030033</v>
      </c>
      <c r="B2313" s="50" t="s">
        <v>8638</v>
      </c>
      <c r="C2313" s="50" t="s">
        <v>8639</v>
      </c>
      <c r="D2313" s="50">
        <v>100</v>
      </c>
      <c r="E2313" s="50">
        <v>2</v>
      </c>
    </row>
    <row r="2314" spans="1:5" hidden="1">
      <c r="A2314" s="50" t="str">
        <f t="shared" si="36"/>
        <v>QD030033</v>
      </c>
      <c r="B2314" s="50" t="s">
        <v>8640</v>
      </c>
      <c r="C2314" s="50" t="s">
        <v>8641</v>
      </c>
      <c r="D2314" s="50">
        <v>100</v>
      </c>
      <c r="E2314" s="50">
        <v>1</v>
      </c>
    </row>
    <row r="2315" spans="1:5" hidden="1">
      <c r="A2315" s="50" t="str">
        <f t="shared" si="36"/>
        <v>QD030034</v>
      </c>
      <c r="B2315" s="50" t="s">
        <v>8642</v>
      </c>
      <c r="C2315" s="50" t="s">
        <v>8643</v>
      </c>
      <c r="D2315" s="50">
        <v>100</v>
      </c>
      <c r="E2315" s="50">
        <v>4</v>
      </c>
    </row>
    <row r="2316" spans="1:5" hidden="1">
      <c r="A2316" s="50" t="str">
        <f t="shared" si="36"/>
        <v>QD030034</v>
      </c>
      <c r="B2316" s="50" t="s">
        <v>8644</v>
      </c>
      <c r="C2316" s="50" t="s">
        <v>8645</v>
      </c>
      <c r="D2316" s="50">
        <v>100</v>
      </c>
      <c r="E2316" s="50">
        <v>4</v>
      </c>
    </row>
    <row r="2317" spans="1:5" hidden="1">
      <c r="A2317" s="50" t="str">
        <f t="shared" si="36"/>
        <v>QD030034</v>
      </c>
      <c r="B2317" s="50" t="s">
        <v>8646</v>
      </c>
      <c r="C2317" s="50" t="s">
        <v>8647</v>
      </c>
      <c r="D2317" s="50">
        <v>100</v>
      </c>
      <c r="E2317" s="50">
        <v>4</v>
      </c>
    </row>
    <row r="2318" spans="1:5" hidden="1">
      <c r="A2318" s="50" t="str">
        <f t="shared" si="36"/>
        <v>QD030034</v>
      </c>
      <c r="B2318" s="50" t="s">
        <v>8648</v>
      </c>
      <c r="C2318" s="50" t="s">
        <v>8637</v>
      </c>
      <c r="D2318" s="50">
        <v>100</v>
      </c>
      <c r="E2318" s="50">
        <v>4</v>
      </c>
    </row>
    <row r="2319" spans="1:5" hidden="1">
      <c r="A2319" s="50" t="str">
        <f t="shared" si="36"/>
        <v>QD030034</v>
      </c>
      <c r="B2319" s="50" t="s">
        <v>8649</v>
      </c>
      <c r="C2319" s="50" t="s">
        <v>8639</v>
      </c>
      <c r="D2319" s="50">
        <v>100</v>
      </c>
      <c r="E2319" s="50">
        <v>4</v>
      </c>
    </row>
    <row r="2320" spans="1:5" hidden="1">
      <c r="A2320" s="50" t="str">
        <f t="shared" si="36"/>
        <v>QD030034</v>
      </c>
      <c r="B2320" s="50" t="s">
        <v>8650</v>
      </c>
      <c r="C2320" s="50" t="s">
        <v>8641</v>
      </c>
      <c r="D2320" s="50">
        <v>100</v>
      </c>
      <c r="E2320" s="50">
        <v>4</v>
      </c>
    </row>
    <row r="2321" spans="1:5" hidden="1">
      <c r="A2321" s="50" t="str">
        <f t="shared" si="36"/>
        <v>QD030035</v>
      </c>
      <c r="B2321" s="50" t="s">
        <v>8651</v>
      </c>
      <c r="C2321" s="50" t="s">
        <v>8652</v>
      </c>
      <c r="D2321" s="50">
        <v>100</v>
      </c>
      <c r="E2321" s="50">
        <v>4</v>
      </c>
    </row>
    <row r="2322" spans="1:5" hidden="1">
      <c r="A2322" s="50" t="str">
        <f t="shared" si="36"/>
        <v>QD030035</v>
      </c>
      <c r="B2322" s="50" t="s">
        <v>8653</v>
      </c>
      <c r="C2322" s="50" t="s">
        <v>8654</v>
      </c>
      <c r="D2322" s="50">
        <v>100</v>
      </c>
      <c r="E2322" s="50">
        <v>4</v>
      </c>
    </row>
    <row r="2323" spans="1:5" hidden="1">
      <c r="A2323" s="50" t="str">
        <f t="shared" si="36"/>
        <v>QD030035</v>
      </c>
      <c r="B2323" s="50" t="s">
        <v>8655</v>
      </c>
      <c r="C2323" s="50" t="s">
        <v>8656</v>
      </c>
      <c r="D2323" s="50">
        <v>100</v>
      </c>
      <c r="E2323" s="50">
        <v>4</v>
      </c>
    </row>
    <row r="2324" spans="1:5" hidden="1">
      <c r="A2324" s="50" t="str">
        <f t="shared" si="36"/>
        <v>QD030035</v>
      </c>
      <c r="B2324" s="50" t="s">
        <v>8657</v>
      </c>
      <c r="C2324" s="50" t="s">
        <v>8658</v>
      </c>
      <c r="D2324" s="50">
        <v>100</v>
      </c>
      <c r="E2324" s="50">
        <v>4</v>
      </c>
    </row>
    <row r="2325" spans="1:5" hidden="1">
      <c r="A2325" s="50" t="str">
        <f t="shared" si="36"/>
        <v>QD030035</v>
      </c>
      <c r="B2325" s="50" t="s">
        <v>8659</v>
      </c>
      <c r="C2325" s="50" t="s">
        <v>8660</v>
      </c>
      <c r="D2325" s="50">
        <v>100</v>
      </c>
      <c r="E2325" s="50">
        <v>4</v>
      </c>
    </row>
    <row r="2326" spans="1:5" hidden="1">
      <c r="A2326" s="50" t="str">
        <f t="shared" si="36"/>
        <v>QD030035</v>
      </c>
      <c r="B2326" s="50" t="s">
        <v>8661</v>
      </c>
      <c r="C2326" s="50" t="s">
        <v>8662</v>
      </c>
      <c r="D2326" s="50">
        <v>100</v>
      </c>
      <c r="E2326" s="50">
        <v>4</v>
      </c>
    </row>
    <row r="2327" spans="1:5" hidden="1">
      <c r="A2327" s="50" t="str">
        <f t="shared" si="36"/>
        <v>QD030035</v>
      </c>
      <c r="B2327" s="50" t="s">
        <v>8663</v>
      </c>
      <c r="C2327" s="50" t="s">
        <v>8664</v>
      </c>
      <c r="D2327" s="50">
        <v>100</v>
      </c>
      <c r="E2327" s="50">
        <v>2</v>
      </c>
    </row>
    <row r="2328" spans="1:5" hidden="1">
      <c r="A2328" s="50" t="str">
        <f t="shared" si="36"/>
        <v>QD030035</v>
      </c>
      <c r="B2328" s="50" t="s">
        <v>8665</v>
      </c>
      <c r="C2328" s="50" t="s">
        <v>8666</v>
      </c>
      <c r="D2328" s="50">
        <v>100</v>
      </c>
      <c r="E2328" s="50">
        <v>2</v>
      </c>
    </row>
    <row r="2329" spans="1:5" hidden="1">
      <c r="A2329" s="50" t="str">
        <f t="shared" si="36"/>
        <v>QD030035</v>
      </c>
      <c r="B2329" s="50" t="s">
        <v>8667</v>
      </c>
      <c r="C2329" s="50" t="s">
        <v>8668</v>
      </c>
      <c r="D2329" s="50">
        <v>100</v>
      </c>
      <c r="E2329" s="50">
        <v>2</v>
      </c>
    </row>
    <row r="2330" spans="1:5" hidden="1">
      <c r="A2330" s="50" t="str">
        <f t="shared" si="36"/>
        <v>QD030035</v>
      </c>
      <c r="B2330" s="50" t="s">
        <v>8669</v>
      </c>
      <c r="C2330" s="50" t="s">
        <v>8670</v>
      </c>
      <c r="D2330" s="50">
        <v>100</v>
      </c>
      <c r="E2330" s="50">
        <v>1</v>
      </c>
    </row>
    <row r="2331" spans="1:5" hidden="1">
      <c r="A2331" s="50" t="str">
        <f t="shared" si="36"/>
        <v>QD030035</v>
      </c>
      <c r="B2331" s="50" t="s">
        <v>8671</v>
      </c>
      <c r="C2331" s="50" t="s">
        <v>8672</v>
      </c>
      <c r="D2331" s="50">
        <v>100</v>
      </c>
      <c r="E2331" s="50">
        <v>1</v>
      </c>
    </row>
    <row r="2332" spans="1:5" hidden="1">
      <c r="A2332" s="50" t="str">
        <f t="shared" si="36"/>
        <v>QD030035</v>
      </c>
      <c r="B2332" s="50" t="s">
        <v>8673</v>
      </c>
      <c r="C2332" s="50" t="s">
        <v>8674</v>
      </c>
      <c r="D2332" s="50">
        <v>100</v>
      </c>
      <c r="E2332" s="50">
        <v>3</v>
      </c>
    </row>
    <row r="2333" spans="1:5" hidden="1">
      <c r="A2333" s="50" t="str">
        <f t="shared" si="36"/>
        <v>QD030036</v>
      </c>
      <c r="B2333" s="50" t="s">
        <v>8675</v>
      </c>
      <c r="C2333" s="50" t="s">
        <v>8676</v>
      </c>
      <c r="D2333" s="50">
        <v>100</v>
      </c>
      <c r="E2333" s="50">
        <v>1</v>
      </c>
    </row>
    <row r="2334" spans="1:5" hidden="1">
      <c r="A2334" s="50" t="str">
        <f t="shared" si="36"/>
        <v>QD030036</v>
      </c>
      <c r="B2334" s="50" t="s">
        <v>8677</v>
      </c>
      <c r="C2334" s="50" t="s">
        <v>8678</v>
      </c>
      <c r="D2334" s="50">
        <v>100</v>
      </c>
      <c r="E2334" s="50">
        <v>1</v>
      </c>
    </row>
    <row r="2335" spans="1:5" hidden="1">
      <c r="A2335" s="50" t="str">
        <f t="shared" si="36"/>
        <v>QD030036</v>
      </c>
      <c r="B2335" s="50" t="s">
        <v>8679</v>
      </c>
      <c r="C2335" s="50" t="s">
        <v>8680</v>
      </c>
      <c r="D2335" s="50">
        <v>100</v>
      </c>
      <c r="E2335" s="50">
        <v>1</v>
      </c>
    </row>
    <row r="2336" spans="1:5" hidden="1">
      <c r="A2336" s="50" t="str">
        <f t="shared" si="36"/>
        <v>QD030036</v>
      </c>
      <c r="B2336" s="50" t="s">
        <v>8681</v>
      </c>
      <c r="C2336" s="50" t="s">
        <v>8682</v>
      </c>
      <c r="D2336" s="50">
        <v>100</v>
      </c>
      <c r="E2336" s="50">
        <v>4</v>
      </c>
    </row>
    <row r="2337" spans="1:5" hidden="1">
      <c r="A2337" s="50" t="str">
        <f t="shared" si="36"/>
        <v>QD030036</v>
      </c>
      <c r="B2337" s="50" t="s">
        <v>8683</v>
      </c>
      <c r="C2337" s="50" t="s">
        <v>8684</v>
      </c>
      <c r="D2337" s="50">
        <v>100</v>
      </c>
      <c r="E2337" s="50">
        <v>4</v>
      </c>
    </row>
    <row r="2338" spans="1:5" hidden="1">
      <c r="A2338" s="50" t="str">
        <f t="shared" si="36"/>
        <v>QD030036</v>
      </c>
      <c r="B2338" s="50" t="s">
        <v>8685</v>
      </c>
      <c r="C2338" s="50" t="s">
        <v>8686</v>
      </c>
      <c r="D2338" s="50">
        <v>100</v>
      </c>
      <c r="E2338" s="50">
        <v>4</v>
      </c>
    </row>
    <row r="2339" spans="1:5" hidden="1">
      <c r="A2339" s="50" t="str">
        <f t="shared" si="36"/>
        <v>QD030036</v>
      </c>
      <c r="B2339" s="50" t="s">
        <v>8687</v>
      </c>
      <c r="C2339" s="50" t="s">
        <v>8688</v>
      </c>
      <c r="D2339" s="50">
        <v>100</v>
      </c>
      <c r="E2339" s="50">
        <v>2</v>
      </c>
    </row>
    <row r="2340" spans="1:5" hidden="1">
      <c r="A2340" s="50" t="str">
        <f t="shared" si="36"/>
        <v>QD030036</v>
      </c>
      <c r="B2340" s="50" t="s">
        <v>8689</v>
      </c>
      <c r="C2340" s="50" t="s">
        <v>8690</v>
      </c>
      <c r="D2340" s="50">
        <v>100</v>
      </c>
      <c r="E2340" s="50">
        <v>2</v>
      </c>
    </row>
    <row r="2341" spans="1:5" hidden="1">
      <c r="A2341" s="50" t="str">
        <f t="shared" si="36"/>
        <v>QD030036</v>
      </c>
      <c r="B2341" s="50" t="s">
        <v>8691</v>
      </c>
      <c r="C2341" s="50" t="s">
        <v>8692</v>
      </c>
      <c r="D2341" s="50">
        <v>100</v>
      </c>
      <c r="E2341" s="50">
        <v>2</v>
      </c>
    </row>
    <row r="2342" spans="1:5" hidden="1">
      <c r="A2342" s="50" t="str">
        <f t="shared" si="36"/>
        <v>QD030038</v>
      </c>
      <c r="B2342" s="50" t="s">
        <v>8693</v>
      </c>
      <c r="C2342" s="50" t="s">
        <v>8694</v>
      </c>
      <c r="D2342" s="50">
        <v>100</v>
      </c>
      <c r="E2342" s="50">
        <v>2</v>
      </c>
    </row>
    <row r="2343" spans="1:5" hidden="1">
      <c r="A2343" s="50" t="str">
        <f t="shared" si="36"/>
        <v>QD030038</v>
      </c>
      <c r="B2343" s="50" t="s">
        <v>8695</v>
      </c>
      <c r="C2343" s="50" t="s">
        <v>8696</v>
      </c>
      <c r="D2343" s="50">
        <v>100</v>
      </c>
      <c r="E2343" s="50">
        <v>4</v>
      </c>
    </row>
    <row r="2344" spans="1:5" hidden="1">
      <c r="A2344" s="50" t="str">
        <f t="shared" si="36"/>
        <v>QD030038</v>
      </c>
      <c r="B2344" s="50" t="s">
        <v>8697</v>
      </c>
      <c r="C2344" s="50" t="s">
        <v>8698</v>
      </c>
      <c r="D2344" s="50">
        <v>100</v>
      </c>
      <c r="E2344" s="50">
        <v>4</v>
      </c>
    </row>
    <row r="2345" spans="1:5" hidden="1">
      <c r="A2345" s="50" t="str">
        <f t="shared" si="36"/>
        <v>QD030038</v>
      </c>
      <c r="B2345" s="50" t="s">
        <v>8699</v>
      </c>
      <c r="C2345" s="50" t="s">
        <v>8700</v>
      </c>
      <c r="D2345" s="50">
        <v>100</v>
      </c>
      <c r="E2345" s="50">
        <v>2</v>
      </c>
    </row>
    <row r="2346" spans="1:5" hidden="1">
      <c r="A2346" s="50" t="str">
        <f t="shared" si="36"/>
        <v>QD030038</v>
      </c>
      <c r="B2346" s="50" t="s">
        <v>8701</v>
      </c>
      <c r="C2346" s="50" t="s">
        <v>8702</v>
      </c>
      <c r="D2346" s="50">
        <v>100</v>
      </c>
      <c r="E2346" s="50">
        <v>1</v>
      </c>
    </row>
    <row r="2347" spans="1:5" hidden="1">
      <c r="A2347" s="50" t="str">
        <f t="shared" si="36"/>
        <v>QD030038</v>
      </c>
      <c r="B2347" s="50" t="s">
        <v>8703</v>
      </c>
      <c r="C2347" s="50" t="s">
        <v>8704</v>
      </c>
      <c r="D2347" s="50">
        <v>100</v>
      </c>
      <c r="E2347" s="50">
        <v>4</v>
      </c>
    </row>
    <row r="2348" spans="1:5" hidden="1">
      <c r="A2348" s="50" t="str">
        <f t="shared" si="36"/>
        <v>QD030038</v>
      </c>
      <c r="B2348" s="50" t="s">
        <v>8705</v>
      </c>
      <c r="C2348" s="50" t="s">
        <v>8706</v>
      </c>
      <c r="D2348" s="50">
        <v>100</v>
      </c>
      <c r="E2348" s="50">
        <v>4</v>
      </c>
    </row>
    <row r="2349" spans="1:5" hidden="1">
      <c r="A2349" s="50" t="str">
        <f t="shared" si="36"/>
        <v>QD030038</v>
      </c>
      <c r="B2349" s="50" t="s">
        <v>8707</v>
      </c>
      <c r="C2349" s="50" t="s">
        <v>8708</v>
      </c>
      <c r="D2349" s="50">
        <v>100</v>
      </c>
      <c r="E2349" s="50">
        <v>2</v>
      </c>
    </row>
    <row r="2350" spans="1:5" hidden="1">
      <c r="A2350" s="50" t="str">
        <f t="shared" si="36"/>
        <v>QD030038</v>
      </c>
      <c r="B2350" s="50" t="s">
        <v>8709</v>
      </c>
      <c r="C2350" s="50" t="s">
        <v>8710</v>
      </c>
      <c r="D2350" s="50">
        <v>100</v>
      </c>
      <c r="E2350" s="50">
        <v>2</v>
      </c>
    </row>
    <row r="2351" spans="1:5" hidden="1">
      <c r="A2351" s="50" t="str">
        <f t="shared" si="36"/>
        <v>QD030038</v>
      </c>
      <c r="B2351" s="50" t="s">
        <v>8711</v>
      </c>
      <c r="C2351" s="50" t="s">
        <v>8712</v>
      </c>
      <c r="D2351" s="50">
        <v>100</v>
      </c>
      <c r="E2351" s="50">
        <v>4</v>
      </c>
    </row>
    <row r="2352" spans="1:5" hidden="1">
      <c r="A2352" s="50" t="str">
        <f t="shared" si="36"/>
        <v>QD030038</v>
      </c>
      <c r="B2352" s="50" t="s">
        <v>8713</v>
      </c>
      <c r="C2352" s="50" t="s">
        <v>8714</v>
      </c>
      <c r="D2352" s="50">
        <v>100</v>
      </c>
      <c r="E2352" s="50">
        <v>4</v>
      </c>
    </row>
    <row r="2353" spans="1:5" hidden="1">
      <c r="A2353" s="50" t="str">
        <f t="shared" si="36"/>
        <v>QD030038</v>
      </c>
      <c r="B2353" s="50" t="s">
        <v>8715</v>
      </c>
      <c r="C2353" s="50" t="s">
        <v>8716</v>
      </c>
      <c r="D2353" s="50">
        <v>100</v>
      </c>
      <c r="E2353" s="50">
        <v>2</v>
      </c>
    </row>
    <row r="2354" spans="1:5" hidden="1">
      <c r="A2354" s="50" t="str">
        <f t="shared" si="36"/>
        <v>QD030038</v>
      </c>
      <c r="B2354" s="50" t="s">
        <v>8717</v>
      </c>
      <c r="C2354" s="50" t="s">
        <v>8718</v>
      </c>
      <c r="D2354" s="50">
        <v>100</v>
      </c>
      <c r="E2354" s="50">
        <v>2</v>
      </c>
    </row>
    <row r="2355" spans="1:5" hidden="1">
      <c r="A2355" s="50" t="str">
        <f t="shared" si="36"/>
        <v>QD030038</v>
      </c>
      <c r="B2355" s="50" t="s">
        <v>8719</v>
      </c>
      <c r="C2355" s="50" t="s">
        <v>8720</v>
      </c>
      <c r="D2355" s="50">
        <v>100</v>
      </c>
      <c r="E2355" s="50">
        <v>4</v>
      </c>
    </row>
    <row r="2356" spans="1:5" hidden="1">
      <c r="A2356" s="50" t="str">
        <f t="shared" si="36"/>
        <v>QD030038</v>
      </c>
      <c r="B2356" s="50" t="s">
        <v>8721</v>
      </c>
      <c r="C2356" s="50" t="s">
        <v>8722</v>
      </c>
      <c r="D2356" s="50">
        <v>100</v>
      </c>
      <c r="E2356" s="50">
        <v>4</v>
      </c>
    </row>
    <row r="2357" spans="1:5" hidden="1">
      <c r="A2357" s="50" t="str">
        <f t="shared" si="36"/>
        <v>QD030038</v>
      </c>
      <c r="B2357" s="50" t="s">
        <v>8723</v>
      </c>
      <c r="C2357" s="50" t="s">
        <v>8724</v>
      </c>
      <c r="D2357" s="50">
        <v>100</v>
      </c>
      <c r="E2357" s="50">
        <v>2</v>
      </c>
    </row>
    <row r="2358" spans="1:5" hidden="1">
      <c r="A2358" s="50" t="str">
        <f t="shared" si="36"/>
        <v>QD030038</v>
      </c>
      <c r="B2358" s="50" t="s">
        <v>8725</v>
      </c>
      <c r="C2358" s="50" t="s">
        <v>8726</v>
      </c>
      <c r="D2358" s="50">
        <v>100</v>
      </c>
      <c r="E2358" s="50">
        <v>2</v>
      </c>
    </row>
    <row r="2359" spans="1:5" hidden="1">
      <c r="A2359" s="50" t="str">
        <f t="shared" si="36"/>
        <v>QD030038</v>
      </c>
      <c r="B2359" s="50" t="s">
        <v>8727</v>
      </c>
      <c r="C2359" s="50" t="s">
        <v>8728</v>
      </c>
      <c r="D2359" s="50">
        <v>100</v>
      </c>
      <c r="E2359" s="50">
        <v>4</v>
      </c>
    </row>
    <row r="2360" spans="1:5" hidden="1">
      <c r="A2360" s="50" t="str">
        <f t="shared" si="36"/>
        <v>QD030038</v>
      </c>
      <c r="B2360" s="50" t="s">
        <v>8729</v>
      </c>
      <c r="C2360" s="50" t="s">
        <v>8730</v>
      </c>
      <c r="D2360" s="50">
        <v>100</v>
      </c>
      <c r="E2360" s="50">
        <v>4</v>
      </c>
    </row>
    <row r="2361" spans="1:5" hidden="1">
      <c r="A2361" s="50" t="str">
        <f t="shared" si="36"/>
        <v>QD030038</v>
      </c>
      <c r="B2361" s="50" t="s">
        <v>8731</v>
      </c>
      <c r="C2361" s="50" t="s">
        <v>8732</v>
      </c>
      <c r="D2361" s="50">
        <v>100</v>
      </c>
      <c r="E2361" s="50">
        <v>2</v>
      </c>
    </row>
    <row r="2362" spans="1:5" hidden="1">
      <c r="A2362" s="50" t="str">
        <f t="shared" si="36"/>
        <v>QD030039</v>
      </c>
      <c r="B2362" s="50" t="s">
        <v>8733</v>
      </c>
      <c r="C2362" s="50" t="s">
        <v>8734</v>
      </c>
      <c r="D2362" s="50">
        <v>100</v>
      </c>
      <c r="E2362" s="50">
        <v>2</v>
      </c>
    </row>
    <row r="2363" spans="1:5" hidden="1">
      <c r="A2363" s="50" t="str">
        <f t="shared" si="36"/>
        <v>QD030039</v>
      </c>
      <c r="B2363" s="50" t="s">
        <v>8735</v>
      </c>
      <c r="C2363" s="50" t="s">
        <v>8736</v>
      </c>
      <c r="D2363" s="50">
        <v>100</v>
      </c>
      <c r="E2363" s="50">
        <v>4</v>
      </c>
    </row>
    <row r="2364" spans="1:5" hidden="1">
      <c r="A2364" s="50" t="str">
        <f t="shared" si="36"/>
        <v>QD030039</v>
      </c>
      <c r="B2364" s="50" t="s">
        <v>8737</v>
      </c>
      <c r="C2364" s="50" t="s">
        <v>8738</v>
      </c>
      <c r="D2364" s="50">
        <v>100</v>
      </c>
      <c r="E2364" s="50">
        <v>4</v>
      </c>
    </row>
    <row r="2365" spans="1:5" hidden="1">
      <c r="A2365" s="50" t="str">
        <f t="shared" si="36"/>
        <v>QD030039</v>
      </c>
      <c r="B2365" s="50" t="s">
        <v>8739</v>
      </c>
      <c r="C2365" s="50" t="s">
        <v>8740</v>
      </c>
      <c r="D2365" s="50">
        <v>100</v>
      </c>
      <c r="E2365" s="50">
        <v>2</v>
      </c>
    </row>
    <row r="2366" spans="1:5" hidden="1">
      <c r="A2366" s="50" t="str">
        <f t="shared" si="36"/>
        <v>QD030040</v>
      </c>
      <c r="B2366" s="50" t="s">
        <v>8741</v>
      </c>
      <c r="C2366" s="50" t="s">
        <v>8742</v>
      </c>
      <c r="D2366" s="50">
        <v>100</v>
      </c>
      <c r="E2366" s="50">
        <v>2</v>
      </c>
    </row>
    <row r="2367" spans="1:5" hidden="1">
      <c r="A2367" s="50" t="str">
        <f t="shared" si="36"/>
        <v>QD030040</v>
      </c>
      <c r="B2367" s="50" t="s">
        <v>8743</v>
      </c>
      <c r="C2367" s="50" t="s">
        <v>8744</v>
      </c>
      <c r="D2367" s="50">
        <v>100</v>
      </c>
      <c r="E2367" s="50">
        <v>4</v>
      </c>
    </row>
    <row r="2368" spans="1:5" hidden="1">
      <c r="A2368" s="50" t="str">
        <f t="shared" si="36"/>
        <v>QD030040</v>
      </c>
      <c r="B2368" s="50" t="s">
        <v>8745</v>
      </c>
      <c r="C2368" s="50" t="s">
        <v>8746</v>
      </c>
      <c r="D2368" s="50">
        <v>100</v>
      </c>
      <c r="E2368" s="50">
        <v>4</v>
      </c>
    </row>
    <row r="2369" spans="1:5" hidden="1">
      <c r="A2369" s="50" t="str">
        <f t="shared" si="36"/>
        <v>QD030040</v>
      </c>
      <c r="B2369" s="50" t="s">
        <v>8747</v>
      </c>
      <c r="C2369" s="50" t="s">
        <v>8748</v>
      </c>
      <c r="D2369" s="50">
        <v>100</v>
      </c>
      <c r="E2369" s="50">
        <v>2</v>
      </c>
    </row>
    <row r="2370" spans="1:5" hidden="1">
      <c r="A2370" s="50" t="str">
        <f t="shared" si="36"/>
        <v>QD030040</v>
      </c>
      <c r="B2370" s="50" t="s">
        <v>8749</v>
      </c>
      <c r="C2370" s="50" t="s">
        <v>8750</v>
      </c>
      <c r="D2370" s="50">
        <v>100</v>
      </c>
      <c r="E2370" s="50">
        <v>2</v>
      </c>
    </row>
    <row r="2371" spans="1:5" hidden="1">
      <c r="A2371" s="50" t="str">
        <f t="shared" ref="A2371:A2434" si="37">MID(B2371,1,8)</f>
        <v>QD030040</v>
      </c>
      <c r="B2371" s="50" t="s">
        <v>8751</v>
      </c>
      <c r="C2371" s="50" t="s">
        <v>8752</v>
      </c>
      <c r="D2371" s="50">
        <v>100</v>
      </c>
      <c r="E2371" s="50">
        <v>4</v>
      </c>
    </row>
    <row r="2372" spans="1:5" hidden="1">
      <c r="A2372" s="50" t="str">
        <f t="shared" si="37"/>
        <v>QD030040</v>
      </c>
      <c r="B2372" s="50" t="s">
        <v>8753</v>
      </c>
      <c r="C2372" s="50" t="s">
        <v>8754</v>
      </c>
      <c r="D2372" s="50">
        <v>100</v>
      </c>
      <c r="E2372" s="50">
        <v>4</v>
      </c>
    </row>
    <row r="2373" spans="1:5" hidden="1">
      <c r="A2373" s="50" t="str">
        <f t="shared" si="37"/>
        <v>QD030040</v>
      </c>
      <c r="B2373" s="50" t="s">
        <v>8755</v>
      </c>
      <c r="C2373" s="50" t="s">
        <v>8756</v>
      </c>
      <c r="D2373" s="50">
        <v>100</v>
      </c>
      <c r="E2373" s="50">
        <v>2</v>
      </c>
    </row>
    <row r="2374" spans="1:5" hidden="1">
      <c r="A2374" s="50" t="str">
        <f t="shared" si="37"/>
        <v>QD030040</v>
      </c>
      <c r="B2374" s="50" t="s">
        <v>8757</v>
      </c>
      <c r="C2374" s="50" t="s">
        <v>8758</v>
      </c>
      <c r="D2374" s="50">
        <v>100</v>
      </c>
      <c r="E2374" s="50">
        <v>2</v>
      </c>
    </row>
    <row r="2375" spans="1:5" hidden="1">
      <c r="A2375" s="50" t="str">
        <f t="shared" si="37"/>
        <v>QD030040</v>
      </c>
      <c r="B2375" s="50" t="s">
        <v>8759</v>
      </c>
      <c r="C2375" s="50" t="s">
        <v>8760</v>
      </c>
      <c r="D2375" s="50">
        <v>100</v>
      </c>
      <c r="E2375" s="50">
        <v>4</v>
      </c>
    </row>
    <row r="2376" spans="1:5" hidden="1">
      <c r="A2376" s="50" t="str">
        <f t="shared" si="37"/>
        <v>QD030040</v>
      </c>
      <c r="B2376" s="50" t="s">
        <v>8761</v>
      </c>
      <c r="C2376" s="50" t="s">
        <v>8762</v>
      </c>
      <c r="D2376" s="50">
        <v>100</v>
      </c>
      <c r="E2376" s="50">
        <v>4</v>
      </c>
    </row>
    <row r="2377" spans="1:5" hidden="1">
      <c r="A2377" s="50" t="str">
        <f t="shared" si="37"/>
        <v>QD030040</v>
      </c>
      <c r="B2377" s="50" t="s">
        <v>8763</v>
      </c>
      <c r="C2377" s="50" t="s">
        <v>8764</v>
      </c>
      <c r="D2377" s="50">
        <v>100</v>
      </c>
      <c r="E2377" s="50">
        <v>2</v>
      </c>
    </row>
    <row r="2378" spans="1:5" hidden="1">
      <c r="A2378" s="50" t="str">
        <f t="shared" si="37"/>
        <v>QD030040</v>
      </c>
      <c r="B2378" s="50" t="s">
        <v>8765</v>
      </c>
      <c r="C2378" s="50" t="s">
        <v>8766</v>
      </c>
      <c r="D2378" s="50">
        <v>100</v>
      </c>
      <c r="E2378" s="50">
        <v>2</v>
      </c>
    </row>
    <row r="2379" spans="1:5" hidden="1">
      <c r="A2379" s="50" t="str">
        <f t="shared" si="37"/>
        <v>QD030040</v>
      </c>
      <c r="B2379" s="50" t="s">
        <v>8767</v>
      </c>
      <c r="C2379" s="50" t="s">
        <v>8768</v>
      </c>
      <c r="D2379" s="50">
        <v>100</v>
      </c>
      <c r="E2379" s="50">
        <v>4</v>
      </c>
    </row>
    <row r="2380" spans="1:5" hidden="1">
      <c r="A2380" s="50" t="str">
        <f t="shared" si="37"/>
        <v>QD030040</v>
      </c>
      <c r="B2380" s="50" t="s">
        <v>8769</v>
      </c>
      <c r="C2380" s="50" t="s">
        <v>8770</v>
      </c>
      <c r="D2380" s="50">
        <v>100</v>
      </c>
      <c r="E2380" s="50">
        <v>4</v>
      </c>
    </row>
    <row r="2381" spans="1:5" hidden="1">
      <c r="A2381" s="50" t="str">
        <f t="shared" si="37"/>
        <v>QD030040</v>
      </c>
      <c r="B2381" s="50" t="s">
        <v>8771</v>
      </c>
      <c r="C2381" s="50" t="s">
        <v>8772</v>
      </c>
      <c r="D2381" s="50">
        <v>100</v>
      </c>
      <c r="E2381" s="50">
        <v>2</v>
      </c>
    </row>
    <row r="2382" spans="1:5" hidden="1">
      <c r="A2382" s="50" t="str">
        <f t="shared" si="37"/>
        <v>QD030040</v>
      </c>
      <c r="B2382" s="50" t="s">
        <v>8773</v>
      </c>
      <c r="C2382" s="50" t="s">
        <v>8774</v>
      </c>
      <c r="D2382" s="50">
        <v>100</v>
      </c>
      <c r="E2382" s="50">
        <v>2</v>
      </c>
    </row>
    <row r="2383" spans="1:5" hidden="1">
      <c r="A2383" s="50" t="str">
        <f t="shared" si="37"/>
        <v>QD030040</v>
      </c>
      <c r="B2383" s="50" t="s">
        <v>8775</v>
      </c>
      <c r="C2383" s="50" t="s">
        <v>8776</v>
      </c>
      <c r="D2383" s="50">
        <v>100</v>
      </c>
      <c r="E2383" s="50">
        <v>4</v>
      </c>
    </row>
    <row r="2384" spans="1:5" hidden="1">
      <c r="A2384" s="50" t="str">
        <f t="shared" si="37"/>
        <v>QD030040</v>
      </c>
      <c r="B2384" s="50" t="s">
        <v>8777</v>
      </c>
      <c r="C2384" s="50" t="s">
        <v>8778</v>
      </c>
      <c r="D2384" s="50">
        <v>100</v>
      </c>
      <c r="E2384" s="50">
        <v>4</v>
      </c>
    </row>
    <row r="2385" spans="1:5" hidden="1">
      <c r="A2385" s="50" t="str">
        <f t="shared" si="37"/>
        <v>QD030040</v>
      </c>
      <c r="B2385" s="50" t="s">
        <v>8779</v>
      </c>
      <c r="C2385" s="50" t="s">
        <v>8780</v>
      </c>
      <c r="D2385" s="50">
        <v>100</v>
      </c>
      <c r="E2385" s="50">
        <v>2</v>
      </c>
    </row>
    <row r="2386" spans="1:5" hidden="1">
      <c r="A2386" s="50" t="str">
        <f t="shared" si="37"/>
        <v>QD030040</v>
      </c>
      <c r="B2386" s="50" t="s">
        <v>8781</v>
      </c>
      <c r="C2386" s="50" t="s">
        <v>8782</v>
      </c>
      <c r="D2386" s="50">
        <v>100</v>
      </c>
      <c r="E2386" s="50">
        <v>2</v>
      </c>
    </row>
    <row r="2387" spans="1:5" hidden="1">
      <c r="A2387" s="50" t="str">
        <f t="shared" si="37"/>
        <v>QD030040</v>
      </c>
      <c r="B2387" s="50" t="s">
        <v>8783</v>
      </c>
      <c r="C2387" s="50" t="s">
        <v>8784</v>
      </c>
      <c r="D2387" s="50">
        <v>100</v>
      </c>
      <c r="E2387" s="50">
        <v>4</v>
      </c>
    </row>
    <row r="2388" spans="1:5" hidden="1">
      <c r="A2388" s="50" t="str">
        <f t="shared" si="37"/>
        <v>QD030040</v>
      </c>
      <c r="B2388" s="50" t="s">
        <v>8785</v>
      </c>
      <c r="C2388" s="50" t="s">
        <v>8786</v>
      </c>
      <c r="D2388" s="50">
        <v>100</v>
      </c>
      <c r="E2388" s="50">
        <v>3</v>
      </c>
    </row>
    <row r="2389" spans="1:5" hidden="1">
      <c r="A2389" s="50" t="str">
        <f t="shared" si="37"/>
        <v>QD030040</v>
      </c>
      <c r="B2389" s="50" t="s">
        <v>8787</v>
      </c>
      <c r="C2389" s="50" t="s">
        <v>8788</v>
      </c>
      <c r="D2389" s="50">
        <v>100</v>
      </c>
      <c r="E2389" s="50">
        <v>2</v>
      </c>
    </row>
    <row r="2390" spans="1:5" hidden="1">
      <c r="A2390" s="50" t="str">
        <f t="shared" si="37"/>
        <v>QD030043</v>
      </c>
      <c r="B2390" s="50" t="s">
        <v>13398</v>
      </c>
      <c r="C2390" s="50" t="s">
        <v>13399</v>
      </c>
      <c r="D2390" s="50">
        <v>100</v>
      </c>
      <c r="E2390" s="50">
        <v>4</v>
      </c>
    </row>
    <row r="2391" spans="1:5" hidden="1">
      <c r="A2391" s="50" t="str">
        <f t="shared" si="37"/>
        <v>QD030043</v>
      </c>
      <c r="B2391" s="50" t="s">
        <v>13400</v>
      </c>
      <c r="C2391" s="50" t="s">
        <v>13401</v>
      </c>
      <c r="D2391" s="50">
        <v>100</v>
      </c>
      <c r="E2391" s="50">
        <v>4</v>
      </c>
    </row>
    <row r="2392" spans="1:5" hidden="1">
      <c r="A2392" s="50" t="str">
        <f t="shared" si="37"/>
        <v>QD030043</v>
      </c>
      <c r="B2392" s="50" t="s">
        <v>13402</v>
      </c>
      <c r="C2392" s="50" t="s">
        <v>13403</v>
      </c>
      <c r="D2392" s="50">
        <v>100</v>
      </c>
      <c r="E2392" s="50">
        <v>4</v>
      </c>
    </row>
    <row r="2393" spans="1:5" hidden="1">
      <c r="A2393" s="50" t="str">
        <f t="shared" si="37"/>
        <v>QD030044</v>
      </c>
      <c r="B2393" s="50" t="s">
        <v>8789</v>
      </c>
      <c r="C2393" s="50" t="s">
        <v>13715</v>
      </c>
      <c r="D2393" s="50">
        <v>100</v>
      </c>
      <c r="E2393" s="50">
        <v>4</v>
      </c>
    </row>
    <row r="2394" spans="1:5" hidden="1">
      <c r="A2394" s="50" t="str">
        <f t="shared" si="37"/>
        <v>QD030044</v>
      </c>
      <c r="B2394" s="50" t="s">
        <v>8790</v>
      </c>
      <c r="C2394" s="50" t="s">
        <v>13716</v>
      </c>
      <c r="D2394" s="50">
        <v>100</v>
      </c>
      <c r="E2394" s="50">
        <v>2</v>
      </c>
    </row>
    <row r="2395" spans="1:5" hidden="1">
      <c r="A2395" s="50" t="str">
        <f t="shared" si="37"/>
        <v>QD030044</v>
      </c>
      <c r="B2395" s="50" t="s">
        <v>8791</v>
      </c>
      <c r="C2395" s="50" t="s">
        <v>13717</v>
      </c>
      <c r="D2395" s="50">
        <v>100</v>
      </c>
      <c r="E2395" s="50">
        <v>4</v>
      </c>
    </row>
    <row r="2396" spans="1:5" hidden="1">
      <c r="A2396" s="50" t="str">
        <f t="shared" si="37"/>
        <v>QD030044</v>
      </c>
      <c r="B2396" s="50" t="s">
        <v>8792</v>
      </c>
      <c r="C2396" s="50" t="s">
        <v>13718</v>
      </c>
      <c r="D2396" s="50">
        <v>100</v>
      </c>
      <c r="E2396" s="50">
        <v>2</v>
      </c>
    </row>
    <row r="2397" spans="1:5" hidden="1">
      <c r="A2397" s="50" t="str">
        <f t="shared" si="37"/>
        <v>QD030044</v>
      </c>
      <c r="B2397" s="50" t="s">
        <v>8793</v>
      </c>
      <c r="C2397" s="50" t="s">
        <v>13719</v>
      </c>
      <c r="D2397" s="50">
        <v>100</v>
      </c>
      <c r="E2397" s="50">
        <v>4</v>
      </c>
    </row>
    <row r="2398" spans="1:5" hidden="1">
      <c r="A2398" s="50" t="str">
        <f t="shared" si="37"/>
        <v>QD030044</v>
      </c>
      <c r="B2398" s="50" t="s">
        <v>8794</v>
      </c>
      <c r="C2398" s="50" t="s">
        <v>13720</v>
      </c>
      <c r="D2398" s="50">
        <v>100</v>
      </c>
      <c r="E2398" s="50">
        <v>2</v>
      </c>
    </row>
    <row r="2399" spans="1:5" hidden="1">
      <c r="A2399" s="50" t="str">
        <f t="shared" si="37"/>
        <v>QD030044</v>
      </c>
      <c r="B2399" s="50" t="s">
        <v>8795</v>
      </c>
      <c r="C2399" s="50" t="s">
        <v>13721</v>
      </c>
      <c r="D2399" s="50">
        <v>100</v>
      </c>
      <c r="E2399" s="50">
        <v>4</v>
      </c>
    </row>
    <row r="2400" spans="1:5" hidden="1">
      <c r="A2400" s="50" t="str">
        <f t="shared" si="37"/>
        <v>QD030044</v>
      </c>
      <c r="B2400" s="50" t="s">
        <v>8796</v>
      </c>
      <c r="C2400" s="50" t="s">
        <v>13722</v>
      </c>
      <c r="D2400" s="50">
        <v>100</v>
      </c>
      <c r="E2400" s="50">
        <v>1</v>
      </c>
    </row>
    <row r="2401" spans="1:5" hidden="1">
      <c r="A2401" s="50" t="str">
        <f t="shared" si="37"/>
        <v>QD030045</v>
      </c>
      <c r="B2401" s="50" t="s">
        <v>8797</v>
      </c>
      <c r="C2401" s="50" t="s">
        <v>13723</v>
      </c>
      <c r="D2401" s="50">
        <v>100</v>
      </c>
      <c r="E2401" s="50">
        <v>4</v>
      </c>
    </row>
    <row r="2402" spans="1:5" hidden="1">
      <c r="A2402" s="50" t="str">
        <f t="shared" si="37"/>
        <v>QD030045</v>
      </c>
      <c r="B2402" s="50" t="s">
        <v>8798</v>
      </c>
      <c r="C2402" s="50" t="s">
        <v>13724</v>
      </c>
      <c r="D2402" s="50">
        <v>100</v>
      </c>
      <c r="E2402" s="50">
        <v>2</v>
      </c>
    </row>
    <row r="2403" spans="1:5" hidden="1">
      <c r="A2403" s="50" t="str">
        <f t="shared" si="37"/>
        <v>QD030045</v>
      </c>
      <c r="B2403" s="50" t="s">
        <v>8799</v>
      </c>
      <c r="C2403" s="50" t="s">
        <v>13725</v>
      </c>
      <c r="D2403" s="50">
        <v>100</v>
      </c>
      <c r="E2403" s="50">
        <v>4</v>
      </c>
    </row>
    <row r="2404" spans="1:5" hidden="1">
      <c r="A2404" s="50" t="str">
        <f t="shared" si="37"/>
        <v>QD030045</v>
      </c>
      <c r="B2404" s="50" t="s">
        <v>8800</v>
      </c>
      <c r="C2404" s="50" t="s">
        <v>13726</v>
      </c>
      <c r="D2404" s="50">
        <v>100</v>
      </c>
      <c r="E2404" s="50">
        <v>2</v>
      </c>
    </row>
    <row r="2405" spans="1:5" hidden="1">
      <c r="A2405" s="50" t="str">
        <f t="shared" si="37"/>
        <v>QD030046</v>
      </c>
      <c r="B2405" s="50" t="s">
        <v>8801</v>
      </c>
      <c r="C2405" s="50" t="s">
        <v>13727</v>
      </c>
      <c r="D2405" s="50">
        <v>100</v>
      </c>
      <c r="E2405" s="50">
        <v>4</v>
      </c>
    </row>
    <row r="2406" spans="1:5" hidden="1">
      <c r="A2406" s="50" t="str">
        <f t="shared" si="37"/>
        <v>QD030046</v>
      </c>
      <c r="B2406" s="50" t="s">
        <v>8802</v>
      </c>
      <c r="C2406" s="50" t="s">
        <v>13728</v>
      </c>
      <c r="D2406" s="50">
        <v>100</v>
      </c>
      <c r="E2406" s="50">
        <v>2</v>
      </c>
    </row>
    <row r="2407" spans="1:5" hidden="1">
      <c r="A2407" s="50" t="str">
        <f t="shared" si="37"/>
        <v>QD030046</v>
      </c>
      <c r="B2407" s="50" t="s">
        <v>8803</v>
      </c>
      <c r="C2407" s="50" t="s">
        <v>13729</v>
      </c>
      <c r="D2407" s="50">
        <v>100</v>
      </c>
      <c r="E2407" s="50">
        <v>4</v>
      </c>
    </row>
    <row r="2408" spans="1:5" hidden="1">
      <c r="A2408" s="50" t="str">
        <f t="shared" si="37"/>
        <v>QD030046</v>
      </c>
      <c r="B2408" s="50" t="s">
        <v>8804</v>
      </c>
      <c r="C2408" s="50" t="s">
        <v>13730</v>
      </c>
      <c r="D2408" s="50">
        <v>100</v>
      </c>
      <c r="E2408" s="50">
        <v>2</v>
      </c>
    </row>
    <row r="2409" spans="1:5" hidden="1">
      <c r="A2409" s="50" t="str">
        <f t="shared" si="37"/>
        <v>QD030048</v>
      </c>
      <c r="B2409" s="50" t="s">
        <v>12454</v>
      </c>
      <c r="C2409" s="50" t="s">
        <v>12455</v>
      </c>
      <c r="D2409" s="50">
        <v>100</v>
      </c>
      <c r="E2409" s="50">
        <v>2</v>
      </c>
    </row>
    <row r="2410" spans="1:5" hidden="1">
      <c r="A2410" s="50" t="str">
        <f t="shared" si="37"/>
        <v>QD030048</v>
      </c>
      <c r="B2410" s="50" t="s">
        <v>12456</v>
      </c>
      <c r="C2410" s="50" t="s">
        <v>12457</v>
      </c>
      <c r="D2410" s="50">
        <v>100</v>
      </c>
      <c r="E2410" s="50">
        <v>4</v>
      </c>
    </row>
    <row r="2411" spans="1:5" hidden="1">
      <c r="A2411" s="50" t="str">
        <f t="shared" si="37"/>
        <v>QD030048</v>
      </c>
      <c r="B2411" s="50" t="s">
        <v>12458</v>
      </c>
      <c r="C2411" s="50" t="s">
        <v>12459</v>
      </c>
      <c r="D2411" s="50">
        <v>100</v>
      </c>
      <c r="E2411" s="50">
        <v>4</v>
      </c>
    </row>
    <row r="2412" spans="1:5" hidden="1">
      <c r="A2412" s="50" t="str">
        <f t="shared" si="37"/>
        <v>QD030048</v>
      </c>
      <c r="B2412" s="50" t="s">
        <v>12460</v>
      </c>
      <c r="C2412" s="50" t="s">
        <v>12461</v>
      </c>
      <c r="D2412" s="50">
        <v>100</v>
      </c>
      <c r="E2412" s="50">
        <v>1</v>
      </c>
    </row>
    <row r="2413" spans="1:5" hidden="1">
      <c r="A2413" s="50" t="str">
        <f t="shared" si="37"/>
        <v>QD030054</v>
      </c>
      <c r="B2413" s="50" t="s">
        <v>13731</v>
      </c>
      <c r="C2413" s="50" t="s">
        <v>13732</v>
      </c>
      <c r="D2413" s="50">
        <v>100</v>
      </c>
      <c r="E2413" s="50">
        <v>4</v>
      </c>
    </row>
    <row r="2414" spans="1:5" hidden="1">
      <c r="A2414" s="50" t="str">
        <f t="shared" si="37"/>
        <v>QD030054</v>
      </c>
      <c r="B2414" s="50" t="s">
        <v>13733</v>
      </c>
      <c r="C2414" s="50" t="s">
        <v>13734</v>
      </c>
      <c r="D2414" s="50">
        <v>100</v>
      </c>
      <c r="E2414" s="50">
        <v>4</v>
      </c>
    </row>
    <row r="2415" spans="1:5" hidden="1">
      <c r="A2415" s="50" t="str">
        <f t="shared" si="37"/>
        <v>QD030054</v>
      </c>
      <c r="B2415" s="50" t="s">
        <v>13735</v>
      </c>
      <c r="C2415" s="50" t="s">
        <v>13736</v>
      </c>
      <c r="D2415" s="50">
        <v>100</v>
      </c>
      <c r="E2415" s="50">
        <v>4</v>
      </c>
    </row>
    <row r="2416" spans="1:5" hidden="1">
      <c r="A2416" s="50" t="str">
        <f t="shared" si="37"/>
        <v>QD030054</v>
      </c>
      <c r="B2416" s="50" t="s">
        <v>13737</v>
      </c>
      <c r="C2416" s="50" t="s">
        <v>13738</v>
      </c>
      <c r="D2416" s="50">
        <v>100</v>
      </c>
      <c r="E2416" s="50">
        <v>4</v>
      </c>
    </row>
    <row r="2417" spans="1:5" hidden="1">
      <c r="A2417" s="50" t="str">
        <f t="shared" si="37"/>
        <v>QD030054</v>
      </c>
      <c r="B2417" s="50" t="s">
        <v>13739</v>
      </c>
      <c r="C2417" s="50" t="s">
        <v>13740</v>
      </c>
      <c r="D2417" s="50">
        <v>100</v>
      </c>
      <c r="E2417" s="50">
        <v>4</v>
      </c>
    </row>
    <row r="2418" spans="1:5" hidden="1">
      <c r="A2418" s="50" t="str">
        <f t="shared" si="37"/>
        <v>QD030054</v>
      </c>
      <c r="B2418" s="50" t="s">
        <v>13741</v>
      </c>
      <c r="C2418" s="50" t="s">
        <v>13742</v>
      </c>
      <c r="D2418" s="50">
        <v>100</v>
      </c>
      <c r="E2418" s="50">
        <v>4</v>
      </c>
    </row>
    <row r="2419" spans="1:5" hidden="1">
      <c r="A2419" s="50" t="str">
        <f t="shared" si="37"/>
        <v>QD030054</v>
      </c>
      <c r="B2419" s="50" t="s">
        <v>13743</v>
      </c>
      <c r="C2419" s="50" t="s">
        <v>13744</v>
      </c>
      <c r="D2419" s="50">
        <v>100</v>
      </c>
      <c r="E2419" s="50">
        <v>4</v>
      </c>
    </row>
    <row r="2420" spans="1:5" hidden="1">
      <c r="A2420" s="50" t="str">
        <f t="shared" si="37"/>
        <v>QD030054</v>
      </c>
      <c r="B2420" s="50" t="s">
        <v>13745</v>
      </c>
      <c r="C2420" s="50" t="s">
        <v>13746</v>
      </c>
      <c r="D2420" s="50">
        <v>100</v>
      </c>
      <c r="E2420" s="50">
        <v>4</v>
      </c>
    </row>
    <row r="2421" spans="1:5" hidden="1">
      <c r="A2421" s="50" t="str">
        <f t="shared" si="37"/>
        <v>QD030054</v>
      </c>
      <c r="B2421" s="50" t="s">
        <v>13747</v>
      </c>
      <c r="C2421" s="50" t="s">
        <v>13748</v>
      </c>
      <c r="D2421" s="50">
        <v>100</v>
      </c>
      <c r="E2421" s="50">
        <v>4</v>
      </c>
    </row>
    <row r="2422" spans="1:5" hidden="1">
      <c r="A2422" s="50" t="str">
        <f t="shared" si="37"/>
        <v>QD030054</v>
      </c>
      <c r="B2422" s="50" t="s">
        <v>13749</v>
      </c>
      <c r="C2422" s="50" t="s">
        <v>13750</v>
      </c>
      <c r="D2422" s="50">
        <v>100</v>
      </c>
      <c r="E2422" s="50">
        <v>4</v>
      </c>
    </row>
    <row r="2423" spans="1:5" hidden="1">
      <c r="A2423" s="50" t="str">
        <f t="shared" si="37"/>
        <v>QD030054</v>
      </c>
      <c r="B2423" s="50" t="s">
        <v>13751</v>
      </c>
      <c r="C2423" s="50" t="s">
        <v>13752</v>
      </c>
      <c r="D2423" s="50">
        <v>100</v>
      </c>
      <c r="E2423" s="50">
        <v>4</v>
      </c>
    </row>
    <row r="2424" spans="1:5" hidden="1">
      <c r="A2424" s="50" t="str">
        <f t="shared" si="37"/>
        <v>QD030054</v>
      </c>
      <c r="B2424" s="50" t="s">
        <v>13753</v>
      </c>
      <c r="C2424" s="50" t="s">
        <v>13754</v>
      </c>
      <c r="D2424" s="50">
        <v>100</v>
      </c>
      <c r="E2424" s="50">
        <v>4</v>
      </c>
    </row>
    <row r="2425" spans="1:5" hidden="1">
      <c r="A2425" s="50" t="str">
        <f t="shared" si="37"/>
        <v>QD030054</v>
      </c>
      <c r="B2425" s="50" t="s">
        <v>13755</v>
      </c>
      <c r="C2425" s="50" t="s">
        <v>13756</v>
      </c>
      <c r="D2425" s="50">
        <v>100</v>
      </c>
      <c r="E2425" s="50">
        <v>4</v>
      </c>
    </row>
    <row r="2426" spans="1:5" hidden="1">
      <c r="A2426" s="50" t="str">
        <f t="shared" si="37"/>
        <v>QD030054</v>
      </c>
      <c r="B2426" s="50" t="s">
        <v>13757</v>
      </c>
      <c r="C2426" s="50" t="s">
        <v>13758</v>
      </c>
      <c r="D2426" s="50">
        <v>100</v>
      </c>
      <c r="E2426" s="50">
        <v>4</v>
      </c>
    </row>
    <row r="2427" spans="1:5" hidden="1">
      <c r="A2427" s="50" t="str">
        <f t="shared" si="37"/>
        <v>QD030054</v>
      </c>
      <c r="B2427" s="50" t="s">
        <v>13759</v>
      </c>
      <c r="C2427" s="50" t="s">
        <v>13760</v>
      </c>
      <c r="D2427" s="50">
        <v>100</v>
      </c>
      <c r="E2427" s="50">
        <v>4</v>
      </c>
    </row>
    <row r="2428" spans="1:5" hidden="1">
      <c r="A2428" s="50" t="str">
        <f t="shared" si="37"/>
        <v>QD03B828</v>
      </c>
      <c r="B2428" s="50" t="s">
        <v>8805</v>
      </c>
      <c r="C2428" s="50" t="s">
        <v>8806</v>
      </c>
      <c r="D2428" s="50">
        <v>100</v>
      </c>
      <c r="E2428" s="50">
        <v>1</v>
      </c>
    </row>
    <row r="2429" spans="1:5" hidden="1">
      <c r="A2429" s="50" t="str">
        <f t="shared" si="37"/>
        <v>QD03B829</v>
      </c>
      <c r="B2429" s="50" t="s">
        <v>8807</v>
      </c>
      <c r="C2429" s="50" t="s">
        <v>8808</v>
      </c>
      <c r="D2429" s="50">
        <v>100</v>
      </c>
      <c r="E2429" s="50">
        <v>1</v>
      </c>
    </row>
    <row r="2430" spans="1:5" hidden="1">
      <c r="A2430" s="50" t="str">
        <f t="shared" si="37"/>
        <v>QD03B829</v>
      </c>
      <c r="B2430" s="50" t="s">
        <v>8809</v>
      </c>
      <c r="C2430" s="50" t="s">
        <v>8810</v>
      </c>
      <c r="D2430" s="50">
        <v>100</v>
      </c>
      <c r="E2430" s="50">
        <v>1</v>
      </c>
    </row>
    <row r="2431" spans="1:5" hidden="1">
      <c r="A2431" s="50" t="str">
        <f t="shared" si="37"/>
        <v>QD03B831</v>
      </c>
      <c r="B2431" s="50" t="s">
        <v>8811</v>
      </c>
      <c r="C2431" s="50" t="s">
        <v>8812</v>
      </c>
      <c r="D2431" s="50">
        <v>100</v>
      </c>
      <c r="E2431" s="50">
        <v>1</v>
      </c>
    </row>
    <row r="2432" spans="1:5" hidden="1">
      <c r="A2432" s="50" t="str">
        <f t="shared" si="37"/>
        <v>QD03B831</v>
      </c>
      <c r="B2432" s="50" t="s">
        <v>8813</v>
      </c>
      <c r="C2432" s="50" t="s">
        <v>8814</v>
      </c>
      <c r="D2432" s="50">
        <v>100</v>
      </c>
      <c r="E2432" s="50">
        <v>2</v>
      </c>
    </row>
    <row r="2433" spans="1:5" hidden="1">
      <c r="A2433" s="50" t="str">
        <f t="shared" si="37"/>
        <v>QD03B831</v>
      </c>
      <c r="B2433" s="50" t="s">
        <v>8815</v>
      </c>
      <c r="C2433" s="50" t="s">
        <v>8816</v>
      </c>
      <c r="D2433" s="50">
        <v>100</v>
      </c>
      <c r="E2433" s="50">
        <v>2</v>
      </c>
    </row>
    <row r="2434" spans="1:5" hidden="1">
      <c r="A2434" s="50" t="str">
        <f t="shared" si="37"/>
        <v>QD03B832</v>
      </c>
      <c r="B2434" s="50" t="s">
        <v>8817</v>
      </c>
      <c r="C2434" s="50" t="s">
        <v>8818</v>
      </c>
      <c r="D2434" s="50">
        <v>100</v>
      </c>
      <c r="E2434" s="50">
        <v>1</v>
      </c>
    </row>
    <row r="2435" spans="1:5" hidden="1">
      <c r="A2435" s="50" t="str">
        <f t="shared" ref="A2435:A2498" si="38">MID(B2435,1,8)</f>
        <v>QD03B832</v>
      </c>
      <c r="B2435" s="50" t="s">
        <v>8819</v>
      </c>
      <c r="C2435" s="50" t="s">
        <v>8820</v>
      </c>
      <c r="D2435" s="50">
        <v>100</v>
      </c>
      <c r="E2435" s="50">
        <v>1</v>
      </c>
    </row>
    <row r="2436" spans="1:5" hidden="1">
      <c r="A2436" s="50" t="str">
        <f t="shared" si="38"/>
        <v>QD03B833</v>
      </c>
      <c r="B2436" s="50" t="s">
        <v>8821</v>
      </c>
      <c r="C2436" s="50" t="s">
        <v>8822</v>
      </c>
      <c r="D2436" s="50">
        <v>100</v>
      </c>
      <c r="E2436" s="50">
        <v>1</v>
      </c>
    </row>
    <row r="2437" spans="1:5" hidden="1">
      <c r="A2437" s="50" t="str">
        <f t="shared" si="38"/>
        <v>QD03B836</v>
      </c>
      <c r="B2437" s="50" t="s">
        <v>8823</v>
      </c>
      <c r="C2437" s="50" t="s">
        <v>8824</v>
      </c>
      <c r="D2437" s="50">
        <v>100</v>
      </c>
      <c r="E2437" s="50">
        <v>1</v>
      </c>
    </row>
    <row r="2438" spans="1:5" hidden="1">
      <c r="A2438" s="50" t="str">
        <f t="shared" si="38"/>
        <v>QD03B839</v>
      </c>
      <c r="B2438" s="50" t="s">
        <v>8825</v>
      </c>
      <c r="C2438" s="50" t="s">
        <v>8826</v>
      </c>
      <c r="D2438" s="50">
        <v>100</v>
      </c>
      <c r="E2438" s="50">
        <v>2</v>
      </c>
    </row>
    <row r="2439" spans="1:5" hidden="1">
      <c r="A2439" s="50" t="str">
        <f t="shared" si="38"/>
        <v>QD03B839</v>
      </c>
      <c r="B2439" s="50" t="s">
        <v>8827</v>
      </c>
      <c r="C2439" s="50" t="s">
        <v>8828</v>
      </c>
      <c r="D2439" s="50">
        <v>100</v>
      </c>
      <c r="E2439" s="50">
        <v>2</v>
      </c>
    </row>
    <row r="2440" spans="1:5" hidden="1">
      <c r="A2440" s="50" t="str">
        <f t="shared" si="38"/>
        <v>QD03B839</v>
      </c>
      <c r="B2440" s="50" t="s">
        <v>8829</v>
      </c>
      <c r="C2440" s="50" t="s">
        <v>8830</v>
      </c>
      <c r="D2440" s="50">
        <v>100</v>
      </c>
      <c r="E2440" s="50">
        <v>1</v>
      </c>
    </row>
    <row r="2441" spans="1:5" hidden="1">
      <c r="A2441" s="50" t="str">
        <f t="shared" si="38"/>
        <v>QD03B839</v>
      </c>
      <c r="B2441" s="50" t="s">
        <v>8831</v>
      </c>
      <c r="C2441" s="50" t="s">
        <v>8832</v>
      </c>
      <c r="D2441" s="50">
        <v>100</v>
      </c>
      <c r="E2441" s="50">
        <v>2</v>
      </c>
    </row>
    <row r="2442" spans="1:5" hidden="1">
      <c r="A2442" s="50" t="str">
        <f t="shared" si="38"/>
        <v>QD03B839</v>
      </c>
      <c r="B2442" s="50" t="s">
        <v>8833</v>
      </c>
      <c r="C2442" s="50" t="s">
        <v>8834</v>
      </c>
      <c r="D2442" s="50">
        <v>100</v>
      </c>
      <c r="E2442" s="50">
        <v>2</v>
      </c>
    </row>
    <row r="2443" spans="1:5" hidden="1">
      <c r="A2443" s="50" t="str">
        <f t="shared" si="38"/>
        <v>QD03B839</v>
      </c>
      <c r="B2443" s="50" t="s">
        <v>8835</v>
      </c>
      <c r="C2443" s="50" t="s">
        <v>8836</v>
      </c>
      <c r="D2443" s="50">
        <v>100</v>
      </c>
      <c r="E2443" s="50">
        <v>1</v>
      </c>
    </row>
    <row r="2444" spans="1:5" hidden="1">
      <c r="A2444" s="50" t="str">
        <f t="shared" si="38"/>
        <v>QD03B840</v>
      </c>
      <c r="B2444" s="50" t="s">
        <v>8837</v>
      </c>
      <c r="C2444" s="50" t="s">
        <v>13404</v>
      </c>
      <c r="D2444" s="50">
        <v>100</v>
      </c>
      <c r="E2444" s="50">
        <v>1</v>
      </c>
    </row>
    <row r="2445" spans="1:5" hidden="1">
      <c r="A2445" s="50" t="str">
        <f t="shared" si="38"/>
        <v>QD03B841</v>
      </c>
      <c r="B2445" s="50" t="s">
        <v>8838</v>
      </c>
      <c r="C2445" s="50" t="s">
        <v>13405</v>
      </c>
      <c r="D2445" s="50">
        <v>100</v>
      </c>
      <c r="E2445" s="50">
        <v>2</v>
      </c>
    </row>
    <row r="2446" spans="1:5" hidden="1">
      <c r="A2446" s="50" t="str">
        <f t="shared" si="38"/>
        <v>QD03B841</v>
      </c>
      <c r="B2446" s="50" t="s">
        <v>8839</v>
      </c>
      <c r="C2446" s="50" t="s">
        <v>13406</v>
      </c>
      <c r="D2446" s="50">
        <v>100</v>
      </c>
      <c r="E2446" s="50">
        <v>3</v>
      </c>
    </row>
    <row r="2447" spans="1:5" hidden="1">
      <c r="A2447" s="50" t="str">
        <f t="shared" si="38"/>
        <v>QD03B841</v>
      </c>
      <c r="B2447" s="50" t="s">
        <v>8840</v>
      </c>
      <c r="C2447" s="50" t="s">
        <v>13407</v>
      </c>
      <c r="D2447" s="50">
        <v>100</v>
      </c>
      <c r="E2447" s="50">
        <v>2</v>
      </c>
    </row>
    <row r="2448" spans="1:5" hidden="1">
      <c r="A2448" s="50" t="str">
        <f t="shared" si="38"/>
        <v>QD03B842</v>
      </c>
      <c r="B2448" s="50" t="s">
        <v>8841</v>
      </c>
      <c r="C2448" s="50" t="s">
        <v>8842</v>
      </c>
      <c r="D2448" s="50">
        <v>100</v>
      </c>
      <c r="E2448" s="50">
        <v>3</v>
      </c>
    </row>
    <row r="2449" spans="1:5" hidden="1">
      <c r="A2449" s="50" t="str">
        <f t="shared" si="38"/>
        <v>QD03B842</v>
      </c>
      <c r="B2449" s="50" t="s">
        <v>8843</v>
      </c>
      <c r="C2449" s="50" t="s">
        <v>8844</v>
      </c>
      <c r="D2449" s="50">
        <v>100</v>
      </c>
      <c r="E2449" s="50">
        <v>3</v>
      </c>
    </row>
    <row r="2450" spans="1:5" hidden="1">
      <c r="A2450" s="50" t="str">
        <f t="shared" si="38"/>
        <v>QD03B842</v>
      </c>
      <c r="B2450" s="50" t="s">
        <v>8845</v>
      </c>
      <c r="C2450" s="50" t="s">
        <v>8846</v>
      </c>
      <c r="D2450" s="50">
        <v>100</v>
      </c>
      <c r="E2450" s="50">
        <v>4</v>
      </c>
    </row>
    <row r="2451" spans="1:5" hidden="1">
      <c r="A2451" s="50" t="str">
        <f t="shared" si="38"/>
        <v>QD03B842</v>
      </c>
      <c r="B2451" s="50" t="s">
        <v>8847</v>
      </c>
      <c r="C2451" s="50" t="s">
        <v>8848</v>
      </c>
      <c r="D2451" s="50">
        <v>100</v>
      </c>
      <c r="E2451" s="50">
        <v>3</v>
      </c>
    </row>
    <row r="2452" spans="1:5" hidden="1">
      <c r="A2452" s="50" t="str">
        <f t="shared" si="38"/>
        <v>QD03B842</v>
      </c>
      <c r="B2452" s="50" t="s">
        <v>8849</v>
      </c>
      <c r="C2452" s="50" t="s">
        <v>8850</v>
      </c>
      <c r="D2452" s="50">
        <v>100</v>
      </c>
      <c r="E2452" s="50">
        <v>4</v>
      </c>
    </row>
    <row r="2453" spans="1:5" hidden="1">
      <c r="A2453" s="50" t="str">
        <f t="shared" si="38"/>
        <v>QD03B842</v>
      </c>
      <c r="B2453" s="50" t="s">
        <v>8851</v>
      </c>
      <c r="C2453" s="50" t="s">
        <v>8852</v>
      </c>
      <c r="D2453" s="50">
        <v>100</v>
      </c>
      <c r="E2453" s="50">
        <v>3</v>
      </c>
    </row>
    <row r="2454" spans="1:5" hidden="1">
      <c r="A2454" s="50" t="str">
        <f t="shared" si="38"/>
        <v>QD03B842</v>
      </c>
      <c r="B2454" s="50" t="s">
        <v>8853</v>
      </c>
      <c r="C2454" s="50" t="s">
        <v>8854</v>
      </c>
      <c r="D2454" s="50">
        <v>100</v>
      </c>
      <c r="E2454" s="50">
        <v>3</v>
      </c>
    </row>
    <row r="2455" spans="1:5" hidden="1">
      <c r="A2455" s="50" t="str">
        <f t="shared" si="38"/>
        <v>QD03B842</v>
      </c>
      <c r="B2455" s="50" t="s">
        <v>8855</v>
      </c>
      <c r="C2455" s="50" t="s">
        <v>8856</v>
      </c>
      <c r="D2455" s="50">
        <v>100</v>
      </c>
      <c r="E2455" s="50">
        <v>3</v>
      </c>
    </row>
    <row r="2456" spans="1:5" hidden="1">
      <c r="A2456" s="50" t="str">
        <f t="shared" si="38"/>
        <v>QD03B842</v>
      </c>
      <c r="B2456" s="50" t="s">
        <v>8857</v>
      </c>
      <c r="C2456" s="50" t="s">
        <v>8858</v>
      </c>
      <c r="D2456" s="50">
        <v>100</v>
      </c>
      <c r="E2456" s="50">
        <v>4</v>
      </c>
    </row>
    <row r="2457" spans="1:5" hidden="1">
      <c r="A2457" s="50" t="str">
        <f t="shared" si="38"/>
        <v>QD03B843</v>
      </c>
      <c r="B2457" s="50" t="s">
        <v>8859</v>
      </c>
      <c r="C2457" s="50" t="s">
        <v>8860</v>
      </c>
      <c r="D2457" s="50">
        <v>100</v>
      </c>
      <c r="E2457" s="50">
        <v>1</v>
      </c>
    </row>
    <row r="2458" spans="1:5" hidden="1">
      <c r="A2458" s="50" t="str">
        <f t="shared" si="38"/>
        <v>QD03B843</v>
      </c>
      <c r="B2458" s="50" t="s">
        <v>8861</v>
      </c>
      <c r="C2458" s="50" t="s">
        <v>8862</v>
      </c>
      <c r="D2458" s="50">
        <v>100</v>
      </c>
      <c r="E2458" s="50">
        <v>2</v>
      </c>
    </row>
    <row r="2459" spans="1:5" hidden="1">
      <c r="A2459" s="50" t="str">
        <f t="shared" si="38"/>
        <v>QD03B843</v>
      </c>
      <c r="B2459" s="50" t="s">
        <v>8863</v>
      </c>
      <c r="C2459" s="50" t="s">
        <v>8864</v>
      </c>
      <c r="D2459" s="50">
        <v>100</v>
      </c>
      <c r="E2459" s="50">
        <v>1</v>
      </c>
    </row>
    <row r="2460" spans="1:5" hidden="1">
      <c r="A2460" s="50" t="str">
        <f t="shared" si="38"/>
        <v>QD03B843</v>
      </c>
      <c r="B2460" s="50" t="s">
        <v>8865</v>
      </c>
      <c r="C2460" s="50" t="s">
        <v>8866</v>
      </c>
      <c r="D2460" s="50">
        <v>100</v>
      </c>
      <c r="E2460" s="50">
        <v>1</v>
      </c>
    </row>
    <row r="2461" spans="1:5" hidden="1">
      <c r="A2461" s="50" t="str">
        <f t="shared" si="38"/>
        <v>QD03B844</v>
      </c>
      <c r="B2461" s="50" t="s">
        <v>8867</v>
      </c>
      <c r="C2461" s="50" t="s">
        <v>8868</v>
      </c>
      <c r="D2461" s="50">
        <v>100</v>
      </c>
      <c r="E2461" s="50">
        <v>1</v>
      </c>
    </row>
    <row r="2462" spans="1:5" hidden="1">
      <c r="A2462" s="50" t="str">
        <f t="shared" si="38"/>
        <v>QD03B844</v>
      </c>
      <c r="B2462" s="50" t="s">
        <v>8869</v>
      </c>
      <c r="C2462" s="50" t="s">
        <v>8870</v>
      </c>
      <c r="D2462" s="50">
        <v>100</v>
      </c>
      <c r="E2462" s="50">
        <v>1</v>
      </c>
    </row>
    <row r="2463" spans="1:5" hidden="1">
      <c r="A2463" s="50" t="str">
        <f t="shared" si="38"/>
        <v>QD03B844</v>
      </c>
      <c r="B2463" s="50" t="s">
        <v>8871</v>
      </c>
      <c r="C2463" s="50" t="s">
        <v>8872</v>
      </c>
      <c r="D2463" s="50">
        <v>100</v>
      </c>
      <c r="E2463" s="50">
        <v>2</v>
      </c>
    </row>
    <row r="2464" spans="1:5" hidden="1">
      <c r="A2464" s="50" t="str">
        <f t="shared" si="38"/>
        <v>QD03B844</v>
      </c>
      <c r="B2464" s="50" t="s">
        <v>8873</v>
      </c>
      <c r="C2464" s="50" t="s">
        <v>8874</v>
      </c>
      <c r="D2464" s="50">
        <v>100</v>
      </c>
      <c r="E2464" s="50">
        <v>2</v>
      </c>
    </row>
    <row r="2465" spans="1:5" hidden="1">
      <c r="A2465" s="50" t="str">
        <f t="shared" si="38"/>
        <v>QD03B844</v>
      </c>
      <c r="B2465" s="50" t="s">
        <v>8875</v>
      </c>
      <c r="C2465" s="50" t="s">
        <v>8876</v>
      </c>
      <c r="D2465" s="50">
        <v>100</v>
      </c>
      <c r="E2465" s="50">
        <v>2</v>
      </c>
    </row>
    <row r="2466" spans="1:5" hidden="1">
      <c r="A2466" s="50" t="str">
        <f t="shared" si="38"/>
        <v>QD03B845</v>
      </c>
      <c r="B2466" s="50" t="s">
        <v>8877</v>
      </c>
      <c r="C2466" s="50" t="s">
        <v>8878</v>
      </c>
      <c r="D2466" s="50">
        <v>100</v>
      </c>
      <c r="E2466" s="50">
        <v>2</v>
      </c>
    </row>
    <row r="2467" spans="1:5" hidden="1">
      <c r="A2467" s="50" t="str">
        <f t="shared" si="38"/>
        <v>QD03B845</v>
      </c>
      <c r="B2467" s="50" t="s">
        <v>8879</v>
      </c>
      <c r="C2467" s="50" t="s">
        <v>8880</v>
      </c>
      <c r="D2467" s="50">
        <v>100</v>
      </c>
      <c r="E2467" s="50">
        <v>2</v>
      </c>
    </row>
    <row r="2468" spans="1:5" hidden="1">
      <c r="A2468" s="50" t="str">
        <f t="shared" si="38"/>
        <v>QD03B845</v>
      </c>
      <c r="B2468" s="50" t="s">
        <v>8881</v>
      </c>
      <c r="C2468" s="50" t="s">
        <v>8882</v>
      </c>
      <c r="D2468" s="50">
        <v>100</v>
      </c>
      <c r="E2468" s="50">
        <v>2</v>
      </c>
    </row>
    <row r="2469" spans="1:5" hidden="1">
      <c r="A2469" s="50" t="str">
        <f t="shared" si="38"/>
        <v>QD03B848</v>
      </c>
      <c r="B2469" s="50" t="s">
        <v>8883</v>
      </c>
      <c r="C2469" s="50" t="s">
        <v>13408</v>
      </c>
      <c r="D2469" s="50">
        <v>100</v>
      </c>
      <c r="E2469" s="50">
        <v>3</v>
      </c>
    </row>
    <row r="2470" spans="1:5" hidden="1">
      <c r="A2470" s="50" t="str">
        <f t="shared" si="38"/>
        <v>QD03B848</v>
      </c>
      <c r="B2470" s="50" t="s">
        <v>8884</v>
      </c>
      <c r="C2470" s="50" t="s">
        <v>13409</v>
      </c>
      <c r="D2470" s="50">
        <v>100</v>
      </c>
      <c r="E2470" s="50">
        <v>2</v>
      </c>
    </row>
    <row r="2471" spans="1:5" hidden="1">
      <c r="A2471" s="50" t="str">
        <f t="shared" si="38"/>
        <v>QD03B848</v>
      </c>
      <c r="B2471" s="50" t="s">
        <v>8885</v>
      </c>
      <c r="C2471" s="50" t="s">
        <v>13410</v>
      </c>
      <c r="D2471" s="50">
        <v>100</v>
      </c>
      <c r="E2471" s="50">
        <v>1</v>
      </c>
    </row>
    <row r="2472" spans="1:5" hidden="1">
      <c r="A2472" s="50" t="str">
        <f t="shared" si="38"/>
        <v>QD03B849</v>
      </c>
      <c r="B2472" s="50" t="s">
        <v>8886</v>
      </c>
      <c r="C2472" s="50" t="s">
        <v>8887</v>
      </c>
      <c r="D2472" s="50">
        <v>100</v>
      </c>
      <c r="E2472" s="50">
        <v>2</v>
      </c>
    </row>
    <row r="2473" spans="1:5" hidden="1">
      <c r="A2473" s="50" t="str">
        <f t="shared" si="38"/>
        <v>QD03B849</v>
      </c>
      <c r="B2473" s="50" t="s">
        <v>8888</v>
      </c>
      <c r="C2473" s="50" t="s">
        <v>8889</v>
      </c>
      <c r="D2473" s="50">
        <v>100</v>
      </c>
      <c r="E2473" s="50">
        <v>1</v>
      </c>
    </row>
    <row r="2474" spans="1:5" hidden="1">
      <c r="A2474" s="50" t="str">
        <f t="shared" si="38"/>
        <v>QD03B849</v>
      </c>
      <c r="B2474" s="50" t="s">
        <v>8890</v>
      </c>
      <c r="C2474" s="50" t="s">
        <v>8891</v>
      </c>
      <c r="D2474" s="50">
        <v>100</v>
      </c>
      <c r="E2474" s="50">
        <v>2</v>
      </c>
    </row>
    <row r="2475" spans="1:5" hidden="1">
      <c r="A2475" s="50" t="str">
        <f t="shared" si="38"/>
        <v>QD03B850</v>
      </c>
      <c r="B2475" s="50" t="s">
        <v>8892</v>
      </c>
      <c r="C2475" s="50" t="s">
        <v>8893</v>
      </c>
      <c r="D2475" s="50">
        <v>100</v>
      </c>
      <c r="E2475" s="50">
        <v>1</v>
      </c>
    </row>
    <row r="2476" spans="1:5" hidden="1">
      <c r="A2476" s="50" t="str">
        <f t="shared" si="38"/>
        <v>QD03B850</v>
      </c>
      <c r="B2476" s="50" t="s">
        <v>8894</v>
      </c>
      <c r="C2476" s="50" t="s">
        <v>8895</v>
      </c>
      <c r="D2476" s="50">
        <v>100</v>
      </c>
      <c r="E2476" s="50">
        <v>2</v>
      </c>
    </row>
    <row r="2477" spans="1:5" hidden="1">
      <c r="A2477" s="50" t="str">
        <f t="shared" si="38"/>
        <v>QD03B850</v>
      </c>
      <c r="B2477" s="50" t="s">
        <v>8896</v>
      </c>
      <c r="C2477" s="50" t="s">
        <v>8897</v>
      </c>
      <c r="D2477" s="50">
        <v>100</v>
      </c>
      <c r="E2477" s="50">
        <v>2</v>
      </c>
    </row>
    <row r="2478" spans="1:5" hidden="1">
      <c r="A2478" s="50" t="str">
        <f t="shared" si="38"/>
        <v>QD03B850</v>
      </c>
      <c r="B2478" s="50" t="s">
        <v>8898</v>
      </c>
      <c r="C2478" s="50" t="s">
        <v>8899</v>
      </c>
      <c r="D2478" s="50">
        <v>100</v>
      </c>
      <c r="E2478" s="50">
        <v>2</v>
      </c>
    </row>
    <row r="2479" spans="1:5" hidden="1">
      <c r="A2479" s="50" t="str">
        <f t="shared" si="38"/>
        <v>QD03B850</v>
      </c>
      <c r="B2479" s="50" t="s">
        <v>8900</v>
      </c>
      <c r="C2479" s="50" t="s">
        <v>8901</v>
      </c>
      <c r="D2479" s="50">
        <v>100</v>
      </c>
      <c r="E2479" s="50">
        <v>2</v>
      </c>
    </row>
    <row r="2480" spans="1:5" hidden="1">
      <c r="A2480" s="50" t="str">
        <f t="shared" si="38"/>
        <v>QD03B850</v>
      </c>
      <c r="B2480" s="50" t="s">
        <v>8902</v>
      </c>
      <c r="C2480" s="50" t="s">
        <v>8903</v>
      </c>
      <c r="D2480" s="50">
        <v>100</v>
      </c>
      <c r="E2480" s="50">
        <v>1</v>
      </c>
    </row>
    <row r="2481" spans="1:5" hidden="1">
      <c r="A2481" s="50" t="str">
        <f t="shared" si="38"/>
        <v>QD03B851</v>
      </c>
      <c r="B2481" s="50" t="s">
        <v>8904</v>
      </c>
      <c r="C2481" s="50" t="s">
        <v>8905</v>
      </c>
      <c r="D2481" s="50">
        <v>100</v>
      </c>
      <c r="E2481" s="50">
        <v>2</v>
      </c>
    </row>
    <row r="2482" spans="1:5" hidden="1">
      <c r="A2482" s="50" t="str">
        <f t="shared" si="38"/>
        <v>QD03B851</v>
      </c>
      <c r="B2482" s="50" t="s">
        <v>8906</v>
      </c>
      <c r="C2482" s="50" t="s">
        <v>8907</v>
      </c>
      <c r="D2482" s="50">
        <v>100</v>
      </c>
      <c r="E2482" s="50">
        <v>2</v>
      </c>
    </row>
    <row r="2483" spans="1:5" hidden="1">
      <c r="A2483" s="50" t="str">
        <f t="shared" si="38"/>
        <v>QD03B851</v>
      </c>
      <c r="B2483" s="50" t="s">
        <v>8908</v>
      </c>
      <c r="C2483" s="50" t="s">
        <v>8909</v>
      </c>
      <c r="D2483" s="50">
        <v>100</v>
      </c>
      <c r="E2483" s="50">
        <v>2</v>
      </c>
    </row>
    <row r="2484" spans="1:5" hidden="1">
      <c r="A2484" s="50" t="str">
        <f t="shared" si="38"/>
        <v>QD03B851</v>
      </c>
      <c r="B2484" s="50" t="s">
        <v>8910</v>
      </c>
      <c r="C2484" s="50" t="s">
        <v>8911</v>
      </c>
      <c r="D2484" s="50">
        <v>100</v>
      </c>
      <c r="E2484" s="50">
        <v>2</v>
      </c>
    </row>
    <row r="2485" spans="1:5" hidden="1">
      <c r="A2485" s="50" t="str">
        <f t="shared" si="38"/>
        <v>QD03B851</v>
      </c>
      <c r="B2485" s="50" t="s">
        <v>8912</v>
      </c>
      <c r="C2485" s="50" t="s">
        <v>8913</v>
      </c>
      <c r="D2485" s="50">
        <v>100</v>
      </c>
      <c r="E2485" s="50">
        <v>2</v>
      </c>
    </row>
    <row r="2486" spans="1:5" hidden="1">
      <c r="A2486" s="50" t="str">
        <f t="shared" si="38"/>
        <v>QD03B851</v>
      </c>
      <c r="B2486" s="50" t="s">
        <v>8914</v>
      </c>
      <c r="C2486" s="50" t="s">
        <v>8915</v>
      </c>
      <c r="D2486" s="50">
        <v>100</v>
      </c>
      <c r="E2486" s="50">
        <v>2</v>
      </c>
    </row>
    <row r="2487" spans="1:5" hidden="1">
      <c r="A2487" s="50" t="str">
        <f t="shared" si="38"/>
        <v>QD03B857</v>
      </c>
      <c r="B2487" s="50" t="s">
        <v>8916</v>
      </c>
      <c r="C2487" s="50" t="s">
        <v>8917</v>
      </c>
      <c r="D2487" s="50">
        <v>100</v>
      </c>
      <c r="E2487" s="50">
        <v>2</v>
      </c>
    </row>
    <row r="2488" spans="1:5" hidden="1">
      <c r="A2488" s="50" t="str">
        <f t="shared" si="38"/>
        <v>QD03B857</v>
      </c>
      <c r="B2488" s="50" t="s">
        <v>8918</v>
      </c>
      <c r="C2488" s="50" t="s">
        <v>8919</v>
      </c>
      <c r="D2488" s="50">
        <v>100</v>
      </c>
      <c r="E2488" s="50">
        <v>2</v>
      </c>
    </row>
    <row r="2489" spans="1:5" hidden="1">
      <c r="A2489" s="50" t="str">
        <f t="shared" si="38"/>
        <v>QD03B857</v>
      </c>
      <c r="B2489" s="50" t="s">
        <v>8920</v>
      </c>
      <c r="C2489" s="50" t="s">
        <v>8921</v>
      </c>
      <c r="D2489" s="50">
        <v>100</v>
      </c>
      <c r="E2489" s="50">
        <v>1</v>
      </c>
    </row>
    <row r="2490" spans="1:5" hidden="1">
      <c r="A2490" s="50" t="str">
        <f t="shared" si="38"/>
        <v>QD03B857</v>
      </c>
      <c r="B2490" s="50" t="s">
        <v>8922</v>
      </c>
      <c r="C2490" s="50" t="s">
        <v>8923</v>
      </c>
      <c r="D2490" s="50">
        <v>100</v>
      </c>
      <c r="E2490" s="50">
        <v>1</v>
      </c>
    </row>
    <row r="2491" spans="1:5" hidden="1">
      <c r="A2491" s="50" t="str">
        <f t="shared" si="38"/>
        <v>QD03B857</v>
      </c>
      <c r="B2491" s="50" t="s">
        <v>8924</v>
      </c>
      <c r="C2491" s="50" t="s">
        <v>8925</v>
      </c>
      <c r="D2491" s="50">
        <v>100</v>
      </c>
      <c r="E2491" s="50">
        <v>1</v>
      </c>
    </row>
    <row r="2492" spans="1:5" hidden="1">
      <c r="A2492" s="50" t="str">
        <f t="shared" si="38"/>
        <v>QD03B857</v>
      </c>
      <c r="B2492" s="50" t="s">
        <v>8926</v>
      </c>
      <c r="C2492" s="50" t="s">
        <v>8927</v>
      </c>
      <c r="D2492" s="50">
        <v>100</v>
      </c>
      <c r="E2492" s="50">
        <v>1</v>
      </c>
    </row>
    <row r="2493" spans="1:5" hidden="1">
      <c r="A2493" s="50" t="str">
        <f t="shared" si="38"/>
        <v>QD03B857</v>
      </c>
      <c r="B2493" s="50" t="s">
        <v>8928</v>
      </c>
      <c r="C2493" s="50" t="s">
        <v>8929</v>
      </c>
      <c r="D2493" s="50">
        <v>100</v>
      </c>
      <c r="E2493" s="50">
        <v>2</v>
      </c>
    </row>
    <row r="2494" spans="1:5" hidden="1">
      <c r="A2494" s="50" t="str">
        <f t="shared" si="38"/>
        <v>QD03B857</v>
      </c>
      <c r="B2494" s="50" t="s">
        <v>8930</v>
      </c>
      <c r="C2494" s="50" t="s">
        <v>8931</v>
      </c>
      <c r="D2494" s="50">
        <v>100</v>
      </c>
      <c r="E2494" s="50">
        <v>1</v>
      </c>
    </row>
    <row r="2495" spans="1:5" hidden="1">
      <c r="A2495" s="50" t="str">
        <f t="shared" si="38"/>
        <v>QD03B857</v>
      </c>
      <c r="B2495" s="50" t="s">
        <v>8932</v>
      </c>
      <c r="C2495" s="50" t="s">
        <v>8933</v>
      </c>
      <c r="D2495" s="50">
        <v>100</v>
      </c>
      <c r="E2495" s="50">
        <v>1</v>
      </c>
    </row>
    <row r="2496" spans="1:5" hidden="1">
      <c r="A2496" s="50" t="str">
        <f t="shared" si="38"/>
        <v>QD03B857</v>
      </c>
      <c r="B2496" s="50" t="s">
        <v>8934</v>
      </c>
      <c r="C2496" s="50" t="s">
        <v>8935</v>
      </c>
      <c r="D2496" s="50">
        <v>100</v>
      </c>
      <c r="E2496" s="50">
        <v>1</v>
      </c>
    </row>
    <row r="2497" spans="1:5" hidden="1">
      <c r="A2497" s="50" t="str">
        <f t="shared" si="38"/>
        <v>QD03B902</v>
      </c>
      <c r="B2497" s="50" t="s">
        <v>8936</v>
      </c>
      <c r="C2497" s="50" t="s">
        <v>8937</v>
      </c>
      <c r="D2497" s="50">
        <v>100</v>
      </c>
      <c r="E2497" s="50">
        <v>3</v>
      </c>
    </row>
    <row r="2498" spans="1:5" hidden="1">
      <c r="A2498" s="50" t="str">
        <f t="shared" si="38"/>
        <v>QD03B902</v>
      </c>
      <c r="B2498" s="50" t="s">
        <v>8938</v>
      </c>
      <c r="C2498" s="50" t="s">
        <v>8939</v>
      </c>
      <c r="D2498" s="50">
        <v>100</v>
      </c>
      <c r="E2498" s="50">
        <v>4</v>
      </c>
    </row>
    <row r="2499" spans="1:5" hidden="1">
      <c r="A2499" s="50" t="str">
        <f t="shared" ref="A2499:A2562" si="39">MID(B2499,1,8)</f>
        <v>QD03B902</v>
      </c>
      <c r="B2499" s="50" t="s">
        <v>8940</v>
      </c>
      <c r="C2499" s="50" t="s">
        <v>8941</v>
      </c>
      <c r="D2499" s="50">
        <v>100</v>
      </c>
      <c r="E2499" s="50">
        <v>4</v>
      </c>
    </row>
    <row r="2500" spans="1:5" hidden="1">
      <c r="A2500" s="50" t="str">
        <f t="shared" si="39"/>
        <v>QD03B902</v>
      </c>
      <c r="B2500" s="50" t="s">
        <v>8942</v>
      </c>
      <c r="C2500" s="50" t="s">
        <v>8943</v>
      </c>
      <c r="D2500" s="50">
        <v>100</v>
      </c>
      <c r="E2500" s="50">
        <v>4</v>
      </c>
    </row>
    <row r="2501" spans="1:5" hidden="1">
      <c r="A2501" s="50" t="str">
        <f t="shared" si="39"/>
        <v>QD03B902</v>
      </c>
      <c r="B2501" s="50" t="s">
        <v>8944</v>
      </c>
      <c r="C2501" s="50" t="s">
        <v>8945</v>
      </c>
      <c r="D2501" s="50">
        <v>100</v>
      </c>
      <c r="E2501" s="50">
        <v>4</v>
      </c>
    </row>
    <row r="2502" spans="1:5" hidden="1">
      <c r="A2502" s="50" t="str">
        <f t="shared" si="39"/>
        <v>QD03B902</v>
      </c>
      <c r="B2502" s="50" t="s">
        <v>8946</v>
      </c>
      <c r="C2502" s="50" t="s">
        <v>8947</v>
      </c>
      <c r="D2502" s="50">
        <v>100</v>
      </c>
      <c r="E2502" s="50">
        <v>4</v>
      </c>
    </row>
    <row r="2503" spans="1:5" hidden="1">
      <c r="A2503" s="50" t="str">
        <f t="shared" si="39"/>
        <v>QD03B902</v>
      </c>
      <c r="B2503" s="50" t="s">
        <v>8948</v>
      </c>
      <c r="C2503" s="50" t="s">
        <v>8949</v>
      </c>
      <c r="D2503" s="50">
        <v>100</v>
      </c>
      <c r="E2503" s="50">
        <v>4</v>
      </c>
    </row>
    <row r="2504" spans="1:5" hidden="1">
      <c r="A2504" s="50" t="str">
        <f t="shared" si="39"/>
        <v>QD03B902</v>
      </c>
      <c r="B2504" s="50" t="s">
        <v>8950</v>
      </c>
      <c r="C2504" s="50" t="s">
        <v>8951</v>
      </c>
      <c r="D2504" s="50">
        <v>100</v>
      </c>
      <c r="E2504" s="50">
        <v>3</v>
      </c>
    </row>
    <row r="2505" spans="1:5" hidden="1">
      <c r="A2505" s="50" t="str">
        <f t="shared" si="39"/>
        <v>QD03B902</v>
      </c>
      <c r="B2505" s="50" t="s">
        <v>8952</v>
      </c>
      <c r="C2505" s="50" t="s">
        <v>8953</v>
      </c>
      <c r="D2505" s="50">
        <v>100</v>
      </c>
      <c r="E2505" s="50">
        <v>4</v>
      </c>
    </row>
    <row r="2506" spans="1:5" hidden="1">
      <c r="A2506" s="50" t="str">
        <f t="shared" si="39"/>
        <v>QD03K028</v>
      </c>
      <c r="B2506" s="50" t="s">
        <v>8954</v>
      </c>
      <c r="C2506" s="50" t="s">
        <v>8955</v>
      </c>
      <c r="D2506" s="50">
        <v>100</v>
      </c>
      <c r="E2506" s="50">
        <v>2</v>
      </c>
    </row>
    <row r="2507" spans="1:5" hidden="1">
      <c r="A2507" s="50" t="str">
        <f t="shared" si="39"/>
        <v>QD03K028</v>
      </c>
      <c r="B2507" s="50" t="s">
        <v>8956</v>
      </c>
      <c r="C2507" s="50" t="s">
        <v>8957</v>
      </c>
      <c r="D2507" s="50">
        <v>100</v>
      </c>
      <c r="E2507" s="50">
        <v>1</v>
      </c>
    </row>
    <row r="2508" spans="1:5" hidden="1">
      <c r="A2508" s="50" t="str">
        <f t="shared" si="39"/>
        <v>QD03K028</v>
      </c>
      <c r="B2508" s="50" t="s">
        <v>8958</v>
      </c>
      <c r="C2508" s="50" t="s">
        <v>8959</v>
      </c>
      <c r="D2508" s="50">
        <v>100</v>
      </c>
      <c r="E2508" s="50">
        <v>1</v>
      </c>
    </row>
    <row r="2509" spans="1:5" hidden="1">
      <c r="A2509" s="50" t="str">
        <f t="shared" si="39"/>
        <v>QD03K029</v>
      </c>
      <c r="B2509" s="50" t="s">
        <v>8960</v>
      </c>
      <c r="C2509" s="50" t="s">
        <v>8961</v>
      </c>
      <c r="D2509" s="50">
        <v>100</v>
      </c>
      <c r="E2509" s="50">
        <v>2</v>
      </c>
    </row>
    <row r="2510" spans="1:5" hidden="1">
      <c r="A2510" s="50" t="str">
        <f t="shared" si="39"/>
        <v>QD03K029</v>
      </c>
      <c r="B2510" s="50" t="s">
        <v>8962</v>
      </c>
      <c r="C2510" s="50" t="s">
        <v>8963</v>
      </c>
      <c r="D2510" s="50">
        <v>100</v>
      </c>
      <c r="E2510" s="50">
        <v>2</v>
      </c>
    </row>
    <row r="2511" spans="1:5" hidden="1">
      <c r="A2511" s="50" t="str">
        <f t="shared" si="39"/>
        <v>QD03K029</v>
      </c>
      <c r="B2511" s="50" t="s">
        <v>8964</v>
      </c>
      <c r="C2511" s="50" t="s">
        <v>8965</v>
      </c>
      <c r="D2511" s="50">
        <v>100</v>
      </c>
      <c r="E2511" s="50">
        <v>2</v>
      </c>
    </row>
    <row r="2512" spans="1:5" hidden="1">
      <c r="A2512" s="50" t="str">
        <f t="shared" si="39"/>
        <v>QD03K029</v>
      </c>
      <c r="B2512" s="50" t="s">
        <v>8966</v>
      </c>
      <c r="C2512" s="50" t="s">
        <v>8967</v>
      </c>
      <c r="D2512" s="50">
        <v>100</v>
      </c>
      <c r="E2512" s="50">
        <v>1</v>
      </c>
    </row>
    <row r="2513" spans="1:5" hidden="1">
      <c r="A2513" s="50" t="str">
        <f t="shared" si="39"/>
        <v>QD03K029</v>
      </c>
      <c r="B2513" s="50" t="s">
        <v>8968</v>
      </c>
      <c r="C2513" s="50" t="s">
        <v>8969</v>
      </c>
      <c r="D2513" s="50">
        <v>100</v>
      </c>
      <c r="E2513" s="50">
        <v>2</v>
      </c>
    </row>
    <row r="2514" spans="1:5" hidden="1">
      <c r="A2514" s="50" t="str">
        <f t="shared" si="39"/>
        <v>QD03K029</v>
      </c>
      <c r="B2514" s="50" t="s">
        <v>8970</v>
      </c>
      <c r="C2514" s="50" t="s">
        <v>8971</v>
      </c>
      <c r="D2514" s="50">
        <v>100</v>
      </c>
      <c r="E2514" s="50">
        <v>2</v>
      </c>
    </row>
    <row r="2515" spans="1:5" hidden="1">
      <c r="A2515" s="50" t="str">
        <f t="shared" si="39"/>
        <v>QD05A225</v>
      </c>
      <c r="B2515" s="50" t="s">
        <v>8972</v>
      </c>
      <c r="C2515" s="50" t="s">
        <v>8973</v>
      </c>
      <c r="D2515" s="50">
        <v>100</v>
      </c>
      <c r="E2515" s="50">
        <v>1</v>
      </c>
    </row>
    <row r="2516" spans="1:5" hidden="1">
      <c r="A2516" s="50" t="str">
        <f t="shared" si="39"/>
        <v>QD05A227</v>
      </c>
      <c r="B2516" s="50" t="s">
        <v>8974</v>
      </c>
      <c r="C2516" s="50" t="s">
        <v>8975</v>
      </c>
      <c r="D2516" s="50">
        <v>100</v>
      </c>
      <c r="E2516" s="50">
        <v>1</v>
      </c>
    </row>
    <row r="2517" spans="1:5" hidden="1">
      <c r="A2517" s="50" t="str">
        <f t="shared" si="39"/>
        <v>QD09A116</v>
      </c>
      <c r="B2517" s="50" t="s">
        <v>8976</v>
      </c>
      <c r="C2517" s="50" t="s">
        <v>13411</v>
      </c>
      <c r="D2517" s="50">
        <v>100</v>
      </c>
      <c r="E2517" s="50">
        <v>2</v>
      </c>
    </row>
    <row r="2518" spans="1:5" hidden="1">
      <c r="A2518" s="50" t="str">
        <f t="shared" si="39"/>
        <v>QD09A116</v>
      </c>
      <c r="B2518" s="50" t="s">
        <v>8977</v>
      </c>
      <c r="C2518" s="50" t="s">
        <v>13412</v>
      </c>
      <c r="D2518" s="50">
        <v>100</v>
      </c>
      <c r="E2518" s="50">
        <v>4</v>
      </c>
    </row>
    <row r="2519" spans="1:5" hidden="1">
      <c r="A2519" s="50" t="str">
        <f t="shared" si="39"/>
        <v>QD09A116</v>
      </c>
      <c r="B2519" s="50" t="s">
        <v>8978</v>
      </c>
      <c r="C2519" s="50" t="s">
        <v>13413</v>
      </c>
      <c r="D2519" s="50">
        <v>100</v>
      </c>
      <c r="E2519" s="50">
        <v>4</v>
      </c>
    </row>
    <row r="2520" spans="1:5" hidden="1">
      <c r="A2520" s="50" t="str">
        <f t="shared" si="39"/>
        <v>QD09A116</v>
      </c>
      <c r="B2520" s="50" t="s">
        <v>8979</v>
      </c>
      <c r="C2520" s="50" t="s">
        <v>13414</v>
      </c>
      <c r="D2520" s="50">
        <v>100</v>
      </c>
      <c r="E2520" s="50">
        <v>3</v>
      </c>
    </row>
    <row r="2521" spans="1:5" hidden="1">
      <c r="A2521" s="50" t="str">
        <f t="shared" si="39"/>
        <v>QD09A116</v>
      </c>
      <c r="B2521" s="50" t="s">
        <v>8980</v>
      </c>
      <c r="C2521" s="50" t="s">
        <v>13415</v>
      </c>
      <c r="D2521" s="50">
        <v>100</v>
      </c>
      <c r="E2521" s="50">
        <v>5</v>
      </c>
    </row>
    <row r="2522" spans="1:5" hidden="1">
      <c r="A2522" s="50" t="str">
        <f t="shared" si="39"/>
        <v>QD09A116</v>
      </c>
      <c r="B2522" s="50" t="s">
        <v>8981</v>
      </c>
      <c r="C2522" s="50" t="s">
        <v>13416</v>
      </c>
      <c r="D2522" s="50">
        <v>100</v>
      </c>
      <c r="E2522" s="50">
        <v>6</v>
      </c>
    </row>
    <row r="2523" spans="1:5" hidden="1">
      <c r="A2523" s="50" t="str">
        <f t="shared" si="39"/>
        <v>QD09A116</v>
      </c>
      <c r="B2523" s="50" t="s">
        <v>8982</v>
      </c>
      <c r="C2523" s="50" t="s">
        <v>13417</v>
      </c>
      <c r="D2523" s="50">
        <v>100</v>
      </c>
      <c r="E2523" s="50">
        <v>2</v>
      </c>
    </row>
    <row r="2524" spans="1:5" hidden="1">
      <c r="A2524" s="50" t="str">
        <f t="shared" si="39"/>
        <v>QD09A116</v>
      </c>
      <c r="B2524" s="50" t="s">
        <v>8983</v>
      </c>
      <c r="C2524" s="50" t="s">
        <v>13418</v>
      </c>
      <c r="D2524" s="50">
        <v>100</v>
      </c>
      <c r="E2524" s="50">
        <v>4</v>
      </c>
    </row>
    <row r="2525" spans="1:5" hidden="1">
      <c r="A2525" s="50" t="str">
        <f t="shared" si="39"/>
        <v>QD09A116</v>
      </c>
      <c r="B2525" s="50" t="s">
        <v>8984</v>
      </c>
      <c r="C2525" s="50" t="s">
        <v>13419</v>
      </c>
      <c r="D2525" s="50">
        <v>100</v>
      </c>
      <c r="E2525" s="50">
        <v>4</v>
      </c>
    </row>
    <row r="2526" spans="1:5" hidden="1">
      <c r="A2526" s="50" t="str">
        <f t="shared" si="39"/>
        <v>QD130007</v>
      </c>
      <c r="B2526" s="50" t="s">
        <v>12816</v>
      </c>
      <c r="C2526" s="50" t="s">
        <v>12817</v>
      </c>
      <c r="D2526" s="50">
        <v>100</v>
      </c>
      <c r="E2526" s="50">
        <v>2</v>
      </c>
    </row>
    <row r="2527" spans="1:5" hidden="1">
      <c r="A2527" s="50" t="str">
        <f t="shared" si="39"/>
        <v>QD130007</v>
      </c>
      <c r="B2527" s="50" t="s">
        <v>12818</v>
      </c>
      <c r="C2527" s="50" t="s">
        <v>12819</v>
      </c>
      <c r="D2527" s="50">
        <v>100</v>
      </c>
      <c r="E2527" s="50">
        <v>3</v>
      </c>
    </row>
    <row r="2528" spans="1:5" hidden="1">
      <c r="A2528" s="50" t="str">
        <f t="shared" si="39"/>
        <v>QD130007</v>
      </c>
      <c r="B2528" s="50" t="s">
        <v>12820</v>
      </c>
      <c r="C2528" s="50" t="s">
        <v>12821</v>
      </c>
      <c r="D2528" s="50">
        <v>100</v>
      </c>
      <c r="E2528" s="50">
        <v>4</v>
      </c>
    </row>
    <row r="2529" spans="1:5" hidden="1">
      <c r="A2529" s="50" t="str">
        <f t="shared" si="39"/>
        <v>QD130007</v>
      </c>
      <c r="B2529" s="50" t="s">
        <v>12822</v>
      </c>
      <c r="C2529" s="50" t="s">
        <v>12823</v>
      </c>
      <c r="D2529" s="50">
        <v>100</v>
      </c>
      <c r="E2529" s="50">
        <v>2</v>
      </c>
    </row>
    <row r="2530" spans="1:5" hidden="1">
      <c r="A2530" s="50" t="str">
        <f t="shared" si="39"/>
        <v>QD130008</v>
      </c>
      <c r="B2530" s="50" t="s">
        <v>8985</v>
      </c>
      <c r="C2530" s="50" t="s">
        <v>8986</v>
      </c>
      <c r="D2530" s="50">
        <v>100</v>
      </c>
      <c r="E2530" s="50">
        <v>2</v>
      </c>
    </row>
    <row r="2531" spans="1:5" hidden="1">
      <c r="A2531" s="50" t="str">
        <f t="shared" si="39"/>
        <v>QD130008</v>
      </c>
      <c r="B2531" s="50" t="s">
        <v>8987</v>
      </c>
      <c r="C2531" s="50" t="s">
        <v>8988</v>
      </c>
      <c r="D2531" s="50">
        <v>100</v>
      </c>
      <c r="E2531" s="50">
        <v>6</v>
      </c>
    </row>
    <row r="2532" spans="1:5" hidden="1">
      <c r="A2532" s="50" t="str">
        <f t="shared" si="39"/>
        <v>QD130008</v>
      </c>
      <c r="B2532" s="50" t="s">
        <v>8989</v>
      </c>
      <c r="C2532" s="50" t="s">
        <v>8990</v>
      </c>
      <c r="D2532" s="50">
        <v>100</v>
      </c>
      <c r="E2532" s="50">
        <v>3</v>
      </c>
    </row>
    <row r="2533" spans="1:5" hidden="1">
      <c r="A2533" s="50" t="str">
        <f t="shared" si="39"/>
        <v>QD130008</v>
      </c>
      <c r="B2533" s="50" t="s">
        <v>8991</v>
      </c>
      <c r="C2533" s="50" t="s">
        <v>8992</v>
      </c>
      <c r="D2533" s="50">
        <v>100</v>
      </c>
      <c r="E2533" s="50">
        <v>1</v>
      </c>
    </row>
    <row r="2534" spans="1:5" hidden="1">
      <c r="A2534" s="50" t="str">
        <f t="shared" si="39"/>
        <v>QD130008</v>
      </c>
      <c r="B2534" s="50" t="s">
        <v>8993</v>
      </c>
      <c r="C2534" s="50" t="s">
        <v>8994</v>
      </c>
      <c r="D2534" s="50">
        <v>100</v>
      </c>
      <c r="E2534" s="50">
        <v>2</v>
      </c>
    </row>
    <row r="2535" spans="1:5" hidden="1">
      <c r="A2535" s="50" t="str">
        <f t="shared" si="39"/>
        <v>QD130008</v>
      </c>
      <c r="B2535" s="50" t="s">
        <v>8995</v>
      </c>
      <c r="C2535" s="50" t="s">
        <v>8996</v>
      </c>
      <c r="D2535" s="50">
        <v>100</v>
      </c>
      <c r="E2535" s="50">
        <v>10</v>
      </c>
    </row>
    <row r="2536" spans="1:5" hidden="1">
      <c r="A2536" s="50" t="str">
        <f t="shared" si="39"/>
        <v>QD130008</v>
      </c>
      <c r="B2536" s="50" t="s">
        <v>8997</v>
      </c>
      <c r="C2536" s="50" t="s">
        <v>8998</v>
      </c>
      <c r="D2536" s="50">
        <v>100</v>
      </c>
      <c r="E2536" s="50">
        <v>7</v>
      </c>
    </row>
    <row r="2537" spans="1:5" hidden="1">
      <c r="A2537" s="50" t="str">
        <f t="shared" si="39"/>
        <v>QD130008</v>
      </c>
      <c r="B2537" s="50" t="s">
        <v>8999</v>
      </c>
      <c r="C2537" s="50" t="s">
        <v>9000</v>
      </c>
      <c r="D2537" s="50">
        <v>100</v>
      </c>
      <c r="E2537" s="50">
        <v>3</v>
      </c>
    </row>
    <row r="2538" spans="1:5" hidden="1">
      <c r="A2538" s="50" t="str">
        <f t="shared" si="39"/>
        <v>QD130008</v>
      </c>
      <c r="B2538" s="50" t="s">
        <v>9001</v>
      </c>
      <c r="C2538" s="50" t="s">
        <v>9002</v>
      </c>
      <c r="D2538" s="50">
        <v>100</v>
      </c>
      <c r="E2538" s="50">
        <v>1</v>
      </c>
    </row>
    <row r="2539" spans="1:5" hidden="1">
      <c r="A2539" s="50" t="str">
        <f t="shared" si="39"/>
        <v>QD130008</v>
      </c>
      <c r="B2539" s="50" t="s">
        <v>9003</v>
      </c>
      <c r="C2539" s="50" t="s">
        <v>9004</v>
      </c>
      <c r="D2539" s="50">
        <v>100</v>
      </c>
      <c r="E2539" s="50">
        <v>9</v>
      </c>
    </row>
    <row r="2540" spans="1:5" hidden="1">
      <c r="A2540" s="50" t="str">
        <f t="shared" si="39"/>
        <v>QD130008</v>
      </c>
      <c r="B2540" s="50" t="s">
        <v>9005</v>
      </c>
      <c r="C2540" s="50" t="s">
        <v>9006</v>
      </c>
      <c r="D2540" s="50">
        <v>100</v>
      </c>
      <c r="E2540" s="50">
        <v>3</v>
      </c>
    </row>
    <row r="2541" spans="1:5" hidden="1">
      <c r="A2541" s="50" t="str">
        <f t="shared" si="39"/>
        <v>QD130008</v>
      </c>
      <c r="B2541" s="50" t="s">
        <v>9007</v>
      </c>
      <c r="C2541" s="50" t="s">
        <v>9008</v>
      </c>
      <c r="D2541" s="50">
        <v>100</v>
      </c>
      <c r="E2541" s="50">
        <v>1</v>
      </c>
    </row>
    <row r="2542" spans="1:5" hidden="1">
      <c r="A2542" s="50" t="str">
        <f t="shared" si="39"/>
        <v>QD130008</v>
      </c>
      <c r="B2542" s="50" t="s">
        <v>9009</v>
      </c>
      <c r="C2542" s="50" t="s">
        <v>9010</v>
      </c>
      <c r="D2542" s="50">
        <v>100</v>
      </c>
      <c r="E2542" s="50">
        <v>4</v>
      </c>
    </row>
    <row r="2543" spans="1:5" hidden="1">
      <c r="A2543" s="50" t="str">
        <f t="shared" si="39"/>
        <v>QD130008</v>
      </c>
      <c r="B2543" s="50" t="s">
        <v>9011</v>
      </c>
      <c r="C2543" s="50" t="s">
        <v>9012</v>
      </c>
      <c r="D2543" s="50">
        <v>100</v>
      </c>
      <c r="E2543" s="50">
        <v>1</v>
      </c>
    </row>
    <row r="2544" spans="1:5" hidden="1">
      <c r="A2544" s="50" t="str">
        <f t="shared" si="39"/>
        <v>QD130008</v>
      </c>
      <c r="B2544" s="50" t="s">
        <v>9013</v>
      </c>
      <c r="C2544" s="50" t="s">
        <v>9014</v>
      </c>
      <c r="D2544" s="50">
        <v>100</v>
      </c>
      <c r="E2544" s="50">
        <v>1</v>
      </c>
    </row>
    <row r="2545" spans="1:5" hidden="1">
      <c r="A2545" s="50" t="str">
        <f t="shared" si="39"/>
        <v>QD130008</v>
      </c>
      <c r="B2545" s="50" t="s">
        <v>9015</v>
      </c>
      <c r="C2545" s="50" t="s">
        <v>9016</v>
      </c>
      <c r="D2545" s="50">
        <v>100</v>
      </c>
      <c r="E2545" s="50">
        <v>2</v>
      </c>
    </row>
    <row r="2546" spans="1:5" hidden="1">
      <c r="A2546" s="50" t="str">
        <f t="shared" si="39"/>
        <v>QD130008</v>
      </c>
      <c r="B2546" s="50" t="s">
        <v>9017</v>
      </c>
      <c r="C2546" s="50" t="s">
        <v>9018</v>
      </c>
      <c r="D2546" s="50">
        <v>100</v>
      </c>
      <c r="E2546" s="50">
        <v>8</v>
      </c>
    </row>
    <row r="2547" spans="1:5" hidden="1">
      <c r="A2547" s="50" t="str">
        <f t="shared" si="39"/>
        <v>QD130008</v>
      </c>
      <c r="B2547" s="50" t="s">
        <v>9019</v>
      </c>
      <c r="C2547" s="50" t="s">
        <v>9020</v>
      </c>
      <c r="D2547" s="50">
        <v>100</v>
      </c>
      <c r="E2547" s="50">
        <v>6</v>
      </c>
    </row>
    <row r="2548" spans="1:5" hidden="1">
      <c r="A2548" s="50" t="str">
        <f t="shared" si="39"/>
        <v>QD130008</v>
      </c>
      <c r="B2548" s="50" t="s">
        <v>9021</v>
      </c>
      <c r="C2548" s="50" t="s">
        <v>9022</v>
      </c>
      <c r="D2548" s="50">
        <v>100</v>
      </c>
      <c r="E2548" s="50">
        <v>3</v>
      </c>
    </row>
    <row r="2549" spans="1:5" hidden="1">
      <c r="A2549" s="50" t="str">
        <f t="shared" si="39"/>
        <v>QD130008</v>
      </c>
      <c r="B2549" s="50" t="s">
        <v>9023</v>
      </c>
      <c r="C2549" s="50" t="s">
        <v>9024</v>
      </c>
      <c r="D2549" s="50">
        <v>100</v>
      </c>
      <c r="E2549" s="50">
        <v>3</v>
      </c>
    </row>
    <row r="2550" spans="1:5" hidden="1">
      <c r="A2550" s="50" t="str">
        <f t="shared" si="39"/>
        <v>QD130008</v>
      </c>
      <c r="B2550" s="50" t="s">
        <v>9025</v>
      </c>
      <c r="C2550" s="50" t="s">
        <v>9026</v>
      </c>
      <c r="D2550" s="50">
        <v>100</v>
      </c>
      <c r="E2550" s="50">
        <v>10</v>
      </c>
    </row>
    <row r="2551" spans="1:5" hidden="1">
      <c r="A2551" s="50" t="str">
        <f t="shared" si="39"/>
        <v>QD130008</v>
      </c>
      <c r="B2551" s="50" t="s">
        <v>9027</v>
      </c>
      <c r="C2551" s="50" t="s">
        <v>9028</v>
      </c>
      <c r="D2551" s="50">
        <v>100</v>
      </c>
      <c r="E2551" s="50">
        <v>7</v>
      </c>
    </row>
    <row r="2552" spans="1:5" hidden="1">
      <c r="A2552" s="50" t="str">
        <f t="shared" si="39"/>
        <v>QD130008</v>
      </c>
      <c r="B2552" s="50" t="s">
        <v>9029</v>
      </c>
      <c r="C2552" s="50" t="s">
        <v>9030</v>
      </c>
      <c r="D2552" s="50">
        <v>100</v>
      </c>
      <c r="E2552" s="50">
        <v>4</v>
      </c>
    </row>
    <row r="2553" spans="1:5" hidden="1">
      <c r="A2553" s="50" t="str">
        <f t="shared" si="39"/>
        <v>QD130008</v>
      </c>
      <c r="B2553" s="50" t="s">
        <v>9031</v>
      </c>
      <c r="C2553" s="50" t="s">
        <v>9032</v>
      </c>
      <c r="D2553" s="50">
        <v>100</v>
      </c>
      <c r="E2553" s="50">
        <v>1</v>
      </c>
    </row>
    <row r="2554" spans="1:5" hidden="1">
      <c r="A2554" s="50" t="str">
        <f t="shared" si="39"/>
        <v>QD130009</v>
      </c>
      <c r="B2554" s="50" t="s">
        <v>9033</v>
      </c>
      <c r="C2554" s="50" t="s">
        <v>9034</v>
      </c>
      <c r="D2554" s="50">
        <v>100</v>
      </c>
      <c r="E2554" s="50">
        <v>2</v>
      </c>
    </row>
    <row r="2555" spans="1:5" hidden="1">
      <c r="A2555" s="50" t="str">
        <f t="shared" si="39"/>
        <v>QD130009</v>
      </c>
      <c r="B2555" s="50" t="s">
        <v>9035</v>
      </c>
      <c r="C2555" s="50" t="s">
        <v>9036</v>
      </c>
      <c r="D2555" s="50">
        <v>100</v>
      </c>
      <c r="E2555" s="50">
        <v>1</v>
      </c>
    </row>
    <row r="2556" spans="1:5" hidden="1">
      <c r="A2556" s="50" t="str">
        <f t="shared" si="39"/>
        <v>QD130009</v>
      </c>
      <c r="B2556" s="50" t="s">
        <v>9037</v>
      </c>
      <c r="C2556" s="50" t="s">
        <v>9038</v>
      </c>
      <c r="D2556" s="50">
        <v>100</v>
      </c>
      <c r="E2556" s="50">
        <v>2</v>
      </c>
    </row>
    <row r="2557" spans="1:5" hidden="1">
      <c r="A2557" s="50" t="str">
        <f t="shared" si="39"/>
        <v>QD130009</v>
      </c>
      <c r="B2557" s="50" t="s">
        <v>9039</v>
      </c>
      <c r="C2557" s="50" t="s">
        <v>9040</v>
      </c>
      <c r="D2557" s="50">
        <v>100</v>
      </c>
      <c r="E2557" s="50">
        <v>3</v>
      </c>
    </row>
    <row r="2558" spans="1:5" hidden="1">
      <c r="A2558" s="50" t="str">
        <f t="shared" si="39"/>
        <v>QD130009</v>
      </c>
      <c r="B2558" s="50" t="s">
        <v>12462</v>
      </c>
      <c r="C2558" s="50" t="s">
        <v>12463</v>
      </c>
      <c r="D2558" s="50">
        <v>100</v>
      </c>
      <c r="E2558" s="50">
        <v>-1</v>
      </c>
    </row>
    <row r="2559" spans="1:5" hidden="1">
      <c r="A2559" s="50" t="str">
        <f t="shared" si="39"/>
        <v>QD130009</v>
      </c>
      <c r="B2559" s="50" t="s">
        <v>9041</v>
      </c>
      <c r="C2559" s="50" t="s">
        <v>9042</v>
      </c>
      <c r="D2559" s="50">
        <v>100</v>
      </c>
      <c r="E2559" s="50">
        <v>1</v>
      </c>
    </row>
    <row r="2560" spans="1:5" hidden="1">
      <c r="A2560" s="50" t="str">
        <f t="shared" si="39"/>
        <v>QD130009</v>
      </c>
      <c r="B2560" s="50" t="s">
        <v>12464</v>
      </c>
      <c r="C2560" s="50" t="s">
        <v>12465</v>
      </c>
      <c r="D2560" s="50">
        <v>100</v>
      </c>
      <c r="E2560" s="50">
        <v>-1</v>
      </c>
    </row>
    <row r="2561" spans="1:5" hidden="1">
      <c r="A2561" s="50" t="str">
        <f t="shared" si="39"/>
        <v>QD130009</v>
      </c>
      <c r="B2561" s="50" t="s">
        <v>9043</v>
      </c>
      <c r="C2561" s="50" t="s">
        <v>9044</v>
      </c>
      <c r="D2561" s="50">
        <v>100</v>
      </c>
      <c r="E2561" s="50">
        <v>2</v>
      </c>
    </row>
    <row r="2562" spans="1:5" hidden="1">
      <c r="A2562" s="50" t="str">
        <f t="shared" si="39"/>
        <v>QD130010</v>
      </c>
      <c r="B2562" s="50" t="s">
        <v>9045</v>
      </c>
      <c r="C2562" s="50" t="s">
        <v>9046</v>
      </c>
      <c r="D2562" s="50">
        <v>100</v>
      </c>
      <c r="E2562" s="50">
        <v>4</v>
      </c>
    </row>
    <row r="2563" spans="1:5" hidden="1">
      <c r="A2563" s="50" t="str">
        <f t="shared" ref="A2563:A2626" si="40">MID(B2563,1,8)</f>
        <v>QD130010</v>
      </c>
      <c r="B2563" s="50" t="s">
        <v>9047</v>
      </c>
      <c r="C2563" s="50" t="s">
        <v>9048</v>
      </c>
      <c r="D2563" s="50">
        <v>100</v>
      </c>
      <c r="E2563" s="50">
        <v>4</v>
      </c>
    </row>
    <row r="2564" spans="1:5" hidden="1">
      <c r="A2564" s="50" t="str">
        <f t="shared" si="40"/>
        <v>QD130010</v>
      </c>
      <c r="B2564" s="50" t="s">
        <v>9049</v>
      </c>
      <c r="C2564" s="50" t="s">
        <v>9050</v>
      </c>
      <c r="D2564" s="50">
        <v>100</v>
      </c>
      <c r="E2564" s="50">
        <v>4</v>
      </c>
    </row>
    <row r="2565" spans="1:5" hidden="1">
      <c r="A2565" s="50" t="str">
        <f t="shared" si="40"/>
        <v>QD130010</v>
      </c>
      <c r="B2565" s="50" t="s">
        <v>9051</v>
      </c>
      <c r="C2565" s="50" t="s">
        <v>9052</v>
      </c>
      <c r="D2565" s="50">
        <v>100</v>
      </c>
      <c r="E2565" s="50">
        <v>4</v>
      </c>
    </row>
    <row r="2566" spans="1:5" hidden="1">
      <c r="A2566" s="50" t="str">
        <f t="shared" si="40"/>
        <v>QD130010</v>
      </c>
      <c r="B2566" s="50" t="s">
        <v>9053</v>
      </c>
      <c r="C2566" s="50" t="s">
        <v>9054</v>
      </c>
      <c r="D2566" s="50">
        <v>100</v>
      </c>
      <c r="E2566" s="50">
        <v>4</v>
      </c>
    </row>
    <row r="2567" spans="1:5" hidden="1">
      <c r="A2567" s="50" t="str">
        <f t="shared" si="40"/>
        <v>QD130010</v>
      </c>
      <c r="B2567" s="50" t="s">
        <v>9055</v>
      </c>
      <c r="C2567" s="50" t="s">
        <v>9056</v>
      </c>
      <c r="D2567" s="50">
        <v>100</v>
      </c>
      <c r="E2567" s="50">
        <v>4</v>
      </c>
    </row>
    <row r="2568" spans="1:5" hidden="1">
      <c r="A2568" s="50" t="str">
        <f t="shared" si="40"/>
        <v>QD130010</v>
      </c>
      <c r="B2568" s="50" t="s">
        <v>9057</v>
      </c>
      <c r="C2568" s="50" t="s">
        <v>9058</v>
      </c>
      <c r="D2568" s="50">
        <v>100</v>
      </c>
      <c r="E2568" s="50">
        <v>4</v>
      </c>
    </row>
    <row r="2569" spans="1:5" hidden="1">
      <c r="A2569" s="50" t="str">
        <f t="shared" si="40"/>
        <v>QD130010</v>
      </c>
      <c r="B2569" s="50" t="s">
        <v>9059</v>
      </c>
      <c r="C2569" s="50" t="s">
        <v>9060</v>
      </c>
      <c r="D2569" s="50">
        <v>100</v>
      </c>
      <c r="E2569" s="50">
        <v>4</v>
      </c>
    </row>
    <row r="2570" spans="1:5" hidden="1">
      <c r="A2570" s="50" t="str">
        <f t="shared" si="40"/>
        <v>QD130010</v>
      </c>
      <c r="B2570" s="50" t="s">
        <v>9061</v>
      </c>
      <c r="C2570" s="50" t="s">
        <v>9062</v>
      </c>
      <c r="D2570" s="50">
        <v>100</v>
      </c>
      <c r="E2570" s="50">
        <v>4</v>
      </c>
    </row>
    <row r="2571" spans="1:5" hidden="1">
      <c r="A2571" s="50" t="str">
        <f t="shared" si="40"/>
        <v>QD130011</v>
      </c>
      <c r="B2571" s="50" t="s">
        <v>51</v>
      </c>
      <c r="C2571" s="50" t="s">
        <v>9063</v>
      </c>
      <c r="D2571" s="50">
        <v>100</v>
      </c>
      <c r="E2571" s="50">
        <v>1</v>
      </c>
    </row>
    <row r="2572" spans="1:5" hidden="1">
      <c r="A2572" s="50" t="str">
        <f t="shared" si="40"/>
        <v>QD130011</v>
      </c>
      <c r="B2572" s="50" t="s">
        <v>9064</v>
      </c>
      <c r="C2572" s="50" t="s">
        <v>9065</v>
      </c>
      <c r="D2572" s="50">
        <v>100</v>
      </c>
      <c r="E2572" s="50">
        <v>2</v>
      </c>
    </row>
    <row r="2573" spans="1:5" hidden="1">
      <c r="A2573" s="50" t="str">
        <f t="shared" si="40"/>
        <v>QD130011</v>
      </c>
      <c r="B2573" s="50" t="s">
        <v>9066</v>
      </c>
      <c r="C2573" s="50" t="s">
        <v>9067</v>
      </c>
      <c r="D2573" s="50">
        <v>100</v>
      </c>
      <c r="E2573" s="50">
        <v>1</v>
      </c>
    </row>
    <row r="2574" spans="1:5" hidden="1">
      <c r="A2574" s="50" t="str">
        <f t="shared" si="40"/>
        <v>QD130011</v>
      </c>
      <c r="B2574" s="50" t="s">
        <v>52</v>
      </c>
      <c r="C2574" s="50" t="s">
        <v>9068</v>
      </c>
      <c r="D2574" s="50">
        <v>100</v>
      </c>
      <c r="E2574" s="50">
        <v>3</v>
      </c>
    </row>
    <row r="2575" spans="1:5" hidden="1">
      <c r="A2575" s="50" t="str">
        <f t="shared" si="40"/>
        <v>QD130011</v>
      </c>
      <c r="B2575" s="50" t="s">
        <v>9069</v>
      </c>
      <c r="C2575" s="50" t="s">
        <v>9070</v>
      </c>
      <c r="D2575" s="50">
        <v>100</v>
      </c>
      <c r="E2575" s="50">
        <v>2</v>
      </c>
    </row>
    <row r="2576" spans="1:5" hidden="1">
      <c r="A2576" s="50" t="str">
        <f t="shared" si="40"/>
        <v>QD130011</v>
      </c>
      <c r="B2576" s="50" t="s">
        <v>9071</v>
      </c>
      <c r="C2576" s="50" t="s">
        <v>9072</v>
      </c>
      <c r="D2576" s="50">
        <v>100</v>
      </c>
      <c r="E2576" s="50">
        <v>4</v>
      </c>
    </row>
    <row r="2577" spans="1:5" hidden="1">
      <c r="A2577" s="50" t="str">
        <f t="shared" si="40"/>
        <v>QD130011</v>
      </c>
      <c r="B2577" s="50" t="s">
        <v>9073</v>
      </c>
      <c r="C2577" s="50" t="s">
        <v>9074</v>
      </c>
      <c r="D2577" s="50">
        <v>100</v>
      </c>
      <c r="E2577" s="50">
        <v>4</v>
      </c>
    </row>
    <row r="2578" spans="1:5" hidden="1">
      <c r="A2578" s="50" t="str">
        <f t="shared" si="40"/>
        <v>QD130011</v>
      </c>
      <c r="B2578" s="50" t="s">
        <v>53</v>
      </c>
      <c r="C2578" s="50" t="s">
        <v>9075</v>
      </c>
      <c r="D2578" s="50">
        <v>100</v>
      </c>
      <c r="E2578" s="50">
        <v>3</v>
      </c>
    </row>
    <row r="2579" spans="1:5" hidden="1">
      <c r="A2579" s="50" t="str">
        <f t="shared" si="40"/>
        <v>QD130011</v>
      </c>
      <c r="B2579" s="50" t="s">
        <v>9076</v>
      </c>
      <c r="C2579" s="50" t="s">
        <v>9077</v>
      </c>
      <c r="D2579" s="50">
        <v>100</v>
      </c>
      <c r="E2579" s="50">
        <v>2</v>
      </c>
    </row>
    <row r="2580" spans="1:5" hidden="1">
      <c r="A2580" s="50" t="str">
        <f t="shared" si="40"/>
        <v>QD130011</v>
      </c>
      <c r="B2580" s="50" t="s">
        <v>49</v>
      </c>
      <c r="C2580" s="50" t="s">
        <v>9078</v>
      </c>
      <c r="D2580" s="50">
        <v>100</v>
      </c>
      <c r="E2580" s="50">
        <v>3</v>
      </c>
    </row>
    <row r="2581" spans="1:5" hidden="1">
      <c r="A2581" s="50" t="str">
        <f t="shared" si="40"/>
        <v>QD130011</v>
      </c>
      <c r="B2581" s="50" t="s">
        <v>9079</v>
      </c>
      <c r="C2581" s="50" t="s">
        <v>9080</v>
      </c>
      <c r="D2581" s="50">
        <v>100</v>
      </c>
      <c r="E2581" s="50">
        <v>3</v>
      </c>
    </row>
    <row r="2582" spans="1:5" hidden="1">
      <c r="A2582" s="50" t="str">
        <f t="shared" si="40"/>
        <v>QD130011</v>
      </c>
      <c r="B2582" s="50" t="s">
        <v>9081</v>
      </c>
      <c r="C2582" s="50" t="s">
        <v>9082</v>
      </c>
      <c r="D2582" s="50">
        <v>100</v>
      </c>
      <c r="E2582" s="50">
        <v>4</v>
      </c>
    </row>
    <row r="2583" spans="1:5" hidden="1">
      <c r="A2583" s="50" t="str">
        <f t="shared" si="40"/>
        <v>QD130011</v>
      </c>
      <c r="B2583" s="50" t="s">
        <v>9083</v>
      </c>
      <c r="C2583" s="50" t="s">
        <v>9084</v>
      </c>
      <c r="D2583" s="50">
        <v>100</v>
      </c>
      <c r="E2583" s="50">
        <v>2</v>
      </c>
    </row>
    <row r="2584" spans="1:5" hidden="1">
      <c r="A2584" s="50" t="str">
        <f t="shared" si="40"/>
        <v>QD130011</v>
      </c>
      <c r="B2584" s="50" t="s">
        <v>50</v>
      </c>
      <c r="C2584" s="50" t="s">
        <v>9085</v>
      </c>
      <c r="D2584" s="50">
        <v>100</v>
      </c>
      <c r="E2584" s="50">
        <v>4</v>
      </c>
    </row>
    <row r="2585" spans="1:5" hidden="1">
      <c r="A2585" s="50" t="str">
        <f t="shared" si="40"/>
        <v>QD130011</v>
      </c>
      <c r="B2585" s="50" t="s">
        <v>9086</v>
      </c>
      <c r="C2585" s="50" t="s">
        <v>9087</v>
      </c>
      <c r="D2585" s="50">
        <v>100</v>
      </c>
      <c r="E2585" s="50">
        <v>1</v>
      </c>
    </row>
    <row r="2586" spans="1:5" hidden="1">
      <c r="A2586" s="50" t="str">
        <f t="shared" si="40"/>
        <v>QD130011</v>
      </c>
      <c r="B2586" s="50" t="s">
        <v>9088</v>
      </c>
      <c r="C2586" s="50" t="s">
        <v>9089</v>
      </c>
      <c r="D2586" s="50">
        <v>100</v>
      </c>
      <c r="E2586" s="50">
        <v>3</v>
      </c>
    </row>
    <row r="2587" spans="1:5" hidden="1">
      <c r="A2587" s="50" t="str">
        <f t="shared" si="40"/>
        <v>QD130011</v>
      </c>
      <c r="B2587" s="50" t="s">
        <v>9090</v>
      </c>
      <c r="C2587" s="50" t="s">
        <v>9091</v>
      </c>
      <c r="D2587" s="50">
        <v>100</v>
      </c>
      <c r="E2587" s="50">
        <v>2</v>
      </c>
    </row>
    <row r="2588" spans="1:5" hidden="1">
      <c r="A2588" s="50" t="str">
        <f t="shared" si="40"/>
        <v>QD130011</v>
      </c>
      <c r="B2588" s="50" t="s">
        <v>54</v>
      </c>
      <c r="C2588" s="50" t="s">
        <v>9092</v>
      </c>
      <c r="D2588" s="50">
        <v>100</v>
      </c>
      <c r="E2588" s="50">
        <v>4</v>
      </c>
    </row>
    <row r="2589" spans="1:5" hidden="1">
      <c r="A2589" s="50" t="str">
        <f t="shared" si="40"/>
        <v>QD130011</v>
      </c>
      <c r="B2589" s="50" t="s">
        <v>9093</v>
      </c>
      <c r="C2589" s="50" t="s">
        <v>9094</v>
      </c>
      <c r="D2589" s="50">
        <v>100</v>
      </c>
      <c r="E2589" s="50">
        <v>3</v>
      </c>
    </row>
    <row r="2590" spans="1:5" hidden="1">
      <c r="A2590" s="50" t="str">
        <f t="shared" si="40"/>
        <v>QD130011</v>
      </c>
      <c r="B2590" s="50" t="s">
        <v>9095</v>
      </c>
      <c r="C2590" s="50" t="s">
        <v>9096</v>
      </c>
      <c r="D2590" s="50">
        <v>100</v>
      </c>
      <c r="E2590" s="50">
        <v>2</v>
      </c>
    </row>
    <row r="2591" spans="1:5" hidden="1">
      <c r="A2591" s="50" t="str">
        <f t="shared" si="40"/>
        <v>QD130011</v>
      </c>
      <c r="B2591" s="50" t="s">
        <v>9097</v>
      </c>
      <c r="C2591" s="50" t="s">
        <v>9098</v>
      </c>
      <c r="D2591" s="50">
        <v>100</v>
      </c>
      <c r="E2591" s="50">
        <v>1</v>
      </c>
    </row>
    <row r="2592" spans="1:5" hidden="1">
      <c r="A2592" s="50" t="str">
        <f t="shared" si="40"/>
        <v>QD13B089</v>
      </c>
      <c r="B2592" s="50" t="s">
        <v>9099</v>
      </c>
      <c r="C2592" s="50" t="s">
        <v>9100</v>
      </c>
      <c r="D2592" s="50">
        <v>100</v>
      </c>
      <c r="E2592" s="50">
        <v>3</v>
      </c>
    </row>
    <row r="2593" spans="1:5" hidden="1">
      <c r="A2593" s="50" t="str">
        <f t="shared" si="40"/>
        <v>QD13B089</v>
      </c>
      <c r="B2593" s="50" t="s">
        <v>9101</v>
      </c>
      <c r="C2593" s="50" t="s">
        <v>9102</v>
      </c>
      <c r="D2593" s="50">
        <v>100</v>
      </c>
      <c r="E2593" s="50">
        <v>2</v>
      </c>
    </row>
    <row r="2594" spans="1:5" hidden="1">
      <c r="A2594" s="50" t="str">
        <f t="shared" si="40"/>
        <v>QD13B089</v>
      </c>
      <c r="B2594" s="50" t="s">
        <v>9103</v>
      </c>
      <c r="C2594" s="50" t="s">
        <v>9104</v>
      </c>
      <c r="D2594" s="50">
        <v>100</v>
      </c>
      <c r="E2594" s="50">
        <v>4</v>
      </c>
    </row>
    <row r="2595" spans="1:5" hidden="1">
      <c r="A2595" s="50" t="str">
        <f t="shared" si="40"/>
        <v>QD13B089</v>
      </c>
      <c r="B2595" s="50" t="s">
        <v>9105</v>
      </c>
      <c r="C2595" s="50" t="s">
        <v>9106</v>
      </c>
      <c r="D2595" s="50">
        <v>100</v>
      </c>
      <c r="E2595" s="50">
        <v>2</v>
      </c>
    </row>
    <row r="2596" spans="1:5" hidden="1">
      <c r="A2596" s="50" t="str">
        <f t="shared" si="40"/>
        <v>QD13B089</v>
      </c>
      <c r="B2596" s="50" t="s">
        <v>9107</v>
      </c>
      <c r="C2596" s="50" t="s">
        <v>9108</v>
      </c>
      <c r="D2596" s="50">
        <v>100</v>
      </c>
      <c r="E2596" s="50">
        <v>4</v>
      </c>
    </row>
    <row r="2597" spans="1:5" hidden="1">
      <c r="A2597" s="50" t="str">
        <f t="shared" si="40"/>
        <v>QD13B089</v>
      </c>
      <c r="B2597" s="50" t="s">
        <v>9109</v>
      </c>
      <c r="C2597" s="50" t="s">
        <v>9110</v>
      </c>
      <c r="D2597" s="50">
        <v>100</v>
      </c>
      <c r="E2597" s="50">
        <v>3</v>
      </c>
    </row>
    <row r="2598" spans="1:5" hidden="1">
      <c r="A2598" s="50" t="str">
        <f t="shared" si="40"/>
        <v>QD13B089</v>
      </c>
      <c r="B2598" s="50" t="s">
        <v>9111</v>
      </c>
      <c r="C2598" s="50" t="s">
        <v>9112</v>
      </c>
      <c r="D2598" s="50">
        <v>100</v>
      </c>
      <c r="E2598" s="50">
        <v>6</v>
      </c>
    </row>
    <row r="2599" spans="1:5" hidden="1">
      <c r="A2599" s="50" t="str">
        <f t="shared" si="40"/>
        <v>QD13B089</v>
      </c>
      <c r="B2599" s="50" t="s">
        <v>9113</v>
      </c>
      <c r="C2599" s="50" t="s">
        <v>9114</v>
      </c>
      <c r="D2599" s="50">
        <v>100</v>
      </c>
      <c r="E2599" s="50">
        <v>2</v>
      </c>
    </row>
    <row r="2600" spans="1:5" hidden="1">
      <c r="A2600" s="50" t="str">
        <f t="shared" si="40"/>
        <v>QD13B089</v>
      </c>
      <c r="B2600" s="50" t="s">
        <v>9115</v>
      </c>
      <c r="C2600" s="50" t="s">
        <v>9116</v>
      </c>
      <c r="D2600" s="50">
        <v>100</v>
      </c>
      <c r="E2600" s="50">
        <v>1</v>
      </c>
    </row>
    <row r="2601" spans="1:5" hidden="1">
      <c r="A2601" s="50" t="str">
        <f t="shared" si="40"/>
        <v>QD13B089</v>
      </c>
      <c r="B2601" s="50" t="s">
        <v>9117</v>
      </c>
      <c r="C2601" s="50" t="s">
        <v>9118</v>
      </c>
      <c r="D2601" s="50">
        <v>100</v>
      </c>
      <c r="E2601" s="50">
        <v>4</v>
      </c>
    </row>
    <row r="2602" spans="1:5" hidden="1">
      <c r="A2602" s="50" t="str">
        <f t="shared" si="40"/>
        <v>QD13B089</v>
      </c>
      <c r="B2602" s="50" t="s">
        <v>9119</v>
      </c>
      <c r="C2602" s="50" t="s">
        <v>9120</v>
      </c>
      <c r="D2602" s="50">
        <v>100</v>
      </c>
      <c r="E2602" s="50">
        <v>1</v>
      </c>
    </row>
    <row r="2603" spans="1:5" hidden="1">
      <c r="A2603" s="50" t="str">
        <f t="shared" si="40"/>
        <v>QD13B089</v>
      </c>
      <c r="B2603" s="50" t="s">
        <v>9121</v>
      </c>
      <c r="C2603" s="50" t="s">
        <v>9122</v>
      </c>
      <c r="D2603" s="50">
        <v>100</v>
      </c>
      <c r="E2603" s="50">
        <v>3</v>
      </c>
    </row>
    <row r="2604" spans="1:5" hidden="1">
      <c r="A2604" s="50" t="str">
        <f t="shared" si="40"/>
        <v>QD13B089</v>
      </c>
      <c r="B2604" s="50" t="s">
        <v>9123</v>
      </c>
      <c r="C2604" s="50" t="s">
        <v>9124</v>
      </c>
      <c r="D2604" s="50">
        <v>100</v>
      </c>
      <c r="E2604" s="50">
        <v>2</v>
      </c>
    </row>
    <row r="2605" spans="1:5" hidden="1">
      <c r="A2605" s="50" t="str">
        <f t="shared" si="40"/>
        <v>QD13B089</v>
      </c>
      <c r="B2605" s="50" t="s">
        <v>9125</v>
      </c>
      <c r="C2605" s="50" t="s">
        <v>9126</v>
      </c>
      <c r="D2605" s="50">
        <v>100</v>
      </c>
      <c r="E2605" s="50">
        <v>4</v>
      </c>
    </row>
    <row r="2606" spans="1:5" hidden="1">
      <c r="A2606" s="50" t="str">
        <f t="shared" si="40"/>
        <v>QD13B089</v>
      </c>
      <c r="B2606" s="50" t="s">
        <v>9127</v>
      </c>
      <c r="C2606" s="50" t="s">
        <v>9128</v>
      </c>
      <c r="D2606" s="50">
        <v>100</v>
      </c>
      <c r="E2606" s="50">
        <v>1</v>
      </c>
    </row>
    <row r="2607" spans="1:5" hidden="1">
      <c r="A2607" s="50" t="str">
        <f t="shared" si="40"/>
        <v>QD13B092</v>
      </c>
      <c r="B2607" s="50" t="s">
        <v>9129</v>
      </c>
      <c r="C2607" s="50" t="s">
        <v>9130</v>
      </c>
      <c r="D2607" s="50">
        <v>100</v>
      </c>
      <c r="E2607" s="50">
        <v>6</v>
      </c>
    </row>
    <row r="2608" spans="1:5" hidden="1">
      <c r="A2608" s="50" t="str">
        <f t="shared" si="40"/>
        <v>QD13B092</v>
      </c>
      <c r="B2608" s="50" t="s">
        <v>9131</v>
      </c>
      <c r="C2608" s="50" t="s">
        <v>9132</v>
      </c>
      <c r="D2608" s="50">
        <v>100</v>
      </c>
      <c r="E2608" s="50">
        <v>2</v>
      </c>
    </row>
    <row r="2609" spans="1:5" hidden="1">
      <c r="A2609" s="50" t="str">
        <f t="shared" si="40"/>
        <v>QD13B092</v>
      </c>
      <c r="B2609" s="50" t="s">
        <v>9133</v>
      </c>
      <c r="C2609" s="50" t="s">
        <v>9134</v>
      </c>
      <c r="D2609" s="50">
        <v>100</v>
      </c>
      <c r="E2609" s="50">
        <v>2</v>
      </c>
    </row>
    <row r="2610" spans="1:5" hidden="1">
      <c r="A2610" s="50" t="str">
        <f t="shared" si="40"/>
        <v>QD13B092</v>
      </c>
      <c r="B2610" s="50" t="s">
        <v>9135</v>
      </c>
      <c r="C2610" s="50" t="s">
        <v>9136</v>
      </c>
      <c r="D2610" s="50">
        <v>100</v>
      </c>
      <c r="E2610" s="50">
        <v>2</v>
      </c>
    </row>
    <row r="2611" spans="1:5" hidden="1">
      <c r="A2611" s="50" t="str">
        <f t="shared" si="40"/>
        <v>QD13B092</v>
      </c>
      <c r="B2611" s="50" t="s">
        <v>9137</v>
      </c>
      <c r="C2611" s="50" t="s">
        <v>9138</v>
      </c>
      <c r="D2611" s="50">
        <v>100</v>
      </c>
      <c r="E2611" s="50">
        <v>5</v>
      </c>
    </row>
    <row r="2612" spans="1:5" hidden="1">
      <c r="A2612" s="50" t="str">
        <f t="shared" si="40"/>
        <v>QD13B092</v>
      </c>
      <c r="B2612" s="50" t="s">
        <v>9139</v>
      </c>
      <c r="C2612" s="50" t="s">
        <v>9140</v>
      </c>
      <c r="D2612" s="50">
        <v>100</v>
      </c>
      <c r="E2612" s="50">
        <v>2</v>
      </c>
    </row>
    <row r="2613" spans="1:5" hidden="1">
      <c r="A2613" s="50" t="str">
        <f t="shared" si="40"/>
        <v>QD13B092</v>
      </c>
      <c r="B2613" s="50" t="s">
        <v>9141</v>
      </c>
      <c r="C2613" s="50" t="s">
        <v>9142</v>
      </c>
      <c r="D2613" s="50">
        <v>100</v>
      </c>
      <c r="E2613" s="50">
        <v>7</v>
      </c>
    </row>
    <row r="2614" spans="1:5" hidden="1">
      <c r="A2614" s="50" t="str">
        <f t="shared" si="40"/>
        <v>QD13B092</v>
      </c>
      <c r="B2614" s="50" t="s">
        <v>9143</v>
      </c>
      <c r="C2614" s="50" t="s">
        <v>9144</v>
      </c>
      <c r="D2614" s="50">
        <v>100</v>
      </c>
      <c r="E2614" s="50">
        <v>1</v>
      </c>
    </row>
    <row r="2615" spans="1:5" hidden="1">
      <c r="A2615" s="50" t="str">
        <f t="shared" si="40"/>
        <v>QD13B092</v>
      </c>
      <c r="B2615" s="50" t="s">
        <v>9145</v>
      </c>
      <c r="C2615" s="50" t="s">
        <v>9146</v>
      </c>
      <c r="D2615" s="50">
        <v>100</v>
      </c>
      <c r="E2615" s="50">
        <v>4</v>
      </c>
    </row>
    <row r="2616" spans="1:5" hidden="1">
      <c r="A2616" s="50" t="str">
        <f t="shared" si="40"/>
        <v>QD13B092</v>
      </c>
      <c r="B2616" s="50" t="s">
        <v>9147</v>
      </c>
      <c r="C2616" s="50" t="s">
        <v>9148</v>
      </c>
      <c r="D2616" s="50">
        <v>100</v>
      </c>
      <c r="E2616" s="50">
        <v>5</v>
      </c>
    </row>
    <row r="2617" spans="1:5" hidden="1">
      <c r="A2617" s="50" t="str">
        <f t="shared" si="40"/>
        <v>QD13B092</v>
      </c>
      <c r="B2617" s="50" t="s">
        <v>9149</v>
      </c>
      <c r="C2617" s="50" t="s">
        <v>9150</v>
      </c>
      <c r="D2617" s="50">
        <v>100</v>
      </c>
      <c r="E2617" s="50">
        <v>7</v>
      </c>
    </row>
    <row r="2618" spans="1:5" hidden="1">
      <c r="A2618" s="50" t="str">
        <f t="shared" si="40"/>
        <v>QD13B092</v>
      </c>
      <c r="B2618" s="50" t="s">
        <v>9151</v>
      </c>
      <c r="C2618" s="50" t="s">
        <v>9152</v>
      </c>
      <c r="D2618" s="50">
        <v>100</v>
      </c>
      <c r="E2618" s="50">
        <v>6</v>
      </c>
    </row>
    <row r="2619" spans="1:5" hidden="1">
      <c r="A2619" s="50" t="str">
        <f t="shared" si="40"/>
        <v>QD13B092</v>
      </c>
      <c r="B2619" s="50" t="s">
        <v>9153</v>
      </c>
      <c r="C2619" s="50" t="s">
        <v>9154</v>
      </c>
      <c r="D2619" s="50">
        <v>100</v>
      </c>
      <c r="E2619" s="50">
        <v>2</v>
      </c>
    </row>
    <row r="2620" spans="1:5" hidden="1">
      <c r="A2620" s="50" t="str">
        <f t="shared" si="40"/>
        <v>QD13B092</v>
      </c>
      <c r="B2620" s="50" t="s">
        <v>9155</v>
      </c>
      <c r="C2620" s="50" t="s">
        <v>9156</v>
      </c>
      <c r="D2620" s="50">
        <v>100</v>
      </c>
      <c r="E2620" s="50">
        <v>2</v>
      </c>
    </row>
    <row r="2621" spans="1:5" hidden="1">
      <c r="A2621" s="50" t="str">
        <f t="shared" si="40"/>
        <v>QD13B092</v>
      </c>
      <c r="B2621" s="50" t="s">
        <v>9157</v>
      </c>
      <c r="C2621" s="50" t="s">
        <v>9158</v>
      </c>
      <c r="D2621" s="50">
        <v>100</v>
      </c>
      <c r="E2621" s="50">
        <v>2</v>
      </c>
    </row>
    <row r="2622" spans="1:5" hidden="1">
      <c r="A2622" s="50" t="str">
        <f t="shared" si="40"/>
        <v>QD13B095</v>
      </c>
      <c r="B2622" s="50" t="s">
        <v>48</v>
      </c>
      <c r="C2622" s="50" t="s">
        <v>9159</v>
      </c>
      <c r="D2622" s="50">
        <v>100</v>
      </c>
      <c r="E2622" s="50">
        <v>3</v>
      </c>
    </row>
    <row r="2623" spans="1:5" hidden="1">
      <c r="A2623" s="50" t="str">
        <f t="shared" si="40"/>
        <v>QD13B095</v>
      </c>
      <c r="B2623" s="50" t="s">
        <v>9160</v>
      </c>
      <c r="C2623" s="50" t="s">
        <v>9161</v>
      </c>
      <c r="D2623" s="50">
        <v>100</v>
      </c>
      <c r="E2623" s="50">
        <v>4</v>
      </c>
    </row>
    <row r="2624" spans="1:5" hidden="1">
      <c r="A2624" s="50" t="str">
        <f t="shared" si="40"/>
        <v>QD13B095</v>
      </c>
      <c r="B2624" s="50" t="s">
        <v>9162</v>
      </c>
      <c r="C2624" s="50" t="s">
        <v>9163</v>
      </c>
      <c r="D2624" s="50">
        <v>100</v>
      </c>
      <c r="E2624" s="50">
        <v>5</v>
      </c>
    </row>
    <row r="2625" spans="1:5" hidden="1">
      <c r="A2625" s="50" t="str">
        <f t="shared" si="40"/>
        <v>QD13B095</v>
      </c>
      <c r="B2625" s="50" t="s">
        <v>9164</v>
      </c>
      <c r="C2625" s="50" t="s">
        <v>9165</v>
      </c>
      <c r="D2625" s="50">
        <v>100</v>
      </c>
      <c r="E2625" s="50">
        <v>2</v>
      </c>
    </row>
    <row r="2626" spans="1:5" hidden="1">
      <c r="A2626" s="50" t="str">
        <f t="shared" si="40"/>
        <v>QD13B095</v>
      </c>
      <c r="B2626" s="50" t="s">
        <v>47</v>
      </c>
      <c r="C2626" s="50" t="s">
        <v>9166</v>
      </c>
      <c r="D2626" s="50">
        <v>100</v>
      </c>
      <c r="E2626" s="50">
        <v>4</v>
      </c>
    </row>
    <row r="2627" spans="1:5" hidden="1">
      <c r="A2627" s="50" t="str">
        <f t="shared" ref="A2627:A2690" si="41">MID(B2627,1,8)</f>
        <v>QD13B095</v>
      </c>
      <c r="B2627" s="50" t="s">
        <v>9167</v>
      </c>
      <c r="C2627" s="50" t="s">
        <v>9168</v>
      </c>
      <c r="D2627" s="50">
        <v>100</v>
      </c>
      <c r="E2627" s="50">
        <v>8</v>
      </c>
    </row>
    <row r="2628" spans="1:5" hidden="1">
      <c r="A2628" s="50" t="str">
        <f t="shared" si="41"/>
        <v>QD13B095</v>
      </c>
      <c r="B2628" s="50" t="s">
        <v>9169</v>
      </c>
      <c r="C2628" s="50" t="s">
        <v>9170</v>
      </c>
      <c r="D2628" s="50">
        <v>100</v>
      </c>
      <c r="E2628" s="50">
        <v>9</v>
      </c>
    </row>
    <row r="2629" spans="1:5" hidden="1">
      <c r="A2629" s="50" t="str">
        <f t="shared" si="41"/>
        <v>QD13B095</v>
      </c>
      <c r="B2629" s="50" t="s">
        <v>9171</v>
      </c>
      <c r="C2629" s="50" t="s">
        <v>9172</v>
      </c>
      <c r="D2629" s="50">
        <v>100</v>
      </c>
      <c r="E2629" s="50">
        <v>2</v>
      </c>
    </row>
    <row r="2630" spans="1:5" hidden="1">
      <c r="A2630" s="50" t="str">
        <f t="shared" si="41"/>
        <v>QD13B095</v>
      </c>
      <c r="B2630" s="50" t="s">
        <v>45</v>
      </c>
      <c r="C2630" s="50" t="s">
        <v>9173</v>
      </c>
      <c r="D2630" s="50">
        <v>100</v>
      </c>
      <c r="E2630" s="50">
        <v>4</v>
      </c>
    </row>
    <row r="2631" spans="1:5" hidden="1">
      <c r="A2631" s="50" t="str">
        <f t="shared" si="41"/>
        <v>QD13B095</v>
      </c>
      <c r="B2631" s="50" t="s">
        <v>9174</v>
      </c>
      <c r="C2631" s="50" t="s">
        <v>9175</v>
      </c>
      <c r="D2631" s="50">
        <v>100</v>
      </c>
      <c r="E2631" s="50">
        <v>1</v>
      </c>
    </row>
    <row r="2632" spans="1:5" hidden="1">
      <c r="A2632" s="50" t="str">
        <f t="shared" si="41"/>
        <v>QD13B095</v>
      </c>
      <c r="B2632" s="50" t="s">
        <v>9176</v>
      </c>
      <c r="C2632" s="50" t="s">
        <v>9177</v>
      </c>
      <c r="D2632" s="50">
        <v>100</v>
      </c>
      <c r="E2632" s="50">
        <v>4</v>
      </c>
    </row>
    <row r="2633" spans="1:5" hidden="1">
      <c r="A2633" s="50" t="str">
        <f t="shared" si="41"/>
        <v>QD13B095</v>
      </c>
      <c r="B2633" s="50" t="s">
        <v>46</v>
      </c>
      <c r="C2633" s="50" t="s">
        <v>9178</v>
      </c>
      <c r="D2633" s="50">
        <v>100</v>
      </c>
      <c r="E2633" s="50">
        <v>2</v>
      </c>
    </row>
    <row r="2634" spans="1:5" hidden="1">
      <c r="A2634" s="50" t="str">
        <f t="shared" si="41"/>
        <v>QD13B095</v>
      </c>
      <c r="B2634" s="50" t="s">
        <v>9179</v>
      </c>
      <c r="C2634" s="50" t="s">
        <v>9180</v>
      </c>
      <c r="D2634" s="50">
        <v>100</v>
      </c>
      <c r="E2634" s="50">
        <v>2</v>
      </c>
    </row>
    <row r="2635" spans="1:5" hidden="1">
      <c r="A2635" s="50" t="str">
        <f t="shared" si="41"/>
        <v>QD13B095</v>
      </c>
      <c r="B2635" s="50" t="s">
        <v>9181</v>
      </c>
      <c r="C2635" s="50" t="s">
        <v>9182</v>
      </c>
      <c r="D2635" s="50">
        <v>100</v>
      </c>
      <c r="E2635" s="50">
        <v>4</v>
      </c>
    </row>
    <row r="2636" spans="1:5" hidden="1">
      <c r="A2636" s="50" t="str">
        <f t="shared" si="41"/>
        <v>QD13B097</v>
      </c>
      <c r="B2636" s="50" t="s">
        <v>12824</v>
      </c>
      <c r="C2636" s="50" t="s">
        <v>12825</v>
      </c>
      <c r="D2636" s="50">
        <v>100</v>
      </c>
      <c r="E2636" s="50">
        <v>1</v>
      </c>
    </row>
    <row r="2637" spans="1:5" hidden="1">
      <c r="A2637" s="50" t="str">
        <f t="shared" si="41"/>
        <v>QD13B097</v>
      </c>
      <c r="B2637" s="50" t="s">
        <v>12826</v>
      </c>
      <c r="C2637" s="50" t="s">
        <v>12827</v>
      </c>
      <c r="D2637" s="50">
        <v>100</v>
      </c>
      <c r="E2637" s="50">
        <v>4</v>
      </c>
    </row>
    <row r="2638" spans="1:5" hidden="1">
      <c r="A2638" s="50" t="str">
        <f t="shared" si="41"/>
        <v>QD13B097</v>
      </c>
      <c r="B2638" s="50" t="s">
        <v>12828</v>
      </c>
      <c r="C2638" s="50" t="s">
        <v>12829</v>
      </c>
      <c r="D2638" s="50">
        <v>100</v>
      </c>
      <c r="E2638" s="50">
        <v>4</v>
      </c>
    </row>
    <row r="2639" spans="1:5" hidden="1">
      <c r="A2639" s="50" t="str">
        <f t="shared" si="41"/>
        <v>QD13B097</v>
      </c>
      <c r="B2639" s="50" t="s">
        <v>12830</v>
      </c>
      <c r="C2639" s="50" t="s">
        <v>12831</v>
      </c>
      <c r="D2639" s="50">
        <v>100</v>
      </c>
      <c r="E2639" s="50">
        <v>2</v>
      </c>
    </row>
    <row r="2640" spans="1:5" hidden="1">
      <c r="A2640" s="50" t="str">
        <f t="shared" si="41"/>
        <v>QD140030</v>
      </c>
      <c r="B2640" s="50" t="s">
        <v>9183</v>
      </c>
      <c r="C2640" s="50" t="s">
        <v>9184</v>
      </c>
      <c r="D2640" s="50">
        <v>100</v>
      </c>
      <c r="E2640" s="50">
        <v>1</v>
      </c>
    </row>
    <row r="2641" spans="1:5" hidden="1">
      <c r="A2641" s="50" t="str">
        <f t="shared" si="41"/>
        <v>QD140031</v>
      </c>
      <c r="B2641" s="50" t="s">
        <v>13420</v>
      </c>
      <c r="C2641" s="50" t="s">
        <v>13421</v>
      </c>
      <c r="D2641" s="50">
        <v>100</v>
      </c>
      <c r="E2641" s="50">
        <v>1</v>
      </c>
    </row>
    <row r="2642" spans="1:5" hidden="1">
      <c r="A2642" s="50" t="str">
        <f t="shared" si="41"/>
        <v>QD140031</v>
      </c>
      <c r="B2642" s="50" t="s">
        <v>41</v>
      </c>
      <c r="C2642" s="50" t="s">
        <v>9185</v>
      </c>
      <c r="D2642" s="50">
        <v>100</v>
      </c>
      <c r="E2642" s="50">
        <v>1</v>
      </c>
    </row>
    <row r="2643" spans="1:5" hidden="1">
      <c r="A2643" s="50" t="str">
        <f t="shared" si="41"/>
        <v>QD140031</v>
      </c>
      <c r="B2643" s="50" t="s">
        <v>9186</v>
      </c>
      <c r="C2643" s="50" t="s">
        <v>9187</v>
      </c>
      <c r="D2643" s="50">
        <v>100</v>
      </c>
      <c r="E2643" s="50">
        <v>1</v>
      </c>
    </row>
    <row r="2644" spans="1:5" hidden="1">
      <c r="A2644" s="50" t="str">
        <f t="shared" si="41"/>
        <v>QD140031</v>
      </c>
      <c r="B2644" s="50" t="s">
        <v>42</v>
      </c>
      <c r="C2644" s="50" t="s">
        <v>9188</v>
      </c>
      <c r="D2644" s="50">
        <v>100</v>
      </c>
      <c r="E2644" s="50">
        <v>2</v>
      </c>
    </row>
    <row r="2645" spans="1:5" hidden="1">
      <c r="A2645" s="50" t="str">
        <f t="shared" si="41"/>
        <v>QD140031</v>
      </c>
      <c r="B2645" s="50" t="s">
        <v>9189</v>
      </c>
      <c r="C2645" s="50" t="s">
        <v>9190</v>
      </c>
      <c r="D2645" s="50">
        <v>100</v>
      </c>
      <c r="E2645" s="50">
        <v>4</v>
      </c>
    </row>
    <row r="2646" spans="1:5" hidden="1">
      <c r="A2646" s="50" t="str">
        <f t="shared" si="41"/>
        <v>QD140031</v>
      </c>
      <c r="B2646" s="50" t="s">
        <v>9191</v>
      </c>
      <c r="C2646" s="50" t="s">
        <v>9192</v>
      </c>
      <c r="D2646" s="50">
        <v>100</v>
      </c>
      <c r="E2646" s="50">
        <v>4</v>
      </c>
    </row>
    <row r="2647" spans="1:5" hidden="1">
      <c r="A2647" s="50" t="str">
        <f t="shared" si="41"/>
        <v>QD140031</v>
      </c>
      <c r="B2647" s="50" t="s">
        <v>9193</v>
      </c>
      <c r="C2647" s="50" t="s">
        <v>9194</v>
      </c>
      <c r="D2647" s="50">
        <v>100</v>
      </c>
      <c r="E2647" s="50">
        <v>2</v>
      </c>
    </row>
    <row r="2648" spans="1:5" hidden="1">
      <c r="A2648" s="50" t="str">
        <f t="shared" si="41"/>
        <v>QD140032</v>
      </c>
      <c r="B2648" s="50" t="s">
        <v>9195</v>
      </c>
      <c r="C2648" s="50" t="s">
        <v>9196</v>
      </c>
      <c r="D2648" s="50">
        <v>100</v>
      </c>
      <c r="E2648" s="50">
        <v>1</v>
      </c>
    </row>
    <row r="2649" spans="1:5" hidden="1">
      <c r="A2649" s="50" t="str">
        <f t="shared" si="41"/>
        <v>QD140034</v>
      </c>
      <c r="B2649" s="50" t="s">
        <v>43</v>
      </c>
      <c r="C2649" s="50" t="s">
        <v>9197</v>
      </c>
      <c r="D2649" s="50">
        <v>100</v>
      </c>
      <c r="E2649" s="50">
        <v>2</v>
      </c>
    </row>
    <row r="2650" spans="1:5" hidden="1">
      <c r="A2650" s="50" t="str">
        <f t="shared" si="41"/>
        <v>QD140034</v>
      </c>
      <c r="B2650" s="50" t="s">
        <v>9198</v>
      </c>
      <c r="C2650" s="50" t="s">
        <v>9199</v>
      </c>
      <c r="D2650" s="50">
        <v>100</v>
      </c>
      <c r="E2650" s="50">
        <v>5</v>
      </c>
    </row>
    <row r="2651" spans="1:5" hidden="1">
      <c r="A2651" s="50" t="str">
        <f t="shared" si="41"/>
        <v>QD140034</v>
      </c>
      <c r="B2651" s="50" t="s">
        <v>9200</v>
      </c>
      <c r="C2651" s="50" t="s">
        <v>9201</v>
      </c>
      <c r="D2651" s="50">
        <v>100</v>
      </c>
      <c r="E2651" s="50">
        <v>3</v>
      </c>
    </row>
    <row r="2652" spans="1:5" hidden="1">
      <c r="A2652" s="50" t="str">
        <f t="shared" si="41"/>
        <v>QD140034</v>
      </c>
      <c r="B2652" s="50" t="s">
        <v>9202</v>
      </c>
      <c r="C2652" s="50" t="s">
        <v>9203</v>
      </c>
      <c r="D2652" s="50">
        <v>100</v>
      </c>
      <c r="E2652" s="50">
        <v>2</v>
      </c>
    </row>
    <row r="2653" spans="1:5" hidden="1">
      <c r="A2653" s="50" t="str">
        <f t="shared" si="41"/>
        <v>QD140034</v>
      </c>
      <c r="B2653" s="50" t="s">
        <v>9204</v>
      </c>
      <c r="C2653" s="50" t="s">
        <v>9205</v>
      </c>
      <c r="D2653" s="50">
        <v>100</v>
      </c>
      <c r="E2653" s="50">
        <v>4</v>
      </c>
    </row>
    <row r="2654" spans="1:5" hidden="1">
      <c r="A2654" s="50" t="str">
        <f t="shared" si="41"/>
        <v>QD140034</v>
      </c>
      <c r="B2654" s="50" t="s">
        <v>9206</v>
      </c>
      <c r="C2654" s="50" t="s">
        <v>9207</v>
      </c>
      <c r="D2654" s="50">
        <v>100</v>
      </c>
      <c r="E2654" s="50">
        <v>7</v>
      </c>
    </row>
    <row r="2655" spans="1:5" hidden="1">
      <c r="A2655" s="50" t="str">
        <f t="shared" si="41"/>
        <v>QD140034</v>
      </c>
      <c r="B2655" s="50" t="s">
        <v>9208</v>
      </c>
      <c r="C2655" s="50" t="s">
        <v>9209</v>
      </c>
      <c r="D2655" s="50">
        <v>100</v>
      </c>
      <c r="E2655" s="50">
        <v>7</v>
      </c>
    </row>
    <row r="2656" spans="1:5" hidden="1">
      <c r="A2656" s="50" t="str">
        <f t="shared" si="41"/>
        <v>QD140034</v>
      </c>
      <c r="B2656" s="50" t="s">
        <v>9210</v>
      </c>
      <c r="C2656" s="50" t="s">
        <v>9211</v>
      </c>
      <c r="D2656" s="50">
        <v>100</v>
      </c>
      <c r="E2656" s="50">
        <v>4</v>
      </c>
    </row>
    <row r="2657" spans="1:5" hidden="1">
      <c r="A2657" s="50" t="str">
        <f t="shared" si="41"/>
        <v>QD140034</v>
      </c>
      <c r="B2657" s="50" t="s">
        <v>9212</v>
      </c>
      <c r="C2657" s="50" t="s">
        <v>9213</v>
      </c>
      <c r="D2657" s="50">
        <v>100</v>
      </c>
      <c r="E2657" s="50">
        <v>3</v>
      </c>
    </row>
    <row r="2658" spans="1:5" hidden="1">
      <c r="A2658" s="50" t="str">
        <f t="shared" si="41"/>
        <v>QD140034</v>
      </c>
      <c r="B2658" s="50" t="s">
        <v>9214</v>
      </c>
      <c r="C2658" s="50" t="s">
        <v>9215</v>
      </c>
      <c r="D2658" s="50">
        <v>100</v>
      </c>
      <c r="E2658" s="50">
        <v>6</v>
      </c>
    </row>
    <row r="2659" spans="1:5" hidden="1">
      <c r="A2659" s="50" t="str">
        <f t="shared" si="41"/>
        <v>QD140034</v>
      </c>
      <c r="B2659" s="50" t="s">
        <v>9216</v>
      </c>
      <c r="C2659" s="50" t="s">
        <v>9217</v>
      </c>
      <c r="D2659" s="50">
        <v>100</v>
      </c>
      <c r="E2659" s="50">
        <v>4</v>
      </c>
    </row>
    <row r="2660" spans="1:5" hidden="1">
      <c r="A2660" s="50" t="str">
        <f t="shared" si="41"/>
        <v>QD140034</v>
      </c>
      <c r="B2660" s="50" t="s">
        <v>9218</v>
      </c>
      <c r="C2660" s="50" t="s">
        <v>9219</v>
      </c>
      <c r="D2660" s="50">
        <v>100</v>
      </c>
      <c r="E2660" s="50">
        <v>2</v>
      </c>
    </row>
    <row r="2661" spans="1:5" hidden="1">
      <c r="A2661" s="50" t="str">
        <f t="shared" si="41"/>
        <v>QD140034</v>
      </c>
      <c r="B2661" s="50" t="s">
        <v>9220</v>
      </c>
      <c r="C2661" s="50" t="s">
        <v>9221</v>
      </c>
      <c r="D2661" s="50">
        <v>100</v>
      </c>
      <c r="E2661" s="50">
        <v>3</v>
      </c>
    </row>
    <row r="2662" spans="1:5" hidden="1">
      <c r="A2662" s="50" t="str">
        <f t="shared" si="41"/>
        <v>QD140034</v>
      </c>
      <c r="B2662" s="50" t="s">
        <v>9222</v>
      </c>
      <c r="C2662" s="50" t="s">
        <v>9223</v>
      </c>
      <c r="D2662" s="50">
        <v>100</v>
      </c>
      <c r="E2662" s="50">
        <v>4</v>
      </c>
    </row>
    <row r="2663" spans="1:5" hidden="1">
      <c r="A2663" s="50" t="str">
        <f t="shared" si="41"/>
        <v>QD140034</v>
      </c>
      <c r="B2663" s="50" t="s">
        <v>9224</v>
      </c>
      <c r="C2663" s="50" t="s">
        <v>9225</v>
      </c>
      <c r="D2663" s="50">
        <v>100</v>
      </c>
      <c r="E2663" s="50">
        <v>3</v>
      </c>
    </row>
    <row r="2664" spans="1:5" hidden="1">
      <c r="A2664" s="50" t="str">
        <f t="shared" si="41"/>
        <v>QD140034</v>
      </c>
      <c r="B2664" s="50" t="s">
        <v>9226</v>
      </c>
      <c r="C2664" s="50" t="s">
        <v>9227</v>
      </c>
      <c r="D2664" s="50">
        <v>100</v>
      </c>
      <c r="E2664" s="50">
        <v>3</v>
      </c>
    </row>
    <row r="2665" spans="1:5" hidden="1">
      <c r="A2665" s="50" t="str">
        <f t="shared" si="41"/>
        <v>QD140035</v>
      </c>
      <c r="B2665" s="50" t="s">
        <v>9228</v>
      </c>
      <c r="C2665" s="50" t="s">
        <v>9229</v>
      </c>
      <c r="D2665" s="50">
        <v>100</v>
      </c>
      <c r="E2665" s="50">
        <v>1</v>
      </c>
    </row>
    <row r="2666" spans="1:5" hidden="1">
      <c r="A2666" s="50" t="str">
        <f t="shared" si="41"/>
        <v>QD140035</v>
      </c>
      <c r="B2666" s="50" t="s">
        <v>9230</v>
      </c>
      <c r="C2666" s="50" t="s">
        <v>9231</v>
      </c>
      <c r="D2666" s="50">
        <v>100</v>
      </c>
      <c r="E2666" s="50">
        <v>4</v>
      </c>
    </row>
    <row r="2667" spans="1:5" hidden="1">
      <c r="A2667" s="50" t="str">
        <f t="shared" si="41"/>
        <v>QD140035</v>
      </c>
      <c r="B2667" s="50" t="s">
        <v>9232</v>
      </c>
      <c r="C2667" s="50" t="s">
        <v>9233</v>
      </c>
      <c r="D2667" s="50">
        <v>100</v>
      </c>
      <c r="E2667" s="50">
        <v>5</v>
      </c>
    </row>
    <row r="2668" spans="1:5" hidden="1">
      <c r="A2668" s="50" t="str">
        <f t="shared" si="41"/>
        <v>QD140035</v>
      </c>
      <c r="B2668" s="50" t="s">
        <v>9234</v>
      </c>
      <c r="C2668" s="50" t="s">
        <v>9235</v>
      </c>
      <c r="D2668" s="50">
        <v>100</v>
      </c>
      <c r="E2668" s="50">
        <v>2</v>
      </c>
    </row>
    <row r="2669" spans="1:5" hidden="1">
      <c r="A2669" s="50" t="str">
        <f t="shared" si="41"/>
        <v>QD140035</v>
      </c>
      <c r="B2669" s="50" t="s">
        <v>9236</v>
      </c>
      <c r="C2669" s="50" t="s">
        <v>9237</v>
      </c>
      <c r="D2669" s="50">
        <v>100</v>
      </c>
      <c r="E2669" s="50">
        <v>1</v>
      </c>
    </row>
    <row r="2670" spans="1:5" hidden="1">
      <c r="A2670" s="50" t="str">
        <f t="shared" si="41"/>
        <v>QD140035</v>
      </c>
      <c r="B2670" s="50" t="s">
        <v>9238</v>
      </c>
      <c r="C2670" s="50" t="s">
        <v>9239</v>
      </c>
      <c r="D2670" s="50">
        <v>100</v>
      </c>
      <c r="E2670" s="50">
        <v>1</v>
      </c>
    </row>
    <row r="2671" spans="1:5" hidden="1">
      <c r="A2671" s="50" t="str">
        <f t="shared" si="41"/>
        <v>QD140035</v>
      </c>
      <c r="B2671" s="50" t="s">
        <v>9240</v>
      </c>
      <c r="C2671" s="50" t="s">
        <v>9241</v>
      </c>
      <c r="D2671" s="50">
        <v>100</v>
      </c>
      <c r="E2671" s="50">
        <v>1</v>
      </c>
    </row>
    <row r="2672" spans="1:5" hidden="1">
      <c r="A2672" s="50" t="str">
        <f t="shared" si="41"/>
        <v>QD140035</v>
      </c>
      <c r="B2672" s="50" t="s">
        <v>9242</v>
      </c>
      <c r="C2672" s="50" t="s">
        <v>9243</v>
      </c>
      <c r="D2672" s="50">
        <v>100</v>
      </c>
      <c r="E2672" s="50">
        <v>1</v>
      </c>
    </row>
    <row r="2673" spans="1:5" hidden="1">
      <c r="A2673" s="50" t="str">
        <f t="shared" si="41"/>
        <v>QD140035</v>
      </c>
      <c r="B2673" s="50" t="s">
        <v>9244</v>
      </c>
      <c r="C2673" s="50" t="s">
        <v>9245</v>
      </c>
      <c r="D2673" s="50">
        <v>100</v>
      </c>
      <c r="E2673" s="50">
        <v>1</v>
      </c>
    </row>
    <row r="2674" spans="1:5" hidden="1">
      <c r="A2674" s="50" t="str">
        <f t="shared" si="41"/>
        <v>QD140036</v>
      </c>
      <c r="B2674" s="50" t="s">
        <v>40</v>
      </c>
      <c r="C2674" s="50" t="s">
        <v>9246</v>
      </c>
      <c r="D2674" s="50">
        <v>100</v>
      </c>
      <c r="E2674" s="50">
        <v>2</v>
      </c>
    </row>
    <row r="2675" spans="1:5" hidden="1">
      <c r="A2675" s="50" t="str">
        <f t="shared" si="41"/>
        <v>QD140036</v>
      </c>
      <c r="B2675" s="50" t="s">
        <v>9247</v>
      </c>
      <c r="C2675" s="50" t="s">
        <v>9248</v>
      </c>
      <c r="D2675" s="50">
        <v>100</v>
      </c>
      <c r="E2675" s="50">
        <v>1</v>
      </c>
    </row>
    <row r="2676" spans="1:5" hidden="1">
      <c r="A2676" s="50" t="str">
        <f t="shared" si="41"/>
        <v>QD140036</v>
      </c>
      <c r="B2676" s="50" t="s">
        <v>9249</v>
      </c>
      <c r="C2676" s="50" t="s">
        <v>9250</v>
      </c>
      <c r="D2676" s="50">
        <v>100</v>
      </c>
      <c r="E2676" s="50">
        <v>2</v>
      </c>
    </row>
    <row r="2677" spans="1:5" hidden="1">
      <c r="A2677" s="50" t="str">
        <f t="shared" si="41"/>
        <v>QD140036</v>
      </c>
      <c r="B2677" s="50" t="s">
        <v>9251</v>
      </c>
      <c r="C2677" s="50" t="s">
        <v>9252</v>
      </c>
      <c r="D2677" s="50">
        <v>100</v>
      </c>
      <c r="E2677" s="50">
        <v>1</v>
      </c>
    </row>
    <row r="2678" spans="1:5" hidden="1">
      <c r="A2678" s="50" t="str">
        <f t="shared" si="41"/>
        <v>QD140037</v>
      </c>
      <c r="B2678" s="50" t="s">
        <v>5120</v>
      </c>
      <c r="C2678" s="50" t="s">
        <v>9253</v>
      </c>
      <c r="D2678" s="50">
        <v>100</v>
      </c>
      <c r="E2678" s="50">
        <v>4</v>
      </c>
    </row>
    <row r="2679" spans="1:5" hidden="1">
      <c r="A2679" s="50" t="str">
        <f t="shared" si="41"/>
        <v>QD140037</v>
      </c>
      <c r="B2679" s="50" t="s">
        <v>9254</v>
      </c>
      <c r="C2679" s="50" t="s">
        <v>9255</v>
      </c>
      <c r="D2679" s="50">
        <v>100</v>
      </c>
      <c r="E2679" s="50">
        <v>7</v>
      </c>
    </row>
    <row r="2680" spans="1:5" hidden="1">
      <c r="A2680" s="50" t="str">
        <f t="shared" si="41"/>
        <v>QD140037</v>
      </c>
      <c r="B2680" s="50" t="s">
        <v>9256</v>
      </c>
      <c r="C2680" s="50" t="s">
        <v>9257</v>
      </c>
      <c r="D2680" s="50">
        <v>100</v>
      </c>
      <c r="E2680" s="50">
        <v>7</v>
      </c>
    </row>
    <row r="2681" spans="1:5" hidden="1">
      <c r="A2681" s="50" t="str">
        <f t="shared" si="41"/>
        <v>QD140037</v>
      </c>
      <c r="B2681" s="50" t="s">
        <v>9258</v>
      </c>
      <c r="C2681" s="50" t="s">
        <v>9259</v>
      </c>
      <c r="D2681" s="50">
        <v>100</v>
      </c>
      <c r="E2681" s="50">
        <v>5</v>
      </c>
    </row>
    <row r="2682" spans="1:5" hidden="1">
      <c r="A2682" s="50" t="str">
        <f t="shared" si="41"/>
        <v>QD140037</v>
      </c>
      <c r="B2682" s="50" t="s">
        <v>5122</v>
      </c>
      <c r="C2682" s="50" t="s">
        <v>9260</v>
      </c>
      <c r="D2682" s="50">
        <v>100</v>
      </c>
      <c r="E2682" s="50">
        <v>1</v>
      </c>
    </row>
    <row r="2683" spans="1:5" hidden="1">
      <c r="A2683" s="50" t="str">
        <f t="shared" si="41"/>
        <v>QD140037</v>
      </c>
      <c r="B2683" s="50" t="s">
        <v>9261</v>
      </c>
      <c r="C2683" s="50" t="s">
        <v>9262</v>
      </c>
      <c r="D2683" s="50">
        <v>100</v>
      </c>
      <c r="E2683" s="50">
        <v>2</v>
      </c>
    </row>
    <row r="2684" spans="1:5" hidden="1">
      <c r="A2684" s="50" t="str">
        <f t="shared" si="41"/>
        <v>QD140037</v>
      </c>
      <c r="B2684" s="50" t="s">
        <v>9263</v>
      </c>
      <c r="C2684" s="50" t="s">
        <v>9264</v>
      </c>
      <c r="D2684" s="50">
        <v>100</v>
      </c>
      <c r="E2684" s="50">
        <v>2</v>
      </c>
    </row>
    <row r="2685" spans="1:5" hidden="1">
      <c r="A2685" s="50" t="str">
        <f t="shared" si="41"/>
        <v>QD140037</v>
      </c>
      <c r="B2685" s="50" t="s">
        <v>5123</v>
      </c>
      <c r="C2685" s="50" t="s">
        <v>9265</v>
      </c>
      <c r="D2685" s="50">
        <v>100</v>
      </c>
      <c r="E2685" s="50">
        <v>1</v>
      </c>
    </row>
    <row r="2686" spans="1:5" hidden="1">
      <c r="A2686" s="50" t="str">
        <f t="shared" si="41"/>
        <v>QD140037</v>
      </c>
      <c r="B2686" s="50" t="s">
        <v>9266</v>
      </c>
      <c r="C2686" s="50" t="s">
        <v>9267</v>
      </c>
      <c r="D2686" s="50">
        <v>100</v>
      </c>
      <c r="E2686" s="50">
        <v>3</v>
      </c>
    </row>
    <row r="2687" spans="1:5" hidden="1">
      <c r="A2687" s="50" t="str">
        <f t="shared" si="41"/>
        <v>QD140037</v>
      </c>
      <c r="B2687" s="50" t="s">
        <v>9268</v>
      </c>
      <c r="C2687" s="50" t="s">
        <v>9269</v>
      </c>
      <c r="D2687" s="50">
        <v>100</v>
      </c>
      <c r="E2687" s="50">
        <v>2</v>
      </c>
    </row>
    <row r="2688" spans="1:5" hidden="1">
      <c r="A2688" s="50" t="str">
        <f t="shared" si="41"/>
        <v>QD140037</v>
      </c>
      <c r="B2688" s="50" t="s">
        <v>9270</v>
      </c>
      <c r="C2688" s="50" t="s">
        <v>9271</v>
      </c>
      <c r="D2688" s="50">
        <v>100</v>
      </c>
      <c r="E2688" s="50">
        <v>2</v>
      </c>
    </row>
    <row r="2689" spans="1:5" hidden="1">
      <c r="A2689" s="50" t="str">
        <f t="shared" si="41"/>
        <v>QD140037</v>
      </c>
      <c r="B2689" s="50" t="s">
        <v>13422</v>
      </c>
      <c r="C2689" s="50" t="s">
        <v>13423</v>
      </c>
      <c r="D2689" s="50">
        <v>100</v>
      </c>
      <c r="E2689" s="50">
        <v>3</v>
      </c>
    </row>
    <row r="2690" spans="1:5" hidden="1">
      <c r="A2690" s="50" t="str">
        <f t="shared" si="41"/>
        <v>QD140037</v>
      </c>
      <c r="B2690" s="50" t="s">
        <v>13424</v>
      </c>
      <c r="C2690" s="50" t="s">
        <v>13425</v>
      </c>
      <c r="D2690" s="50">
        <v>100</v>
      </c>
      <c r="E2690" s="50">
        <v>5</v>
      </c>
    </row>
    <row r="2691" spans="1:5" hidden="1">
      <c r="A2691" s="50" t="str">
        <f t="shared" ref="A2691:A2754" si="42">MID(B2691,1,8)</f>
        <v>QD140037</v>
      </c>
      <c r="B2691" s="50" t="s">
        <v>13426</v>
      </c>
      <c r="C2691" s="50" t="s">
        <v>13427</v>
      </c>
      <c r="D2691" s="50">
        <v>100</v>
      </c>
      <c r="E2691" s="50">
        <v>5</v>
      </c>
    </row>
    <row r="2692" spans="1:5" hidden="1">
      <c r="A2692" s="50" t="str">
        <f t="shared" si="42"/>
        <v>QD140037</v>
      </c>
      <c r="B2692" s="50" t="s">
        <v>13428</v>
      </c>
      <c r="C2692" s="50" t="s">
        <v>13429</v>
      </c>
      <c r="D2692" s="50">
        <v>100</v>
      </c>
      <c r="E2692" s="50">
        <v>3</v>
      </c>
    </row>
    <row r="2693" spans="1:5" hidden="1">
      <c r="A2693" s="50" t="str">
        <f t="shared" si="42"/>
        <v>QD140037</v>
      </c>
      <c r="B2693" s="50" t="s">
        <v>5121</v>
      </c>
      <c r="C2693" s="50" t="s">
        <v>9272</v>
      </c>
      <c r="D2693" s="50">
        <v>100</v>
      </c>
      <c r="E2693" s="50">
        <v>1</v>
      </c>
    </row>
    <row r="2694" spans="1:5" hidden="1">
      <c r="A2694" s="50" t="str">
        <f t="shared" si="42"/>
        <v>QD140037</v>
      </c>
      <c r="B2694" s="50" t="s">
        <v>9273</v>
      </c>
      <c r="C2694" s="50" t="s">
        <v>9274</v>
      </c>
      <c r="D2694" s="50">
        <v>100</v>
      </c>
      <c r="E2694" s="50">
        <v>4</v>
      </c>
    </row>
    <row r="2695" spans="1:5" hidden="1">
      <c r="A2695" s="50" t="str">
        <f t="shared" si="42"/>
        <v>QD140038</v>
      </c>
      <c r="B2695" s="50" t="s">
        <v>9275</v>
      </c>
      <c r="C2695" s="50" t="s">
        <v>9276</v>
      </c>
      <c r="D2695" s="50">
        <v>100</v>
      </c>
      <c r="E2695" s="50">
        <v>1</v>
      </c>
    </row>
    <row r="2696" spans="1:5" hidden="1">
      <c r="A2696" s="50" t="str">
        <f t="shared" si="42"/>
        <v>QD140038</v>
      </c>
      <c r="B2696" s="50" t="s">
        <v>9277</v>
      </c>
      <c r="C2696" s="50" t="s">
        <v>9278</v>
      </c>
      <c r="D2696" s="50">
        <v>100</v>
      </c>
      <c r="E2696" s="50">
        <v>1</v>
      </c>
    </row>
    <row r="2697" spans="1:5" hidden="1">
      <c r="A2697" s="50" t="str">
        <f t="shared" si="42"/>
        <v>QD140038</v>
      </c>
      <c r="B2697" s="50" t="s">
        <v>9279</v>
      </c>
      <c r="C2697" s="50" t="s">
        <v>9280</v>
      </c>
      <c r="D2697" s="50">
        <v>100</v>
      </c>
      <c r="E2697" s="50">
        <v>1</v>
      </c>
    </row>
    <row r="2698" spans="1:5" hidden="1">
      <c r="A2698" s="50" t="str">
        <f t="shared" si="42"/>
        <v>QD140038</v>
      </c>
      <c r="B2698" s="50" t="s">
        <v>9281</v>
      </c>
      <c r="C2698" s="50" t="s">
        <v>9282</v>
      </c>
      <c r="D2698" s="50">
        <v>100</v>
      </c>
      <c r="E2698" s="50">
        <v>1</v>
      </c>
    </row>
    <row r="2699" spans="1:5" hidden="1">
      <c r="A2699" s="50" t="str">
        <f t="shared" si="42"/>
        <v>QD140038</v>
      </c>
      <c r="B2699" s="50" t="s">
        <v>9283</v>
      </c>
      <c r="C2699" s="50" t="s">
        <v>9284</v>
      </c>
      <c r="D2699" s="50">
        <v>100</v>
      </c>
      <c r="E2699" s="50">
        <v>1</v>
      </c>
    </row>
    <row r="2700" spans="1:5" hidden="1">
      <c r="A2700" s="50" t="str">
        <f t="shared" si="42"/>
        <v>QD140039</v>
      </c>
      <c r="B2700" s="50" t="s">
        <v>9285</v>
      </c>
      <c r="C2700" s="50" t="s">
        <v>9286</v>
      </c>
      <c r="D2700" s="50">
        <v>100</v>
      </c>
      <c r="E2700" s="50">
        <v>1</v>
      </c>
    </row>
    <row r="2701" spans="1:5" hidden="1">
      <c r="A2701" s="50" t="str">
        <f t="shared" si="42"/>
        <v>QD140039</v>
      </c>
      <c r="B2701" s="50" t="s">
        <v>9287</v>
      </c>
      <c r="C2701" s="50" t="s">
        <v>9288</v>
      </c>
      <c r="D2701" s="50">
        <v>100</v>
      </c>
      <c r="E2701" s="50">
        <v>1</v>
      </c>
    </row>
    <row r="2702" spans="1:5" hidden="1">
      <c r="A2702" s="50" t="str">
        <f t="shared" si="42"/>
        <v>QD140039</v>
      </c>
      <c r="B2702" s="50" t="s">
        <v>9289</v>
      </c>
      <c r="C2702" s="50" t="s">
        <v>9290</v>
      </c>
      <c r="D2702" s="50">
        <v>100</v>
      </c>
      <c r="E2702" s="50">
        <v>4</v>
      </c>
    </row>
    <row r="2703" spans="1:5" hidden="1">
      <c r="A2703" s="50" t="str">
        <f t="shared" si="42"/>
        <v>QD140039</v>
      </c>
      <c r="B2703" s="50" t="s">
        <v>9291</v>
      </c>
      <c r="C2703" s="50" t="s">
        <v>9292</v>
      </c>
      <c r="D2703" s="50">
        <v>100</v>
      </c>
      <c r="E2703" s="50">
        <v>4</v>
      </c>
    </row>
    <row r="2704" spans="1:5" hidden="1">
      <c r="A2704" s="50" t="str">
        <f t="shared" si="42"/>
        <v>QD140039</v>
      </c>
      <c r="B2704" s="50" t="s">
        <v>9293</v>
      </c>
      <c r="C2704" s="50" t="s">
        <v>9294</v>
      </c>
      <c r="D2704" s="50">
        <v>100</v>
      </c>
      <c r="E2704" s="50">
        <v>3</v>
      </c>
    </row>
    <row r="2705" spans="1:5" hidden="1">
      <c r="A2705" s="50" t="str">
        <f t="shared" si="42"/>
        <v>QD140042</v>
      </c>
      <c r="B2705" s="50" t="s">
        <v>57</v>
      </c>
      <c r="C2705" s="50" t="s">
        <v>9295</v>
      </c>
      <c r="D2705" s="50">
        <v>100</v>
      </c>
      <c r="E2705" s="50">
        <v>2</v>
      </c>
    </row>
    <row r="2706" spans="1:5" hidden="1">
      <c r="A2706" s="50" t="str">
        <f t="shared" si="42"/>
        <v>QD140042</v>
      </c>
      <c r="B2706" s="50" t="s">
        <v>9296</v>
      </c>
      <c r="C2706" s="50" t="s">
        <v>9297</v>
      </c>
      <c r="D2706" s="50">
        <v>100</v>
      </c>
      <c r="E2706" s="50">
        <v>4</v>
      </c>
    </row>
    <row r="2707" spans="1:5" hidden="1">
      <c r="A2707" s="50" t="str">
        <f t="shared" si="42"/>
        <v>QD140042</v>
      </c>
      <c r="B2707" s="50" t="s">
        <v>9298</v>
      </c>
      <c r="C2707" s="50" t="s">
        <v>9299</v>
      </c>
      <c r="D2707" s="50">
        <v>100</v>
      </c>
      <c r="E2707" s="50">
        <v>4</v>
      </c>
    </row>
    <row r="2708" spans="1:5" hidden="1">
      <c r="A2708" s="50" t="str">
        <f t="shared" si="42"/>
        <v>QD140042</v>
      </c>
      <c r="B2708" s="50" t="s">
        <v>9300</v>
      </c>
      <c r="C2708" s="50" t="s">
        <v>9301</v>
      </c>
      <c r="D2708" s="50">
        <v>100</v>
      </c>
      <c r="E2708" s="50">
        <v>3</v>
      </c>
    </row>
    <row r="2709" spans="1:5" hidden="1">
      <c r="A2709" s="50" t="str">
        <f t="shared" si="42"/>
        <v>QD140042</v>
      </c>
      <c r="B2709" s="50" t="s">
        <v>56</v>
      </c>
      <c r="C2709" s="50" t="s">
        <v>9302</v>
      </c>
      <c r="D2709" s="50">
        <v>100</v>
      </c>
      <c r="E2709" s="50">
        <v>1</v>
      </c>
    </row>
    <row r="2710" spans="1:5" hidden="1">
      <c r="A2710" s="50" t="str">
        <f t="shared" si="42"/>
        <v>QD140042</v>
      </c>
      <c r="B2710" s="50" t="s">
        <v>9303</v>
      </c>
      <c r="C2710" s="50" t="s">
        <v>9304</v>
      </c>
      <c r="D2710" s="50">
        <v>100</v>
      </c>
      <c r="E2710" s="50">
        <v>4</v>
      </c>
    </row>
    <row r="2711" spans="1:5" hidden="1">
      <c r="A2711" s="50" t="str">
        <f t="shared" si="42"/>
        <v>QD140042</v>
      </c>
      <c r="B2711" s="50" t="s">
        <v>9305</v>
      </c>
      <c r="C2711" s="50" t="s">
        <v>9306</v>
      </c>
      <c r="D2711" s="50">
        <v>100</v>
      </c>
      <c r="E2711" s="50">
        <v>4</v>
      </c>
    </row>
    <row r="2712" spans="1:5" hidden="1">
      <c r="A2712" s="50" t="str">
        <f t="shared" si="42"/>
        <v>QD140042</v>
      </c>
      <c r="B2712" s="50" t="s">
        <v>9307</v>
      </c>
      <c r="C2712" s="50" t="s">
        <v>9308</v>
      </c>
      <c r="D2712" s="50">
        <v>100</v>
      </c>
      <c r="E2712" s="50">
        <v>2</v>
      </c>
    </row>
    <row r="2713" spans="1:5" hidden="1">
      <c r="A2713" s="50" t="str">
        <f t="shared" si="42"/>
        <v>QD140042</v>
      </c>
      <c r="B2713" s="50" t="s">
        <v>58</v>
      </c>
      <c r="C2713" s="50" t="s">
        <v>9309</v>
      </c>
      <c r="D2713" s="50">
        <v>100</v>
      </c>
      <c r="E2713" s="50">
        <v>1</v>
      </c>
    </row>
    <row r="2714" spans="1:5" hidden="1">
      <c r="A2714" s="50" t="str">
        <f t="shared" si="42"/>
        <v>QD140042</v>
      </c>
      <c r="B2714" s="50" t="s">
        <v>9310</v>
      </c>
      <c r="C2714" s="50" t="s">
        <v>9311</v>
      </c>
      <c r="D2714" s="50">
        <v>100</v>
      </c>
      <c r="E2714" s="50">
        <v>4</v>
      </c>
    </row>
    <row r="2715" spans="1:5" hidden="1">
      <c r="A2715" s="50" t="str">
        <f t="shared" si="42"/>
        <v>QD140042</v>
      </c>
      <c r="B2715" s="50" t="s">
        <v>9312</v>
      </c>
      <c r="C2715" s="50" t="s">
        <v>9313</v>
      </c>
      <c r="D2715" s="50">
        <v>100</v>
      </c>
      <c r="E2715" s="50">
        <v>5</v>
      </c>
    </row>
    <row r="2716" spans="1:5" hidden="1">
      <c r="A2716" s="50" t="str">
        <f t="shared" si="42"/>
        <v>QD140042</v>
      </c>
      <c r="B2716" s="50" t="s">
        <v>9314</v>
      </c>
      <c r="C2716" s="50" t="s">
        <v>9315</v>
      </c>
      <c r="D2716" s="50">
        <v>100</v>
      </c>
      <c r="E2716" s="50">
        <v>1</v>
      </c>
    </row>
    <row r="2717" spans="1:5" hidden="1">
      <c r="A2717" s="50" t="str">
        <f t="shared" si="42"/>
        <v>QD140042</v>
      </c>
      <c r="B2717" s="50" t="s">
        <v>55</v>
      </c>
      <c r="C2717" s="50" t="s">
        <v>9316</v>
      </c>
      <c r="D2717" s="50">
        <v>100</v>
      </c>
      <c r="E2717" s="50">
        <v>1</v>
      </c>
    </row>
    <row r="2718" spans="1:5" hidden="1">
      <c r="A2718" s="50" t="str">
        <f t="shared" si="42"/>
        <v>QD140042</v>
      </c>
      <c r="B2718" s="50" t="s">
        <v>9317</v>
      </c>
      <c r="C2718" s="50" t="s">
        <v>9318</v>
      </c>
      <c r="D2718" s="50">
        <v>100</v>
      </c>
      <c r="E2718" s="50">
        <v>4</v>
      </c>
    </row>
    <row r="2719" spans="1:5" hidden="1">
      <c r="A2719" s="50" t="str">
        <f t="shared" si="42"/>
        <v>QD140042</v>
      </c>
      <c r="B2719" s="50" t="s">
        <v>9319</v>
      </c>
      <c r="C2719" s="50" t="s">
        <v>9320</v>
      </c>
      <c r="D2719" s="50">
        <v>100</v>
      </c>
      <c r="E2719" s="50">
        <v>3</v>
      </c>
    </row>
    <row r="2720" spans="1:5" hidden="1">
      <c r="A2720" s="50" t="str">
        <f t="shared" si="42"/>
        <v>QD140042</v>
      </c>
      <c r="B2720" s="50" t="s">
        <v>9321</v>
      </c>
      <c r="C2720" s="50" t="s">
        <v>9322</v>
      </c>
      <c r="D2720" s="50">
        <v>100</v>
      </c>
      <c r="E2720" s="50">
        <v>2</v>
      </c>
    </row>
    <row r="2721" spans="1:5" hidden="1">
      <c r="A2721" s="50" t="str">
        <f t="shared" si="42"/>
        <v>QD140043</v>
      </c>
      <c r="B2721" s="50" t="s">
        <v>9323</v>
      </c>
      <c r="C2721" s="50" t="s">
        <v>9324</v>
      </c>
      <c r="D2721" s="50">
        <v>100</v>
      </c>
      <c r="E2721" s="50">
        <v>2</v>
      </c>
    </row>
    <row r="2722" spans="1:5" hidden="1">
      <c r="A2722" s="50" t="str">
        <f t="shared" si="42"/>
        <v>QD140043</v>
      </c>
      <c r="B2722" s="50" t="s">
        <v>9325</v>
      </c>
      <c r="C2722" s="50" t="s">
        <v>9326</v>
      </c>
      <c r="D2722" s="50">
        <v>100</v>
      </c>
      <c r="E2722" s="50">
        <v>1</v>
      </c>
    </row>
    <row r="2723" spans="1:5" hidden="1">
      <c r="A2723" s="50" t="str">
        <f t="shared" si="42"/>
        <v>QD140045</v>
      </c>
      <c r="B2723" s="50" t="s">
        <v>9327</v>
      </c>
      <c r="C2723" s="50" t="s">
        <v>9328</v>
      </c>
      <c r="D2723" s="50">
        <v>100</v>
      </c>
      <c r="E2723" s="50">
        <v>1</v>
      </c>
    </row>
    <row r="2724" spans="1:5" hidden="1">
      <c r="A2724" s="50" t="str">
        <f t="shared" si="42"/>
        <v>QD140045</v>
      </c>
      <c r="B2724" s="50" t="s">
        <v>9329</v>
      </c>
      <c r="C2724" s="50" t="s">
        <v>9330</v>
      </c>
      <c r="D2724" s="50">
        <v>100</v>
      </c>
      <c r="E2724" s="50">
        <v>1</v>
      </c>
    </row>
    <row r="2725" spans="1:5" hidden="1">
      <c r="A2725" s="50" t="str">
        <f t="shared" si="42"/>
        <v>QD140045</v>
      </c>
      <c r="B2725" s="50" t="s">
        <v>9331</v>
      </c>
      <c r="C2725" s="50" t="s">
        <v>9332</v>
      </c>
      <c r="D2725" s="50">
        <v>100</v>
      </c>
      <c r="E2725" s="50">
        <v>1</v>
      </c>
    </row>
    <row r="2726" spans="1:5" hidden="1">
      <c r="A2726" s="50" t="str">
        <f t="shared" si="42"/>
        <v>QD140045</v>
      </c>
      <c r="B2726" s="50" t="s">
        <v>9333</v>
      </c>
      <c r="C2726" s="50" t="s">
        <v>9334</v>
      </c>
      <c r="D2726" s="50">
        <v>100</v>
      </c>
      <c r="E2726" s="50">
        <v>1</v>
      </c>
    </row>
    <row r="2727" spans="1:5" hidden="1">
      <c r="A2727" s="50" t="str">
        <f t="shared" si="42"/>
        <v>QD140045</v>
      </c>
      <c r="B2727" s="50" t="s">
        <v>13761</v>
      </c>
      <c r="C2727" s="50" t="s">
        <v>13762</v>
      </c>
      <c r="D2727" s="50">
        <v>100</v>
      </c>
      <c r="E2727" s="50">
        <v>1</v>
      </c>
    </row>
    <row r="2728" spans="1:5" hidden="1">
      <c r="A2728" s="50" t="str">
        <f t="shared" si="42"/>
        <v>QD140045</v>
      </c>
      <c r="B2728" s="50" t="s">
        <v>13430</v>
      </c>
      <c r="C2728" s="50" t="s">
        <v>13431</v>
      </c>
      <c r="D2728" s="50">
        <v>100</v>
      </c>
      <c r="E2728" s="50">
        <v>-1</v>
      </c>
    </row>
    <row r="2729" spans="1:5" hidden="1">
      <c r="A2729" s="50" t="str">
        <f t="shared" si="42"/>
        <v>QD140045</v>
      </c>
      <c r="B2729" s="50" t="s">
        <v>9335</v>
      </c>
      <c r="C2729" s="50" t="s">
        <v>9336</v>
      </c>
      <c r="D2729" s="50">
        <v>100</v>
      </c>
      <c r="E2729" s="50">
        <v>1</v>
      </c>
    </row>
    <row r="2730" spans="1:5" hidden="1">
      <c r="A2730" s="50" t="str">
        <f t="shared" si="42"/>
        <v>QD140047</v>
      </c>
      <c r="B2730" s="50" t="s">
        <v>9337</v>
      </c>
      <c r="C2730" s="50" t="s">
        <v>9338</v>
      </c>
      <c r="D2730" s="50">
        <v>100</v>
      </c>
      <c r="E2730" s="50">
        <v>1</v>
      </c>
    </row>
    <row r="2731" spans="1:5" hidden="1">
      <c r="A2731" s="50" t="str">
        <f t="shared" si="42"/>
        <v>QD140047</v>
      </c>
      <c r="B2731" s="50" t="s">
        <v>9339</v>
      </c>
      <c r="C2731" s="50" t="s">
        <v>9340</v>
      </c>
      <c r="D2731" s="50">
        <v>100</v>
      </c>
      <c r="E2731" s="50">
        <v>5</v>
      </c>
    </row>
    <row r="2732" spans="1:5" hidden="1">
      <c r="A2732" s="50" t="str">
        <f t="shared" si="42"/>
        <v>QD140047</v>
      </c>
      <c r="B2732" s="50" t="s">
        <v>9341</v>
      </c>
      <c r="C2732" s="50" t="s">
        <v>9342</v>
      </c>
      <c r="D2732" s="50">
        <v>100</v>
      </c>
      <c r="E2732" s="50">
        <v>4</v>
      </c>
    </row>
    <row r="2733" spans="1:5" hidden="1">
      <c r="A2733" s="50" t="str">
        <f t="shared" si="42"/>
        <v>QD140047</v>
      </c>
      <c r="B2733" s="50" t="s">
        <v>9343</v>
      </c>
      <c r="C2733" s="50" t="s">
        <v>9344</v>
      </c>
      <c r="D2733" s="50">
        <v>100</v>
      </c>
      <c r="E2733" s="50">
        <v>2</v>
      </c>
    </row>
    <row r="2734" spans="1:5" hidden="1">
      <c r="A2734" s="50" t="str">
        <f t="shared" si="42"/>
        <v>QD140047</v>
      </c>
      <c r="B2734" s="50" t="s">
        <v>9345</v>
      </c>
      <c r="C2734" s="50" t="s">
        <v>9346</v>
      </c>
      <c r="D2734" s="50">
        <v>100</v>
      </c>
      <c r="E2734" s="50">
        <v>1</v>
      </c>
    </row>
    <row r="2735" spans="1:5" hidden="1">
      <c r="A2735" s="50" t="str">
        <f t="shared" si="42"/>
        <v>QD140047</v>
      </c>
      <c r="B2735" s="50" t="s">
        <v>9347</v>
      </c>
      <c r="C2735" s="50" t="s">
        <v>9348</v>
      </c>
      <c r="D2735" s="50">
        <v>100</v>
      </c>
      <c r="E2735" s="50">
        <v>1</v>
      </c>
    </row>
    <row r="2736" spans="1:5" hidden="1">
      <c r="A2736" s="50" t="str">
        <f t="shared" si="42"/>
        <v>QD140047</v>
      </c>
      <c r="B2736" s="50" t="s">
        <v>39</v>
      </c>
      <c r="C2736" s="50" t="s">
        <v>9349</v>
      </c>
      <c r="D2736" s="50">
        <v>100</v>
      </c>
      <c r="E2736" s="50">
        <v>1</v>
      </c>
    </row>
    <row r="2737" spans="1:5" hidden="1">
      <c r="A2737" s="50" t="str">
        <f t="shared" si="42"/>
        <v>QD140047</v>
      </c>
      <c r="B2737" s="50" t="s">
        <v>9350</v>
      </c>
      <c r="C2737" s="50" t="s">
        <v>9351</v>
      </c>
      <c r="D2737" s="50">
        <v>100</v>
      </c>
      <c r="E2737" s="50">
        <v>2</v>
      </c>
    </row>
    <row r="2738" spans="1:5" hidden="1">
      <c r="A2738" s="50" t="str">
        <f t="shared" si="42"/>
        <v>QD140047</v>
      </c>
      <c r="B2738" s="50" t="s">
        <v>9352</v>
      </c>
      <c r="C2738" s="50" t="s">
        <v>9353</v>
      </c>
      <c r="D2738" s="50">
        <v>100</v>
      </c>
      <c r="E2738" s="50">
        <v>2</v>
      </c>
    </row>
    <row r="2739" spans="1:5" hidden="1">
      <c r="A2739" s="50" t="str">
        <f t="shared" si="42"/>
        <v>QD140047</v>
      </c>
      <c r="B2739" s="50" t="s">
        <v>9354</v>
      </c>
      <c r="C2739" s="50" t="s">
        <v>9355</v>
      </c>
      <c r="D2739" s="50">
        <v>100</v>
      </c>
      <c r="E2739" s="50">
        <v>1</v>
      </c>
    </row>
    <row r="2740" spans="1:5" hidden="1">
      <c r="A2740" s="50" t="str">
        <f t="shared" si="42"/>
        <v>QD140047</v>
      </c>
      <c r="B2740" s="50" t="s">
        <v>9356</v>
      </c>
      <c r="C2740" s="50" t="s">
        <v>9357</v>
      </c>
      <c r="D2740" s="50">
        <v>100</v>
      </c>
      <c r="E2740" s="50">
        <v>1</v>
      </c>
    </row>
    <row r="2741" spans="1:5" hidden="1">
      <c r="A2741" s="50" t="str">
        <f t="shared" si="42"/>
        <v>QD140049</v>
      </c>
      <c r="B2741" s="50" t="s">
        <v>9358</v>
      </c>
      <c r="C2741" s="50" t="s">
        <v>9359</v>
      </c>
      <c r="D2741" s="50">
        <v>100</v>
      </c>
      <c r="E2741" s="50">
        <v>2</v>
      </c>
    </row>
    <row r="2742" spans="1:5" hidden="1">
      <c r="A2742" s="50" t="str">
        <f t="shared" si="42"/>
        <v>QD140049</v>
      </c>
      <c r="B2742" s="50" t="s">
        <v>9360</v>
      </c>
      <c r="C2742" s="50" t="s">
        <v>9361</v>
      </c>
      <c r="D2742" s="50">
        <v>100</v>
      </c>
      <c r="E2742" s="50">
        <v>1</v>
      </c>
    </row>
    <row r="2743" spans="1:5" hidden="1">
      <c r="A2743" s="50" t="str">
        <f t="shared" si="42"/>
        <v>QD140050</v>
      </c>
      <c r="B2743" s="50" t="s">
        <v>9362</v>
      </c>
      <c r="C2743" s="50" t="s">
        <v>9363</v>
      </c>
      <c r="D2743" s="50">
        <v>100</v>
      </c>
      <c r="E2743" s="50">
        <v>2</v>
      </c>
    </row>
    <row r="2744" spans="1:5" hidden="1">
      <c r="A2744" s="50" t="str">
        <f t="shared" si="42"/>
        <v>QD140050</v>
      </c>
      <c r="B2744" s="50" t="s">
        <v>9364</v>
      </c>
      <c r="C2744" s="50" t="s">
        <v>9365</v>
      </c>
      <c r="D2744" s="50">
        <v>100</v>
      </c>
      <c r="E2744" s="50">
        <v>4</v>
      </c>
    </row>
    <row r="2745" spans="1:5" hidden="1">
      <c r="A2745" s="50" t="str">
        <f t="shared" si="42"/>
        <v>QD140050</v>
      </c>
      <c r="B2745" s="50" t="s">
        <v>9366</v>
      </c>
      <c r="C2745" s="50" t="s">
        <v>9367</v>
      </c>
      <c r="D2745" s="50">
        <v>100</v>
      </c>
      <c r="E2745" s="50">
        <v>4</v>
      </c>
    </row>
    <row r="2746" spans="1:5" hidden="1">
      <c r="A2746" s="50" t="str">
        <f t="shared" si="42"/>
        <v>QD140050</v>
      </c>
      <c r="B2746" s="50" t="s">
        <v>9368</v>
      </c>
      <c r="C2746" s="50" t="s">
        <v>9369</v>
      </c>
      <c r="D2746" s="50">
        <v>100</v>
      </c>
      <c r="E2746" s="50">
        <v>2</v>
      </c>
    </row>
    <row r="2747" spans="1:5" hidden="1">
      <c r="A2747" s="50" t="str">
        <f t="shared" si="42"/>
        <v>QD140050</v>
      </c>
      <c r="B2747" s="50" t="s">
        <v>9370</v>
      </c>
      <c r="C2747" s="50" t="s">
        <v>9371</v>
      </c>
      <c r="D2747" s="50">
        <v>100</v>
      </c>
      <c r="E2747" s="50">
        <v>2</v>
      </c>
    </row>
    <row r="2748" spans="1:5" hidden="1">
      <c r="A2748" s="50" t="str">
        <f t="shared" si="42"/>
        <v>QD140050</v>
      </c>
      <c r="B2748" s="50" t="s">
        <v>9372</v>
      </c>
      <c r="C2748" s="50" t="s">
        <v>9373</v>
      </c>
      <c r="D2748" s="50">
        <v>100</v>
      </c>
      <c r="E2748" s="50">
        <v>4</v>
      </c>
    </row>
    <row r="2749" spans="1:5" hidden="1">
      <c r="A2749" s="50" t="str">
        <f t="shared" si="42"/>
        <v>QD140050</v>
      </c>
      <c r="B2749" s="50" t="s">
        <v>9374</v>
      </c>
      <c r="C2749" s="50" t="s">
        <v>9375</v>
      </c>
      <c r="D2749" s="50">
        <v>100</v>
      </c>
      <c r="E2749" s="50">
        <v>4</v>
      </c>
    </row>
    <row r="2750" spans="1:5" hidden="1">
      <c r="A2750" s="50" t="str">
        <f t="shared" si="42"/>
        <v>QD140050</v>
      </c>
      <c r="B2750" s="50" t="s">
        <v>9376</v>
      </c>
      <c r="C2750" s="50" t="s">
        <v>9377</v>
      </c>
      <c r="D2750" s="50">
        <v>100</v>
      </c>
      <c r="E2750" s="50">
        <v>2</v>
      </c>
    </row>
    <row r="2751" spans="1:5" hidden="1">
      <c r="A2751" s="50" t="str">
        <f t="shared" si="42"/>
        <v>QD140050</v>
      </c>
      <c r="B2751" s="50" t="s">
        <v>9378</v>
      </c>
      <c r="C2751" s="50" t="s">
        <v>9379</v>
      </c>
      <c r="D2751" s="50">
        <v>100</v>
      </c>
      <c r="E2751" s="50">
        <v>1</v>
      </c>
    </row>
    <row r="2752" spans="1:5" hidden="1">
      <c r="A2752" s="50" t="str">
        <f t="shared" si="42"/>
        <v>QD140050</v>
      </c>
      <c r="B2752" s="50" t="s">
        <v>9380</v>
      </c>
      <c r="C2752" s="50" t="s">
        <v>9381</v>
      </c>
      <c r="D2752" s="50">
        <v>100</v>
      </c>
      <c r="E2752" s="50">
        <v>1</v>
      </c>
    </row>
    <row r="2753" spans="1:5" hidden="1">
      <c r="A2753" s="50" t="str">
        <f t="shared" si="42"/>
        <v>QD140050</v>
      </c>
      <c r="B2753" s="50" t="s">
        <v>9382</v>
      </c>
      <c r="C2753" s="50" t="s">
        <v>9383</v>
      </c>
      <c r="D2753" s="50">
        <v>100</v>
      </c>
      <c r="E2753" s="50">
        <v>1</v>
      </c>
    </row>
    <row r="2754" spans="1:5" hidden="1">
      <c r="A2754" s="50" t="str">
        <f t="shared" si="42"/>
        <v>QD140050</v>
      </c>
      <c r="B2754" s="50" t="s">
        <v>9384</v>
      </c>
      <c r="C2754" s="50" t="s">
        <v>9385</v>
      </c>
      <c r="D2754" s="50">
        <v>100</v>
      </c>
      <c r="E2754" s="50">
        <v>4</v>
      </c>
    </row>
    <row r="2755" spans="1:5" hidden="1">
      <c r="A2755" s="50" t="str">
        <f t="shared" ref="A2755:A2818" si="43">MID(B2755,1,8)</f>
        <v>QD140050</v>
      </c>
      <c r="B2755" s="50" t="s">
        <v>9386</v>
      </c>
      <c r="C2755" s="50" t="s">
        <v>9387</v>
      </c>
      <c r="D2755" s="50">
        <v>100</v>
      </c>
      <c r="E2755" s="50">
        <v>4</v>
      </c>
    </row>
    <row r="2756" spans="1:5" hidden="1">
      <c r="A2756" s="50" t="str">
        <f t="shared" si="43"/>
        <v>QD140050</v>
      </c>
      <c r="B2756" s="50" t="s">
        <v>9388</v>
      </c>
      <c r="C2756" s="50" t="s">
        <v>9389</v>
      </c>
      <c r="D2756" s="50">
        <v>100</v>
      </c>
      <c r="E2756" s="50">
        <v>2</v>
      </c>
    </row>
    <row r="2757" spans="1:5" hidden="1">
      <c r="A2757" s="50" t="str">
        <f t="shared" si="43"/>
        <v>QD140051</v>
      </c>
      <c r="B2757" s="50" t="s">
        <v>9390</v>
      </c>
      <c r="C2757" s="50" t="s">
        <v>9391</v>
      </c>
      <c r="D2757" s="50">
        <v>100</v>
      </c>
      <c r="E2757" s="50">
        <v>2</v>
      </c>
    </row>
    <row r="2758" spans="1:5" hidden="1">
      <c r="A2758" s="50" t="str">
        <f t="shared" si="43"/>
        <v>QD140051</v>
      </c>
      <c r="B2758" s="50" t="s">
        <v>9392</v>
      </c>
      <c r="C2758" s="50" t="s">
        <v>9393</v>
      </c>
      <c r="D2758" s="50">
        <v>100</v>
      </c>
      <c r="E2758" s="50">
        <v>1</v>
      </c>
    </row>
    <row r="2759" spans="1:5" hidden="1">
      <c r="A2759" s="50" t="str">
        <f t="shared" si="43"/>
        <v>QD140051</v>
      </c>
      <c r="B2759" s="50" t="s">
        <v>9394</v>
      </c>
      <c r="C2759" s="50" t="s">
        <v>9395</v>
      </c>
      <c r="D2759" s="50">
        <v>100</v>
      </c>
      <c r="E2759" s="50">
        <v>2</v>
      </c>
    </row>
    <row r="2760" spans="1:5" hidden="1">
      <c r="A2760" s="50" t="str">
        <f t="shared" si="43"/>
        <v>QD140051</v>
      </c>
      <c r="B2760" s="50" t="s">
        <v>9396</v>
      </c>
      <c r="C2760" s="50" t="s">
        <v>9397</v>
      </c>
      <c r="D2760" s="50">
        <v>100</v>
      </c>
      <c r="E2760" s="50">
        <v>4</v>
      </c>
    </row>
    <row r="2761" spans="1:5" hidden="1">
      <c r="A2761" s="50" t="str">
        <f t="shared" si="43"/>
        <v>QD140051</v>
      </c>
      <c r="B2761" s="50" t="s">
        <v>9398</v>
      </c>
      <c r="C2761" s="50" t="s">
        <v>9399</v>
      </c>
      <c r="D2761" s="50">
        <v>100</v>
      </c>
      <c r="E2761" s="50">
        <v>3</v>
      </c>
    </row>
    <row r="2762" spans="1:5" hidden="1">
      <c r="A2762" s="50" t="str">
        <f t="shared" si="43"/>
        <v>QD140051</v>
      </c>
      <c r="B2762" s="50" t="s">
        <v>9400</v>
      </c>
      <c r="C2762" s="50" t="s">
        <v>9401</v>
      </c>
      <c r="D2762" s="50">
        <v>100</v>
      </c>
      <c r="E2762" s="50">
        <v>1</v>
      </c>
    </row>
    <row r="2763" spans="1:5" hidden="1">
      <c r="A2763" s="50" t="str">
        <f t="shared" si="43"/>
        <v>QD140051</v>
      </c>
      <c r="B2763" s="50" t="s">
        <v>9402</v>
      </c>
      <c r="C2763" s="50" t="s">
        <v>9403</v>
      </c>
      <c r="D2763" s="50">
        <v>100</v>
      </c>
      <c r="E2763" s="50">
        <v>1</v>
      </c>
    </row>
    <row r="2764" spans="1:5" hidden="1">
      <c r="A2764" s="50" t="str">
        <f t="shared" si="43"/>
        <v>QD140051</v>
      </c>
      <c r="B2764" s="50" t="s">
        <v>9404</v>
      </c>
      <c r="C2764" s="50" t="s">
        <v>9405</v>
      </c>
      <c r="D2764" s="50">
        <v>100</v>
      </c>
      <c r="E2764" s="50">
        <v>4</v>
      </c>
    </row>
    <row r="2765" spans="1:5" hidden="1">
      <c r="A2765" s="50" t="str">
        <f t="shared" si="43"/>
        <v>QD140051</v>
      </c>
      <c r="B2765" s="50" t="s">
        <v>9406</v>
      </c>
      <c r="C2765" s="50" t="s">
        <v>9407</v>
      </c>
      <c r="D2765" s="50">
        <v>100</v>
      </c>
      <c r="E2765" s="50">
        <v>2</v>
      </c>
    </row>
    <row r="2766" spans="1:5" hidden="1">
      <c r="A2766" s="50" t="str">
        <f t="shared" si="43"/>
        <v>QD140051</v>
      </c>
      <c r="B2766" s="50" t="s">
        <v>9408</v>
      </c>
      <c r="C2766" s="50" t="s">
        <v>9409</v>
      </c>
      <c r="D2766" s="50">
        <v>100</v>
      </c>
      <c r="E2766" s="50">
        <v>1</v>
      </c>
    </row>
    <row r="2767" spans="1:5" hidden="1">
      <c r="A2767" s="50" t="str">
        <f t="shared" si="43"/>
        <v>QD140051</v>
      </c>
      <c r="B2767" s="50" t="s">
        <v>9410</v>
      </c>
      <c r="C2767" s="50" t="s">
        <v>9411</v>
      </c>
      <c r="D2767" s="50">
        <v>100</v>
      </c>
      <c r="E2767" s="50">
        <v>3</v>
      </c>
    </row>
    <row r="2768" spans="1:5" hidden="1">
      <c r="A2768" s="50" t="str">
        <f t="shared" si="43"/>
        <v>QD140051</v>
      </c>
      <c r="B2768" s="50" t="s">
        <v>9412</v>
      </c>
      <c r="C2768" s="50" t="s">
        <v>9413</v>
      </c>
      <c r="D2768" s="50">
        <v>100</v>
      </c>
      <c r="E2768" s="50">
        <v>1</v>
      </c>
    </row>
    <row r="2769" spans="1:5" hidden="1">
      <c r="A2769" s="50" t="str">
        <f t="shared" si="43"/>
        <v>QD140051</v>
      </c>
      <c r="B2769" s="50" t="s">
        <v>9414</v>
      </c>
      <c r="C2769" s="50" t="s">
        <v>9415</v>
      </c>
      <c r="D2769" s="50">
        <v>100</v>
      </c>
      <c r="E2769" s="50">
        <v>4</v>
      </c>
    </row>
    <row r="2770" spans="1:5" hidden="1">
      <c r="A2770" s="50" t="str">
        <f t="shared" si="43"/>
        <v>QD140051</v>
      </c>
      <c r="B2770" s="50" t="s">
        <v>9416</v>
      </c>
      <c r="C2770" s="50" t="s">
        <v>9417</v>
      </c>
      <c r="D2770" s="50">
        <v>100</v>
      </c>
      <c r="E2770" s="50">
        <v>2</v>
      </c>
    </row>
    <row r="2771" spans="1:5" hidden="1">
      <c r="A2771" s="50" t="str">
        <f t="shared" si="43"/>
        <v>QD140051</v>
      </c>
      <c r="B2771" s="50" t="s">
        <v>9418</v>
      </c>
      <c r="C2771" s="50" t="s">
        <v>9419</v>
      </c>
      <c r="D2771" s="50">
        <v>100</v>
      </c>
      <c r="E2771" s="50">
        <v>2</v>
      </c>
    </row>
    <row r="2772" spans="1:5" hidden="1">
      <c r="A2772" s="50" t="str">
        <f t="shared" si="43"/>
        <v>QD140051</v>
      </c>
      <c r="B2772" s="50" t="s">
        <v>9420</v>
      </c>
      <c r="C2772" s="50" t="s">
        <v>9421</v>
      </c>
      <c r="D2772" s="50">
        <v>100</v>
      </c>
      <c r="E2772" s="50">
        <v>4</v>
      </c>
    </row>
    <row r="2773" spans="1:5" hidden="1">
      <c r="A2773" s="50" t="str">
        <f t="shared" si="43"/>
        <v>QD140051</v>
      </c>
      <c r="B2773" s="50" t="s">
        <v>9422</v>
      </c>
      <c r="C2773" s="50" t="s">
        <v>9423</v>
      </c>
      <c r="D2773" s="50">
        <v>100</v>
      </c>
      <c r="E2773" s="50">
        <v>3</v>
      </c>
    </row>
    <row r="2774" spans="1:5" hidden="1">
      <c r="A2774" s="50" t="str">
        <f t="shared" si="43"/>
        <v>QD140051</v>
      </c>
      <c r="B2774" s="50" t="s">
        <v>9424</v>
      </c>
      <c r="C2774" s="50" t="s">
        <v>9425</v>
      </c>
      <c r="D2774" s="50">
        <v>100</v>
      </c>
      <c r="E2774" s="50">
        <v>3</v>
      </c>
    </row>
    <row r="2775" spans="1:5" hidden="1">
      <c r="A2775" s="50" t="str">
        <f t="shared" si="43"/>
        <v>QD140051</v>
      </c>
      <c r="B2775" s="50" t="s">
        <v>9426</v>
      </c>
      <c r="C2775" s="50" t="s">
        <v>9427</v>
      </c>
      <c r="D2775" s="50">
        <v>100</v>
      </c>
      <c r="E2775" s="50">
        <v>1</v>
      </c>
    </row>
    <row r="2776" spans="1:5" hidden="1">
      <c r="A2776" s="50" t="str">
        <f t="shared" si="43"/>
        <v>QD140051</v>
      </c>
      <c r="B2776" s="50" t="s">
        <v>9428</v>
      </c>
      <c r="C2776" s="50" t="s">
        <v>9429</v>
      </c>
      <c r="D2776" s="50">
        <v>100</v>
      </c>
      <c r="E2776" s="50">
        <v>4</v>
      </c>
    </row>
    <row r="2777" spans="1:5" hidden="1">
      <c r="A2777" s="50" t="str">
        <f t="shared" si="43"/>
        <v>QD140051</v>
      </c>
      <c r="B2777" s="50" t="s">
        <v>9430</v>
      </c>
      <c r="C2777" s="50" t="s">
        <v>9431</v>
      </c>
      <c r="D2777" s="50">
        <v>100</v>
      </c>
      <c r="E2777" s="50">
        <v>4</v>
      </c>
    </row>
    <row r="2778" spans="1:5" hidden="1">
      <c r="A2778" s="50" t="str">
        <f t="shared" si="43"/>
        <v>QD140051</v>
      </c>
      <c r="B2778" s="50" t="s">
        <v>9432</v>
      </c>
      <c r="C2778" s="50" t="s">
        <v>9433</v>
      </c>
      <c r="D2778" s="50">
        <v>100</v>
      </c>
      <c r="E2778" s="50">
        <v>2</v>
      </c>
    </row>
    <row r="2779" spans="1:5" hidden="1">
      <c r="A2779" s="50" t="str">
        <f t="shared" si="43"/>
        <v>QD140053</v>
      </c>
      <c r="B2779" s="50" t="s">
        <v>9</v>
      </c>
      <c r="C2779" s="50" t="s">
        <v>9434</v>
      </c>
      <c r="D2779" s="50">
        <v>100</v>
      </c>
      <c r="E2779" s="50">
        <v>1</v>
      </c>
    </row>
    <row r="2780" spans="1:5" hidden="1">
      <c r="A2780" s="50" t="str">
        <f t="shared" si="43"/>
        <v>QD140053</v>
      </c>
      <c r="B2780" s="50" t="s">
        <v>7</v>
      </c>
      <c r="C2780" s="50" t="s">
        <v>9435</v>
      </c>
      <c r="D2780" s="50">
        <v>100</v>
      </c>
      <c r="E2780" s="50">
        <v>2</v>
      </c>
    </row>
    <row r="2781" spans="1:5" hidden="1">
      <c r="A2781" s="50" t="str">
        <f t="shared" si="43"/>
        <v>QD140053</v>
      </c>
      <c r="B2781" s="50" t="s">
        <v>9436</v>
      </c>
      <c r="C2781" s="50" t="s">
        <v>9437</v>
      </c>
      <c r="D2781" s="50">
        <v>100</v>
      </c>
      <c r="E2781" s="50">
        <v>4</v>
      </c>
    </row>
    <row r="2782" spans="1:5" hidden="1">
      <c r="A2782" s="50" t="str">
        <f t="shared" si="43"/>
        <v>QD140053</v>
      </c>
      <c r="B2782" s="50" t="s">
        <v>9438</v>
      </c>
      <c r="C2782" s="50" t="s">
        <v>9439</v>
      </c>
      <c r="D2782" s="50">
        <v>100</v>
      </c>
      <c r="E2782" s="50">
        <v>4</v>
      </c>
    </row>
    <row r="2783" spans="1:5" hidden="1">
      <c r="A2783" s="50" t="str">
        <f t="shared" si="43"/>
        <v>QD140053</v>
      </c>
      <c r="B2783" s="50" t="s">
        <v>9440</v>
      </c>
      <c r="C2783" s="50" t="s">
        <v>9441</v>
      </c>
      <c r="D2783" s="50">
        <v>100</v>
      </c>
      <c r="E2783" s="50">
        <v>2</v>
      </c>
    </row>
    <row r="2784" spans="1:5" hidden="1">
      <c r="A2784" s="50" t="str">
        <f t="shared" si="43"/>
        <v>QD140053</v>
      </c>
      <c r="B2784" s="50" t="s">
        <v>9442</v>
      </c>
      <c r="C2784" s="50" t="s">
        <v>9443</v>
      </c>
      <c r="D2784" s="50">
        <v>100</v>
      </c>
      <c r="E2784" s="50">
        <v>1</v>
      </c>
    </row>
    <row r="2785" spans="1:5" hidden="1">
      <c r="A2785" s="50" t="str">
        <f t="shared" si="43"/>
        <v>QD140053</v>
      </c>
      <c r="B2785" s="50" t="s">
        <v>8</v>
      </c>
      <c r="C2785" s="50" t="s">
        <v>9444</v>
      </c>
      <c r="D2785" s="50">
        <v>100</v>
      </c>
      <c r="E2785" s="50">
        <v>2</v>
      </c>
    </row>
    <row r="2786" spans="1:5" hidden="1">
      <c r="A2786" s="50" t="str">
        <f t="shared" si="43"/>
        <v>QD140053</v>
      </c>
      <c r="B2786" s="50" t="s">
        <v>9445</v>
      </c>
      <c r="C2786" s="50" t="s">
        <v>9446</v>
      </c>
      <c r="D2786" s="50">
        <v>100</v>
      </c>
      <c r="E2786" s="50">
        <v>4</v>
      </c>
    </row>
    <row r="2787" spans="1:5" hidden="1">
      <c r="A2787" s="50" t="str">
        <f t="shared" si="43"/>
        <v>QD140053</v>
      </c>
      <c r="B2787" s="50" t="s">
        <v>9447</v>
      </c>
      <c r="C2787" s="50" t="s">
        <v>9448</v>
      </c>
      <c r="D2787" s="50">
        <v>100</v>
      </c>
      <c r="E2787" s="50">
        <v>4</v>
      </c>
    </row>
    <row r="2788" spans="1:5" hidden="1">
      <c r="A2788" s="50" t="str">
        <f t="shared" si="43"/>
        <v>QD140053</v>
      </c>
      <c r="B2788" s="50" t="s">
        <v>9449</v>
      </c>
      <c r="C2788" s="50" t="s">
        <v>9450</v>
      </c>
      <c r="D2788" s="50">
        <v>100</v>
      </c>
      <c r="E2788" s="50">
        <v>2</v>
      </c>
    </row>
    <row r="2789" spans="1:5" hidden="1">
      <c r="A2789" s="50" t="str">
        <f t="shared" si="43"/>
        <v>QD140053</v>
      </c>
      <c r="B2789" s="50" t="s">
        <v>9451</v>
      </c>
      <c r="C2789" s="50" t="s">
        <v>9452</v>
      </c>
      <c r="D2789" s="50">
        <v>100</v>
      </c>
      <c r="E2789" s="50">
        <v>4</v>
      </c>
    </row>
    <row r="2790" spans="1:5" hidden="1">
      <c r="A2790" s="50" t="str">
        <f t="shared" si="43"/>
        <v>QD140053</v>
      </c>
      <c r="B2790" s="50" t="s">
        <v>9453</v>
      </c>
      <c r="C2790" s="50" t="s">
        <v>9454</v>
      </c>
      <c r="D2790" s="50">
        <v>100</v>
      </c>
      <c r="E2790" s="50">
        <v>2</v>
      </c>
    </row>
    <row r="2791" spans="1:5" hidden="1">
      <c r="A2791" s="50" t="str">
        <f t="shared" si="43"/>
        <v>QD140061</v>
      </c>
      <c r="B2791" s="50" t="s">
        <v>9455</v>
      </c>
      <c r="C2791" s="50" t="s">
        <v>9456</v>
      </c>
      <c r="D2791" s="50">
        <v>100</v>
      </c>
      <c r="E2791" s="50">
        <v>2</v>
      </c>
    </row>
    <row r="2792" spans="1:5" hidden="1">
      <c r="A2792" s="50" t="str">
        <f t="shared" si="43"/>
        <v>QD140061</v>
      </c>
      <c r="B2792" s="50" t="s">
        <v>9457</v>
      </c>
      <c r="C2792" s="50" t="s">
        <v>9458</v>
      </c>
      <c r="D2792" s="50">
        <v>100</v>
      </c>
      <c r="E2792" s="50">
        <v>4</v>
      </c>
    </row>
    <row r="2793" spans="1:5" hidden="1">
      <c r="A2793" s="50" t="str">
        <f t="shared" si="43"/>
        <v>QD140061</v>
      </c>
      <c r="B2793" s="50" t="s">
        <v>9459</v>
      </c>
      <c r="C2793" s="50" t="s">
        <v>9460</v>
      </c>
      <c r="D2793" s="50">
        <v>100</v>
      </c>
      <c r="E2793" s="50">
        <v>4</v>
      </c>
    </row>
    <row r="2794" spans="1:5" hidden="1">
      <c r="A2794" s="50" t="str">
        <f t="shared" si="43"/>
        <v>QD140061</v>
      </c>
      <c r="B2794" s="50" t="s">
        <v>9461</v>
      </c>
      <c r="C2794" s="50" t="s">
        <v>9462</v>
      </c>
      <c r="D2794" s="50">
        <v>100</v>
      </c>
      <c r="E2794" s="50">
        <v>2</v>
      </c>
    </row>
    <row r="2795" spans="1:5" hidden="1">
      <c r="A2795" s="50" t="str">
        <f t="shared" si="43"/>
        <v>QD140061</v>
      </c>
      <c r="B2795" s="50" t="s">
        <v>9463</v>
      </c>
      <c r="C2795" s="50" t="s">
        <v>9464</v>
      </c>
      <c r="D2795" s="50">
        <v>100</v>
      </c>
      <c r="E2795" s="50">
        <v>2</v>
      </c>
    </row>
    <row r="2796" spans="1:5" hidden="1">
      <c r="A2796" s="50" t="str">
        <f t="shared" si="43"/>
        <v>QD140061</v>
      </c>
      <c r="B2796" s="50" t="s">
        <v>9465</v>
      </c>
      <c r="C2796" s="50" t="s">
        <v>9466</v>
      </c>
      <c r="D2796" s="50">
        <v>100</v>
      </c>
      <c r="E2796" s="50">
        <v>4</v>
      </c>
    </row>
    <row r="2797" spans="1:5" hidden="1">
      <c r="A2797" s="50" t="str">
        <f t="shared" si="43"/>
        <v>QD140061</v>
      </c>
      <c r="B2797" s="50" t="s">
        <v>9467</v>
      </c>
      <c r="C2797" s="50" t="s">
        <v>9468</v>
      </c>
      <c r="D2797" s="50">
        <v>100</v>
      </c>
      <c r="E2797" s="50">
        <v>4</v>
      </c>
    </row>
    <row r="2798" spans="1:5" hidden="1">
      <c r="A2798" s="50" t="str">
        <f t="shared" si="43"/>
        <v>QD140061</v>
      </c>
      <c r="B2798" s="50" t="s">
        <v>9469</v>
      </c>
      <c r="C2798" s="50" t="s">
        <v>9470</v>
      </c>
      <c r="D2798" s="50">
        <v>100</v>
      </c>
      <c r="E2798" s="50">
        <v>2</v>
      </c>
    </row>
    <row r="2799" spans="1:5" hidden="1">
      <c r="A2799" s="50" t="str">
        <f t="shared" si="43"/>
        <v>QD140061</v>
      </c>
      <c r="B2799" s="50" t="s">
        <v>9471</v>
      </c>
      <c r="C2799" s="50" t="s">
        <v>9472</v>
      </c>
      <c r="D2799" s="50">
        <v>100</v>
      </c>
      <c r="E2799" s="50">
        <v>2</v>
      </c>
    </row>
    <row r="2800" spans="1:5" hidden="1">
      <c r="A2800" s="50" t="str">
        <f t="shared" si="43"/>
        <v>QD140061</v>
      </c>
      <c r="B2800" s="50" t="s">
        <v>9473</v>
      </c>
      <c r="C2800" s="50" t="s">
        <v>9474</v>
      </c>
      <c r="D2800" s="50">
        <v>100</v>
      </c>
      <c r="E2800" s="50">
        <v>4</v>
      </c>
    </row>
    <row r="2801" spans="1:5" hidden="1">
      <c r="A2801" s="50" t="str">
        <f t="shared" si="43"/>
        <v>QD140061</v>
      </c>
      <c r="B2801" s="50" t="s">
        <v>9475</v>
      </c>
      <c r="C2801" s="50" t="s">
        <v>9476</v>
      </c>
      <c r="D2801" s="50">
        <v>100</v>
      </c>
      <c r="E2801" s="50">
        <v>4</v>
      </c>
    </row>
    <row r="2802" spans="1:5" hidden="1">
      <c r="A2802" s="50" t="str">
        <f t="shared" si="43"/>
        <v>QD140061</v>
      </c>
      <c r="B2802" s="50" t="s">
        <v>9477</v>
      </c>
      <c r="C2802" s="50" t="s">
        <v>9478</v>
      </c>
      <c r="D2802" s="50">
        <v>100</v>
      </c>
      <c r="E2802" s="50">
        <v>2</v>
      </c>
    </row>
    <row r="2803" spans="1:5" hidden="1">
      <c r="A2803" s="50" t="str">
        <f t="shared" si="43"/>
        <v>QD140061</v>
      </c>
      <c r="B2803" s="50" t="s">
        <v>9479</v>
      </c>
      <c r="C2803" s="50" t="s">
        <v>9480</v>
      </c>
      <c r="D2803" s="50">
        <v>100</v>
      </c>
      <c r="E2803" s="50">
        <v>2</v>
      </c>
    </row>
    <row r="2804" spans="1:5" hidden="1">
      <c r="A2804" s="50" t="str">
        <f t="shared" si="43"/>
        <v>QD140061</v>
      </c>
      <c r="B2804" s="50" t="s">
        <v>9481</v>
      </c>
      <c r="C2804" s="50" t="s">
        <v>9482</v>
      </c>
      <c r="D2804" s="50">
        <v>100</v>
      </c>
      <c r="E2804" s="50">
        <v>4</v>
      </c>
    </row>
    <row r="2805" spans="1:5" hidden="1">
      <c r="A2805" s="50" t="str">
        <f t="shared" si="43"/>
        <v>QD140061</v>
      </c>
      <c r="B2805" s="50" t="s">
        <v>9483</v>
      </c>
      <c r="C2805" s="50" t="s">
        <v>9484</v>
      </c>
      <c r="D2805" s="50">
        <v>100</v>
      </c>
      <c r="E2805" s="50">
        <v>4</v>
      </c>
    </row>
    <row r="2806" spans="1:5" hidden="1">
      <c r="A2806" s="50" t="str">
        <f t="shared" si="43"/>
        <v>QD140061</v>
      </c>
      <c r="B2806" s="50" t="s">
        <v>9485</v>
      </c>
      <c r="C2806" s="50" t="s">
        <v>9486</v>
      </c>
      <c r="D2806" s="50">
        <v>100</v>
      </c>
      <c r="E2806" s="50">
        <v>2</v>
      </c>
    </row>
    <row r="2807" spans="1:5" hidden="1">
      <c r="A2807" s="50" t="str">
        <f t="shared" si="43"/>
        <v>QD140062</v>
      </c>
      <c r="B2807" s="50" t="s">
        <v>9487</v>
      </c>
      <c r="C2807" s="50" t="s">
        <v>9488</v>
      </c>
      <c r="D2807" s="50">
        <v>100</v>
      </c>
      <c r="E2807" s="50">
        <v>1</v>
      </c>
    </row>
    <row r="2808" spans="1:5" hidden="1">
      <c r="A2808" s="50" t="str">
        <f t="shared" si="43"/>
        <v>QD140062</v>
      </c>
      <c r="B2808" s="50" t="s">
        <v>9489</v>
      </c>
      <c r="C2808" s="50" t="s">
        <v>9490</v>
      </c>
      <c r="D2808" s="50">
        <v>100</v>
      </c>
      <c r="E2808" s="50">
        <v>4</v>
      </c>
    </row>
    <row r="2809" spans="1:5" hidden="1">
      <c r="A2809" s="50" t="str">
        <f t="shared" si="43"/>
        <v>QD140062</v>
      </c>
      <c r="B2809" s="50" t="s">
        <v>9491</v>
      </c>
      <c r="C2809" s="50" t="s">
        <v>9492</v>
      </c>
      <c r="D2809" s="50">
        <v>100</v>
      </c>
      <c r="E2809" s="50">
        <v>4</v>
      </c>
    </row>
    <row r="2810" spans="1:5" hidden="1">
      <c r="A2810" s="50" t="str">
        <f t="shared" si="43"/>
        <v>QD140062</v>
      </c>
      <c r="B2810" s="50" t="s">
        <v>9493</v>
      </c>
      <c r="C2810" s="50" t="s">
        <v>9494</v>
      </c>
      <c r="D2810" s="50">
        <v>100</v>
      </c>
      <c r="E2810" s="50">
        <v>2</v>
      </c>
    </row>
    <row r="2811" spans="1:5" hidden="1">
      <c r="A2811" s="50" t="str">
        <f t="shared" si="43"/>
        <v>QD140062</v>
      </c>
      <c r="B2811" s="50" t="s">
        <v>9495</v>
      </c>
      <c r="C2811" s="50" t="s">
        <v>9496</v>
      </c>
      <c r="D2811" s="50">
        <v>100</v>
      </c>
      <c r="E2811" s="50">
        <v>4</v>
      </c>
    </row>
    <row r="2812" spans="1:5" hidden="1">
      <c r="A2812" s="50" t="str">
        <f t="shared" si="43"/>
        <v>QD140062</v>
      </c>
      <c r="B2812" s="50" t="s">
        <v>9497</v>
      </c>
      <c r="C2812" s="50" t="s">
        <v>9498</v>
      </c>
      <c r="D2812" s="50">
        <v>100</v>
      </c>
      <c r="E2812" s="50">
        <v>5</v>
      </c>
    </row>
    <row r="2813" spans="1:5" hidden="1">
      <c r="A2813" s="50" t="str">
        <f t="shared" si="43"/>
        <v>QD140062</v>
      </c>
      <c r="B2813" s="50" t="s">
        <v>9499</v>
      </c>
      <c r="C2813" s="50" t="s">
        <v>9500</v>
      </c>
      <c r="D2813" s="50">
        <v>100</v>
      </c>
      <c r="E2813" s="50">
        <v>2</v>
      </c>
    </row>
    <row r="2814" spans="1:5" hidden="1">
      <c r="A2814" s="50" t="str">
        <f t="shared" si="43"/>
        <v>QD140062</v>
      </c>
      <c r="B2814" s="50" t="s">
        <v>9501</v>
      </c>
      <c r="C2814" s="50" t="s">
        <v>9502</v>
      </c>
      <c r="D2814" s="50">
        <v>100</v>
      </c>
      <c r="E2814" s="50">
        <v>1</v>
      </c>
    </row>
    <row r="2815" spans="1:5" hidden="1">
      <c r="A2815" s="50" t="str">
        <f t="shared" si="43"/>
        <v>QD140062</v>
      </c>
      <c r="B2815" s="50" t="s">
        <v>9503</v>
      </c>
      <c r="C2815" s="50" t="s">
        <v>9504</v>
      </c>
      <c r="D2815" s="50">
        <v>100</v>
      </c>
      <c r="E2815" s="50">
        <v>4</v>
      </c>
    </row>
    <row r="2816" spans="1:5" hidden="1">
      <c r="A2816" s="50" t="str">
        <f t="shared" si="43"/>
        <v>QD140062</v>
      </c>
      <c r="B2816" s="50" t="s">
        <v>9505</v>
      </c>
      <c r="C2816" s="50" t="s">
        <v>9506</v>
      </c>
      <c r="D2816" s="50">
        <v>100</v>
      </c>
      <c r="E2816" s="50">
        <v>4</v>
      </c>
    </row>
    <row r="2817" spans="1:5" hidden="1">
      <c r="A2817" s="50" t="str">
        <f t="shared" si="43"/>
        <v>QD140062</v>
      </c>
      <c r="B2817" s="50" t="s">
        <v>9507</v>
      </c>
      <c r="C2817" s="50" t="s">
        <v>9508</v>
      </c>
      <c r="D2817" s="50">
        <v>100</v>
      </c>
      <c r="E2817" s="50">
        <v>2</v>
      </c>
    </row>
    <row r="2818" spans="1:5" hidden="1">
      <c r="A2818" s="50" t="str">
        <f t="shared" si="43"/>
        <v>QD140063</v>
      </c>
      <c r="B2818" s="50" t="s">
        <v>12832</v>
      </c>
      <c r="C2818" s="50" t="s">
        <v>12833</v>
      </c>
      <c r="D2818" s="50">
        <v>100</v>
      </c>
      <c r="E2818" s="50">
        <v>2</v>
      </c>
    </row>
    <row r="2819" spans="1:5" hidden="1">
      <c r="A2819" s="50" t="str">
        <f t="shared" ref="A2819:A2882" si="44">MID(B2819,1,8)</f>
        <v>QD140063</v>
      </c>
      <c r="B2819" s="50" t="s">
        <v>12834</v>
      </c>
      <c r="C2819" s="50" t="s">
        <v>12835</v>
      </c>
      <c r="D2819" s="50">
        <v>100</v>
      </c>
      <c r="E2819" s="50">
        <v>4</v>
      </c>
    </row>
    <row r="2820" spans="1:5" hidden="1">
      <c r="A2820" s="50" t="str">
        <f t="shared" si="44"/>
        <v>QD140063</v>
      </c>
      <c r="B2820" s="50" t="s">
        <v>12836</v>
      </c>
      <c r="C2820" s="50" t="s">
        <v>12837</v>
      </c>
      <c r="D2820" s="50">
        <v>100</v>
      </c>
      <c r="E2820" s="50">
        <v>4</v>
      </c>
    </row>
    <row r="2821" spans="1:5" hidden="1">
      <c r="A2821" s="50" t="str">
        <f t="shared" si="44"/>
        <v>QD140063</v>
      </c>
      <c r="B2821" s="50" t="s">
        <v>12838</v>
      </c>
      <c r="C2821" s="50" t="s">
        <v>12839</v>
      </c>
      <c r="D2821" s="50">
        <v>100</v>
      </c>
      <c r="E2821" s="50">
        <v>2</v>
      </c>
    </row>
    <row r="2822" spans="1:5" hidden="1">
      <c r="A2822" s="50" t="str">
        <f t="shared" si="44"/>
        <v>QD140063</v>
      </c>
      <c r="B2822" s="50" t="s">
        <v>12840</v>
      </c>
      <c r="C2822" s="50" t="s">
        <v>12841</v>
      </c>
      <c r="D2822" s="50">
        <v>100</v>
      </c>
      <c r="E2822" s="50">
        <v>2</v>
      </c>
    </row>
    <row r="2823" spans="1:5" hidden="1">
      <c r="A2823" s="50" t="str">
        <f t="shared" si="44"/>
        <v>QD140063</v>
      </c>
      <c r="B2823" s="50" t="s">
        <v>12842</v>
      </c>
      <c r="C2823" s="50" t="s">
        <v>12843</v>
      </c>
      <c r="D2823" s="50">
        <v>100</v>
      </c>
      <c r="E2823" s="50">
        <v>4</v>
      </c>
    </row>
    <row r="2824" spans="1:5" hidden="1">
      <c r="A2824" s="50" t="str">
        <f t="shared" si="44"/>
        <v>QD140063</v>
      </c>
      <c r="B2824" s="50" t="s">
        <v>12844</v>
      </c>
      <c r="C2824" s="50" t="s">
        <v>12845</v>
      </c>
      <c r="D2824" s="50">
        <v>100</v>
      </c>
      <c r="E2824" s="50">
        <v>4</v>
      </c>
    </row>
    <row r="2825" spans="1:5" hidden="1">
      <c r="A2825" s="50" t="str">
        <f t="shared" si="44"/>
        <v>QD140063</v>
      </c>
      <c r="B2825" s="50" t="s">
        <v>12846</v>
      </c>
      <c r="C2825" s="50" t="s">
        <v>12847</v>
      </c>
      <c r="D2825" s="50">
        <v>100</v>
      </c>
      <c r="E2825" s="50">
        <v>2</v>
      </c>
    </row>
    <row r="2826" spans="1:5" hidden="1">
      <c r="A2826" s="50" t="str">
        <f t="shared" si="44"/>
        <v>QD140063</v>
      </c>
      <c r="B2826" s="50" t="s">
        <v>12848</v>
      </c>
      <c r="C2826" s="50" t="s">
        <v>12849</v>
      </c>
      <c r="D2826" s="50">
        <v>100</v>
      </c>
      <c r="E2826" s="50">
        <v>2</v>
      </c>
    </row>
    <row r="2827" spans="1:5" hidden="1">
      <c r="A2827" s="50" t="str">
        <f t="shared" si="44"/>
        <v>QD140063</v>
      </c>
      <c r="B2827" s="50" t="s">
        <v>12850</v>
      </c>
      <c r="C2827" s="50" t="s">
        <v>12851</v>
      </c>
      <c r="D2827" s="50">
        <v>100</v>
      </c>
      <c r="E2827" s="50">
        <v>3</v>
      </c>
    </row>
    <row r="2828" spans="1:5" hidden="1">
      <c r="A2828" s="50" t="str">
        <f t="shared" si="44"/>
        <v>QD140063</v>
      </c>
      <c r="B2828" s="50" t="s">
        <v>12852</v>
      </c>
      <c r="C2828" s="50" t="s">
        <v>12853</v>
      </c>
      <c r="D2828" s="50">
        <v>100</v>
      </c>
      <c r="E2828" s="50">
        <v>4</v>
      </c>
    </row>
    <row r="2829" spans="1:5" hidden="1">
      <c r="A2829" s="50" t="str">
        <f t="shared" si="44"/>
        <v>QD140063</v>
      </c>
      <c r="B2829" s="50" t="s">
        <v>12854</v>
      </c>
      <c r="C2829" s="50" t="s">
        <v>12855</v>
      </c>
      <c r="D2829" s="50">
        <v>100</v>
      </c>
      <c r="E2829" s="50">
        <v>2</v>
      </c>
    </row>
    <row r="2830" spans="1:5" hidden="1">
      <c r="A2830" s="50" t="str">
        <f t="shared" si="44"/>
        <v>QD140063</v>
      </c>
      <c r="B2830" s="50" t="s">
        <v>12856</v>
      </c>
      <c r="C2830" s="50" t="s">
        <v>12857</v>
      </c>
      <c r="D2830" s="50">
        <v>100</v>
      </c>
      <c r="E2830" s="50">
        <v>1</v>
      </c>
    </row>
    <row r="2831" spans="1:5" hidden="1">
      <c r="A2831" s="50" t="str">
        <f t="shared" si="44"/>
        <v>QD140063</v>
      </c>
      <c r="B2831" s="50" t="s">
        <v>12858</v>
      </c>
      <c r="C2831" s="50" t="s">
        <v>12859</v>
      </c>
      <c r="D2831" s="50">
        <v>100</v>
      </c>
      <c r="E2831" s="50">
        <v>4</v>
      </c>
    </row>
    <row r="2832" spans="1:5" hidden="1">
      <c r="A2832" s="50" t="str">
        <f t="shared" si="44"/>
        <v>QD140063</v>
      </c>
      <c r="B2832" s="50" t="s">
        <v>12860</v>
      </c>
      <c r="C2832" s="50" t="s">
        <v>12861</v>
      </c>
      <c r="D2832" s="50">
        <v>100</v>
      </c>
      <c r="E2832" s="50">
        <v>4</v>
      </c>
    </row>
    <row r="2833" spans="1:5" hidden="1">
      <c r="A2833" s="50" t="str">
        <f t="shared" si="44"/>
        <v>QD140063</v>
      </c>
      <c r="B2833" s="50" t="s">
        <v>12862</v>
      </c>
      <c r="C2833" s="50" t="s">
        <v>12863</v>
      </c>
      <c r="D2833" s="50">
        <v>100</v>
      </c>
      <c r="E2833" s="50">
        <v>2</v>
      </c>
    </row>
    <row r="2834" spans="1:5" hidden="1">
      <c r="A2834" s="50" t="str">
        <f t="shared" si="44"/>
        <v>QD140064</v>
      </c>
      <c r="B2834" s="50" t="s">
        <v>9509</v>
      </c>
      <c r="C2834" s="50" t="s">
        <v>9510</v>
      </c>
      <c r="D2834" s="50">
        <v>100</v>
      </c>
      <c r="E2834" s="50">
        <v>2</v>
      </c>
    </row>
    <row r="2835" spans="1:5" hidden="1">
      <c r="A2835" s="50" t="str">
        <f t="shared" si="44"/>
        <v>QD140064</v>
      </c>
      <c r="B2835" s="50" t="s">
        <v>9511</v>
      </c>
      <c r="C2835" s="50" t="s">
        <v>9512</v>
      </c>
      <c r="D2835" s="50">
        <v>100</v>
      </c>
      <c r="E2835" s="50">
        <v>4</v>
      </c>
    </row>
    <row r="2836" spans="1:5" hidden="1">
      <c r="A2836" s="50" t="str">
        <f t="shared" si="44"/>
        <v>QD140064</v>
      </c>
      <c r="B2836" s="50" t="s">
        <v>9513</v>
      </c>
      <c r="C2836" s="50" t="s">
        <v>9514</v>
      </c>
      <c r="D2836" s="50">
        <v>100</v>
      </c>
      <c r="E2836" s="50">
        <v>4</v>
      </c>
    </row>
    <row r="2837" spans="1:5" hidden="1">
      <c r="A2837" s="50" t="str">
        <f t="shared" si="44"/>
        <v>QD140064</v>
      </c>
      <c r="B2837" s="50" t="s">
        <v>9515</v>
      </c>
      <c r="C2837" s="50" t="s">
        <v>9516</v>
      </c>
      <c r="D2837" s="50">
        <v>100</v>
      </c>
      <c r="E2837" s="50">
        <v>2</v>
      </c>
    </row>
    <row r="2838" spans="1:5" hidden="1">
      <c r="A2838" s="50" t="str">
        <f t="shared" si="44"/>
        <v>QD140065</v>
      </c>
      <c r="B2838" s="50" t="s">
        <v>9517</v>
      </c>
      <c r="C2838" s="50" t="s">
        <v>13763</v>
      </c>
      <c r="D2838" s="50">
        <v>100</v>
      </c>
      <c r="E2838" s="50">
        <v>2</v>
      </c>
    </row>
    <row r="2839" spans="1:5" hidden="1">
      <c r="A2839" s="50" t="str">
        <f t="shared" si="44"/>
        <v>QD140065</v>
      </c>
      <c r="B2839" s="50" t="s">
        <v>9518</v>
      </c>
      <c r="C2839" s="50" t="s">
        <v>13763</v>
      </c>
      <c r="D2839" s="50">
        <v>100</v>
      </c>
      <c r="E2839" s="50">
        <v>4</v>
      </c>
    </row>
    <row r="2840" spans="1:5" hidden="1">
      <c r="A2840" s="50" t="str">
        <f t="shared" si="44"/>
        <v>QD140065</v>
      </c>
      <c r="B2840" s="50" t="s">
        <v>9519</v>
      </c>
      <c r="C2840" s="50" t="s">
        <v>13763</v>
      </c>
      <c r="D2840" s="50">
        <v>100</v>
      </c>
      <c r="E2840" s="50">
        <v>4</v>
      </c>
    </row>
    <row r="2841" spans="1:5" hidden="1">
      <c r="A2841" s="50" t="str">
        <f t="shared" si="44"/>
        <v>QD140065</v>
      </c>
      <c r="B2841" s="50" t="s">
        <v>9520</v>
      </c>
      <c r="C2841" s="50" t="s">
        <v>13763</v>
      </c>
      <c r="D2841" s="50">
        <v>100</v>
      </c>
      <c r="E2841" s="50">
        <v>2</v>
      </c>
    </row>
    <row r="2842" spans="1:5" hidden="1">
      <c r="A2842" s="50" t="str">
        <f t="shared" si="44"/>
        <v>QD140065</v>
      </c>
      <c r="B2842" s="50" t="s">
        <v>9521</v>
      </c>
      <c r="C2842" s="50" t="s">
        <v>13764</v>
      </c>
      <c r="D2842" s="50">
        <v>100</v>
      </c>
      <c r="E2842" s="50">
        <v>2</v>
      </c>
    </row>
    <row r="2843" spans="1:5" hidden="1">
      <c r="A2843" s="50" t="str">
        <f t="shared" si="44"/>
        <v>QD140065</v>
      </c>
      <c r="B2843" s="50" t="s">
        <v>9522</v>
      </c>
      <c r="C2843" s="50" t="s">
        <v>13764</v>
      </c>
      <c r="D2843" s="50">
        <v>100</v>
      </c>
      <c r="E2843" s="50">
        <v>4</v>
      </c>
    </row>
    <row r="2844" spans="1:5" hidden="1">
      <c r="A2844" s="50" t="str">
        <f t="shared" si="44"/>
        <v>QD140065</v>
      </c>
      <c r="B2844" s="50" t="s">
        <v>9523</v>
      </c>
      <c r="C2844" s="50" t="s">
        <v>13764</v>
      </c>
      <c r="D2844" s="50">
        <v>100</v>
      </c>
      <c r="E2844" s="50">
        <v>4</v>
      </c>
    </row>
    <row r="2845" spans="1:5" hidden="1">
      <c r="A2845" s="50" t="str">
        <f t="shared" si="44"/>
        <v>QD140065</v>
      </c>
      <c r="B2845" s="50" t="s">
        <v>9524</v>
      </c>
      <c r="C2845" s="50" t="s">
        <v>13764</v>
      </c>
      <c r="D2845" s="50">
        <v>100</v>
      </c>
      <c r="E2845" s="50">
        <v>2</v>
      </c>
    </row>
    <row r="2846" spans="1:5" hidden="1">
      <c r="A2846" s="50" t="str">
        <f t="shared" si="44"/>
        <v>QD140066</v>
      </c>
      <c r="B2846" s="50" t="s">
        <v>9525</v>
      </c>
      <c r="C2846" s="50" t="s">
        <v>9526</v>
      </c>
      <c r="D2846" s="50">
        <v>100</v>
      </c>
      <c r="E2846" s="50">
        <v>1</v>
      </c>
    </row>
    <row r="2847" spans="1:5" hidden="1">
      <c r="A2847" s="50" t="str">
        <f t="shared" si="44"/>
        <v>QD140066</v>
      </c>
      <c r="B2847" s="50" t="s">
        <v>9527</v>
      </c>
      <c r="C2847" s="50" t="s">
        <v>9528</v>
      </c>
      <c r="D2847" s="50">
        <v>100</v>
      </c>
      <c r="E2847" s="50">
        <v>1</v>
      </c>
    </row>
    <row r="2848" spans="1:5" hidden="1">
      <c r="A2848" s="50" t="str">
        <f t="shared" si="44"/>
        <v>QD140066</v>
      </c>
      <c r="B2848" s="50" t="s">
        <v>9529</v>
      </c>
      <c r="C2848" s="50" t="s">
        <v>9530</v>
      </c>
      <c r="D2848" s="50">
        <v>100</v>
      </c>
      <c r="E2848" s="50">
        <v>1</v>
      </c>
    </row>
    <row r="2849" spans="1:5" hidden="1">
      <c r="A2849" s="50" t="str">
        <f t="shared" si="44"/>
        <v>QD140067</v>
      </c>
      <c r="B2849" s="50" t="s">
        <v>9531</v>
      </c>
      <c r="C2849" s="50" t="s">
        <v>9532</v>
      </c>
      <c r="D2849" s="50">
        <v>100</v>
      </c>
      <c r="E2849" s="50">
        <v>3</v>
      </c>
    </row>
    <row r="2850" spans="1:5" hidden="1">
      <c r="A2850" s="50" t="str">
        <f t="shared" si="44"/>
        <v>QD140067</v>
      </c>
      <c r="B2850" s="50" t="s">
        <v>9533</v>
      </c>
      <c r="C2850" s="50" t="s">
        <v>9534</v>
      </c>
      <c r="D2850" s="50">
        <v>100</v>
      </c>
      <c r="E2850" s="50">
        <v>6</v>
      </c>
    </row>
    <row r="2851" spans="1:5" hidden="1">
      <c r="A2851" s="50" t="str">
        <f t="shared" si="44"/>
        <v>QD140067</v>
      </c>
      <c r="B2851" s="50" t="s">
        <v>9535</v>
      </c>
      <c r="C2851" s="50" t="s">
        <v>9536</v>
      </c>
      <c r="D2851" s="50">
        <v>100</v>
      </c>
      <c r="E2851" s="50">
        <v>6</v>
      </c>
    </row>
    <row r="2852" spans="1:5" hidden="1">
      <c r="A2852" s="50" t="str">
        <f t="shared" si="44"/>
        <v>QD140067</v>
      </c>
      <c r="B2852" s="50" t="s">
        <v>9537</v>
      </c>
      <c r="C2852" s="50" t="s">
        <v>9538</v>
      </c>
      <c r="D2852" s="50">
        <v>100</v>
      </c>
      <c r="E2852" s="50">
        <v>3</v>
      </c>
    </row>
    <row r="2853" spans="1:5" hidden="1">
      <c r="A2853" s="50" t="str">
        <f t="shared" si="44"/>
        <v>QD14A866</v>
      </c>
      <c r="B2853" s="50" t="s">
        <v>9539</v>
      </c>
      <c r="C2853" s="50" t="s">
        <v>9540</v>
      </c>
      <c r="D2853" s="50">
        <v>100</v>
      </c>
      <c r="E2853" s="50">
        <v>2</v>
      </c>
    </row>
    <row r="2854" spans="1:5" hidden="1">
      <c r="A2854" s="50" t="str">
        <f t="shared" si="44"/>
        <v>QD14A866</v>
      </c>
      <c r="B2854" s="50" t="s">
        <v>9541</v>
      </c>
      <c r="C2854" s="50" t="s">
        <v>9542</v>
      </c>
      <c r="D2854" s="50">
        <v>100</v>
      </c>
      <c r="E2854" s="50">
        <v>4</v>
      </c>
    </row>
    <row r="2855" spans="1:5" hidden="1">
      <c r="A2855" s="50" t="str">
        <f t="shared" si="44"/>
        <v>QD14A866</v>
      </c>
      <c r="B2855" s="50" t="s">
        <v>9543</v>
      </c>
      <c r="C2855" s="50" t="s">
        <v>9544</v>
      </c>
      <c r="D2855" s="50">
        <v>100</v>
      </c>
      <c r="E2855" s="50">
        <v>4</v>
      </c>
    </row>
    <row r="2856" spans="1:5" hidden="1">
      <c r="A2856" s="50" t="str">
        <f t="shared" si="44"/>
        <v>QD14A866</v>
      </c>
      <c r="B2856" s="50" t="s">
        <v>9545</v>
      </c>
      <c r="C2856" s="50" t="s">
        <v>9546</v>
      </c>
      <c r="D2856" s="50">
        <v>100</v>
      </c>
      <c r="E2856" s="50">
        <v>2</v>
      </c>
    </row>
    <row r="2857" spans="1:5" hidden="1">
      <c r="A2857" s="50" t="str">
        <f t="shared" si="44"/>
        <v>QD14A866</v>
      </c>
      <c r="B2857" s="50" t="s">
        <v>9547</v>
      </c>
      <c r="C2857" s="50" t="s">
        <v>9548</v>
      </c>
      <c r="D2857" s="50">
        <v>100</v>
      </c>
      <c r="E2857" s="50">
        <v>2</v>
      </c>
    </row>
    <row r="2858" spans="1:5" hidden="1">
      <c r="A2858" s="50" t="str">
        <f t="shared" si="44"/>
        <v>QD14A866</v>
      </c>
      <c r="B2858" s="50" t="s">
        <v>9549</v>
      </c>
      <c r="C2858" s="50" t="s">
        <v>9550</v>
      </c>
      <c r="D2858" s="50">
        <v>100</v>
      </c>
      <c r="E2858" s="50">
        <v>4</v>
      </c>
    </row>
    <row r="2859" spans="1:5" hidden="1">
      <c r="A2859" s="50" t="str">
        <f t="shared" si="44"/>
        <v>QD14A866</v>
      </c>
      <c r="B2859" s="50" t="s">
        <v>9551</v>
      </c>
      <c r="C2859" s="50" t="s">
        <v>9552</v>
      </c>
      <c r="D2859" s="50">
        <v>100</v>
      </c>
      <c r="E2859" s="50">
        <v>4</v>
      </c>
    </row>
    <row r="2860" spans="1:5" hidden="1">
      <c r="A2860" s="50" t="str">
        <f t="shared" si="44"/>
        <v>QD14A866</v>
      </c>
      <c r="B2860" s="50" t="s">
        <v>9553</v>
      </c>
      <c r="C2860" s="50" t="s">
        <v>9554</v>
      </c>
      <c r="D2860" s="50">
        <v>100</v>
      </c>
      <c r="E2860" s="50">
        <v>2</v>
      </c>
    </row>
    <row r="2861" spans="1:5" hidden="1">
      <c r="A2861" s="50" t="str">
        <f t="shared" si="44"/>
        <v>QD14A866</v>
      </c>
      <c r="B2861" s="50" t="s">
        <v>9555</v>
      </c>
      <c r="C2861" s="50" t="s">
        <v>9556</v>
      </c>
      <c r="D2861" s="50">
        <v>100</v>
      </c>
      <c r="E2861" s="50">
        <v>2</v>
      </c>
    </row>
    <row r="2862" spans="1:5" hidden="1">
      <c r="A2862" s="50" t="str">
        <f t="shared" si="44"/>
        <v>QD14A866</v>
      </c>
      <c r="B2862" s="50" t="s">
        <v>9557</v>
      </c>
      <c r="C2862" s="50" t="s">
        <v>9558</v>
      </c>
      <c r="D2862" s="50">
        <v>100</v>
      </c>
      <c r="E2862" s="50">
        <v>4</v>
      </c>
    </row>
    <row r="2863" spans="1:5" hidden="1">
      <c r="A2863" s="50" t="str">
        <f t="shared" si="44"/>
        <v>QD14A866</v>
      </c>
      <c r="B2863" s="50" t="s">
        <v>9559</v>
      </c>
      <c r="C2863" s="50" t="s">
        <v>9560</v>
      </c>
      <c r="D2863" s="50">
        <v>100</v>
      </c>
      <c r="E2863" s="50">
        <v>4</v>
      </c>
    </row>
    <row r="2864" spans="1:5" hidden="1">
      <c r="A2864" s="50" t="str">
        <f t="shared" si="44"/>
        <v>QD14A866</v>
      </c>
      <c r="B2864" s="50" t="s">
        <v>9561</v>
      </c>
      <c r="C2864" s="50" t="s">
        <v>9562</v>
      </c>
      <c r="D2864" s="50">
        <v>100</v>
      </c>
      <c r="E2864" s="50">
        <v>2</v>
      </c>
    </row>
    <row r="2865" spans="1:5" hidden="1">
      <c r="A2865" s="50" t="str">
        <f t="shared" si="44"/>
        <v>QD14A866</v>
      </c>
      <c r="B2865" s="50" t="s">
        <v>9563</v>
      </c>
      <c r="C2865" s="50" t="s">
        <v>9564</v>
      </c>
      <c r="D2865" s="50">
        <v>100</v>
      </c>
      <c r="E2865" s="50">
        <v>2</v>
      </c>
    </row>
    <row r="2866" spans="1:5" hidden="1">
      <c r="A2866" s="50" t="str">
        <f t="shared" si="44"/>
        <v>QD14A866</v>
      </c>
      <c r="B2866" s="50" t="s">
        <v>9565</v>
      </c>
      <c r="C2866" s="50" t="s">
        <v>9566</v>
      </c>
      <c r="D2866" s="50">
        <v>100</v>
      </c>
      <c r="E2866" s="50">
        <v>4</v>
      </c>
    </row>
    <row r="2867" spans="1:5" hidden="1">
      <c r="A2867" s="50" t="str">
        <f t="shared" si="44"/>
        <v>QD14A866</v>
      </c>
      <c r="B2867" s="50" t="s">
        <v>9567</v>
      </c>
      <c r="C2867" s="50" t="s">
        <v>9568</v>
      </c>
      <c r="D2867" s="50">
        <v>100</v>
      </c>
      <c r="E2867" s="50">
        <v>4</v>
      </c>
    </row>
    <row r="2868" spans="1:5" hidden="1">
      <c r="A2868" s="50" t="str">
        <f t="shared" si="44"/>
        <v>QD14A866</v>
      </c>
      <c r="B2868" s="50" t="s">
        <v>9569</v>
      </c>
      <c r="C2868" s="50" t="s">
        <v>9570</v>
      </c>
      <c r="D2868" s="50">
        <v>100</v>
      </c>
      <c r="E2868" s="50">
        <v>2</v>
      </c>
    </row>
    <row r="2869" spans="1:5" hidden="1">
      <c r="A2869" s="50" t="str">
        <f t="shared" si="44"/>
        <v>QD14A868</v>
      </c>
      <c r="B2869" s="50" t="s">
        <v>9571</v>
      </c>
      <c r="C2869" s="50" t="s">
        <v>9572</v>
      </c>
      <c r="D2869" s="50">
        <v>100</v>
      </c>
      <c r="E2869" s="50">
        <v>2</v>
      </c>
    </row>
    <row r="2870" spans="1:5" hidden="1">
      <c r="A2870" s="50" t="str">
        <f t="shared" si="44"/>
        <v>QD14A868</v>
      </c>
      <c r="B2870" s="50" t="s">
        <v>9573</v>
      </c>
      <c r="C2870" s="50" t="s">
        <v>9574</v>
      </c>
      <c r="D2870" s="50">
        <v>100</v>
      </c>
      <c r="E2870" s="50">
        <v>2</v>
      </c>
    </row>
    <row r="2871" spans="1:5" hidden="1">
      <c r="A2871" s="50" t="str">
        <f t="shared" si="44"/>
        <v>QD14A869</v>
      </c>
      <c r="B2871" s="50" t="s">
        <v>9575</v>
      </c>
      <c r="C2871" s="50" t="s">
        <v>12864</v>
      </c>
      <c r="D2871" s="50">
        <v>100</v>
      </c>
      <c r="E2871" s="50">
        <v>1</v>
      </c>
    </row>
    <row r="2872" spans="1:5" hidden="1">
      <c r="A2872" s="50" t="str">
        <f t="shared" si="44"/>
        <v>QD14A869</v>
      </c>
      <c r="B2872" s="50" t="s">
        <v>9576</v>
      </c>
      <c r="C2872" s="50" t="s">
        <v>12865</v>
      </c>
      <c r="D2872" s="50">
        <v>100</v>
      </c>
      <c r="E2872" s="50">
        <v>3</v>
      </c>
    </row>
    <row r="2873" spans="1:5" hidden="1">
      <c r="A2873" s="50" t="str">
        <f t="shared" si="44"/>
        <v>QD14A869</v>
      </c>
      <c r="B2873" s="50" t="s">
        <v>9577</v>
      </c>
      <c r="C2873" s="50" t="s">
        <v>12866</v>
      </c>
      <c r="D2873" s="50">
        <v>100</v>
      </c>
      <c r="E2873" s="50">
        <v>2</v>
      </c>
    </row>
    <row r="2874" spans="1:5" hidden="1">
      <c r="A2874" s="50" t="str">
        <f t="shared" si="44"/>
        <v>QD14A869</v>
      </c>
      <c r="B2874" s="50" t="s">
        <v>9578</v>
      </c>
      <c r="C2874" s="50" t="s">
        <v>12867</v>
      </c>
      <c r="D2874" s="50">
        <v>100</v>
      </c>
      <c r="E2874" s="50">
        <v>1</v>
      </c>
    </row>
    <row r="2875" spans="1:5" hidden="1">
      <c r="A2875" s="50" t="str">
        <f t="shared" si="44"/>
        <v>QD14A869</v>
      </c>
      <c r="B2875" s="50" t="s">
        <v>9579</v>
      </c>
      <c r="C2875" s="50" t="s">
        <v>12868</v>
      </c>
      <c r="D2875" s="50">
        <v>100</v>
      </c>
      <c r="E2875" s="50">
        <v>5</v>
      </c>
    </row>
    <row r="2876" spans="1:5" hidden="1">
      <c r="A2876" s="50" t="str">
        <f t="shared" si="44"/>
        <v>QD14A869</v>
      </c>
      <c r="B2876" s="50" t="s">
        <v>9580</v>
      </c>
      <c r="C2876" s="50" t="s">
        <v>12869</v>
      </c>
      <c r="D2876" s="50">
        <v>100</v>
      </c>
      <c r="E2876" s="50">
        <v>3</v>
      </c>
    </row>
    <row r="2877" spans="1:5" hidden="1">
      <c r="A2877" s="50" t="str">
        <f t="shared" si="44"/>
        <v>QD14A869</v>
      </c>
      <c r="B2877" s="50" t="s">
        <v>9581</v>
      </c>
      <c r="C2877" s="50" t="s">
        <v>12870</v>
      </c>
      <c r="D2877" s="50">
        <v>100</v>
      </c>
      <c r="E2877" s="50">
        <v>1</v>
      </c>
    </row>
    <row r="2878" spans="1:5" hidden="1">
      <c r="A2878" s="50" t="str">
        <f t="shared" si="44"/>
        <v>QD14A869</v>
      </c>
      <c r="B2878" s="50" t="s">
        <v>9582</v>
      </c>
      <c r="C2878" s="50" t="s">
        <v>12871</v>
      </c>
      <c r="D2878" s="50">
        <v>100</v>
      </c>
      <c r="E2878" s="50">
        <v>1</v>
      </c>
    </row>
    <row r="2879" spans="1:5" hidden="1">
      <c r="A2879" s="50" t="str">
        <f t="shared" si="44"/>
        <v>QD14A869</v>
      </c>
      <c r="B2879" s="50" t="s">
        <v>9583</v>
      </c>
      <c r="C2879" s="50" t="s">
        <v>12872</v>
      </c>
      <c r="D2879" s="50">
        <v>100</v>
      </c>
      <c r="E2879" s="50">
        <v>4</v>
      </c>
    </row>
    <row r="2880" spans="1:5" hidden="1">
      <c r="A2880" s="50" t="str">
        <f t="shared" si="44"/>
        <v>QD14A870</v>
      </c>
      <c r="B2880" s="50" t="s">
        <v>9584</v>
      </c>
      <c r="C2880" s="50" t="s">
        <v>9585</v>
      </c>
      <c r="D2880" s="50">
        <v>100</v>
      </c>
      <c r="E2880" s="50">
        <v>1</v>
      </c>
    </row>
    <row r="2881" spans="1:5" hidden="1">
      <c r="A2881" s="50" t="str">
        <f t="shared" si="44"/>
        <v>QD14A870</v>
      </c>
      <c r="B2881" s="50" t="s">
        <v>9586</v>
      </c>
      <c r="C2881" s="50" t="s">
        <v>9587</v>
      </c>
      <c r="D2881" s="50">
        <v>100</v>
      </c>
      <c r="E2881" s="50">
        <v>1</v>
      </c>
    </row>
    <row r="2882" spans="1:5" hidden="1">
      <c r="A2882" s="50" t="str">
        <f t="shared" si="44"/>
        <v>QD14A870</v>
      </c>
      <c r="B2882" s="50" t="s">
        <v>9588</v>
      </c>
      <c r="C2882" s="50" t="s">
        <v>9589</v>
      </c>
      <c r="D2882" s="50">
        <v>100</v>
      </c>
      <c r="E2882" s="50">
        <v>1</v>
      </c>
    </row>
    <row r="2883" spans="1:5" hidden="1">
      <c r="A2883" s="50" t="str">
        <f t="shared" ref="A2883:A2946" si="45">MID(B2883,1,8)</f>
        <v>QD14A871</v>
      </c>
      <c r="B2883" s="50" t="s">
        <v>12</v>
      </c>
      <c r="C2883" s="50" t="s">
        <v>9590</v>
      </c>
      <c r="D2883" s="50">
        <v>100</v>
      </c>
      <c r="E2883" s="50">
        <v>2</v>
      </c>
    </row>
    <row r="2884" spans="1:5" hidden="1">
      <c r="A2884" s="50" t="str">
        <f t="shared" si="45"/>
        <v>QD14A871</v>
      </c>
      <c r="B2884" s="50" t="s">
        <v>9591</v>
      </c>
      <c r="C2884" s="50" t="s">
        <v>9592</v>
      </c>
      <c r="D2884" s="50">
        <v>100</v>
      </c>
      <c r="E2884" s="50">
        <v>6</v>
      </c>
    </row>
    <row r="2885" spans="1:5" hidden="1">
      <c r="A2885" s="50" t="str">
        <f t="shared" si="45"/>
        <v>QD14A871</v>
      </c>
      <c r="B2885" s="50" t="s">
        <v>9593</v>
      </c>
      <c r="C2885" s="50" t="s">
        <v>9594</v>
      </c>
      <c r="D2885" s="50">
        <v>100</v>
      </c>
      <c r="E2885" s="50">
        <v>6</v>
      </c>
    </row>
    <row r="2886" spans="1:5" hidden="1">
      <c r="A2886" s="50" t="str">
        <f t="shared" si="45"/>
        <v>QD14A871</v>
      </c>
      <c r="B2886" s="50" t="s">
        <v>9595</v>
      </c>
      <c r="C2886" s="50" t="s">
        <v>9596</v>
      </c>
      <c r="D2886" s="50">
        <v>100</v>
      </c>
      <c r="E2886" s="50">
        <v>2</v>
      </c>
    </row>
    <row r="2887" spans="1:5" hidden="1">
      <c r="A2887" s="50" t="str">
        <f t="shared" si="45"/>
        <v>QD14A871</v>
      </c>
      <c r="B2887" s="50" t="s">
        <v>11</v>
      </c>
      <c r="C2887" s="50" t="s">
        <v>9597</v>
      </c>
      <c r="D2887" s="50">
        <v>100</v>
      </c>
      <c r="E2887" s="50">
        <v>2</v>
      </c>
    </row>
    <row r="2888" spans="1:5" hidden="1">
      <c r="A2888" s="50" t="str">
        <f t="shared" si="45"/>
        <v>QD14A871</v>
      </c>
      <c r="B2888" s="50" t="s">
        <v>9598</v>
      </c>
      <c r="C2888" s="50" t="s">
        <v>9599</v>
      </c>
      <c r="D2888" s="50">
        <v>100</v>
      </c>
      <c r="E2888" s="50">
        <v>6</v>
      </c>
    </row>
    <row r="2889" spans="1:5" hidden="1">
      <c r="A2889" s="50" t="str">
        <f t="shared" si="45"/>
        <v>QD14A871</v>
      </c>
      <c r="B2889" s="50" t="s">
        <v>9600</v>
      </c>
      <c r="C2889" s="50" t="s">
        <v>9601</v>
      </c>
      <c r="D2889" s="50">
        <v>100</v>
      </c>
      <c r="E2889" s="50">
        <v>6</v>
      </c>
    </row>
    <row r="2890" spans="1:5" hidden="1">
      <c r="A2890" s="50" t="str">
        <f t="shared" si="45"/>
        <v>QD14A871</v>
      </c>
      <c r="B2890" s="50" t="s">
        <v>5</v>
      </c>
      <c r="C2890" s="50" t="s">
        <v>9602</v>
      </c>
      <c r="D2890" s="50">
        <v>100</v>
      </c>
      <c r="E2890" s="50">
        <v>4</v>
      </c>
    </row>
    <row r="2891" spans="1:5" hidden="1">
      <c r="A2891" s="50" t="str">
        <f t="shared" si="45"/>
        <v>QD14A871</v>
      </c>
      <c r="B2891" s="50" t="s">
        <v>9603</v>
      </c>
      <c r="C2891" s="50" t="s">
        <v>9604</v>
      </c>
      <c r="D2891" s="50">
        <v>100</v>
      </c>
      <c r="E2891" s="50">
        <v>6</v>
      </c>
    </row>
    <row r="2892" spans="1:5" hidden="1">
      <c r="A2892" s="50" t="str">
        <f t="shared" si="45"/>
        <v>QD14A871</v>
      </c>
      <c r="B2892" s="50" t="s">
        <v>9605</v>
      </c>
      <c r="C2892" s="50" t="s">
        <v>9606</v>
      </c>
      <c r="D2892" s="50">
        <v>100</v>
      </c>
      <c r="E2892" s="50">
        <v>4</v>
      </c>
    </row>
    <row r="2893" spans="1:5" hidden="1">
      <c r="A2893" s="50" t="str">
        <f t="shared" si="45"/>
        <v>QD14A871</v>
      </c>
      <c r="B2893" s="50" t="s">
        <v>9607</v>
      </c>
      <c r="C2893" s="50" t="s">
        <v>9608</v>
      </c>
      <c r="D2893" s="50">
        <v>100</v>
      </c>
      <c r="E2893" s="50">
        <v>4</v>
      </c>
    </row>
    <row r="2894" spans="1:5" hidden="1">
      <c r="A2894" s="50" t="str">
        <f t="shared" si="45"/>
        <v>QD14A871</v>
      </c>
      <c r="B2894" s="50" t="s">
        <v>9609</v>
      </c>
      <c r="C2894" s="50" t="s">
        <v>9610</v>
      </c>
      <c r="D2894" s="50">
        <v>100</v>
      </c>
      <c r="E2894" s="50">
        <v>8</v>
      </c>
    </row>
    <row r="2895" spans="1:5" hidden="1">
      <c r="A2895" s="50" t="str">
        <f t="shared" si="45"/>
        <v>QD14A871</v>
      </c>
      <c r="B2895" s="50" t="s">
        <v>4</v>
      </c>
      <c r="C2895" s="50" t="s">
        <v>9611</v>
      </c>
      <c r="D2895" s="50">
        <v>100</v>
      </c>
      <c r="E2895" s="50">
        <v>10</v>
      </c>
    </row>
    <row r="2896" spans="1:5" hidden="1">
      <c r="A2896" s="50" t="str">
        <f t="shared" si="45"/>
        <v>QD14A871</v>
      </c>
      <c r="B2896" s="50" t="s">
        <v>9612</v>
      </c>
      <c r="C2896" s="50" t="s">
        <v>9613</v>
      </c>
      <c r="D2896" s="50">
        <v>100</v>
      </c>
      <c r="E2896" s="50">
        <v>1</v>
      </c>
    </row>
    <row r="2897" spans="1:5" hidden="1">
      <c r="A2897" s="50" t="str">
        <f t="shared" si="45"/>
        <v>QD14A871</v>
      </c>
      <c r="B2897" s="50" t="s">
        <v>6</v>
      </c>
      <c r="C2897" s="50" t="s">
        <v>9614</v>
      </c>
      <c r="D2897" s="50">
        <v>100</v>
      </c>
      <c r="E2897" s="50">
        <v>6</v>
      </c>
    </row>
    <row r="2898" spans="1:5" hidden="1">
      <c r="A2898" s="50" t="str">
        <f t="shared" si="45"/>
        <v>QD14A871</v>
      </c>
      <c r="B2898" s="50" t="s">
        <v>9615</v>
      </c>
      <c r="C2898" s="50" t="s">
        <v>9616</v>
      </c>
      <c r="D2898" s="50">
        <v>100</v>
      </c>
      <c r="E2898" s="50">
        <v>8</v>
      </c>
    </row>
    <row r="2899" spans="1:5" hidden="1">
      <c r="A2899" s="50" t="str">
        <f t="shared" si="45"/>
        <v>QD14A871</v>
      </c>
      <c r="B2899" s="50" t="s">
        <v>9617</v>
      </c>
      <c r="C2899" s="50" t="s">
        <v>9618</v>
      </c>
      <c r="D2899" s="50">
        <v>100</v>
      </c>
      <c r="E2899" s="50">
        <v>6</v>
      </c>
    </row>
    <row r="2900" spans="1:5" hidden="1">
      <c r="A2900" s="50" t="str">
        <f t="shared" si="45"/>
        <v>QD14A871</v>
      </c>
      <c r="B2900" s="50" t="s">
        <v>9619</v>
      </c>
      <c r="C2900" s="50" t="s">
        <v>9620</v>
      </c>
      <c r="D2900" s="50">
        <v>100</v>
      </c>
      <c r="E2900" s="50">
        <v>4</v>
      </c>
    </row>
    <row r="2901" spans="1:5" hidden="1">
      <c r="A2901" s="50" t="str">
        <f t="shared" si="45"/>
        <v>QD14A875</v>
      </c>
      <c r="B2901" s="50" t="s">
        <v>9621</v>
      </c>
      <c r="C2901" s="50" t="s">
        <v>9622</v>
      </c>
      <c r="D2901" s="50">
        <v>100</v>
      </c>
      <c r="E2901" s="50">
        <v>1</v>
      </c>
    </row>
    <row r="2902" spans="1:5" hidden="1">
      <c r="A2902" s="50" t="str">
        <f t="shared" si="45"/>
        <v>QD14A875</v>
      </c>
      <c r="B2902" s="50" t="s">
        <v>9623</v>
      </c>
      <c r="C2902" s="50" t="s">
        <v>9624</v>
      </c>
      <c r="D2902" s="50">
        <v>100</v>
      </c>
      <c r="E2902" s="50">
        <v>4</v>
      </c>
    </row>
    <row r="2903" spans="1:5" hidden="1">
      <c r="A2903" s="50" t="str">
        <f t="shared" si="45"/>
        <v>QD14A875</v>
      </c>
      <c r="B2903" s="50" t="s">
        <v>9625</v>
      </c>
      <c r="C2903" s="50" t="s">
        <v>9626</v>
      </c>
      <c r="D2903" s="50">
        <v>100</v>
      </c>
      <c r="E2903" s="50">
        <v>4</v>
      </c>
    </row>
    <row r="2904" spans="1:5" hidden="1">
      <c r="A2904" s="50" t="str">
        <f t="shared" si="45"/>
        <v>QD14A875</v>
      </c>
      <c r="B2904" s="50" t="s">
        <v>9627</v>
      </c>
      <c r="C2904" s="50" t="s">
        <v>9628</v>
      </c>
      <c r="D2904" s="50">
        <v>100</v>
      </c>
      <c r="E2904" s="50">
        <v>2</v>
      </c>
    </row>
    <row r="2905" spans="1:5" hidden="1">
      <c r="A2905" s="50" t="str">
        <f t="shared" si="45"/>
        <v>QD14A875</v>
      </c>
      <c r="B2905" s="50" t="s">
        <v>9629</v>
      </c>
      <c r="C2905" s="50" t="s">
        <v>9630</v>
      </c>
      <c r="D2905" s="50">
        <v>100</v>
      </c>
      <c r="E2905" s="50">
        <v>2</v>
      </c>
    </row>
    <row r="2906" spans="1:5" hidden="1">
      <c r="A2906" s="50" t="str">
        <f t="shared" si="45"/>
        <v>QD14A875</v>
      </c>
      <c r="B2906" s="50" t="s">
        <v>9631</v>
      </c>
      <c r="C2906" s="50" t="s">
        <v>9632</v>
      </c>
      <c r="D2906" s="50">
        <v>100</v>
      </c>
      <c r="E2906" s="50">
        <v>4</v>
      </c>
    </row>
    <row r="2907" spans="1:5" hidden="1">
      <c r="A2907" s="50" t="str">
        <f t="shared" si="45"/>
        <v>QD14A875</v>
      </c>
      <c r="B2907" s="50" t="s">
        <v>9633</v>
      </c>
      <c r="C2907" s="50" t="s">
        <v>9634</v>
      </c>
      <c r="D2907" s="50">
        <v>100</v>
      </c>
      <c r="E2907" s="50">
        <v>7</v>
      </c>
    </row>
    <row r="2908" spans="1:5" hidden="1">
      <c r="A2908" s="50" t="str">
        <f t="shared" si="45"/>
        <v>QD14A875</v>
      </c>
      <c r="B2908" s="50" t="s">
        <v>9635</v>
      </c>
      <c r="C2908" s="50" t="s">
        <v>9636</v>
      </c>
      <c r="D2908" s="50">
        <v>100</v>
      </c>
      <c r="E2908" s="50">
        <v>1</v>
      </c>
    </row>
    <row r="2909" spans="1:5" hidden="1">
      <c r="A2909" s="50" t="str">
        <f t="shared" si="45"/>
        <v>QD14A875</v>
      </c>
      <c r="B2909" s="50" t="s">
        <v>9637</v>
      </c>
      <c r="C2909" s="50" t="s">
        <v>9638</v>
      </c>
      <c r="D2909" s="50">
        <v>100</v>
      </c>
      <c r="E2909" s="50">
        <v>6</v>
      </c>
    </row>
    <row r="2910" spans="1:5" hidden="1">
      <c r="A2910" s="50" t="str">
        <f t="shared" si="45"/>
        <v>QD14A875</v>
      </c>
      <c r="B2910" s="50" t="s">
        <v>9639</v>
      </c>
      <c r="C2910" s="50" t="s">
        <v>9640</v>
      </c>
      <c r="D2910" s="50">
        <v>100</v>
      </c>
      <c r="E2910" s="50">
        <v>4</v>
      </c>
    </row>
    <row r="2911" spans="1:5" hidden="1">
      <c r="A2911" s="50" t="str">
        <f t="shared" si="45"/>
        <v>QD14A875</v>
      </c>
      <c r="B2911" s="50" t="s">
        <v>9641</v>
      </c>
      <c r="C2911" s="50" t="s">
        <v>9642</v>
      </c>
      <c r="D2911" s="50">
        <v>100</v>
      </c>
      <c r="E2911" s="50">
        <v>2</v>
      </c>
    </row>
    <row r="2912" spans="1:5" hidden="1">
      <c r="A2912" s="50" t="str">
        <f t="shared" si="45"/>
        <v>QD14A876</v>
      </c>
      <c r="B2912" s="50" t="s">
        <v>9643</v>
      </c>
      <c r="C2912" s="50" t="s">
        <v>12873</v>
      </c>
      <c r="D2912" s="50">
        <v>100</v>
      </c>
      <c r="E2912" s="50">
        <v>1</v>
      </c>
    </row>
    <row r="2913" spans="1:5" hidden="1">
      <c r="A2913" s="50" t="str">
        <f t="shared" si="45"/>
        <v>QD14A876</v>
      </c>
      <c r="B2913" s="50" t="s">
        <v>9644</v>
      </c>
      <c r="C2913" s="50" t="s">
        <v>12874</v>
      </c>
      <c r="D2913" s="50">
        <v>100</v>
      </c>
      <c r="E2913" s="50">
        <v>6</v>
      </c>
    </row>
    <row r="2914" spans="1:5" hidden="1">
      <c r="A2914" s="50" t="str">
        <f t="shared" si="45"/>
        <v>QD14A876</v>
      </c>
      <c r="B2914" s="50" t="s">
        <v>9645</v>
      </c>
      <c r="C2914" s="50" t="s">
        <v>12875</v>
      </c>
      <c r="D2914" s="50">
        <v>100</v>
      </c>
      <c r="E2914" s="50">
        <v>2</v>
      </c>
    </row>
    <row r="2915" spans="1:5" hidden="1">
      <c r="A2915" s="50" t="str">
        <f t="shared" si="45"/>
        <v>QD14A876</v>
      </c>
      <c r="B2915" s="50" t="s">
        <v>9646</v>
      </c>
      <c r="C2915" s="50" t="s">
        <v>12876</v>
      </c>
      <c r="D2915" s="50">
        <v>100</v>
      </c>
      <c r="E2915" s="50">
        <v>4</v>
      </c>
    </row>
    <row r="2916" spans="1:5" hidden="1">
      <c r="A2916" s="50" t="str">
        <f t="shared" si="45"/>
        <v>QD14A876</v>
      </c>
      <c r="B2916" s="50" t="s">
        <v>9647</v>
      </c>
      <c r="C2916" s="50" t="s">
        <v>12877</v>
      </c>
      <c r="D2916" s="50">
        <v>100</v>
      </c>
      <c r="E2916" s="50">
        <v>2</v>
      </c>
    </row>
    <row r="2917" spans="1:5" hidden="1">
      <c r="A2917" s="50" t="str">
        <f t="shared" si="45"/>
        <v>QD14A876</v>
      </c>
      <c r="B2917" s="50" t="s">
        <v>9648</v>
      </c>
      <c r="C2917" s="50" t="s">
        <v>12878</v>
      </c>
      <c r="D2917" s="50">
        <v>100</v>
      </c>
      <c r="E2917" s="50">
        <v>6</v>
      </c>
    </row>
    <row r="2918" spans="1:5" hidden="1">
      <c r="A2918" s="50" t="str">
        <f t="shared" si="45"/>
        <v>QD14A876</v>
      </c>
      <c r="B2918" s="50" t="s">
        <v>9649</v>
      </c>
      <c r="C2918" s="50" t="s">
        <v>12879</v>
      </c>
      <c r="D2918" s="50">
        <v>100</v>
      </c>
      <c r="E2918" s="50">
        <v>4</v>
      </c>
    </row>
    <row r="2919" spans="1:5" hidden="1">
      <c r="A2919" s="50" t="str">
        <f t="shared" si="45"/>
        <v>QD14A876</v>
      </c>
      <c r="B2919" s="50" t="s">
        <v>9650</v>
      </c>
      <c r="C2919" s="50" t="s">
        <v>12880</v>
      </c>
      <c r="D2919" s="50">
        <v>100</v>
      </c>
      <c r="E2919" s="50">
        <v>3</v>
      </c>
    </row>
    <row r="2920" spans="1:5" hidden="1">
      <c r="A2920" s="50" t="str">
        <f t="shared" si="45"/>
        <v>QD14A876</v>
      </c>
      <c r="B2920" s="50" t="s">
        <v>9651</v>
      </c>
      <c r="C2920" s="50" t="s">
        <v>12881</v>
      </c>
      <c r="D2920" s="50">
        <v>100</v>
      </c>
      <c r="E2920" s="50">
        <v>2</v>
      </c>
    </row>
    <row r="2921" spans="1:5" hidden="1">
      <c r="A2921" s="50" t="str">
        <f t="shared" si="45"/>
        <v>QD14A876</v>
      </c>
      <c r="B2921" s="50" t="s">
        <v>9652</v>
      </c>
      <c r="C2921" s="50" t="s">
        <v>12882</v>
      </c>
      <c r="D2921" s="50">
        <v>100</v>
      </c>
      <c r="E2921" s="50">
        <v>2</v>
      </c>
    </row>
    <row r="2922" spans="1:5" hidden="1">
      <c r="A2922" s="50" t="str">
        <f t="shared" si="45"/>
        <v>QD14A876</v>
      </c>
      <c r="B2922" s="50" t="s">
        <v>9653</v>
      </c>
      <c r="C2922" s="50" t="s">
        <v>12883</v>
      </c>
      <c r="D2922" s="50">
        <v>100</v>
      </c>
      <c r="E2922" s="50">
        <v>4</v>
      </c>
    </row>
    <row r="2923" spans="1:5" hidden="1">
      <c r="A2923" s="50" t="str">
        <f t="shared" si="45"/>
        <v>QD14A876</v>
      </c>
      <c r="B2923" s="50" t="s">
        <v>9654</v>
      </c>
      <c r="C2923" s="50" t="s">
        <v>12884</v>
      </c>
      <c r="D2923" s="50">
        <v>100</v>
      </c>
      <c r="E2923" s="50">
        <v>10</v>
      </c>
    </row>
    <row r="2924" spans="1:5" hidden="1">
      <c r="A2924" s="50" t="str">
        <f t="shared" si="45"/>
        <v>QD14A876</v>
      </c>
      <c r="B2924" s="50" t="s">
        <v>9655</v>
      </c>
      <c r="C2924" s="50" t="s">
        <v>12885</v>
      </c>
      <c r="D2924" s="50">
        <v>100</v>
      </c>
      <c r="E2924" s="50">
        <v>1</v>
      </c>
    </row>
    <row r="2925" spans="1:5" hidden="1">
      <c r="A2925" s="50" t="str">
        <f t="shared" si="45"/>
        <v>QD14A876</v>
      </c>
      <c r="B2925" s="50" t="s">
        <v>9656</v>
      </c>
      <c r="C2925" s="50" t="s">
        <v>12886</v>
      </c>
      <c r="D2925" s="50">
        <v>100</v>
      </c>
      <c r="E2925" s="50">
        <v>6</v>
      </c>
    </row>
    <row r="2926" spans="1:5" hidden="1">
      <c r="A2926" s="50" t="str">
        <f t="shared" si="45"/>
        <v>QD14A876</v>
      </c>
      <c r="B2926" s="50" t="s">
        <v>9657</v>
      </c>
      <c r="C2926" s="50" t="s">
        <v>12887</v>
      </c>
      <c r="D2926" s="50">
        <v>100</v>
      </c>
      <c r="E2926" s="50">
        <v>5</v>
      </c>
    </row>
    <row r="2927" spans="1:5" hidden="1">
      <c r="A2927" s="50" t="str">
        <f t="shared" si="45"/>
        <v>QD14A876</v>
      </c>
      <c r="B2927" s="50" t="s">
        <v>9658</v>
      </c>
      <c r="C2927" s="50" t="s">
        <v>12888</v>
      </c>
      <c r="D2927" s="50">
        <v>100</v>
      </c>
      <c r="E2927" s="50">
        <v>2</v>
      </c>
    </row>
    <row r="2928" spans="1:5" hidden="1">
      <c r="A2928" s="50" t="str">
        <f t="shared" si="45"/>
        <v>QD14A878</v>
      </c>
      <c r="B2928" s="50" t="s">
        <v>5127</v>
      </c>
      <c r="C2928" s="50" t="s">
        <v>9659</v>
      </c>
      <c r="D2928" s="50">
        <v>100</v>
      </c>
      <c r="E2928" s="50">
        <v>2</v>
      </c>
    </row>
    <row r="2929" spans="1:5" hidden="1">
      <c r="A2929" s="50" t="str">
        <f t="shared" si="45"/>
        <v>QD14A878</v>
      </c>
      <c r="B2929" s="50" t="s">
        <v>9660</v>
      </c>
      <c r="C2929" s="50" t="s">
        <v>9661</v>
      </c>
      <c r="D2929" s="50">
        <v>100</v>
      </c>
      <c r="E2929" s="50">
        <v>6</v>
      </c>
    </row>
    <row r="2930" spans="1:5" hidden="1">
      <c r="A2930" s="50" t="str">
        <f t="shared" si="45"/>
        <v>QD14A878</v>
      </c>
      <c r="B2930" s="50" t="s">
        <v>9662</v>
      </c>
      <c r="C2930" s="50" t="s">
        <v>9663</v>
      </c>
      <c r="D2930" s="50">
        <v>100</v>
      </c>
      <c r="E2930" s="50">
        <v>6</v>
      </c>
    </row>
    <row r="2931" spans="1:5" hidden="1">
      <c r="A2931" s="50" t="str">
        <f t="shared" si="45"/>
        <v>QD14A878</v>
      </c>
      <c r="B2931" s="50" t="s">
        <v>9664</v>
      </c>
      <c r="C2931" s="50" t="s">
        <v>9665</v>
      </c>
      <c r="D2931" s="50">
        <v>100</v>
      </c>
      <c r="E2931" s="50">
        <v>3</v>
      </c>
    </row>
    <row r="2932" spans="1:5" hidden="1">
      <c r="A2932" s="50" t="str">
        <f t="shared" si="45"/>
        <v>QD14A878</v>
      </c>
      <c r="B2932" s="50" t="s">
        <v>9666</v>
      </c>
      <c r="C2932" s="50" t="s">
        <v>9667</v>
      </c>
      <c r="D2932" s="50">
        <v>100</v>
      </c>
      <c r="E2932" s="50">
        <v>2</v>
      </c>
    </row>
    <row r="2933" spans="1:5" hidden="1">
      <c r="A2933" s="50" t="str">
        <f t="shared" si="45"/>
        <v>QD14A878</v>
      </c>
      <c r="B2933" s="50" t="s">
        <v>9668</v>
      </c>
      <c r="C2933" s="50" t="s">
        <v>9669</v>
      </c>
      <c r="D2933" s="50">
        <v>100</v>
      </c>
      <c r="E2933" s="50">
        <v>17</v>
      </c>
    </row>
    <row r="2934" spans="1:5" hidden="1">
      <c r="A2934" s="50" t="str">
        <f t="shared" si="45"/>
        <v>QD14A878</v>
      </c>
      <c r="B2934" s="50" t="s">
        <v>9670</v>
      </c>
      <c r="C2934" s="50" t="s">
        <v>9671</v>
      </c>
      <c r="D2934" s="50">
        <v>100</v>
      </c>
      <c r="E2934" s="50">
        <v>14</v>
      </c>
    </row>
    <row r="2935" spans="1:5" hidden="1">
      <c r="A2935" s="50" t="str">
        <f t="shared" si="45"/>
        <v>QD14A878</v>
      </c>
      <c r="B2935" s="50" t="s">
        <v>9672</v>
      </c>
      <c r="C2935" s="50" t="s">
        <v>9673</v>
      </c>
      <c r="D2935" s="50">
        <v>100</v>
      </c>
      <c r="E2935" s="50">
        <v>6</v>
      </c>
    </row>
    <row r="2936" spans="1:5" hidden="1">
      <c r="A2936" s="50" t="str">
        <f t="shared" si="45"/>
        <v>QD14A878</v>
      </c>
      <c r="B2936" s="50" t="s">
        <v>9674</v>
      </c>
      <c r="C2936" s="50" t="s">
        <v>9675</v>
      </c>
      <c r="D2936" s="50">
        <v>100</v>
      </c>
      <c r="E2936" s="50">
        <v>14</v>
      </c>
    </row>
    <row r="2937" spans="1:5" hidden="1">
      <c r="A2937" s="50" t="str">
        <f t="shared" si="45"/>
        <v>QD14A878</v>
      </c>
      <c r="B2937" s="50" t="s">
        <v>9676</v>
      </c>
      <c r="C2937" s="50" t="s">
        <v>9677</v>
      </c>
      <c r="D2937" s="50">
        <v>100</v>
      </c>
      <c r="E2937" s="50">
        <v>9</v>
      </c>
    </row>
    <row r="2938" spans="1:5" hidden="1">
      <c r="A2938" s="50" t="str">
        <f t="shared" si="45"/>
        <v>QD14A878</v>
      </c>
      <c r="B2938" s="50" t="s">
        <v>9678</v>
      </c>
      <c r="C2938" s="50" t="s">
        <v>9679</v>
      </c>
      <c r="D2938" s="50">
        <v>100</v>
      </c>
      <c r="E2938" s="50">
        <v>3</v>
      </c>
    </row>
    <row r="2939" spans="1:5" hidden="1">
      <c r="A2939" s="50" t="str">
        <f t="shared" si="45"/>
        <v>QD14A878</v>
      </c>
      <c r="B2939" s="50" t="s">
        <v>9680</v>
      </c>
      <c r="C2939" s="50" t="s">
        <v>9681</v>
      </c>
      <c r="D2939" s="50">
        <v>100</v>
      </c>
      <c r="E2939" s="50">
        <v>2</v>
      </c>
    </row>
    <row r="2940" spans="1:5" hidden="1">
      <c r="A2940" s="50" t="str">
        <f t="shared" si="45"/>
        <v>QD14A878</v>
      </c>
      <c r="B2940" s="50" t="s">
        <v>9682</v>
      </c>
      <c r="C2940" s="50" t="s">
        <v>9683</v>
      </c>
      <c r="D2940" s="50">
        <v>100</v>
      </c>
      <c r="E2940" s="50">
        <v>6</v>
      </c>
    </row>
    <row r="2941" spans="1:5" hidden="1">
      <c r="A2941" s="50" t="str">
        <f t="shared" si="45"/>
        <v>QD14A878</v>
      </c>
      <c r="B2941" s="50" t="s">
        <v>9684</v>
      </c>
      <c r="C2941" s="50" t="s">
        <v>9685</v>
      </c>
      <c r="D2941" s="50">
        <v>100</v>
      </c>
      <c r="E2941" s="50">
        <v>6</v>
      </c>
    </row>
    <row r="2942" spans="1:5" hidden="1">
      <c r="A2942" s="50" t="str">
        <f t="shared" si="45"/>
        <v>QD14A878</v>
      </c>
      <c r="B2942" s="50" t="s">
        <v>9686</v>
      </c>
      <c r="C2942" s="50" t="s">
        <v>9687</v>
      </c>
      <c r="D2942" s="50">
        <v>100</v>
      </c>
      <c r="E2942" s="50">
        <v>3</v>
      </c>
    </row>
    <row r="2943" spans="1:5" hidden="1">
      <c r="A2943" s="50" t="str">
        <f t="shared" si="45"/>
        <v>QD14A878</v>
      </c>
      <c r="B2943" s="50" t="s">
        <v>9688</v>
      </c>
      <c r="C2943" s="50" t="s">
        <v>9689</v>
      </c>
      <c r="D2943" s="50">
        <v>100</v>
      </c>
      <c r="E2943" s="50">
        <v>10</v>
      </c>
    </row>
    <row r="2944" spans="1:5" hidden="1">
      <c r="A2944" s="50" t="str">
        <f t="shared" si="45"/>
        <v>QD14A878</v>
      </c>
      <c r="B2944" s="50" t="s">
        <v>9690</v>
      </c>
      <c r="C2944" s="50" t="s">
        <v>9691</v>
      </c>
      <c r="D2944" s="50">
        <v>100</v>
      </c>
      <c r="E2944" s="50">
        <v>5</v>
      </c>
    </row>
    <row r="2945" spans="1:5" hidden="1">
      <c r="A2945" s="50" t="str">
        <f t="shared" si="45"/>
        <v>QD14A878</v>
      </c>
      <c r="B2945" s="50" t="s">
        <v>9692</v>
      </c>
      <c r="C2945" s="50" t="s">
        <v>9693</v>
      </c>
      <c r="D2945" s="50">
        <v>100</v>
      </c>
      <c r="E2945" s="50">
        <v>3</v>
      </c>
    </row>
    <row r="2946" spans="1:5" hidden="1">
      <c r="A2946" s="50" t="str">
        <f t="shared" si="45"/>
        <v>QD14A879</v>
      </c>
      <c r="B2946" s="50" t="s">
        <v>9694</v>
      </c>
      <c r="C2946" s="50" t="s">
        <v>9695</v>
      </c>
      <c r="D2946" s="50">
        <v>100</v>
      </c>
      <c r="E2946" s="50">
        <v>2</v>
      </c>
    </row>
    <row r="2947" spans="1:5" hidden="1">
      <c r="A2947" s="50" t="str">
        <f t="shared" ref="A2947:A3010" si="46">MID(B2947,1,8)</f>
        <v>QD14A879</v>
      </c>
      <c r="B2947" s="50" t="s">
        <v>9696</v>
      </c>
      <c r="C2947" s="50" t="s">
        <v>9697</v>
      </c>
      <c r="D2947" s="50">
        <v>100</v>
      </c>
      <c r="E2947" s="50">
        <v>5</v>
      </c>
    </row>
    <row r="2948" spans="1:5" hidden="1">
      <c r="A2948" s="50" t="str">
        <f t="shared" si="46"/>
        <v>QD14A879</v>
      </c>
      <c r="B2948" s="50" t="s">
        <v>9698</v>
      </c>
      <c r="C2948" s="50" t="s">
        <v>9699</v>
      </c>
      <c r="D2948" s="50">
        <v>100</v>
      </c>
      <c r="E2948" s="50">
        <v>3</v>
      </c>
    </row>
    <row r="2949" spans="1:5" hidden="1">
      <c r="A2949" s="50" t="str">
        <f t="shared" si="46"/>
        <v>QD14A879</v>
      </c>
      <c r="B2949" s="50" t="s">
        <v>9700</v>
      </c>
      <c r="C2949" s="50" t="s">
        <v>9701</v>
      </c>
      <c r="D2949" s="50">
        <v>100</v>
      </c>
      <c r="E2949" s="50">
        <v>3</v>
      </c>
    </row>
    <row r="2950" spans="1:5" hidden="1">
      <c r="A2950" s="50" t="str">
        <f t="shared" si="46"/>
        <v>QD14A879</v>
      </c>
      <c r="B2950" s="50" t="s">
        <v>5135</v>
      </c>
      <c r="C2950" s="50" t="s">
        <v>9702</v>
      </c>
      <c r="D2950" s="50">
        <v>100</v>
      </c>
      <c r="E2950" s="50">
        <v>2</v>
      </c>
    </row>
    <row r="2951" spans="1:5" hidden="1">
      <c r="A2951" s="50" t="str">
        <f t="shared" si="46"/>
        <v>QD14A879</v>
      </c>
      <c r="B2951" s="50" t="s">
        <v>9703</v>
      </c>
      <c r="C2951" s="50" t="s">
        <v>9704</v>
      </c>
      <c r="D2951" s="50">
        <v>100</v>
      </c>
      <c r="E2951" s="50">
        <v>4</v>
      </c>
    </row>
    <row r="2952" spans="1:5" hidden="1">
      <c r="A2952" s="50" t="str">
        <f t="shared" si="46"/>
        <v>QD14A879</v>
      </c>
      <c r="B2952" s="50" t="s">
        <v>9705</v>
      </c>
      <c r="C2952" s="50" t="s">
        <v>9706</v>
      </c>
      <c r="D2952" s="50">
        <v>100</v>
      </c>
      <c r="E2952" s="50">
        <v>4</v>
      </c>
    </row>
    <row r="2953" spans="1:5" hidden="1">
      <c r="A2953" s="50" t="str">
        <f t="shared" si="46"/>
        <v>QD14A879</v>
      </c>
      <c r="B2953" s="50" t="s">
        <v>9707</v>
      </c>
      <c r="C2953" s="50" t="s">
        <v>9708</v>
      </c>
      <c r="D2953" s="50">
        <v>100</v>
      </c>
      <c r="E2953" s="50">
        <v>2</v>
      </c>
    </row>
    <row r="2954" spans="1:5" hidden="1">
      <c r="A2954" s="50" t="str">
        <f t="shared" si="46"/>
        <v>QD14A879</v>
      </c>
      <c r="B2954" s="50" t="s">
        <v>9709</v>
      </c>
      <c r="C2954" s="50" t="s">
        <v>9710</v>
      </c>
      <c r="D2954" s="50">
        <v>100</v>
      </c>
      <c r="E2954" s="50">
        <v>4</v>
      </c>
    </row>
    <row r="2955" spans="1:5" hidden="1">
      <c r="A2955" s="50" t="str">
        <f t="shared" si="46"/>
        <v>QD14A879</v>
      </c>
      <c r="B2955" s="50" t="s">
        <v>9711</v>
      </c>
      <c r="C2955" s="50" t="s">
        <v>9712</v>
      </c>
      <c r="D2955" s="50">
        <v>100</v>
      </c>
      <c r="E2955" s="50">
        <v>8</v>
      </c>
    </row>
    <row r="2956" spans="1:5" hidden="1">
      <c r="A2956" s="50" t="str">
        <f t="shared" si="46"/>
        <v>QD14A879</v>
      </c>
      <c r="B2956" s="50" t="s">
        <v>9713</v>
      </c>
      <c r="C2956" s="50" t="s">
        <v>9714</v>
      </c>
      <c r="D2956" s="50">
        <v>100</v>
      </c>
      <c r="E2956" s="50">
        <v>7</v>
      </c>
    </row>
    <row r="2957" spans="1:5" hidden="1">
      <c r="A2957" s="50" t="str">
        <f t="shared" si="46"/>
        <v>QD14A879</v>
      </c>
      <c r="B2957" s="50" t="s">
        <v>9715</v>
      </c>
      <c r="C2957" s="50" t="s">
        <v>9716</v>
      </c>
      <c r="D2957" s="50">
        <v>100</v>
      </c>
      <c r="E2957" s="50">
        <v>4</v>
      </c>
    </row>
    <row r="2958" spans="1:5" hidden="1">
      <c r="A2958" s="50" t="str">
        <f t="shared" si="46"/>
        <v>QD14A882</v>
      </c>
      <c r="B2958" s="50" t="s">
        <v>9717</v>
      </c>
      <c r="C2958" s="50" t="s">
        <v>9718</v>
      </c>
      <c r="D2958" s="50">
        <v>100</v>
      </c>
      <c r="E2958" s="50">
        <v>1</v>
      </c>
    </row>
    <row r="2959" spans="1:5" hidden="1">
      <c r="A2959" s="50" t="str">
        <f t="shared" si="46"/>
        <v>QD14A886</v>
      </c>
      <c r="B2959" s="50" t="s">
        <v>9719</v>
      </c>
      <c r="C2959" s="50" t="s">
        <v>9720</v>
      </c>
      <c r="D2959" s="50">
        <v>100</v>
      </c>
      <c r="E2959" s="50">
        <v>2</v>
      </c>
    </row>
    <row r="2960" spans="1:5" hidden="1">
      <c r="A2960" s="50" t="str">
        <f t="shared" si="46"/>
        <v>QD14A886</v>
      </c>
      <c r="B2960" s="50" t="s">
        <v>9721</v>
      </c>
      <c r="C2960" s="50" t="s">
        <v>9722</v>
      </c>
      <c r="D2960" s="50">
        <v>100</v>
      </c>
      <c r="E2960" s="50">
        <v>2</v>
      </c>
    </row>
    <row r="2961" spans="1:5" hidden="1">
      <c r="A2961" s="50" t="str">
        <f t="shared" si="46"/>
        <v>QD14A887</v>
      </c>
      <c r="B2961" s="50" t="s">
        <v>12466</v>
      </c>
      <c r="C2961" s="50" t="s">
        <v>12467</v>
      </c>
      <c r="D2961" s="50">
        <v>100</v>
      </c>
      <c r="E2961" s="50">
        <v>4</v>
      </c>
    </row>
    <row r="2962" spans="1:5" hidden="1">
      <c r="A2962" s="50" t="str">
        <f t="shared" si="46"/>
        <v>QD14A887</v>
      </c>
      <c r="B2962" s="50" t="s">
        <v>12468</v>
      </c>
      <c r="C2962" s="50" t="s">
        <v>12469</v>
      </c>
      <c r="D2962" s="50">
        <v>100</v>
      </c>
      <c r="E2962" s="50">
        <v>3</v>
      </c>
    </row>
    <row r="2963" spans="1:5" hidden="1">
      <c r="A2963" s="50" t="str">
        <f t="shared" si="46"/>
        <v>QD14A887</v>
      </c>
      <c r="B2963" s="50" t="s">
        <v>12470</v>
      </c>
      <c r="C2963" s="50" t="s">
        <v>12471</v>
      </c>
      <c r="D2963" s="50">
        <v>100</v>
      </c>
      <c r="E2963" s="50">
        <v>2</v>
      </c>
    </row>
    <row r="2964" spans="1:5" hidden="1">
      <c r="A2964" s="50" t="str">
        <f t="shared" si="46"/>
        <v>QD14A887</v>
      </c>
      <c r="B2964" s="50" t="s">
        <v>12472</v>
      </c>
      <c r="C2964" s="50" t="s">
        <v>12473</v>
      </c>
      <c r="D2964" s="50">
        <v>100</v>
      </c>
      <c r="E2964" s="50">
        <v>2</v>
      </c>
    </row>
    <row r="2965" spans="1:5" hidden="1">
      <c r="A2965" s="50" t="str">
        <f t="shared" si="46"/>
        <v>QD14A887</v>
      </c>
      <c r="B2965" s="50" t="s">
        <v>12474</v>
      </c>
      <c r="C2965" s="50" t="s">
        <v>12475</v>
      </c>
      <c r="D2965" s="50">
        <v>100</v>
      </c>
      <c r="E2965" s="50">
        <v>4</v>
      </c>
    </row>
    <row r="2966" spans="1:5" hidden="1">
      <c r="A2966" s="50" t="str">
        <f t="shared" si="46"/>
        <v>QD14A887</v>
      </c>
      <c r="B2966" s="50" t="s">
        <v>12476</v>
      </c>
      <c r="C2966" s="50" t="s">
        <v>12477</v>
      </c>
      <c r="D2966" s="50">
        <v>100</v>
      </c>
      <c r="E2966" s="50">
        <v>3</v>
      </c>
    </row>
    <row r="2967" spans="1:5" hidden="1">
      <c r="A2967" s="50" t="str">
        <f t="shared" si="46"/>
        <v>QD14A887</v>
      </c>
      <c r="B2967" s="50" t="s">
        <v>12478</v>
      </c>
      <c r="C2967" s="50" t="s">
        <v>12479</v>
      </c>
      <c r="D2967" s="50">
        <v>100</v>
      </c>
      <c r="E2967" s="50">
        <v>2</v>
      </c>
    </row>
    <row r="2968" spans="1:5" hidden="1">
      <c r="A2968" s="50" t="str">
        <f t="shared" si="46"/>
        <v>QD14A887</v>
      </c>
      <c r="B2968" s="50" t="s">
        <v>12480</v>
      </c>
      <c r="C2968" s="50" t="s">
        <v>12481</v>
      </c>
      <c r="D2968" s="50">
        <v>100</v>
      </c>
      <c r="E2968" s="50">
        <v>2</v>
      </c>
    </row>
    <row r="2969" spans="1:5" hidden="1">
      <c r="A2969" s="50" t="str">
        <f t="shared" si="46"/>
        <v>QD14A887</v>
      </c>
      <c r="B2969" s="50" t="s">
        <v>12482</v>
      </c>
      <c r="C2969" s="50" t="s">
        <v>12483</v>
      </c>
      <c r="D2969" s="50">
        <v>100</v>
      </c>
      <c r="E2969" s="50">
        <v>3</v>
      </c>
    </row>
    <row r="2970" spans="1:5" hidden="1">
      <c r="A2970" s="50" t="str">
        <f t="shared" si="46"/>
        <v>QD14A887</v>
      </c>
      <c r="B2970" s="50" t="s">
        <v>12484</v>
      </c>
      <c r="C2970" s="50" t="s">
        <v>12485</v>
      </c>
      <c r="D2970" s="50">
        <v>100</v>
      </c>
      <c r="E2970" s="50">
        <v>4</v>
      </c>
    </row>
    <row r="2971" spans="1:5" hidden="1">
      <c r="A2971" s="50" t="str">
        <f t="shared" si="46"/>
        <v>QD14A887</v>
      </c>
      <c r="B2971" s="50" t="s">
        <v>12486</v>
      </c>
      <c r="C2971" s="50" t="s">
        <v>12487</v>
      </c>
      <c r="D2971" s="50">
        <v>100</v>
      </c>
      <c r="E2971" s="50">
        <v>2</v>
      </c>
    </row>
    <row r="2972" spans="1:5" hidden="1">
      <c r="A2972" s="50" t="str">
        <f t="shared" si="46"/>
        <v>QD14A887</v>
      </c>
      <c r="B2972" s="50" t="s">
        <v>12889</v>
      </c>
      <c r="C2972" s="50" t="s">
        <v>12890</v>
      </c>
      <c r="D2972" s="50">
        <v>100</v>
      </c>
      <c r="E2972" s="50">
        <v>2</v>
      </c>
    </row>
    <row r="2973" spans="1:5" hidden="1">
      <c r="A2973" s="50" t="str">
        <f t="shared" si="46"/>
        <v>QD14A887</v>
      </c>
      <c r="B2973" s="50" t="s">
        <v>12891</v>
      </c>
      <c r="C2973" s="50" t="s">
        <v>12892</v>
      </c>
      <c r="D2973" s="50">
        <v>100</v>
      </c>
      <c r="E2973" s="50">
        <v>2</v>
      </c>
    </row>
    <row r="2974" spans="1:5" hidden="1">
      <c r="A2974" s="50" t="str">
        <f t="shared" si="46"/>
        <v>QD14A887</v>
      </c>
      <c r="B2974" s="50" t="s">
        <v>12893</v>
      </c>
      <c r="C2974" s="50" t="s">
        <v>12894</v>
      </c>
      <c r="D2974" s="50">
        <v>100</v>
      </c>
      <c r="E2974" s="50">
        <v>4</v>
      </c>
    </row>
    <row r="2975" spans="1:5" hidden="1">
      <c r="A2975" s="50" t="str">
        <f t="shared" si="46"/>
        <v>QD14A887</v>
      </c>
      <c r="B2975" s="50" t="s">
        <v>12895</v>
      </c>
      <c r="C2975" s="50" t="s">
        <v>12896</v>
      </c>
      <c r="D2975" s="50">
        <v>100</v>
      </c>
      <c r="E2975" s="50">
        <v>2</v>
      </c>
    </row>
    <row r="2976" spans="1:5" hidden="1">
      <c r="A2976" s="50" t="str">
        <f t="shared" si="46"/>
        <v>QD14A887</v>
      </c>
      <c r="B2976" s="50" t="s">
        <v>12897</v>
      </c>
      <c r="C2976" s="50" t="s">
        <v>12898</v>
      </c>
      <c r="D2976" s="50">
        <v>100</v>
      </c>
      <c r="E2976" s="50">
        <v>2</v>
      </c>
    </row>
    <row r="2977" spans="1:5" hidden="1">
      <c r="A2977" s="50" t="str">
        <f t="shared" si="46"/>
        <v>QD14A887</v>
      </c>
      <c r="B2977" s="50" t="s">
        <v>12899</v>
      </c>
      <c r="C2977" s="50" t="s">
        <v>12900</v>
      </c>
      <c r="D2977" s="50">
        <v>100</v>
      </c>
      <c r="E2977" s="50">
        <v>7</v>
      </c>
    </row>
    <row r="2978" spans="1:5" hidden="1">
      <c r="A2978" s="50" t="str">
        <f t="shared" si="46"/>
        <v>QD14A887</v>
      </c>
      <c r="B2978" s="50" t="s">
        <v>12901</v>
      </c>
      <c r="C2978" s="50" t="s">
        <v>12902</v>
      </c>
      <c r="D2978" s="50">
        <v>100</v>
      </c>
      <c r="E2978" s="50">
        <v>4</v>
      </c>
    </row>
    <row r="2979" spans="1:5" hidden="1">
      <c r="A2979" s="50" t="str">
        <f t="shared" si="46"/>
        <v>QD14A888</v>
      </c>
      <c r="B2979" s="50" t="s">
        <v>9723</v>
      </c>
      <c r="C2979" s="50" t="s">
        <v>9724</v>
      </c>
      <c r="D2979" s="50">
        <v>100</v>
      </c>
      <c r="E2979" s="50">
        <v>1</v>
      </c>
    </row>
    <row r="2980" spans="1:5" hidden="1">
      <c r="A2980" s="50" t="str">
        <f t="shared" si="46"/>
        <v>QD14A888</v>
      </c>
      <c r="B2980" s="50" t="s">
        <v>9725</v>
      </c>
      <c r="C2980" s="50" t="s">
        <v>9726</v>
      </c>
      <c r="D2980" s="50">
        <v>100</v>
      </c>
      <c r="E2980" s="50">
        <v>4</v>
      </c>
    </row>
    <row r="2981" spans="1:5" hidden="1">
      <c r="A2981" s="50" t="str">
        <f t="shared" si="46"/>
        <v>QD14A888</v>
      </c>
      <c r="B2981" s="50" t="s">
        <v>9727</v>
      </c>
      <c r="C2981" s="50" t="s">
        <v>9728</v>
      </c>
      <c r="D2981" s="50">
        <v>100</v>
      </c>
      <c r="E2981" s="50">
        <v>4</v>
      </c>
    </row>
    <row r="2982" spans="1:5" hidden="1">
      <c r="A2982" s="50" t="str">
        <f t="shared" si="46"/>
        <v>QD14A888</v>
      </c>
      <c r="B2982" s="50" t="s">
        <v>9729</v>
      </c>
      <c r="C2982" s="50" t="s">
        <v>9730</v>
      </c>
      <c r="D2982" s="50">
        <v>100</v>
      </c>
      <c r="E2982" s="50">
        <v>2</v>
      </c>
    </row>
    <row r="2983" spans="1:5" hidden="1">
      <c r="A2983" s="50" t="str">
        <f t="shared" si="46"/>
        <v>QD14A888</v>
      </c>
      <c r="B2983" s="50" t="s">
        <v>9731</v>
      </c>
      <c r="C2983" s="50" t="s">
        <v>9732</v>
      </c>
      <c r="D2983" s="50">
        <v>100</v>
      </c>
      <c r="E2983" s="50">
        <v>2</v>
      </c>
    </row>
    <row r="2984" spans="1:5" hidden="1">
      <c r="A2984" s="50" t="str">
        <f t="shared" si="46"/>
        <v>QD14A888</v>
      </c>
      <c r="B2984" s="50" t="s">
        <v>9733</v>
      </c>
      <c r="C2984" s="50" t="s">
        <v>9734</v>
      </c>
      <c r="D2984" s="50">
        <v>100</v>
      </c>
      <c r="E2984" s="50">
        <v>6</v>
      </c>
    </row>
    <row r="2985" spans="1:5" hidden="1">
      <c r="A2985" s="50" t="str">
        <f t="shared" si="46"/>
        <v>QD14A888</v>
      </c>
      <c r="B2985" s="50" t="s">
        <v>9735</v>
      </c>
      <c r="C2985" s="50" t="s">
        <v>9736</v>
      </c>
      <c r="D2985" s="50">
        <v>100</v>
      </c>
      <c r="E2985" s="50">
        <v>4</v>
      </c>
    </row>
    <row r="2986" spans="1:5" hidden="1">
      <c r="A2986" s="50" t="str">
        <f t="shared" si="46"/>
        <v>QD14A888</v>
      </c>
      <c r="B2986" s="50" t="s">
        <v>9737</v>
      </c>
      <c r="C2986" s="50" t="s">
        <v>9738</v>
      </c>
      <c r="D2986" s="50">
        <v>100</v>
      </c>
      <c r="E2986" s="50">
        <v>2</v>
      </c>
    </row>
    <row r="2987" spans="1:5" hidden="1">
      <c r="A2987" s="50" t="str">
        <f t="shared" si="46"/>
        <v>QD14A888</v>
      </c>
      <c r="B2987" s="50" t="s">
        <v>9739</v>
      </c>
      <c r="C2987" s="50" t="s">
        <v>9740</v>
      </c>
      <c r="D2987" s="50">
        <v>100</v>
      </c>
      <c r="E2987" s="50">
        <v>1</v>
      </c>
    </row>
    <row r="2988" spans="1:5" hidden="1">
      <c r="A2988" s="50" t="str">
        <f t="shared" si="46"/>
        <v>QD14A888</v>
      </c>
      <c r="B2988" s="50" t="s">
        <v>9741</v>
      </c>
      <c r="C2988" s="50" t="s">
        <v>9742</v>
      </c>
      <c r="D2988" s="50">
        <v>100</v>
      </c>
      <c r="E2988" s="50">
        <v>5</v>
      </c>
    </row>
    <row r="2989" spans="1:5" hidden="1">
      <c r="A2989" s="50" t="str">
        <f t="shared" si="46"/>
        <v>QD14A888</v>
      </c>
      <c r="B2989" s="50" t="s">
        <v>9743</v>
      </c>
      <c r="C2989" s="50" t="s">
        <v>9744</v>
      </c>
      <c r="D2989" s="50">
        <v>100</v>
      </c>
      <c r="E2989" s="50">
        <v>5</v>
      </c>
    </row>
    <row r="2990" spans="1:5" hidden="1">
      <c r="A2990" s="50" t="str">
        <f t="shared" si="46"/>
        <v>QD14A888</v>
      </c>
      <c r="B2990" s="50" t="s">
        <v>9745</v>
      </c>
      <c r="C2990" s="50" t="s">
        <v>9746</v>
      </c>
      <c r="D2990" s="50">
        <v>100</v>
      </c>
      <c r="E2990" s="50">
        <v>2</v>
      </c>
    </row>
    <row r="2991" spans="1:5" hidden="1">
      <c r="A2991" s="50" t="str">
        <f t="shared" si="46"/>
        <v>QD14A889</v>
      </c>
      <c r="B2991" s="50" t="s">
        <v>9747</v>
      </c>
      <c r="C2991" s="50" t="s">
        <v>9748</v>
      </c>
      <c r="D2991" s="50">
        <v>100</v>
      </c>
      <c r="E2991" s="50">
        <v>2</v>
      </c>
    </row>
    <row r="2992" spans="1:5" hidden="1">
      <c r="A2992" s="50" t="str">
        <f t="shared" si="46"/>
        <v>QD14A889</v>
      </c>
      <c r="B2992" s="50" t="s">
        <v>9749</v>
      </c>
      <c r="C2992" s="50" t="s">
        <v>9750</v>
      </c>
      <c r="D2992" s="50">
        <v>100</v>
      </c>
      <c r="E2992" s="50">
        <v>4</v>
      </c>
    </row>
    <row r="2993" spans="1:5" hidden="1">
      <c r="A2993" s="50" t="str">
        <f t="shared" si="46"/>
        <v>QD14A889</v>
      </c>
      <c r="B2993" s="50" t="s">
        <v>9751</v>
      </c>
      <c r="C2993" s="50" t="s">
        <v>9752</v>
      </c>
      <c r="D2993" s="50">
        <v>100</v>
      </c>
      <c r="E2993" s="50">
        <v>4</v>
      </c>
    </row>
    <row r="2994" spans="1:5" hidden="1">
      <c r="A2994" s="50" t="str">
        <f t="shared" si="46"/>
        <v>QD14A889</v>
      </c>
      <c r="B2994" s="50" t="s">
        <v>9753</v>
      </c>
      <c r="C2994" s="50" t="s">
        <v>9754</v>
      </c>
      <c r="D2994" s="50">
        <v>100</v>
      </c>
      <c r="E2994" s="50">
        <v>2</v>
      </c>
    </row>
    <row r="2995" spans="1:5" hidden="1">
      <c r="A2995" s="50" t="str">
        <f t="shared" si="46"/>
        <v>QD14A889</v>
      </c>
      <c r="B2995" s="50" t="s">
        <v>9755</v>
      </c>
      <c r="C2995" s="50" t="s">
        <v>9756</v>
      </c>
      <c r="D2995" s="50">
        <v>100</v>
      </c>
      <c r="E2995" s="50">
        <v>2</v>
      </c>
    </row>
    <row r="2996" spans="1:5" hidden="1">
      <c r="A2996" s="50" t="str">
        <f t="shared" si="46"/>
        <v>QD14A889</v>
      </c>
      <c r="B2996" s="50" t="s">
        <v>9757</v>
      </c>
      <c r="C2996" s="50" t="s">
        <v>9758</v>
      </c>
      <c r="D2996" s="50">
        <v>100</v>
      </c>
      <c r="E2996" s="50">
        <v>4</v>
      </c>
    </row>
    <row r="2997" spans="1:5" hidden="1">
      <c r="A2997" s="50" t="str">
        <f t="shared" si="46"/>
        <v>QD14A889</v>
      </c>
      <c r="B2997" s="50" t="s">
        <v>9759</v>
      </c>
      <c r="C2997" s="50" t="s">
        <v>9760</v>
      </c>
      <c r="D2997" s="50">
        <v>100</v>
      </c>
      <c r="E2997" s="50">
        <v>4</v>
      </c>
    </row>
    <row r="2998" spans="1:5" hidden="1">
      <c r="A2998" s="50" t="str">
        <f t="shared" si="46"/>
        <v>QD14A889</v>
      </c>
      <c r="B2998" s="50" t="s">
        <v>9761</v>
      </c>
      <c r="C2998" s="50" t="s">
        <v>9762</v>
      </c>
      <c r="D2998" s="50">
        <v>100</v>
      </c>
      <c r="E2998" s="50">
        <v>2</v>
      </c>
    </row>
    <row r="2999" spans="1:5" hidden="1">
      <c r="A2999" s="50" t="str">
        <f t="shared" si="46"/>
        <v>QD14A889</v>
      </c>
      <c r="B2999" s="50" t="s">
        <v>9763</v>
      </c>
      <c r="C2999" s="50" t="s">
        <v>9764</v>
      </c>
      <c r="D2999" s="50">
        <v>100</v>
      </c>
      <c r="E2999" s="50">
        <v>3</v>
      </c>
    </row>
    <row r="3000" spans="1:5" hidden="1">
      <c r="A3000" s="50" t="str">
        <f t="shared" si="46"/>
        <v>QD14A889</v>
      </c>
      <c r="B3000" s="50" t="s">
        <v>9765</v>
      </c>
      <c r="C3000" s="50" t="s">
        <v>9766</v>
      </c>
      <c r="D3000" s="50">
        <v>100</v>
      </c>
      <c r="E3000" s="50">
        <v>3</v>
      </c>
    </row>
    <row r="3001" spans="1:5" hidden="1">
      <c r="A3001" s="50" t="str">
        <f t="shared" si="46"/>
        <v>QD14A889</v>
      </c>
      <c r="B3001" s="50" t="s">
        <v>9767</v>
      </c>
      <c r="C3001" s="50" t="s">
        <v>9768</v>
      </c>
      <c r="D3001" s="50">
        <v>100</v>
      </c>
      <c r="E3001" s="50">
        <v>4</v>
      </c>
    </row>
    <row r="3002" spans="1:5" hidden="1">
      <c r="A3002" s="50" t="str">
        <f t="shared" si="46"/>
        <v>QD14A889</v>
      </c>
      <c r="B3002" s="50" t="s">
        <v>9769</v>
      </c>
      <c r="C3002" s="50" t="s">
        <v>9770</v>
      </c>
      <c r="D3002" s="50">
        <v>100</v>
      </c>
      <c r="E3002" s="50">
        <v>2</v>
      </c>
    </row>
    <row r="3003" spans="1:5" hidden="1">
      <c r="A3003" s="50" t="str">
        <f t="shared" si="46"/>
        <v>QD14A889</v>
      </c>
      <c r="B3003" s="50" t="s">
        <v>9771</v>
      </c>
      <c r="C3003" s="50" t="s">
        <v>9772</v>
      </c>
      <c r="D3003" s="50">
        <v>100</v>
      </c>
      <c r="E3003" s="50">
        <v>2</v>
      </c>
    </row>
    <row r="3004" spans="1:5" hidden="1">
      <c r="A3004" s="50" t="str">
        <f t="shared" si="46"/>
        <v>QD14A889</v>
      </c>
      <c r="B3004" s="50" t="s">
        <v>9773</v>
      </c>
      <c r="C3004" s="50" t="s">
        <v>9774</v>
      </c>
      <c r="D3004" s="50">
        <v>100</v>
      </c>
      <c r="E3004" s="50">
        <v>2</v>
      </c>
    </row>
    <row r="3005" spans="1:5" hidden="1">
      <c r="A3005" s="50" t="str">
        <f t="shared" si="46"/>
        <v>QD14A889</v>
      </c>
      <c r="B3005" s="50" t="s">
        <v>9775</v>
      </c>
      <c r="C3005" s="50" t="s">
        <v>9776</v>
      </c>
      <c r="D3005" s="50">
        <v>100</v>
      </c>
      <c r="E3005" s="50">
        <v>8</v>
      </c>
    </row>
    <row r="3006" spans="1:5" hidden="1">
      <c r="A3006" s="50" t="str">
        <f t="shared" si="46"/>
        <v>QD14A889</v>
      </c>
      <c r="B3006" s="50" t="s">
        <v>9777</v>
      </c>
      <c r="C3006" s="50" t="s">
        <v>9778</v>
      </c>
      <c r="D3006" s="50">
        <v>100</v>
      </c>
      <c r="E3006" s="50">
        <v>8</v>
      </c>
    </row>
    <row r="3007" spans="1:5" hidden="1">
      <c r="A3007" s="50" t="str">
        <f t="shared" si="46"/>
        <v>QD14A889</v>
      </c>
      <c r="B3007" s="50" t="s">
        <v>9779</v>
      </c>
      <c r="C3007" s="50" t="s">
        <v>9780</v>
      </c>
      <c r="D3007" s="50">
        <v>100</v>
      </c>
      <c r="E3007" s="50">
        <v>3</v>
      </c>
    </row>
    <row r="3008" spans="1:5" hidden="1">
      <c r="A3008" s="50" t="str">
        <f t="shared" si="46"/>
        <v>QD14A893</v>
      </c>
      <c r="B3008" s="50" t="s">
        <v>9781</v>
      </c>
      <c r="C3008" s="50" t="s">
        <v>9782</v>
      </c>
      <c r="D3008" s="50">
        <v>100</v>
      </c>
      <c r="E3008" s="50">
        <v>2</v>
      </c>
    </row>
    <row r="3009" spans="1:5" hidden="1">
      <c r="A3009" s="50" t="str">
        <f t="shared" si="46"/>
        <v>QD14A893</v>
      </c>
      <c r="B3009" s="50" t="s">
        <v>13432</v>
      </c>
      <c r="C3009" s="50" t="s">
        <v>13433</v>
      </c>
      <c r="D3009" s="50">
        <v>100</v>
      </c>
      <c r="E3009" s="50">
        <v>1</v>
      </c>
    </row>
    <row r="3010" spans="1:5" hidden="1">
      <c r="A3010" s="50" t="str">
        <f t="shared" si="46"/>
        <v>QD14A893</v>
      </c>
      <c r="B3010" s="50" t="s">
        <v>9783</v>
      </c>
      <c r="C3010" s="50" t="s">
        <v>9784</v>
      </c>
      <c r="D3010" s="50">
        <v>100</v>
      </c>
      <c r="E3010" s="50">
        <v>1</v>
      </c>
    </row>
    <row r="3011" spans="1:5" hidden="1">
      <c r="A3011" s="50" t="str">
        <f t="shared" ref="A3011:A3074" si="47">MID(B3011,1,8)</f>
        <v>QD14A894</v>
      </c>
      <c r="B3011" s="50" t="s">
        <v>9785</v>
      </c>
      <c r="C3011" s="50" t="s">
        <v>9786</v>
      </c>
      <c r="D3011" s="50">
        <v>100</v>
      </c>
      <c r="E3011" s="50">
        <v>2</v>
      </c>
    </row>
    <row r="3012" spans="1:5" hidden="1">
      <c r="A3012" s="50" t="str">
        <f t="shared" si="47"/>
        <v>QD14A894</v>
      </c>
      <c r="B3012" s="50" t="s">
        <v>9787</v>
      </c>
      <c r="C3012" s="50" t="s">
        <v>9788</v>
      </c>
      <c r="D3012" s="50">
        <v>100</v>
      </c>
      <c r="E3012" s="50">
        <v>4</v>
      </c>
    </row>
    <row r="3013" spans="1:5" hidden="1">
      <c r="A3013" s="50" t="str">
        <f t="shared" si="47"/>
        <v>QD14A894</v>
      </c>
      <c r="B3013" s="50" t="s">
        <v>9789</v>
      </c>
      <c r="C3013" s="50" t="s">
        <v>9790</v>
      </c>
      <c r="D3013" s="50">
        <v>100</v>
      </c>
      <c r="E3013" s="50">
        <v>4</v>
      </c>
    </row>
    <row r="3014" spans="1:5" hidden="1">
      <c r="A3014" s="50" t="str">
        <f t="shared" si="47"/>
        <v>QD14A894</v>
      </c>
      <c r="B3014" s="50" t="s">
        <v>9791</v>
      </c>
      <c r="C3014" s="50" t="s">
        <v>9792</v>
      </c>
      <c r="D3014" s="50">
        <v>100</v>
      </c>
      <c r="E3014" s="50">
        <v>2</v>
      </c>
    </row>
    <row r="3015" spans="1:5" hidden="1">
      <c r="A3015" s="50" t="str">
        <f t="shared" si="47"/>
        <v>QD14A894</v>
      </c>
      <c r="B3015" s="50" t="s">
        <v>9793</v>
      </c>
      <c r="C3015" s="50" t="s">
        <v>9794</v>
      </c>
      <c r="D3015" s="50">
        <v>100</v>
      </c>
      <c r="E3015" s="50">
        <v>2</v>
      </c>
    </row>
    <row r="3016" spans="1:5" hidden="1">
      <c r="A3016" s="50" t="str">
        <f t="shared" si="47"/>
        <v>QD14A894</v>
      </c>
      <c r="B3016" s="50" t="s">
        <v>9795</v>
      </c>
      <c r="C3016" s="50" t="s">
        <v>9796</v>
      </c>
      <c r="D3016" s="50">
        <v>100</v>
      </c>
      <c r="E3016" s="50">
        <v>4</v>
      </c>
    </row>
    <row r="3017" spans="1:5" hidden="1">
      <c r="A3017" s="50" t="str">
        <f t="shared" si="47"/>
        <v>QD14A894</v>
      </c>
      <c r="B3017" s="50" t="s">
        <v>9797</v>
      </c>
      <c r="C3017" s="50" t="s">
        <v>9798</v>
      </c>
      <c r="D3017" s="50">
        <v>100</v>
      </c>
      <c r="E3017" s="50">
        <v>4</v>
      </c>
    </row>
    <row r="3018" spans="1:5" hidden="1">
      <c r="A3018" s="50" t="str">
        <f t="shared" si="47"/>
        <v>QD14A894</v>
      </c>
      <c r="B3018" s="50" t="s">
        <v>9799</v>
      </c>
      <c r="C3018" s="50" t="s">
        <v>9800</v>
      </c>
      <c r="D3018" s="50">
        <v>100</v>
      </c>
      <c r="E3018" s="50">
        <v>2</v>
      </c>
    </row>
    <row r="3019" spans="1:5" hidden="1">
      <c r="A3019" s="50" t="str">
        <f t="shared" si="47"/>
        <v>QD14A894</v>
      </c>
      <c r="B3019" s="50" t="s">
        <v>9801</v>
      </c>
      <c r="C3019" s="50" t="s">
        <v>9802</v>
      </c>
      <c r="D3019" s="50">
        <v>100</v>
      </c>
      <c r="E3019" s="50">
        <v>2</v>
      </c>
    </row>
    <row r="3020" spans="1:5" hidden="1">
      <c r="A3020" s="50" t="str">
        <f t="shared" si="47"/>
        <v>QD14A894</v>
      </c>
      <c r="B3020" s="50" t="s">
        <v>9803</v>
      </c>
      <c r="C3020" s="50" t="s">
        <v>9804</v>
      </c>
      <c r="D3020" s="50">
        <v>100</v>
      </c>
      <c r="E3020" s="50">
        <v>4</v>
      </c>
    </row>
    <row r="3021" spans="1:5" hidden="1">
      <c r="A3021" s="50" t="str">
        <f t="shared" si="47"/>
        <v>QD14A894</v>
      </c>
      <c r="B3021" s="50" t="s">
        <v>9805</v>
      </c>
      <c r="C3021" s="50" t="s">
        <v>9806</v>
      </c>
      <c r="D3021" s="50">
        <v>100</v>
      </c>
      <c r="E3021" s="50">
        <v>4</v>
      </c>
    </row>
    <row r="3022" spans="1:5" hidden="1">
      <c r="A3022" s="50" t="str">
        <f t="shared" si="47"/>
        <v>QD14A894</v>
      </c>
      <c r="B3022" s="50" t="s">
        <v>9807</v>
      </c>
      <c r="C3022" s="50" t="s">
        <v>9808</v>
      </c>
      <c r="D3022" s="50">
        <v>100</v>
      </c>
      <c r="E3022" s="50">
        <v>2</v>
      </c>
    </row>
    <row r="3023" spans="1:5" hidden="1">
      <c r="A3023" s="50" t="str">
        <f t="shared" si="47"/>
        <v>QD14A894</v>
      </c>
      <c r="B3023" s="50" t="s">
        <v>9809</v>
      </c>
      <c r="C3023" s="50" t="s">
        <v>9810</v>
      </c>
      <c r="D3023" s="50">
        <v>100</v>
      </c>
      <c r="E3023" s="50">
        <v>2</v>
      </c>
    </row>
    <row r="3024" spans="1:5" hidden="1">
      <c r="A3024" s="50" t="str">
        <f t="shared" si="47"/>
        <v>QD14A894</v>
      </c>
      <c r="B3024" s="50" t="s">
        <v>9811</v>
      </c>
      <c r="C3024" s="50" t="s">
        <v>9812</v>
      </c>
      <c r="D3024" s="50">
        <v>100</v>
      </c>
      <c r="E3024" s="50">
        <v>4</v>
      </c>
    </row>
    <row r="3025" spans="1:5" hidden="1">
      <c r="A3025" s="50" t="str">
        <f t="shared" si="47"/>
        <v>QD14A894</v>
      </c>
      <c r="B3025" s="50" t="s">
        <v>9813</v>
      </c>
      <c r="C3025" s="50" t="s">
        <v>9814</v>
      </c>
      <c r="D3025" s="50">
        <v>100</v>
      </c>
      <c r="E3025" s="50">
        <v>4</v>
      </c>
    </row>
    <row r="3026" spans="1:5" hidden="1">
      <c r="A3026" s="50" t="str">
        <f t="shared" si="47"/>
        <v>QD14A894</v>
      </c>
      <c r="B3026" s="50" t="s">
        <v>9815</v>
      </c>
      <c r="C3026" s="50" t="s">
        <v>9816</v>
      </c>
      <c r="D3026" s="50">
        <v>100</v>
      </c>
      <c r="E3026" s="50">
        <v>2</v>
      </c>
    </row>
    <row r="3027" spans="1:5" hidden="1">
      <c r="A3027" s="50" t="str">
        <f t="shared" si="47"/>
        <v>QD14A895</v>
      </c>
      <c r="B3027" s="50" t="s">
        <v>9817</v>
      </c>
      <c r="C3027" s="50" t="s">
        <v>9818</v>
      </c>
      <c r="D3027" s="50">
        <v>100</v>
      </c>
      <c r="E3027" s="50">
        <v>1</v>
      </c>
    </row>
    <row r="3028" spans="1:5" hidden="1">
      <c r="A3028" s="50" t="str">
        <f t="shared" si="47"/>
        <v>QD14A908</v>
      </c>
      <c r="B3028" s="50" t="s">
        <v>10</v>
      </c>
      <c r="C3028" s="50" t="s">
        <v>9819</v>
      </c>
      <c r="D3028" s="50">
        <v>100</v>
      </c>
      <c r="E3028" s="50">
        <v>1</v>
      </c>
    </row>
    <row r="3029" spans="1:5" hidden="1">
      <c r="A3029" s="50" t="str">
        <f t="shared" si="47"/>
        <v>QD14A908</v>
      </c>
      <c r="B3029" s="50" t="s">
        <v>9820</v>
      </c>
      <c r="C3029" s="50" t="s">
        <v>9821</v>
      </c>
      <c r="D3029" s="50">
        <v>100</v>
      </c>
      <c r="E3029" s="50">
        <v>4</v>
      </c>
    </row>
    <row r="3030" spans="1:5" hidden="1">
      <c r="A3030" s="50" t="str">
        <f t="shared" si="47"/>
        <v>QD14A908</v>
      </c>
      <c r="B3030" s="50" t="s">
        <v>9822</v>
      </c>
      <c r="C3030" s="50" t="s">
        <v>9823</v>
      </c>
      <c r="D3030" s="50">
        <v>100</v>
      </c>
      <c r="E3030" s="50">
        <v>1</v>
      </c>
    </row>
    <row r="3031" spans="1:5" hidden="1">
      <c r="A3031" s="50" t="str">
        <f t="shared" si="47"/>
        <v>QD14A908</v>
      </c>
      <c r="B3031" s="50" t="s">
        <v>13434</v>
      </c>
      <c r="C3031" s="50" t="s">
        <v>13435</v>
      </c>
      <c r="D3031" s="50">
        <v>100</v>
      </c>
      <c r="E3031" s="50">
        <v>1</v>
      </c>
    </row>
    <row r="3032" spans="1:5" hidden="1">
      <c r="A3032" s="50" t="str">
        <f t="shared" si="47"/>
        <v>QD14A912</v>
      </c>
      <c r="B3032" s="50" t="s">
        <v>9824</v>
      </c>
      <c r="C3032" s="50" t="s">
        <v>9825</v>
      </c>
      <c r="D3032" s="50">
        <v>100</v>
      </c>
      <c r="E3032" s="50">
        <v>4</v>
      </c>
    </row>
    <row r="3033" spans="1:5" hidden="1">
      <c r="A3033" s="50" t="str">
        <f t="shared" si="47"/>
        <v>QD14A912</v>
      </c>
      <c r="B3033" s="50" t="s">
        <v>9826</v>
      </c>
      <c r="C3033" s="50" t="s">
        <v>9827</v>
      </c>
      <c r="D3033" s="50">
        <v>100</v>
      </c>
      <c r="E3033" s="50">
        <v>4</v>
      </c>
    </row>
    <row r="3034" spans="1:5" hidden="1">
      <c r="A3034" s="50" t="str">
        <f t="shared" si="47"/>
        <v>QD14A912</v>
      </c>
      <c r="B3034" s="50" t="s">
        <v>9828</v>
      </c>
      <c r="C3034" s="50" t="s">
        <v>9829</v>
      </c>
      <c r="D3034" s="50">
        <v>100</v>
      </c>
      <c r="E3034" s="50">
        <v>2</v>
      </c>
    </row>
    <row r="3035" spans="1:5" hidden="1">
      <c r="A3035" s="50" t="str">
        <f t="shared" si="47"/>
        <v>QD14A912</v>
      </c>
      <c r="B3035" s="50" t="s">
        <v>9830</v>
      </c>
      <c r="C3035" s="50" t="s">
        <v>9831</v>
      </c>
      <c r="D3035" s="50">
        <v>100</v>
      </c>
      <c r="E3035" s="50">
        <v>6</v>
      </c>
    </row>
    <row r="3036" spans="1:5" hidden="1">
      <c r="A3036" s="50" t="str">
        <f t="shared" si="47"/>
        <v>QD14A912</v>
      </c>
      <c r="B3036" s="50" t="s">
        <v>9832</v>
      </c>
      <c r="C3036" s="50" t="s">
        <v>9833</v>
      </c>
      <c r="D3036" s="50">
        <v>100</v>
      </c>
      <c r="E3036" s="50">
        <v>3</v>
      </c>
    </row>
    <row r="3037" spans="1:5" hidden="1">
      <c r="A3037" s="50" t="str">
        <f t="shared" si="47"/>
        <v>QD14A912</v>
      </c>
      <c r="B3037" s="50" t="s">
        <v>9834</v>
      </c>
      <c r="C3037" s="50" t="s">
        <v>9835</v>
      </c>
      <c r="D3037" s="50">
        <v>100</v>
      </c>
      <c r="E3037" s="50">
        <v>1</v>
      </c>
    </row>
    <row r="3038" spans="1:5" hidden="1">
      <c r="A3038" s="50" t="str">
        <f t="shared" si="47"/>
        <v>QD14A915</v>
      </c>
      <c r="B3038" s="50" t="s">
        <v>9836</v>
      </c>
      <c r="C3038" s="50" t="s">
        <v>9837</v>
      </c>
      <c r="D3038" s="50">
        <v>100</v>
      </c>
      <c r="E3038" s="50">
        <v>1</v>
      </c>
    </row>
    <row r="3039" spans="1:5" hidden="1">
      <c r="A3039" s="50" t="str">
        <f t="shared" si="47"/>
        <v>QD14A916</v>
      </c>
      <c r="B3039" s="50" t="s">
        <v>44</v>
      </c>
      <c r="C3039" s="50" t="s">
        <v>9838</v>
      </c>
      <c r="D3039" s="50">
        <v>100</v>
      </c>
      <c r="E3039" s="50">
        <v>1</v>
      </c>
    </row>
    <row r="3040" spans="1:5" hidden="1">
      <c r="A3040" s="50" t="str">
        <f t="shared" si="47"/>
        <v>QD14A916</v>
      </c>
      <c r="B3040" s="50" t="s">
        <v>9839</v>
      </c>
      <c r="C3040" s="50" t="s">
        <v>9840</v>
      </c>
      <c r="D3040" s="50">
        <v>100</v>
      </c>
      <c r="E3040" s="50">
        <v>1</v>
      </c>
    </row>
    <row r="3041" spans="1:5" hidden="1">
      <c r="A3041" s="50" t="str">
        <f t="shared" si="47"/>
        <v>QD14A918</v>
      </c>
      <c r="B3041" s="50" t="s">
        <v>5138</v>
      </c>
      <c r="C3041" s="50" t="s">
        <v>9841</v>
      </c>
      <c r="D3041" s="50">
        <v>100</v>
      </c>
      <c r="E3041" s="50">
        <v>1</v>
      </c>
    </row>
    <row r="3042" spans="1:5" hidden="1">
      <c r="A3042" s="50" t="str">
        <f t="shared" si="47"/>
        <v>QD14A918</v>
      </c>
      <c r="B3042" s="50" t="s">
        <v>9842</v>
      </c>
      <c r="C3042" s="50" t="s">
        <v>9843</v>
      </c>
      <c r="D3042" s="50">
        <v>100</v>
      </c>
      <c r="E3042" s="50">
        <v>3</v>
      </c>
    </row>
    <row r="3043" spans="1:5" hidden="1">
      <c r="A3043" s="50" t="str">
        <f t="shared" si="47"/>
        <v>QD14A918</v>
      </c>
      <c r="B3043" s="50" t="s">
        <v>9844</v>
      </c>
      <c r="C3043" s="50" t="s">
        <v>9845</v>
      </c>
      <c r="D3043" s="50">
        <v>100</v>
      </c>
      <c r="E3043" s="50">
        <v>8</v>
      </c>
    </row>
    <row r="3044" spans="1:5" hidden="1">
      <c r="A3044" s="50" t="str">
        <f t="shared" si="47"/>
        <v>QD14A918</v>
      </c>
      <c r="B3044" s="50" t="s">
        <v>9846</v>
      </c>
      <c r="C3044" s="50" t="s">
        <v>9847</v>
      </c>
      <c r="D3044" s="50">
        <v>100</v>
      </c>
      <c r="E3044" s="50">
        <v>1</v>
      </c>
    </row>
    <row r="3045" spans="1:5" hidden="1">
      <c r="A3045" s="50" t="str">
        <f t="shared" si="47"/>
        <v>QD14A918</v>
      </c>
      <c r="B3045" s="50" t="s">
        <v>13436</v>
      </c>
      <c r="C3045" s="50" t="s">
        <v>13437</v>
      </c>
      <c r="D3045" s="50">
        <v>100</v>
      </c>
      <c r="E3045" s="50">
        <v>-1</v>
      </c>
    </row>
    <row r="3046" spans="1:5" hidden="1">
      <c r="A3046" s="50" t="str">
        <f t="shared" si="47"/>
        <v>QD14A918</v>
      </c>
      <c r="B3046" s="50" t="s">
        <v>12903</v>
      </c>
      <c r="C3046" s="50" t="s">
        <v>12904</v>
      </c>
      <c r="D3046" s="50">
        <v>100</v>
      </c>
      <c r="E3046" s="50">
        <v>1</v>
      </c>
    </row>
    <row r="3047" spans="1:5" hidden="1">
      <c r="A3047" s="50" t="str">
        <f t="shared" si="47"/>
        <v>QD14A918</v>
      </c>
      <c r="B3047" s="50" t="s">
        <v>12905</v>
      </c>
      <c r="C3047" s="50" t="s">
        <v>12906</v>
      </c>
      <c r="D3047" s="50">
        <v>100</v>
      </c>
      <c r="E3047" s="50">
        <v>6</v>
      </c>
    </row>
    <row r="3048" spans="1:5" hidden="1">
      <c r="A3048" s="50" t="str">
        <f t="shared" si="47"/>
        <v>QD14A918</v>
      </c>
      <c r="B3048" s="50" t="s">
        <v>12907</v>
      </c>
      <c r="C3048" s="50" t="s">
        <v>12908</v>
      </c>
      <c r="D3048" s="50">
        <v>100</v>
      </c>
      <c r="E3048" s="50">
        <v>1</v>
      </c>
    </row>
    <row r="3049" spans="1:5" hidden="1">
      <c r="A3049" s="50" t="str">
        <f t="shared" si="47"/>
        <v>QD14A918</v>
      </c>
      <c r="B3049" s="50" t="s">
        <v>9848</v>
      </c>
      <c r="C3049" s="50" t="s">
        <v>9849</v>
      </c>
      <c r="D3049" s="50">
        <v>100</v>
      </c>
      <c r="E3049" s="50">
        <v>1</v>
      </c>
    </row>
    <row r="3050" spans="1:5" hidden="1">
      <c r="A3050" s="50" t="str">
        <f t="shared" si="47"/>
        <v>QD14A918</v>
      </c>
      <c r="B3050" s="50" t="s">
        <v>9850</v>
      </c>
      <c r="C3050" s="50" t="s">
        <v>9851</v>
      </c>
      <c r="D3050" s="50">
        <v>100</v>
      </c>
      <c r="E3050" s="50">
        <v>6</v>
      </c>
    </row>
    <row r="3051" spans="1:5" hidden="1">
      <c r="A3051" s="50" t="str">
        <f t="shared" si="47"/>
        <v>QD14A918</v>
      </c>
      <c r="B3051" s="50" t="s">
        <v>9852</v>
      </c>
      <c r="C3051" s="50" t="s">
        <v>9853</v>
      </c>
      <c r="D3051" s="50">
        <v>100</v>
      </c>
      <c r="E3051" s="50">
        <v>1</v>
      </c>
    </row>
    <row r="3052" spans="1:5" hidden="1">
      <c r="A3052" s="50" t="str">
        <f t="shared" si="47"/>
        <v>QD14A918</v>
      </c>
      <c r="B3052" s="50" t="s">
        <v>9854</v>
      </c>
      <c r="C3052" s="50" t="s">
        <v>9855</v>
      </c>
      <c r="D3052" s="50">
        <v>100</v>
      </c>
      <c r="E3052" s="50">
        <v>3</v>
      </c>
    </row>
    <row r="3053" spans="1:5" hidden="1">
      <c r="A3053" s="50" t="str">
        <f t="shared" si="47"/>
        <v>QD14A918</v>
      </c>
      <c r="B3053" s="50" t="s">
        <v>9856</v>
      </c>
      <c r="C3053" s="50" t="s">
        <v>9857</v>
      </c>
      <c r="D3053" s="50">
        <v>100</v>
      </c>
      <c r="E3053" s="50">
        <v>3</v>
      </c>
    </row>
    <row r="3054" spans="1:5" hidden="1">
      <c r="A3054" s="50" t="str">
        <f t="shared" si="47"/>
        <v>QD14A918</v>
      </c>
      <c r="B3054" s="50" t="s">
        <v>12909</v>
      </c>
      <c r="C3054" s="50" t="s">
        <v>12910</v>
      </c>
      <c r="D3054" s="50">
        <v>100</v>
      </c>
      <c r="E3054" s="50">
        <v>2</v>
      </c>
    </row>
    <row r="3055" spans="1:5" hidden="1">
      <c r="A3055" s="50" t="str">
        <f t="shared" si="47"/>
        <v>QD14A918</v>
      </c>
      <c r="B3055" s="50" t="s">
        <v>5137</v>
      </c>
      <c r="C3055" s="50" t="s">
        <v>9858</v>
      </c>
      <c r="D3055" s="50">
        <v>100</v>
      </c>
      <c r="E3055" s="50">
        <v>1</v>
      </c>
    </row>
    <row r="3056" spans="1:5" hidden="1">
      <c r="A3056" s="50" t="str">
        <f t="shared" si="47"/>
        <v>QD14A918</v>
      </c>
      <c r="B3056" s="50" t="s">
        <v>9859</v>
      </c>
      <c r="C3056" s="50" t="s">
        <v>9860</v>
      </c>
      <c r="D3056" s="50">
        <v>100</v>
      </c>
      <c r="E3056" s="50">
        <v>3</v>
      </c>
    </row>
    <row r="3057" spans="1:5" hidden="1">
      <c r="A3057" s="50" t="str">
        <f t="shared" si="47"/>
        <v>QD14A918</v>
      </c>
      <c r="B3057" s="50" t="s">
        <v>9861</v>
      </c>
      <c r="C3057" s="50" t="s">
        <v>9862</v>
      </c>
      <c r="D3057" s="50">
        <v>100</v>
      </c>
      <c r="E3057" s="50">
        <v>3</v>
      </c>
    </row>
    <row r="3058" spans="1:5" hidden="1">
      <c r="A3058" s="50" t="str">
        <f t="shared" si="47"/>
        <v>QD14A918</v>
      </c>
      <c r="B3058" s="50" t="s">
        <v>9863</v>
      </c>
      <c r="C3058" s="50" t="s">
        <v>9864</v>
      </c>
      <c r="D3058" s="50">
        <v>100</v>
      </c>
      <c r="E3058" s="50">
        <v>2</v>
      </c>
    </row>
    <row r="3059" spans="1:5" hidden="1">
      <c r="A3059" s="50" t="str">
        <f t="shared" si="47"/>
        <v>QD14A924</v>
      </c>
      <c r="B3059" s="50" t="s">
        <v>9865</v>
      </c>
      <c r="C3059" s="50" t="s">
        <v>9866</v>
      </c>
      <c r="D3059" s="50">
        <v>100</v>
      </c>
      <c r="E3059" s="50">
        <v>1</v>
      </c>
    </row>
    <row r="3060" spans="1:5" hidden="1">
      <c r="A3060" s="50" t="str">
        <f t="shared" si="47"/>
        <v>QD14A924</v>
      </c>
      <c r="B3060" s="50" t="s">
        <v>12911</v>
      </c>
      <c r="C3060" s="50" t="s">
        <v>12912</v>
      </c>
      <c r="D3060" s="50">
        <v>100</v>
      </c>
      <c r="E3060" s="50">
        <v>-1</v>
      </c>
    </row>
    <row r="3061" spans="1:5" hidden="1">
      <c r="A3061" s="50" t="str">
        <f t="shared" si="47"/>
        <v>QD14A924</v>
      </c>
      <c r="B3061" s="50" t="s">
        <v>9867</v>
      </c>
      <c r="C3061" s="50" t="s">
        <v>9868</v>
      </c>
      <c r="D3061" s="50">
        <v>100</v>
      </c>
      <c r="E3061" s="50">
        <v>1</v>
      </c>
    </row>
    <row r="3062" spans="1:5" hidden="1">
      <c r="A3062" s="50" t="str">
        <f t="shared" si="47"/>
        <v>QD14A924</v>
      </c>
      <c r="B3062" s="50" t="s">
        <v>9869</v>
      </c>
      <c r="C3062" s="50" t="s">
        <v>9870</v>
      </c>
      <c r="D3062" s="50">
        <v>100</v>
      </c>
      <c r="E3062" s="50">
        <v>1</v>
      </c>
    </row>
    <row r="3063" spans="1:5" hidden="1">
      <c r="A3063" s="50" t="str">
        <f t="shared" si="47"/>
        <v>QD14A925</v>
      </c>
      <c r="B3063" s="50" t="s">
        <v>5133</v>
      </c>
      <c r="C3063" s="50" t="s">
        <v>9871</v>
      </c>
      <c r="D3063" s="50">
        <v>100</v>
      </c>
      <c r="E3063" s="50">
        <v>2</v>
      </c>
    </row>
    <row r="3064" spans="1:5" hidden="1">
      <c r="A3064" s="50" t="str">
        <f t="shared" si="47"/>
        <v>QD14A925</v>
      </c>
      <c r="B3064" s="50" t="s">
        <v>9872</v>
      </c>
      <c r="C3064" s="50" t="s">
        <v>9873</v>
      </c>
      <c r="D3064" s="50">
        <v>100</v>
      </c>
      <c r="E3064" s="50">
        <v>4</v>
      </c>
    </row>
    <row r="3065" spans="1:5" hidden="1">
      <c r="A3065" s="50" t="str">
        <f t="shared" si="47"/>
        <v>QD14A925</v>
      </c>
      <c r="B3065" s="50" t="s">
        <v>9874</v>
      </c>
      <c r="C3065" s="50" t="s">
        <v>9875</v>
      </c>
      <c r="D3065" s="50">
        <v>100</v>
      </c>
      <c r="E3065" s="50">
        <v>3</v>
      </c>
    </row>
    <row r="3066" spans="1:5" hidden="1">
      <c r="A3066" s="50" t="str">
        <f t="shared" si="47"/>
        <v>QD14A925</v>
      </c>
      <c r="B3066" s="50" t="s">
        <v>9876</v>
      </c>
      <c r="C3066" s="50" t="s">
        <v>9877</v>
      </c>
      <c r="D3066" s="50">
        <v>100</v>
      </c>
      <c r="E3066" s="50">
        <v>1</v>
      </c>
    </row>
    <row r="3067" spans="1:5" hidden="1">
      <c r="A3067" s="50" t="str">
        <f t="shared" si="47"/>
        <v>QD14A925</v>
      </c>
      <c r="B3067" s="50" t="s">
        <v>5134</v>
      </c>
      <c r="C3067" s="50" t="s">
        <v>9878</v>
      </c>
      <c r="D3067" s="50">
        <v>100</v>
      </c>
      <c r="E3067" s="50">
        <v>2</v>
      </c>
    </row>
    <row r="3068" spans="1:5" hidden="1">
      <c r="A3068" s="50" t="str">
        <f t="shared" si="47"/>
        <v>QD14A925</v>
      </c>
      <c r="B3068" s="50" t="s">
        <v>9879</v>
      </c>
      <c r="C3068" s="50" t="s">
        <v>9880</v>
      </c>
      <c r="D3068" s="50">
        <v>100</v>
      </c>
      <c r="E3068" s="50">
        <v>2</v>
      </c>
    </row>
    <row r="3069" spans="1:5" hidden="1">
      <c r="A3069" s="50" t="str">
        <f t="shared" si="47"/>
        <v>QD14A925</v>
      </c>
      <c r="B3069" s="50" t="s">
        <v>9881</v>
      </c>
      <c r="C3069" s="50" t="s">
        <v>9882</v>
      </c>
      <c r="D3069" s="50">
        <v>100</v>
      </c>
      <c r="E3069" s="50">
        <v>4</v>
      </c>
    </row>
    <row r="3070" spans="1:5" hidden="1">
      <c r="A3070" s="50" t="str">
        <f t="shared" si="47"/>
        <v>QD14A925</v>
      </c>
      <c r="B3070" s="50" t="s">
        <v>9883</v>
      </c>
      <c r="C3070" s="50" t="s">
        <v>9884</v>
      </c>
      <c r="D3070" s="50">
        <v>100</v>
      </c>
      <c r="E3070" s="50">
        <v>2</v>
      </c>
    </row>
    <row r="3071" spans="1:5" hidden="1">
      <c r="A3071" s="50" t="str">
        <f t="shared" si="47"/>
        <v>QD14A925</v>
      </c>
      <c r="B3071" s="50" t="s">
        <v>5132</v>
      </c>
      <c r="C3071" s="50" t="s">
        <v>9885</v>
      </c>
      <c r="D3071" s="50">
        <v>100</v>
      </c>
      <c r="E3071" s="50">
        <v>2</v>
      </c>
    </row>
    <row r="3072" spans="1:5" hidden="1">
      <c r="A3072" s="50" t="str">
        <f t="shared" si="47"/>
        <v>QD14A925</v>
      </c>
      <c r="B3072" s="50" t="s">
        <v>9886</v>
      </c>
      <c r="C3072" s="50" t="s">
        <v>9887</v>
      </c>
      <c r="D3072" s="50">
        <v>100</v>
      </c>
      <c r="E3072" s="50">
        <v>2</v>
      </c>
    </row>
    <row r="3073" spans="1:5" hidden="1">
      <c r="A3073" s="50" t="str">
        <f t="shared" si="47"/>
        <v>QD14A925</v>
      </c>
      <c r="B3073" s="50" t="s">
        <v>9888</v>
      </c>
      <c r="C3073" s="50" t="s">
        <v>9889</v>
      </c>
      <c r="D3073" s="50">
        <v>100</v>
      </c>
      <c r="E3073" s="50">
        <v>4</v>
      </c>
    </row>
    <row r="3074" spans="1:5" hidden="1">
      <c r="A3074" s="50" t="str">
        <f t="shared" si="47"/>
        <v>QD14A925</v>
      </c>
      <c r="B3074" s="50" t="s">
        <v>9890</v>
      </c>
      <c r="C3074" s="50" t="s">
        <v>9891</v>
      </c>
      <c r="D3074" s="50">
        <v>100</v>
      </c>
      <c r="E3074" s="50">
        <v>1</v>
      </c>
    </row>
    <row r="3075" spans="1:5" hidden="1">
      <c r="A3075" s="50" t="str">
        <f t="shared" ref="A3075:A3138" si="48">MID(B3075,1,8)</f>
        <v>QD14A925</v>
      </c>
      <c r="B3075" s="50" t="s">
        <v>13438</v>
      </c>
      <c r="C3075" s="50" t="s">
        <v>13439</v>
      </c>
      <c r="D3075" s="50">
        <v>100</v>
      </c>
      <c r="E3075" s="50">
        <v>-1</v>
      </c>
    </row>
    <row r="3076" spans="1:5" hidden="1">
      <c r="A3076" s="50" t="str">
        <f t="shared" si="48"/>
        <v>QD14A944</v>
      </c>
      <c r="B3076" s="50" t="s">
        <v>9892</v>
      </c>
      <c r="C3076" s="50" t="s">
        <v>9893</v>
      </c>
      <c r="D3076" s="50">
        <v>100</v>
      </c>
      <c r="E3076" s="50">
        <v>3</v>
      </c>
    </row>
    <row r="3077" spans="1:5" hidden="1">
      <c r="A3077" s="50" t="str">
        <f t="shared" si="48"/>
        <v>QD14A944</v>
      </c>
      <c r="B3077" s="50" t="s">
        <v>9894</v>
      </c>
      <c r="C3077" s="50" t="s">
        <v>9895</v>
      </c>
      <c r="D3077" s="50">
        <v>100</v>
      </c>
      <c r="E3077" s="50">
        <v>3</v>
      </c>
    </row>
    <row r="3078" spans="1:5" hidden="1">
      <c r="A3078" s="50" t="str">
        <f t="shared" si="48"/>
        <v>QD14A944</v>
      </c>
      <c r="B3078" s="50" t="s">
        <v>9896</v>
      </c>
      <c r="C3078" s="50" t="s">
        <v>9897</v>
      </c>
      <c r="D3078" s="50">
        <v>100</v>
      </c>
      <c r="E3078" s="50">
        <v>3</v>
      </c>
    </row>
    <row r="3079" spans="1:5" hidden="1">
      <c r="A3079" s="50" t="str">
        <f t="shared" si="48"/>
        <v>QD14A945</v>
      </c>
      <c r="B3079" s="50" t="s">
        <v>9898</v>
      </c>
      <c r="C3079" s="50" t="s">
        <v>9899</v>
      </c>
      <c r="D3079" s="50">
        <v>100</v>
      </c>
      <c r="E3079" s="50">
        <v>7</v>
      </c>
    </row>
    <row r="3080" spans="1:5" hidden="1">
      <c r="A3080" s="50" t="str">
        <f t="shared" si="48"/>
        <v>QD14A945</v>
      </c>
      <c r="B3080" s="50" t="s">
        <v>9900</v>
      </c>
      <c r="C3080" s="50" t="s">
        <v>9901</v>
      </c>
      <c r="D3080" s="50">
        <v>100</v>
      </c>
      <c r="E3080" s="50">
        <v>7</v>
      </c>
    </row>
    <row r="3081" spans="1:5" hidden="1">
      <c r="A3081" s="50" t="str">
        <f t="shared" si="48"/>
        <v>QD14A945</v>
      </c>
      <c r="B3081" s="50" t="s">
        <v>9902</v>
      </c>
      <c r="C3081" s="50" t="s">
        <v>9903</v>
      </c>
      <c r="D3081" s="50">
        <v>100</v>
      </c>
      <c r="E3081" s="50">
        <v>7</v>
      </c>
    </row>
    <row r="3082" spans="1:5" hidden="1">
      <c r="A3082" s="50" t="str">
        <f t="shared" si="48"/>
        <v>QD14A947</v>
      </c>
      <c r="B3082" s="50" t="s">
        <v>5118</v>
      </c>
      <c r="C3082" s="50" t="s">
        <v>9904</v>
      </c>
      <c r="D3082" s="50">
        <v>100</v>
      </c>
      <c r="E3082" s="50">
        <v>1</v>
      </c>
    </row>
    <row r="3083" spans="1:5" hidden="1">
      <c r="A3083" s="50" t="str">
        <f t="shared" si="48"/>
        <v>QD14A947</v>
      </c>
      <c r="B3083" s="50" t="s">
        <v>9905</v>
      </c>
      <c r="C3083" s="50" t="s">
        <v>9906</v>
      </c>
      <c r="D3083" s="50">
        <v>100</v>
      </c>
      <c r="E3083" s="50">
        <v>1</v>
      </c>
    </row>
    <row r="3084" spans="1:5" hidden="1">
      <c r="A3084" s="50" t="str">
        <f t="shared" si="48"/>
        <v>QD14A948</v>
      </c>
      <c r="B3084" s="50" t="s">
        <v>9907</v>
      </c>
      <c r="C3084" s="50" t="s">
        <v>9908</v>
      </c>
      <c r="D3084" s="50">
        <v>100</v>
      </c>
      <c r="E3084" s="50">
        <v>7</v>
      </c>
    </row>
    <row r="3085" spans="1:5" hidden="1">
      <c r="A3085" s="50" t="str">
        <f t="shared" si="48"/>
        <v>QD14A948</v>
      </c>
      <c r="B3085" s="50" t="s">
        <v>9909</v>
      </c>
      <c r="C3085" s="50" t="s">
        <v>9910</v>
      </c>
      <c r="D3085" s="50">
        <v>100</v>
      </c>
      <c r="E3085" s="50">
        <v>7</v>
      </c>
    </row>
    <row r="3086" spans="1:5" hidden="1">
      <c r="A3086" s="50" t="str">
        <f t="shared" si="48"/>
        <v>QD14A948</v>
      </c>
      <c r="B3086" s="50" t="s">
        <v>9911</v>
      </c>
      <c r="C3086" s="50" t="s">
        <v>9912</v>
      </c>
      <c r="D3086" s="50">
        <v>100</v>
      </c>
      <c r="E3086" s="50">
        <v>7</v>
      </c>
    </row>
    <row r="3087" spans="1:5" hidden="1">
      <c r="A3087" s="50" t="str">
        <f t="shared" si="48"/>
        <v>QD150001</v>
      </c>
      <c r="B3087" s="50" t="s">
        <v>9913</v>
      </c>
      <c r="C3087" s="50" t="s">
        <v>9914</v>
      </c>
      <c r="D3087" s="50">
        <v>100</v>
      </c>
      <c r="E3087" s="50">
        <v>1</v>
      </c>
    </row>
    <row r="3088" spans="1:5" hidden="1">
      <c r="A3088" s="50" t="str">
        <f t="shared" si="48"/>
        <v>QD150001</v>
      </c>
      <c r="B3088" s="50" t="s">
        <v>9915</v>
      </c>
      <c r="C3088" s="50" t="s">
        <v>9916</v>
      </c>
      <c r="D3088" s="50">
        <v>100</v>
      </c>
      <c r="E3088" s="50">
        <v>2</v>
      </c>
    </row>
    <row r="3089" spans="1:5" hidden="1">
      <c r="A3089" s="50" t="str">
        <f t="shared" si="48"/>
        <v>QD150001</v>
      </c>
      <c r="B3089" s="50" t="s">
        <v>9917</v>
      </c>
      <c r="C3089" s="50" t="s">
        <v>9918</v>
      </c>
      <c r="D3089" s="50">
        <v>100</v>
      </c>
      <c r="E3089" s="50">
        <v>2</v>
      </c>
    </row>
    <row r="3090" spans="1:5" hidden="1">
      <c r="A3090" s="50" t="str">
        <f t="shared" si="48"/>
        <v>QD150001</v>
      </c>
      <c r="B3090" s="50" t="s">
        <v>9919</v>
      </c>
      <c r="C3090" s="50" t="s">
        <v>9920</v>
      </c>
      <c r="D3090" s="50">
        <v>100</v>
      </c>
      <c r="E3090" s="50">
        <v>1</v>
      </c>
    </row>
    <row r="3091" spans="1:5" hidden="1">
      <c r="A3091" s="50" t="str">
        <f t="shared" si="48"/>
        <v>QD150002</v>
      </c>
      <c r="B3091" s="50" t="s">
        <v>9921</v>
      </c>
      <c r="C3091" s="50" t="s">
        <v>9922</v>
      </c>
      <c r="D3091" s="50">
        <v>100</v>
      </c>
      <c r="E3091" s="50">
        <v>2</v>
      </c>
    </row>
    <row r="3092" spans="1:5" hidden="1">
      <c r="A3092" s="50" t="str">
        <f t="shared" si="48"/>
        <v>QD150002</v>
      </c>
      <c r="B3092" s="50" t="s">
        <v>9923</v>
      </c>
      <c r="C3092" s="50" t="s">
        <v>9924</v>
      </c>
      <c r="D3092" s="50">
        <v>100</v>
      </c>
      <c r="E3092" s="50">
        <v>4</v>
      </c>
    </row>
    <row r="3093" spans="1:5" hidden="1">
      <c r="A3093" s="50" t="str">
        <f t="shared" si="48"/>
        <v>QD150002</v>
      </c>
      <c r="B3093" s="50" t="s">
        <v>9925</v>
      </c>
      <c r="C3093" s="50" t="s">
        <v>9926</v>
      </c>
      <c r="D3093" s="50">
        <v>100</v>
      </c>
      <c r="E3093" s="50">
        <v>4</v>
      </c>
    </row>
    <row r="3094" spans="1:5" hidden="1">
      <c r="A3094" s="50" t="str">
        <f t="shared" si="48"/>
        <v>QD150002</v>
      </c>
      <c r="B3094" s="50" t="s">
        <v>9927</v>
      </c>
      <c r="C3094" s="50" t="s">
        <v>9928</v>
      </c>
      <c r="D3094" s="50">
        <v>100</v>
      </c>
      <c r="E3094" s="50">
        <v>2</v>
      </c>
    </row>
    <row r="3095" spans="1:5" hidden="1">
      <c r="A3095" s="50" t="str">
        <f t="shared" si="48"/>
        <v>QD210024</v>
      </c>
      <c r="B3095" s="50" t="s">
        <v>12488</v>
      </c>
      <c r="C3095" s="50" t="s">
        <v>12489</v>
      </c>
      <c r="D3095" s="50">
        <v>100</v>
      </c>
      <c r="E3095" s="50">
        <v>4</v>
      </c>
    </row>
    <row r="3096" spans="1:5" hidden="1">
      <c r="A3096" s="50" t="str">
        <f t="shared" si="48"/>
        <v>QD210024</v>
      </c>
      <c r="B3096" s="50" t="s">
        <v>12490</v>
      </c>
      <c r="C3096" s="50" t="s">
        <v>12491</v>
      </c>
      <c r="D3096" s="50">
        <v>100</v>
      </c>
      <c r="E3096" s="50">
        <v>2</v>
      </c>
    </row>
    <row r="3097" spans="1:5" hidden="1">
      <c r="A3097" s="50" t="str">
        <f t="shared" si="48"/>
        <v>QD210024</v>
      </c>
      <c r="B3097" s="50" t="s">
        <v>12492</v>
      </c>
      <c r="C3097" s="50" t="s">
        <v>12493</v>
      </c>
      <c r="D3097" s="50">
        <v>100</v>
      </c>
      <c r="E3097" s="50">
        <v>2</v>
      </c>
    </row>
    <row r="3098" spans="1:5" hidden="1">
      <c r="A3098" s="50" t="str">
        <f t="shared" si="48"/>
        <v>QD210024</v>
      </c>
      <c r="B3098" s="50" t="s">
        <v>12494</v>
      </c>
      <c r="C3098" s="50" t="s">
        <v>12495</v>
      </c>
      <c r="D3098" s="50">
        <v>100</v>
      </c>
      <c r="E3098" s="50">
        <v>4</v>
      </c>
    </row>
    <row r="3099" spans="1:5" hidden="1">
      <c r="A3099" s="50" t="str">
        <f t="shared" si="48"/>
        <v>QD210024</v>
      </c>
      <c r="B3099" s="50" t="s">
        <v>12496</v>
      </c>
      <c r="C3099" s="50" t="s">
        <v>12497</v>
      </c>
      <c r="D3099" s="50">
        <v>100</v>
      </c>
      <c r="E3099" s="50">
        <v>6</v>
      </c>
    </row>
    <row r="3100" spans="1:5" hidden="1">
      <c r="A3100" s="50" t="str">
        <f t="shared" si="48"/>
        <v>QD210024</v>
      </c>
      <c r="B3100" s="50" t="s">
        <v>12498</v>
      </c>
      <c r="C3100" s="50" t="s">
        <v>12499</v>
      </c>
      <c r="D3100" s="50">
        <v>100</v>
      </c>
      <c r="E3100" s="50">
        <v>4</v>
      </c>
    </row>
    <row r="3101" spans="1:5" hidden="1">
      <c r="A3101" s="50" t="str">
        <f t="shared" si="48"/>
        <v>QD210025</v>
      </c>
      <c r="B3101" s="50" t="s">
        <v>12500</v>
      </c>
      <c r="C3101" s="50" t="s">
        <v>12501</v>
      </c>
      <c r="D3101" s="50">
        <v>100</v>
      </c>
      <c r="E3101" s="50">
        <v>4</v>
      </c>
    </row>
    <row r="3102" spans="1:5" hidden="1">
      <c r="A3102" s="50" t="str">
        <f t="shared" si="48"/>
        <v>QD210025</v>
      </c>
      <c r="B3102" s="50" t="s">
        <v>12502</v>
      </c>
      <c r="C3102" s="50" t="s">
        <v>12503</v>
      </c>
      <c r="D3102" s="50">
        <v>100</v>
      </c>
      <c r="E3102" s="50">
        <v>2</v>
      </c>
    </row>
    <row r="3103" spans="1:5" hidden="1">
      <c r="A3103" s="50" t="str">
        <f t="shared" si="48"/>
        <v>QD210025</v>
      </c>
      <c r="B3103" s="50" t="s">
        <v>12504</v>
      </c>
      <c r="C3103" s="50" t="s">
        <v>12505</v>
      </c>
      <c r="D3103" s="50">
        <v>100</v>
      </c>
      <c r="E3103" s="50">
        <v>2</v>
      </c>
    </row>
    <row r="3104" spans="1:5" hidden="1">
      <c r="A3104" s="50" t="str">
        <f t="shared" si="48"/>
        <v>QD210025</v>
      </c>
      <c r="B3104" s="50" t="s">
        <v>12506</v>
      </c>
      <c r="C3104" s="50" t="s">
        <v>12507</v>
      </c>
      <c r="D3104" s="50">
        <v>100</v>
      </c>
      <c r="E3104" s="50">
        <v>4</v>
      </c>
    </row>
    <row r="3105" spans="1:5" hidden="1">
      <c r="A3105" s="50" t="str">
        <f t="shared" si="48"/>
        <v>QD210025</v>
      </c>
      <c r="B3105" s="50" t="s">
        <v>12508</v>
      </c>
      <c r="C3105" s="50" t="s">
        <v>12509</v>
      </c>
      <c r="D3105" s="50">
        <v>100</v>
      </c>
      <c r="E3105" s="50">
        <v>6</v>
      </c>
    </row>
    <row r="3106" spans="1:5" hidden="1">
      <c r="A3106" s="50" t="str">
        <f t="shared" si="48"/>
        <v>QD210025</v>
      </c>
      <c r="B3106" s="50" t="s">
        <v>12510</v>
      </c>
      <c r="C3106" s="50" t="s">
        <v>12511</v>
      </c>
      <c r="D3106" s="50">
        <v>100</v>
      </c>
      <c r="E3106" s="50">
        <v>4</v>
      </c>
    </row>
    <row r="3107" spans="1:5" hidden="1">
      <c r="A3107" s="50" t="str">
        <f t="shared" si="48"/>
        <v>QD210800</v>
      </c>
      <c r="B3107" s="50" t="s">
        <v>9929</v>
      </c>
      <c r="C3107" s="50" t="s">
        <v>9930</v>
      </c>
      <c r="D3107" s="50">
        <v>100</v>
      </c>
      <c r="E3107" s="50">
        <v>2</v>
      </c>
    </row>
    <row r="3108" spans="1:5" hidden="1">
      <c r="A3108" s="50" t="str">
        <f t="shared" si="48"/>
        <v>QD210800</v>
      </c>
      <c r="B3108" s="50" t="s">
        <v>9931</v>
      </c>
      <c r="C3108" s="50" t="s">
        <v>9932</v>
      </c>
      <c r="D3108" s="50">
        <v>100</v>
      </c>
      <c r="E3108" s="50">
        <v>2</v>
      </c>
    </row>
    <row r="3109" spans="1:5" hidden="1">
      <c r="A3109" s="50" t="str">
        <f t="shared" si="48"/>
        <v>QD210800</v>
      </c>
      <c r="B3109" s="50" t="s">
        <v>9933</v>
      </c>
      <c r="C3109" s="50" t="s">
        <v>9934</v>
      </c>
      <c r="D3109" s="50">
        <v>100</v>
      </c>
      <c r="E3109" s="50">
        <v>2</v>
      </c>
    </row>
    <row r="3110" spans="1:5" hidden="1">
      <c r="A3110" s="50" t="str">
        <f t="shared" si="48"/>
        <v>QD210800</v>
      </c>
      <c r="B3110" s="50" t="s">
        <v>9935</v>
      </c>
      <c r="C3110" s="50" t="s">
        <v>9936</v>
      </c>
      <c r="D3110" s="50">
        <v>100</v>
      </c>
      <c r="E3110" s="50">
        <v>6</v>
      </c>
    </row>
    <row r="3111" spans="1:5" hidden="1">
      <c r="A3111" s="50" t="str">
        <f t="shared" si="48"/>
        <v>QD210800</v>
      </c>
      <c r="B3111" s="50" t="s">
        <v>9937</v>
      </c>
      <c r="C3111" s="50" t="s">
        <v>9938</v>
      </c>
      <c r="D3111" s="50">
        <v>100</v>
      </c>
      <c r="E3111" s="50">
        <v>6</v>
      </c>
    </row>
    <row r="3112" spans="1:5" hidden="1">
      <c r="A3112" s="50" t="str">
        <f t="shared" si="48"/>
        <v>QD210800</v>
      </c>
      <c r="B3112" s="50" t="s">
        <v>9939</v>
      </c>
      <c r="C3112" s="50" t="s">
        <v>9940</v>
      </c>
      <c r="D3112" s="50">
        <v>100</v>
      </c>
      <c r="E3112" s="50">
        <v>4</v>
      </c>
    </row>
    <row r="3113" spans="1:5" hidden="1">
      <c r="A3113" s="50" t="str">
        <f t="shared" si="48"/>
        <v>QD210801</v>
      </c>
      <c r="B3113" s="50" t="s">
        <v>9941</v>
      </c>
      <c r="C3113" s="50" t="s">
        <v>9942</v>
      </c>
      <c r="D3113" s="50">
        <v>100</v>
      </c>
      <c r="E3113" s="50">
        <v>2</v>
      </c>
    </row>
    <row r="3114" spans="1:5" hidden="1">
      <c r="A3114" s="50" t="str">
        <f t="shared" si="48"/>
        <v>QD210801</v>
      </c>
      <c r="B3114" s="50" t="s">
        <v>9943</v>
      </c>
      <c r="C3114" s="50" t="s">
        <v>5615</v>
      </c>
      <c r="D3114" s="50">
        <v>100</v>
      </c>
      <c r="E3114" s="50">
        <v>2</v>
      </c>
    </row>
    <row r="3115" spans="1:5" hidden="1">
      <c r="A3115" s="50" t="str">
        <f t="shared" si="48"/>
        <v>QD210801</v>
      </c>
      <c r="B3115" s="50" t="s">
        <v>9944</v>
      </c>
      <c r="C3115" s="50" t="s">
        <v>5616</v>
      </c>
      <c r="D3115" s="50">
        <v>100</v>
      </c>
      <c r="E3115" s="50">
        <v>4</v>
      </c>
    </row>
    <row r="3116" spans="1:5" hidden="1">
      <c r="A3116" s="50" t="str">
        <f t="shared" si="48"/>
        <v>QD210801</v>
      </c>
      <c r="B3116" s="50" t="s">
        <v>9945</v>
      </c>
      <c r="C3116" s="50" t="s">
        <v>5617</v>
      </c>
      <c r="D3116" s="50">
        <v>100</v>
      </c>
      <c r="E3116" s="50">
        <v>6</v>
      </c>
    </row>
    <row r="3117" spans="1:5" hidden="1">
      <c r="A3117" s="50" t="str">
        <f t="shared" si="48"/>
        <v>QD210801</v>
      </c>
      <c r="B3117" s="50" t="s">
        <v>9946</v>
      </c>
      <c r="C3117" s="50" t="s">
        <v>9947</v>
      </c>
      <c r="D3117" s="50">
        <v>100</v>
      </c>
      <c r="E3117" s="50">
        <v>6</v>
      </c>
    </row>
    <row r="3118" spans="1:5" hidden="1">
      <c r="A3118" s="50" t="str">
        <f t="shared" si="48"/>
        <v>QD210801</v>
      </c>
      <c r="B3118" s="50" t="s">
        <v>9948</v>
      </c>
      <c r="C3118" s="50" t="s">
        <v>9949</v>
      </c>
      <c r="D3118" s="50">
        <v>100</v>
      </c>
      <c r="E3118" s="50">
        <v>4</v>
      </c>
    </row>
    <row r="3119" spans="1:5" hidden="1">
      <c r="A3119" s="50" t="str">
        <f t="shared" si="48"/>
        <v>QD210801</v>
      </c>
      <c r="B3119" s="50" t="s">
        <v>9950</v>
      </c>
      <c r="C3119" s="50" t="s">
        <v>9951</v>
      </c>
      <c r="D3119" s="50">
        <v>100</v>
      </c>
      <c r="E3119" s="50">
        <v>2</v>
      </c>
    </row>
    <row r="3120" spans="1:5" hidden="1">
      <c r="A3120" s="50" t="str">
        <f t="shared" si="48"/>
        <v>QD210801</v>
      </c>
      <c r="B3120" s="50" t="s">
        <v>9952</v>
      </c>
      <c r="C3120" s="50" t="s">
        <v>9953</v>
      </c>
      <c r="D3120" s="50">
        <v>100</v>
      </c>
      <c r="E3120" s="50">
        <v>2</v>
      </c>
    </row>
    <row r="3121" spans="1:5" hidden="1">
      <c r="A3121" s="50" t="str">
        <f t="shared" si="48"/>
        <v>QD210801</v>
      </c>
      <c r="B3121" s="50" t="s">
        <v>9954</v>
      </c>
      <c r="C3121" s="50" t="s">
        <v>9955</v>
      </c>
      <c r="D3121" s="50">
        <v>100</v>
      </c>
      <c r="E3121" s="50">
        <v>4</v>
      </c>
    </row>
    <row r="3122" spans="1:5" hidden="1">
      <c r="A3122" s="50" t="str">
        <f t="shared" si="48"/>
        <v>QD210801</v>
      </c>
      <c r="B3122" s="50" t="s">
        <v>9956</v>
      </c>
      <c r="C3122" s="50" t="s">
        <v>9957</v>
      </c>
      <c r="D3122" s="50">
        <v>100</v>
      </c>
      <c r="E3122" s="50">
        <v>6</v>
      </c>
    </row>
    <row r="3123" spans="1:5" hidden="1">
      <c r="A3123" s="50" t="str">
        <f t="shared" si="48"/>
        <v>QD210801</v>
      </c>
      <c r="B3123" s="50" t="s">
        <v>9958</v>
      </c>
      <c r="C3123" s="50" t="s">
        <v>9959</v>
      </c>
      <c r="D3123" s="50">
        <v>100</v>
      </c>
      <c r="E3123" s="50">
        <v>6</v>
      </c>
    </row>
    <row r="3124" spans="1:5" hidden="1">
      <c r="A3124" s="50" t="str">
        <f t="shared" si="48"/>
        <v>QD210801</v>
      </c>
      <c r="B3124" s="50" t="s">
        <v>9960</v>
      </c>
      <c r="C3124" s="50" t="s">
        <v>9961</v>
      </c>
      <c r="D3124" s="50">
        <v>100</v>
      </c>
      <c r="E3124" s="50">
        <v>4</v>
      </c>
    </row>
    <row r="3125" spans="1:5" hidden="1">
      <c r="A3125" s="50" t="str">
        <f t="shared" si="48"/>
        <v>QD210801</v>
      </c>
      <c r="B3125" s="50" t="s">
        <v>9962</v>
      </c>
      <c r="C3125" s="50" t="s">
        <v>9963</v>
      </c>
      <c r="D3125" s="50">
        <v>100</v>
      </c>
      <c r="E3125" s="50">
        <v>2</v>
      </c>
    </row>
    <row r="3126" spans="1:5" hidden="1">
      <c r="A3126" s="50" t="str">
        <f t="shared" si="48"/>
        <v>QD210801</v>
      </c>
      <c r="B3126" s="50" t="s">
        <v>9964</v>
      </c>
      <c r="C3126" s="50" t="s">
        <v>9965</v>
      </c>
      <c r="D3126" s="50">
        <v>100</v>
      </c>
      <c r="E3126" s="50">
        <v>2</v>
      </c>
    </row>
    <row r="3127" spans="1:5" hidden="1">
      <c r="A3127" s="50" t="str">
        <f t="shared" si="48"/>
        <v>QD210801</v>
      </c>
      <c r="B3127" s="50" t="s">
        <v>9966</v>
      </c>
      <c r="C3127" s="50" t="s">
        <v>9967</v>
      </c>
      <c r="D3127" s="50">
        <v>100</v>
      </c>
      <c r="E3127" s="50">
        <v>4</v>
      </c>
    </row>
    <row r="3128" spans="1:5" hidden="1">
      <c r="A3128" s="50" t="str">
        <f t="shared" si="48"/>
        <v>QD210801</v>
      </c>
      <c r="B3128" s="50" t="s">
        <v>9968</v>
      </c>
      <c r="C3128" s="50" t="s">
        <v>9969</v>
      </c>
      <c r="D3128" s="50">
        <v>100</v>
      </c>
      <c r="E3128" s="50">
        <v>5</v>
      </c>
    </row>
    <row r="3129" spans="1:5" hidden="1">
      <c r="A3129" s="50" t="str">
        <f t="shared" si="48"/>
        <v>QD210801</v>
      </c>
      <c r="B3129" s="50" t="s">
        <v>9970</v>
      </c>
      <c r="C3129" s="50" t="s">
        <v>9971</v>
      </c>
      <c r="D3129" s="50">
        <v>100</v>
      </c>
      <c r="E3129" s="50">
        <v>6</v>
      </c>
    </row>
    <row r="3130" spans="1:5" hidden="1">
      <c r="A3130" s="50" t="str">
        <f t="shared" si="48"/>
        <v>QD210801</v>
      </c>
      <c r="B3130" s="50" t="s">
        <v>9972</v>
      </c>
      <c r="C3130" s="50" t="s">
        <v>9973</v>
      </c>
      <c r="D3130" s="50">
        <v>100</v>
      </c>
      <c r="E3130" s="50">
        <v>4</v>
      </c>
    </row>
    <row r="3131" spans="1:5" hidden="1">
      <c r="A3131" s="50" t="str">
        <f t="shared" si="48"/>
        <v>QD210802</v>
      </c>
      <c r="B3131" s="50" t="s">
        <v>9974</v>
      </c>
      <c r="C3131" s="50" t="s">
        <v>9975</v>
      </c>
      <c r="D3131" s="50">
        <v>100</v>
      </c>
      <c r="E3131" s="50">
        <v>1</v>
      </c>
    </row>
    <row r="3132" spans="1:5" hidden="1">
      <c r="A3132" s="50" t="str">
        <f t="shared" si="48"/>
        <v>QD210802</v>
      </c>
      <c r="B3132" s="50" t="s">
        <v>9976</v>
      </c>
      <c r="C3132" s="50" t="s">
        <v>9977</v>
      </c>
      <c r="D3132" s="50">
        <v>100</v>
      </c>
      <c r="E3132" s="50">
        <v>1</v>
      </c>
    </row>
    <row r="3133" spans="1:5" hidden="1">
      <c r="A3133" s="50" t="str">
        <f t="shared" si="48"/>
        <v>QD210802</v>
      </c>
      <c r="B3133" s="50" t="s">
        <v>9978</v>
      </c>
      <c r="C3133" s="50" t="s">
        <v>9979</v>
      </c>
      <c r="D3133" s="50">
        <v>100</v>
      </c>
      <c r="E3133" s="50">
        <v>2</v>
      </c>
    </row>
    <row r="3134" spans="1:5" hidden="1">
      <c r="A3134" s="50" t="str">
        <f t="shared" si="48"/>
        <v>QD210802</v>
      </c>
      <c r="B3134" s="50" t="s">
        <v>9980</v>
      </c>
      <c r="C3134" s="50" t="s">
        <v>9981</v>
      </c>
      <c r="D3134" s="50">
        <v>100</v>
      </c>
      <c r="E3134" s="50">
        <v>3</v>
      </c>
    </row>
    <row r="3135" spans="1:5" hidden="1">
      <c r="A3135" s="50" t="str">
        <f t="shared" si="48"/>
        <v>QD210802</v>
      </c>
      <c r="B3135" s="50" t="s">
        <v>9982</v>
      </c>
      <c r="C3135" s="50" t="s">
        <v>9983</v>
      </c>
      <c r="D3135" s="50">
        <v>100</v>
      </c>
      <c r="E3135" s="50">
        <v>3</v>
      </c>
    </row>
    <row r="3136" spans="1:5" hidden="1">
      <c r="A3136" s="50" t="str">
        <f t="shared" si="48"/>
        <v>QD210802</v>
      </c>
      <c r="B3136" s="50" t="s">
        <v>9984</v>
      </c>
      <c r="C3136" s="50" t="s">
        <v>9985</v>
      </c>
      <c r="D3136" s="50">
        <v>100</v>
      </c>
      <c r="E3136" s="50">
        <v>2</v>
      </c>
    </row>
    <row r="3137" spans="1:5" hidden="1">
      <c r="A3137" s="50" t="str">
        <f t="shared" si="48"/>
        <v>QD210802</v>
      </c>
      <c r="B3137" s="50" t="s">
        <v>9986</v>
      </c>
      <c r="C3137" s="50" t="s">
        <v>9987</v>
      </c>
      <c r="D3137" s="50">
        <v>100</v>
      </c>
      <c r="E3137" s="50">
        <v>2</v>
      </c>
    </row>
    <row r="3138" spans="1:5" hidden="1">
      <c r="A3138" s="50" t="str">
        <f t="shared" si="48"/>
        <v>QD210802</v>
      </c>
      <c r="B3138" s="50" t="s">
        <v>9988</v>
      </c>
      <c r="C3138" s="50" t="s">
        <v>9989</v>
      </c>
      <c r="D3138" s="50">
        <v>100</v>
      </c>
      <c r="E3138" s="50">
        <v>2</v>
      </c>
    </row>
    <row r="3139" spans="1:5" hidden="1">
      <c r="A3139" s="50" t="str">
        <f t="shared" ref="A3139:A3202" si="49">MID(B3139,1,8)</f>
        <v>QD210802</v>
      </c>
      <c r="B3139" s="50" t="s">
        <v>9990</v>
      </c>
      <c r="C3139" s="50" t="s">
        <v>9991</v>
      </c>
      <c r="D3139" s="50">
        <v>100</v>
      </c>
      <c r="E3139" s="50">
        <v>2</v>
      </c>
    </row>
    <row r="3140" spans="1:5" hidden="1">
      <c r="A3140" s="50" t="str">
        <f t="shared" si="49"/>
        <v>QD210802</v>
      </c>
      <c r="B3140" s="50" t="s">
        <v>9992</v>
      </c>
      <c r="C3140" s="50" t="s">
        <v>9993</v>
      </c>
      <c r="D3140" s="50">
        <v>100</v>
      </c>
      <c r="E3140" s="50">
        <v>6</v>
      </c>
    </row>
    <row r="3141" spans="1:5" hidden="1">
      <c r="A3141" s="50" t="str">
        <f t="shared" si="49"/>
        <v>QD210802</v>
      </c>
      <c r="B3141" s="50" t="s">
        <v>9994</v>
      </c>
      <c r="C3141" s="50" t="s">
        <v>9995</v>
      </c>
      <c r="D3141" s="50">
        <v>100</v>
      </c>
      <c r="E3141" s="50">
        <v>6</v>
      </c>
    </row>
    <row r="3142" spans="1:5" hidden="1">
      <c r="A3142" s="50" t="str">
        <f t="shared" si="49"/>
        <v>QD210802</v>
      </c>
      <c r="B3142" s="50" t="s">
        <v>9996</v>
      </c>
      <c r="C3142" s="50" t="s">
        <v>9997</v>
      </c>
      <c r="D3142" s="50">
        <v>100</v>
      </c>
      <c r="E3142" s="50">
        <v>4</v>
      </c>
    </row>
    <row r="3143" spans="1:5" hidden="1">
      <c r="A3143" s="50" t="str">
        <f t="shared" si="49"/>
        <v>QD210802</v>
      </c>
      <c r="B3143" s="50" t="s">
        <v>9998</v>
      </c>
      <c r="C3143" s="50" t="s">
        <v>9999</v>
      </c>
      <c r="D3143" s="50">
        <v>100</v>
      </c>
      <c r="E3143" s="50">
        <v>2</v>
      </c>
    </row>
    <row r="3144" spans="1:5" hidden="1">
      <c r="A3144" s="50" t="str">
        <f t="shared" si="49"/>
        <v>QD210802</v>
      </c>
      <c r="B3144" s="50" t="s">
        <v>10000</v>
      </c>
      <c r="C3144" s="50" t="s">
        <v>10001</v>
      </c>
      <c r="D3144" s="50">
        <v>100</v>
      </c>
      <c r="E3144" s="50">
        <v>2</v>
      </c>
    </row>
    <row r="3145" spans="1:5" hidden="1">
      <c r="A3145" s="50" t="str">
        <f t="shared" si="49"/>
        <v>QD210802</v>
      </c>
      <c r="B3145" s="50" t="s">
        <v>10002</v>
      </c>
      <c r="C3145" s="50" t="s">
        <v>10003</v>
      </c>
      <c r="D3145" s="50">
        <v>100</v>
      </c>
      <c r="E3145" s="50">
        <v>2</v>
      </c>
    </row>
    <row r="3146" spans="1:5" hidden="1">
      <c r="A3146" s="50" t="str">
        <f t="shared" si="49"/>
        <v>QD210802</v>
      </c>
      <c r="B3146" s="50" t="s">
        <v>10004</v>
      </c>
      <c r="C3146" s="50" t="s">
        <v>10005</v>
      </c>
      <c r="D3146" s="50">
        <v>100</v>
      </c>
      <c r="E3146" s="50">
        <v>6</v>
      </c>
    </row>
    <row r="3147" spans="1:5" hidden="1">
      <c r="A3147" s="50" t="str">
        <f t="shared" si="49"/>
        <v>QD210802</v>
      </c>
      <c r="B3147" s="50" t="s">
        <v>10006</v>
      </c>
      <c r="C3147" s="50" t="s">
        <v>10007</v>
      </c>
      <c r="D3147" s="50">
        <v>100</v>
      </c>
      <c r="E3147" s="50">
        <v>6</v>
      </c>
    </row>
    <row r="3148" spans="1:5" hidden="1">
      <c r="A3148" s="50" t="str">
        <f t="shared" si="49"/>
        <v>QD210802</v>
      </c>
      <c r="B3148" s="50" t="s">
        <v>10008</v>
      </c>
      <c r="C3148" s="50" t="s">
        <v>10009</v>
      </c>
      <c r="D3148" s="50">
        <v>100</v>
      </c>
      <c r="E3148" s="50">
        <v>4</v>
      </c>
    </row>
    <row r="3149" spans="1:5" hidden="1">
      <c r="A3149" s="50" t="str">
        <f t="shared" si="49"/>
        <v>QD210806</v>
      </c>
      <c r="B3149" s="50" t="s">
        <v>12512</v>
      </c>
      <c r="C3149" s="50" t="s">
        <v>12513</v>
      </c>
      <c r="D3149" s="50">
        <v>100</v>
      </c>
      <c r="E3149" s="50">
        <v>4</v>
      </c>
    </row>
    <row r="3150" spans="1:5" hidden="1">
      <c r="A3150" s="50" t="str">
        <f t="shared" si="49"/>
        <v>QD210806</v>
      </c>
      <c r="B3150" s="50" t="s">
        <v>12514</v>
      </c>
      <c r="C3150" s="50" t="s">
        <v>12513</v>
      </c>
      <c r="D3150" s="50">
        <v>100</v>
      </c>
      <c r="E3150" s="50">
        <v>2</v>
      </c>
    </row>
    <row r="3151" spans="1:5" hidden="1">
      <c r="A3151" s="50" t="str">
        <f t="shared" si="49"/>
        <v>QD210806</v>
      </c>
      <c r="B3151" s="50" t="s">
        <v>12515</v>
      </c>
      <c r="C3151" s="50" t="s">
        <v>12513</v>
      </c>
      <c r="D3151" s="50">
        <v>100</v>
      </c>
      <c r="E3151" s="50">
        <v>2</v>
      </c>
    </row>
    <row r="3152" spans="1:5" hidden="1">
      <c r="A3152" s="50" t="str">
        <f t="shared" si="49"/>
        <v>QD210806</v>
      </c>
      <c r="B3152" s="50" t="s">
        <v>12516</v>
      </c>
      <c r="C3152" s="50" t="s">
        <v>12513</v>
      </c>
      <c r="D3152" s="50">
        <v>100</v>
      </c>
      <c r="E3152" s="50">
        <v>4</v>
      </c>
    </row>
    <row r="3153" spans="1:5" hidden="1">
      <c r="A3153" s="50" t="str">
        <f t="shared" si="49"/>
        <v>QD210806</v>
      </c>
      <c r="B3153" s="50" t="s">
        <v>12517</v>
      </c>
      <c r="C3153" s="50" t="s">
        <v>12513</v>
      </c>
      <c r="D3153" s="50">
        <v>100</v>
      </c>
      <c r="E3153" s="50">
        <v>6</v>
      </c>
    </row>
    <row r="3154" spans="1:5" hidden="1">
      <c r="A3154" s="50" t="str">
        <f t="shared" si="49"/>
        <v>QD210806</v>
      </c>
      <c r="B3154" s="50" t="s">
        <v>12518</v>
      </c>
      <c r="C3154" s="50" t="s">
        <v>12513</v>
      </c>
      <c r="D3154" s="50">
        <v>100</v>
      </c>
      <c r="E3154" s="50">
        <v>4</v>
      </c>
    </row>
    <row r="3155" spans="1:5" hidden="1">
      <c r="A3155" s="50" t="str">
        <f t="shared" si="49"/>
        <v>QD210806</v>
      </c>
      <c r="B3155" s="50" t="s">
        <v>12519</v>
      </c>
      <c r="C3155" s="50" t="s">
        <v>12520</v>
      </c>
      <c r="D3155" s="50">
        <v>100</v>
      </c>
      <c r="E3155" s="50">
        <v>4</v>
      </c>
    </row>
    <row r="3156" spans="1:5" hidden="1">
      <c r="A3156" s="50" t="str">
        <f t="shared" si="49"/>
        <v>QD210806</v>
      </c>
      <c r="B3156" s="50" t="s">
        <v>12521</v>
      </c>
      <c r="C3156" s="50" t="s">
        <v>12520</v>
      </c>
      <c r="D3156" s="50">
        <v>100</v>
      </c>
      <c r="E3156" s="50">
        <v>2</v>
      </c>
    </row>
    <row r="3157" spans="1:5" hidden="1">
      <c r="A3157" s="50" t="str">
        <f t="shared" si="49"/>
        <v>QD210806</v>
      </c>
      <c r="B3157" s="50" t="s">
        <v>12522</v>
      </c>
      <c r="C3157" s="50" t="s">
        <v>12520</v>
      </c>
      <c r="D3157" s="50">
        <v>100</v>
      </c>
      <c r="E3157" s="50">
        <v>2</v>
      </c>
    </row>
    <row r="3158" spans="1:5" hidden="1">
      <c r="A3158" s="50" t="str">
        <f t="shared" si="49"/>
        <v>QD210806</v>
      </c>
      <c r="B3158" s="50" t="s">
        <v>12523</v>
      </c>
      <c r="C3158" s="50" t="s">
        <v>12520</v>
      </c>
      <c r="D3158" s="50">
        <v>100</v>
      </c>
      <c r="E3158" s="50">
        <v>4</v>
      </c>
    </row>
    <row r="3159" spans="1:5" hidden="1">
      <c r="A3159" s="50" t="str">
        <f t="shared" si="49"/>
        <v>QD210806</v>
      </c>
      <c r="B3159" s="50" t="s">
        <v>12524</v>
      </c>
      <c r="C3159" s="50" t="s">
        <v>12520</v>
      </c>
      <c r="D3159" s="50">
        <v>100</v>
      </c>
      <c r="E3159" s="50">
        <v>6</v>
      </c>
    </row>
    <row r="3160" spans="1:5" hidden="1">
      <c r="A3160" s="50" t="str">
        <f t="shared" si="49"/>
        <v>QD210806</v>
      </c>
      <c r="B3160" s="50" t="s">
        <v>12525</v>
      </c>
      <c r="C3160" s="50" t="s">
        <v>12520</v>
      </c>
      <c r="D3160" s="50">
        <v>100</v>
      </c>
      <c r="E3160" s="50">
        <v>4</v>
      </c>
    </row>
    <row r="3161" spans="1:5" hidden="1">
      <c r="A3161" s="50" t="str">
        <f t="shared" si="49"/>
        <v>QD210807</v>
      </c>
      <c r="B3161" s="50" t="s">
        <v>10010</v>
      </c>
      <c r="C3161" s="50" t="s">
        <v>10011</v>
      </c>
      <c r="D3161" s="50">
        <v>100</v>
      </c>
      <c r="E3161" s="50">
        <v>6</v>
      </c>
    </row>
    <row r="3162" spans="1:5" hidden="1">
      <c r="A3162" s="50" t="str">
        <f t="shared" si="49"/>
        <v>QD210807</v>
      </c>
      <c r="B3162" s="50" t="s">
        <v>10012</v>
      </c>
      <c r="C3162" s="50" t="s">
        <v>10013</v>
      </c>
      <c r="D3162" s="50">
        <v>100</v>
      </c>
      <c r="E3162" s="50">
        <v>3</v>
      </c>
    </row>
    <row r="3163" spans="1:5" hidden="1">
      <c r="A3163" s="50" t="str">
        <f t="shared" si="49"/>
        <v>QD210807</v>
      </c>
      <c r="B3163" s="50" t="s">
        <v>10014</v>
      </c>
      <c r="C3163" s="50" t="s">
        <v>10015</v>
      </c>
      <c r="D3163" s="50">
        <v>100</v>
      </c>
      <c r="E3163" s="50">
        <v>3</v>
      </c>
    </row>
    <row r="3164" spans="1:5" hidden="1">
      <c r="A3164" s="50" t="str">
        <f t="shared" si="49"/>
        <v>QD210807</v>
      </c>
      <c r="B3164" s="50" t="s">
        <v>10016</v>
      </c>
      <c r="C3164" s="50" t="s">
        <v>10017</v>
      </c>
      <c r="D3164" s="50">
        <v>100</v>
      </c>
      <c r="E3164" s="50">
        <v>6</v>
      </c>
    </row>
    <row r="3165" spans="1:5" hidden="1">
      <c r="A3165" s="50" t="str">
        <f t="shared" si="49"/>
        <v>QD210807</v>
      </c>
      <c r="B3165" s="50" t="s">
        <v>10018</v>
      </c>
      <c r="C3165" s="50" t="s">
        <v>10019</v>
      </c>
      <c r="D3165" s="50">
        <v>100</v>
      </c>
      <c r="E3165" s="50">
        <v>9</v>
      </c>
    </row>
    <row r="3166" spans="1:5" hidden="1">
      <c r="A3166" s="50" t="str">
        <f t="shared" si="49"/>
        <v>QD210807</v>
      </c>
      <c r="B3166" s="50" t="s">
        <v>10020</v>
      </c>
      <c r="C3166" s="50" t="s">
        <v>10021</v>
      </c>
      <c r="D3166" s="50">
        <v>100</v>
      </c>
      <c r="E3166" s="50">
        <v>6</v>
      </c>
    </row>
    <row r="3167" spans="1:5" hidden="1">
      <c r="A3167" s="50" t="str">
        <f t="shared" si="49"/>
        <v>QD210807</v>
      </c>
      <c r="B3167" s="50" t="s">
        <v>10022</v>
      </c>
      <c r="C3167" s="50" t="s">
        <v>10023</v>
      </c>
      <c r="D3167" s="50">
        <v>100</v>
      </c>
      <c r="E3167" s="50">
        <v>6</v>
      </c>
    </row>
    <row r="3168" spans="1:5" hidden="1">
      <c r="A3168" s="50" t="str">
        <f t="shared" si="49"/>
        <v>QD210807</v>
      </c>
      <c r="B3168" s="50" t="s">
        <v>10024</v>
      </c>
      <c r="C3168" s="50" t="s">
        <v>10025</v>
      </c>
      <c r="D3168" s="50">
        <v>100</v>
      </c>
      <c r="E3168" s="50">
        <v>3</v>
      </c>
    </row>
    <row r="3169" spans="1:5" hidden="1">
      <c r="A3169" s="50" t="str">
        <f t="shared" si="49"/>
        <v>QD210807</v>
      </c>
      <c r="B3169" s="50" t="s">
        <v>10026</v>
      </c>
      <c r="C3169" s="50" t="s">
        <v>10027</v>
      </c>
      <c r="D3169" s="50">
        <v>100</v>
      </c>
      <c r="E3169" s="50">
        <v>3</v>
      </c>
    </row>
    <row r="3170" spans="1:5" hidden="1">
      <c r="A3170" s="50" t="str">
        <f t="shared" si="49"/>
        <v>QD210807</v>
      </c>
      <c r="B3170" s="50" t="s">
        <v>10028</v>
      </c>
      <c r="C3170" s="50" t="s">
        <v>10029</v>
      </c>
      <c r="D3170" s="50">
        <v>100</v>
      </c>
      <c r="E3170" s="50">
        <v>6</v>
      </c>
    </row>
    <row r="3171" spans="1:5" hidden="1">
      <c r="A3171" s="50" t="str">
        <f t="shared" si="49"/>
        <v>QD210807</v>
      </c>
      <c r="B3171" s="50" t="s">
        <v>10030</v>
      </c>
      <c r="C3171" s="50" t="s">
        <v>10031</v>
      </c>
      <c r="D3171" s="50">
        <v>100</v>
      </c>
      <c r="E3171" s="50">
        <v>9</v>
      </c>
    </row>
    <row r="3172" spans="1:5" hidden="1">
      <c r="A3172" s="50" t="str">
        <f t="shared" si="49"/>
        <v>QD210807</v>
      </c>
      <c r="B3172" s="50" t="s">
        <v>10032</v>
      </c>
      <c r="C3172" s="50" t="s">
        <v>10033</v>
      </c>
      <c r="D3172" s="50">
        <v>100</v>
      </c>
      <c r="E3172" s="50">
        <v>6</v>
      </c>
    </row>
    <row r="3173" spans="1:5" hidden="1">
      <c r="A3173" s="50" t="str">
        <f t="shared" si="49"/>
        <v>QD210807</v>
      </c>
      <c r="B3173" s="50" t="s">
        <v>10034</v>
      </c>
      <c r="C3173" s="50" t="s">
        <v>10035</v>
      </c>
      <c r="D3173" s="50">
        <v>100</v>
      </c>
      <c r="E3173" s="50">
        <v>6</v>
      </c>
    </row>
    <row r="3174" spans="1:5" hidden="1">
      <c r="A3174" s="50" t="str">
        <f t="shared" si="49"/>
        <v>QD210807</v>
      </c>
      <c r="B3174" s="50" t="s">
        <v>10036</v>
      </c>
      <c r="C3174" s="50" t="s">
        <v>10037</v>
      </c>
      <c r="D3174" s="50">
        <v>100</v>
      </c>
      <c r="E3174" s="50">
        <v>3</v>
      </c>
    </row>
    <row r="3175" spans="1:5" hidden="1">
      <c r="A3175" s="50" t="str">
        <f t="shared" si="49"/>
        <v>QD210807</v>
      </c>
      <c r="B3175" s="50" t="s">
        <v>10038</v>
      </c>
      <c r="C3175" s="50" t="s">
        <v>10039</v>
      </c>
      <c r="D3175" s="50">
        <v>100</v>
      </c>
      <c r="E3175" s="50">
        <v>3</v>
      </c>
    </row>
    <row r="3176" spans="1:5" hidden="1">
      <c r="A3176" s="50" t="str">
        <f t="shared" si="49"/>
        <v>QD210807</v>
      </c>
      <c r="B3176" s="50" t="s">
        <v>10040</v>
      </c>
      <c r="C3176" s="50" t="s">
        <v>10041</v>
      </c>
      <c r="D3176" s="50">
        <v>100</v>
      </c>
      <c r="E3176" s="50">
        <v>6</v>
      </c>
    </row>
    <row r="3177" spans="1:5" hidden="1">
      <c r="A3177" s="50" t="str">
        <f t="shared" si="49"/>
        <v>QD210807</v>
      </c>
      <c r="B3177" s="50" t="s">
        <v>10042</v>
      </c>
      <c r="C3177" s="50" t="s">
        <v>10043</v>
      </c>
      <c r="D3177" s="50">
        <v>100</v>
      </c>
      <c r="E3177" s="50">
        <v>9</v>
      </c>
    </row>
    <row r="3178" spans="1:5" hidden="1">
      <c r="A3178" s="50" t="str">
        <f t="shared" si="49"/>
        <v>QD210807</v>
      </c>
      <c r="B3178" s="50" t="s">
        <v>10044</v>
      </c>
      <c r="C3178" s="50" t="s">
        <v>10045</v>
      </c>
      <c r="D3178" s="50">
        <v>100</v>
      </c>
      <c r="E3178" s="50">
        <v>6</v>
      </c>
    </row>
    <row r="3179" spans="1:5" hidden="1">
      <c r="A3179" s="50" t="str">
        <f t="shared" si="49"/>
        <v>QD210808</v>
      </c>
      <c r="B3179" s="50" t="s">
        <v>12526</v>
      </c>
      <c r="C3179" s="50" t="s">
        <v>12527</v>
      </c>
      <c r="D3179" s="50">
        <v>100</v>
      </c>
      <c r="E3179" s="50">
        <v>4</v>
      </c>
    </row>
    <row r="3180" spans="1:5" hidden="1">
      <c r="A3180" s="50" t="str">
        <f t="shared" si="49"/>
        <v>QD210808</v>
      </c>
      <c r="B3180" s="50" t="s">
        <v>12528</v>
      </c>
      <c r="C3180" s="50" t="s">
        <v>12529</v>
      </c>
      <c r="D3180" s="50">
        <v>100</v>
      </c>
      <c r="E3180" s="50">
        <v>2</v>
      </c>
    </row>
    <row r="3181" spans="1:5" hidden="1">
      <c r="A3181" s="50" t="str">
        <f t="shared" si="49"/>
        <v>QD210808</v>
      </c>
      <c r="B3181" s="50" t="s">
        <v>12530</v>
      </c>
      <c r="C3181" s="50" t="s">
        <v>12531</v>
      </c>
      <c r="D3181" s="50">
        <v>100</v>
      </c>
      <c r="E3181" s="50">
        <v>2</v>
      </c>
    </row>
    <row r="3182" spans="1:5" hidden="1">
      <c r="A3182" s="50" t="str">
        <f t="shared" si="49"/>
        <v>QD210808</v>
      </c>
      <c r="B3182" s="50" t="s">
        <v>12532</v>
      </c>
      <c r="C3182" s="50" t="s">
        <v>12533</v>
      </c>
      <c r="D3182" s="50">
        <v>100</v>
      </c>
      <c r="E3182" s="50">
        <v>3</v>
      </c>
    </row>
    <row r="3183" spans="1:5" hidden="1">
      <c r="A3183" s="50" t="str">
        <f t="shared" si="49"/>
        <v>QD210808</v>
      </c>
      <c r="B3183" s="50" t="s">
        <v>12534</v>
      </c>
      <c r="C3183" s="50" t="s">
        <v>12535</v>
      </c>
      <c r="D3183" s="50">
        <v>100</v>
      </c>
      <c r="E3183" s="50">
        <v>4</v>
      </c>
    </row>
    <row r="3184" spans="1:5" hidden="1">
      <c r="A3184" s="50" t="str">
        <f t="shared" si="49"/>
        <v>QD210808</v>
      </c>
      <c r="B3184" s="50" t="s">
        <v>12536</v>
      </c>
      <c r="C3184" s="50" t="s">
        <v>12537</v>
      </c>
      <c r="D3184" s="50">
        <v>100</v>
      </c>
      <c r="E3184" s="50">
        <v>4</v>
      </c>
    </row>
    <row r="3185" spans="1:5" hidden="1">
      <c r="A3185" s="50" t="str">
        <f t="shared" si="49"/>
        <v>QD210808</v>
      </c>
      <c r="B3185" s="50" t="s">
        <v>12538</v>
      </c>
      <c r="C3185" s="50" t="s">
        <v>12539</v>
      </c>
      <c r="D3185" s="50">
        <v>100</v>
      </c>
      <c r="E3185" s="50">
        <v>4</v>
      </c>
    </row>
    <row r="3186" spans="1:5" hidden="1">
      <c r="A3186" s="50" t="str">
        <f t="shared" si="49"/>
        <v>QD210808</v>
      </c>
      <c r="B3186" s="50" t="s">
        <v>12540</v>
      </c>
      <c r="C3186" s="50" t="s">
        <v>12541</v>
      </c>
      <c r="D3186" s="50">
        <v>100</v>
      </c>
      <c r="E3186" s="50">
        <v>2</v>
      </c>
    </row>
    <row r="3187" spans="1:5" hidden="1">
      <c r="A3187" s="50" t="str">
        <f t="shared" si="49"/>
        <v>QD210808</v>
      </c>
      <c r="B3187" s="50" t="s">
        <v>12542</v>
      </c>
      <c r="C3187" s="50" t="s">
        <v>12543</v>
      </c>
      <c r="D3187" s="50">
        <v>100</v>
      </c>
      <c r="E3187" s="50">
        <v>2</v>
      </c>
    </row>
    <row r="3188" spans="1:5" hidden="1">
      <c r="A3188" s="50" t="str">
        <f t="shared" si="49"/>
        <v>QD210808</v>
      </c>
      <c r="B3188" s="50" t="s">
        <v>12544</v>
      </c>
      <c r="C3188" s="50" t="s">
        <v>12545</v>
      </c>
      <c r="D3188" s="50">
        <v>100</v>
      </c>
      <c r="E3188" s="50">
        <v>4</v>
      </c>
    </row>
    <row r="3189" spans="1:5" hidden="1">
      <c r="A3189" s="50" t="str">
        <f t="shared" si="49"/>
        <v>QD210808</v>
      </c>
      <c r="B3189" s="50" t="s">
        <v>12546</v>
      </c>
      <c r="C3189" s="50" t="s">
        <v>12547</v>
      </c>
      <c r="D3189" s="50">
        <v>100</v>
      </c>
      <c r="E3189" s="50">
        <v>6</v>
      </c>
    </row>
    <row r="3190" spans="1:5" hidden="1">
      <c r="A3190" s="50" t="str">
        <f t="shared" si="49"/>
        <v>QD210808</v>
      </c>
      <c r="B3190" s="50" t="s">
        <v>12548</v>
      </c>
      <c r="C3190" s="50" t="s">
        <v>12549</v>
      </c>
      <c r="D3190" s="50">
        <v>100</v>
      </c>
      <c r="E3190" s="50">
        <v>3</v>
      </c>
    </row>
    <row r="3191" spans="1:5" hidden="1">
      <c r="A3191" s="50" t="str">
        <f t="shared" si="49"/>
        <v>QD210808</v>
      </c>
      <c r="B3191" s="50" t="s">
        <v>12550</v>
      </c>
      <c r="C3191" s="50" t="s">
        <v>12551</v>
      </c>
      <c r="D3191" s="50">
        <v>100</v>
      </c>
      <c r="E3191" s="50">
        <v>4</v>
      </c>
    </row>
    <row r="3192" spans="1:5" hidden="1">
      <c r="A3192" s="50" t="str">
        <f t="shared" si="49"/>
        <v>QD210808</v>
      </c>
      <c r="B3192" s="50" t="s">
        <v>12552</v>
      </c>
      <c r="C3192" s="50" t="s">
        <v>12553</v>
      </c>
      <c r="D3192" s="50">
        <v>100</v>
      </c>
      <c r="E3192" s="50">
        <v>2</v>
      </c>
    </row>
    <row r="3193" spans="1:5" hidden="1">
      <c r="A3193" s="50" t="str">
        <f t="shared" si="49"/>
        <v>QD210808</v>
      </c>
      <c r="B3193" s="50" t="s">
        <v>12554</v>
      </c>
      <c r="C3193" s="50" t="s">
        <v>12555</v>
      </c>
      <c r="D3193" s="50">
        <v>100</v>
      </c>
      <c r="E3193" s="50">
        <v>2</v>
      </c>
    </row>
    <row r="3194" spans="1:5" hidden="1">
      <c r="A3194" s="50" t="str">
        <f t="shared" si="49"/>
        <v>QD210808</v>
      </c>
      <c r="B3194" s="50" t="s">
        <v>12556</v>
      </c>
      <c r="C3194" s="50" t="s">
        <v>12557</v>
      </c>
      <c r="D3194" s="50">
        <v>100</v>
      </c>
      <c r="E3194" s="50">
        <v>4</v>
      </c>
    </row>
    <row r="3195" spans="1:5" hidden="1">
      <c r="A3195" s="50" t="str">
        <f t="shared" si="49"/>
        <v>QD210808</v>
      </c>
      <c r="B3195" s="50" t="s">
        <v>12558</v>
      </c>
      <c r="C3195" s="50" t="s">
        <v>12559</v>
      </c>
      <c r="D3195" s="50">
        <v>100</v>
      </c>
      <c r="E3195" s="50">
        <v>6</v>
      </c>
    </row>
    <row r="3196" spans="1:5" hidden="1">
      <c r="A3196" s="50" t="str">
        <f t="shared" si="49"/>
        <v>QD210808</v>
      </c>
      <c r="B3196" s="50" t="s">
        <v>12560</v>
      </c>
      <c r="C3196" s="50" t="s">
        <v>12561</v>
      </c>
      <c r="D3196" s="50">
        <v>100</v>
      </c>
      <c r="E3196" s="50">
        <v>3</v>
      </c>
    </row>
    <row r="3197" spans="1:5" hidden="1">
      <c r="A3197" s="50" t="str">
        <f t="shared" si="49"/>
        <v>QD210809</v>
      </c>
      <c r="B3197" s="50" t="s">
        <v>12562</v>
      </c>
      <c r="C3197" s="50" t="s">
        <v>12527</v>
      </c>
      <c r="D3197" s="50">
        <v>100</v>
      </c>
      <c r="E3197" s="50">
        <v>2</v>
      </c>
    </row>
    <row r="3198" spans="1:5" hidden="1">
      <c r="A3198" s="50" t="str">
        <f t="shared" si="49"/>
        <v>QD210809</v>
      </c>
      <c r="B3198" s="50" t="s">
        <v>12563</v>
      </c>
      <c r="C3198" s="50" t="s">
        <v>12529</v>
      </c>
      <c r="D3198" s="50">
        <v>100</v>
      </c>
      <c r="E3198" s="50">
        <v>2</v>
      </c>
    </row>
    <row r="3199" spans="1:5" hidden="1">
      <c r="A3199" s="50" t="str">
        <f t="shared" si="49"/>
        <v>QD210809</v>
      </c>
      <c r="B3199" s="50" t="s">
        <v>12564</v>
      </c>
      <c r="C3199" s="50" t="s">
        <v>12531</v>
      </c>
      <c r="D3199" s="50">
        <v>100</v>
      </c>
      <c r="E3199" s="50">
        <v>2</v>
      </c>
    </row>
    <row r="3200" spans="1:5" hidden="1">
      <c r="A3200" s="50" t="str">
        <f t="shared" si="49"/>
        <v>QD210809</v>
      </c>
      <c r="B3200" s="50" t="s">
        <v>12565</v>
      </c>
      <c r="C3200" s="50" t="s">
        <v>12533</v>
      </c>
      <c r="D3200" s="50">
        <v>100</v>
      </c>
      <c r="E3200" s="50">
        <v>4</v>
      </c>
    </row>
    <row r="3201" spans="1:5" hidden="1">
      <c r="A3201" s="50" t="str">
        <f t="shared" si="49"/>
        <v>QD210809</v>
      </c>
      <c r="B3201" s="50" t="s">
        <v>12566</v>
      </c>
      <c r="C3201" s="50" t="s">
        <v>12535</v>
      </c>
      <c r="D3201" s="50">
        <v>100</v>
      </c>
      <c r="E3201" s="50">
        <v>4</v>
      </c>
    </row>
    <row r="3202" spans="1:5" hidden="1">
      <c r="A3202" s="50" t="str">
        <f t="shared" si="49"/>
        <v>QD210809</v>
      </c>
      <c r="B3202" s="50" t="s">
        <v>12567</v>
      </c>
      <c r="C3202" s="50" t="s">
        <v>12537</v>
      </c>
      <c r="D3202" s="50">
        <v>100</v>
      </c>
      <c r="E3202" s="50">
        <v>4</v>
      </c>
    </row>
    <row r="3203" spans="1:5" hidden="1">
      <c r="A3203" s="50" t="str">
        <f t="shared" ref="A3203:A3266" si="50">MID(B3203,1,8)</f>
        <v>QD210809</v>
      </c>
      <c r="B3203" s="50" t="s">
        <v>12568</v>
      </c>
      <c r="C3203" s="50" t="s">
        <v>12539</v>
      </c>
      <c r="D3203" s="50">
        <v>100</v>
      </c>
      <c r="E3203" s="50">
        <v>4</v>
      </c>
    </row>
    <row r="3204" spans="1:5" hidden="1">
      <c r="A3204" s="50" t="str">
        <f t="shared" si="50"/>
        <v>QD210809</v>
      </c>
      <c r="B3204" s="50" t="s">
        <v>12569</v>
      </c>
      <c r="C3204" s="50" t="s">
        <v>12541</v>
      </c>
      <c r="D3204" s="50">
        <v>100</v>
      </c>
      <c r="E3204" s="50">
        <v>2</v>
      </c>
    </row>
    <row r="3205" spans="1:5" hidden="1">
      <c r="A3205" s="50" t="str">
        <f t="shared" si="50"/>
        <v>QD210809</v>
      </c>
      <c r="B3205" s="50" t="s">
        <v>12570</v>
      </c>
      <c r="C3205" s="50" t="s">
        <v>12543</v>
      </c>
      <c r="D3205" s="50">
        <v>100</v>
      </c>
      <c r="E3205" s="50">
        <v>2</v>
      </c>
    </row>
    <row r="3206" spans="1:5" hidden="1">
      <c r="A3206" s="50" t="str">
        <f t="shared" si="50"/>
        <v>QD210809</v>
      </c>
      <c r="B3206" s="50" t="s">
        <v>12571</v>
      </c>
      <c r="C3206" s="50" t="s">
        <v>12545</v>
      </c>
      <c r="D3206" s="50">
        <v>100</v>
      </c>
      <c r="E3206" s="50">
        <v>4</v>
      </c>
    </row>
    <row r="3207" spans="1:5" hidden="1">
      <c r="A3207" s="50" t="str">
        <f t="shared" si="50"/>
        <v>QD210809</v>
      </c>
      <c r="B3207" s="50" t="s">
        <v>12572</v>
      </c>
      <c r="C3207" s="50" t="s">
        <v>12547</v>
      </c>
      <c r="D3207" s="50">
        <v>100</v>
      </c>
      <c r="E3207" s="50">
        <v>5</v>
      </c>
    </row>
    <row r="3208" spans="1:5" hidden="1">
      <c r="A3208" s="50" t="str">
        <f t="shared" si="50"/>
        <v>QD210809</v>
      </c>
      <c r="B3208" s="50" t="s">
        <v>12573</v>
      </c>
      <c r="C3208" s="50" t="s">
        <v>12549</v>
      </c>
      <c r="D3208" s="50">
        <v>100</v>
      </c>
      <c r="E3208" s="50">
        <v>4</v>
      </c>
    </row>
    <row r="3209" spans="1:5" hidden="1">
      <c r="A3209" s="50" t="str">
        <f t="shared" si="50"/>
        <v>QD210809</v>
      </c>
      <c r="B3209" s="50" t="s">
        <v>12574</v>
      </c>
      <c r="C3209" s="50" t="s">
        <v>12551</v>
      </c>
      <c r="D3209" s="50">
        <v>100</v>
      </c>
      <c r="E3209" s="50">
        <v>4</v>
      </c>
    </row>
    <row r="3210" spans="1:5" hidden="1">
      <c r="A3210" s="50" t="str">
        <f t="shared" si="50"/>
        <v>QD210809</v>
      </c>
      <c r="B3210" s="50" t="s">
        <v>12575</v>
      </c>
      <c r="C3210" s="50" t="s">
        <v>12553</v>
      </c>
      <c r="D3210" s="50">
        <v>100</v>
      </c>
      <c r="E3210" s="50">
        <v>2</v>
      </c>
    </row>
    <row r="3211" spans="1:5" hidden="1">
      <c r="A3211" s="50" t="str">
        <f t="shared" si="50"/>
        <v>QD210809</v>
      </c>
      <c r="B3211" s="50" t="s">
        <v>12576</v>
      </c>
      <c r="C3211" s="50" t="s">
        <v>12555</v>
      </c>
      <c r="D3211" s="50">
        <v>100</v>
      </c>
      <c r="E3211" s="50">
        <v>2</v>
      </c>
    </row>
    <row r="3212" spans="1:5" hidden="1">
      <c r="A3212" s="50" t="str">
        <f t="shared" si="50"/>
        <v>QD210809</v>
      </c>
      <c r="B3212" s="50" t="s">
        <v>12577</v>
      </c>
      <c r="C3212" s="50" t="s">
        <v>12557</v>
      </c>
      <c r="D3212" s="50">
        <v>100</v>
      </c>
      <c r="E3212" s="50">
        <v>4</v>
      </c>
    </row>
    <row r="3213" spans="1:5" hidden="1">
      <c r="A3213" s="50" t="str">
        <f t="shared" si="50"/>
        <v>QD210809</v>
      </c>
      <c r="B3213" s="50" t="s">
        <v>12578</v>
      </c>
      <c r="C3213" s="50" t="s">
        <v>12559</v>
      </c>
      <c r="D3213" s="50">
        <v>100</v>
      </c>
      <c r="E3213" s="50">
        <v>6</v>
      </c>
    </row>
    <row r="3214" spans="1:5" hidden="1">
      <c r="A3214" s="50" t="str">
        <f t="shared" si="50"/>
        <v>QD210809</v>
      </c>
      <c r="B3214" s="50" t="s">
        <v>12579</v>
      </c>
      <c r="C3214" s="50" t="s">
        <v>12561</v>
      </c>
      <c r="D3214" s="50">
        <v>100</v>
      </c>
      <c r="E3214" s="50">
        <v>4</v>
      </c>
    </row>
    <row r="3215" spans="1:5" hidden="1">
      <c r="A3215" s="50" t="str">
        <f t="shared" si="50"/>
        <v>QD210810</v>
      </c>
      <c r="B3215" s="50" t="s">
        <v>10046</v>
      </c>
      <c r="C3215" s="50" t="s">
        <v>10047</v>
      </c>
      <c r="D3215" s="50">
        <v>100</v>
      </c>
      <c r="E3215" s="50">
        <v>4</v>
      </c>
    </row>
    <row r="3216" spans="1:5" hidden="1">
      <c r="A3216" s="50" t="str">
        <f t="shared" si="50"/>
        <v>QD210810</v>
      </c>
      <c r="B3216" s="50" t="s">
        <v>10048</v>
      </c>
      <c r="C3216" s="50" t="s">
        <v>10049</v>
      </c>
      <c r="D3216" s="50">
        <v>100</v>
      </c>
      <c r="E3216" s="50">
        <v>2</v>
      </c>
    </row>
    <row r="3217" spans="1:5" hidden="1">
      <c r="A3217" s="50" t="str">
        <f t="shared" si="50"/>
        <v>QD210810</v>
      </c>
      <c r="B3217" s="50" t="s">
        <v>10050</v>
      </c>
      <c r="C3217" s="50" t="s">
        <v>10051</v>
      </c>
      <c r="D3217" s="50">
        <v>100</v>
      </c>
      <c r="E3217" s="50">
        <v>2</v>
      </c>
    </row>
    <row r="3218" spans="1:5" hidden="1">
      <c r="A3218" s="50" t="str">
        <f t="shared" si="50"/>
        <v>QD210810</v>
      </c>
      <c r="B3218" s="50" t="s">
        <v>10052</v>
      </c>
      <c r="C3218" s="50" t="s">
        <v>10053</v>
      </c>
      <c r="D3218" s="50">
        <v>100</v>
      </c>
      <c r="E3218" s="50">
        <v>4</v>
      </c>
    </row>
    <row r="3219" spans="1:5" hidden="1">
      <c r="A3219" s="50" t="str">
        <f t="shared" si="50"/>
        <v>QD210810</v>
      </c>
      <c r="B3219" s="50" t="s">
        <v>10054</v>
      </c>
      <c r="C3219" s="50" t="s">
        <v>10055</v>
      </c>
      <c r="D3219" s="50">
        <v>100</v>
      </c>
      <c r="E3219" s="50">
        <v>6</v>
      </c>
    </row>
    <row r="3220" spans="1:5" hidden="1">
      <c r="A3220" s="50" t="str">
        <f t="shared" si="50"/>
        <v>QD210810</v>
      </c>
      <c r="B3220" s="50" t="s">
        <v>10056</v>
      </c>
      <c r="C3220" s="50" t="s">
        <v>10057</v>
      </c>
      <c r="D3220" s="50">
        <v>100</v>
      </c>
      <c r="E3220" s="50">
        <v>4</v>
      </c>
    </row>
    <row r="3221" spans="1:5" hidden="1">
      <c r="A3221" s="50" t="str">
        <f t="shared" si="50"/>
        <v>QD210811</v>
      </c>
      <c r="B3221" s="50" t="s">
        <v>10058</v>
      </c>
      <c r="C3221" s="50" t="s">
        <v>10059</v>
      </c>
      <c r="D3221" s="50">
        <v>100</v>
      </c>
      <c r="E3221" s="50">
        <v>1</v>
      </c>
    </row>
    <row r="3222" spans="1:5" hidden="1">
      <c r="A3222" s="50" t="str">
        <f t="shared" si="50"/>
        <v>QD210811</v>
      </c>
      <c r="B3222" s="50" t="s">
        <v>10060</v>
      </c>
      <c r="C3222" s="50" t="s">
        <v>10061</v>
      </c>
      <c r="D3222" s="50">
        <v>100</v>
      </c>
      <c r="E3222" s="50">
        <v>1</v>
      </c>
    </row>
    <row r="3223" spans="1:5" hidden="1">
      <c r="A3223" s="50" t="str">
        <f t="shared" si="50"/>
        <v>QD210811</v>
      </c>
      <c r="B3223" s="50" t="s">
        <v>10062</v>
      </c>
      <c r="C3223" s="50" t="s">
        <v>10063</v>
      </c>
      <c r="D3223" s="50">
        <v>100</v>
      </c>
      <c r="E3223" s="50">
        <v>1</v>
      </c>
    </row>
    <row r="3224" spans="1:5" hidden="1">
      <c r="A3224" s="50" t="str">
        <f t="shared" si="50"/>
        <v>QD210811</v>
      </c>
      <c r="B3224" s="50" t="s">
        <v>10064</v>
      </c>
      <c r="C3224" s="50" t="s">
        <v>10065</v>
      </c>
      <c r="D3224" s="50">
        <v>100</v>
      </c>
      <c r="E3224" s="50">
        <v>2</v>
      </c>
    </row>
    <row r="3225" spans="1:5" hidden="1">
      <c r="A3225" s="50" t="str">
        <f t="shared" si="50"/>
        <v>QD210811</v>
      </c>
      <c r="B3225" s="50" t="s">
        <v>10066</v>
      </c>
      <c r="C3225" s="50" t="s">
        <v>10067</v>
      </c>
      <c r="D3225" s="50">
        <v>100</v>
      </c>
      <c r="E3225" s="50">
        <v>3</v>
      </c>
    </row>
    <row r="3226" spans="1:5" hidden="1">
      <c r="A3226" s="50" t="str">
        <f t="shared" si="50"/>
        <v>QD210811</v>
      </c>
      <c r="B3226" s="50" t="s">
        <v>10068</v>
      </c>
      <c r="C3226" s="50" t="s">
        <v>10069</v>
      </c>
      <c r="D3226" s="50">
        <v>100</v>
      </c>
      <c r="E3226" s="50">
        <v>2</v>
      </c>
    </row>
    <row r="3227" spans="1:5" hidden="1">
      <c r="A3227" s="50" t="str">
        <f t="shared" si="50"/>
        <v>QD210812</v>
      </c>
      <c r="B3227" s="50" t="s">
        <v>10070</v>
      </c>
      <c r="C3227" s="50" t="s">
        <v>10071</v>
      </c>
      <c r="D3227" s="50">
        <v>100</v>
      </c>
      <c r="E3227" s="50">
        <v>2</v>
      </c>
    </row>
    <row r="3228" spans="1:5" hidden="1">
      <c r="A3228" s="50" t="str">
        <f t="shared" si="50"/>
        <v>QD210812</v>
      </c>
      <c r="B3228" s="50" t="s">
        <v>10072</v>
      </c>
      <c r="C3228" s="50" t="s">
        <v>10073</v>
      </c>
      <c r="D3228" s="50">
        <v>100</v>
      </c>
      <c r="E3228" s="50">
        <v>4</v>
      </c>
    </row>
    <row r="3229" spans="1:5" hidden="1">
      <c r="A3229" s="50" t="str">
        <f t="shared" si="50"/>
        <v>QD210812</v>
      </c>
      <c r="B3229" s="50" t="s">
        <v>10074</v>
      </c>
      <c r="C3229" s="50" t="s">
        <v>10075</v>
      </c>
      <c r="D3229" s="50">
        <v>100</v>
      </c>
      <c r="E3229" s="50">
        <v>3</v>
      </c>
    </row>
    <row r="3230" spans="1:5" hidden="1">
      <c r="A3230" s="50" t="str">
        <f t="shared" si="50"/>
        <v>QD210812</v>
      </c>
      <c r="B3230" s="50" t="s">
        <v>10076</v>
      </c>
      <c r="C3230" s="50" t="s">
        <v>10077</v>
      </c>
      <c r="D3230" s="50">
        <v>100</v>
      </c>
      <c r="E3230" s="50">
        <v>2</v>
      </c>
    </row>
    <row r="3231" spans="1:5" hidden="1">
      <c r="A3231" s="50" t="str">
        <f t="shared" si="50"/>
        <v>QD210812</v>
      </c>
      <c r="B3231" s="50" t="s">
        <v>10078</v>
      </c>
      <c r="C3231" s="50" t="s">
        <v>10079</v>
      </c>
      <c r="D3231" s="50">
        <v>100</v>
      </c>
      <c r="E3231" s="50">
        <v>2</v>
      </c>
    </row>
    <row r="3232" spans="1:5" hidden="1">
      <c r="A3232" s="50" t="str">
        <f t="shared" si="50"/>
        <v>QD210812</v>
      </c>
      <c r="B3232" s="50" t="s">
        <v>10080</v>
      </c>
      <c r="C3232" s="50" t="s">
        <v>10081</v>
      </c>
      <c r="D3232" s="50">
        <v>100</v>
      </c>
      <c r="E3232" s="50">
        <v>4</v>
      </c>
    </row>
    <row r="3233" spans="1:5" hidden="1">
      <c r="A3233" s="50" t="str">
        <f t="shared" si="50"/>
        <v>QD210812</v>
      </c>
      <c r="B3233" s="50" t="s">
        <v>10082</v>
      </c>
      <c r="C3233" s="50" t="s">
        <v>10083</v>
      </c>
      <c r="D3233" s="50">
        <v>100</v>
      </c>
      <c r="E3233" s="50">
        <v>4</v>
      </c>
    </row>
    <row r="3234" spans="1:5" hidden="1">
      <c r="A3234" s="50" t="str">
        <f t="shared" si="50"/>
        <v>QD210812</v>
      </c>
      <c r="B3234" s="50" t="s">
        <v>10084</v>
      </c>
      <c r="C3234" s="50" t="s">
        <v>10085</v>
      </c>
      <c r="D3234" s="50">
        <v>100</v>
      </c>
      <c r="E3234" s="50">
        <v>4</v>
      </c>
    </row>
    <row r="3235" spans="1:5" hidden="1">
      <c r="A3235" s="50" t="str">
        <f t="shared" si="50"/>
        <v>QD210812</v>
      </c>
      <c r="B3235" s="50" t="s">
        <v>10086</v>
      </c>
      <c r="C3235" s="50" t="s">
        <v>10087</v>
      </c>
      <c r="D3235" s="50">
        <v>100</v>
      </c>
      <c r="E3235" s="50">
        <v>2</v>
      </c>
    </row>
    <row r="3236" spans="1:5" hidden="1">
      <c r="A3236" s="50" t="str">
        <f t="shared" si="50"/>
        <v>QD210812</v>
      </c>
      <c r="B3236" s="50" t="s">
        <v>10088</v>
      </c>
      <c r="C3236" s="50" t="s">
        <v>10089</v>
      </c>
      <c r="D3236" s="50">
        <v>100</v>
      </c>
      <c r="E3236" s="50">
        <v>4</v>
      </c>
    </row>
    <row r="3237" spans="1:5" hidden="1">
      <c r="A3237" s="50" t="str">
        <f t="shared" si="50"/>
        <v>QD210812</v>
      </c>
      <c r="B3237" s="50" t="s">
        <v>10090</v>
      </c>
      <c r="C3237" s="50" t="s">
        <v>10091</v>
      </c>
      <c r="D3237" s="50">
        <v>100</v>
      </c>
      <c r="E3237" s="50">
        <v>1</v>
      </c>
    </row>
    <row r="3238" spans="1:5" hidden="1">
      <c r="A3238" s="50" t="str">
        <f t="shared" si="50"/>
        <v>QD210812</v>
      </c>
      <c r="B3238" s="50" t="s">
        <v>10092</v>
      </c>
      <c r="C3238" s="50" t="s">
        <v>10093</v>
      </c>
      <c r="D3238" s="50">
        <v>100</v>
      </c>
      <c r="E3238" s="50">
        <v>1</v>
      </c>
    </row>
    <row r="3239" spans="1:5" hidden="1">
      <c r="A3239" s="50" t="str">
        <f t="shared" si="50"/>
        <v>QD210812</v>
      </c>
      <c r="B3239" s="50" t="s">
        <v>10094</v>
      </c>
      <c r="C3239" s="50" t="s">
        <v>10095</v>
      </c>
      <c r="D3239" s="50">
        <v>100</v>
      </c>
      <c r="E3239" s="50">
        <v>2</v>
      </c>
    </row>
    <row r="3240" spans="1:5" hidden="1">
      <c r="A3240" s="50" t="str">
        <f t="shared" si="50"/>
        <v>QD210812</v>
      </c>
      <c r="B3240" s="50" t="s">
        <v>10096</v>
      </c>
      <c r="C3240" s="50" t="s">
        <v>10097</v>
      </c>
      <c r="D3240" s="50">
        <v>100</v>
      </c>
      <c r="E3240" s="50">
        <v>4</v>
      </c>
    </row>
    <row r="3241" spans="1:5" hidden="1">
      <c r="A3241" s="50" t="str">
        <f t="shared" si="50"/>
        <v>QD210812</v>
      </c>
      <c r="B3241" s="50" t="s">
        <v>10098</v>
      </c>
      <c r="C3241" s="50" t="s">
        <v>10099</v>
      </c>
      <c r="D3241" s="50">
        <v>100</v>
      </c>
      <c r="E3241" s="50">
        <v>4</v>
      </c>
    </row>
    <row r="3242" spans="1:5" hidden="1">
      <c r="A3242" s="50" t="str">
        <f t="shared" si="50"/>
        <v>QD210812</v>
      </c>
      <c r="B3242" s="50" t="s">
        <v>10100</v>
      </c>
      <c r="C3242" s="50" t="s">
        <v>10101</v>
      </c>
      <c r="D3242" s="50">
        <v>100</v>
      </c>
      <c r="E3242" s="50">
        <v>4</v>
      </c>
    </row>
    <row r="3243" spans="1:5" hidden="1">
      <c r="A3243" s="50" t="str">
        <f t="shared" si="50"/>
        <v>QD210813</v>
      </c>
      <c r="B3243" s="50" t="s">
        <v>10102</v>
      </c>
      <c r="C3243" s="50" t="s">
        <v>10103</v>
      </c>
      <c r="D3243" s="50">
        <v>100</v>
      </c>
      <c r="E3243" s="50">
        <v>2</v>
      </c>
    </row>
    <row r="3244" spans="1:5" hidden="1">
      <c r="A3244" s="50" t="str">
        <f t="shared" si="50"/>
        <v>QD210813</v>
      </c>
      <c r="B3244" s="50" t="s">
        <v>10104</v>
      </c>
      <c r="C3244" s="50" t="s">
        <v>10105</v>
      </c>
      <c r="D3244" s="50">
        <v>100</v>
      </c>
      <c r="E3244" s="50">
        <v>4</v>
      </c>
    </row>
    <row r="3245" spans="1:5" hidden="1">
      <c r="A3245" s="50" t="str">
        <f t="shared" si="50"/>
        <v>QD210813</v>
      </c>
      <c r="B3245" s="50" t="s">
        <v>5144</v>
      </c>
      <c r="C3245" s="50" t="s">
        <v>10106</v>
      </c>
      <c r="D3245" s="50">
        <v>100</v>
      </c>
      <c r="E3245" s="50">
        <v>4</v>
      </c>
    </row>
    <row r="3246" spans="1:5" hidden="1">
      <c r="A3246" s="50" t="str">
        <f t="shared" si="50"/>
        <v>QD210813</v>
      </c>
      <c r="B3246" s="50" t="s">
        <v>10107</v>
      </c>
      <c r="C3246" s="50" t="s">
        <v>10108</v>
      </c>
      <c r="D3246" s="50">
        <v>100</v>
      </c>
      <c r="E3246" s="50">
        <v>2</v>
      </c>
    </row>
    <row r="3247" spans="1:5" hidden="1">
      <c r="A3247" s="50" t="str">
        <f t="shared" si="50"/>
        <v>QD210813</v>
      </c>
      <c r="B3247" s="50" t="s">
        <v>10109</v>
      </c>
      <c r="C3247" s="50" t="s">
        <v>10110</v>
      </c>
      <c r="D3247" s="50">
        <v>100</v>
      </c>
      <c r="E3247" s="50">
        <v>3</v>
      </c>
    </row>
    <row r="3248" spans="1:5" hidden="1">
      <c r="A3248" s="50" t="str">
        <f t="shared" si="50"/>
        <v>QD210813</v>
      </c>
      <c r="B3248" s="50" t="s">
        <v>10111</v>
      </c>
      <c r="C3248" s="50" t="s">
        <v>10112</v>
      </c>
      <c r="D3248" s="50">
        <v>100</v>
      </c>
      <c r="E3248" s="50">
        <v>4</v>
      </c>
    </row>
    <row r="3249" spans="1:5" hidden="1">
      <c r="A3249" s="50" t="str">
        <f t="shared" si="50"/>
        <v>QD210813</v>
      </c>
      <c r="B3249" s="50" t="s">
        <v>5145</v>
      </c>
      <c r="C3249" s="50" t="s">
        <v>10113</v>
      </c>
      <c r="D3249" s="50">
        <v>100</v>
      </c>
      <c r="E3249" s="50">
        <v>4</v>
      </c>
    </row>
    <row r="3250" spans="1:5" hidden="1">
      <c r="A3250" s="50" t="str">
        <f t="shared" si="50"/>
        <v>QD210813</v>
      </c>
      <c r="B3250" s="50" t="s">
        <v>10114</v>
      </c>
      <c r="C3250" s="50" t="s">
        <v>10115</v>
      </c>
      <c r="D3250" s="50">
        <v>100</v>
      </c>
      <c r="E3250" s="50">
        <v>1</v>
      </c>
    </row>
    <row r="3251" spans="1:5" hidden="1">
      <c r="A3251" s="50" t="str">
        <f t="shared" si="50"/>
        <v>QD210814</v>
      </c>
      <c r="B3251" s="50" t="s">
        <v>13440</v>
      </c>
      <c r="C3251" s="50" t="s">
        <v>13441</v>
      </c>
      <c r="D3251" s="50">
        <v>100</v>
      </c>
      <c r="E3251" s="50">
        <v>2</v>
      </c>
    </row>
    <row r="3252" spans="1:5" hidden="1">
      <c r="A3252" s="50" t="str">
        <f t="shared" si="50"/>
        <v>QD210814</v>
      </c>
      <c r="B3252" s="50" t="s">
        <v>13442</v>
      </c>
      <c r="C3252" s="50" t="s">
        <v>13441</v>
      </c>
      <c r="D3252" s="50">
        <v>100</v>
      </c>
      <c r="E3252" s="50">
        <v>2</v>
      </c>
    </row>
    <row r="3253" spans="1:5" hidden="1">
      <c r="A3253" s="50" t="str">
        <f t="shared" si="50"/>
        <v>QD210814</v>
      </c>
      <c r="B3253" s="50" t="s">
        <v>13443</v>
      </c>
      <c r="C3253" s="50" t="s">
        <v>13441</v>
      </c>
      <c r="D3253" s="50">
        <v>100</v>
      </c>
      <c r="E3253" s="50">
        <v>2</v>
      </c>
    </row>
    <row r="3254" spans="1:5" hidden="1">
      <c r="A3254" s="50" t="str">
        <f t="shared" si="50"/>
        <v>QD210814</v>
      </c>
      <c r="B3254" s="50" t="s">
        <v>13444</v>
      </c>
      <c r="C3254" s="50" t="s">
        <v>13441</v>
      </c>
      <c r="D3254" s="50">
        <v>100</v>
      </c>
      <c r="E3254" s="50">
        <v>4</v>
      </c>
    </row>
    <row r="3255" spans="1:5" hidden="1">
      <c r="A3255" s="50" t="str">
        <f t="shared" si="50"/>
        <v>QD210814</v>
      </c>
      <c r="B3255" s="50" t="s">
        <v>13445</v>
      </c>
      <c r="C3255" s="50" t="s">
        <v>13441</v>
      </c>
      <c r="D3255" s="50">
        <v>100</v>
      </c>
      <c r="E3255" s="50">
        <v>6</v>
      </c>
    </row>
    <row r="3256" spans="1:5" hidden="1">
      <c r="A3256" s="50" t="str">
        <f t="shared" si="50"/>
        <v>QD210814</v>
      </c>
      <c r="B3256" s="50" t="s">
        <v>13446</v>
      </c>
      <c r="C3256" s="50" t="s">
        <v>13441</v>
      </c>
      <c r="D3256" s="50">
        <v>100</v>
      </c>
      <c r="E3256" s="50">
        <v>4</v>
      </c>
    </row>
    <row r="3257" spans="1:5" hidden="1">
      <c r="A3257" s="50" t="str">
        <f t="shared" si="50"/>
        <v>QD210815</v>
      </c>
      <c r="B3257" s="50" t="s">
        <v>13447</v>
      </c>
      <c r="C3257" s="50" t="s">
        <v>13448</v>
      </c>
      <c r="D3257" s="50">
        <v>100</v>
      </c>
      <c r="E3257" s="50">
        <v>2</v>
      </c>
    </row>
    <row r="3258" spans="1:5" hidden="1">
      <c r="A3258" s="50" t="str">
        <f t="shared" si="50"/>
        <v>QD210815</v>
      </c>
      <c r="B3258" s="50" t="s">
        <v>13449</v>
      </c>
      <c r="C3258" s="50" t="s">
        <v>13448</v>
      </c>
      <c r="D3258" s="50">
        <v>100</v>
      </c>
      <c r="E3258" s="50">
        <v>2</v>
      </c>
    </row>
    <row r="3259" spans="1:5" hidden="1">
      <c r="A3259" s="50" t="str">
        <f t="shared" si="50"/>
        <v>QD210815</v>
      </c>
      <c r="B3259" s="50" t="s">
        <v>13450</v>
      </c>
      <c r="C3259" s="50" t="s">
        <v>13448</v>
      </c>
      <c r="D3259" s="50">
        <v>100</v>
      </c>
      <c r="E3259" s="50">
        <v>2</v>
      </c>
    </row>
    <row r="3260" spans="1:5" hidden="1">
      <c r="A3260" s="50" t="str">
        <f t="shared" si="50"/>
        <v>QD210815</v>
      </c>
      <c r="B3260" s="50" t="s">
        <v>13451</v>
      </c>
      <c r="C3260" s="50" t="s">
        <v>13448</v>
      </c>
      <c r="D3260" s="50">
        <v>100</v>
      </c>
      <c r="E3260" s="50">
        <v>4</v>
      </c>
    </row>
    <row r="3261" spans="1:5" hidden="1">
      <c r="A3261" s="50" t="str">
        <f t="shared" si="50"/>
        <v>QD210815</v>
      </c>
      <c r="B3261" s="50" t="s">
        <v>13452</v>
      </c>
      <c r="C3261" s="50" t="s">
        <v>13448</v>
      </c>
      <c r="D3261" s="50">
        <v>100</v>
      </c>
      <c r="E3261" s="50">
        <v>6</v>
      </c>
    </row>
    <row r="3262" spans="1:5" hidden="1">
      <c r="A3262" s="50" t="str">
        <f t="shared" si="50"/>
        <v>QD210815</v>
      </c>
      <c r="B3262" s="50" t="s">
        <v>13453</v>
      </c>
      <c r="C3262" s="50" t="s">
        <v>13448</v>
      </c>
      <c r="D3262" s="50">
        <v>100</v>
      </c>
      <c r="E3262" s="50">
        <v>4</v>
      </c>
    </row>
    <row r="3263" spans="1:5" hidden="1">
      <c r="A3263" s="50" t="str">
        <f t="shared" si="50"/>
        <v>QD210818</v>
      </c>
      <c r="B3263" s="50" t="s">
        <v>13454</v>
      </c>
      <c r="C3263" s="50" t="s">
        <v>13455</v>
      </c>
      <c r="D3263" s="50">
        <v>100</v>
      </c>
      <c r="E3263" s="50">
        <v>2</v>
      </c>
    </row>
    <row r="3264" spans="1:5" hidden="1">
      <c r="A3264" s="50" t="str">
        <f t="shared" si="50"/>
        <v>QD210818</v>
      </c>
      <c r="B3264" s="50" t="s">
        <v>13456</v>
      </c>
      <c r="C3264" s="50" t="s">
        <v>13455</v>
      </c>
      <c r="D3264" s="50">
        <v>100</v>
      </c>
      <c r="E3264" s="50">
        <v>2</v>
      </c>
    </row>
    <row r="3265" spans="1:5" hidden="1">
      <c r="A3265" s="50" t="str">
        <f t="shared" si="50"/>
        <v>QD210818</v>
      </c>
      <c r="B3265" s="50" t="s">
        <v>13457</v>
      </c>
      <c r="C3265" s="50" t="s">
        <v>13455</v>
      </c>
      <c r="D3265" s="50">
        <v>100</v>
      </c>
      <c r="E3265" s="50">
        <v>2</v>
      </c>
    </row>
    <row r="3266" spans="1:5" hidden="1">
      <c r="A3266" s="50" t="str">
        <f t="shared" si="50"/>
        <v>QD210818</v>
      </c>
      <c r="B3266" s="50" t="s">
        <v>13458</v>
      </c>
      <c r="C3266" s="50" t="s">
        <v>13455</v>
      </c>
      <c r="D3266" s="50">
        <v>100</v>
      </c>
      <c r="E3266" s="50">
        <v>4</v>
      </c>
    </row>
    <row r="3267" spans="1:5" hidden="1">
      <c r="A3267" s="50" t="str">
        <f t="shared" ref="A3267:A3330" si="51">MID(B3267,1,8)</f>
        <v>QD210818</v>
      </c>
      <c r="B3267" s="50" t="s">
        <v>13459</v>
      </c>
      <c r="C3267" s="50" t="s">
        <v>13455</v>
      </c>
      <c r="D3267" s="50">
        <v>100</v>
      </c>
      <c r="E3267" s="50">
        <v>6</v>
      </c>
    </row>
    <row r="3268" spans="1:5" hidden="1">
      <c r="A3268" s="50" t="str">
        <f t="shared" si="51"/>
        <v>QD210818</v>
      </c>
      <c r="B3268" s="50" t="s">
        <v>13460</v>
      </c>
      <c r="C3268" s="50" t="s">
        <v>13455</v>
      </c>
      <c r="D3268" s="50">
        <v>100</v>
      </c>
      <c r="E3268" s="50">
        <v>4</v>
      </c>
    </row>
    <row r="3269" spans="1:5" hidden="1">
      <c r="A3269" s="50" t="str">
        <f t="shared" si="51"/>
        <v>QD210819</v>
      </c>
      <c r="B3269" s="50" t="s">
        <v>13461</v>
      </c>
      <c r="C3269" s="50" t="s">
        <v>13462</v>
      </c>
      <c r="D3269" s="50">
        <v>100</v>
      </c>
      <c r="E3269" s="50">
        <v>2</v>
      </c>
    </row>
    <row r="3270" spans="1:5" hidden="1">
      <c r="A3270" s="50" t="str">
        <f t="shared" si="51"/>
        <v>QD210819</v>
      </c>
      <c r="B3270" s="50" t="s">
        <v>13463</v>
      </c>
      <c r="C3270" s="50" t="s">
        <v>13462</v>
      </c>
      <c r="D3270" s="50">
        <v>100</v>
      </c>
      <c r="E3270" s="50">
        <v>2</v>
      </c>
    </row>
    <row r="3271" spans="1:5" hidden="1">
      <c r="A3271" s="50" t="str">
        <f t="shared" si="51"/>
        <v>QD210819</v>
      </c>
      <c r="B3271" s="50" t="s">
        <v>13464</v>
      </c>
      <c r="C3271" s="50" t="s">
        <v>13462</v>
      </c>
      <c r="D3271" s="50">
        <v>100</v>
      </c>
      <c r="E3271" s="50">
        <v>2</v>
      </c>
    </row>
    <row r="3272" spans="1:5" hidden="1">
      <c r="A3272" s="50" t="str">
        <f t="shared" si="51"/>
        <v>QD210819</v>
      </c>
      <c r="B3272" s="50" t="s">
        <v>13465</v>
      </c>
      <c r="C3272" s="50" t="s">
        <v>13462</v>
      </c>
      <c r="D3272" s="50">
        <v>100</v>
      </c>
      <c r="E3272" s="50">
        <v>4</v>
      </c>
    </row>
    <row r="3273" spans="1:5" hidden="1">
      <c r="A3273" s="50" t="str">
        <f t="shared" si="51"/>
        <v>QD210819</v>
      </c>
      <c r="B3273" s="50" t="s">
        <v>13466</v>
      </c>
      <c r="C3273" s="50" t="s">
        <v>13462</v>
      </c>
      <c r="D3273" s="50">
        <v>100</v>
      </c>
      <c r="E3273" s="50">
        <v>6</v>
      </c>
    </row>
    <row r="3274" spans="1:5" hidden="1">
      <c r="A3274" s="50" t="str">
        <f t="shared" si="51"/>
        <v>QD210819</v>
      </c>
      <c r="B3274" s="50" t="s">
        <v>13467</v>
      </c>
      <c r="C3274" s="50" t="s">
        <v>13462</v>
      </c>
      <c r="D3274" s="50">
        <v>100</v>
      </c>
      <c r="E3274" s="50">
        <v>4</v>
      </c>
    </row>
    <row r="3275" spans="1:5" hidden="1">
      <c r="A3275" s="50" t="str">
        <f t="shared" si="51"/>
        <v>QD210845</v>
      </c>
      <c r="B3275" s="50" t="s">
        <v>13468</v>
      </c>
      <c r="C3275" s="50" t="s">
        <v>13469</v>
      </c>
      <c r="D3275" s="50">
        <v>100</v>
      </c>
      <c r="E3275" s="50">
        <v>4</v>
      </c>
    </row>
    <row r="3276" spans="1:5" hidden="1">
      <c r="A3276" s="50" t="str">
        <f t="shared" si="51"/>
        <v>QD210845</v>
      </c>
      <c r="B3276" s="50" t="s">
        <v>13470</v>
      </c>
      <c r="C3276" s="50" t="s">
        <v>13469</v>
      </c>
      <c r="D3276" s="50">
        <v>100</v>
      </c>
      <c r="E3276" s="50">
        <v>2</v>
      </c>
    </row>
    <row r="3277" spans="1:5" hidden="1">
      <c r="A3277" s="50" t="str">
        <f t="shared" si="51"/>
        <v>QD210845</v>
      </c>
      <c r="B3277" s="50" t="s">
        <v>13471</v>
      </c>
      <c r="C3277" s="50" t="s">
        <v>13469</v>
      </c>
      <c r="D3277" s="50">
        <v>100</v>
      </c>
      <c r="E3277" s="50">
        <v>2</v>
      </c>
    </row>
    <row r="3278" spans="1:5" hidden="1">
      <c r="A3278" s="50" t="str">
        <f t="shared" si="51"/>
        <v>QD210845</v>
      </c>
      <c r="B3278" s="50" t="s">
        <v>13472</v>
      </c>
      <c r="C3278" s="50" t="s">
        <v>13473</v>
      </c>
      <c r="D3278" s="50">
        <v>100</v>
      </c>
      <c r="E3278" s="50">
        <v>4</v>
      </c>
    </row>
    <row r="3279" spans="1:5" hidden="1">
      <c r="A3279" s="50" t="str">
        <f t="shared" si="51"/>
        <v>QD210845</v>
      </c>
      <c r="B3279" s="50" t="s">
        <v>13474</v>
      </c>
      <c r="C3279" s="50" t="s">
        <v>13475</v>
      </c>
      <c r="D3279" s="50">
        <v>100</v>
      </c>
      <c r="E3279" s="50">
        <v>4</v>
      </c>
    </row>
    <row r="3280" spans="1:5" hidden="1">
      <c r="A3280" s="50" t="str">
        <f t="shared" si="51"/>
        <v>QD210845</v>
      </c>
      <c r="B3280" s="50" t="s">
        <v>13476</v>
      </c>
      <c r="C3280" s="50" t="s">
        <v>13477</v>
      </c>
      <c r="D3280" s="50">
        <v>100</v>
      </c>
      <c r="E3280" s="50">
        <v>4</v>
      </c>
    </row>
    <row r="3281" spans="1:5" hidden="1">
      <c r="A3281" s="50" t="str">
        <f t="shared" si="51"/>
        <v>QD210845</v>
      </c>
      <c r="B3281" s="50" t="s">
        <v>13478</v>
      </c>
      <c r="C3281" s="50" t="s">
        <v>13479</v>
      </c>
      <c r="D3281" s="50">
        <v>100</v>
      </c>
      <c r="E3281" s="50">
        <v>4</v>
      </c>
    </row>
    <row r="3282" spans="1:5" hidden="1">
      <c r="A3282" s="50" t="str">
        <f t="shared" si="51"/>
        <v>QD21A778</v>
      </c>
      <c r="B3282" s="50" t="s">
        <v>10116</v>
      </c>
      <c r="C3282" s="50" t="s">
        <v>10117</v>
      </c>
      <c r="D3282" s="50">
        <v>100</v>
      </c>
      <c r="E3282" s="50">
        <v>1</v>
      </c>
    </row>
    <row r="3283" spans="1:5" hidden="1">
      <c r="A3283" s="50" t="str">
        <f t="shared" si="51"/>
        <v>QD21A778</v>
      </c>
      <c r="B3283" s="50" t="s">
        <v>10118</v>
      </c>
      <c r="C3283" s="50" t="s">
        <v>10119</v>
      </c>
      <c r="D3283" s="50">
        <v>100</v>
      </c>
      <c r="E3283" s="50">
        <v>2</v>
      </c>
    </row>
    <row r="3284" spans="1:5" hidden="1">
      <c r="A3284" s="50" t="str">
        <f t="shared" si="51"/>
        <v>QD21A778</v>
      </c>
      <c r="B3284" s="50" t="s">
        <v>10120</v>
      </c>
      <c r="C3284" s="50" t="s">
        <v>10121</v>
      </c>
      <c r="D3284" s="50">
        <v>100</v>
      </c>
      <c r="E3284" s="50">
        <v>2</v>
      </c>
    </row>
    <row r="3285" spans="1:5" hidden="1">
      <c r="A3285" s="50" t="str">
        <f t="shared" si="51"/>
        <v>QD21A778</v>
      </c>
      <c r="B3285" s="50" t="s">
        <v>10122</v>
      </c>
      <c r="C3285" s="50" t="s">
        <v>10123</v>
      </c>
      <c r="D3285" s="50">
        <v>100</v>
      </c>
      <c r="E3285" s="50">
        <v>8</v>
      </c>
    </row>
    <row r="3286" spans="1:5" hidden="1">
      <c r="A3286" s="50" t="str">
        <f t="shared" si="51"/>
        <v>QD21A778</v>
      </c>
      <c r="B3286" s="50" t="s">
        <v>10124</v>
      </c>
      <c r="C3286" s="50" t="s">
        <v>10125</v>
      </c>
      <c r="D3286" s="50">
        <v>100</v>
      </c>
      <c r="E3286" s="50">
        <v>5</v>
      </c>
    </row>
    <row r="3287" spans="1:5" hidden="1">
      <c r="A3287" s="50" t="str">
        <f t="shared" si="51"/>
        <v>QD21A778</v>
      </c>
      <c r="B3287" s="50" t="s">
        <v>10126</v>
      </c>
      <c r="C3287" s="50" t="s">
        <v>10127</v>
      </c>
      <c r="D3287" s="50">
        <v>100</v>
      </c>
      <c r="E3287" s="50">
        <v>4</v>
      </c>
    </row>
    <row r="3288" spans="1:5" hidden="1">
      <c r="A3288" s="50" t="str">
        <f t="shared" si="51"/>
        <v>QD21A779</v>
      </c>
      <c r="B3288" s="50" t="s">
        <v>10128</v>
      </c>
      <c r="C3288" s="50" t="s">
        <v>10129</v>
      </c>
      <c r="D3288" s="50">
        <v>100</v>
      </c>
      <c r="E3288" s="50">
        <v>2</v>
      </c>
    </row>
    <row r="3289" spans="1:5" hidden="1">
      <c r="A3289" s="50" t="str">
        <f t="shared" si="51"/>
        <v>QD21A782</v>
      </c>
      <c r="B3289" s="50" t="s">
        <v>10130</v>
      </c>
      <c r="C3289" s="50" t="s">
        <v>10131</v>
      </c>
      <c r="D3289" s="50">
        <v>100</v>
      </c>
      <c r="E3289" s="50">
        <v>1</v>
      </c>
    </row>
    <row r="3290" spans="1:5" hidden="1">
      <c r="A3290" s="50" t="str">
        <f t="shared" si="51"/>
        <v>QD21A782</v>
      </c>
      <c r="B3290" s="50" t="s">
        <v>10132</v>
      </c>
      <c r="C3290" s="50" t="s">
        <v>10133</v>
      </c>
      <c r="D3290" s="50">
        <v>100</v>
      </c>
      <c r="E3290" s="50">
        <v>-1</v>
      </c>
    </row>
    <row r="3291" spans="1:5" hidden="1">
      <c r="A3291" s="50" t="str">
        <f t="shared" si="51"/>
        <v>QD21A783</v>
      </c>
      <c r="B3291" s="50" t="s">
        <v>12580</v>
      </c>
      <c r="C3291" s="50" t="s">
        <v>12581</v>
      </c>
      <c r="D3291" s="50">
        <v>100</v>
      </c>
      <c r="E3291" s="50">
        <v>1</v>
      </c>
    </row>
    <row r="3292" spans="1:5" hidden="1">
      <c r="A3292" s="50" t="str">
        <f t="shared" si="51"/>
        <v>QD21A783</v>
      </c>
      <c r="B3292" s="50" t="s">
        <v>10134</v>
      </c>
      <c r="C3292" s="50" t="s">
        <v>10135</v>
      </c>
      <c r="D3292" s="50">
        <v>100</v>
      </c>
      <c r="E3292" s="50">
        <v>2</v>
      </c>
    </row>
    <row r="3293" spans="1:5" hidden="1">
      <c r="A3293" s="50" t="str">
        <f t="shared" si="51"/>
        <v>QD21A783</v>
      </c>
      <c r="B3293" s="50" t="s">
        <v>10136</v>
      </c>
      <c r="C3293" s="50" t="s">
        <v>10137</v>
      </c>
      <c r="D3293" s="50">
        <v>100</v>
      </c>
      <c r="E3293" s="50">
        <v>2</v>
      </c>
    </row>
    <row r="3294" spans="1:5" hidden="1">
      <c r="A3294" s="50" t="str">
        <f t="shared" si="51"/>
        <v>QD21A783</v>
      </c>
      <c r="B3294" s="50" t="s">
        <v>10138</v>
      </c>
      <c r="C3294" s="50" t="s">
        <v>10139</v>
      </c>
      <c r="D3294" s="50">
        <v>100</v>
      </c>
      <c r="E3294" s="50">
        <v>2</v>
      </c>
    </row>
    <row r="3295" spans="1:5" hidden="1">
      <c r="A3295" s="50" t="str">
        <f t="shared" si="51"/>
        <v>QD21A783</v>
      </c>
      <c r="B3295" s="50" t="s">
        <v>10140</v>
      </c>
      <c r="C3295" s="50" t="s">
        <v>10141</v>
      </c>
      <c r="D3295" s="50">
        <v>100</v>
      </c>
      <c r="E3295" s="50">
        <v>6</v>
      </c>
    </row>
    <row r="3296" spans="1:5" hidden="1">
      <c r="A3296" s="50" t="str">
        <f t="shared" si="51"/>
        <v>QD21A783</v>
      </c>
      <c r="B3296" s="50" t="s">
        <v>10142</v>
      </c>
      <c r="C3296" s="50" t="s">
        <v>10143</v>
      </c>
      <c r="D3296" s="50">
        <v>100</v>
      </c>
      <c r="E3296" s="50">
        <v>6</v>
      </c>
    </row>
    <row r="3297" spans="1:5" hidden="1">
      <c r="A3297" s="50" t="str">
        <f t="shared" si="51"/>
        <v>QD21A783</v>
      </c>
      <c r="B3297" s="50" t="s">
        <v>10144</v>
      </c>
      <c r="C3297" s="50" t="s">
        <v>10145</v>
      </c>
      <c r="D3297" s="50">
        <v>100</v>
      </c>
      <c r="E3297" s="50">
        <v>4</v>
      </c>
    </row>
    <row r="3298" spans="1:5" hidden="1">
      <c r="A3298" s="50" t="str">
        <f t="shared" si="51"/>
        <v>QD21A785</v>
      </c>
      <c r="B3298" s="50" t="s">
        <v>10146</v>
      </c>
      <c r="C3298" s="50" t="s">
        <v>10147</v>
      </c>
      <c r="D3298" s="50">
        <v>100</v>
      </c>
      <c r="E3298" s="50">
        <v>1</v>
      </c>
    </row>
    <row r="3299" spans="1:5" hidden="1">
      <c r="A3299" s="50" t="str">
        <f t="shared" si="51"/>
        <v>QD21A792</v>
      </c>
      <c r="B3299" s="50" t="s">
        <v>10148</v>
      </c>
      <c r="C3299" s="50" t="s">
        <v>10149</v>
      </c>
      <c r="D3299" s="50">
        <v>100</v>
      </c>
      <c r="E3299" s="50">
        <v>2</v>
      </c>
    </row>
    <row r="3300" spans="1:5" hidden="1">
      <c r="A3300" s="50" t="str">
        <f t="shared" si="51"/>
        <v>QD21A792</v>
      </c>
      <c r="B3300" s="50" t="s">
        <v>10150</v>
      </c>
      <c r="C3300" s="50" t="s">
        <v>10151</v>
      </c>
      <c r="D3300" s="50">
        <v>100</v>
      </c>
      <c r="E3300" s="50">
        <v>14</v>
      </c>
    </row>
    <row r="3301" spans="1:5" hidden="1">
      <c r="A3301" s="50" t="str">
        <f t="shared" si="51"/>
        <v>QD21A792</v>
      </c>
      <c r="B3301" s="50" t="s">
        <v>10152</v>
      </c>
      <c r="C3301" s="50" t="s">
        <v>10153</v>
      </c>
      <c r="D3301" s="50">
        <v>100</v>
      </c>
      <c r="E3301" s="50">
        <v>6</v>
      </c>
    </row>
    <row r="3302" spans="1:5" hidden="1">
      <c r="A3302" s="50" t="str">
        <f t="shared" si="51"/>
        <v>QD21A792</v>
      </c>
      <c r="B3302" s="50" t="s">
        <v>10154</v>
      </c>
      <c r="C3302" s="50" t="s">
        <v>10155</v>
      </c>
      <c r="D3302" s="50">
        <v>100</v>
      </c>
      <c r="E3302" s="50">
        <v>21</v>
      </c>
    </row>
    <row r="3303" spans="1:5" hidden="1">
      <c r="A3303" s="50" t="str">
        <f t="shared" si="51"/>
        <v>QD21A792</v>
      </c>
      <c r="B3303" s="50" t="s">
        <v>10156</v>
      </c>
      <c r="C3303" s="50" t="s">
        <v>10157</v>
      </c>
      <c r="D3303" s="50">
        <v>100</v>
      </c>
      <c r="E3303" s="50">
        <v>17</v>
      </c>
    </row>
    <row r="3304" spans="1:5" hidden="1">
      <c r="A3304" s="50" t="str">
        <f t="shared" si="51"/>
        <v>QD21A792</v>
      </c>
      <c r="B3304" s="50" t="s">
        <v>10158</v>
      </c>
      <c r="C3304" s="50" t="s">
        <v>10159</v>
      </c>
      <c r="D3304" s="50">
        <v>100</v>
      </c>
      <c r="E3304" s="50">
        <v>13</v>
      </c>
    </row>
    <row r="3305" spans="1:5" hidden="1">
      <c r="A3305" s="50" t="str">
        <f t="shared" si="51"/>
        <v>QD21A792</v>
      </c>
      <c r="B3305" s="50" t="s">
        <v>10160</v>
      </c>
      <c r="C3305" s="50" t="s">
        <v>10161</v>
      </c>
      <c r="D3305" s="50">
        <v>100</v>
      </c>
      <c r="E3305" s="50">
        <v>9</v>
      </c>
    </row>
    <row r="3306" spans="1:5" hidden="1">
      <c r="A3306" s="50" t="str">
        <f t="shared" si="51"/>
        <v>QD21A792</v>
      </c>
      <c r="B3306" s="50" t="s">
        <v>10162</v>
      </c>
      <c r="C3306" s="50" t="s">
        <v>10163</v>
      </c>
      <c r="D3306" s="50">
        <v>100</v>
      </c>
      <c r="E3306" s="50">
        <v>9</v>
      </c>
    </row>
    <row r="3307" spans="1:5" hidden="1">
      <c r="A3307" s="50" t="str">
        <f t="shared" si="51"/>
        <v>QD21A792</v>
      </c>
      <c r="B3307" s="50" t="s">
        <v>10164</v>
      </c>
      <c r="C3307" s="50" t="s">
        <v>10165</v>
      </c>
      <c r="D3307" s="50">
        <v>100</v>
      </c>
      <c r="E3307" s="50">
        <v>8</v>
      </c>
    </row>
    <row r="3308" spans="1:5" hidden="1">
      <c r="A3308" s="50" t="str">
        <f t="shared" si="51"/>
        <v>QD21A792</v>
      </c>
      <c r="B3308" s="50" t="s">
        <v>10166</v>
      </c>
      <c r="C3308" s="50" t="s">
        <v>10167</v>
      </c>
      <c r="D3308" s="50">
        <v>100</v>
      </c>
      <c r="E3308" s="50">
        <v>26</v>
      </c>
    </row>
    <row r="3309" spans="1:5" hidden="1">
      <c r="A3309" s="50" t="str">
        <f t="shared" si="51"/>
        <v>QD21A792</v>
      </c>
      <c r="B3309" s="50" t="s">
        <v>10168</v>
      </c>
      <c r="C3309" s="50" t="s">
        <v>10169</v>
      </c>
      <c r="D3309" s="50">
        <v>100</v>
      </c>
      <c r="E3309" s="50">
        <v>27</v>
      </c>
    </row>
    <row r="3310" spans="1:5" hidden="1">
      <c r="A3310" s="50" t="str">
        <f t="shared" si="51"/>
        <v>QD21A792</v>
      </c>
      <c r="B3310" s="50" t="s">
        <v>10170</v>
      </c>
      <c r="C3310" s="50" t="s">
        <v>10171</v>
      </c>
      <c r="D3310" s="50">
        <v>100</v>
      </c>
      <c r="E3310" s="50">
        <v>21</v>
      </c>
    </row>
    <row r="3311" spans="1:5" hidden="1">
      <c r="A3311" s="50" t="str">
        <f t="shared" si="51"/>
        <v>QD21A792</v>
      </c>
      <c r="B3311" s="50" t="s">
        <v>10172</v>
      </c>
      <c r="C3311" s="50" t="s">
        <v>10173</v>
      </c>
      <c r="D3311" s="50">
        <v>100</v>
      </c>
      <c r="E3311" s="50">
        <v>6</v>
      </c>
    </row>
    <row r="3312" spans="1:5" hidden="1">
      <c r="A3312" s="50" t="str">
        <f t="shared" si="51"/>
        <v>QD21A792</v>
      </c>
      <c r="B3312" s="50" t="s">
        <v>10174</v>
      </c>
      <c r="C3312" s="50" t="s">
        <v>10175</v>
      </c>
      <c r="D3312" s="50">
        <v>100</v>
      </c>
      <c r="E3312" s="50">
        <v>8</v>
      </c>
    </row>
    <row r="3313" spans="1:5" hidden="1">
      <c r="A3313" s="50" t="str">
        <f t="shared" si="51"/>
        <v>QD21A792</v>
      </c>
      <c r="B3313" s="50" t="s">
        <v>10176</v>
      </c>
      <c r="C3313" s="50" t="s">
        <v>10177</v>
      </c>
      <c r="D3313" s="50">
        <v>100</v>
      </c>
      <c r="E3313" s="50">
        <v>5</v>
      </c>
    </row>
    <row r="3314" spans="1:5" hidden="1">
      <c r="A3314" s="50" t="str">
        <f t="shared" si="51"/>
        <v>QD21A792</v>
      </c>
      <c r="B3314" s="50" t="s">
        <v>10178</v>
      </c>
      <c r="C3314" s="50" t="s">
        <v>10179</v>
      </c>
      <c r="D3314" s="50">
        <v>100</v>
      </c>
      <c r="E3314" s="50">
        <v>18</v>
      </c>
    </row>
    <row r="3315" spans="1:5" hidden="1">
      <c r="A3315" s="50" t="str">
        <f t="shared" si="51"/>
        <v>QD21A792</v>
      </c>
      <c r="B3315" s="50" t="s">
        <v>10180</v>
      </c>
      <c r="C3315" s="50" t="s">
        <v>10181</v>
      </c>
      <c r="D3315" s="50">
        <v>100</v>
      </c>
      <c r="E3315" s="50">
        <v>24</v>
      </c>
    </row>
    <row r="3316" spans="1:5" hidden="1">
      <c r="A3316" s="50" t="str">
        <f t="shared" si="51"/>
        <v>QD21A792</v>
      </c>
      <c r="B3316" s="50" t="s">
        <v>10182</v>
      </c>
      <c r="C3316" s="50" t="s">
        <v>10183</v>
      </c>
      <c r="D3316" s="50">
        <v>100</v>
      </c>
      <c r="E3316" s="50">
        <v>16</v>
      </c>
    </row>
    <row r="3317" spans="1:5" hidden="1">
      <c r="A3317" s="50" t="str">
        <f t="shared" si="51"/>
        <v>QD21A793</v>
      </c>
      <c r="B3317" s="50" t="s">
        <v>10184</v>
      </c>
      <c r="C3317" s="50" t="s">
        <v>10185</v>
      </c>
      <c r="D3317" s="50">
        <v>100</v>
      </c>
      <c r="E3317" s="50">
        <v>5</v>
      </c>
    </row>
    <row r="3318" spans="1:5" hidden="1">
      <c r="A3318" s="50" t="str">
        <f t="shared" si="51"/>
        <v>QD21A793</v>
      </c>
      <c r="B3318" s="50" t="s">
        <v>10186</v>
      </c>
      <c r="C3318" s="50" t="s">
        <v>10187</v>
      </c>
      <c r="D3318" s="50">
        <v>100</v>
      </c>
      <c r="E3318" s="50">
        <v>7</v>
      </c>
    </row>
    <row r="3319" spans="1:5" hidden="1">
      <c r="A3319" s="50" t="str">
        <f t="shared" si="51"/>
        <v>QD21A793</v>
      </c>
      <c r="B3319" s="50" t="s">
        <v>10188</v>
      </c>
      <c r="C3319" s="50" t="s">
        <v>10189</v>
      </c>
      <c r="D3319" s="50">
        <v>100</v>
      </c>
      <c r="E3319" s="50">
        <v>7</v>
      </c>
    </row>
    <row r="3320" spans="1:5" hidden="1">
      <c r="A3320" s="50" t="str">
        <f t="shared" si="51"/>
        <v>QD21A793</v>
      </c>
      <c r="B3320" s="50" t="s">
        <v>10190</v>
      </c>
      <c r="C3320" s="50" t="s">
        <v>10191</v>
      </c>
      <c r="D3320" s="50">
        <v>100</v>
      </c>
      <c r="E3320" s="50">
        <v>18</v>
      </c>
    </row>
    <row r="3321" spans="1:5" hidden="1">
      <c r="A3321" s="50" t="str">
        <f t="shared" si="51"/>
        <v>QD21A793</v>
      </c>
      <c r="B3321" s="50" t="s">
        <v>10192</v>
      </c>
      <c r="C3321" s="50" t="s">
        <v>10193</v>
      </c>
      <c r="D3321" s="50">
        <v>100</v>
      </c>
      <c r="E3321" s="50">
        <v>19</v>
      </c>
    </row>
    <row r="3322" spans="1:5" hidden="1">
      <c r="A3322" s="50" t="str">
        <f t="shared" si="51"/>
        <v>QD21A793</v>
      </c>
      <c r="B3322" s="50" t="s">
        <v>10194</v>
      </c>
      <c r="C3322" s="50" t="s">
        <v>10195</v>
      </c>
      <c r="D3322" s="50">
        <v>100</v>
      </c>
      <c r="E3322" s="50">
        <v>8</v>
      </c>
    </row>
    <row r="3323" spans="1:5" hidden="1">
      <c r="A3323" s="50" t="str">
        <f t="shared" si="51"/>
        <v>QD21A793</v>
      </c>
      <c r="B3323" s="50" t="s">
        <v>10196</v>
      </c>
      <c r="C3323" s="50" t="s">
        <v>10197</v>
      </c>
      <c r="D3323" s="50">
        <v>100</v>
      </c>
      <c r="E3323" s="50">
        <v>8</v>
      </c>
    </row>
    <row r="3324" spans="1:5" hidden="1">
      <c r="A3324" s="50" t="str">
        <f t="shared" si="51"/>
        <v>QD21A793</v>
      </c>
      <c r="B3324" s="50" t="s">
        <v>10198</v>
      </c>
      <c r="C3324" s="50" t="s">
        <v>10199</v>
      </c>
      <c r="D3324" s="50">
        <v>100</v>
      </c>
      <c r="E3324" s="50">
        <v>11</v>
      </c>
    </row>
    <row r="3325" spans="1:5" hidden="1">
      <c r="A3325" s="50" t="str">
        <f t="shared" si="51"/>
        <v>QD21A793</v>
      </c>
      <c r="B3325" s="50" t="s">
        <v>10200</v>
      </c>
      <c r="C3325" s="50" t="s">
        <v>10201</v>
      </c>
      <c r="D3325" s="50">
        <v>100</v>
      </c>
      <c r="E3325" s="50">
        <v>8</v>
      </c>
    </row>
    <row r="3326" spans="1:5" hidden="1">
      <c r="A3326" s="50" t="str">
        <f t="shared" si="51"/>
        <v>QD21A793</v>
      </c>
      <c r="B3326" s="50" t="s">
        <v>10202</v>
      </c>
      <c r="C3326" s="50" t="s">
        <v>10203</v>
      </c>
      <c r="D3326" s="50">
        <v>100</v>
      </c>
      <c r="E3326" s="50">
        <v>26</v>
      </c>
    </row>
    <row r="3327" spans="1:5" hidden="1">
      <c r="A3327" s="50" t="str">
        <f t="shared" si="51"/>
        <v>QD21A793</v>
      </c>
      <c r="B3327" s="50" t="s">
        <v>10204</v>
      </c>
      <c r="C3327" s="50" t="s">
        <v>10205</v>
      </c>
      <c r="D3327" s="50">
        <v>100</v>
      </c>
      <c r="E3327" s="50">
        <v>28</v>
      </c>
    </row>
    <row r="3328" spans="1:5" hidden="1">
      <c r="A3328" s="50" t="str">
        <f t="shared" si="51"/>
        <v>QD21A793</v>
      </c>
      <c r="B3328" s="50" t="s">
        <v>10206</v>
      </c>
      <c r="C3328" s="50" t="s">
        <v>10207</v>
      </c>
      <c r="D3328" s="50">
        <v>100</v>
      </c>
      <c r="E3328" s="50">
        <v>17</v>
      </c>
    </row>
    <row r="3329" spans="1:5" hidden="1">
      <c r="A3329" s="50" t="str">
        <f t="shared" si="51"/>
        <v>QD21A794</v>
      </c>
      <c r="B3329" s="50" t="s">
        <v>10208</v>
      </c>
      <c r="C3329" s="50" t="s">
        <v>10209</v>
      </c>
      <c r="D3329" s="50">
        <v>100</v>
      </c>
      <c r="E3329" s="50">
        <v>7</v>
      </c>
    </row>
    <row r="3330" spans="1:5" hidden="1">
      <c r="A3330" s="50" t="str">
        <f t="shared" si="51"/>
        <v>QD21A794</v>
      </c>
      <c r="B3330" s="50" t="s">
        <v>10210</v>
      </c>
      <c r="C3330" s="50" t="s">
        <v>10211</v>
      </c>
      <c r="D3330" s="50">
        <v>100</v>
      </c>
      <c r="E3330" s="50">
        <v>2</v>
      </c>
    </row>
    <row r="3331" spans="1:5" hidden="1">
      <c r="A3331" s="50" t="str">
        <f t="shared" ref="A3331:A3394" si="52">MID(B3331,1,8)</f>
        <v>QD21A794</v>
      </c>
      <c r="B3331" s="50" t="s">
        <v>10212</v>
      </c>
      <c r="C3331" s="50" t="s">
        <v>10213</v>
      </c>
      <c r="D3331" s="50">
        <v>100</v>
      </c>
      <c r="E3331" s="50">
        <v>5</v>
      </c>
    </row>
    <row r="3332" spans="1:5" hidden="1">
      <c r="A3332" s="50" t="str">
        <f t="shared" si="52"/>
        <v>QD21A794</v>
      </c>
      <c r="B3332" s="50" t="s">
        <v>10214</v>
      </c>
      <c r="C3332" s="50" t="s">
        <v>10215</v>
      </c>
      <c r="D3332" s="50">
        <v>100</v>
      </c>
      <c r="E3332" s="50">
        <v>22</v>
      </c>
    </row>
    <row r="3333" spans="1:5" hidden="1">
      <c r="A3333" s="50" t="str">
        <f t="shared" si="52"/>
        <v>QD21A794</v>
      </c>
      <c r="B3333" s="50" t="s">
        <v>10216</v>
      </c>
      <c r="C3333" s="50" t="s">
        <v>10217</v>
      </c>
      <c r="D3333" s="50">
        <v>100</v>
      </c>
      <c r="E3333" s="50">
        <v>14</v>
      </c>
    </row>
    <row r="3334" spans="1:5" hidden="1">
      <c r="A3334" s="50" t="str">
        <f t="shared" si="52"/>
        <v>QD21A794</v>
      </c>
      <c r="B3334" s="50" t="s">
        <v>10218</v>
      </c>
      <c r="C3334" s="50" t="s">
        <v>10219</v>
      </c>
      <c r="D3334" s="50">
        <v>100</v>
      </c>
      <c r="E3334" s="50">
        <v>6</v>
      </c>
    </row>
    <row r="3335" spans="1:5" hidden="1">
      <c r="A3335" s="50" t="str">
        <f t="shared" si="52"/>
        <v>QD21A795</v>
      </c>
      <c r="B3335" s="50" t="s">
        <v>10220</v>
      </c>
      <c r="C3335" s="50" t="s">
        <v>10221</v>
      </c>
      <c r="D3335" s="50">
        <v>100</v>
      </c>
      <c r="E3335" s="50">
        <v>8</v>
      </c>
    </row>
    <row r="3336" spans="1:5" hidden="1">
      <c r="A3336" s="50" t="str">
        <f t="shared" si="52"/>
        <v>QD21A795</v>
      </c>
      <c r="B3336" s="50" t="s">
        <v>10222</v>
      </c>
      <c r="C3336" s="50" t="s">
        <v>10223</v>
      </c>
      <c r="D3336" s="50">
        <v>100</v>
      </c>
      <c r="E3336" s="50">
        <v>6</v>
      </c>
    </row>
    <row r="3337" spans="1:5" hidden="1">
      <c r="A3337" s="50" t="str">
        <f t="shared" si="52"/>
        <v>QD21A795</v>
      </c>
      <c r="B3337" s="50" t="s">
        <v>10224</v>
      </c>
      <c r="C3337" s="50" t="s">
        <v>10225</v>
      </c>
      <c r="D3337" s="50">
        <v>100</v>
      </c>
      <c r="E3337" s="50">
        <v>6</v>
      </c>
    </row>
    <row r="3338" spans="1:5" hidden="1">
      <c r="A3338" s="50" t="str">
        <f t="shared" si="52"/>
        <v>QD21A795</v>
      </c>
      <c r="B3338" s="50" t="s">
        <v>10226</v>
      </c>
      <c r="C3338" s="50" t="s">
        <v>10227</v>
      </c>
      <c r="D3338" s="50">
        <v>100</v>
      </c>
      <c r="E3338" s="50">
        <v>20</v>
      </c>
    </row>
    <row r="3339" spans="1:5" hidden="1">
      <c r="A3339" s="50" t="str">
        <f t="shared" si="52"/>
        <v>QD21A795</v>
      </c>
      <c r="B3339" s="50" t="s">
        <v>10228</v>
      </c>
      <c r="C3339" s="50" t="s">
        <v>10229</v>
      </c>
      <c r="D3339" s="50">
        <v>100</v>
      </c>
      <c r="E3339" s="50">
        <v>27</v>
      </c>
    </row>
    <row r="3340" spans="1:5" hidden="1">
      <c r="A3340" s="50" t="str">
        <f t="shared" si="52"/>
        <v>QD21A795</v>
      </c>
      <c r="B3340" s="50" t="s">
        <v>10230</v>
      </c>
      <c r="C3340" s="50" t="s">
        <v>10231</v>
      </c>
      <c r="D3340" s="50">
        <v>100</v>
      </c>
      <c r="E3340" s="50">
        <v>8</v>
      </c>
    </row>
    <row r="3341" spans="1:5" hidden="1">
      <c r="A3341" s="50" t="str">
        <f t="shared" si="52"/>
        <v>QD21A795</v>
      </c>
      <c r="B3341" s="50" t="s">
        <v>10232</v>
      </c>
      <c r="C3341" s="50" t="s">
        <v>10233</v>
      </c>
      <c r="D3341" s="50">
        <v>100</v>
      </c>
      <c r="E3341" s="50">
        <v>7</v>
      </c>
    </row>
    <row r="3342" spans="1:5" hidden="1">
      <c r="A3342" s="50" t="str">
        <f t="shared" si="52"/>
        <v>QD21A795</v>
      </c>
      <c r="B3342" s="50" t="s">
        <v>10234</v>
      </c>
      <c r="C3342" s="50" t="s">
        <v>10235</v>
      </c>
      <c r="D3342" s="50">
        <v>100</v>
      </c>
      <c r="E3342" s="50">
        <v>6</v>
      </c>
    </row>
    <row r="3343" spans="1:5" hidden="1">
      <c r="A3343" s="50" t="str">
        <f t="shared" si="52"/>
        <v>QD21A795</v>
      </c>
      <c r="B3343" s="50" t="s">
        <v>10236</v>
      </c>
      <c r="C3343" s="50" t="s">
        <v>10237</v>
      </c>
      <c r="D3343" s="50">
        <v>100</v>
      </c>
      <c r="E3343" s="50">
        <v>7</v>
      </c>
    </row>
    <row r="3344" spans="1:5" hidden="1">
      <c r="A3344" s="50" t="str">
        <f t="shared" si="52"/>
        <v>QD21A795</v>
      </c>
      <c r="B3344" s="50" t="s">
        <v>10238</v>
      </c>
      <c r="C3344" s="50" t="s">
        <v>10239</v>
      </c>
      <c r="D3344" s="50">
        <v>100</v>
      </c>
      <c r="E3344" s="50">
        <v>18</v>
      </c>
    </row>
    <row r="3345" spans="1:5" hidden="1">
      <c r="A3345" s="50" t="str">
        <f t="shared" si="52"/>
        <v>QD21A795</v>
      </c>
      <c r="B3345" s="50" t="s">
        <v>10240</v>
      </c>
      <c r="C3345" s="50" t="s">
        <v>10241</v>
      </c>
      <c r="D3345" s="50">
        <v>100</v>
      </c>
      <c r="E3345" s="50">
        <v>21</v>
      </c>
    </row>
    <row r="3346" spans="1:5" hidden="1">
      <c r="A3346" s="50" t="str">
        <f t="shared" si="52"/>
        <v>QD21A795</v>
      </c>
      <c r="B3346" s="50" t="s">
        <v>10242</v>
      </c>
      <c r="C3346" s="50" t="s">
        <v>10243</v>
      </c>
      <c r="D3346" s="50">
        <v>100</v>
      </c>
      <c r="E3346" s="50">
        <v>10</v>
      </c>
    </row>
    <row r="3347" spans="1:5" hidden="1">
      <c r="A3347" s="50" t="str">
        <f t="shared" si="52"/>
        <v>QD21A796</v>
      </c>
      <c r="B3347" s="50" t="s">
        <v>10244</v>
      </c>
      <c r="C3347" s="50" t="s">
        <v>10245</v>
      </c>
      <c r="D3347" s="50">
        <v>100</v>
      </c>
      <c r="E3347" s="50">
        <v>1</v>
      </c>
    </row>
    <row r="3348" spans="1:5" hidden="1">
      <c r="A3348" s="50" t="str">
        <f t="shared" si="52"/>
        <v>QD21A796</v>
      </c>
      <c r="B3348" s="50" t="s">
        <v>10246</v>
      </c>
      <c r="C3348" s="50" t="s">
        <v>10247</v>
      </c>
      <c r="D3348" s="50">
        <v>100</v>
      </c>
      <c r="E3348" s="50">
        <v>5</v>
      </c>
    </row>
    <row r="3349" spans="1:5" hidden="1">
      <c r="A3349" s="50" t="str">
        <f t="shared" si="52"/>
        <v>QD21A796</v>
      </c>
      <c r="B3349" s="50" t="s">
        <v>10248</v>
      </c>
      <c r="C3349" s="50" t="s">
        <v>10249</v>
      </c>
      <c r="D3349" s="50">
        <v>100</v>
      </c>
      <c r="E3349" s="50">
        <v>3</v>
      </c>
    </row>
    <row r="3350" spans="1:5" hidden="1">
      <c r="A3350" s="50" t="str">
        <f t="shared" si="52"/>
        <v>QD21A796</v>
      </c>
      <c r="B3350" s="50" t="s">
        <v>10250</v>
      </c>
      <c r="C3350" s="50" t="s">
        <v>10251</v>
      </c>
      <c r="D3350" s="50">
        <v>100</v>
      </c>
      <c r="E3350" s="50">
        <v>25</v>
      </c>
    </row>
    <row r="3351" spans="1:5" hidden="1">
      <c r="A3351" s="50" t="str">
        <f t="shared" si="52"/>
        <v>QD21A796</v>
      </c>
      <c r="B3351" s="50" t="s">
        <v>10252</v>
      </c>
      <c r="C3351" s="50" t="s">
        <v>10253</v>
      </c>
      <c r="D3351" s="50">
        <v>100</v>
      </c>
      <c r="E3351" s="50">
        <v>21</v>
      </c>
    </row>
    <row r="3352" spans="1:5" hidden="1">
      <c r="A3352" s="50" t="str">
        <f t="shared" si="52"/>
        <v>QD21A796</v>
      </c>
      <c r="B3352" s="50" t="s">
        <v>10254</v>
      </c>
      <c r="C3352" s="50" t="s">
        <v>10255</v>
      </c>
      <c r="D3352" s="50">
        <v>100</v>
      </c>
      <c r="E3352" s="50">
        <v>3</v>
      </c>
    </row>
    <row r="3353" spans="1:5" hidden="1">
      <c r="A3353" s="50" t="str">
        <f t="shared" si="52"/>
        <v>QD21A797</v>
      </c>
      <c r="B3353" s="50" t="s">
        <v>10256</v>
      </c>
      <c r="C3353" s="50" t="s">
        <v>10257</v>
      </c>
      <c r="D3353" s="50">
        <v>100</v>
      </c>
      <c r="E3353" s="50">
        <v>6</v>
      </c>
    </row>
    <row r="3354" spans="1:5" hidden="1">
      <c r="A3354" s="50" t="str">
        <f t="shared" si="52"/>
        <v>QD21A797</v>
      </c>
      <c r="B3354" s="50" t="s">
        <v>10258</v>
      </c>
      <c r="C3354" s="50" t="s">
        <v>10259</v>
      </c>
      <c r="D3354" s="50">
        <v>100</v>
      </c>
      <c r="E3354" s="50">
        <v>5</v>
      </c>
    </row>
    <row r="3355" spans="1:5" hidden="1">
      <c r="A3355" s="50" t="str">
        <f t="shared" si="52"/>
        <v>QD21A797</v>
      </c>
      <c r="B3355" s="50" t="s">
        <v>10260</v>
      </c>
      <c r="C3355" s="50" t="s">
        <v>10261</v>
      </c>
      <c r="D3355" s="50">
        <v>100</v>
      </c>
      <c r="E3355" s="50">
        <v>11</v>
      </c>
    </row>
    <row r="3356" spans="1:5" hidden="1">
      <c r="A3356" s="50" t="str">
        <f t="shared" si="52"/>
        <v>QD21A797</v>
      </c>
      <c r="B3356" s="50" t="s">
        <v>10262</v>
      </c>
      <c r="C3356" s="50" t="s">
        <v>10263</v>
      </c>
      <c r="D3356" s="50">
        <v>100</v>
      </c>
      <c r="E3356" s="50">
        <v>23</v>
      </c>
    </row>
    <row r="3357" spans="1:5" hidden="1">
      <c r="A3357" s="50" t="str">
        <f t="shared" si="52"/>
        <v>QD21A797</v>
      </c>
      <c r="B3357" s="50" t="s">
        <v>10264</v>
      </c>
      <c r="C3357" s="50" t="s">
        <v>10265</v>
      </c>
      <c r="D3357" s="50">
        <v>100</v>
      </c>
      <c r="E3357" s="50">
        <v>16</v>
      </c>
    </row>
    <row r="3358" spans="1:5" hidden="1">
      <c r="A3358" s="50" t="str">
        <f t="shared" si="52"/>
        <v>QD21A797</v>
      </c>
      <c r="B3358" s="50" t="s">
        <v>10266</v>
      </c>
      <c r="C3358" s="50" t="s">
        <v>10267</v>
      </c>
      <c r="D3358" s="50">
        <v>100</v>
      </c>
      <c r="E3358" s="50">
        <v>10</v>
      </c>
    </row>
    <row r="3359" spans="1:5" hidden="1">
      <c r="A3359" s="50" t="str">
        <f t="shared" si="52"/>
        <v>QD21A799</v>
      </c>
      <c r="B3359" s="50" t="s">
        <v>10268</v>
      </c>
      <c r="C3359" s="50" t="s">
        <v>10269</v>
      </c>
      <c r="D3359" s="50">
        <v>100</v>
      </c>
      <c r="E3359" s="50">
        <v>4</v>
      </c>
    </row>
    <row r="3360" spans="1:5" hidden="1">
      <c r="A3360" s="50" t="str">
        <f t="shared" si="52"/>
        <v>QD21A799</v>
      </c>
      <c r="B3360" s="50" t="s">
        <v>10270</v>
      </c>
      <c r="C3360" s="50" t="s">
        <v>10271</v>
      </c>
      <c r="D3360" s="50">
        <v>100</v>
      </c>
      <c r="E3360" s="50">
        <v>10</v>
      </c>
    </row>
    <row r="3361" spans="1:5" hidden="1">
      <c r="A3361" s="50" t="str">
        <f t="shared" si="52"/>
        <v>QD21A799</v>
      </c>
      <c r="B3361" s="50" t="s">
        <v>10272</v>
      </c>
      <c r="C3361" s="50" t="s">
        <v>10273</v>
      </c>
      <c r="D3361" s="50">
        <v>100</v>
      </c>
      <c r="E3361" s="50">
        <v>7</v>
      </c>
    </row>
    <row r="3362" spans="1:5" hidden="1">
      <c r="A3362" s="50" t="str">
        <f t="shared" si="52"/>
        <v>QD21A799</v>
      </c>
      <c r="B3362" s="50" t="s">
        <v>10274</v>
      </c>
      <c r="C3362" s="50" t="s">
        <v>10275</v>
      </c>
      <c r="D3362" s="50">
        <v>100</v>
      </c>
      <c r="E3362" s="50">
        <v>5</v>
      </c>
    </row>
    <row r="3363" spans="1:5" hidden="1">
      <c r="A3363" s="50" t="str">
        <f t="shared" si="52"/>
        <v>QD21A799</v>
      </c>
      <c r="B3363" s="50" t="s">
        <v>10276</v>
      </c>
      <c r="C3363" s="50" t="s">
        <v>10277</v>
      </c>
      <c r="D3363" s="50">
        <v>100</v>
      </c>
      <c r="E3363" s="50">
        <v>8</v>
      </c>
    </row>
    <row r="3364" spans="1:5" hidden="1">
      <c r="A3364" s="50" t="str">
        <f t="shared" si="52"/>
        <v>QD21A799</v>
      </c>
      <c r="B3364" s="50" t="s">
        <v>10278</v>
      </c>
      <c r="C3364" s="50" t="s">
        <v>10279</v>
      </c>
      <c r="D3364" s="50">
        <v>100</v>
      </c>
      <c r="E3364" s="50">
        <v>14</v>
      </c>
    </row>
    <row r="3365" spans="1:5" hidden="1">
      <c r="A3365" s="50" t="str">
        <f t="shared" si="52"/>
        <v>QD21A799</v>
      </c>
      <c r="B3365" s="50" t="s">
        <v>10280</v>
      </c>
      <c r="C3365" s="50" t="s">
        <v>10281</v>
      </c>
      <c r="D3365" s="50">
        <v>100</v>
      </c>
      <c r="E3365" s="50">
        <v>8</v>
      </c>
    </row>
    <row r="3366" spans="1:5" hidden="1">
      <c r="A3366" s="50" t="str">
        <f t="shared" si="52"/>
        <v>QD21A799</v>
      </c>
      <c r="B3366" s="50" t="s">
        <v>10282</v>
      </c>
      <c r="C3366" s="50" t="s">
        <v>10283</v>
      </c>
      <c r="D3366" s="50">
        <v>100</v>
      </c>
      <c r="E3366" s="50">
        <v>9</v>
      </c>
    </row>
    <row r="3367" spans="1:5" hidden="1">
      <c r="A3367" s="50" t="str">
        <f t="shared" si="52"/>
        <v>QD21A799</v>
      </c>
      <c r="B3367" s="50" t="s">
        <v>10284</v>
      </c>
      <c r="C3367" s="50" t="s">
        <v>10285</v>
      </c>
      <c r="D3367" s="50">
        <v>100</v>
      </c>
      <c r="E3367" s="50">
        <v>5</v>
      </c>
    </row>
    <row r="3368" spans="1:5" hidden="1">
      <c r="A3368" s="50" t="str">
        <f t="shared" si="52"/>
        <v>QD21A799</v>
      </c>
      <c r="B3368" s="50" t="s">
        <v>10286</v>
      </c>
      <c r="C3368" s="50" t="s">
        <v>10287</v>
      </c>
      <c r="D3368" s="50">
        <v>100</v>
      </c>
      <c r="E3368" s="50">
        <v>10</v>
      </c>
    </row>
    <row r="3369" spans="1:5" hidden="1">
      <c r="A3369" s="50" t="str">
        <f t="shared" si="52"/>
        <v>QD21A799</v>
      </c>
      <c r="B3369" s="50" t="s">
        <v>10288</v>
      </c>
      <c r="C3369" s="50" t="s">
        <v>10289</v>
      </c>
      <c r="D3369" s="50">
        <v>100</v>
      </c>
      <c r="E3369" s="50">
        <v>10</v>
      </c>
    </row>
    <row r="3370" spans="1:5" hidden="1">
      <c r="A3370" s="50" t="str">
        <f t="shared" si="52"/>
        <v>QD21A799</v>
      </c>
      <c r="B3370" s="50" t="s">
        <v>10290</v>
      </c>
      <c r="C3370" s="50" t="s">
        <v>10291</v>
      </c>
      <c r="D3370" s="50">
        <v>100</v>
      </c>
      <c r="E3370" s="50">
        <v>5</v>
      </c>
    </row>
    <row r="3371" spans="1:5" hidden="1">
      <c r="A3371" s="50" t="str">
        <f t="shared" si="52"/>
        <v>QD21A799</v>
      </c>
      <c r="B3371" s="50" t="s">
        <v>10292</v>
      </c>
      <c r="C3371" s="50" t="s">
        <v>10293</v>
      </c>
      <c r="D3371" s="50">
        <v>100</v>
      </c>
      <c r="E3371" s="50">
        <v>10</v>
      </c>
    </row>
    <row r="3372" spans="1:5" hidden="1">
      <c r="A3372" s="50" t="str">
        <f t="shared" si="52"/>
        <v>QD21A799</v>
      </c>
      <c r="B3372" s="50" t="s">
        <v>10294</v>
      </c>
      <c r="C3372" s="50" t="s">
        <v>10295</v>
      </c>
      <c r="D3372" s="50">
        <v>100</v>
      </c>
      <c r="E3372" s="50">
        <v>20</v>
      </c>
    </row>
    <row r="3373" spans="1:5" hidden="1">
      <c r="A3373" s="50" t="str">
        <f t="shared" si="52"/>
        <v>QD21A799</v>
      </c>
      <c r="B3373" s="50" t="s">
        <v>10296</v>
      </c>
      <c r="C3373" s="50" t="s">
        <v>10297</v>
      </c>
      <c r="D3373" s="50">
        <v>100</v>
      </c>
      <c r="E3373" s="50">
        <v>19</v>
      </c>
    </row>
    <row r="3374" spans="1:5" hidden="1">
      <c r="A3374" s="50" t="str">
        <f t="shared" si="52"/>
        <v>QD21A799</v>
      </c>
      <c r="B3374" s="50" t="s">
        <v>10298</v>
      </c>
      <c r="C3374" s="50" t="s">
        <v>10299</v>
      </c>
      <c r="D3374" s="50">
        <v>100</v>
      </c>
      <c r="E3374" s="50">
        <v>10</v>
      </c>
    </row>
    <row r="3375" spans="1:5" hidden="1">
      <c r="A3375" s="50" t="str">
        <f t="shared" si="52"/>
        <v>QD21A799</v>
      </c>
      <c r="B3375" s="50" t="s">
        <v>10300</v>
      </c>
      <c r="C3375" s="50" t="s">
        <v>10301</v>
      </c>
      <c r="D3375" s="50">
        <v>100</v>
      </c>
      <c r="E3375" s="50">
        <v>3</v>
      </c>
    </row>
    <row r="3376" spans="1:5" hidden="1">
      <c r="A3376" s="50" t="str">
        <f t="shared" si="52"/>
        <v>QD21A799</v>
      </c>
      <c r="B3376" s="50" t="s">
        <v>10302</v>
      </c>
      <c r="C3376" s="50" t="s">
        <v>10303</v>
      </c>
      <c r="D3376" s="50">
        <v>100</v>
      </c>
      <c r="E3376" s="50">
        <v>14</v>
      </c>
    </row>
    <row r="3377" spans="1:5" hidden="1">
      <c r="A3377" s="50" t="str">
        <f t="shared" si="52"/>
        <v>QD21A799</v>
      </c>
      <c r="B3377" s="50" t="s">
        <v>10304</v>
      </c>
      <c r="C3377" s="50" t="s">
        <v>10305</v>
      </c>
      <c r="D3377" s="50">
        <v>100</v>
      </c>
      <c r="E3377" s="50">
        <v>10</v>
      </c>
    </row>
    <row r="3378" spans="1:5" hidden="1">
      <c r="A3378" s="50" t="str">
        <f t="shared" si="52"/>
        <v>QD21A799</v>
      </c>
      <c r="B3378" s="50" t="s">
        <v>10306</v>
      </c>
      <c r="C3378" s="50" t="s">
        <v>10307</v>
      </c>
      <c r="D3378" s="50">
        <v>100</v>
      </c>
      <c r="E3378" s="50">
        <v>6</v>
      </c>
    </row>
    <row r="3379" spans="1:5" hidden="1">
      <c r="A3379" s="50" t="str">
        <f t="shared" si="52"/>
        <v>QD21A799</v>
      </c>
      <c r="B3379" s="50" t="s">
        <v>10308</v>
      </c>
      <c r="C3379" s="50" t="s">
        <v>10309</v>
      </c>
      <c r="D3379" s="50">
        <v>100</v>
      </c>
      <c r="E3379" s="50">
        <v>10</v>
      </c>
    </row>
    <row r="3380" spans="1:5" hidden="1">
      <c r="A3380" s="50" t="str">
        <f t="shared" si="52"/>
        <v>QD21A799</v>
      </c>
      <c r="B3380" s="50" t="s">
        <v>10310</v>
      </c>
      <c r="C3380" s="50" t="s">
        <v>10311</v>
      </c>
      <c r="D3380" s="50">
        <v>100</v>
      </c>
      <c r="E3380" s="50">
        <v>16</v>
      </c>
    </row>
    <row r="3381" spans="1:5" hidden="1">
      <c r="A3381" s="50" t="str">
        <f t="shared" si="52"/>
        <v>QD21A799</v>
      </c>
      <c r="B3381" s="50" t="s">
        <v>10312</v>
      </c>
      <c r="C3381" s="50" t="s">
        <v>10313</v>
      </c>
      <c r="D3381" s="50">
        <v>100</v>
      </c>
      <c r="E3381" s="50">
        <v>15</v>
      </c>
    </row>
    <row r="3382" spans="1:5" hidden="1">
      <c r="A3382" s="50" t="str">
        <f t="shared" si="52"/>
        <v>QD21A799</v>
      </c>
      <c r="B3382" s="50" t="s">
        <v>10314</v>
      </c>
      <c r="C3382" s="50" t="s">
        <v>10315</v>
      </c>
      <c r="D3382" s="50">
        <v>100</v>
      </c>
      <c r="E3382" s="50">
        <v>8</v>
      </c>
    </row>
    <row r="3383" spans="1:5" hidden="1">
      <c r="A3383" s="50" t="str">
        <f t="shared" si="52"/>
        <v>QD21A799</v>
      </c>
      <c r="B3383" s="50" t="s">
        <v>10316</v>
      </c>
      <c r="C3383" s="50" t="s">
        <v>10317</v>
      </c>
      <c r="D3383" s="50">
        <v>100</v>
      </c>
      <c r="E3383" s="50">
        <v>8</v>
      </c>
    </row>
    <row r="3384" spans="1:5" hidden="1">
      <c r="A3384" s="50" t="str">
        <f t="shared" si="52"/>
        <v>QD21A799</v>
      </c>
      <c r="B3384" s="50" t="s">
        <v>10318</v>
      </c>
      <c r="C3384" s="50" t="s">
        <v>10319</v>
      </c>
      <c r="D3384" s="50">
        <v>100</v>
      </c>
      <c r="E3384" s="50">
        <v>16</v>
      </c>
    </row>
    <row r="3385" spans="1:5" hidden="1">
      <c r="A3385" s="50" t="str">
        <f t="shared" si="52"/>
        <v>QD21A799</v>
      </c>
      <c r="B3385" s="50" t="s">
        <v>10320</v>
      </c>
      <c r="C3385" s="50" t="s">
        <v>10321</v>
      </c>
      <c r="D3385" s="50">
        <v>100</v>
      </c>
      <c r="E3385" s="50">
        <v>14</v>
      </c>
    </row>
    <row r="3386" spans="1:5" hidden="1">
      <c r="A3386" s="50" t="str">
        <f t="shared" si="52"/>
        <v>QD21A799</v>
      </c>
      <c r="B3386" s="50" t="s">
        <v>10322</v>
      </c>
      <c r="C3386" s="50" t="s">
        <v>10323</v>
      </c>
      <c r="D3386" s="50">
        <v>100</v>
      </c>
      <c r="E3386" s="50">
        <v>8</v>
      </c>
    </row>
    <row r="3387" spans="1:5" hidden="1">
      <c r="A3387" s="50" t="str">
        <f t="shared" si="52"/>
        <v>QD220020</v>
      </c>
      <c r="B3387" s="50" t="s">
        <v>13765</v>
      </c>
      <c r="C3387" s="50" t="s">
        <v>13766</v>
      </c>
      <c r="D3387" s="50">
        <v>100</v>
      </c>
      <c r="E3387" s="50">
        <v>4</v>
      </c>
    </row>
    <row r="3388" spans="1:5" hidden="1">
      <c r="A3388" s="50" t="str">
        <f t="shared" si="52"/>
        <v>QD220020</v>
      </c>
      <c r="B3388" s="50" t="s">
        <v>13767</v>
      </c>
      <c r="C3388" s="50" t="s">
        <v>13768</v>
      </c>
      <c r="D3388" s="50">
        <v>100</v>
      </c>
      <c r="E3388" s="50">
        <v>4</v>
      </c>
    </row>
    <row r="3389" spans="1:5" hidden="1">
      <c r="A3389" s="50" t="str">
        <f t="shared" si="52"/>
        <v>QD220020</v>
      </c>
      <c r="B3389" s="50" t="s">
        <v>13769</v>
      </c>
      <c r="C3389" s="50" t="s">
        <v>13770</v>
      </c>
      <c r="D3389" s="50">
        <v>100</v>
      </c>
      <c r="E3389" s="50">
        <v>4</v>
      </c>
    </row>
    <row r="3390" spans="1:5" hidden="1">
      <c r="A3390" s="50" t="str">
        <f t="shared" si="52"/>
        <v>QD220020</v>
      </c>
      <c r="B3390" s="50" t="s">
        <v>13771</v>
      </c>
      <c r="C3390" s="50" t="s">
        <v>13772</v>
      </c>
      <c r="D3390" s="50">
        <v>100</v>
      </c>
      <c r="E3390" s="50">
        <v>4</v>
      </c>
    </row>
    <row r="3391" spans="1:5" hidden="1">
      <c r="A3391" s="50" t="str">
        <f t="shared" si="52"/>
        <v>QD220020</v>
      </c>
      <c r="B3391" s="50" t="s">
        <v>13773</v>
      </c>
      <c r="C3391" s="50" t="s">
        <v>13774</v>
      </c>
      <c r="D3391" s="50">
        <v>100</v>
      </c>
      <c r="E3391" s="50">
        <v>4</v>
      </c>
    </row>
    <row r="3392" spans="1:5" hidden="1">
      <c r="A3392" s="50" t="str">
        <f t="shared" si="52"/>
        <v>QD220020</v>
      </c>
      <c r="B3392" s="50" t="s">
        <v>13775</v>
      </c>
      <c r="C3392" s="50" t="s">
        <v>13776</v>
      </c>
      <c r="D3392" s="50">
        <v>100</v>
      </c>
      <c r="E3392" s="50">
        <v>4</v>
      </c>
    </row>
    <row r="3393" spans="1:5" hidden="1">
      <c r="A3393" s="50" t="str">
        <f t="shared" si="52"/>
        <v>QD220020</v>
      </c>
      <c r="B3393" s="50" t="s">
        <v>13777</v>
      </c>
      <c r="C3393" s="50" t="s">
        <v>13778</v>
      </c>
      <c r="D3393" s="50">
        <v>100</v>
      </c>
      <c r="E3393" s="50">
        <v>4</v>
      </c>
    </row>
    <row r="3394" spans="1:5" hidden="1">
      <c r="A3394" s="50" t="str">
        <f t="shared" si="52"/>
        <v>QD220020</v>
      </c>
      <c r="B3394" s="50" t="s">
        <v>13779</v>
      </c>
      <c r="C3394" s="50" t="s">
        <v>13780</v>
      </c>
      <c r="D3394" s="50">
        <v>100</v>
      </c>
      <c r="E3394" s="50">
        <v>4</v>
      </c>
    </row>
    <row r="3395" spans="1:5" hidden="1">
      <c r="A3395" s="50" t="str">
        <f t="shared" ref="A3395:A3458" si="53">MID(B3395,1,8)</f>
        <v>QD220020</v>
      </c>
      <c r="B3395" s="50" t="s">
        <v>13781</v>
      </c>
      <c r="C3395" s="50" t="s">
        <v>13782</v>
      </c>
      <c r="D3395" s="50">
        <v>100</v>
      </c>
      <c r="E3395" s="50">
        <v>4</v>
      </c>
    </row>
    <row r="3396" spans="1:5" hidden="1">
      <c r="A3396" s="50" t="str">
        <f t="shared" si="53"/>
        <v>QD220020</v>
      </c>
      <c r="B3396" s="50" t="s">
        <v>13783</v>
      </c>
      <c r="C3396" s="50" t="s">
        <v>13784</v>
      </c>
      <c r="D3396" s="50">
        <v>100</v>
      </c>
      <c r="E3396" s="50">
        <v>4</v>
      </c>
    </row>
    <row r="3397" spans="1:5" hidden="1">
      <c r="A3397" s="50" t="str">
        <f t="shared" si="53"/>
        <v>QD220020</v>
      </c>
      <c r="B3397" s="50" t="s">
        <v>13785</v>
      </c>
      <c r="C3397" s="50" t="s">
        <v>13786</v>
      </c>
      <c r="D3397" s="50">
        <v>100</v>
      </c>
      <c r="E3397" s="50">
        <v>4</v>
      </c>
    </row>
    <row r="3398" spans="1:5" hidden="1">
      <c r="A3398" s="50" t="str">
        <f t="shared" si="53"/>
        <v>QD220020</v>
      </c>
      <c r="B3398" s="50" t="s">
        <v>13787</v>
      </c>
      <c r="C3398" s="50" t="s">
        <v>13788</v>
      </c>
      <c r="D3398" s="50">
        <v>100</v>
      </c>
      <c r="E3398" s="50">
        <v>4</v>
      </c>
    </row>
    <row r="3399" spans="1:5" hidden="1">
      <c r="A3399" s="50" t="str">
        <f t="shared" si="53"/>
        <v>QD240045</v>
      </c>
      <c r="B3399" s="50" t="s">
        <v>10324</v>
      </c>
      <c r="C3399" s="50" t="s">
        <v>10325</v>
      </c>
      <c r="D3399" s="50">
        <v>100</v>
      </c>
      <c r="E3399" s="50">
        <v>3</v>
      </c>
    </row>
    <row r="3400" spans="1:5" hidden="1">
      <c r="A3400" s="50" t="str">
        <f t="shared" si="53"/>
        <v>QD240045</v>
      </c>
      <c r="B3400" s="50" t="s">
        <v>10326</v>
      </c>
      <c r="C3400" s="50" t="s">
        <v>10327</v>
      </c>
      <c r="D3400" s="50">
        <v>100</v>
      </c>
      <c r="E3400" s="50">
        <v>2</v>
      </c>
    </row>
    <row r="3401" spans="1:5" hidden="1">
      <c r="A3401" s="50" t="str">
        <f t="shared" si="53"/>
        <v>QD240045</v>
      </c>
      <c r="B3401" s="50" t="s">
        <v>10328</v>
      </c>
      <c r="C3401" s="50" t="s">
        <v>10329</v>
      </c>
      <c r="D3401" s="50">
        <v>100</v>
      </c>
      <c r="E3401" s="50">
        <v>1</v>
      </c>
    </row>
    <row r="3402" spans="1:5" hidden="1">
      <c r="A3402" s="50" t="str">
        <f t="shared" si="53"/>
        <v>QD240045</v>
      </c>
      <c r="B3402" s="50" t="s">
        <v>10330</v>
      </c>
      <c r="C3402" s="50" t="s">
        <v>10331</v>
      </c>
      <c r="D3402" s="50">
        <v>100</v>
      </c>
      <c r="E3402" s="50">
        <v>2</v>
      </c>
    </row>
    <row r="3403" spans="1:5" hidden="1">
      <c r="A3403" s="50" t="str">
        <f t="shared" si="53"/>
        <v>QD240045</v>
      </c>
      <c r="B3403" s="50" t="s">
        <v>10332</v>
      </c>
      <c r="C3403" s="50" t="s">
        <v>10333</v>
      </c>
      <c r="D3403" s="50">
        <v>100</v>
      </c>
      <c r="E3403" s="50">
        <v>2</v>
      </c>
    </row>
    <row r="3404" spans="1:5" hidden="1">
      <c r="A3404" s="50" t="str">
        <f t="shared" si="53"/>
        <v>QD240045</v>
      </c>
      <c r="B3404" s="50" t="s">
        <v>10334</v>
      </c>
      <c r="C3404" s="50" t="s">
        <v>10335</v>
      </c>
      <c r="D3404" s="50">
        <v>100</v>
      </c>
      <c r="E3404" s="50">
        <v>1</v>
      </c>
    </row>
    <row r="3405" spans="1:5" hidden="1">
      <c r="A3405" s="50" t="str">
        <f t="shared" si="53"/>
        <v>QD240045</v>
      </c>
      <c r="B3405" s="50" t="s">
        <v>10336</v>
      </c>
      <c r="C3405" s="50" t="s">
        <v>10337</v>
      </c>
      <c r="D3405" s="50">
        <v>100</v>
      </c>
      <c r="E3405" s="50">
        <v>7</v>
      </c>
    </row>
    <row r="3406" spans="1:5" hidden="1">
      <c r="A3406" s="50" t="str">
        <f t="shared" si="53"/>
        <v>QD240045</v>
      </c>
      <c r="B3406" s="50" t="s">
        <v>10338</v>
      </c>
      <c r="C3406" s="50" t="s">
        <v>10339</v>
      </c>
      <c r="D3406" s="50">
        <v>100</v>
      </c>
      <c r="E3406" s="50">
        <v>1</v>
      </c>
    </row>
    <row r="3407" spans="1:5" hidden="1">
      <c r="A3407" s="50" t="str">
        <f t="shared" si="53"/>
        <v>QD240045</v>
      </c>
      <c r="B3407" s="50" t="s">
        <v>10340</v>
      </c>
      <c r="C3407" s="50" t="s">
        <v>10341</v>
      </c>
      <c r="D3407" s="50">
        <v>100</v>
      </c>
      <c r="E3407" s="50">
        <v>3</v>
      </c>
    </row>
    <row r="3408" spans="1:5" hidden="1">
      <c r="A3408" s="50" t="str">
        <f t="shared" si="53"/>
        <v>QD240045</v>
      </c>
      <c r="B3408" s="50" t="s">
        <v>10342</v>
      </c>
      <c r="C3408" s="50" t="s">
        <v>10343</v>
      </c>
      <c r="D3408" s="50">
        <v>100</v>
      </c>
      <c r="E3408" s="50">
        <v>3</v>
      </c>
    </row>
    <row r="3409" spans="1:5" hidden="1">
      <c r="A3409" s="50" t="str">
        <f t="shared" si="53"/>
        <v>QD240045</v>
      </c>
      <c r="B3409" s="50" t="s">
        <v>10344</v>
      </c>
      <c r="C3409" s="50" t="s">
        <v>10345</v>
      </c>
      <c r="D3409" s="50">
        <v>100</v>
      </c>
      <c r="E3409" s="50">
        <v>2</v>
      </c>
    </row>
    <row r="3410" spans="1:5" hidden="1">
      <c r="A3410" s="50" t="str">
        <f t="shared" si="53"/>
        <v>QD240045</v>
      </c>
      <c r="B3410" s="50" t="s">
        <v>10346</v>
      </c>
      <c r="C3410" s="50" t="s">
        <v>10347</v>
      </c>
      <c r="D3410" s="50">
        <v>100</v>
      </c>
      <c r="E3410" s="50">
        <v>1</v>
      </c>
    </row>
    <row r="3411" spans="1:5" hidden="1">
      <c r="A3411" s="50" t="str">
        <f t="shared" si="53"/>
        <v>QD240045</v>
      </c>
      <c r="B3411" s="50" t="s">
        <v>10348</v>
      </c>
      <c r="C3411" s="50" t="s">
        <v>10349</v>
      </c>
      <c r="D3411" s="50">
        <v>100</v>
      </c>
      <c r="E3411" s="50">
        <v>5</v>
      </c>
    </row>
    <row r="3412" spans="1:5" hidden="1">
      <c r="A3412" s="50" t="str">
        <f t="shared" si="53"/>
        <v>QD240045</v>
      </c>
      <c r="B3412" s="50" t="s">
        <v>10350</v>
      </c>
      <c r="C3412" s="50" t="s">
        <v>10351</v>
      </c>
      <c r="D3412" s="50">
        <v>100</v>
      </c>
      <c r="E3412" s="50">
        <v>3</v>
      </c>
    </row>
    <row r="3413" spans="1:5" hidden="1">
      <c r="A3413" s="50" t="str">
        <f t="shared" si="53"/>
        <v>QD240045</v>
      </c>
      <c r="B3413" s="50" t="s">
        <v>10352</v>
      </c>
      <c r="C3413" s="50" t="s">
        <v>10353</v>
      </c>
      <c r="D3413" s="50">
        <v>100</v>
      </c>
      <c r="E3413" s="50">
        <v>4</v>
      </c>
    </row>
    <row r="3414" spans="1:5" hidden="1">
      <c r="A3414" s="50" t="str">
        <f t="shared" si="53"/>
        <v>QD240045</v>
      </c>
      <c r="B3414" s="50" t="s">
        <v>10354</v>
      </c>
      <c r="C3414" s="50" t="s">
        <v>10355</v>
      </c>
      <c r="D3414" s="50">
        <v>100</v>
      </c>
      <c r="E3414" s="50">
        <v>1</v>
      </c>
    </row>
    <row r="3415" spans="1:5" hidden="1">
      <c r="A3415" s="50" t="str">
        <f t="shared" si="53"/>
        <v>QD240045</v>
      </c>
      <c r="B3415" s="50" t="s">
        <v>10356</v>
      </c>
      <c r="C3415" s="50" t="s">
        <v>10357</v>
      </c>
      <c r="D3415" s="50">
        <v>100</v>
      </c>
      <c r="E3415" s="50">
        <v>3</v>
      </c>
    </row>
    <row r="3416" spans="1:5" hidden="1">
      <c r="A3416" s="50" t="str">
        <f t="shared" si="53"/>
        <v>QD240045</v>
      </c>
      <c r="B3416" s="50" t="s">
        <v>10358</v>
      </c>
      <c r="C3416" s="50" t="s">
        <v>10359</v>
      </c>
      <c r="D3416" s="50">
        <v>100</v>
      </c>
      <c r="E3416" s="50">
        <v>3</v>
      </c>
    </row>
    <row r="3417" spans="1:5" hidden="1">
      <c r="A3417" s="50" t="str">
        <f t="shared" si="53"/>
        <v>QD240045</v>
      </c>
      <c r="B3417" s="50" t="s">
        <v>10360</v>
      </c>
      <c r="C3417" s="50" t="s">
        <v>10361</v>
      </c>
      <c r="D3417" s="50">
        <v>100</v>
      </c>
      <c r="E3417" s="50">
        <v>2</v>
      </c>
    </row>
    <row r="3418" spans="1:5" hidden="1">
      <c r="A3418" s="50" t="str">
        <f t="shared" si="53"/>
        <v>QD240045</v>
      </c>
      <c r="B3418" s="50" t="s">
        <v>10362</v>
      </c>
      <c r="C3418" s="50" t="s">
        <v>10363</v>
      </c>
      <c r="D3418" s="50">
        <v>100</v>
      </c>
      <c r="E3418" s="50">
        <v>4</v>
      </c>
    </row>
    <row r="3419" spans="1:5" hidden="1">
      <c r="A3419" s="50" t="str">
        <f t="shared" si="53"/>
        <v>QD240406</v>
      </c>
      <c r="B3419" s="50" t="s">
        <v>10364</v>
      </c>
      <c r="C3419" s="50" t="s">
        <v>10365</v>
      </c>
      <c r="D3419" s="50">
        <v>100</v>
      </c>
      <c r="E3419" s="50">
        <v>3</v>
      </c>
    </row>
    <row r="3420" spans="1:5" hidden="1">
      <c r="A3420" s="50" t="str">
        <f t="shared" si="53"/>
        <v>QD240406</v>
      </c>
      <c r="B3420" s="50" t="s">
        <v>10366</v>
      </c>
      <c r="C3420" s="50" t="s">
        <v>10367</v>
      </c>
      <c r="D3420" s="50">
        <v>100</v>
      </c>
      <c r="E3420" s="50">
        <v>1</v>
      </c>
    </row>
    <row r="3421" spans="1:5" hidden="1">
      <c r="A3421" s="50" t="str">
        <f t="shared" si="53"/>
        <v>QD240407</v>
      </c>
      <c r="B3421" s="50" t="s">
        <v>10368</v>
      </c>
      <c r="C3421" s="50" t="s">
        <v>10365</v>
      </c>
      <c r="D3421" s="50">
        <v>100</v>
      </c>
      <c r="E3421" s="50">
        <v>7</v>
      </c>
    </row>
    <row r="3422" spans="1:5" hidden="1">
      <c r="A3422" s="50" t="str">
        <f t="shared" si="53"/>
        <v>QD240407</v>
      </c>
      <c r="B3422" s="50" t="s">
        <v>10369</v>
      </c>
      <c r="C3422" s="50" t="s">
        <v>6972</v>
      </c>
      <c r="D3422" s="50">
        <v>100</v>
      </c>
      <c r="E3422" s="50">
        <v>4</v>
      </c>
    </row>
    <row r="3423" spans="1:5" hidden="1">
      <c r="A3423" s="50" t="str">
        <f t="shared" si="53"/>
        <v>QD240407</v>
      </c>
      <c r="B3423" s="50" t="s">
        <v>10370</v>
      </c>
      <c r="C3423" s="50" t="s">
        <v>10367</v>
      </c>
      <c r="D3423" s="50">
        <v>100</v>
      </c>
      <c r="E3423" s="50">
        <v>2</v>
      </c>
    </row>
    <row r="3424" spans="1:5" hidden="1">
      <c r="A3424" s="50" t="str">
        <f t="shared" si="53"/>
        <v>QD240408</v>
      </c>
      <c r="B3424" s="50" t="s">
        <v>10371</v>
      </c>
      <c r="C3424" s="50" t="s">
        <v>6968</v>
      </c>
      <c r="D3424" s="50">
        <v>100</v>
      </c>
      <c r="E3424" s="50">
        <v>3</v>
      </c>
    </row>
    <row r="3425" spans="1:5" hidden="1">
      <c r="A3425" s="50" t="str">
        <f t="shared" si="53"/>
        <v>QD240408</v>
      </c>
      <c r="B3425" s="50" t="s">
        <v>10372</v>
      </c>
      <c r="C3425" s="50" t="s">
        <v>10373</v>
      </c>
      <c r="D3425" s="50">
        <v>100</v>
      </c>
      <c r="E3425" s="50">
        <v>3</v>
      </c>
    </row>
    <row r="3426" spans="1:5" hidden="1">
      <c r="A3426" s="50" t="str">
        <f t="shared" si="53"/>
        <v>QD240408</v>
      </c>
      <c r="B3426" s="50" t="s">
        <v>10374</v>
      </c>
      <c r="C3426" s="50" t="s">
        <v>10375</v>
      </c>
      <c r="D3426" s="50">
        <v>100</v>
      </c>
      <c r="E3426" s="50">
        <v>2</v>
      </c>
    </row>
    <row r="3427" spans="1:5" hidden="1">
      <c r="A3427" s="50" t="str">
        <f t="shared" si="53"/>
        <v>QD240410</v>
      </c>
      <c r="B3427" s="50" t="s">
        <v>10376</v>
      </c>
      <c r="C3427" s="50" t="s">
        <v>10377</v>
      </c>
      <c r="D3427" s="50">
        <v>100</v>
      </c>
      <c r="E3427" s="50">
        <v>5</v>
      </c>
    </row>
    <row r="3428" spans="1:5" hidden="1">
      <c r="A3428" s="50" t="str">
        <f t="shared" si="53"/>
        <v>QD240410</v>
      </c>
      <c r="B3428" s="50" t="s">
        <v>10378</v>
      </c>
      <c r="C3428" s="50" t="s">
        <v>10379</v>
      </c>
      <c r="D3428" s="50">
        <v>100</v>
      </c>
      <c r="E3428" s="50">
        <v>2</v>
      </c>
    </row>
    <row r="3429" spans="1:5" hidden="1">
      <c r="A3429" s="50" t="str">
        <f t="shared" si="53"/>
        <v>QD240413</v>
      </c>
      <c r="B3429" s="50" t="s">
        <v>10380</v>
      </c>
      <c r="C3429" s="50" t="s">
        <v>10381</v>
      </c>
      <c r="D3429" s="50">
        <v>100</v>
      </c>
      <c r="E3429" s="50">
        <v>5</v>
      </c>
    </row>
    <row r="3430" spans="1:5" hidden="1">
      <c r="A3430" s="50" t="str">
        <f t="shared" si="53"/>
        <v>QD240413</v>
      </c>
      <c r="B3430" s="50" t="s">
        <v>10382</v>
      </c>
      <c r="C3430" s="50" t="s">
        <v>10383</v>
      </c>
      <c r="D3430" s="50">
        <v>100</v>
      </c>
      <c r="E3430" s="50">
        <v>3</v>
      </c>
    </row>
    <row r="3431" spans="1:5" hidden="1">
      <c r="A3431" s="50" t="str">
        <f t="shared" si="53"/>
        <v>QD240415</v>
      </c>
      <c r="B3431" s="50" t="s">
        <v>10384</v>
      </c>
      <c r="C3431" s="50" t="s">
        <v>10385</v>
      </c>
      <c r="D3431" s="50">
        <v>100</v>
      </c>
      <c r="E3431" s="50">
        <v>1</v>
      </c>
    </row>
    <row r="3432" spans="1:5" hidden="1">
      <c r="A3432" s="50" t="str">
        <f t="shared" si="53"/>
        <v>QD240415</v>
      </c>
      <c r="B3432" s="50" t="s">
        <v>14</v>
      </c>
      <c r="C3432" s="50" t="s">
        <v>10386</v>
      </c>
      <c r="D3432" s="50">
        <v>100</v>
      </c>
      <c r="E3432" s="50">
        <v>3</v>
      </c>
    </row>
    <row r="3433" spans="1:5" hidden="1">
      <c r="A3433" s="50" t="str">
        <f t="shared" si="53"/>
        <v>QD240415</v>
      </c>
      <c r="B3433" s="50" t="s">
        <v>10387</v>
      </c>
      <c r="C3433" s="50" t="s">
        <v>10388</v>
      </c>
      <c r="D3433" s="50">
        <v>100</v>
      </c>
      <c r="E3433" s="50">
        <v>2</v>
      </c>
    </row>
    <row r="3434" spans="1:5" hidden="1">
      <c r="A3434" s="50" t="str">
        <f t="shared" si="53"/>
        <v>QD240418</v>
      </c>
      <c r="B3434" s="50" t="s">
        <v>10389</v>
      </c>
      <c r="C3434" s="50" t="s">
        <v>10390</v>
      </c>
      <c r="D3434" s="50">
        <v>100</v>
      </c>
      <c r="E3434" s="50">
        <v>4</v>
      </c>
    </row>
    <row r="3435" spans="1:5" hidden="1">
      <c r="A3435" s="50" t="str">
        <f t="shared" si="53"/>
        <v>QD240418</v>
      </c>
      <c r="B3435" s="50" t="s">
        <v>10391</v>
      </c>
      <c r="C3435" s="50" t="s">
        <v>10392</v>
      </c>
      <c r="D3435" s="50">
        <v>100</v>
      </c>
      <c r="E3435" s="50">
        <v>6</v>
      </c>
    </row>
    <row r="3436" spans="1:5" hidden="1">
      <c r="A3436" s="50" t="str">
        <f t="shared" si="53"/>
        <v>QD240418</v>
      </c>
      <c r="B3436" s="50" t="s">
        <v>10393</v>
      </c>
      <c r="C3436" s="50" t="s">
        <v>10394</v>
      </c>
      <c r="D3436" s="50">
        <v>100</v>
      </c>
      <c r="E3436" s="50">
        <v>6</v>
      </c>
    </row>
    <row r="3437" spans="1:5" hidden="1">
      <c r="A3437" s="50" t="str">
        <f t="shared" si="53"/>
        <v>QD240418</v>
      </c>
      <c r="B3437" s="50" t="s">
        <v>10395</v>
      </c>
      <c r="C3437" s="50" t="s">
        <v>10396</v>
      </c>
      <c r="D3437" s="50">
        <v>100</v>
      </c>
      <c r="E3437" s="50">
        <v>2</v>
      </c>
    </row>
    <row r="3438" spans="1:5" hidden="1">
      <c r="A3438" s="50" t="str">
        <f t="shared" si="53"/>
        <v>QD240418</v>
      </c>
      <c r="B3438" s="50" t="s">
        <v>10397</v>
      </c>
      <c r="C3438" s="50" t="s">
        <v>10398</v>
      </c>
      <c r="D3438" s="50">
        <v>100</v>
      </c>
      <c r="E3438" s="50">
        <v>2</v>
      </c>
    </row>
    <row r="3439" spans="1:5" hidden="1">
      <c r="A3439" s="50" t="str">
        <f t="shared" si="53"/>
        <v>QD240419</v>
      </c>
      <c r="B3439" s="50" t="s">
        <v>10399</v>
      </c>
      <c r="C3439" s="50" t="s">
        <v>10400</v>
      </c>
      <c r="D3439" s="50">
        <v>100</v>
      </c>
      <c r="E3439" s="50">
        <v>3</v>
      </c>
    </row>
    <row r="3440" spans="1:5" hidden="1">
      <c r="A3440" s="50" t="str">
        <f t="shared" si="53"/>
        <v>QD240419</v>
      </c>
      <c r="B3440" s="50" t="s">
        <v>10401</v>
      </c>
      <c r="C3440" s="50" t="s">
        <v>10402</v>
      </c>
      <c r="D3440" s="50">
        <v>100</v>
      </c>
      <c r="E3440" s="50">
        <v>2</v>
      </c>
    </row>
    <row r="3441" spans="1:5" hidden="1">
      <c r="A3441" s="50" t="str">
        <f t="shared" si="53"/>
        <v>QD240419</v>
      </c>
      <c r="B3441" s="50" t="s">
        <v>10403</v>
      </c>
      <c r="C3441" s="50" t="s">
        <v>10404</v>
      </c>
      <c r="D3441" s="50">
        <v>100</v>
      </c>
      <c r="E3441" s="50">
        <v>2</v>
      </c>
    </row>
    <row r="3442" spans="1:5" hidden="1">
      <c r="A3442" s="50" t="str">
        <f t="shared" si="53"/>
        <v>QD240419</v>
      </c>
      <c r="B3442" s="50" t="s">
        <v>10405</v>
      </c>
      <c r="C3442" s="50" t="s">
        <v>10406</v>
      </c>
      <c r="D3442" s="50">
        <v>100</v>
      </c>
      <c r="E3442" s="50">
        <v>3</v>
      </c>
    </row>
    <row r="3443" spans="1:5" hidden="1">
      <c r="A3443" s="50" t="str">
        <f t="shared" si="53"/>
        <v>QD240419</v>
      </c>
      <c r="B3443" s="50" t="s">
        <v>10407</v>
      </c>
      <c r="C3443" s="50" t="s">
        <v>10408</v>
      </c>
      <c r="D3443" s="50">
        <v>100</v>
      </c>
      <c r="E3443" s="50">
        <v>2</v>
      </c>
    </row>
    <row r="3444" spans="1:5" hidden="1">
      <c r="A3444" s="50" t="str">
        <f t="shared" si="53"/>
        <v>QD240419</v>
      </c>
      <c r="B3444" s="50" t="s">
        <v>10409</v>
      </c>
      <c r="C3444" s="50" t="s">
        <v>10410</v>
      </c>
      <c r="D3444" s="50">
        <v>100</v>
      </c>
      <c r="E3444" s="50">
        <v>2</v>
      </c>
    </row>
    <row r="3445" spans="1:5" hidden="1">
      <c r="A3445" s="50" t="str">
        <f t="shared" si="53"/>
        <v>QD240419</v>
      </c>
      <c r="B3445" s="50" t="s">
        <v>10411</v>
      </c>
      <c r="C3445" s="50" t="s">
        <v>10412</v>
      </c>
      <c r="D3445" s="50">
        <v>100</v>
      </c>
      <c r="E3445" s="50">
        <v>5</v>
      </c>
    </row>
    <row r="3446" spans="1:5" hidden="1">
      <c r="A3446" s="50" t="str">
        <f t="shared" si="53"/>
        <v>QD240419</v>
      </c>
      <c r="B3446" s="50" t="s">
        <v>10413</v>
      </c>
      <c r="C3446" s="50" t="s">
        <v>10414</v>
      </c>
      <c r="D3446" s="50">
        <v>100</v>
      </c>
      <c r="E3446" s="50">
        <v>5</v>
      </c>
    </row>
    <row r="3447" spans="1:5" hidden="1">
      <c r="A3447" s="50" t="str">
        <f t="shared" si="53"/>
        <v>QD240419</v>
      </c>
      <c r="B3447" s="50" t="s">
        <v>10415</v>
      </c>
      <c r="C3447" s="50" t="s">
        <v>10416</v>
      </c>
      <c r="D3447" s="50">
        <v>100</v>
      </c>
      <c r="E3447" s="50">
        <v>5</v>
      </c>
    </row>
    <row r="3448" spans="1:5" hidden="1">
      <c r="A3448" s="50" t="str">
        <f t="shared" si="53"/>
        <v>QD240420</v>
      </c>
      <c r="B3448" s="50" t="s">
        <v>10417</v>
      </c>
      <c r="C3448" s="50" t="s">
        <v>10418</v>
      </c>
      <c r="D3448" s="50">
        <v>100</v>
      </c>
      <c r="E3448" s="50">
        <v>4</v>
      </c>
    </row>
    <row r="3449" spans="1:5" hidden="1">
      <c r="A3449" s="50" t="str">
        <f t="shared" si="53"/>
        <v>QD240420</v>
      </c>
      <c r="B3449" s="50" t="s">
        <v>10419</v>
      </c>
      <c r="C3449" s="50" t="s">
        <v>10420</v>
      </c>
      <c r="D3449" s="50">
        <v>100</v>
      </c>
      <c r="E3449" s="50">
        <v>4</v>
      </c>
    </row>
    <row r="3450" spans="1:5" hidden="1">
      <c r="A3450" s="50" t="str">
        <f t="shared" si="53"/>
        <v>QD240420</v>
      </c>
      <c r="B3450" s="50" t="s">
        <v>10421</v>
      </c>
      <c r="C3450" s="50" t="s">
        <v>10422</v>
      </c>
      <c r="D3450" s="50">
        <v>100</v>
      </c>
      <c r="E3450" s="50">
        <v>4</v>
      </c>
    </row>
    <row r="3451" spans="1:5" hidden="1">
      <c r="A3451" s="50" t="str">
        <f t="shared" si="53"/>
        <v>QD240420</v>
      </c>
      <c r="B3451" s="50" t="s">
        <v>10423</v>
      </c>
      <c r="C3451" s="50" t="s">
        <v>10424</v>
      </c>
      <c r="D3451" s="50">
        <v>100</v>
      </c>
      <c r="E3451" s="50">
        <v>4</v>
      </c>
    </row>
    <row r="3452" spans="1:5" hidden="1">
      <c r="A3452" s="50" t="str">
        <f t="shared" si="53"/>
        <v>QD240420</v>
      </c>
      <c r="B3452" s="50" t="s">
        <v>10425</v>
      </c>
      <c r="C3452" s="50" t="s">
        <v>10426</v>
      </c>
      <c r="D3452" s="50">
        <v>100</v>
      </c>
      <c r="E3452" s="50">
        <v>4</v>
      </c>
    </row>
    <row r="3453" spans="1:5" hidden="1">
      <c r="A3453" s="50" t="str">
        <f t="shared" si="53"/>
        <v>QD240420</v>
      </c>
      <c r="B3453" s="50" t="s">
        <v>10427</v>
      </c>
      <c r="C3453" s="50" t="s">
        <v>10428</v>
      </c>
      <c r="D3453" s="50">
        <v>100</v>
      </c>
      <c r="E3453" s="50">
        <v>4</v>
      </c>
    </row>
    <row r="3454" spans="1:5" hidden="1">
      <c r="A3454" s="50" t="str">
        <f t="shared" si="53"/>
        <v>QD240420</v>
      </c>
      <c r="B3454" s="50" t="s">
        <v>10429</v>
      </c>
      <c r="C3454" s="50" t="s">
        <v>10430</v>
      </c>
      <c r="D3454" s="50">
        <v>100</v>
      </c>
      <c r="E3454" s="50">
        <v>4</v>
      </c>
    </row>
    <row r="3455" spans="1:5" hidden="1">
      <c r="A3455" s="50" t="str">
        <f t="shared" si="53"/>
        <v>QD240420</v>
      </c>
      <c r="B3455" s="50" t="s">
        <v>10431</v>
      </c>
      <c r="C3455" s="50" t="s">
        <v>10432</v>
      </c>
      <c r="D3455" s="50">
        <v>100</v>
      </c>
      <c r="E3455" s="50">
        <v>4</v>
      </c>
    </row>
    <row r="3456" spans="1:5" hidden="1">
      <c r="A3456" s="50" t="str">
        <f t="shared" si="53"/>
        <v>QD240420</v>
      </c>
      <c r="B3456" s="50" t="s">
        <v>10433</v>
      </c>
      <c r="C3456" s="50" t="s">
        <v>10434</v>
      </c>
      <c r="D3456" s="50">
        <v>100</v>
      </c>
      <c r="E3456" s="50">
        <v>4</v>
      </c>
    </row>
    <row r="3457" spans="1:5" hidden="1">
      <c r="A3457" s="50" t="str">
        <f t="shared" si="53"/>
        <v>QD240423</v>
      </c>
      <c r="B3457" s="50" t="s">
        <v>10435</v>
      </c>
      <c r="C3457" s="50" t="s">
        <v>10436</v>
      </c>
      <c r="D3457" s="50">
        <v>100</v>
      </c>
      <c r="E3457" s="50">
        <v>10</v>
      </c>
    </row>
    <row r="3458" spans="1:5" hidden="1">
      <c r="A3458" s="50" t="str">
        <f t="shared" si="53"/>
        <v>QD240423</v>
      </c>
      <c r="B3458" s="50" t="s">
        <v>10437</v>
      </c>
      <c r="C3458" s="50" t="s">
        <v>10438</v>
      </c>
      <c r="D3458" s="50">
        <v>100</v>
      </c>
      <c r="E3458" s="50">
        <v>3</v>
      </c>
    </row>
    <row r="3459" spans="1:5" hidden="1">
      <c r="A3459" s="50" t="str">
        <f t="shared" ref="A3459:A3522" si="54">MID(B3459,1,8)</f>
        <v>QD240423</v>
      </c>
      <c r="B3459" s="50" t="s">
        <v>10439</v>
      </c>
      <c r="C3459" s="50" t="s">
        <v>10440</v>
      </c>
      <c r="D3459" s="50">
        <v>100</v>
      </c>
      <c r="E3459" s="50">
        <v>3</v>
      </c>
    </row>
    <row r="3460" spans="1:5" hidden="1">
      <c r="A3460" s="50" t="str">
        <f t="shared" si="54"/>
        <v>QD240424</v>
      </c>
      <c r="B3460" s="50" t="s">
        <v>10441</v>
      </c>
      <c r="C3460" s="50" t="s">
        <v>10442</v>
      </c>
      <c r="D3460" s="50">
        <v>100</v>
      </c>
      <c r="E3460" s="50">
        <v>2</v>
      </c>
    </row>
    <row r="3461" spans="1:5" hidden="1">
      <c r="A3461" s="50" t="str">
        <f t="shared" si="54"/>
        <v>QD240424</v>
      </c>
      <c r="B3461" s="50" t="s">
        <v>10443</v>
      </c>
      <c r="C3461" s="50" t="s">
        <v>10444</v>
      </c>
      <c r="D3461" s="50">
        <v>100</v>
      </c>
      <c r="E3461" s="50">
        <v>2</v>
      </c>
    </row>
    <row r="3462" spans="1:5" hidden="1">
      <c r="A3462" s="50" t="str">
        <f t="shared" si="54"/>
        <v>QD240424</v>
      </c>
      <c r="B3462" s="50" t="s">
        <v>10445</v>
      </c>
      <c r="C3462" s="50" t="s">
        <v>10446</v>
      </c>
      <c r="D3462" s="50">
        <v>100</v>
      </c>
      <c r="E3462" s="50">
        <v>3</v>
      </c>
    </row>
    <row r="3463" spans="1:5" hidden="1">
      <c r="A3463" s="50" t="str">
        <f t="shared" si="54"/>
        <v>QD240424</v>
      </c>
      <c r="B3463" s="50" t="s">
        <v>10447</v>
      </c>
      <c r="C3463" s="50" t="s">
        <v>10448</v>
      </c>
      <c r="D3463" s="50">
        <v>100</v>
      </c>
      <c r="E3463" s="50">
        <v>8</v>
      </c>
    </row>
    <row r="3464" spans="1:5" hidden="1">
      <c r="A3464" s="50" t="str">
        <f t="shared" si="54"/>
        <v>QD240424</v>
      </c>
      <c r="B3464" s="50" t="s">
        <v>10449</v>
      </c>
      <c r="C3464" s="50" t="s">
        <v>10450</v>
      </c>
      <c r="D3464" s="50">
        <v>100</v>
      </c>
      <c r="E3464" s="50">
        <v>4</v>
      </c>
    </row>
    <row r="3465" spans="1:5" hidden="1">
      <c r="A3465" s="50" t="str">
        <f t="shared" si="54"/>
        <v>QD240425</v>
      </c>
      <c r="B3465" s="50" t="s">
        <v>10451</v>
      </c>
      <c r="C3465" s="50" t="s">
        <v>10452</v>
      </c>
      <c r="D3465" s="50">
        <v>100</v>
      </c>
      <c r="E3465" s="50">
        <v>6</v>
      </c>
    </row>
    <row r="3466" spans="1:5" hidden="1">
      <c r="A3466" s="50" t="str">
        <f t="shared" si="54"/>
        <v>QD240425</v>
      </c>
      <c r="B3466" s="50" t="s">
        <v>10453</v>
      </c>
      <c r="C3466" s="50" t="s">
        <v>10454</v>
      </c>
      <c r="D3466" s="50">
        <v>100</v>
      </c>
      <c r="E3466" s="50">
        <v>4</v>
      </c>
    </row>
    <row r="3467" spans="1:5" hidden="1">
      <c r="A3467" s="50" t="str">
        <f t="shared" si="54"/>
        <v>QD240425</v>
      </c>
      <c r="B3467" s="50" t="s">
        <v>10455</v>
      </c>
      <c r="C3467" s="50" t="s">
        <v>10456</v>
      </c>
      <c r="D3467" s="50">
        <v>100</v>
      </c>
      <c r="E3467" s="50">
        <v>6</v>
      </c>
    </row>
    <row r="3468" spans="1:5" hidden="1">
      <c r="A3468" s="50" t="str">
        <f t="shared" si="54"/>
        <v>QD240425</v>
      </c>
      <c r="B3468" s="50" t="s">
        <v>10457</v>
      </c>
      <c r="C3468" s="50" t="s">
        <v>10458</v>
      </c>
      <c r="D3468" s="50">
        <v>100</v>
      </c>
      <c r="E3468" s="50">
        <v>6</v>
      </c>
    </row>
    <row r="3469" spans="1:5" hidden="1">
      <c r="A3469" s="50" t="str">
        <f t="shared" si="54"/>
        <v>QD240426</v>
      </c>
      <c r="B3469" s="50" t="s">
        <v>10459</v>
      </c>
      <c r="C3469" s="50" t="s">
        <v>10460</v>
      </c>
      <c r="D3469" s="50">
        <v>100</v>
      </c>
      <c r="E3469" s="50">
        <v>5</v>
      </c>
    </row>
    <row r="3470" spans="1:5" hidden="1">
      <c r="A3470" s="50" t="str">
        <f t="shared" si="54"/>
        <v>QD240426</v>
      </c>
      <c r="B3470" s="50" t="s">
        <v>10461</v>
      </c>
      <c r="C3470" s="50" t="s">
        <v>10462</v>
      </c>
      <c r="D3470" s="50">
        <v>100</v>
      </c>
      <c r="E3470" s="50">
        <v>1</v>
      </c>
    </row>
    <row r="3471" spans="1:5" hidden="1">
      <c r="A3471" s="50" t="str">
        <f t="shared" si="54"/>
        <v>QD240426</v>
      </c>
      <c r="B3471" s="50" t="s">
        <v>10463</v>
      </c>
      <c r="C3471" s="50" t="s">
        <v>10464</v>
      </c>
      <c r="D3471" s="50">
        <v>100</v>
      </c>
      <c r="E3471" s="50">
        <v>5</v>
      </c>
    </row>
    <row r="3472" spans="1:5" hidden="1">
      <c r="A3472" s="50" t="str">
        <f t="shared" si="54"/>
        <v>QD240426</v>
      </c>
      <c r="B3472" s="50" t="s">
        <v>10465</v>
      </c>
      <c r="C3472" s="50" t="s">
        <v>10466</v>
      </c>
      <c r="D3472" s="50">
        <v>100</v>
      </c>
      <c r="E3472" s="50">
        <v>5</v>
      </c>
    </row>
    <row r="3473" spans="1:5" hidden="1">
      <c r="A3473" s="50" t="str">
        <f t="shared" si="54"/>
        <v>QD240426</v>
      </c>
      <c r="B3473" s="50" t="s">
        <v>10467</v>
      </c>
      <c r="C3473" s="50" t="s">
        <v>10468</v>
      </c>
      <c r="D3473" s="50">
        <v>100</v>
      </c>
      <c r="E3473" s="50">
        <v>5</v>
      </c>
    </row>
    <row r="3474" spans="1:5" hidden="1">
      <c r="A3474" s="50" t="str">
        <f t="shared" si="54"/>
        <v>QD240427</v>
      </c>
      <c r="B3474" s="50" t="s">
        <v>10469</v>
      </c>
      <c r="C3474" s="50" t="s">
        <v>10470</v>
      </c>
      <c r="D3474" s="50">
        <v>100</v>
      </c>
      <c r="E3474" s="50">
        <v>4</v>
      </c>
    </row>
    <row r="3475" spans="1:5" hidden="1">
      <c r="A3475" s="50" t="str">
        <f t="shared" si="54"/>
        <v>QD240427</v>
      </c>
      <c r="B3475" s="50" t="s">
        <v>10471</v>
      </c>
      <c r="C3475" s="50" t="s">
        <v>10472</v>
      </c>
      <c r="D3475" s="50">
        <v>100</v>
      </c>
      <c r="E3475" s="50">
        <v>5</v>
      </c>
    </row>
    <row r="3476" spans="1:5" hidden="1">
      <c r="A3476" s="50" t="str">
        <f t="shared" si="54"/>
        <v>QD240427</v>
      </c>
      <c r="B3476" s="50" t="s">
        <v>10473</v>
      </c>
      <c r="C3476" s="50" t="s">
        <v>10474</v>
      </c>
      <c r="D3476" s="50">
        <v>100</v>
      </c>
      <c r="E3476" s="50">
        <v>4</v>
      </c>
    </row>
    <row r="3477" spans="1:5" hidden="1">
      <c r="A3477" s="50" t="str">
        <f t="shared" si="54"/>
        <v>QD240427</v>
      </c>
      <c r="B3477" s="50" t="s">
        <v>10475</v>
      </c>
      <c r="C3477" s="50" t="s">
        <v>10476</v>
      </c>
      <c r="D3477" s="50">
        <v>100</v>
      </c>
      <c r="E3477" s="50">
        <v>8</v>
      </c>
    </row>
    <row r="3478" spans="1:5" hidden="1">
      <c r="A3478" s="50" t="str">
        <f t="shared" si="54"/>
        <v>QD240427</v>
      </c>
      <c r="B3478" s="50" t="s">
        <v>10477</v>
      </c>
      <c r="C3478" s="50" t="s">
        <v>10478</v>
      </c>
      <c r="D3478" s="50">
        <v>100</v>
      </c>
      <c r="E3478" s="50">
        <v>4</v>
      </c>
    </row>
    <row r="3479" spans="1:5" hidden="1">
      <c r="A3479" s="50" t="str">
        <f t="shared" si="54"/>
        <v>QD240427</v>
      </c>
      <c r="B3479" s="50" t="s">
        <v>10479</v>
      </c>
      <c r="C3479" s="50" t="s">
        <v>10480</v>
      </c>
      <c r="D3479" s="50">
        <v>100</v>
      </c>
      <c r="E3479" s="50">
        <v>4</v>
      </c>
    </row>
    <row r="3480" spans="1:5" hidden="1">
      <c r="A3480" s="50" t="str">
        <f t="shared" si="54"/>
        <v>QD240428</v>
      </c>
      <c r="B3480" s="50" t="s">
        <v>10481</v>
      </c>
      <c r="C3480" s="50" t="s">
        <v>10482</v>
      </c>
      <c r="D3480" s="50">
        <v>100</v>
      </c>
      <c r="E3480" s="50">
        <v>6</v>
      </c>
    </row>
    <row r="3481" spans="1:5" hidden="1">
      <c r="A3481" s="50" t="str">
        <f t="shared" si="54"/>
        <v>QD240428</v>
      </c>
      <c r="B3481" s="50" t="s">
        <v>10483</v>
      </c>
      <c r="C3481" s="50" t="s">
        <v>10484</v>
      </c>
      <c r="D3481" s="50">
        <v>100</v>
      </c>
      <c r="E3481" s="50">
        <v>6</v>
      </c>
    </row>
    <row r="3482" spans="1:5" hidden="1">
      <c r="A3482" s="50" t="str">
        <f t="shared" si="54"/>
        <v>QD240428</v>
      </c>
      <c r="B3482" s="50" t="s">
        <v>10485</v>
      </c>
      <c r="C3482" s="50" t="s">
        <v>10486</v>
      </c>
      <c r="D3482" s="50">
        <v>100</v>
      </c>
      <c r="E3482" s="50">
        <v>6</v>
      </c>
    </row>
    <row r="3483" spans="1:5" hidden="1">
      <c r="A3483" s="50" t="str">
        <f t="shared" si="54"/>
        <v>QD240428</v>
      </c>
      <c r="B3483" s="50" t="s">
        <v>10487</v>
      </c>
      <c r="C3483" s="50" t="s">
        <v>10488</v>
      </c>
      <c r="D3483" s="50">
        <v>100</v>
      </c>
      <c r="E3483" s="50">
        <v>6</v>
      </c>
    </row>
    <row r="3484" spans="1:5" hidden="1">
      <c r="A3484" s="50" t="str">
        <f t="shared" si="54"/>
        <v>QD240428</v>
      </c>
      <c r="B3484" s="50" t="s">
        <v>10489</v>
      </c>
      <c r="C3484" s="50" t="s">
        <v>10490</v>
      </c>
      <c r="D3484" s="50">
        <v>100</v>
      </c>
      <c r="E3484" s="50">
        <v>5</v>
      </c>
    </row>
    <row r="3485" spans="1:5" hidden="1">
      <c r="A3485" s="50" t="str">
        <f t="shared" si="54"/>
        <v>QD240429</v>
      </c>
      <c r="B3485" s="50" t="s">
        <v>10491</v>
      </c>
      <c r="C3485" s="50" t="s">
        <v>10492</v>
      </c>
      <c r="D3485" s="50">
        <v>100</v>
      </c>
      <c r="E3485" s="50">
        <v>6</v>
      </c>
    </row>
    <row r="3486" spans="1:5" hidden="1">
      <c r="A3486" s="50" t="str">
        <f t="shared" si="54"/>
        <v>QD240431</v>
      </c>
      <c r="B3486" s="50" t="s">
        <v>10493</v>
      </c>
      <c r="C3486" s="50" t="s">
        <v>10494</v>
      </c>
      <c r="D3486" s="50">
        <v>100</v>
      </c>
      <c r="E3486" s="50">
        <v>8</v>
      </c>
    </row>
    <row r="3487" spans="1:5" hidden="1">
      <c r="A3487" s="50" t="str">
        <f t="shared" si="54"/>
        <v>QD240431</v>
      </c>
      <c r="B3487" s="50" t="s">
        <v>10495</v>
      </c>
      <c r="C3487" s="50" t="s">
        <v>10496</v>
      </c>
      <c r="D3487" s="50">
        <v>100</v>
      </c>
      <c r="E3487" s="50">
        <v>3</v>
      </c>
    </row>
    <row r="3488" spans="1:5" hidden="1">
      <c r="A3488" s="50" t="str">
        <f t="shared" si="54"/>
        <v>QD240431</v>
      </c>
      <c r="B3488" s="50" t="s">
        <v>10497</v>
      </c>
      <c r="C3488" s="50" t="s">
        <v>10498</v>
      </c>
      <c r="D3488" s="50">
        <v>100</v>
      </c>
      <c r="E3488" s="50">
        <v>2</v>
      </c>
    </row>
    <row r="3489" spans="1:5" hidden="1">
      <c r="A3489" s="50" t="str">
        <f t="shared" si="54"/>
        <v>QD240431</v>
      </c>
      <c r="B3489" s="50" t="s">
        <v>10499</v>
      </c>
      <c r="C3489" s="50" t="s">
        <v>10500</v>
      </c>
      <c r="D3489" s="50">
        <v>100</v>
      </c>
      <c r="E3489" s="50">
        <v>4</v>
      </c>
    </row>
    <row r="3490" spans="1:5" hidden="1">
      <c r="A3490" s="50" t="str">
        <f t="shared" si="54"/>
        <v>QD240431</v>
      </c>
      <c r="B3490" s="50" t="s">
        <v>10501</v>
      </c>
      <c r="C3490" s="50" t="s">
        <v>10502</v>
      </c>
      <c r="D3490" s="50">
        <v>100</v>
      </c>
      <c r="E3490" s="50">
        <v>2</v>
      </c>
    </row>
    <row r="3491" spans="1:5" hidden="1">
      <c r="A3491" s="50" t="str">
        <f t="shared" si="54"/>
        <v>QD240432</v>
      </c>
      <c r="B3491" s="50" t="s">
        <v>10503</v>
      </c>
      <c r="C3491" s="50" t="s">
        <v>10504</v>
      </c>
      <c r="D3491" s="50">
        <v>100</v>
      </c>
      <c r="E3491" s="50">
        <v>5</v>
      </c>
    </row>
    <row r="3492" spans="1:5" hidden="1">
      <c r="A3492" s="50" t="str">
        <f t="shared" si="54"/>
        <v>QD240432</v>
      </c>
      <c r="B3492" s="50" t="s">
        <v>10505</v>
      </c>
      <c r="C3492" s="50" t="s">
        <v>10506</v>
      </c>
      <c r="D3492" s="50">
        <v>100</v>
      </c>
      <c r="E3492" s="50">
        <v>3</v>
      </c>
    </row>
    <row r="3493" spans="1:5" hidden="1">
      <c r="A3493" s="50" t="str">
        <f t="shared" si="54"/>
        <v>QD240432</v>
      </c>
      <c r="B3493" s="50" t="s">
        <v>10507</v>
      </c>
      <c r="C3493" s="50" t="s">
        <v>10508</v>
      </c>
      <c r="D3493" s="50">
        <v>100</v>
      </c>
      <c r="E3493" s="50">
        <v>6</v>
      </c>
    </row>
    <row r="3494" spans="1:5" hidden="1">
      <c r="A3494" s="50" t="str">
        <f t="shared" si="54"/>
        <v>QD240432</v>
      </c>
      <c r="B3494" s="50" t="s">
        <v>10509</v>
      </c>
      <c r="C3494" s="50" t="s">
        <v>10510</v>
      </c>
      <c r="D3494" s="50">
        <v>100</v>
      </c>
      <c r="E3494" s="50">
        <v>5</v>
      </c>
    </row>
    <row r="3495" spans="1:5" hidden="1">
      <c r="A3495" s="50" t="str">
        <f t="shared" si="54"/>
        <v>QD240432</v>
      </c>
      <c r="B3495" s="50" t="s">
        <v>10511</v>
      </c>
      <c r="C3495" s="50" t="s">
        <v>10512</v>
      </c>
      <c r="D3495" s="50">
        <v>100</v>
      </c>
      <c r="E3495" s="50">
        <v>3</v>
      </c>
    </row>
    <row r="3496" spans="1:5" hidden="1">
      <c r="A3496" s="50" t="str">
        <f t="shared" si="54"/>
        <v>QD240432</v>
      </c>
      <c r="B3496" s="50" t="s">
        <v>10513</v>
      </c>
      <c r="C3496" s="50" t="s">
        <v>10514</v>
      </c>
      <c r="D3496" s="50">
        <v>100</v>
      </c>
      <c r="E3496" s="50">
        <v>3</v>
      </c>
    </row>
    <row r="3497" spans="1:5" hidden="1">
      <c r="A3497" s="50" t="str">
        <f t="shared" si="54"/>
        <v>QD240432</v>
      </c>
      <c r="B3497" s="50" t="s">
        <v>10515</v>
      </c>
      <c r="C3497" s="50" t="s">
        <v>10516</v>
      </c>
      <c r="D3497" s="50">
        <v>100</v>
      </c>
      <c r="E3497" s="50">
        <v>5</v>
      </c>
    </row>
    <row r="3498" spans="1:5" hidden="1">
      <c r="A3498" s="50" t="str">
        <f t="shared" si="54"/>
        <v>QD240432</v>
      </c>
      <c r="B3498" s="50" t="s">
        <v>10517</v>
      </c>
      <c r="C3498" s="50" t="s">
        <v>10518</v>
      </c>
      <c r="D3498" s="50">
        <v>100</v>
      </c>
      <c r="E3498" s="50">
        <v>6</v>
      </c>
    </row>
    <row r="3499" spans="1:5" hidden="1">
      <c r="A3499" s="50" t="str">
        <f t="shared" si="54"/>
        <v>QD240434</v>
      </c>
      <c r="B3499" s="50" t="s">
        <v>10519</v>
      </c>
      <c r="C3499" s="50" t="s">
        <v>10520</v>
      </c>
      <c r="D3499" s="50">
        <v>100</v>
      </c>
      <c r="E3499" s="50">
        <v>4</v>
      </c>
    </row>
    <row r="3500" spans="1:5" hidden="1">
      <c r="A3500" s="50" t="str">
        <f t="shared" si="54"/>
        <v>QD240434</v>
      </c>
      <c r="B3500" s="50" t="s">
        <v>10521</v>
      </c>
      <c r="C3500" s="50" t="s">
        <v>10522</v>
      </c>
      <c r="D3500" s="50">
        <v>100</v>
      </c>
      <c r="E3500" s="50">
        <v>4</v>
      </c>
    </row>
    <row r="3501" spans="1:5" hidden="1">
      <c r="A3501" s="50" t="str">
        <f t="shared" si="54"/>
        <v>QD240434</v>
      </c>
      <c r="B3501" s="50" t="s">
        <v>10523</v>
      </c>
      <c r="C3501" s="50" t="s">
        <v>10524</v>
      </c>
      <c r="D3501" s="50">
        <v>100</v>
      </c>
      <c r="E3501" s="50">
        <v>4</v>
      </c>
    </row>
    <row r="3502" spans="1:5" hidden="1">
      <c r="A3502" s="50" t="str">
        <f t="shared" si="54"/>
        <v>QD240434</v>
      </c>
      <c r="B3502" s="50" t="s">
        <v>10525</v>
      </c>
      <c r="C3502" s="50" t="s">
        <v>10526</v>
      </c>
      <c r="D3502" s="50">
        <v>100</v>
      </c>
      <c r="E3502" s="50">
        <v>4</v>
      </c>
    </row>
    <row r="3503" spans="1:5" hidden="1">
      <c r="A3503" s="50" t="str">
        <f t="shared" si="54"/>
        <v>QD240434</v>
      </c>
      <c r="B3503" s="50" t="s">
        <v>10527</v>
      </c>
      <c r="C3503" s="50" t="s">
        <v>10528</v>
      </c>
      <c r="D3503" s="50">
        <v>100</v>
      </c>
      <c r="E3503" s="50">
        <v>4</v>
      </c>
    </row>
    <row r="3504" spans="1:5" hidden="1">
      <c r="A3504" s="50" t="str">
        <f t="shared" si="54"/>
        <v>QD240434</v>
      </c>
      <c r="B3504" s="50" t="s">
        <v>10529</v>
      </c>
      <c r="C3504" s="50" t="s">
        <v>10530</v>
      </c>
      <c r="D3504" s="50">
        <v>100</v>
      </c>
      <c r="E3504" s="50">
        <v>4</v>
      </c>
    </row>
    <row r="3505" spans="1:5" hidden="1">
      <c r="A3505" s="50" t="str">
        <f t="shared" si="54"/>
        <v>QD240434</v>
      </c>
      <c r="B3505" s="50" t="s">
        <v>10531</v>
      </c>
      <c r="C3505" s="50" t="s">
        <v>10532</v>
      </c>
      <c r="D3505" s="50">
        <v>100</v>
      </c>
      <c r="E3505" s="50">
        <v>4</v>
      </c>
    </row>
    <row r="3506" spans="1:5" hidden="1">
      <c r="A3506" s="50" t="str">
        <f t="shared" si="54"/>
        <v>QD240434</v>
      </c>
      <c r="B3506" s="50" t="s">
        <v>10533</v>
      </c>
      <c r="C3506" s="50" t="s">
        <v>10534</v>
      </c>
      <c r="D3506" s="50">
        <v>100</v>
      </c>
      <c r="E3506" s="50">
        <v>4</v>
      </c>
    </row>
    <row r="3507" spans="1:5" hidden="1">
      <c r="A3507" s="50" t="str">
        <f t="shared" si="54"/>
        <v>QD240434</v>
      </c>
      <c r="B3507" s="50" t="s">
        <v>10535</v>
      </c>
      <c r="C3507" s="50" t="s">
        <v>10536</v>
      </c>
      <c r="D3507" s="50">
        <v>100</v>
      </c>
      <c r="E3507" s="50">
        <v>1</v>
      </c>
    </row>
    <row r="3508" spans="1:5" hidden="1">
      <c r="A3508" s="50" t="str">
        <f t="shared" si="54"/>
        <v>QD240434</v>
      </c>
      <c r="B3508" s="50" t="s">
        <v>10537</v>
      </c>
      <c r="C3508" s="50" t="s">
        <v>10538</v>
      </c>
      <c r="D3508" s="50">
        <v>100</v>
      </c>
      <c r="E3508" s="50">
        <v>7</v>
      </c>
    </row>
    <row r="3509" spans="1:5" hidden="1">
      <c r="A3509" s="50" t="str">
        <f t="shared" si="54"/>
        <v>QD240434</v>
      </c>
      <c r="B3509" s="50" t="s">
        <v>10539</v>
      </c>
      <c r="C3509" s="50" t="s">
        <v>10540</v>
      </c>
      <c r="D3509" s="50">
        <v>100</v>
      </c>
      <c r="E3509" s="50">
        <v>4</v>
      </c>
    </row>
    <row r="3510" spans="1:5" hidden="1">
      <c r="A3510" s="50" t="str">
        <f t="shared" si="54"/>
        <v>QD240434</v>
      </c>
      <c r="B3510" s="50" t="s">
        <v>10541</v>
      </c>
      <c r="C3510" s="50" t="s">
        <v>10542</v>
      </c>
      <c r="D3510" s="50">
        <v>100</v>
      </c>
      <c r="E3510" s="50">
        <v>4</v>
      </c>
    </row>
    <row r="3511" spans="1:5" hidden="1">
      <c r="A3511" s="50" t="str">
        <f t="shared" si="54"/>
        <v>QD240435</v>
      </c>
      <c r="B3511" s="50" t="s">
        <v>10543</v>
      </c>
      <c r="C3511" s="50" t="s">
        <v>10544</v>
      </c>
      <c r="D3511" s="50">
        <v>100</v>
      </c>
      <c r="E3511" s="50">
        <v>4</v>
      </c>
    </row>
    <row r="3512" spans="1:5" hidden="1">
      <c r="A3512" s="50" t="str">
        <f t="shared" si="54"/>
        <v>QD240435</v>
      </c>
      <c r="B3512" s="50" t="s">
        <v>10545</v>
      </c>
      <c r="C3512" s="50" t="s">
        <v>10546</v>
      </c>
      <c r="D3512" s="50">
        <v>100</v>
      </c>
      <c r="E3512" s="50">
        <v>4</v>
      </c>
    </row>
    <row r="3513" spans="1:5" hidden="1">
      <c r="A3513" s="50" t="str">
        <f t="shared" si="54"/>
        <v>QD240435</v>
      </c>
      <c r="B3513" s="50" t="s">
        <v>10547</v>
      </c>
      <c r="C3513" s="50" t="s">
        <v>10548</v>
      </c>
      <c r="D3513" s="50">
        <v>100</v>
      </c>
      <c r="E3513" s="50">
        <v>4</v>
      </c>
    </row>
    <row r="3514" spans="1:5" hidden="1">
      <c r="A3514" s="50" t="str">
        <f t="shared" si="54"/>
        <v>QD240435</v>
      </c>
      <c r="B3514" s="50" t="s">
        <v>10549</v>
      </c>
      <c r="C3514" s="50" t="s">
        <v>10550</v>
      </c>
      <c r="D3514" s="50">
        <v>100</v>
      </c>
      <c r="E3514" s="50">
        <v>4</v>
      </c>
    </row>
    <row r="3515" spans="1:5" hidden="1">
      <c r="A3515" s="50" t="str">
        <f t="shared" si="54"/>
        <v>QD240435</v>
      </c>
      <c r="B3515" s="50" t="s">
        <v>10551</v>
      </c>
      <c r="C3515" s="50" t="s">
        <v>10552</v>
      </c>
      <c r="D3515" s="50">
        <v>100</v>
      </c>
      <c r="E3515" s="50">
        <v>4</v>
      </c>
    </row>
    <row r="3516" spans="1:5" hidden="1">
      <c r="A3516" s="50" t="str">
        <f t="shared" si="54"/>
        <v>QD240435</v>
      </c>
      <c r="B3516" s="50" t="s">
        <v>10553</v>
      </c>
      <c r="C3516" s="50" t="s">
        <v>10554</v>
      </c>
      <c r="D3516" s="50">
        <v>100</v>
      </c>
      <c r="E3516" s="50">
        <v>4</v>
      </c>
    </row>
    <row r="3517" spans="1:5" hidden="1">
      <c r="A3517" s="50" t="str">
        <f t="shared" si="54"/>
        <v>QD240435</v>
      </c>
      <c r="B3517" s="50" t="s">
        <v>10555</v>
      </c>
      <c r="C3517" s="50" t="s">
        <v>10556</v>
      </c>
      <c r="D3517" s="50">
        <v>100</v>
      </c>
      <c r="E3517" s="50">
        <v>3</v>
      </c>
    </row>
    <row r="3518" spans="1:5" hidden="1">
      <c r="A3518" s="50" t="str">
        <f t="shared" si="54"/>
        <v>QD240435</v>
      </c>
      <c r="B3518" s="50" t="s">
        <v>10557</v>
      </c>
      <c r="C3518" s="50" t="s">
        <v>10558</v>
      </c>
      <c r="D3518" s="50">
        <v>100</v>
      </c>
      <c r="E3518" s="50">
        <v>4</v>
      </c>
    </row>
    <row r="3519" spans="1:5" hidden="1">
      <c r="A3519" s="50" t="str">
        <f t="shared" si="54"/>
        <v>QD240435</v>
      </c>
      <c r="B3519" s="50" t="s">
        <v>10559</v>
      </c>
      <c r="C3519" s="50" t="s">
        <v>10560</v>
      </c>
      <c r="D3519" s="50">
        <v>100</v>
      </c>
      <c r="E3519" s="50">
        <v>4</v>
      </c>
    </row>
    <row r="3520" spans="1:5" hidden="1">
      <c r="A3520" s="50" t="str">
        <f t="shared" si="54"/>
        <v>QD240435</v>
      </c>
      <c r="B3520" s="50" t="s">
        <v>10561</v>
      </c>
      <c r="C3520" s="50" t="s">
        <v>10562</v>
      </c>
      <c r="D3520" s="50">
        <v>100</v>
      </c>
      <c r="E3520" s="50">
        <v>4</v>
      </c>
    </row>
    <row r="3521" spans="1:5" hidden="1">
      <c r="A3521" s="50" t="str">
        <f t="shared" si="54"/>
        <v>QD240435</v>
      </c>
      <c r="B3521" s="50" t="s">
        <v>10563</v>
      </c>
      <c r="C3521" s="50" t="s">
        <v>10564</v>
      </c>
      <c r="D3521" s="50">
        <v>100</v>
      </c>
      <c r="E3521" s="50">
        <v>4</v>
      </c>
    </row>
    <row r="3522" spans="1:5" hidden="1">
      <c r="A3522" s="50" t="str">
        <f t="shared" si="54"/>
        <v>QD240435</v>
      </c>
      <c r="B3522" s="50" t="s">
        <v>10565</v>
      </c>
      <c r="C3522" s="50" t="s">
        <v>10566</v>
      </c>
      <c r="D3522" s="50">
        <v>100</v>
      </c>
      <c r="E3522" s="50">
        <v>2</v>
      </c>
    </row>
    <row r="3523" spans="1:5" hidden="1">
      <c r="A3523" s="50" t="str">
        <f t="shared" ref="A3523:A3586" si="55">MID(B3523,1,8)</f>
        <v>QD240436</v>
      </c>
      <c r="B3523" s="50" t="s">
        <v>10567</v>
      </c>
      <c r="C3523" s="50" t="s">
        <v>10568</v>
      </c>
      <c r="D3523" s="50">
        <v>100</v>
      </c>
      <c r="E3523" s="50">
        <v>4</v>
      </c>
    </row>
    <row r="3524" spans="1:5" hidden="1">
      <c r="A3524" s="50" t="str">
        <f t="shared" si="55"/>
        <v>QD240436</v>
      </c>
      <c r="B3524" s="50" t="s">
        <v>10569</v>
      </c>
      <c r="C3524" s="50" t="s">
        <v>10570</v>
      </c>
      <c r="D3524" s="50">
        <v>100</v>
      </c>
      <c r="E3524" s="50">
        <v>4</v>
      </c>
    </row>
    <row r="3525" spans="1:5" hidden="1">
      <c r="A3525" s="50" t="str">
        <f t="shared" si="55"/>
        <v>QD240436</v>
      </c>
      <c r="B3525" s="50" t="s">
        <v>10571</v>
      </c>
      <c r="C3525" s="50" t="s">
        <v>10572</v>
      </c>
      <c r="D3525" s="50">
        <v>100</v>
      </c>
      <c r="E3525" s="50">
        <v>3</v>
      </c>
    </row>
    <row r="3526" spans="1:5" hidden="1">
      <c r="A3526" s="50" t="str">
        <f t="shared" si="55"/>
        <v>QD240436</v>
      </c>
      <c r="B3526" s="50" t="s">
        <v>10573</v>
      </c>
      <c r="C3526" s="50" t="s">
        <v>10574</v>
      </c>
      <c r="D3526" s="50">
        <v>100</v>
      </c>
      <c r="E3526" s="50">
        <v>4</v>
      </c>
    </row>
    <row r="3527" spans="1:5" hidden="1">
      <c r="A3527" s="50" t="str">
        <f t="shared" si="55"/>
        <v>QD240436</v>
      </c>
      <c r="B3527" s="50" t="s">
        <v>10575</v>
      </c>
      <c r="C3527" s="50" t="s">
        <v>10576</v>
      </c>
      <c r="D3527" s="50">
        <v>100</v>
      </c>
      <c r="E3527" s="50">
        <v>4</v>
      </c>
    </row>
    <row r="3528" spans="1:5" hidden="1">
      <c r="A3528" s="50" t="str">
        <f t="shared" si="55"/>
        <v>QD240436</v>
      </c>
      <c r="B3528" s="50" t="s">
        <v>10577</v>
      </c>
      <c r="C3528" s="50" t="s">
        <v>10578</v>
      </c>
      <c r="D3528" s="50">
        <v>100</v>
      </c>
      <c r="E3528" s="50">
        <v>2</v>
      </c>
    </row>
    <row r="3529" spans="1:5" hidden="1">
      <c r="A3529" s="50" t="str">
        <f t="shared" si="55"/>
        <v>QD240436</v>
      </c>
      <c r="B3529" s="50" t="s">
        <v>10579</v>
      </c>
      <c r="C3529" s="50" t="s">
        <v>10580</v>
      </c>
      <c r="D3529" s="50">
        <v>100</v>
      </c>
      <c r="E3529" s="50">
        <v>4</v>
      </c>
    </row>
    <row r="3530" spans="1:5" hidden="1">
      <c r="A3530" s="50" t="str">
        <f t="shared" si="55"/>
        <v>QD240436</v>
      </c>
      <c r="B3530" s="50" t="s">
        <v>10581</v>
      </c>
      <c r="C3530" s="50" t="s">
        <v>10582</v>
      </c>
      <c r="D3530" s="50">
        <v>100</v>
      </c>
      <c r="E3530" s="50">
        <v>4</v>
      </c>
    </row>
    <row r="3531" spans="1:5" hidden="1">
      <c r="A3531" s="50" t="str">
        <f t="shared" si="55"/>
        <v>QD240436</v>
      </c>
      <c r="B3531" s="50" t="s">
        <v>10583</v>
      </c>
      <c r="C3531" s="50" t="s">
        <v>10584</v>
      </c>
      <c r="D3531" s="50">
        <v>100</v>
      </c>
      <c r="E3531" s="50">
        <v>4</v>
      </c>
    </row>
    <row r="3532" spans="1:5" hidden="1">
      <c r="A3532" s="50" t="str">
        <f t="shared" si="55"/>
        <v>QD240436</v>
      </c>
      <c r="B3532" s="50" t="s">
        <v>10585</v>
      </c>
      <c r="C3532" s="50" t="s">
        <v>10586</v>
      </c>
      <c r="D3532" s="50">
        <v>100</v>
      </c>
      <c r="E3532" s="50">
        <v>5</v>
      </c>
    </row>
    <row r="3533" spans="1:5" hidden="1">
      <c r="A3533" s="50" t="str">
        <f t="shared" si="55"/>
        <v>QD240436</v>
      </c>
      <c r="B3533" s="50" t="s">
        <v>10587</v>
      </c>
      <c r="C3533" s="50" t="s">
        <v>10588</v>
      </c>
      <c r="D3533" s="50">
        <v>100</v>
      </c>
      <c r="E3533" s="50">
        <v>4</v>
      </c>
    </row>
    <row r="3534" spans="1:5" hidden="1">
      <c r="A3534" s="50" t="str">
        <f t="shared" si="55"/>
        <v>QD240436</v>
      </c>
      <c r="B3534" s="50" t="s">
        <v>10589</v>
      </c>
      <c r="C3534" s="50" t="s">
        <v>10590</v>
      </c>
      <c r="D3534" s="50">
        <v>100</v>
      </c>
      <c r="E3534" s="50">
        <v>2</v>
      </c>
    </row>
    <row r="3535" spans="1:5" hidden="1">
      <c r="A3535" s="50" t="str">
        <f t="shared" si="55"/>
        <v>QD240437</v>
      </c>
      <c r="B3535" s="50" t="s">
        <v>10591</v>
      </c>
      <c r="C3535" s="50" t="s">
        <v>10592</v>
      </c>
      <c r="D3535" s="50">
        <v>100</v>
      </c>
      <c r="E3535" s="50">
        <v>4</v>
      </c>
    </row>
    <row r="3536" spans="1:5" hidden="1">
      <c r="A3536" s="50" t="str">
        <f t="shared" si="55"/>
        <v>QD240437</v>
      </c>
      <c r="B3536" s="50" t="s">
        <v>10593</v>
      </c>
      <c r="C3536" s="50" t="s">
        <v>10594</v>
      </c>
      <c r="D3536" s="50">
        <v>100</v>
      </c>
      <c r="E3536" s="50">
        <v>4</v>
      </c>
    </row>
    <row r="3537" spans="1:5" hidden="1">
      <c r="A3537" s="50" t="str">
        <f t="shared" si="55"/>
        <v>QD240437</v>
      </c>
      <c r="B3537" s="50" t="s">
        <v>10595</v>
      </c>
      <c r="C3537" s="50" t="s">
        <v>10596</v>
      </c>
      <c r="D3537" s="50">
        <v>100</v>
      </c>
      <c r="E3537" s="50">
        <v>4</v>
      </c>
    </row>
    <row r="3538" spans="1:5" hidden="1">
      <c r="A3538" s="50" t="str">
        <f t="shared" si="55"/>
        <v>QD240437</v>
      </c>
      <c r="B3538" s="50" t="s">
        <v>10597</v>
      </c>
      <c r="C3538" s="50" t="s">
        <v>10598</v>
      </c>
      <c r="D3538" s="50">
        <v>100</v>
      </c>
      <c r="E3538" s="50">
        <v>4</v>
      </c>
    </row>
    <row r="3539" spans="1:5" hidden="1">
      <c r="A3539" s="50" t="str">
        <f t="shared" si="55"/>
        <v>QD240437</v>
      </c>
      <c r="B3539" s="50" t="s">
        <v>10599</v>
      </c>
      <c r="C3539" s="50" t="s">
        <v>10600</v>
      </c>
      <c r="D3539" s="50">
        <v>100</v>
      </c>
      <c r="E3539" s="50">
        <v>4</v>
      </c>
    </row>
    <row r="3540" spans="1:5" hidden="1">
      <c r="A3540" s="50" t="str">
        <f t="shared" si="55"/>
        <v>QD240437</v>
      </c>
      <c r="B3540" s="50" t="s">
        <v>10601</v>
      </c>
      <c r="C3540" s="50" t="s">
        <v>10602</v>
      </c>
      <c r="D3540" s="50">
        <v>100</v>
      </c>
      <c r="E3540" s="50">
        <v>3</v>
      </c>
    </row>
    <row r="3541" spans="1:5" hidden="1">
      <c r="A3541" s="50" t="str">
        <f t="shared" si="55"/>
        <v>QD240437</v>
      </c>
      <c r="B3541" s="50" t="s">
        <v>10603</v>
      </c>
      <c r="C3541" s="50" t="s">
        <v>10604</v>
      </c>
      <c r="D3541" s="50">
        <v>100</v>
      </c>
      <c r="E3541" s="50">
        <v>4</v>
      </c>
    </row>
    <row r="3542" spans="1:5" hidden="1">
      <c r="A3542" s="50" t="str">
        <f t="shared" si="55"/>
        <v>QD240437</v>
      </c>
      <c r="B3542" s="50" t="s">
        <v>10605</v>
      </c>
      <c r="C3542" s="50" t="s">
        <v>10606</v>
      </c>
      <c r="D3542" s="50">
        <v>100</v>
      </c>
      <c r="E3542" s="50">
        <v>4</v>
      </c>
    </row>
    <row r="3543" spans="1:5" hidden="1">
      <c r="A3543" s="50" t="str">
        <f t="shared" si="55"/>
        <v>QD240437</v>
      </c>
      <c r="B3543" s="50" t="s">
        <v>10607</v>
      </c>
      <c r="C3543" s="50" t="s">
        <v>10608</v>
      </c>
      <c r="D3543" s="50">
        <v>100</v>
      </c>
      <c r="E3543" s="50">
        <v>3</v>
      </c>
    </row>
    <row r="3544" spans="1:5" hidden="1">
      <c r="A3544" s="50" t="str">
        <f t="shared" si="55"/>
        <v>QD240437</v>
      </c>
      <c r="B3544" s="50" t="s">
        <v>10609</v>
      </c>
      <c r="C3544" s="50" t="s">
        <v>10610</v>
      </c>
      <c r="D3544" s="50">
        <v>100</v>
      </c>
      <c r="E3544" s="50">
        <v>3</v>
      </c>
    </row>
    <row r="3545" spans="1:5" hidden="1">
      <c r="A3545" s="50" t="str">
        <f t="shared" si="55"/>
        <v>QD240437</v>
      </c>
      <c r="B3545" s="50" t="s">
        <v>10611</v>
      </c>
      <c r="C3545" s="50" t="s">
        <v>10612</v>
      </c>
      <c r="D3545" s="50">
        <v>100</v>
      </c>
      <c r="E3545" s="50">
        <v>3</v>
      </c>
    </row>
    <row r="3546" spans="1:5" hidden="1">
      <c r="A3546" s="50" t="str">
        <f t="shared" si="55"/>
        <v>QD240437</v>
      </c>
      <c r="B3546" s="50" t="s">
        <v>10613</v>
      </c>
      <c r="C3546" s="50" t="s">
        <v>10614</v>
      </c>
      <c r="D3546" s="50">
        <v>100</v>
      </c>
      <c r="E3546" s="50">
        <v>3</v>
      </c>
    </row>
    <row r="3547" spans="1:5" hidden="1">
      <c r="A3547" s="50" t="str">
        <f t="shared" si="55"/>
        <v>QD240438</v>
      </c>
      <c r="B3547" s="50" t="s">
        <v>10615</v>
      </c>
      <c r="C3547" s="50" t="s">
        <v>10616</v>
      </c>
      <c r="D3547" s="50">
        <v>100</v>
      </c>
      <c r="E3547" s="50">
        <v>4</v>
      </c>
    </row>
    <row r="3548" spans="1:5" hidden="1">
      <c r="A3548" s="50" t="str">
        <f t="shared" si="55"/>
        <v>QD240438</v>
      </c>
      <c r="B3548" s="50" t="s">
        <v>10617</v>
      </c>
      <c r="C3548" s="50" t="s">
        <v>10618</v>
      </c>
      <c r="D3548" s="50">
        <v>100</v>
      </c>
      <c r="E3548" s="50">
        <v>4</v>
      </c>
    </row>
    <row r="3549" spans="1:5" hidden="1">
      <c r="A3549" s="50" t="str">
        <f t="shared" si="55"/>
        <v>QD240438</v>
      </c>
      <c r="B3549" s="50" t="s">
        <v>10619</v>
      </c>
      <c r="C3549" s="50" t="s">
        <v>10620</v>
      </c>
      <c r="D3549" s="50">
        <v>100</v>
      </c>
      <c r="E3549" s="50">
        <v>2</v>
      </c>
    </row>
    <row r="3550" spans="1:5" hidden="1">
      <c r="A3550" s="50" t="str">
        <f t="shared" si="55"/>
        <v>QD240438</v>
      </c>
      <c r="B3550" s="50" t="s">
        <v>10621</v>
      </c>
      <c r="C3550" s="50" t="s">
        <v>10622</v>
      </c>
      <c r="D3550" s="50">
        <v>100</v>
      </c>
      <c r="E3550" s="50">
        <v>3</v>
      </c>
    </row>
    <row r="3551" spans="1:5" hidden="1">
      <c r="A3551" s="50" t="str">
        <f t="shared" si="55"/>
        <v>QD240438</v>
      </c>
      <c r="B3551" s="50" t="s">
        <v>10623</v>
      </c>
      <c r="C3551" s="50" t="s">
        <v>10624</v>
      </c>
      <c r="D3551" s="50">
        <v>100</v>
      </c>
      <c r="E3551" s="50">
        <v>4</v>
      </c>
    </row>
    <row r="3552" spans="1:5" hidden="1">
      <c r="A3552" s="50" t="str">
        <f t="shared" si="55"/>
        <v>QD240438</v>
      </c>
      <c r="B3552" s="50" t="s">
        <v>10625</v>
      </c>
      <c r="C3552" s="50" t="s">
        <v>10626</v>
      </c>
      <c r="D3552" s="50">
        <v>100</v>
      </c>
      <c r="E3552" s="50">
        <v>4</v>
      </c>
    </row>
    <row r="3553" spans="1:5" hidden="1">
      <c r="A3553" s="50" t="str">
        <f t="shared" si="55"/>
        <v>QD240438</v>
      </c>
      <c r="B3553" s="50" t="s">
        <v>10627</v>
      </c>
      <c r="C3553" s="50" t="s">
        <v>10628</v>
      </c>
      <c r="D3553" s="50">
        <v>100</v>
      </c>
      <c r="E3553" s="50">
        <v>4</v>
      </c>
    </row>
    <row r="3554" spans="1:5" hidden="1">
      <c r="A3554" s="50" t="str">
        <f t="shared" si="55"/>
        <v>QD240438</v>
      </c>
      <c r="B3554" s="50" t="s">
        <v>10629</v>
      </c>
      <c r="C3554" s="50" t="s">
        <v>10630</v>
      </c>
      <c r="D3554" s="50">
        <v>100</v>
      </c>
      <c r="E3554" s="50">
        <v>4</v>
      </c>
    </row>
    <row r="3555" spans="1:5" hidden="1">
      <c r="A3555" s="50" t="str">
        <f t="shared" si="55"/>
        <v>QD240438</v>
      </c>
      <c r="B3555" s="50" t="s">
        <v>10631</v>
      </c>
      <c r="C3555" s="50" t="s">
        <v>10632</v>
      </c>
      <c r="D3555" s="50">
        <v>100</v>
      </c>
      <c r="E3555" s="50">
        <v>4</v>
      </c>
    </row>
    <row r="3556" spans="1:5" hidden="1">
      <c r="A3556" s="50" t="str">
        <f t="shared" si="55"/>
        <v>QD240438</v>
      </c>
      <c r="B3556" s="50" t="s">
        <v>10633</v>
      </c>
      <c r="C3556" s="50" t="s">
        <v>10634</v>
      </c>
      <c r="D3556" s="50">
        <v>100</v>
      </c>
      <c r="E3556" s="50">
        <v>4</v>
      </c>
    </row>
    <row r="3557" spans="1:5" hidden="1">
      <c r="A3557" s="50" t="str">
        <f t="shared" si="55"/>
        <v>QD240440</v>
      </c>
      <c r="B3557" s="50" t="s">
        <v>13480</v>
      </c>
      <c r="C3557" s="50" t="s">
        <v>13481</v>
      </c>
      <c r="D3557" s="50">
        <v>100</v>
      </c>
      <c r="E3557" s="50">
        <v>6</v>
      </c>
    </row>
    <row r="3558" spans="1:5" hidden="1">
      <c r="A3558" s="50" t="str">
        <f t="shared" si="55"/>
        <v>QD240440</v>
      </c>
      <c r="B3558" s="50" t="s">
        <v>13482</v>
      </c>
      <c r="C3558" s="50" t="s">
        <v>13483</v>
      </c>
      <c r="D3558" s="50">
        <v>100</v>
      </c>
      <c r="E3558" s="50">
        <v>4</v>
      </c>
    </row>
    <row r="3559" spans="1:5" hidden="1">
      <c r="A3559" s="50" t="str">
        <f t="shared" si="55"/>
        <v>QD240440</v>
      </c>
      <c r="B3559" s="50" t="s">
        <v>13484</v>
      </c>
      <c r="C3559" s="50" t="s">
        <v>13485</v>
      </c>
      <c r="D3559" s="50">
        <v>100</v>
      </c>
      <c r="E3559" s="50">
        <v>4</v>
      </c>
    </row>
    <row r="3560" spans="1:5" hidden="1">
      <c r="A3560" s="50" t="str">
        <f t="shared" si="55"/>
        <v>QD240442</v>
      </c>
      <c r="B3560" s="50" t="s">
        <v>13486</v>
      </c>
      <c r="C3560" s="50" t="s">
        <v>13487</v>
      </c>
      <c r="D3560" s="50">
        <v>100</v>
      </c>
      <c r="E3560" s="50">
        <v>3</v>
      </c>
    </row>
    <row r="3561" spans="1:5" hidden="1">
      <c r="A3561" s="50" t="str">
        <f t="shared" si="55"/>
        <v>QD240442</v>
      </c>
      <c r="B3561" s="50" t="s">
        <v>13488</v>
      </c>
      <c r="C3561" s="50" t="s">
        <v>13489</v>
      </c>
      <c r="D3561" s="50">
        <v>100</v>
      </c>
      <c r="E3561" s="50">
        <v>4</v>
      </c>
    </row>
    <row r="3562" spans="1:5" hidden="1">
      <c r="A3562" s="50" t="str">
        <f t="shared" si="55"/>
        <v>QD240442</v>
      </c>
      <c r="B3562" s="50" t="s">
        <v>13490</v>
      </c>
      <c r="C3562" s="50" t="s">
        <v>13491</v>
      </c>
      <c r="D3562" s="50">
        <v>100</v>
      </c>
      <c r="E3562" s="50">
        <v>5</v>
      </c>
    </row>
    <row r="3563" spans="1:5" hidden="1">
      <c r="A3563" s="50" t="str">
        <f t="shared" si="55"/>
        <v>QD240445</v>
      </c>
      <c r="B3563" s="50" t="s">
        <v>10635</v>
      </c>
      <c r="C3563" s="50" t="s">
        <v>13789</v>
      </c>
      <c r="D3563" s="50">
        <v>100</v>
      </c>
      <c r="E3563" s="50">
        <v>8</v>
      </c>
    </row>
    <row r="3564" spans="1:5" hidden="1">
      <c r="A3564" s="50" t="str">
        <f t="shared" si="55"/>
        <v>QD240445</v>
      </c>
      <c r="B3564" s="50" t="s">
        <v>10636</v>
      </c>
      <c r="C3564" s="50" t="s">
        <v>13790</v>
      </c>
      <c r="D3564" s="50">
        <v>100</v>
      </c>
      <c r="E3564" s="50">
        <v>1</v>
      </c>
    </row>
    <row r="3565" spans="1:5" hidden="1">
      <c r="A3565" s="50" t="str">
        <f t="shared" si="55"/>
        <v>QD240445</v>
      </c>
      <c r="B3565" s="50" t="s">
        <v>10637</v>
      </c>
      <c r="C3565" s="50" t="s">
        <v>13791</v>
      </c>
      <c r="D3565" s="50">
        <v>100</v>
      </c>
      <c r="E3565" s="50">
        <v>12</v>
      </c>
    </row>
    <row r="3566" spans="1:5" hidden="1">
      <c r="A3566" s="50" t="str">
        <f t="shared" si="55"/>
        <v>QD240445</v>
      </c>
      <c r="B3566" s="50" t="s">
        <v>10638</v>
      </c>
      <c r="C3566" s="50" t="s">
        <v>13792</v>
      </c>
      <c r="D3566" s="50">
        <v>100</v>
      </c>
      <c r="E3566" s="50">
        <v>6</v>
      </c>
    </row>
    <row r="3567" spans="1:5" hidden="1">
      <c r="A3567" s="50" t="str">
        <f t="shared" si="55"/>
        <v>QD240445</v>
      </c>
      <c r="B3567" s="50" t="s">
        <v>10639</v>
      </c>
      <c r="C3567" s="50" t="s">
        <v>13793</v>
      </c>
      <c r="D3567" s="50">
        <v>100</v>
      </c>
      <c r="E3567" s="50">
        <v>2</v>
      </c>
    </row>
    <row r="3568" spans="1:5" hidden="1">
      <c r="A3568" s="50" t="str">
        <f t="shared" si="55"/>
        <v>QD240445</v>
      </c>
      <c r="B3568" s="50" t="s">
        <v>10640</v>
      </c>
      <c r="C3568" s="50" t="s">
        <v>13794</v>
      </c>
      <c r="D3568" s="50">
        <v>100</v>
      </c>
      <c r="E3568" s="50">
        <v>7</v>
      </c>
    </row>
    <row r="3569" spans="1:5" hidden="1">
      <c r="A3569" s="50" t="str">
        <f t="shared" si="55"/>
        <v>QD240446</v>
      </c>
      <c r="B3569" s="50" t="s">
        <v>10641</v>
      </c>
      <c r="C3569" s="50" t="s">
        <v>13795</v>
      </c>
      <c r="D3569" s="50">
        <v>100</v>
      </c>
      <c r="E3569" s="50">
        <v>4</v>
      </c>
    </row>
    <row r="3570" spans="1:5" hidden="1">
      <c r="A3570" s="50" t="str">
        <f t="shared" si="55"/>
        <v>QD240446</v>
      </c>
      <c r="B3570" s="50" t="s">
        <v>10642</v>
      </c>
      <c r="C3570" s="50" t="s">
        <v>13796</v>
      </c>
      <c r="D3570" s="50">
        <v>100</v>
      </c>
      <c r="E3570" s="50">
        <v>2</v>
      </c>
    </row>
    <row r="3571" spans="1:5" hidden="1">
      <c r="A3571" s="50" t="str">
        <f t="shared" si="55"/>
        <v>QD240446</v>
      </c>
      <c r="B3571" s="50" t="s">
        <v>10643</v>
      </c>
      <c r="C3571" s="50" t="s">
        <v>13797</v>
      </c>
      <c r="D3571" s="50">
        <v>100</v>
      </c>
      <c r="E3571" s="50">
        <v>6</v>
      </c>
    </row>
    <row r="3572" spans="1:5" hidden="1">
      <c r="A3572" s="50" t="str">
        <f t="shared" si="55"/>
        <v>QD240447</v>
      </c>
      <c r="B3572" s="50" t="s">
        <v>10644</v>
      </c>
      <c r="C3572" s="50" t="s">
        <v>13798</v>
      </c>
      <c r="D3572" s="50">
        <v>100</v>
      </c>
      <c r="E3572" s="50">
        <v>4</v>
      </c>
    </row>
    <row r="3573" spans="1:5" hidden="1">
      <c r="A3573" s="50" t="str">
        <f t="shared" si="55"/>
        <v>QD240447</v>
      </c>
      <c r="B3573" s="50" t="s">
        <v>10645</v>
      </c>
      <c r="C3573" s="50" t="s">
        <v>13799</v>
      </c>
      <c r="D3573" s="50">
        <v>100</v>
      </c>
      <c r="E3573" s="50">
        <v>2</v>
      </c>
    </row>
    <row r="3574" spans="1:5" hidden="1">
      <c r="A3574" s="50" t="str">
        <f t="shared" si="55"/>
        <v>QD240447</v>
      </c>
      <c r="B3574" s="50" t="s">
        <v>10646</v>
      </c>
      <c r="C3574" s="50" t="s">
        <v>13800</v>
      </c>
      <c r="D3574" s="50">
        <v>100</v>
      </c>
      <c r="E3574" s="50">
        <v>5</v>
      </c>
    </row>
    <row r="3575" spans="1:5" hidden="1">
      <c r="A3575" s="50" t="str">
        <f t="shared" si="55"/>
        <v>QD240448</v>
      </c>
      <c r="B3575" s="50" t="s">
        <v>10647</v>
      </c>
      <c r="C3575" s="50" t="s">
        <v>13801</v>
      </c>
      <c r="D3575" s="50">
        <v>100</v>
      </c>
      <c r="E3575" s="50">
        <v>4</v>
      </c>
    </row>
    <row r="3576" spans="1:5" hidden="1">
      <c r="A3576" s="50" t="str">
        <f t="shared" si="55"/>
        <v>QD240448</v>
      </c>
      <c r="B3576" s="50" t="s">
        <v>10648</v>
      </c>
      <c r="C3576" s="50" t="s">
        <v>13802</v>
      </c>
      <c r="D3576" s="50">
        <v>100</v>
      </c>
      <c r="E3576" s="50">
        <v>2</v>
      </c>
    </row>
    <row r="3577" spans="1:5" hidden="1">
      <c r="A3577" s="50" t="str">
        <f t="shared" si="55"/>
        <v>QD240448</v>
      </c>
      <c r="B3577" s="50" t="s">
        <v>10649</v>
      </c>
      <c r="C3577" s="50" t="s">
        <v>13803</v>
      </c>
      <c r="D3577" s="50">
        <v>100</v>
      </c>
      <c r="E3577" s="50">
        <v>6</v>
      </c>
    </row>
    <row r="3578" spans="1:5" hidden="1">
      <c r="A3578" s="50" t="str">
        <f t="shared" si="55"/>
        <v>QD240448</v>
      </c>
      <c r="B3578" s="50" t="s">
        <v>10650</v>
      </c>
      <c r="C3578" s="50" t="s">
        <v>13804</v>
      </c>
      <c r="D3578" s="50">
        <v>100</v>
      </c>
      <c r="E3578" s="50">
        <v>3</v>
      </c>
    </row>
    <row r="3579" spans="1:5" hidden="1">
      <c r="A3579" s="50" t="str">
        <f t="shared" si="55"/>
        <v>QD240448</v>
      </c>
      <c r="B3579" s="50" t="s">
        <v>10651</v>
      </c>
      <c r="C3579" s="50" t="s">
        <v>13805</v>
      </c>
      <c r="D3579" s="50">
        <v>100</v>
      </c>
      <c r="E3579" s="50">
        <v>2</v>
      </c>
    </row>
    <row r="3580" spans="1:5" hidden="1">
      <c r="A3580" s="50" t="str">
        <f t="shared" si="55"/>
        <v>QD240448</v>
      </c>
      <c r="B3580" s="50" t="s">
        <v>10652</v>
      </c>
      <c r="C3580" s="50" t="s">
        <v>13806</v>
      </c>
      <c r="D3580" s="50">
        <v>100</v>
      </c>
      <c r="E3580" s="50">
        <v>6</v>
      </c>
    </row>
    <row r="3581" spans="1:5" hidden="1">
      <c r="A3581" s="50" t="str">
        <f t="shared" si="55"/>
        <v>QD240449</v>
      </c>
      <c r="B3581" s="50" t="s">
        <v>5103</v>
      </c>
      <c r="C3581" s="50" t="s">
        <v>6914</v>
      </c>
      <c r="D3581" s="50">
        <v>100</v>
      </c>
      <c r="E3581" s="50">
        <v>3</v>
      </c>
    </row>
    <row r="3582" spans="1:5" hidden="1">
      <c r="A3582" s="50" t="str">
        <f t="shared" si="55"/>
        <v>QD240449</v>
      </c>
      <c r="B3582" s="50" t="s">
        <v>10653</v>
      </c>
      <c r="C3582" s="50" t="s">
        <v>6916</v>
      </c>
      <c r="D3582" s="50">
        <v>100</v>
      </c>
      <c r="E3582" s="50">
        <v>2</v>
      </c>
    </row>
    <row r="3583" spans="1:5" hidden="1">
      <c r="A3583" s="50" t="str">
        <f t="shared" si="55"/>
        <v>QD240449</v>
      </c>
      <c r="B3583" s="50" t="s">
        <v>10654</v>
      </c>
      <c r="C3583" s="50" t="s">
        <v>6918</v>
      </c>
      <c r="D3583" s="50">
        <v>100</v>
      </c>
      <c r="E3583" s="50">
        <v>2</v>
      </c>
    </row>
    <row r="3584" spans="1:5" hidden="1">
      <c r="A3584" s="50" t="str">
        <f t="shared" si="55"/>
        <v>QD240450</v>
      </c>
      <c r="B3584" s="50" t="s">
        <v>5104</v>
      </c>
      <c r="C3584" s="50" t="s">
        <v>6894</v>
      </c>
      <c r="D3584" s="50">
        <v>100</v>
      </c>
      <c r="E3584" s="50">
        <v>3</v>
      </c>
    </row>
    <row r="3585" spans="1:5" hidden="1">
      <c r="A3585" s="50" t="str">
        <f t="shared" si="55"/>
        <v>QD240450</v>
      </c>
      <c r="B3585" s="50" t="s">
        <v>10655</v>
      </c>
      <c r="C3585" s="50" t="s">
        <v>6896</v>
      </c>
      <c r="D3585" s="50">
        <v>100</v>
      </c>
      <c r="E3585" s="50">
        <v>2</v>
      </c>
    </row>
    <row r="3586" spans="1:5" hidden="1">
      <c r="A3586" s="50" t="str">
        <f t="shared" si="55"/>
        <v>QD240450</v>
      </c>
      <c r="B3586" s="50" t="s">
        <v>10656</v>
      </c>
      <c r="C3586" s="50" t="s">
        <v>6898</v>
      </c>
      <c r="D3586" s="50">
        <v>100</v>
      </c>
      <c r="E3586" s="50">
        <v>2</v>
      </c>
    </row>
    <row r="3587" spans="1:5" hidden="1">
      <c r="A3587" s="50" t="str">
        <f t="shared" ref="A3587:A3650" si="56">MID(B3587,1,8)</f>
        <v>QD240451</v>
      </c>
      <c r="B3587" s="50" t="s">
        <v>5105</v>
      </c>
      <c r="C3587" s="50" t="s">
        <v>6889</v>
      </c>
      <c r="D3587" s="50">
        <v>100</v>
      </c>
      <c r="E3587" s="50">
        <v>3</v>
      </c>
    </row>
    <row r="3588" spans="1:5" hidden="1">
      <c r="A3588" s="50" t="str">
        <f t="shared" si="56"/>
        <v>QD240451</v>
      </c>
      <c r="B3588" s="50" t="s">
        <v>10657</v>
      </c>
      <c r="C3588" s="50" t="s">
        <v>6890</v>
      </c>
      <c r="D3588" s="50">
        <v>100</v>
      </c>
      <c r="E3588" s="50">
        <v>2</v>
      </c>
    </row>
    <row r="3589" spans="1:5" hidden="1">
      <c r="A3589" s="50" t="str">
        <f t="shared" si="56"/>
        <v>QD240451</v>
      </c>
      <c r="B3589" s="50" t="s">
        <v>10658</v>
      </c>
      <c r="C3589" s="50" t="s">
        <v>6891</v>
      </c>
      <c r="D3589" s="50">
        <v>100</v>
      </c>
      <c r="E3589" s="50">
        <v>1</v>
      </c>
    </row>
    <row r="3590" spans="1:5" hidden="1">
      <c r="A3590" s="50" t="str">
        <f t="shared" si="56"/>
        <v>QD240452</v>
      </c>
      <c r="B3590" s="50" t="s">
        <v>5106</v>
      </c>
      <c r="C3590" s="50" t="s">
        <v>6894</v>
      </c>
      <c r="D3590" s="50">
        <v>100</v>
      </c>
      <c r="E3590" s="50">
        <v>3</v>
      </c>
    </row>
    <row r="3591" spans="1:5" hidden="1">
      <c r="A3591" s="50" t="str">
        <f t="shared" si="56"/>
        <v>QD240452</v>
      </c>
      <c r="B3591" s="50" t="s">
        <v>10659</v>
      </c>
      <c r="C3591" s="50" t="s">
        <v>6896</v>
      </c>
      <c r="D3591" s="50">
        <v>100</v>
      </c>
      <c r="E3591" s="50">
        <v>2</v>
      </c>
    </row>
    <row r="3592" spans="1:5" hidden="1">
      <c r="A3592" s="50" t="str">
        <f t="shared" si="56"/>
        <v>QD240452</v>
      </c>
      <c r="B3592" s="50" t="s">
        <v>10660</v>
      </c>
      <c r="C3592" s="50" t="s">
        <v>6898</v>
      </c>
      <c r="D3592" s="50">
        <v>100</v>
      </c>
      <c r="E3592" s="50">
        <v>1</v>
      </c>
    </row>
    <row r="3593" spans="1:5" hidden="1">
      <c r="A3593" s="50" t="str">
        <f t="shared" si="56"/>
        <v>QD240462</v>
      </c>
      <c r="B3593" s="50" t="s">
        <v>13807</v>
      </c>
      <c r="C3593" s="50" t="s">
        <v>13808</v>
      </c>
      <c r="D3593" s="50">
        <v>100</v>
      </c>
      <c r="E3593" s="50">
        <v>10</v>
      </c>
    </row>
    <row r="3594" spans="1:5" hidden="1">
      <c r="A3594" s="50" t="str">
        <f t="shared" si="56"/>
        <v>QD240462</v>
      </c>
      <c r="B3594" s="50" t="s">
        <v>13809</v>
      </c>
      <c r="C3594" s="50" t="s">
        <v>13810</v>
      </c>
      <c r="D3594" s="50">
        <v>100</v>
      </c>
      <c r="E3594" s="50">
        <v>4</v>
      </c>
    </row>
    <row r="3595" spans="1:5" hidden="1">
      <c r="A3595" s="50" t="str">
        <f t="shared" si="56"/>
        <v>QD240462</v>
      </c>
      <c r="B3595" s="50" t="s">
        <v>13811</v>
      </c>
      <c r="C3595" s="50" t="s">
        <v>13812</v>
      </c>
      <c r="D3595" s="50">
        <v>100</v>
      </c>
      <c r="E3595" s="50">
        <v>6</v>
      </c>
    </row>
    <row r="3596" spans="1:5" hidden="1">
      <c r="A3596" s="50" t="str">
        <f t="shared" si="56"/>
        <v>QD240462</v>
      </c>
      <c r="B3596" s="50" t="s">
        <v>13813</v>
      </c>
      <c r="C3596" s="50" t="s">
        <v>13814</v>
      </c>
      <c r="D3596" s="50">
        <v>100</v>
      </c>
      <c r="E3596" s="50">
        <v>4</v>
      </c>
    </row>
    <row r="3597" spans="1:5" hidden="1">
      <c r="A3597" s="50" t="str">
        <f t="shared" si="56"/>
        <v>QD240462</v>
      </c>
      <c r="B3597" s="50" t="s">
        <v>13815</v>
      </c>
      <c r="C3597" s="50" t="s">
        <v>13816</v>
      </c>
      <c r="D3597" s="50">
        <v>100</v>
      </c>
      <c r="E3597" s="50">
        <v>4</v>
      </c>
    </row>
    <row r="3598" spans="1:5" hidden="1">
      <c r="A3598" s="50" t="str">
        <f t="shared" si="56"/>
        <v>QD240462</v>
      </c>
      <c r="B3598" s="50" t="s">
        <v>13817</v>
      </c>
      <c r="C3598" s="50" t="s">
        <v>13818</v>
      </c>
      <c r="D3598" s="50">
        <v>100</v>
      </c>
      <c r="E3598" s="50">
        <v>6</v>
      </c>
    </row>
    <row r="3599" spans="1:5" hidden="1">
      <c r="A3599" s="50" t="str">
        <f t="shared" si="56"/>
        <v>QD240462</v>
      </c>
      <c r="B3599" s="50" t="s">
        <v>13819</v>
      </c>
      <c r="C3599" s="50" t="s">
        <v>13820</v>
      </c>
      <c r="D3599" s="50">
        <v>100</v>
      </c>
      <c r="E3599" s="50">
        <v>4</v>
      </c>
    </row>
    <row r="3600" spans="1:5" hidden="1">
      <c r="A3600" s="50" t="str">
        <f t="shared" si="56"/>
        <v>QD240462</v>
      </c>
      <c r="B3600" s="50" t="s">
        <v>13821</v>
      </c>
      <c r="C3600" s="50" t="s">
        <v>13822</v>
      </c>
      <c r="D3600" s="50">
        <v>100</v>
      </c>
      <c r="E3600" s="50">
        <v>4</v>
      </c>
    </row>
    <row r="3601" spans="1:5" hidden="1">
      <c r="A3601" s="50" t="str">
        <f t="shared" si="56"/>
        <v>QD240463</v>
      </c>
      <c r="B3601" s="50" t="s">
        <v>13823</v>
      </c>
      <c r="C3601" s="50" t="s">
        <v>13824</v>
      </c>
      <c r="D3601" s="50">
        <v>100</v>
      </c>
      <c r="E3601" s="50">
        <v>6</v>
      </c>
    </row>
    <row r="3602" spans="1:5" hidden="1">
      <c r="A3602" s="50" t="str">
        <f t="shared" si="56"/>
        <v>QD240463</v>
      </c>
      <c r="B3602" s="50" t="s">
        <v>13825</v>
      </c>
      <c r="C3602" s="50" t="s">
        <v>13826</v>
      </c>
      <c r="D3602" s="50">
        <v>100</v>
      </c>
      <c r="E3602" s="50">
        <v>4</v>
      </c>
    </row>
    <row r="3603" spans="1:5" hidden="1">
      <c r="A3603" s="50" t="str">
        <f t="shared" si="56"/>
        <v>QD240463</v>
      </c>
      <c r="B3603" s="50" t="s">
        <v>13827</v>
      </c>
      <c r="C3603" s="50" t="s">
        <v>13828</v>
      </c>
      <c r="D3603" s="50">
        <v>100</v>
      </c>
      <c r="E3603" s="50">
        <v>4</v>
      </c>
    </row>
    <row r="3604" spans="1:5" hidden="1">
      <c r="A3604" s="50" t="str">
        <f t="shared" si="56"/>
        <v>QD240463</v>
      </c>
      <c r="B3604" s="50" t="s">
        <v>13829</v>
      </c>
      <c r="C3604" s="50" t="s">
        <v>13830</v>
      </c>
      <c r="D3604" s="50">
        <v>100</v>
      </c>
      <c r="E3604" s="50">
        <v>6</v>
      </c>
    </row>
    <row r="3605" spans="1:5" hidden="1">
      <c r="A3605" s="50" t="str">
        <f t="shared" si="56"/>
        <v>QD240463</v>
      </c>
      <c r="B3605" s="50" t="s">
        <v>13831</v>
      </c>
      <c r="C3605" s="50" t="s">
        <v>13832</v>
      </c>
      <c r="D3605" s="50">
        <v>100</v>
      </c>
      <c r="E3605" s="50">
        <v>4</v>
      </c>
    </row>
    <row r="3606" spans="1:5" hidden="1">
      <c r="A3606" s="50" t="str">
        <f t="shared" si="56"/>
        <v>QD240463</v>
      </c>
      <c r="B3606" s="50" t="s">
        <v>13833</v>
      </c>
      <c r="C3606" s="50" t="s">
        <v>13834</v>
      </c>
      <c r="D3606" s="50">
        <v>100</v>
      </c>
      <c r="E3606" s="50">
        <v>4</v>
      </c>
    </row>
    <row r="3607" spans="1:5" hidden="1">
      <c r="A3607" s="50" t="str">
        <f t="shared" si="56"/>
        <v>QD240463</v>
      </c>
      <c r="B3607" s="50" t="s">
        <v>13835</v>
      </c>
      <c r="C3607" s="50" t="s">
        <v>13836</v>
      </c>
      <c r="D3607" s="50">
        <v>100</v>
      </c>
      <c r="E3607" s="50">
        <v>6</v>
      </c>
    </row>
    <row r="3608" spans="1:5" hidden="1">
      <c r="A3608" s="50" t="str">
        <f t="shared" si="56"/>
        <v>QD240463</v>
      </c>
      <c r="B3608" s="50" t="s">
        <v>13837</v>
      </c>
      <c r="C3608" s="50" t="s">
        <v>13838</v>
      </c>
      <c r="D3608" s="50">
        <v>100</v>
      </c>
      <c r="E3608" s="50">
        <v>4</v>
      </c>
    </row>
    <row r="3609" spans="1:5" hidden="1">
      <c r="A3609" s="50" t="str">
        <f t="shared" si="56"/>
        <v>QD240463</v>
      </c>
      <c r="B3609" s="50" t="s">
        <v>13839</v>
      </c>
      <c r="C3609" s="50" t="s">
        <v>13840</v>
      </c>
      <c r="D3609" s="50">
        <v>100</v>
      </c>
      <c r="E3609" s="50">
        <v>4</v>
      </c>
    </row>
    <row r="3610" spans="1:5" hidden="1">
      <c r="A3610" s="50" t="str">
        <f t="shared" si="56"/>
        <v>QD240463</v>
      </c>
      <c r="B3610" s="50" t="s">
        <v>13841</v>
      </c>
      <c r="C3610" s="50" t="s">
        <v>13842</v>
      </c>
      <c r="D3610" s="50">
        <v>100</v>
      </c>
      <c r="E3610" s="50">
        <v>6</v>
      </c>
    </row>
    <row r="3611" spans="1:5" hidden="1">
      <c r="A3611" s="50" t="str">
        <f t="shared" si="56"/>
        <v>QD240463</v>
      </c>
      <c r="B3611" s="50" t="s">
        <v>13843</v>
      </c>
      <c r="C3611" s="50" t="s">
        <v>13844</v>
      </c>
      <c r="D3611" s="50">
        <v>100</v>
      </c>
      <c r="E3611" s="50">
        <v>4</v>
      </c>
    </row>
    <row r="3612" spans="1:5" hidden="1">
      <c r="A3612" s="50" t="str">
        <f t="shared" si="56"/>
        <v>QD240463</v>
      </c>
      <c r="B3612" s="50" t="s">
        <v>13845</v>
      </c>
      <c r="C3612" s="50" t="s">
        <v>13846</v>
      </c>
      <c r="D3612" s="50">
        <v>100</v>
      </c>
      <c r="E3612" s="50">
        <v>4</v>
      </c>
    </row>
    <row r="3613" spans="1:5" hidden="1">
      <c r="A3613" s="50" t="str">
        <f t="shared" si="56"/>
        <v>QD240476</v>
      </c>
      <c r="B3613" s="50" t="s">
        <v>13492</v>
      </c>
      <c r="C3613" s="50" t="s">
        <v>13493</v>
      </c>
      <c r="D3613" s="50">
        <v>100</v>
      </c>
      <c r="E3613" s="50">
        <v>6</v>
      </c>
    </row>
    <row r="3614" spans="1:5" hidden="1">
      <c r="A3614" s="50" t="str">
        <f t="shared" si="56"/>
        <v>QD240476</v>
      </c>
      <c r="B3614" s="50" t="s">
        <v>13494</v>
      </c>
      <c r="C3614" s="50" t="s">
        <v>13495</v>
      </c>
      <c r="D3614" s="50">
        <v>100</v>
      </c>
      <c r="E3614" s="50">
        <v>4</v>
      </c>
    </row>
    <row r="3615" spans="1:5" hidden="1">
      <c r="A3615" s="50" t="str">
        <f t="shared" si="56"/>
        <v>QD240476</v>
      </c>
      <c r="B3615" s="50" t="s">
        <v>13496</v>
      </c>
      <c r="C3615" s="50" t="s">
        <v>13497</v>
      </c>
      <c r="D3615" s="50">
        <v>100</v>
      </c>
      <c r="E3615" s="50">
        <v>4</v>
      </c>
    </row>
    <row r="3616" spans="1:5" hidden="1">
      <c r="A3616" s="50" t="str">
        <f t="shared" si="56"/>
        <v>QD240477</v>
      </c>
      <c r="B3616" s="50" t="s">
        <v>13498</v>
      </c>
      <c r="C3616" s="50" t="s">
        <v>13499</v>
      </c>
      <c r="D3616" s="50">
        <v>100</v>
      </c>
      <c r="E3616" s="50">
        <v>6</v>
      </c>
    </row>
    <row r="3617" spans="1:5" hidden="1">
      <c r="A3617" s="50" t="str">
        <f t="shared" si="56"/>
        <v>QD240477</v>
      </c>
      <c r="B3617" s="50" t="s">
        <v>13500</v>
      </c>
      <c r="C3617" s="50" t="s">
        <v>13501</v>
      </c>
      <c r="D3617" s="50">
        <v>100</v>
      </c>
      <c r="E3617" s="50">
        <v>4</v>
      </c>
    </row>
    <row r="3618" spans="1:5" hidden="1">
      <c r="A3618" s="50" t="str">
        <f t="shared" si="56"/>
        <v>QD240477</v>
      </c>
      <c r="B3618" s="50" t="s">
        <v>13502</v>
      </c>
      <c r="C3618" s="50" t="s">
        <v>13503</v>
      </c>
      <c r="D3618" s="50">
        <v>100</v>
      </c>
      <c r="E3618" s="50">
        <v>4</v>
      </c>
    </row>
    <row r="3619" spans="1:5" hidden="1">
      <c r="A3619" s="50" t="str">
        <f t="shared" si="56"/>
        <v>QD240478</v>
      </c>
      <c r="B3619" s="50" t="s">
        <v>13504</v>
      </c>
      <c r="C3619" s="50" t="s">
        <v>13505</v>
      </c>
      <c r="D3619" s="50">
        <v>100</v>
      </c>
      <c r="E3619" s="50">
        <v>6</v>
      </c>
    </row>
    <row r="3620" spans="1:5" hidden="1">
      <c r="A3620" s="50" t="str">
        <f t="shared" si="56"/>
        <v>QD240478</v>
      </c>
      <c r="B3620" s="50" t="s">
        <v>13506</v>
      </c>
      <c r="C3620" s="50" t="s">
        <v>13507</v>
      </c>
      <c r="D3620" s="50">
        <v>100</v>
      </c>
      <c r="E3620" s="50">
        <v>4</v>
      </c>
    </row>
    <row r="3621" spans="1:5" hidden="1">
      <c r="A3621" s="50" t="str">
        <f t="shared" si="56"/>
        <v>QD240478</v>
      </c>
      <c r="B3621" s="50" t="s">
        <v>13508</v>
      </c>
      <c r="C3621" s="50" t="s">
        <v>13509</v>
      </c>
      <c r="D3621" s="50">
        <v>100</v>
      </c>
      <c r="E3621" s="50">
        <v>4</v>
      </c>
    </row>
    <row r="3622" spans="1:5" hidden="1">
      <c r="A3622" s="50" t="str">
        <f t="shared" si="56"/>
        <v>QD240479</v>
      </c>
      <c r="B3622" s="50" t="s">
        <v>13510</v>
      </c>
      <c r="C3622" s="50" t="s">
        <v>13511</v>
      </c>
      <c r="D3622" s="50">
        <v>100</v>
      </c>
      <c r="E3622" s="50">
        <v>6</v>
      </c>
    </row>
    <row r="3623" spans="1:5" hidden="1">
      <c r="A3623" s="50" t="str">
        <f t="shared" si="56"/>
        <v>QD240479</v>
      </c>
      <c r="B3623" s="50" t="s">
        <v>13512</v>
      </c>
      <c r="C3623" s="50" t="s">
        <v>13513</v>
      </c>
      <c r="D3623" s="50">
        <v>100</v>
      </c>
      <c r="E3623" s="50">
        <v>4</v>
      </c>
    </row>
    <row r="3624" spans="1:5" hidden="1">
      <c r="A3624" s="50" t="str">
        <f t="shared" si="56"/>
        <v>QD240479</v>
      </c>
      <c r="B3624" s="50" t="s">
        <v>13514</v>
      </c>
      <c r="C3624" s="50" t="s">
        <v>13515</v>
      </c>
      <c r="D3624" s="50">
        <v>100</v>
      </c>
      <c r="E3624" s="50">
        <v>4</v>
      </c>
    </row>
    <row r="3625" spans="1:5" hidden="1">
      <c r="A3625" s="50" t="str">
        <f t="shared" si="56"/>
        <v>QD240480</v>
      </c>
      <c r="B3625" s="50" t="s">
        <v>13516</v>
      </c>
      <c r="C3625" s="50" t="s">
        <v>13517</v>
      </c>
      <c r="D3625" s="50">
        <v>100</v>
      </c>
      <c r="E3625" s="50">
        <v>6</v>
      </c>
    </row>
    <row r="3626" spans="1:5" hidden="1">
      <c r="A3626" s="50" t="str">
        <f t="shared" si="56"/>
        <v>QD240480</v>
      </c>
      <c r="B3626" s="50" t="s">
        <v>13518</v>
      </c>
      <c r="C3626" s="50" t="s">
        <v>13519</v>
      </c>
      <c r="D3626" s="50">
        <v>100</v>
      </c>
      <c r="E3626" s="50">
        <v>4</v>
      </c>
    </row>
    <row r="3627" spans="1:5" hidden="1">
      <c r="A3627" s="50" t="str">
        <f t="shared" si="56"/>
        <v>QD240480</v>
      </c>
      <c r="B3627" s="50" t="s">
        <v>13520</v>
      </c>
      <c r="C3627" s="50" t="s">
        <v>13521</v>
      </c>
      <c r="D3627" s="50">
        <v>100</v>
      </c>
      <c r="E3627" s="50">
        <v>4</v>
      </c>
    </row>
    <row r="3628" spans="1:5" hidden="1">
      <c r="A3628" s="50" t="str">
        <f t="shared" si="56"/>
        <v>QD240481</v>
      </c>
      <c r="B3628" s="50" t="s">
        <v>13522</v>
      </c>
      <c r="C3628" s="50" t="s">
        <v>13523</v>
      </c>
      <c r="D3628" s="50">
        <v>100</v>
      </c>
      <c r="E3628" s="50">
        <v>6</v>
      </c>
    </row>
    <row r="3629" spans="1:5" hidden="1">
      <c r="A3629" s="50" t="str">
        <f t="shared" si="56"/>
        <v>QD240481</v>
      </c>
      <c r="B3629" s="50" t="s">
        <v>13524</v>
      </c>
      <c r="C3629" s="50" t="s">
        <v>13525</v>
      </c>
      <c r="D3629" s="50">
        <v>100</v>
      </c>
      <c r="E3629" s="50">
        <v>4</v>
      </c>
    </row>
    <row r="3630" spans="1:5" hidden="1">
      <c r="A3630" s="50" t="str">
        <f t="shared" si="56"/>
        <v>QD240481</v>
      </c>
      <c r="B3630" s="50" t="s">
        <v>13526</v>
      </c>
      <c r="C3630" s="50" t="s">
        <v>13527</v>
      </c>
      <c r="D3630" s="50">
        <v>100</v>
      </c>
      <c r="E3630" s="50">
        <v>4</v>
      </c>
    </row>
    <row r="3631" spans="1:5" hidden="1">
      <c r="A3631" s="50" t="str">
        <f t="shared" si="56"/>
        <v>QD240482</v>
      </c>
      <c r="B3631" s="50" t="s">
        <v>13528</v>
      </c>
      <c r="C3631" s="50" t="s">
        <v>13529</v>
      </c>
      <c r="D3631" s="50">
        <v>100</v>
      </c>
      <c r="E3631" s="50">
        <v>6</v>
      </c>
    </row>
    <row r="3632" spans="1:5" hidden="1">
      <c r="A3632" s="50" t="str">
        <f t="shared" si="56"/>
        <v>QD240482</v>
      </c>
      <c r="B3632" s="50" t="s">
        <v>13530</v>
      </c>
      <c r="C3632" s="50" t="s">
        <v>13531</v>
      </c>
      <c r="D3632" s="50">
        <v>100</v>
      </c>
      <c r="E3632" s="50">
        <v>4</v>
      </c>
    </row>
    <row r="3633" spans="1:5" hidden="1">
      <c r="A3633" s="50" t="str">
        <f t="shared" si="56"/>
        <v>QD240482</v>
      </c>
      <c r="B3633" s="50" t="s">
        <v>13532</v>
      </c>
      <c r="C3633" s="50" t="s">
        <v>13533</v>
      </c>
      <c r="D3633" s="50">
        <v>100</v>
      </c>
      <c r="E3633" s="50">
        <v>4</v>
      </c>
    </row>
    <row r="3634" spans="1:5" hidden="1">
      <c r="A3634" s="50" t="str">
        <f t="shared" si="56"/>
        <v>QD240483</v>
      </c>
      <c r="B3634" s="50" t="s">
        <v>13534</v>
      </c>
      <c r="C3634" s="50" t="s">
        <v>13535</v>
      </c>
      <c r="D3634" s="50">
        <v>100</v>
      </c>
      <c r="E3634" s="50">
        <v>6</v>
      </c>
    </row>
    <row r="3635" spans="1:5" hidden="1">
      <c r="A3635" s="50" t="str">
        <f t="shared" si="56"/>
        <v>QD240483</v>
      </c>
      <c r="B3635" s="50" t="s">
        <v>13536</v>
      </c>
      <c r="C3635" s="50" t="s">
        <v>13537</v>
      </c>
      <c r="D3635" s="50">
        <v>100</v>
      </c>
      <c r="E3635" s="50">
        <v>4</v>
      </c>
    </row>
    <row r="3636" spans="1:5" hidden="1">
      <c r="A3636" s="50" t="str">
        <f t="shared" si="56"/>
        <v>QD240483</v>
      </c>
      <c r="B3636" s="50" t="s">
        <v>13538</v>
      </c>
      <c r="C3636" s="50" t="s">
        <v>13539</v>
      </c>
      <c r="D3636" s="50">
        <v>100</v>
      </c>
      <c r="E3636" s="50">
        <v>4</v>
      </c>
    </row>
    <row r="3637" spans="1:5" hidden="1">
      <c r="A3637" s="50" t="str">
        <f t="shared" si="56"/>
        <v>QD240484</v>
      </c>
      <c r="B3637" s="50" t="s">
        <v>13540</v>
      </c>
      <c r="C3637" s="50" t="s">
        <v>13541</v>
      </c>
      <c r="D3637" s="50">
        <v>100</v>
      </c>
      <c r="E3637" s="50">
        <v>6</v>
      </c>
    </row>
    <row r="3638" spans="1:5" hidden="1">
      <c r="A3638" s="50" t="str">
        <f t="shared" si="56"/>
        <v>QD240484</v>
      </c>
      <c r="B3638" s="50" t="s">
        <v>13542</v>
      </c>
      <c r="C3638" s="50" t="s">
        <v>13543</v>
      </c>
      <c r="D3638" s="50">
        <v>100</v>
      </c>
      <c r="E3638" s="50">
        <v>4</v>
      </c>
    </row>
    <row r="3639" spans="1:5" hidden="1">
      <c r="A3639" s="50" t="str">
        <f t="shared" si="56"/>
        <v>QD240484</v>
      </c>
      <c r="B3639" s="50" t="s">
        <v>13544</v>
      </c>
      <c r="C3639" s="50" t="s">
        <v>13545</v>
      </c>
      <c r="D3639" s="50">
        <v>100</v>
      </c>
      <c r="E3639" s="50">
        <v>4</v>
      </c>
    </row>
    <row r="3640" spans="1:5" hidden="1">
      <c r="A3640" s="50" t="str">
        <f t="shared" si="56"/>
        <v>QD240485</v>
      </c>
      <c r="B3640" s="50" t="s">
        <v>13546</v>
      </c>
      <c r="C3640" s="50" t="s">
        <v>13547</v>
      </c>
      <c r="D3640" s="50">
        <v>100</v>
      </c>
      <c r="E3640" s="50">
        <v>6</v>
      </c>
    </row>
    <row r="3641" spans="1:5" hidden="1">
      <c r="A3641" s="50" t="str">
        <f t="shared" si="56"/>
        <v>QD240485</v>
      </c>
      <c r="B3641" s="50" t="s">
        <v>13548</v>
      </c>
      <c r="C3641" s="50" t="s">
        <v>13549</v>
      </c>
      <c r="D3641" s="50">
        <v>100</v>
      </c>
      <c r="E3641" s="50">
        <v>4</v>
      </c>
    </row>
    <row r="3642" spans="1:5" hidden="1">
      <c r="A3642" s="50" t="str">
        <f t="shared" si="56"/>
        <v>QD240485</v>
      </c>
      <c r="B3642" s="50" t="s">
        <v>13550</v>
      </c>
      <c r="C3642" s="50" t="s">
        <v>13551</v>
      </c>
      <c r="D3642" s="50">
        <v>100</v>
      </c>
      <c r="E3642" s="50">
        <v>4</v>
      </c>
    </row>
    <row r="3643" spans="1:5" hidden="1">
      <c r="A3643" s="50" t="str">
        <f t="shared" si="56"/>
        <v>QD240486</v>
      </c>
      <c r="B3643" s="50" t="s">
        <v>13552</v>
      </c>
      <c r="C3643" s="50" t="s">
        <v>13553</v>
      </c>
      <c r="D3643" s="50">
        <v>100</v>
      </c>
      <c r="E3643" s="50">
        <v>6</v>
      </c>
    </row>
    <row r="3644" spans="1:5" hidden="1">
      <c r="A3644" s="50" t="str">
        <f t="shared" si="56"/>
        <v>QD240486</v>
      </c>
      <c r="B3644" s="50" t="s">
        <v>13554</v>
      </c>
      <c r="C3644" s="50" t="s">
        <v>13555</v>
      </c>
      <c r="D3644" s="50">
        <v>100</v>
      </c>
      <c r="E3644" s="50">
        <v>4</v>
      </c>
    </row>
    <row r="3645" spans="1:5" hidden="1">
      <c r="A3645" s="50" t="str">
        <f t="shared" si="56"/>
        <v>QD240486</v>
      </c>
      <c r="B3645" s="50" t="s">
        <v>13556</v>
      </c>
      <c r="C3645" s="50" t="s">
        <v>13557</v>
      </c>
      <c r="D3645" s="50">
        <v>100</v>
      </c>
      <c r="E3645" s="50">
        <v>4</v>
      </c>
    </row>
    <row r="3646" spans="1:5" hidden="1">
      <c r="A3646" s="50" t="str">
        <f t="shared" si="56"/>
        <v>QD240487</v>
      </c>
      <c r="B3646" s="50" t="s">
        <v>13558</v>
      </c>
      <c r="C3646" s="50" t="s">
        <v>13559</v>
      </c>
      <c r="D3646" s="50">
        <v>100</v>
      </c>
      <c r="E3646" s="50">
        <v>6</v>
      </c>
    </row>
    <row r="3647" spans="1:5" hidden="1">
      <c r="A3647" s="50" t="str">
        <f t="shared" si="56"/>
        <v>QD240487</v>
      </c>
      <c r="B3647" s="50" t="s">
        <v>13560</v>
      </c>
      <c r="C3647" s="50" t="s">
        <v>13561</v>
      </c>
      <c r="D3647" s="50">
        <v>100</v>
      </c>
      <c r="E3647" s="50">
        <v>4</v>
      </c>
    </row>
    <row r="3648" spans="1:5" hidden="1">
      <c r="A3648" s="50" t="str">
        <f t="shared" si="56"/>
        <v>QD240487</v>
      </c>
      <c r="B3648" s="50" t="s">
        <v>13562</v>
      </c>
      <c r="C3648" s="50" t="s">
        <v>13563</v>
      </c>
      <c r="D3648" s="50">
        <v>100</v>
      </c>
      <c r="E3648" s="50">
        <v>4</v>
      </c>
    </row>
    <row r="3649" spans="1:5" hidden="1">
      <c r="A3649" s="50" t="str">
        <f t="shared" si="56"/>
        <v>QD240488</v>
      </c>
      <c r="B3649" s="50" t="s">
        <v>13564</v>
      </c>
      <c r="C3649" s="50" t="s">
        <v>13565</v>
      </c>
      <c r="D3649" s="50">
        <v>100</v>
      </c>
      <c r="E3649" s="50">
        <v>6</v>
      </c>
    </row>
    <row r="3650" spans="1:5" hidden="1">
      <c r="A3650" s="50" t="str">
        <f t="shared" si="56"/>
        <v>QD240488</v>
      </c>
      <c r="B3650" s="50" t="s">
        <v>13566</v>
      </c>
      <c r="C3650" s="50" t="s">
        <v>13567</v>
      </c>
      <c r="D3650" s="50">
        <v>100</v>
      </c>
      <c r="E3650" s="50">
        <v>4</v>
      </c>
    </row>
    <row r="3651" spans="1:5" hidden="1">
      <c r="A3651" s="50" t="str">
        <f t="shared" ref="A3651:A3714" si="57">MID(B3651,1,8)</f>
        <v>QD240488</v>
      </c>
      <c r="B3651" s="50" t="s">
        <v>13568</v>
      </c>
      <c r="C3651" s="50" t="s">
        <v>13569</v>
      </c>
      <c r="D3651" s="50">
        <v>100</v>
      </c>
      <c r="E3651" s="50">
        <v>4</v>
      </c>
    </row>
    <row r="3652" spans="1:5" hidden="1">
      <c r="A3652" s="50" t="str">
        <f t="shared" si="57"/>
        <v>QD240489</v>
      </c>
      <c r="B3652" s="50" t="s">
        <v>13570</v>
      </c>
      <c r="C3652" s="50" t="s">
        <v>13571</v>
      </c>
      <c r="D3652" s="50">
        <v>100</v>
      </c>
      <c r="E3652" s="50">
        <v>6</v>
      </c>
    </row>
    <row r="3653" spans="1:5" hidden="1">
      <c r="A3653" s="50" t="str">
        <f t="shared" si="57"/>
        <v>QD240489</v>
      </c>
      <c r="B3653" s="50" t="s">
        <v>13572</v>
      </c>
      <c r="C3653" s="50" t="s">
        <v>13573</v>
      </c>
      <c r="D3653" s="50">
        <v>100</v>
      </c>
      <c r="E3653" s="50">
        <v>4</v>
      </c>
    </row>
    <row r="3654" spans="1:5" hidden="1">
      <c r="A3654" s="50" t="str">
        <f t="shared" si="57"/>
        <v>QD240489</v>
      </c>
      <c r="B3654" s="50" t="s">
        <v>13574</v>
      </c>
      <c r="C3654" s="50" t="s">
        <v>13575</v>
      </c>
      <c r="D3654" s="50">
        <v>100</v>
      </c>
      <c r="E3654" s="50">
        <v>4</v>
      </c>
    </row>
    <row r="3655" spans="1:5" hidden="1">
      <c r="A3655" s="50" t="str">
        <f t="shared" si="57"/>
        <v>QD240490</v>
      </c>
      <c r="B3655" s="50" t="s">
        <v>13576</v>
      </c>
      <c r="C3655" s="50" t="s">
        <v>13577</v>
      </c>
      <c r="D3655" s="50">
        <v>100</v>
      </c>
      <c r="E3655" s="50">
        <v>6</v>
      </c>
    </row>
    <row r="3656" spans="1:5" hidden="1">
      <c r="A3656" s="50" t="str">
        <f t="shared" si="57"/>
        <v>QD240490</v>
      </c>
      <c r="B3656" s="50" t="s">
        <v>13578</v>
      </c>
      <c r="C3656" s="50" t="s">
        <v>13579</v>
      </c>
      <c r="D3656" s="50">
        <v>100</v>
      </c>
      <c r="E3656" s="50">
        <v>4</v>
      </c>
    </row>
    <row r="3657" spans="1:5" hidden="1">
      <c r="A3657" s="50" t="str">
        <f t="shared" si="57"/>
        <v>QD240490</v>
      </c>
      <c r="B3657" s="50" t="s">
        <v>13580</v>
      </c>
      <c r="C3657" s="50" t="s">
        <v>13581</v>
      </c>
      <c r="D3657" s="50">
        <v>100</v>
      </c>
      <c r="E3657" s="50">
        <v>4</v>
      </c>
    </row>
    <row r="3658" spans="1:5" hidden="1">
      <c r="A3658" s="50" t="str">
        <f t="shared" si="57"/>
        <v>QD240491</v>
      </c>
      <c r="B3658" s="50" t="s">
        <v>13582</v>
      </c>
      <c r="C3658" s="50" t="s">
        <v>13583</v>
      </c>
      <c r="D3658" s="50">
        <v>100</v>
      </c>
      <c r="E3658" s="50">
        <v>6</v>
      </c>
    </row>
    <row r="3659" spans="1:5" hidden="1">
      <c r="A3659" s="50" t="str">
        <f t="shared" si="57"/>
        <v>QD240491</v>
      </c>
      <c r="B3659" s="50" t="s">
        <v>13584</v>
      </c>
      <c r="C3659" s="50" t="s">
        <v>13585</v>
      </c>
      <c r="D3659" s="50">
        <v>100</v>
      </c>
      <c r="E3659" s="50">
        <v>4</v>
      </c>
    </row>
    <row r="3660" spans="1:5" hidden="1">
      <c r="A3660" s="50" t="str">
        <f t="shared" si="57"/>
        <v>QD240491</v>
      </c>
      <c r="B3660" s="50" t="s">
        <v>13586</v>
      </c>
      <c r="C3660" s="50" t="s">
        <v>13587</v>
      </c>
      <c r="D3660" s="50">
        <v>100</v>
      </c>
      <c r="E3660" s="50">
        <v>4</v>
      </c>
    </row>
    <row r="3661" spans="1:5" hidden="1">
      <c r="A3661" s="50" t="str">
        <f t="shared" si="57"/>
        <v>QD240492</v>
      </c>
      <c r="B3661" s="50" t="s">
        <v>13588</v>
      </c>
      <c r="C3661" s="50" t="s">
        <v>13589</v>
      </c>
      <c r="D3661" s="50">
        <v>100</v>
      </c>
      <c r="E3661" s="50">
        <v>6</v>
      </c>
    </row>
    <row r="3662" spans="1:5" hidden="1">
      <c r="A3662" s="50" t="str">
        <f t="shared" si="57"/>
        <v>QD240492</v>
      </c>
      <c r="B3662" s="50" t="s">
        <v>13590</v>
      </c>
      <c r="C3662" s="50" t="s">
        <v>13591</v>
      </c>
      <c r="D3662" s="50">
        <v>100</v>
      </c>
      <c r="E3662" s="50">
        <v>4</v>
      </c>
    </row>
    <row r="3663" spans="1:5" hidden="1">
      <c r="A3663" s="50" t="str">
        <f t="shared" si="57"/>
        <v>QD240492</v>
      </c>
      <c r="B3663" s="50" t="s">
        <v>13592</v>
      </c>
      <c r="C3663" s="50" t="s">
        <v>13593</v>
      </c>
      <c r="D3663" s="50">
        <v>100</v>
      </c>
      <c r="E3663" s="50">
        <v>4</v>
      </c>
    </row>
    <row r="3664" spans="1:5" hidden="1">
      <c r="A3664" s="50" t="str">
        <f t="shared" si="57"/>
        <v>QD240493</v>
      </c>
      <c r="B3664" s="50" t="s">
        <v>13594</v>
      </c>
      <c r="C3664" s="50" t="s">
        <v>13595</v>
      </c>
      <c r="D3664" s="50">
        <v>100</v>
      </c>
      <c r="E3664" s="50">
        <v>6</v>
      </c>
    </row>
    <row r="3665" spans="1:5" hidden="1">
      <c r="A3665" s="50" t="str">
        <f t="shared" si="57"/>
        <v>QD240493</v>
      </c>
      <c r="B3665" s="50" t="s">
        <v>13596</v>
      </c>
      <c r="C3665" s="50" t="s">
        <v>13597</v>
      </c>
      <c r="D3665" s="50">
        <v>100</v>
      </c>
      <c r="E3665" s="50">
        <v>4</v>
      </c>
    </row>
    <row r="3666" spans="1:5" hidden="1">
      <c r="A3666" s="50" t="str">
        <f t="shared" si="57"/>
        <v>QD240493</v>
      </c>
      <c r="B3666" s="50" t="s">
        <v>13598</v>
      </c>
      <c r="C3666" s="50" t="s">
        <v>13599</v>
      </c>
      <c r="D3666" s="50">
        <v>100</v>
      </c>
      <c r="E3666" s="50">
        <v>4</v>
      </c>
    </row>
    <row r="3667" spans="1:5" hidden="1">
      <c r="A3667" s="50" t="str">
        <f t="shared" si="57"/>
        <v>QD240494</v>
      </c>
      <c r="B3667" s="50" t="s">
        <v>13600</v>
      </c>
      <c r="C3667" s="50" t="s">
        <v>13601</v>
      </c>
      <c r="D3667" s="50">
        <v>100</v>
      </c>
      <c r="E3667" s="50">
        <v>6</v>
      </c>
    </row>
    <row r="3668" spans="1:5" hidden="1">
      <c r="A3668" s="50" t="str">
        <f t="shared" si="57"/>
        <v>QD240494</v>
      </c>
      <c r="B3668" s="50" t="s">
        <v>13602</v>
      </c>
      <c r="C3668" s="50" t="s">
        <v>13603</v>
      </c>
      <c r="D3668" s="50">
        <v>100</v>
      </c>
      <c r="E3668" s="50">
        <v>4</v>
      </c>
    </row>
    <row r="3669" spans="1:5" hidden="1">
      <c r="A3669" s="50" t="str">
        <f t="shared" si="57"/>
        <v>QD240494</v>
      </c>
      <c r="B3669" s="50" t="s">
        <v>13604</v>
      </c>
      <c r="C3669" s="50" t="s">
        <v>13605</v>
      </c>
      <c r="D3669" s="50">
        <v>100</v>
      </c>
      <c r="E3669" s="50">
        <v>4</v>
      </c>
    </row>
    <row r="3670" spans="1:5" hidden="1">
      <c r="A3670" s="50" t="str">
        <f t="shared" si="57"/>
        <v>QD240495</v>
      </c>
      <c r="B3670" s="50" t="s">
        <v>13606</v>
      </c>
      <c r="C3670" s="50" t="s">
        <v>13607</v>
      </c>
      <c r="D3670" s="50">
        <v>100</v>
      </c>
      <c r="E3670" s="50">
        <v>6</v>
      </c>
    </row>
    <row r="3671" spans="1:5" hidden="1">
      <c r="A3671" s="50" t="str">
        <f t="shared" si="57"/>
        <v>QD240495</v>
      </c>
      <c r="B3671" s="50" t="s">
        <v>13608</v>
      </c>
      <c r="C3671" s="50" t="s">
        <v>13609</v>
      </c>
      <c r="D3671" s="50">
        <v>100</v>
      </c>
      <c r="E3671" s="50">
        <v>4</v>
      </c>
    </row>
    <row r="3672" spans="1:5" hidden="1">
      <c r="A3672" s="50" t="str">
        <f t="shared" si="57"/>
        <v>QD240495</v>
      </c>
      <c r="B3672" s="50" t="s">
        <v>13610</v>
      </c>
      <c r="C3672" s="50" t="s">
        <v>13611</v>
      </c>
      <c r="D3672" s="50">
        <v>100</v>
      </c>
      <c r="E3672" s="50">
        <v>4</v>
      </c>
    </row>
    <row r="3673" spans="1:5" hidden="1">
      <c r="A3673" s="50" t="str">
        <f t="shared" si="57"/>
        <v>QD240497</v>
      </c>
      <c r="B3673" s="50" t="s">
        <v>12582</v>
      </c>
      <c r="C3673" s="50" t="s">
        <v>12583</v>
      </c>
      <c r="D3673" s="50">
        <v>100</v>
      </c>
      <c r="E3673" s="50">
        <v>2</v>
      </c>
    </row>
    <row r="3674" spans="1:5" hidden="1">
      <c r="A3674" s="50" t="str">
        <f t="shared" si="57"/>
        <v>QD240497</v>
      </c>
      <c r="B3674" s="50" t="s">
        <v>12584</v>
      </c>
      <c r="C3674" s="50" t="s">
        <v>12585</v>
      </c>
      <c r="D3674" s="50">
        <v>100</v>
      </c>
      <c r="E3674" s="50">
        <v>4</v>
      </c>
    </row>
    <row r="3675" spans="1:5" hidden="1">
      <c r="A3675" s="50" t="str">
        <f t="shared" si="57"/>
        <v>QD240497</v>
      </c>
      <c r="B3675" s="50" t="s">
        <v>12586</v>
      </c>
      <c r="C3675" s="50" t="s">
        <v>12587</v>
      </c>
      <c r="D3675" s="50">
        <v>100</v>
      </c>
      <c r="E3675" s="50">
        <v>4</v>
      </c>
    </row>
    <row r="3676" spans="1:5" hidden="1">
      <c r="A3676" s="50" t="str">
        <f t="shared" si="57"/>
        <v>QD240497</v>
      </c>
      <c r="B3676" s="50" t="s">
        <v>12588</v>
      </c>
      <c r="C3676" s="50" t="s">
        <v>12589</v>
      </c>
      <c r="D3676" s="50">
        <v>100</v>
      </c>
      <c r="E3676" s="50">
        <v>2</v>
      </c>
    </row>
    <row r="3677" spans="1:5" hidden="1">
      <c r="A3677" s="50" t="str">
        <f t="shared" si="57"/>
        <v>QD240501</v>
      </c>
      <c r="B3677" s="50" t="s">
        <v>13612</v>
      </c>
      <c r="C3677" s="50" t="s">
        <v>11012</v>
      </c>
      <c r="D3677" s="50">
        <v>100</v>
      </c>
      <c r="E3677" s="50">
        <v>6</v>
      </c>
    </row>
    <row r="3678" spans="1:5" hidden="1">
      <c r="A3678" s="50" t="str">
        <f t="shared" si="57"/>
        <v>QD240501</v>
      </c>
      <c r="B3678" s="50" t="s">
        <v>13613</v>
      </c>
      <c r="C3678" s="50" t="s">
        <v>11013</v>
      </c>
      <c r="D3678" s="50">
        <v>100</v>
      </c>
      <c r="E3678" s="50">
        <v>4</v>
      </c>
    </row>
    <row r="3679" spans="1:5" hidden="1">
      <c r="A3679" s="50" t="str">
        <f t="shared" si="57"/>
        <v>QD240501</v>
      </c>
      <c r="B3679" s="50" t="s">
        <v>13614</v>
      </c>
      <c r="C3679" s="50" t="s">
        <v>11015</v>
      </c>
      <c r="D3679" s="50">
        <v>100</v>
      </c>
      <c r="E3679" s="50">
        <v>4</v>
      </c>
    </row>
    <row r="3680" spans="1:5" hidden="1">
      <c r="A3680" s="50" t="str">
        <f t="shared" si="57"/>
        <v>QD240506</v>
      </c>
      <c r="B3680" s="50" t="s">
        <v>13847</v>
      </c>
      <c r="C3680" s="50" t="s">
        <v>13848</v>
      </c>
      <c r="D3680" s="50">
        <v>100</v>
      </c>
      <c r="E3680" s="50">
        <v>6</v>
      </c>
    </row>
    <row r="3681" spans="1:5" hidden="1">
      <c r="A3681" s="50" t="str">
        <f t="shared" si="57"/>
        <v>QD240506</v>
      </c>
      <c r="B3681" s="50" t="s">
        <v>13849</v>
      </c>
      <c r="C3681" s="50" t="s">
        <v>13850</v>
      </c>
      <c r="D3681" s="50">
        <v>100</v>
      </c>
      <c r="E3681" s="50">
        <v>4</v>
      </c>
    </row>
    <row r="3682" spans="1:5" hidden="1">
      <c r="A3682" s="50" t="str">
        <f t="shared" si="57"/>
        <v>QD240506</v>
      </c>
      <c r="B3682" s="50" t="s">
        <v>13851</v>
      </c>
      <c r="C3682" s="50" t="s">
        <v>13852</v>
      </c>
      <c r="D3682" s="50">
        <v>100</v>
      </c>
      <c r="E3682" s="50">
        <v>4</v>
      </c>
    </row>
    <row r="3683" spans="1:5" hidden="1">
      <c r="A3683" s="50" t="str">
        <f t="shared" si="57"/>
        <v>QD240507</v>
      </c>
      <c r="B3683" s="50" t="s">
        <v>13853</v>
      </c>
      <c r="C3683" s="50" t="s">
        <v>13854</v>
      </c>
      <c r="D3683" s="50">
        <v>100</v>
      </c>
      <c r="E3683" s="50">
        <v>6</v>
      </c>
    </row>
    <row r="3684" spans="1:5" hidden="1">
      <c r="A3684" s="50" t="str">
        <f t="shared" si="57"/>
        <v>QD240507</v>
      </c>
      <c r="B3684" s="50" t="s">
        <v>13855</v>
      </c>
      <c r="C3684" s="50" t="s">
        <v>13856</v>
      </c>
      <c r="D3684" s="50">
        <v>100</v>
      </c>
      <c r="E3684" s="50">
        <v>4</v>
      </c>
    </row>
    <row r="3685" spans="1:5" hidden="1">
      <c r="A3685" s="50" t="str">
        <f t="shared" si="57"/>
        <v>QD240507</v>
      </c>
      <c r="B3685" s="50" t="s">
        <v>13857</v>
      </c>
      <c r="C3685" s="50" t="s">
        <v>13858</v>
      </c>
      <c r="D3685" s="50">
        <v>100</v>
      </c>
      <c r="E3685" s="50">
        <v>3</v>
      </c>
    </row>
    <row r="3686" spans="1:5" hidden="1">
      <c r="A3686" s="50" t="str">
        <f t="shared" si="57"/>
        <v>QD24E154</v>
      </c>
      <c r="B3686" s="50" t="s">
        <v>10661</v>
      </c>
      <c r="C3686" s="50" t="s">
        <v>10662</v>
      </c>
      <c r="D3686" s="50">
        <v>100</v>
      </c>
      <c r="E3686" s="50">
        <v>2</v>
      </c>
    </row>
    <row r="3687" spans="1:5" hidden="1">
      <c r="A3687" s="50" t="str">
        <f t="shared" si="57"/>
        <v>QD24E154</v>
      </c>
      <c r="B3687" s="50" t="s">
        <v>10663</v>
      </c>
      <c r="C3687" s="50" t="s">
        <v>10664</v>
      </c>
      <c r="D3687" s="50">
        <v>100</v>
      </c>
      <c r="E3687" s="50">
        <v>2</v>
      </c>
    </row>
    <row r="3688" spans="1:5" hidden="1">
      <c r="A3688" s="50" t="str">
        <f t="shared" si="57"/>
        <v>QD24E156</v>
      </c>
      <c r="B3688" s="50" t="s">
        <v>10665</v>
      </c>
      <c r="C3688" s="50" t="s">
        <v>10666</v>
      </c>
      <c r="D3688" s="50">
        <v>100</v>
      </c>
      <c r="E3688" s="50">
        <v>2</v>
      </c>
    </row>
    <row r="3689" spans="1:5" hidden="1">
      <c r="A3689" s="50" t="str">
        <f t="shared" si="57"/>
        <v>QD24E156</v>
      </c>
      <c r="B3689" s="50" t="s">
        <v>10667</v>
      </c>
      <c r="C3689" s="50" t="s">
        <v>10668</v>
      </c>
      <c r="D3689" s="50">
        <v>100</v>
      </c>
      <c r="E3689" s="50">
        <v>2</v>
      </c>
    </row>
    <row r="3690" spans="1:5" hidden="1">
      <c r="A3690" s="50" t="str">
        <f t="shared" si="57"/>
        <v>QD24E156</v>
      </c>
      <c r="B3690" s="50" t="s">
        <v>10669</v>
      </c>
      <c r="C3690" s="50" t="s">
        <v>10670</v>
      </c>
      <c r="D3690" s="50">
        <v>100</v>
      </c>
      <c r="E3690" s="50">
        <v>2</v>
      </c>
    </row>
    <row r="3691" spans="1:5" hidden="1">
      <c r="A3691" s="50" t="str">
        <f t="shared" si="57"/>
        <v>QD24E158</v>
      </c>
      <c r="B3691" s="50" t="s">
        <v>10671</v>
      </c>
      <c r="C3691" s="50" t="s">
        <v>10672</v>
      </c>
      <c r="D3691" s="50">
        <v>100</v>
      </c>
      <c r="E3691" s="50">
        <v>3</v>
      </c>
    </row>
    <row r="3692" spans="1:5" hidden="1">
      <c r="A3692" s="50" t="str">
        <f t="shared" si="57"/>
        <v>QD24E158</v>
      </c>
      <c r="B3692" s="50" t="s">
        <v>10673</v>
      </c>
      <c r="C3692" s="50" t="s">
        <v>10674</v>
      </c>
      <c r="D3692" s="50">
        <v>100</v>
      </c>
      <c r="E3692" s="50">
        <v>4</v>
      </c>
    </row>
    <row r="3693" spans="1:5" hidden="1">
      <c r="A3693" s="50" t="str">
        <f t="shared" si="57"/>
        <v>QD24E158</v>
      </c>
      <c r="B3693" s="50" t="s">
        <v>10675</v>
      </c>
      <c r="C3693" s="50" t="s">
        <v>10676</v>
      </c>
      <c r="D3693" s="50">
        <v>100</v>
      </c>
      <c r="E3693" s="50">
        <v>3</v>
      </c>
    </row>
    <row r="3694" spans="1:5" hidden="1">
      <c r="A3694" s="50" t="str">
        <f t="shared" si="57"/>
        <v>QD24E191</v>
      </c>
      <c r="B3694" s="50" t="s">
        <v>10677</v>
      </c>
      <c r="C3694" s="50" t="s">
        <v>10678</v>
      </c>
      <c r="D3694" s="50">
        <v>100</v>
      </c>
      <c r="E3694" s="50">
        <v>2</v>
      </c>
    </row>
    <row r="3695" spans="1:5" hidden="1">
      <c r="A3695" s="50" t="str">
        <f t="shared" si="57"/>
        <v>QD24E196</v>
      </c>
      <c r="B3695" s="50" t="s">
        <v>10679</v>
      </c>
      <c r="C3695" s="50" t="s">
        <v>10680</v>
      </c>
      <c r="D3695" s="50">
        <v>100</v>
      </c>
      <c r="E3695" s="50">
        <v>2</v>
      </c>
    </row>
    <row r="3696" spans="1:5" hidden="1">
      <c r="A3696" s="50" t="str">
        <f t="shared" si="57"/>
        <v>QD24E196</v>
      </c>
      <c r="B3696" s="50" t="s">
        <v>10681</v>
      </c>
      <c r="C3696" s="50" t="s">
        <v>10682</v>
      </c>
      <c r="D3696" s="50">
        <v>100</v>
      </c>
      <c r="E3696" s="50">
        <v>1</v>
      </c>
    </row>
    <row r="3697" spans="1:5" hidden="1">
      <c r="A3697" s="50" t="str">
        <f t="shared" si="57"/>
        <v>QD24E211</v>
      </c>
      <c r="B3697" s="50" t="s">
        <v>10683</v>
      </c>
      <c r="C3697" s="50" t="s">
        <v>10680</v>
      </c>
      <c r="D3697" s="50">
        <v>100</v>
      </c>
      <c r="E3697" s="50">
        <v>1</v>
      </c>
    </row>
    <row r="3698" spans="1:5" hidden="1">
      <c r="A3698" s="50" t="str">
        <f t="shared" si="57"/>
        <v>QD24E211</v>
      </c>
      <c r="B3698" s="50" t="s">
        <v>10684</v>
      </c>
      <c r="C3698" s="50" t="s">
        <v>10682</v>
      </c>
      <c r="D3698" s="50">
        <v>100</v>
      </c>
      <c r="E3698" s="50">
        <v>1</v>
      </c>
    </row>
    <row r="3699" spans="1:5" hidden="1">
      <c r="A3699" s="50" t="str">
        <f t="shared" si="57"/>
        <v>QD24E215</v>
      </c>
      <c r="B3699" s="50" t="s">
        <v>10685</v>
      </c>
      <c r="C3699" s="50" t="s">
        <v>10686</v>
      </c>
      <c r="D3699" s="50">
        <v>100</v>
      </c>
      <c r="E3699" s="50">
        <v>1</v>
      </c>
    </row>
    <row r="3700" spans="1:5" hidden="1">
      <c r="A3700" s="50" t="str">
        <f t="shared" si="57"/>
        <v>QD24E215</v>
      </c>
      <c r="B3700" s="50" t="s">
        <v>10687</v>
      </c>
      <c r="C3700" s="50" t="s">
        <v>10688</v>
      </c>
      <c r="D3700" s="50">
        <v>100</v>
      </c>
      <c r="E3700" s="50">
        <v>2</v>
      </c>
    </row>
    <row r="3701" spans="1:5" hidden="1">
      <c r="A3701" s="50" t="str">
        <f t="shared" si="57"/>
        <v>QD24E219</v>
      </c>
      <c r="B3701" s="50" t="s">
        <v>10689</v>
      </c>
      <c r="C3701" s="50" t="s">
        <v>10690</v>
      </c>
      <c r="D3701" s="50">
        <v>100</v>
      </c>
      <c r="E3701" s="50">
        <v>1</v>
      </c>
    </row>
    <row r="3702" spans="1:5" hidden="1">
      <c r="A3702" s="50" t="str">
        <f t="shared" si="57"/>
        <v>QD24E219</v>
      </c>
      <c r="B3702" s="50" t="s">
        <v>10691</v>
      </c>
      <c r="C3702" s="50" t="s">
        <v>10692</v>
      </c>
      <c r="D3702" s="50">
        <v>100</v>
      </c>
      <c r="E3702" s="50">
        <v>2</v>
      </c>
    </row>
    <row r="3703" spans="1:5" hidden="1">
      <c r="A3703" s="50" t="str">
        <f t="shared" si="57"/>
        <v>QD24E222</v>
      </c>
      <c r="B3703" s="50" t="s">
        <v>10693</v>
      </c>
      <c r="C3703" s="50" t="s">
        <v>10694</v>
      </c>
      <c r="D3703" s="50">
        <v>100</v>
      </c>
      <c r="E3703" s="50">
        <v>1</v>
      </c>
    </row>
    <row r="3704" spans="1:5" hidden="1">
      <c r="A3704" s="50" t="str">
        <f t="shared" si="57"/>
        <v>QD24E224</v>
      </c>
      <c r="B3704" s="50" t="s">
        <v>10695</v>
      </c>
      <c r="C3704" s="50" t="s">
        <v>10696</v>
      </c>
      <c r="D3704" s="50">
        <v>100</v>
      </c>
      <c r="E3704" s="50">
        <v>1</v>
      </c>
    </row>
    <row r="3705" spans="1:5" hidden="1">
      <c r="A3705" s="50" t="str">
        <f t="shared" si="57"/>
        <v>QD24E224</v>
      </c>
      <c r="B3705" s="50" t="s">
        <v>10697</v>
      </c>
      <c r="C3705" s="50" t="s">
        <v>10698</v>
      </c>
      <c r="D3705" s="50">
        <v>100</v>
      </c>
      <c r="E3705" s="50">
        <v>2</v>
      </c>
    </row>
    <row r="3706" spans="1:5" hidden="1">
      <c r="A3706" s="50" t="str">
        <f t="shared" si="57"/>
        <v>QD24E224</v>
      </c>
      <c r="B3706" s="50" t="s">
        <v>10699</v>
      </c>
      <c r="C3706" s="50" t="s">
        <v>10694</v>
      </c>
      <c r="D3706" s="50">
        <v>100</v>
      </c>
      <c r="E3706" s="50">
        <v>1</v>
      </c>
    </row>
    <row r="3707" spans="1:5" hidden="1">
      <c r="A3707" s="50" t="str">
        <f t="shared" si="57"/>
        <v>QD24E225</v>
      </c>
      <c r="B3707" s="50" t="s">
        <v>10700</v>
      </c>
      <c r="C3707" s="50" t="s">
        <v>10696</v>
      </c>
      <c r="D3707" s="50">
        <v>100</v>
      </c>
      <c r="E3707" s="50">
        <v>3</v>
      </c>
    </row>
    <row r="3708" spans="1:5" hidden="1">
      <c r="A3708" s="50" t="str">
        <f t="shared" si="57"/>
        <v>QD24E226</v>
      </c>
      <c r="B3708" s="50" t="s">
        <v>10701</v>
      </c>
      <c r="C3708" s="50" t="s">
        <v>10696</v>
      </c>
      <c r="D3708" s="50">
        <v>100</v>
      </c>
      <c r="E3708" s="50">
        <v>2</v>
      </c>
    </row>
    <row r="3709" spans="1:5" hidden="1">
      <c r="A3709" s="50" t="str">
        <f t="shared" si="57"/>
        <v>QD24E227</v>
      </c>
      <c r="B3709" s="50" t="s">
        <v>10702</v>
      </c>
      <c r="C3709" s="50" t="s">
        <v>10696</v>
      </c>
      <c r="D3709" s="50">
        <v>100</v>
      </c>
      <c r="E3709" s="50">
        <v>4</v>
      </c>
    </row>
    <row r="3710" spans="1:5" hidden="1">
      <c r="A3710" s="50" t="str">
        <f t="shared" si="57"/>
        <v>QD24E227</v>
      </c>
      <c r="B3710" s="50" t="s">
        <v>10703</v>
      </c>
      <c r="C3710" s="50" t="s">
        <v>10698</v>
      </c>
      <c r="D3710" s="50">
        <v>100</v>
      </c>
      <c r="E3710" s="50">
        <v>3</v>
      </c>
    </row>
    <row r="3711" spans="1:5" hidden="1">
      <c r="A3711" s="50" t="str">
        <f t="shared" si="57"/>
        <v>QD24E228</v>
      </c>
      <c r="B3711" s="50" t="s">
        <v>10704</v>
      </c>
      <c r="C3711" s="50" t="s">
        <v>10696</v>
      </c>
      <c r="D3711" s="50">
        <v>100</v>
      </c>
      <c r="E3711" s="50">
        <v>3</v>
      </c>
    </row>
    <row r="3712" spans="1:5" hidden="1">
      <c r="A3712" s="50" t="str">
        <f t="shared" si="57"/>
        <v>QD24E228</v>
      </c>
      <c r="B3712" s="50" t="s">
        <v>10705</v>
      </c>
      <c r="C3712" s="50" t="s">
        <v>10694</v>
      </c>
      <c r="D3712" s="50">
        <v>100</v>
      </c>
      <c r="E3712" s="50">
        <v>4</v>
      </c>
    </row>
    <row r="3713" spans="1:5" hidden="1">
      <c r="A3713" s="50" t="str">
        <f t="shared" si="57"/>
        <v>QD24E229</v>
      </c>
      <c r="B3713" s="50" t="s">
        <v>10706</v>
      </c>
      <c r="C3713" s="50" t="s">
        <v>10696</v>
      </c>
      <c r="D3713" s="50">
        <v>100</v>
      </c>
      <c r="E3713" s="50">
        <v>7</v>
      </c>
    </row>
    <row r="3714" spans="1:5" hidden="1">
      <c r="A3714" s="50" t="str">
        <f t="shared" si="57"/>
        <v>QD24E229</v>
      </c>
      <c r="B3714" s="50" t="s">
        <v>10707</v>
      </c>
      <c r="C3714" s="50" t="s">
        <v>10698</v>
      </c>
      <c r="D3714" s="50">
        <v>100</v>
      </c>
      <c r="E3714" s="50">
        <v>10</v>
      </c>
    </row>
    <row r="3715" spans="1:5" hidden="1">
      <c r="A3715" s="50" t="str">
        <f t="shared" ref="A3715:A3778" si="58">MID(B3715,1,8)</f>
        <v>QD24E229</v>
      </c>
      <c r="B3715" s="50" t="s">
        <v>10708</v>
      </c>
      <c r="C3715" s="50" t="s">
        <v>10694</v>
      </c>
      <c r="D3715" s="50">
        <v>100</v>
      </c>
      <c r="E3715" s="50">
        <v>10</v>
      </c>
    </row>
    <row r="3716" spans="1:5" hidden="1">
      <c r="A3716" s="50" t="str">
        <f t="shared" si="58"/>
        <v>QD24E230</v>
      </c>
      <c r="B3716" s="50" t="s">
        <v>10709</v>
      </c>
      <c r="C3716" s="50" t="s">
        <v>10696</v>
      </c>
      <c r="D3716" s="50">
        <v>100</v>
      </c>
      <c r="E3716" s="50">
        <v>4</v>
      </c>
    </row>
    <row r="3717" spans="1:5" hidden="1">
      <c r="A3717" s="50" t="str">
        <f t="shared" si="58"/>
        <v>QD24E230</v>
      </c>
      <c r="B3717" s="50" t="s">
        <v>10710</v>
      </c>
      <c r="C3717" s="50" t="s">
        <v>10698</v>
      </c>
      <c r="D3717" s="50">
        <v>100</v>
      </c>
      <c r="E3717" s="50">
        <v>4</v>
      </c>
    </row>
    <row r="3718" spans="1:5" hidden="1">
      <c r="A3718" s="50" t="str">
        <f t="shared" si="58"/>
        <v>QD24E230</v>
      </c>
      <c r="B3718" s="50" t="s">
        <v>10711</v>
      </c>
      <c r="C3718" s="50" t="s">
        <v>10694</v>
      </c>
      <c r="D3718" s="50">
        <v>100</v>
      </c>
      <c r="E3718" s="50">
        <v>4</v>
      </c>
    </row>
    <row r="3719" spans="1:5" hidden="1">
      <c r="A3719" s="50" t="str">
        <f t="shared" si="58"/>
        <v>QD24E231</v>
      </c>
      <c r="B3719" s="50" t="s">
        <v>10712</v>
      </c>
      <c r="C3719" s="50" t="s">
        <v>10696</v>
      </c>
      <c r="D3719" s="50">
        <v>100</v>
      </c>
      <c r="E3719" s="50">
        <v>4</v>
      </c>
    </row>
    <row r="3720" spans="1:5" hidden="1">
      <c r="A3720" s="50" t="str">
        <f t="shared" si="58"/>
        <v>QD24E231</v>
      </c>
      <c r="B3720" s="50" t="s">
        <v>10713</v>
      </c>
      <c r="C3720" s="50" t="s">
        <v>10698</v>
      </c>
      <c r="D3720" s="50">
        <v>100</v>
      </c>
      <c r="E3720" s="50">
        <v>4</v>
      </c>
    </row>
    <row r="3721" spans="1:5" hidden="1">
      <c r="A3721" s="50" t="str">
        <f t="shared" si="58"/>
        <v>QD24E231</v>
      </c>
      <c r="B3721" s="50" t="s">
        <v>10714</v>
      </c>
      <c r="C3721" s="50" t="s">
        <v>10694</v>
      </c>
      <c r="D3721" s="50">
        <v>100</v>
      </c>
      <c r="E3721" s="50">
        <v>4</v>
      </c>
    </row>
    <row r="3722" spans="1:5" hidden="1">
      <c r="A3722" s="50" t="str">
        <f t="shared" si="58"/>
        <v>QD24E244</v>
      </c>
      <c r="B3722" s="50" t="s">
        <v>10715</v>
      </c>
      <c r="C3722" s="50" t="s">
        <v>10716</v>
      </c>
      <c r="D3722" s="50">
        <v>100</v>
      </c>
      <c r="E3722" s="50">
        <v>2</v>
      </c>
    </row>
    <row r="3723" spans="1:5" hidden="1">
      <c r="A3723" s="50" t="str">
        <f t="shared" si="58"/>
        <v>QD24E244</v>
      </c>
      <c r="B3723" s="50" t="s">
        <v>10717</v>
      </c>
      <c r="C3723" s="50" t="s">
        <v>10718</v>
      </c>
      <c r="D3723" s="50">
        <v>100</v>
      </c>
      <c r="E3723" s="50">
        <v>2</v>
      </c>
    </row>
    <row r="3724" spans="1:5" hidden="1">
      <c r="A3724" s="50" t="str">
        <f t="shared" si="58"/>
        <v>QD24E246</v>
      </c>
      <c r="B3724" s="50" t="s">
        <v>10719</v>
      </c>
      <c r="C3724" s="50" t="s">
        <v>10720</v>
      </c>
      <c r="D3724" s="50">
        <v>100</v>
      </c>
      <c r="E3724" s="50">
        <v>3</v>
      </c>
    </row>
    <row r="3725" spans="1:5" hidden="1">
      <c r="A3725" s="50" t="str">
        <f t="shared" si="58"/>
        <v>QD24E258</v>
      </c>
      <c r="B3725" s="50" t="s">
        <v>10721</v>
      </c>
      <c r="C3725" s="50" t="s">
        <v>10722</v>
      </c>
      <c r="D3725" s="50">
        <v>100</v>
      </c>
      <c r="E3725" s="50">
        <v>2</v>
      </c>
    </row>
    <row r="3726" spans="1:5" hidden="1">
      <c r="A3726" s="50" t="str">
        <f t="shared" si="58"/>
        <v>QD24E258</v>
      </c>
      <c r="B3726" s="50" t="s">
        <v>10723</v>
      </c>
      <c r="C3726" s="50" t="s">
        <v>10724</v>
      </c>
      <c r="D3726" s="50">
        <v>100</v>
      </c>
      <c r="E3726" s="50">
        <v>1</v>
      </c>
    </row>
    <row r="3727" spans="1:5" hidden="1">
      <c r="A3727" s="50" t="str">
        <f t="shared" si="58"/>
        <v>QD24E258</v>
      </c>
      <c r="B3727" s="50" t="s">
        <v>10725</v>
      </c>
      <c r="C3727" s="50" t="s">
        <v>10724</v>
      </c>
      <c r="D3727" s="50">
        <v>100</v>
      </c>
      <c r="E3727" s="50">
        <v>1</v>
      </c>
    </row>
    <row r="3728" spans="1:5" hidden="1">
      <c r="A3728" s="50" t="str">
        <f t="shared" si="58"/>
        <v>QD24E259</v>
      </c>
      <c r="B3728" s="50" t="s">
        <v>10726</v>
      </c>
      <c r="C3728" s="50" t="s">
        <v>10727</v>
      </c>
      <c r="D3728" s="50">
        <v>100</v>
      </c>
      <c r="E3728" s="50">
        <v>3</v>
      </c>
    </row>
    <row r="3729" spans="1:5" hidden="1">
      <c r="A3729" s="50" t="str">
        <f t="shared" si="58"/>
        <v>QD24E259</v>
      </c>
      <c r="B3729" s="50" t="s">
        <v>10728</v>
      </c>
      <c r="C3729" s="50" t="s">
        <v>10729</v>
      </c>
      <c r="D3729" s="50">
        <v>100</v>
      </c>
      <c r="E3729" s="50">
        <v>2</v>
      </c>
    </row>
    <row r="3730" spans="1:5" hidden="1">
      <c r="A3730" s="50" t="str">
        <f t="shared" si="58"/>
        <v>QD24E259</v>
      </c>
      <c r="B3730" s="50" t="s">
        <v>10730</v>
      </c>
      <c r="C3730" s="50" t="s">
        <v>10731</v>
      </c>
      <c r="D3730" s="50">
        <v>100</v>
      </c>
      <c r="E3730" s="50">
        <v>1</v>
      </c>
    </row>
    <row r="3731" spans="1:5" hidden="1">
      <c r="A3731" s="50" t="str">
        <f t="shared" si="58"/>
        <v>QD24E259</v>
      </c>
      <c r="B3731" s="50" t="s">
        <v>10732</v>
      </c>
      <c r="C3731" s="50" t="s">
        <v>10733</v>
      </c>
      <c r="D3731" s="50">
        <v>100</v>
      </c>
      <c r="E3731" s="50">
        <v>3</v>
      </c>
    </row>
    <row r="3732" spans="1:5" hidden="1">
      <c r="A3732" s="50" t="str">
        <f t="shared" si="58"/>
        <v>QD24E259</v>
      </c>
      <c r="B3732" s="50" t="s">
        <v>10734</v>
      </c>
      <c r="C3732" s="50" t="s">
        <v>10735</v>
      </c>
      <c r="D3732" s="50">
        <v>100</v>
      </c>
      <c r="E3732" s="50">
        <v>2</v>
      </c>
    </row>
    <row r="3733" spans="1:5" hidden="1">
      <c r="A3733" s="50" t="str">
        <f t="shared" si="58"/>
        <v>QD24E259</v>
      </c>
      <c r="B3733" s="50" t="s">
        <v>10736</v>
      </c>
      <c r="C3733" s="50" t="s">
        <v>10737</v>
      </c>
      <c r="D3733" s="50">
        <v>100</v>
      </c>
      <c r="E3733" s="50">
        <v>1</v>
      </c>
    </row>
    <row r="3734" spans="1:5" hidden="1">
      <c r="A3734" s="50" t="str">
        <f t="shared" si="58"/>
        <v>QD24E259</v>
      </c>
      <c r="B3734" s="50" t="s">
        <v>10738</v>
      </c>
      <c r="C3734" s="50" t="s">
        <v>10739</v>
      </c>
      <c r="D3734" s="50">
        <v>100</v>
      </c>
      <c r="E3734" s="50">
        <v>1</v>
      </c>
    </row>
    <row r="3735" spans="1:5" hidden="1">
      <c r="A3735" s="50" t="str">
        <f t="shared" si="58"/>
        <v>QD24E259</v>
      </c>
      <c r="B3735" s="50" t="s">
        <v>10740</v>
      </c>
      <c r="C3735" s="50" t="s">
        <v>10741</v>
      </c>
      <c r="D3735" s="50">
        <v>100</v>
      </c>
      <c r="E3735" s="50">
        <v>2</v>
      </c>
    </row>
    <row r="3736" spans="1:5" hidden="1">
      <c r="A3736" s="50" t="str">
        <f t="shared" si="58"/>
        <v>QD24E261</v>
      </c>
      <c r="B3736" s="50" t="s">
        <v>10742</v>
      </c>
      <c r="C3736" s="50" t="s">
        <v>10743</v>
      </c>
      <c r="D3736" s="50">
        <v>100</v>
      </c>
      <c r="E3736" s="50">
        <v>2</v>
      </c>
    </row>
    <row r="3737" spans="1:5" hidden="1">
      <c r="A3737" s="50" t="str">
        <f t="shared" si="58"/>
        <v>QD24E261</v>
      </c>
      <c r="B3737" s="50" t="s">
        <v>10744</v>
      </c>
      <c r="C3737" s="50" t="s">
        <v>10745</v>
      </c>
      <c r="D3737" s="50">
        <v>100</v>
      </c>
      <c r="E3737" s="50">
        <v>1</v>
      </c>
    </row>
    <row r="3738" spans="1:5" hidden="1">
      <c r="A3738" s="50" t="str">
        <f t="shared" si="58"/>
        <v>QD24E262</v>
      </c>
      <c r="B3738" s="50" t="s">
        <v>10746</v>
      </c>
      <c r="C3738" s="50" t="s">
        <v>10747</v>
      </c>
      <c r="D3738" s="50">
        <v>100</v>
      </c>
      <c r="E3738" s="50">
        <v>2</v>
      </c>
    </row>
    <row r="3739" spans="1:5" hidden="1">
      <c r="A3739" s="50" t="str">
        <f t="shared" si="58"/>
        <v>QD24E263</v>
      </c>
      <c r="B3739" s="50" t="s">
        <v>10748</v>
      </c>
      <c r="C3739" s="50" t="s">
        <v>10749</v>
      </c>
      <c r="D3739" s="50">
        <v>100</v>
      </c>
      <c r="E3739" s="50">
        <v>3</v>
      </c>
    </row>
    <row r="3740" spans="1:5" hidden="1">
      <c r="A3740" s="50" t="str">
        <f t="shared" si="58"/>
        <v>QD24E263</v>
      </c>
      <c r="B3740" s="50" t="s">
        <v>10750</v>
      </c>
      <c r="C3740" s="50" t="s">
        <v>10751</v>
      </c>
      <c r="D3740" s="50">
        <v>100</v>
      </c>
      <c r="E3740" s="50">
        <v>1</v>
      </c>
    </row>
    <row r="3741" spans="1:5" hidden="1">
      <c r="A3741" s="50" t="str">
        <f t="shared" si="58"/>
        <v>QD24E271</v>
      </c>
      <c r="B3741" s="50" t="s">
        <v>10752</v>
      </c>
      <c r="C3741" s="50" t="s">
        <v>13615</v>
      </c>
      <c r="D3741" s="50">
        <v>100</v>
      </c>
      <c r="E3741" s="50">
        <v>3</v>
      </c>
    </row>
    <row r="3742" spans="1:5" hidden="1">
      <c r="A3742" s="50" t="str">
        <f t="shared" si="58"/>
        <v>QD24E271</v>
      </c>
      <c r="B3742" s="50" t="s">
        <v>10753</v>
      </c>
      <c r="C3742" s="50" t="s">
        <v>13616</v>
      </c>
      <c r="D3742" s="50">
        <v>100</v>
      </c>
      <c r="E3742" s="50">
        <v>2</v>
      </c>
    </row>
    <row r="3743" spans="1:5" hidden="1">
      <c r="A3743" s="50" t="str">
        <f t="shared" si="58"/>
        <v>QD24E271</v>
      </c>
      <c r="B3743" s="50" t="s">
        <v>10754</v>
      </c>
      <c r="C3743" s="50" t="s">
        <v>13617</v>
      </c>
      <c r="D3743" s="50">
        <v>100</v>
      </c>
      <c r="E3743" s="50">
        <v>1</v>
      </c>
    </row>
    <row r="3744" spans="1:5" hidden="1">
      <c r="A3744" s="50" t="str">
        <f t="shared" si="58"/>
        <v>QD24E271</v>
      </c>
      <c r="B3744" s="50" t="s">
        <v>10755</v>
      </c>
      <c r="C3744" s="50" t="s">
        <v>13618</v>
      </c>
      <c r="D3744" s="50">
        <v>100</v>
      </c>
      <c r="E3744" s="50">
        <v>2</v>
      </c>
    </row>
    <row r="3745" spans="1:5" hidden="1">
      <c r="A3745" s="50" t="str">
        <f t="shared" si="58"/>
        <v>QD24E271</v>
      </c>
      <c r="B3745" s="50" t="s">
        <v>10756</v>
      </c>
      <c r="C3745" s="50" t="s">
        <v>13619</v>
      </c>
      <c r="D3745" s="50">
        <v>100</v>
      </c>
      <c r="E3745" s="50">
        <v>1</v>
      </c>
    </row>
    <row r="3746" spans="1:5" hidden="1">
      <c r="A3746" s="50" t="str">
        <f t="shared" si="58"/>
        <v>QD24E272</v>
      </c>
      <c r="B3746" s="50" t="s">
        <v>10757</v>
      </c>
      <c r="C3746" s="50" t="s">
        <v>13620</v>
      </c>
      <c r="D3746" s="50">
        <v>100</v>
      </c>
      <c r="E3746" s="50">
        <v>2</v>
      </c>
    </row>
    <row r="3747" spans="1:5" hidden="1">
      <c r="A3747" s="50" t="str">
        <f t="shared" si="58"/>
        <v>QD24E272</v>
      </c>
      <c r="B3747" s="50" t="s">
        <v>10758</v>
      </c>
      <c r="C3747" s="50" t="s">
        <v>13621</v>
      </c>
      <c r="D3747" s="50">
        <v>100</v>
      </c>
      <c r="E3747" s="50">
        <v>1</v>
      </c>
    </row>
    <row r="3748" spans="1:5" hidden="1">
      <c r="A3748" s="50" t="str">
        <f t="shared" si="58"/>
        <v>QD24E273</v>
      </c>
      <c r="B3748" s="50" t="s">
        <v>10759</v>
      </c>
      <c r="C3748" s="50" t="s">
        <v>13622</v>
      </c>
      <c r="D3748" s="50">
        <v>100</v>
      </c>
      <c r="E3748" s="50">
        <v>2</v>
      </c>
    </row>
    <row r="3749" spans="1:5" hidden="1">
      <c r="A3749" s="50" t="str">
        <f t="shared" si="58"/>
        <v>QD24E273</v>
      </c>
      <c r="B3749" s="50" t="s">
        <v>10760</v>
      </c>
      <c r="C3749" s="50" t="s">
        <v>13623</v>
      </c>
      <c r="D3749" s="50">
        <v>100</v>
      </c>
      <c r="E3749" s="50">
        <v>1</v>
      </c>
    </row>
    <row r="3750" spans="1:5" hidden="1">
      <c r="A3750" s="50" t="str">
        <f t="shared" si="58"/>
        <v>QD24E274</v>
      </c>
      <c r="B3750" s="50" t="s">
        <v>10761</v>
      </c>
      <c r="C3750" s="50" t="s">
        <v>10762</v>
      </c>
      <c r="D3750" s="50">
        <v>100</v>
      </c>
      <c r="E3750" s="50">
        <v>1</v>
      </c>
    </row>
    <row r="3751" spans="1:5" hidden="1">
      <c r="A3751" s="50" t="str">
        <f t="shared" si="58"/>
        <v>QD24E274</v>
      </c>
      <c r="B3751" s="50" t="s">
        <v>10763</v>
      </c>
      <c r="C3751" s="50" t="s">
        <v>10764</v>
      </c>
      <c r="D3751" s="50">
        <v>100</v>
      </c>
      <c r="E3751" s="50">
        <v>3</v>
      </c>
    </row>
    <row r="3752" spans="1:5" hidden="1">
      <c r="A3752" s="50" t="str">
        <f t="shared" si="58"/>
        <v>QD24E274</v>
      </c>
      <c r="B3752" s="50" t="s">
        <v>10765</v>
      </c>
      <c r="C3752" s="50" t="s">
        <v>10766</v>
      </c>
      <c r="D3752" s="50">
        <v>100</v>
      </c>
      <c r="E3752" s="50">
        <v>1</v>
      </c>
    </row>
    <row r="3753" spans="1:5" hidden="1">
      <c r="A3753" s="50" t="str">
        <f t="shared" si="58"/>
        <v>QD24E275</v>
      </c>
      <c r="B3753" s="50" t="s">
        <v>10767</v>
      </c>
      <c r="C3753" s="50" t="s">
        <v>10768</v>
      </c>
      <c r="D3753" s="50">
        <v>100</v>
      </c>
      <c r="E3753" s="50">
        <v>2</v>
      </c>
    </row>
    <row r="3754" spans="1:5" hidden="1">
      <c r="A3754" s="50" t="str">
        <f t="shared" si="58"/>
        <v>QD24E275</v>
      </c>
      <c r="B3754" s="50" t="s">
        <v>10769</v>
      </c>
      <c r="C3754" s="50" t="s">
        <v>10770</v>
      </c>
      <c r="D3754" s="50">
        <v>100</v>
      </c>
      <c r="E3754" s="50">
        <v>1</v>
      </c>
    </row>
    <row r="3755" spans="1:5" hidden="1">
      <c r="A3755" s="50" t="str">
        <f t="shared" si="58"/>
        <v>QD24E276</v>
      </c>
      <c r="B3755" s="50" t="s">
        <v>10771</v>
      </c>
      <c r="C3755" s="50" t="s">
        <v>10772</v>
      </c>
      <c r="D3755" s="50">
        <v>100</v>
      </c>
      <c r="E3755" s="50">
        <v>1</v>
      </c>
    </row>
    <row r="3756" spans="1:5" hidden="1">
      <c r="A3756" s="50" t="str">
        <f t="shared" si="58"/>
        <v>QD24E277</v>
      </c>
      <c r="B3756" s="50" t="s">
        <v>10773</v>
      </c>
      <c r="C3756" s="50" t="s">
        <v>10774</v>
      </c>
      <c r="D3756" s="50">
        <v>100</v>
      </c>
      <c r="E3756" s="50">
        <v>1</v>
      </c>
    </row>
    <row r="3757" spans="1:5" hidden="1">
      <c r="A3757" s="50" t="str">
        <f t="shared" si="58"/>
        <v>QD24E277</v>
      </c>
      <c r="B3757" s="50" t="s">
        <v>10775</v>
      </c>
      <c r="C3757" s="50" t="s">
        <v>10776</v>
      </c>
      <c r="D3757" s="50">
        <v>100</v>
      </c>
      <c r="E3757" s="50">
        <v>2</v>
      </c>
    </row>
    <row r="3758" spans="1:5" hidden="1">
      <c r="A3758" s="50" t="str">
        <f t="shared" si="58"/>
        <v>QD24E278</v>
      </c>
      <c r="B3758" s="50" t="s">
        <v>10777</v>
      </c>
      <c r="C3758" s="50" t="s">
        <v>10778</v>
      </c>
      <c r="D3758" s="50">
        <v>100</v>
      </c>
      <c r="E3758" s="50">
        <v>3</v>
      </c>
    </row>
    <row r="3759" spans="1:5" hidden="1">
      <c r="A3759" s="50" t="str">
        <f t="shared" si="58"/>
        <v>QD24E278</v>
      </c>
      <c r="B3759" s="50" t="s">
        <v>10779</v>
      </c>
      <c r="C3759" s="50" t="s">
        <v>10780</v>
      </c>
      <c r="D3759" s="50">
        <v>100</v>
      </c>
      <c r="E3759" s="50">
        <v>1</v>
      </c>
    </row>
    <row r="3760" spans="1:5" hidden="1">
      <c r="A3760" s="50" t="str">
        <f t="shared" si="58"/>
        <v>QD24E278</v>
      </c>
      <c r="B3760" s="50" t="s">
        <v>10781</v>
      </c>
      <c r="C3760" s="50" t="s">
        <v>10782</v>
      </c>
      <c r="D3760" s="50">
        <v>100</v>
      </c>
      <c r="E3760" s="50">
        <v>1</v>
      </c>
    </row>
    <row r="3761" spans="1:5" hidden="1">
      <c r="A3761" s="50" t="str">
        <f t="shared" si="58"/>
        <v>QD24E279</v>
      </c>
      <c r="B3761" s="50" t="s">
        <v>10783</v>
      </c>
      <c r="C3761" s="50" t="s">
        <v>10784</v>
      </c>
      <c r="D3761" s="50">
        <v>100</v>
      </c>
      <c r="E3761" s="50">
        <v>3</v>
      </c>
    </row>
    <row r="3762" spans="1:5" hidden="1">
      <c r="A3762" s="50" t="str">
        <f t="shared" si="58"/>
        <v>QD24E279</v>
      </c>
      <c r="B3762" s="50" t="s">
        <v>10785</v>
      </c>
      <c r="C3762" s="50" t="s">
        <v>10786</v>
      </c>
      <c r="D3762" s="50">
        <v>100</v>
      </c>
      <c r="E3762" s="50">
        <v>2</v>
      </c>
    </row>
    <row r="3763" spans="1:5" hidden="1">
      <c r="A3763" s="50" t="str">
        <f t="shared" si="58"/>
        <v>QD24E279</v>
      </c>
      <c r="B3763" s="50" t="s">
        <v>10787</v>
      </c>
      <c r="C3763" s="50" t="s">
        <v>10788</v>
      </c>
      <c r="D3763" s="50">
        <v>100</v>
      </c>
      <c r="E3763" s="50">
        <v>1</v>
      </c>
    </row>
    <row r="3764" spans="1:5" hidden="1">
      <c r="A3764" s="50" t="str">
        <f t="shared" si="58"/>
        <v>QD24E280</v>
      </c>
      <c r="B3764" s="50" t="s">
        <v>10789</v>
      </c>
      <c r="C3764" s="50" t="s">
        <v>10790</v>
      </c>
      <c r="D3764" s="50">
        <v>100</v>
      </c>
      <c r="E3764" s="50">
        <v>2</v>
      </c>
    </row>
    <row r="3765" spans="1:5" hidden="1">
      <c r="A3765" s="50" t="str">
        <f t="shared" si="58"/>
        <v>QD24E280</v>
      </c>
      <c r="B3765" s="50" t="s">
        <v>10791</v>
      </c>
      <c r="C3765" s="50" t="s">
        <v>10792</v>
      </c>
      <c r="D3765" s="50">
        <v>100</v>
      </c>
      <c r="E3765" s="50">
        <v>1</v>
      </c>
    </row>
    <row r="3766" spans="1:5" hidden="1">
      <c r="A3766" s="50" t="str">
        <f t="shared" si="58"/>
        <v>QD24E280</v>
      </c>
      <c r="B3766" s="50" t="s">
        <v>10793</v>
      </c>
      <c r="C3766" s="50" t="s">
        <v>10794</v>
      </c>
      <c r="D3766" s="50">
        <v>100</v>
      </c>
      <c r="E3766" s="50">
        <v>3</v>
      </c>
    </row>
    <row r="3767" spans="1:5" hidden="1">
      <c r="A3767" s="50" t="str">
        <f t="shared" si="58"/>
        <v>QD24E283</v>
      </c>
      <c r="B3767" s="50" t="s">
        <v>10795</v>
      </c>
      <c r="C3767" s="50" t="s">
        <v>10796</v>
      </c>
      <c r="D3767" s="50">
        <v>100</v>
      </c>
      <c r="E3767" s="50">
        <v>3</v>
      </c>
    </row>
    <row r="3768" spans="1:5" hidden="1">
      <c r="A3768" s="50" t="str">
        <f t="shared" si="58"/>
        <v>QD24E283</v>
      </c>
      <c r="B3768" s="50" t="s">
        <v>10797</v>
      </c>
      <c r="C3768" s="50" t="s">
        <v>10798</v>
      </c>
      <c r="D3768" s="50">
        <v>100</v>
      </c>
      <c r="E3768" s="50">
        <v>2</v>
      </c>
    </row>
    <row r="3769" spans="1:5" hidden="1">
      <c r="A3769" s="50" t="str">
        <f t="shared" si="58"/>
        <v>QD24E287</v>
      </c>
      <c r="B3769" s="50" t="s">
        <v>10799</v>
      </c>
      <c r="C3769" s="50" t="s">
        <v>10800</v>
      </c>
      <c r="D3769" s="50">
        <v>100</v>
      </c>
      <c r="E3769" s="50">
        <v>2</v>
      </c>
    </row>
    <row r="3770" spans="1:5" hidden="1">
      <c r="A3770" s="50" t="str">
        <f t="shared" si="58"/>
        <v>QD24E287</v>
      </c>
      <c r="B3770" s="50" t="s">
        <v>10801</v>
      </c>
      <c r="C3770" s="50" t="s">
        <v>10802</v>
      </c>
      <c r="D3770" s="50">
        <v>100</v>
      </c>
      <c r="E3770" s="50">
        <v>3</v>
      </c>
    </row>
    <row r="3771" spans="1:5" hidden="1">
      <c r="A3771" s="50" t="str">
        <f t="shared" si="58"/>
        <v>QD24E287</v>
      </c>
      <c r="B3771" s="50" t="s">
        <v>10803</v>
      </c>
      <c r="C3771" s="50" t="s">
        <v>10804</v>
      </c>
      <c r="D3771" s="50">
        <v>100</v>
      </c>
      <c r="E3771" s="50">
        <v>4</v>
      </c>
    </row>
    <row r="3772" spans="1:5" hidden="1">
      <c r="A3772" s="50" t="str">
        <f t="shared" si="58"/>
        <v>QD24E287</v>
      </c>
      <c r="B3772" s="50" t="s">
        <v>10805</v>
      </c>
      <c r="C3772" s="50" t="s">
        <v>10806</v>
      </c>
      <c r="D3772" s="50">
        <v>100</v>
      </c>
      <c r="E3772" s="50">
        <v>2</v>
      </c>
    </row>
    <row r="3773" spans="1:5" hidden="1">
      <c r="A3773" s="50" t="str">
        <f t="shared" si="58"/>
        <v>QD24E287</v>
      </c>
      <c r="B3773" s="50" t="s">
        <v>10807</v>
      </c>
      <c r="C3773" s="50" t="s">
        <v>10808</v>
      </c>
      <c r="D3773" s="50">
        <v>100</v>
      </c>
      <c r="E3773" s="50">
        <v>3</v>
      </c>
    </row>
    <row r="3774" spans="1:5" hidden="1">
      <c r="A3774" s="50" t="str">
        <f t="shared" si="58"/>
        <v>QD24E287</v>
      </c>
      <c r="B3774" s="50" t="s">
        <v>10809</v>
      </c>
      <c r="C3774" s="50" t="s">
        <v>10810</v>
      </c>
      <c r="D3774" s="50">
        <v>100</v>
      </c>
      <c r="E3774" s="50">
        <v>4</v>
      </c>
    </row>
    <row r="3775" spans="1:5" hidden="1">
      <c r="A3775" s="50" t="str">
        <f t="shared" si="58"/>
        <v>QD24E287</v>
      </c>
      <c r="B3775" s="50" t="s">
        <v>10811</v>
      </c>
      <c r="C3775" s="50" t="s">
        <v>10812</v>
      </c>
      <c r="D3775" s="50">
        <v>100</v>
      </c>
      <c r="E3775" s="50">
        <v>3</v>
      </c>
    </row>
    <row r="3776" spans="1:5" hidden="1">
      <c r="A3776" s="50" t="str">
        <f t="shared" si="58"/>
        <v>QD24E288</v>
      </c>
      <c r="B3776" s="50" t="s">
        <v>10813</v>
      </c>
      <c r="C3776" s="50" t="s">
        <v>10814</v>
      </c>
      <c r="D3776" s="50">
        <v>100</v>
      </c>
      <c r="E3776" s="50">
        <v>2</v>
      </c>
    </row>
    <row r="3777" spans="1:5" hidden="1">
      <c r="A3777" s="50" t="str">
        <f t="shared" si="58"/>
        <v>QD24E288</v>
      </c>
      <c r="B3777" s="50" t="s">
        <v>10815</v>
      </c>
      <c r="C3777" s="50" t="s">
        <v>10816</v>
      </c>
      <c r="D3777" s="50">
        <v>100</v>
      </c>
      <c r="E3777" s="50">
        <v>1</v>
      </c>
    </row>
    <row r="3778" spans="1:5" hidden="1">
      <c r="A3778" s="50" t="str">
        <f t="shared" si="58"/>
        <v>QD24E288</v>
      </c>
      <c r="B3778" s="50" t="s">
        <v>10817</v>
      </c>
      <c r="C3778" s="50" t="s">
        <v>10818</v>
      </c>
      <c r="D3778" s="50">
        <v>100</v>
      </c>
      <c r="E3778" s="50">
        <v>2</v>
      </c>
    </row>
    <row r="3779" spans="1:5" hidden="1">
      <c r="A3779" s="50" t="str">
        <f t="shared" ref="A3779:A3842" si="59">MID(B3779,1,8)</f>
        <v>QD24E288</v>
      </c>
      <c r="B3779" s="50" t="s">
        <v>10819</v>
      </c>
      <c r="C3779" s="50" t="s">
        <v>10820</v>
      </c>
      <c r="D3779" s="50">
        <v>100</v>
      </c>
      <c r="E3779" s="50">
        <v>1</v>
      </c>
    </row>
    <row r="3780" spans="1:5" hidden="1">
      <c r="A3780" s="50" t="str">
        <f t="shared" si="59"/>
        <v>QD24E290</v>
      </c>
      <c r="B3780" s="50" t="s">
        <v>10821</v>
      </c>
      <c r="C3780" s="50" t="s">
        <v>6894</v>
      </c>
      <c r="D3780" s="50">
        <v>100</v>
      </c>
      <c r="E3780" s="50">
        <v>3</v>
      </c>
    </row>
    <row r="3781" spans="1:5" hidden="1">
      <c r="A3781" s="50" t="str">
        <f t="shared" si="59"/>
        <v>QD24E290</v>
      </c>
      <c r="B3781" s="50" t="s">
        <v>10822</v>
      </c>
      <c r="C3781" s="50" t="s">
        <v>6896</v>
      </c>
      <c r="D3781" s="50">
        <v>100</v>
      </c>
      <c r="E3781" s="50">
        <v>2</v>
      </c>
    </row>
    <row r="3782" spans="1:5" hidden="1">
      <c r="A3782" s="50" t="str">
        <f t="shared" si="59"/>
        <v>QD24E290</v>
      </c>
      <c r="B3782" s="50" t="s">
        <v>10823</v>
      </c>
      <c r="C3782" s="50" t="s">
        <v>6898</v>
      </c>
      <c r="D3782" s="50">
        <v>100</v>
      </c>
      <c r="E3782" s="50">
        <v>2</v>
      </c>
    </row>
    <row r="3783" spans="1:5" hidden="1">
      <c r="A3783" s="50" t="str">
        <f t="shared" si="59"/>
        <v>QD24E291</v>
      </c>
      <c r="B3783" s="50" t="s">
        <v>10824</v>
      </c>
      <c r="C3783" s="50" t="s">
        <v>6894</v>
      </c>
      <c r="D3783" s="50">
        <v>100</v>
      </c>
      <c r="E3783" s="50">
        <v>1</v>
      </c>
    </row>
    <row r="3784" spans="1:5" hidden="1">
      <c r="A3784" s="50" t="str">
        <f t="shared" si="59"/>
        <v>QD24E291</v>
      </c>
      <c r="B3784" s="50" t="s">
        <v>10825</v>
      </c>
      <c r="C3784" s="50" t="s">
        <v>6896</v>
      </c>
      <c r="D3784" s="50">
        <v>100</v>
      </c>
      <c r="E3784" s="50">
        <v>3</v>
      </c>
    </row>
    <row r="3785" spans="1:5" hidden="1">
      <c r="A3785" s="50" t="str">
        <f t="shared" si="59"/>
        <v>QD24E292</v>
      </c>
      <c r="B3785" s="50" t="s">
        <v>10826</v>
      </c>
      <c r="C3785" s="50" t="s">
        <v>10827</v>
      </c>
      <c r="D3785" s="50">
        <v>100</v>
      </c>
      <c r="E3785" s="50">
        <v>5</v>
      </c>
    </row>
    <row r="3786" spans="1:5" hidden="1">
      <c r="A3786" s="50" t="str">
        <f t="shared" si="59"/>
        <v>QD24E292</v>
      </c>
      <c r="B3786" s="50" t="s">
        <v>10828</v>
      </c>
      <c r="C3786" s="50" t="s">
        <v>10829</v>
      </c>
      <c r="D3786" s="50">
        <v>100</v>
      </c>
      <c r="E3786" s="50">
        <v>3</v>
      </c>
    </row>
    <row r="3787" spans="1:5" hidden="1">
      <c r="A3787" s="50" t="str">
        <f t="shared" si="59"/>
        <v>QD24E292</v>
      </c>
      <c r="B3787" s="50" t="s">
        <v>10830</v>
      </c>
      <c r="C3787" s="50" t="s">
        <v>10831</v>
      </c>
      <c r="D3787" s="50">
        <v>100</v>
      </c>
      <c r="E3787" s="50">
        <v>3</v>
      </c>
    </row>
    <row r="3788" spans="1:5" hidden="1">
      <c r="A3788" s="50" t="str">
        <f t="shared" si="59"/>
        <v>QD24E293</v>
      </c>
      <c r="B3788" s="50" t="s">
        <v>10832</v>
      </c>
      <c r="C3788" s="50" t="s">
        <v>10833</v>
      </c>
      <c r="D3788" s="50">
        <v>100</v>
      </c>
      <c r="E3788" s="50">
        <v>3</v>
      </c>
    </row>
    <row r="3789" spans="1:5" hidden="1">
      <c r="A3789" s="50" t="str">
        <f t="shared" si="59"/>
        <v>QD24E293</v>
      </c>
      <c r="B3789" s="50" t="s">
        <v>10834</v>
      </c>
      <c r="C3789" s="50" t="s">
        <v>10835</v>
      </c>
      <c r="D3789" s="50">
        <v>100</v>
      </c>
      <c r="E3789" s="50">
        <v>1</v>
      </c>
    </row>
    <row r="3790" spans="1:5" hidden="1">
      <c r="A3790" s="50" t="str">
        <f t="shared" si="59"/>
        <v>QD24E294</v>
      </c>
      <c r="B3790" s="50" t="s">
        <v>10836</v>
      </c>
      <c r="C3790" s="50" t="s">
        <v>10837</v>
      </c>
      <c r="D3790" s="50">
        <v>100</v>
      </c>
      <c r="E3790" s="50">
        <v>3</v>
      </c>
    </row>
    <row r="3791" spans="1:5" hidden="1">
      <c r="A3791" s="50" t="str">
        <f t="shared" si="59"/>
        <v>QD24E294</v>
      </c>
      <c r="B3791" s="50" t="s">
        <v>10838</v>
      </c>
      <c r="C3791" s="50" t="s">
        <v>10839</v>
      </c>
      <c r="D3791" s="50">
        <v>100</v>
      </c>
      <c r="E3791" s="50">
        <v>1</v>
      </c>
    </row>
    <row r="3792" spans="1:5" hidden="1">
      <c r="A3792" s="50" t="str">
        <f t="shared" si="59"/>
        <v>QD24E294</v>
      </c>
      <c r="B3792" s="50" t="s">
        <v>10840</v>
      </c>
      <c r="C3792" s="50" t="s">
        <v>10841</v>
      </c>
      <c r="D3792" s="50">
        <v>100</v>
      </c>
      <c r="E3792" s="50">
        <v>1</v>
      </c>
    </row>
    <row r="3793" spans="1:5" hidden="1">
      <c r="A3793" s="50" t="str">
        <f t="shared" si="59"/>
        <v>QD24E297</v>
      </c>
      <c r="B3793" s="50" t="s">
        <v>10842</v>
      </c>
      <c r="C3793" s="50" t="s">
        <v>6889</v>
      </c>
      <c r="D3793" s="50">
        <v>100</v>
      </c>
      <c r="E3793" s="50">
        <v>3</v>
      </c>
    </row>
    <row r="3794" spans="1:5" hidden="1">
      <c r="A3794" s="50" t="str">
        <f t="shared" si="59"/>
        <v>QD24E297</v>
      </c>
      <c r="B3794" s="50" t="s">
        <v>10843</v>
      </c>
      <c r="C3794" s="50" t="s">
        <v>6890</v>
      </c>
      <c r="D3794" s="50">
        <v>100</v>
      </c>
      <c r="E3794" s="50">
        <v>3</v>
      </c>
    </row>
    <row r="3795" spans="1:5" hidden="1">
      <c r="A3795" s="50" t="str">
        <f t="shared" si="59"/>
        <v>QD24E297</v>
      </c>
      <c r="B3795" s="50" t="s">
        <v>10844</v>
      </c>
      <c r="C3795" s="50" t="s">
        <v>6891</v>
      </c>
      <c r="D3795" s="50">
        <v>100</v>
      </c>
      <c r="E3795" s="50">
        <v>1</v>
      </c>
    </row>
    <row r="3796" spans="1:5" hidden="1">
      <c r="A3796" s="50" t="str">
        <f t="shared" si="59"/>
        <v>QD24E300</v>
      </c>
      <c r="B3796" s="50" t="s">
        <v>10845</v>
      </c>
      <c r="C3796" s="50" t="s">
        <v>6894</v>
      </c>
      <c r="D3796" s="50">
        <v>100</v>
      </c>
      <c r="E3796" s="50">
        <v>2</v>
      </c>
    </row>
    <row r="3797" spans="1:5" hidden="1">
      <c r="A3797" s="50" t="str">
        <f t="shared" si="59"/>
        <v>QD24E300</v>
      </c>
      <c r="B3797" s="50" t="s">
        <v>10846</v>
      </c>
      <c r="C3797" s="50" t="s">
        <v>6896</v>
      </c>
      <c r="D3797" s="50">
        <v>100</v>
      </c>
      <c r="E3797" s="50">
        <v>2</v>
      </c>
    </row>
    <row r="3798" spans="1:5" hidden="1">
      <c r="A3798" s="50" t="str">
        <f t="shared" si="59"/>
        <v>QD24E300</v>
      </c>
      <c r="B3798" s="50" t="s">
        <v>10847</v>
      </c>
      <c r="C3798" s="50" t="s">
        <v>6898</v>
      </c>
      <c r="D3798" s="50">
        <v>100</v>
      </c>
      <c r="E3798" s="50">
        <v>2</v>
      </c>
    </row>
    <row r="3799" spans="1:5" hidden="1">
      <c r="A3799" s="50" t="str">
        <f t="shared" si="59"/>
        <v>QD24E301</v>
      </c>
      <c r="B3799" s="50" t="s">
        <v>10848</v>
      </c>
      <c r="C3799" s="50" t="s">
        <v>6894</v>
      </c>
      <c r="D3799" s="50">
        <v>100</v>
      </c>
      <c r="E3799" s="50">
        <v>6</v>
      </c>
    </row>
    <row r="3800" spans="1:5" hidden="1">
      <c r="A3800" s="50" t="str">
        <f t="shared" si="59"/>
        <v>QD24E301</v>
      </c>
      <c r="B3800" s="50" t="s">
        <v>10849</v>
      </c>
      <c r="C3800" s="50" t="s">
        <v>6898</v>
      </c>
      <c r="D3800" s="50">
        <v>100</v>
      </c>
      <c r="E3800" s="50">
        <v>2</v>
      </c>
    </row>
    <row r="3801" spans="1:5" hidden="1">
      <c r="A3801" s="50" t="str">
        <f t="shared" si="59"/>
        <v>QD24E302</v>
      </c>
      <c r="B3801" s="50" t="s">
        <v>10850</v>
      </c>
      <c r="C3801" s="50" t="s">
        <v>6889</v>
      </c>
      <c r="D3801" s="50">
        <v>100</v>
      </c>
      <c r="E3801" s="50">
        <v>2</v>
      </c>
    </row>
    <row r="3802" spans="1:5" hidden="1">
      <c r="A3802" s="50" t="str">
        <f t="shared" si="59"/>
        <v>QD24E303</v>
      </c>
      <c r="B3802" s="50" t="s">
        <v>10851</v>
      </c>
      <c r="C3802" s="50" t="s">
        <v>10833</v>
      </c>
      <c r="D3802" s="50">
        <v>100</v>
      </c>
      <c r="E3802" s="50">
        <v>6</v>
      </c>
    </row>
    <row r="3803" spans="1:5" hidden="1">
      <c r="A3803" s="50" t="str">
        <f t="shared" si="59"/>
        <v>QD24E303</v>
      </c>
      <c r="B3803" s="50" t="s">
        <v>10852</v>
      </c>
      <c r="C3803" s="50" t="s">
        <v>10835</v>
      </c>
      <c r="D3803" s="50">
        <v>100</v>
      </c>
      <c r="E3803" s="50">
        <v>4</v>
      </c>
    </row>
    <row r="3804" spans="1:5" hidden="1">
      <c r="A3804" s="50" t="str">
        <f t="shared" si="59"/>
        <v>QD24E303</v>
      </c>
      <c r="B3804" s="50" t="s">
        <v>10853</v>
      </c>
      <c r="C3804" s="50" t="s">
        <v>10854</v>
      </c>
      <c r="D3804" s="50">
        <v>100</v>
      </c>
      <c r="E3804" s="50">
        <v>3</v>
      </c>
    </row>
    <row r="3805" spans="1:5" hidden="1">
      <c r="A3805" s="50" t="str">
        <f t="shared" si="59"/>
        <v>QD24E305</v>
      </c>
      <c r="B3805" s="50" t="s">
        <v>10855</v>
      </c>
      <c r="C3805" s="50" t="s">
        <v>6894</v>
      </c>
      <c r="D3805" s="50">
        <v>100</v>
      </c>
      <c r="E3805" s="50">
        <v>1</v>
      </c>
    </row>
    <row r="3806" spans="1:5" hidden="1">
      <c r="A3806" s="50" t="str">
        <f t="shared" si="59"/>
        <v>QD24E306</v>
      </c>
      <c r="B3806" s="50" t="s">
        <v>10856</v>
      </c>
      <c r="C3806" s="50" t="s">
        <v>10837</v>
      </c>
      <c r="D3806" s="50">
        <v>100</v>
      </c>
      <c r="E3806" s="50">
        <v>3</v>
      </c>
    </row>
    <row r="3807" spans="1:5" hidden="1">
      <c r="A3807" s="50" t="str">
        <f t="shared" si="59"/>
        <v>QD24E306</v>
      </c>
      <c r="B3807" s="50" t="s">
        <v>10857</v>
      </c>
      <c r="C3807" s="50" t="s">
        <v>10841</v>
      </c>
      <c r="D3807" s="50">
        <v>100</v>
      </c>
      <c r="E3807" s="50">
        <v>1</v>
      </c>
    </row>
    <row r="3808" spans="1:5" hidden="1">
      <c r="A3808" s="50" t="str">
        <f t="shared" si="59"/>
        <v>QD24E317</v>
      </c>
      <c r="B3808" s="50" t="s">
        <v>10858</v>
      </c>
      <c r="C3808" s="50" t="s">
        <v>6902</v>
      </c>
      <c r="D3808" s="50">
        <v>100</v>
      </c>
      <c r="E3808" s="50">
        <v>3</v>
      </c>
    </row>
    <row r="3809" spans="1:5" hidden="1">
      <c r="A3809" s="50" t="str">
        <f t="shared" si="59"/>
        <v>QD24E317</v>
      </c>
      <c r="B3809" s="50" t="s">
        <v>10859</v>
      </c>
      <c r="C3809" s="50" t="s">
        <v>6906</v>
      </c>
      <c r="D3809" s="50">
        <v>100</v>
      </c>
      <c r="E3809" s="50">
        <v>2</v>
      </c>
    </row>
    <row r="3810" spans="1:5" hidden="1">
      <c r="A3810" s="50" t="str">
        <f t="shared" si="59"/>
        <v>QD24E318</v>
      </c>
      <c r="B3810" s="50" t="s">
        <v>10860</v>
      </c>
      <c r="C3810" s="50" t="s">
        <v>10833</v>
      </c>
      <c r="D3810" s="50">
        <v>100</v>
      </c>
      <c r="E3810" s="50">
        <v>1</v>
      </c>
    </row>
    <row r="3811" spans="1:5" hidden="1">
      <c r="A3811" s="50" t="str">
        <f t="shared" si="59"/>
        <v>QD24E320</v>
      </c>
      <c r="B3811" s="50" t="s">
        <v>10861</v>
      </c>
      <c r="C3811" s="50" t="s">
        <v>6902</v>
      </c>
      <c r="D3811" s="50">
        <v>100</v>
      </c>
      <c r="E3811" s="50">
        <v>3</v>
      </c>
    </row>
    <row r="3812" spans="1:5" hidden="1">
      <c r="A3812" s="50" t="str">
        <f t="shared" si="59"/>
        <v>QD24E320</v>
      </c>
      <c r="B3812" s="50" t="s">
        <v>10862</v>
      </c>
      <c r="C3812" s="50" t="s">
        <v>6904</v>
      </c>
      <c r="D3812" s="50">
        <v>100</v>
      </c>
      <c r="E3812" s="50">
        <v>1</v>
      </c>
    </row>
    <row r="3813" spans="1:5" hidden="1">
      <c r="A3813" s="50" t="str">
        <f t="shared" si="59"/>
        <v>QD24E320</v>
      </c>
      <c r="B3813" s="50" t="s">
        <v>10863</v>
      </c>
      <c r="C3813" s="50" t="s">
        <v>6906</v>
      </c>
      <c r="D3813" s="50">
        <v>100</v>
      </c>
      <c r="E3813" s="50">
        <v>1</v>
      </c>
    </row>
    <row r="3814" spans="1:5" hidden="1">
      <c r="A3814" s="50" t="str">
        <f t="shared" si="59"/>
        <v>QD24E348</v>
      </c>
      <c r="B3814" s="50" t="s">
        <v>10864</v>
      </c>
      <c r="C3814" s="50" t="s">
        <v>10865</v>
      </c>
      <c r="D3814" s="50">
        <v>100</v>
      </c>
      <c r="E3814" s="50">
        <v>3</v>
      </c>
    </row>
    <row r="3815" spans="1:5" hidden="1">
      <c r="A3815" s="50" t="str">
        <f t="shared" si="59"/>
        <v>QD24E348</v>
      </c>
      <c r="B3815" s="50" t="s">
        <v>10866</v>
      </c>
      <c r="C3815" s="50" t="s">
        <v>10867</v>
      </c>
      <c r="D3815" s="50">
        <v>100</v>
      </c>
      <c r="E3815" s="50">
        <v>3</v>
      </c>
    </row>
    <row r="3816" spans="1:5" hidden="1">
      <c r="A3816" s="50" t="str">
        <f t="shared" si="59"/>
        <v>QD24E354</v>
      </c>
      <c r="B3816" s="50" t="s">
        <v>10868</v>
      </c>
      <c r="C3816" s="50" t="s">
        <v>10869</v>
      </c>
      <c r="D3816" s="50">
        <v>100</v>
      </c>
      <c r="E3816" s="50">
        <v>1</v>
      </c>
    </row>
    <row r="3817" spans="1:5" hidden="1">
      <c r="A3817" s="50" t="str">
        <f t="shared" si="59"/>
        <v>QD24E354</v>
      </c>
      <c r="B3817" s="50" t="s">
        <v>10870</v>
      </c>
      <c r="C3817" s="50" t="s">
        <v>10871</v>
      </c>
      <c r="D3817" s="50">
        <v>100</v>
      </c>
      <c r="E3817" s="50">
        <v>1</v>
      </c>
    </row>
    <row r="3818" spans="1:5" hidden="1">
      <c r="A3818" s="50" t="str">
        <f t="shared" si="59"/>
        <v>QD24E354</v>
      </c>
      <c r="B3818" s="50" t="s">
        <v>10872</v>
      </c>
      <c r="C3818" s="50" t="s">
        <v>10873</v>
      </c>
      <c r="D3818" s="50">
        <v>100</v>
      </c>
      <c r="E3818" s="50">
        <v>1</v>
      </c>
    </row>
    <row r="3819" spans="1:5" hidden="1">
      <c r="A3819" s="50" t="str">
        <f t="shared" si="59"/>
        <v>QD24E354</v>
      </c>
      <c r="B3819" s="50" t="s">
        <v>10874</v>
      </c>
      <c r="C3819" s="50" t="s">
        <v>10875</v>
      </c>
      <c r="D3819" s="50">
        <v>100</v>
      </c>
      <c r="E3819" s="50">
        <v>1</v>
      </c>
    </row>
    <row r="3820" spans="1:5" hidden="1">
      <c r="A3820" s="50" t="str">
        <f t="shared" si="59"/>
        <v>QD24E354</v>
      </c>
      <c r="B3820" s="50" t="s">
        <v>10876</v>
      </c>
      <c r="C3820" s="50" t="s">
        <v>10877</v>
      </c>
      <c r="D3820" s="50">
        <v>100</v>
      </c>
      <c r="E3820" s="50">
        <v>1</v>
      </c>
    </row>
    <row r="3821" spans="1:5" hidden="1">
      <c r="A3821" s="50" t="str">
        <f t="shared" si="59"/>
        <v>QD24E357</v>
      </c>
      <c r="B3821" s="50" t="s">
        <v>10878</v>
      </c>
      <c r="C3821" s="50" t="s">
        <v>7778</v>
      </c>
      <c r="D3821" s="50">
        <v>100</v>
      </c>
      <c r="E3821" s="50">
        <v>5</v>
      </c>
    </row>
    <row r="3822" spans="1:5" hidden="1">
      <c r="A3822" s="50" t="str">
        <f t="shared" si="59"/>
        <v>QD24E357</v>
      </c>
      <c r="B3822" s="50" t="s">
        <v>10879</v>
      </c>
      <c r="C3822" s="50" t="s">
        <v>7772</v>
      </c>
      <c r="D3822" s="50">
        <v>100</v>
      </c>
      <c r="E3822" s="50">
        <v>5</v>
      </c>
    </row>
    <row r="3823" spans="1:5" hidden="1">
      <c r="A3823" s="50" t="str">
        <f t="shared" si="59"/>
        <v>QD24E357</v>
      </c>
      <c r="B3823" s="50" t="s">
        <v>10880</v>
      </c>
      <c r="C3823" s="50" t="s">
        <v>7774</v>
      </c>
      <c r="D3823" s="50">
        <v>100</v>
      </c>
      <c r="E3823" s="50">
        <v>6</v>
      </c>
    </row>
    <row r="3824" spans="1:5" hidden="1">
      <c r="A3824" s="50" t="str">
        <f t="shared" si="59"/>
        <v>QD24E358</v>
      </c>
      <c r="B3824" s="50" t="s">
        <v>10881</v>
      </c>
      <c r="C3824" s="50" t="s">
        <v>7778</v>
      </c>
      <c r="D3824" s="50">
        <v>100</v>
      </c>
      <c r="E3824" s="50">
        <v>5</v>
      </c>
    </row>
    <row r="3825" spans="1:5" hidden="1">
      <c r="A3825" s="50" t="str">
        <f t="shared" si="59"/>
        <v>QD24E358</v>
      </c>
      <c r="B3825" s="50" t="s">
        <v>10882</v>
      </c>
      <c r="C3825" s="50" t="s">
        <v>7772</v>
      </c>
      <c r="D3825" s="50">
        <v>100</v>
      </c>
      <c r="E3825" s="50">
        <v>4</v>
      </c>
    </row>
    <row r="3826" spans="1:5" hidden="1">
      <c r="A3826" s="50" t="str">
        <f t="shared" si="59"/>
        <v>QD24E358</v>
      </c>
      <c r="B3826" s="50" t="s">
        <v>10883</v>
      </c>
      <c r="C3826" s="50" t="s">
        <v>7774</v>
      </c>
      <c r="D3826" s="50">
        <v>100</v>
      </c>
      <c r="E3826" s="50">
        <v>4</v>
      </c>
    </row>
    <row r="3827" spans="1:5" hidden="1">
      <c r="A3827" s="50" t="str">
        <f t="shared" si="59"/>
        <v>QD24E359</v>
      </c>
      <c r="B3827" s="50" t="s">
        <v>10884</v>
      </c>
      <c r="C3827" s="50" t="s">
        <v>7778</v>
      </c>
      <c r="D3827" s="50">
        <v>100</v>
      </c>
      <c r="E3827" s="50">
        <v>5</v>
      </c>
    </row>
    <row r="3828" spans="1:5" hidden="1">
      <c r="A3828" s="50" t="str">
        <f t="shared" si="59"/>
        <v>QD24E359</v>
      </c>
      <c r="B3828" s="50" t="s">
        <v>10885</v>
      </c>
      <c r="C3828" s="50" t="s">
        <v>7772</v>
      </c>
      <c r="D3828" s="50">
        <v>100</v>
      </c>
      <c r="E3828" s="50">
        <v>5</v>
      </c>
    </row>
    <row r="3829" spans="1:5" hidden="1">
      <c r="A3829" s="50" t="str">
        <f t="shared" si="59"/>
        <v>QD24E359</v>
      </c>
      <c r="B3829" s="50" t="s">
        <v>10886</v>
      </c>
      <c r="C3829" s="50" t="s">
        <v>7774</v>
      </c>
      <c r="D3829" s="50">
        <v>100</v>
      </c>
      <c r="E3829" s="50">
        <v>2</v>
      </c>
    </row>
    <row r="3830" spans="1:5" hidden="1">
      <c r="A3830" s="50" t="str">
        <f t="shared" si="59"/>
        <v>QD24E368</v>
      </c>
      <c r="B3830" s="50" t="s">
        <v>10887</v>
      </c>
      <c r="C3830" s="50" t="s">
        <v>10888</v>
      </c>
      <c r="D3830" s="50">
        <v>100</v>
      </c>
      <c r="E3830" s="50">
        <v>3</v>
      </c>
    </row>
    <row r="3831" spans="1:5" hidden="1">
      <c r="A3831" s="50" t="str">
        <f t="shared" si="59"/>
        <v>QD24E368</v>
      </c>
      <c r="B3831" s="50" t="s">
        <v>10889</v>
      </c>
      <c r="C3831" s="50" t="s">
        <v>10890</v>
      </c>
      <c r="D3831" s="50">
        <v>100</v>
      </c>
      <c r="E3831" s="50">
        <v>3</v>
      </c>
    </row>
    <row r="3832" spans="1:5" hidden="1">
      <c r="A3832" s="50" t="str">
        <f t="shared" si="59"/>
        <v>QD24E368</v>
      </c>
      <c r="B3832" s="50" t="s">
        <v>10891</v>
      </c>
      <c r="C3832" s="50" t="s">
        <v>10892</v>
      </c>
      <c r="D3832" s="50">
        <v>100</v>
      </c>
      <c r="E3832" s="50">
        <v>2</v>
      </c>
    </row>
    <row r="3833" spans="1:5" hidden="1">
      <c r="A3833" s="50" t="str">
        <f t="shared" si="59"/>
        <v>QD24E368</v>
      </c>
      <c r="B3833" s="50" t="s">
        <v>10893</v>
      </c>
      <c r="C3833" s="50" t="s">
        <v>10894</v>
      </c>
      <c r="D3833" s="50">
        <v>100</v>
      </c>
      <c r="E3833" s="50">
        <v>3</v>
      </c>
    </row>
    <row r="3834" spans="1:5" hidden="1">
      <c r="A3834" s="50" t="str">
        <f t="shared" si="59"/>
        <v>QD24E368</v>
      </c>
      <c r="B3834" s="50" t="s">
        <v>10895</v>
      </c>
      <c r="C3834" s="50" t="s">
        <v>10896</v>
      </c>
      <c r="D3834" s="50">
        <v>100</v>
      </c>
      <c r="E3834" s="50">
        <v>4</v>
      </c>
    </row>
    <row r="3835" spans="1:5" hidden="1">
      <c r="A3835" s="50" t="str">
        <f t="shared" si="59"/>
        <v>QD24E368</v>
      </c>
      <c r="B3835" s="50" t="s">
        <v>10897</v>
      </c>
      <c r="C3835" s="50" t="s">
        <v>10898</v>
      </c>
      <c r="D3835" s="50">
        <v>100</v>
      </c>
      <c r="E3835" s="50">
        <v>2</v>
      </c>
    </row>
    <row r="3836" spans="1:5" hidden="1">
      <c r="A3836" s="50" t="str">
        <f t="shared" si="59"/>
        <v>QD24E370</v>
      </c>
      <c r="B3836" s="50" t="s">
        <v>10899</v>
      </c>
      <c r="C3836" s="50" t="s">
        <v>10900</v>
      </c>
      <c r="D3836" s="50">
        <v>100</v>
      </c>
      <c r="E3836" s="50">
        <v>7</v>
      </c>
    </row>
    <row r="3837" spans="1:5" hidden="1">
      <c r="A3837" s="50" t="str">
        <f t="shared" si="59"/>
        <v>QD24E370</v>
      </c>
      <c r="B3837" s="50" t="s">
        <v>10901</v>
      </c>
      <c r="C3837" s="50" t="s">
        <v>10902</v>
      </c>
      <c r="D3837" s="50">
        <v>100</v>
      </c>
      <c r="E3837" s="50">
        <v>3</v>
      </c>
    </row>
    <row r="3838" spans="1:5" hidden="1">
      <c r="A3838" s="50" t="str">
        <f t="shared" si="59"/>
        <v>QD24E370</v>
      </c>
      <c r="B3838" s="50" t="s">
        <v>10903</v>
      </c>
      <c r="C3838" s="50" t="s">
        <v>10904</v>
      </c>
      <c r="D3838" s="50">
        <v>100</v>
      </c>
      <c r="E3838" s="50">
        <v>3</v>
      </c>
    </row>
    <row r="3839" spans="1:5" hidden="1">
      <c r="A3839" s="50" t="str">
        <f t="shared" si="59"/>
        <v>QD24E370</v>
      </c>
      <c r="B3839" s="50" t="s">
        <v>10905</v>
      </c>
      <c r="C3839" s="50" t="s">
        <v>10906</v>
      </c>
      <c r="D3839" s="50">
        <v>100</v>
      </c>
      <c r="E3839" s="50">
        <v>3</v>
      </c>
    </row>
    <row r="3840" spans="1:5" hidden="1">
      <c r="A3840" s="50" t="str">
        <f t="shared" si="59"/>
        <v>QD24E370</v>
      </c>
      <c r="B3840" s="50" t="s">
        <v>10907</v>
      </c>
      <c r="C3840" s="50" t="s">
        <v>10908</v>
      </c>
      <c r="D3840" s="50">
        <v>100</v>
      </c>
      <c r="E3840" s="50">
        <v>4</v>
      </c>
    </row>
    <row r="3841" spans="1:5" hidden="1">
      <c r="A3841" s="50" t="str">
        <f t="shared" si="59"/>
        <v>QD24E370</v>
      </c>
      <c r="B3841" s="50" t="s">
        <v>10909</v>
      </c>
      <c r="C3841" s="50" t="s">
        <v>10910</v>
      </c>
      <c r="D3841" s="50">
        <v>100</v>
      </c>
      <c r="E3841" s="50">
        <v>3</v>
      </c>
    </row>
    <row r="3842" spans="1:5" hidden="1">
      <c r="A3842" s="50" t="str">
        <f t="shared" si="59"/>
        <v>QD24E370</v>
      </c>
      <c r="B3842" s="50" t="s">
        <v>10911</v>
      </c>
      <c r="C3842" s="50" t="s">
        <v>10912</v>
      </c>
      <c r="D3842" s="50">
        <v>100</v>
      </c>
      <c r="E3842" s="50">
        <v>5</v>
      </c>
    </row>
    <row r="3843" spans="1:5" hidden="1">
      <c r="A3843" s="50" t="str">
        <f t="shared" ref="A3843:A3906" si="60">MID(B3843,1,8)</f>
        <v>QD24E370</v>
      </c>
      <c r="B3843" s="50" t="s">
        <v>10913</v>
      </c>
      <c r="C3843" s="50" t="s">
        <v>10914</v>
      </c>
      <c r="D3843" s="50">
        <v>100</v>
      </c>
      <c r="E3843" s="50">
        <v>1</v>
      </c>
    </row>
    <row r="3844" spans="1:5" hidden="1">
      <c r="A3844" s="50" t="str">
        <f t="shared" si="60"/>
        <v>QD24E370</v>
      </c>
      <c r="B3844" s="50" t="s">
        <v>10915</v>
      </c>
      <c r="C3844" s="50" t="s">
        <v>10916</v>
      </c>
      <c r="D3844" s="50">
        <v>100</v>
      </c>
      <c r="E3844" s="50">
        <v>4</v>
      </c>
    </row>
    <row r="3845" spans="1:5" hidden="1">
      <c r="A3845" s="50" t="str">
        <f t="shared" si="60"/>
        <v>QD24E371</v>
      </c>
      <c r="B3845" s="50" t="s">
        <v>10917</v>
      </c>
      <c r="C3845" s="50" t="s">
        <v>10918</v>
      </c>
      <c r="D3845" s="50">
        <v>100</v>
      </c>
      <c r="E3845" s="50">
        <v>7</v>
      </c>
    </row>
    <row r="3846" spans="1:5" hidden="1">
      <c r="A3846" s="50" t="str">
        <f t="shared" si="60"/>
        <v>QD24E371</v>
      </c>
      <c r="B3846" s="50" t="s">
        <v>10919</v>
      </c>
      <c r="C3846" s="50" t="s">
        <v>10920</v>
      </c>
      <c r="D3846" s="50">
        <v>100</v>
      </c>
      <c r="E3846" s="50">
        <v>7</v>
      </c>
    </row>
    <row r="3847" spans="1:5" hidden="1">
      <c r="A3847" s="50" t="str">
        <f t="shared" si="60"/>
        <v>QD24E371</v>
      </c>
      <c r="B3847" s="50" t="s">
        <v>10921</v>
      </c>
      <c r="C3847" s="50" t="s">
        <v>10922</v>
      </c>
      <c r="D3847" s="50">
        <v>100</v>
      </c>
      <c r="E3847" s="50">
        <v>6</v>
      </c>
    </row>
    <row r="3848" spans="1:5" hidden="1">
      <c r="A3848" s="50" t="str">
        <f t="shared" si="60"/>
        <v>QD24E371</v>
      </c>
      <c r="B3848" s="50" t="s">
        <v>10923</v>
      </c>
      <c r="C3848" s="50" t="s">
        <v>10924</v>
      </c>
      <c r="D3848" s="50">
        <v>100</v>
      </c>
      <c r="E3848" s="50">
        <v>10</v>
      </c>
    </row>
    <row r="3849" spans="1:5" hidden="1">
      <c r="A3849" s="50" t="str">
        <f t="shared" si="60"/>
        <v>QD24E371</v>
      </c>
      <c r="B3849" s="50" t="s">
        <v>10925</v>
      </c>
      <c r="C3849" s="50" t="s">
        <v>10926</v>
      </c>
      <c r="D3849" s="50">
        <v>100</v>
      </c>
      <c r="E3849" s="50">
        <v>10</v>
      </c>
    </row>
    <row r="3850" spans="1:5" hidden="1">
      <c r="A3850" s="50" t="str">
        <f t="shared" si="60"/>
        <v>QD24E371</v>
      </c>
      <c r="B3850" s="50" t="s">
        <v>10927</v>
      </c>
      <c r="C3850" s="50" t="s">
        <v>10928</v>
      </c>
      <c r="D3850" s="50">
        <v>100</v>
      </c>
      <c r="E3850" s="50">
        <v>11</v>
      </c>
    </row>
    <row r="3851" spans="1:5" hidden="1">
      <c r="A3851" s="50" t="str">
        <f t="shared" si="60"/>
        <v>QD24E371</v>
      </c>
      <c r="B3851" s="50" t="s">
        <v>10929</v>
      </c>
      <c r="C3851" s="50" t="s">
        <v>10930</v>
      </c>
      <c r="D3851" s="50">
        <v>100</v>
      </c>
      <c r="E3851" s="50">
        <v>5</v>
      </c>
    </row>
    <row r="3852" spans="1:5" hidden="1">
      <c r="A3852" s="50" t="str">
        <f t="shared" si="60"/>
        <v>QD24E371</v>
      </c>
      <c r="B3852" s="50" t="s">
        <v>10931</v>
      </c>
      <c r="C3852" s="50" t="s">
        <v>10932</v>
      </c>
      <c r="D3852" s="50">
        <v>100</v>
      </c>
      <c r="E3852" s="50">
        <v>6</v>
      </c>
    </row>
    <row r="3853" spans="1:5" hidden="1">
      <c r="A3853" s="50" t="str">
        <f t="shared" si="60"/>
        <v>QD24E371</v>
      </c>
      <c r="B3853" s="50" t="s">
        <v>10933</v>
      </c>
      <c r="C3853" s="50" t="s">
        <v>10934</v>
      </c>
      <c r="D3853" s="50">
        <v>100</v>
      </c>
      <c r="E3853" s="50">
        <v>6</v>
      </c>
    </row>
    <row r="3854" spans="1:5" hidden="1">
      <c r="A3854" s="50" t="str">
        <f t="shared" si="60"/>
        <v>QD24E371</v>
      </c>
      <c r="B3854" s="50" t="s">
        <v>10935</v>
      </c>
      <c r="C3854" s="50" t="s">
        <v>10936</v>
      </c>
      <c r="D3854" s="50">
        <v>100</v>
      </c>
      <c r="E3854" s="50">
        <v>7</v>
      </c>
    </row>
    <row r="3855" spans="1:5" hidden="1">
      <c r="A3855" s="50" t="str">
        <f t="shared" si="60"/>
        <v>QD24E371</v>
      </c>
      <c r="B3855" s="50" t="s">
        <v>10937</v>
      </c>
      <c r="C3855" s="50" t="s">
        <v>10938</v>
      </c>
      <c r="D3855" s="50">
        <v>100</v>
      </c>
      <c r="E3855" s="50">
        <v>7</v>
      </c>
    </row>
    <row r="3856" spans="1:5" hidden="1">
      <c r="A3856" s="50" t="str">
        <f t="shared" si="60"/>
        <v>QD24E371</v>
      </c>
      <c r="B3856" s="50" t="s">
        <v>10939</v>
      </c>
      <c r="C3856" s="50" t="s">
        <v>10940</v>
      </c>
      <c r="D3856" s="50">
        <v>100</v>
      </c>
      <c r="E3856" s="50">
        <v>5</v>
      </c>
    </row>
    <row r="3857" spans="1:5" hidden="1">
      <c r="A3857" s="50" t="str">
        <f t="shared" si="60"/>
        <v>QD24E372</v>
      </c>
      <c r="B3857" s="50" t="s">
        <v>10941</v>
      </c>
      <c r="C3857" s="50" t="s">
        <v>10942</v>
      </c>
      <c r="D3857" s="50">
        <v>100</v>
      </c>
      <c r="E3857" s="50">
        <v>1</v>
      </c>
    </row>
    <row r="3858" spans="1:5" hidden="1">
      <c r="A3858" s="50" t="str">
        <f t="shared" si="60"/>
        <v>QD24E372</v>
      </c>
      <c r="B3858" s="50" t="s">
        <v>10943</v>
      </c>
      <c r="C3858" s="50" t="s">
        <v>10944</v>
      </c>
      <c r="D3858" s="50">
        <v>100</v>
      </c>
      <c r="E3858" s="50">
        <v>3</v>
      </c>
    </row>
    <row r="3859" spans="1:5" hidden="1">
      <c r="A3859" s="50" t="str">
        <f t="shared" si="60"/>
        <v>QD24E372</v>
      </c>
      <c r="B3859" s="50" t="s">
        <v>10945</v>
      </c>
      <c r="C3859" s="50" t="s">
        <v>10946</v>
      </c>
      <c r="D3859" s="50">
        <v>100</v>
      </c>
      <c r="E3859" s="50">
        <v>4</v>
      </c>
    </row>
    <row r="3860" spans="1:5" hidden="1">
      <c r="A3860" s="50" t="str">
        <f t="shared" si="60"/>
        <v>QD24E372</v>
      </c>
      <c r="B3860" s="50" t="s">
        <v>10947</v>
      </c>
      <c r="C3860" s="50" t="s">
        <v>10948</v>
      </c>
      <c r="D3860" s="50">
        <v>100</v>
      </c>
      <c r="E3860" s="50">
        <v>4</v>
      </c>
    </row>
    <row r="3861" spans="1:5" hidden="1">
      <c r="A3861" s="50" t="str">
        <f t="shared" si="60"/>
        <v>QD24E372</v>
      </c>
      <c r="B3861" s="50" t="s">
        <v>10949</v>
      </c>
      <c r="C3861" s="50" t="s">
        <v>10950</v>
      </c>
      <c r="D3861" s="50">
        <v>100</v>
      </c>
      <c r="E3861" s="50">
        <v>5</v>
      </c>
    </row>
    <row r="3862" spans="1:5" hidden="1">
      <c r="A3862" s="50" t="str">
        <f t="shared" si="60"/>
        <v>QD24E372</v>
      </c>
      <c r="B3862" s="50" t="s">
        <v>10951</v>
      </c>
      <c r="C3862" s="50" t="s">
        <v>10952</v>
      </c>
      <c r="D3862" s="50">
        <v>100</v>
      </c>
      <c r="E3862" s="50">
        <v>2</v>
      </c>
    </row>
    <row r="3863" spans="1:5" hidden="1">
      <c r="A3863" s="50" t="str">
        <f t="shared" si="60"/>
        <v>QD24E373</v>
      </c>
      <c r="B3863" s="50" t="s">
        <v>10953</v>
      </c>
      <c r="C3863" s="50" t="s">
        <v>10954</v>
      </c>
      <c r="D3863" s="50">
        <v>100</v>
      </c>
      <c r="E3863" s="50">
        <v>15</v>
      </c>
    </row>
    <row r="3864" spans="1:5" hidden="1">
      <c r="A3864" s="50" t="str">
        <f t="shared" si="60"/>
        <v>QD24E373</v>
      </c>
      <c r="B3864" s="50" t="s">
        <v>10955</v>
      </c>
      <c r="C3864" s="50" t="s">
        <v>10956</v>
      </c>
      <c r="D3864" s="50">
        <v>100</v>
      </c>
      <c r="E3864" s="50">
        <v>12</v>
      </c>
    </row>
    <row r="3865" spans="1:5" hidden="1">
      <c r="A3865" s="50" t="str">
        <f t="shared" si="60"/>
        <v>QD24E373</v>
      </c>
      <c r="B3865" s="50" t="s">
        <v>10957</v>
      </c>
      <c r="C3865" s="50" t="s">
        <v>10958</v>
      </c>
      <c r="D3865" s="50">
        <v>100</v>
      </c>
      <c r="E3865" s="50">
        <v>16</v>
      </c>
    </row>
    <row r="3866" spans="1:5" hidden="1">
      <c r="A3866" s="50" t="str">
        <f t="shared" si="60"/>
        <v>QD24E374</v>
      </c>
      <c r="B3866" s="50" t="s">
        <v>10959</v>
      </c>
      <c r="C3866" s="50" t="s">
        <v>10960</v>
      </c>
      <c r="D3866" s="50">
        <v>100</v>
      </c>
      <c r="E3866" s="50">
        <v>4</v>
      </c>
    </row>
    <row r="3867" spans="1:5" hidden="1">
      <c r="A3867" s="50" t="str">
        <f t="shared" si="60"/>
        <v>QD24E374</v>
      </c>
      <c r="B3867" s="50" t="s">
        <v>10961</v>
      </c>
      <c r="C3867" s="50" t="s">
        <v>10962</v>
      </c>
      <c r="D3867" s="50">
        <v>100</v>
      </c>
      <c r="E3867" s="50">
        <v>2</v>
      </c>
    </row>
    <row r="3868" spans="1:5" hidden="1">
      <c r="A3868" s="50" t="str">
        <f t="shared" si="60"/>
        <v>QD24E375</v>
      </c>
      <c r="B3868" s="50" t="s">
        <v>10963</v>
      </c>
      <c r="C3868" s="50" t="s">
        <v>10964</v>
      </c>
      <c r="D3868" s="50">
        <v>100</v>
      </c>
      <c r="E3868" s="50">
        <v>4</v>
      </c>
    </row>
    <row r="3869" spans="1:5" hidden="1">
      <c r="A3869" s="50" t="str">
        <f t="shared" si="60"/>
        <v>QD24E375</v>
      </c>
      <c r="B3869" s="50" t="s">
        <v>10965</v>
      </c>
      <c r="C3869" s="50" t="s">
        <v>10966</v>
      </c>
      <c r="D3869" s="50">
        <v>100</v>
      </c>
      <c r="E3869" s="50">
        <v>5</v>
      </c>
    </row>
    <row r="3870" spans="1:5" hidden="1">
      <c r="A3870" s="50" t="str">
        <f t="shared" si="60"/>
        <v>QD24E375</v>
      </c>
      <c r="B3870" s="50" t="s">
        <v>10967</v>
      </c>
      <c r="C3870" s="50" t="s">
        <v>10968</v>
      </c>
      <c r="D3870" s="50">
        <v>100</v>
      </c>
      <c r="E3870" s="50">
        <v>5</v>
      </c>
    </row>
    <row r="3871" spans="1:5" hidden="1">
      <c r="A3871" s="50" t="str">
        <f t="shared" si="60"/>
        <v>QD24E377</v>
      </c>
      <c r="B3871" s="50" t="s">
        <v>10969</v>
      </c>
      <c r="C3871" s="50" t="s">
        <v>10970</v>
      </c>
      <c r="D3871" s="50">
        <v>100</v>
      </c>
      <c r="E3871" s="50">
        <v>17</v>
      </c>
    </row>
    <row r="3872" spans="1:5" hidden="1">
      <c r="A3872" s="50" t="str">
        <f t="shared" si="60"/>
        <v>QD24E377</v>
      </c>
      <c r="B3872" s="50" t="s">
        <v>10971</v>
      </c>
      <c r="C3872" s="50" t="s">
        <v>10972</v>
      </c>
      <c r="D3872" s="50">
        <v>100</v>
      </c>
      <c r="E3872" s="50">
        <v>18</v>
      </c>
    </row>
    <row r="3873" spans="1:5" hidden="1">
      <c r="A3873" s="50" t="str">
        <f t="shared" si="60"/>
        <v>QD24E377</v>
      </c>
      <c r="B3873" s="50" t="s">
        <v>10973</v>
      </c>
      <c r="C3873" s="50" t="s">
        <v>10974</v>
      </c>
      <c r="D3873" s="50">
        <v>100</v>
      </c>
      <c r="E3873" s="50">
        <v>18</v>
      </c>
    </row>
    <row r="3874" spans="1:5" hidden="1">
      <c r="A3874" s="50" t="str">
        <f t="shared" si="60"/>
        <v>QD24E380</v>
      </c>
      <c r="B3874" s="50" t="s">
        <v>10975</v>
      </c>
      <c r="C3874" s="50" t="s">
        <v>10976</v>
      </c>
      <c r="D3874" s="50">
        <v>100</v>
      </c>
      <c r="E3874" s="50">
        <v>2</v>
      </c>
    </row>
    <row r="3875" spans="1:5" hidden="1">
      <c r="A3875" s="50" t="str">
        <f t="shared" si="60"/>
        <v>QD24E380</v>
      </c>
      <c r="B3875" s="50" t="s">
        <v>10977</v>
      </c>
      <c r="C3875" s="50" t="s">
        <v>10978</v>
      </c>
      <c r="D3875" s="50">
        <v>100</v>
      </c>
      <c r="E3875" s="50">
        <v>3</v>
      </c>
    </row>
    <row r="3876" spans="1:5" hidden="1">
      <c r="A3876" s="50" t="str">
        <f t="shared" si="60"/>
        <v>QD24E380</v>
      </c>
      <c r="B3876" s="50" t="s">
        <v>10979</v>
      </c>
      <c r="C3876" s="50" t="s">
        <v>10980</v>
      </c>
      <c r="D3876" s="50">
        <v>100</v>
      </c>
      <c r="E3876" s="50">
        <v>4</v>
      </c>
    </row>
    <row r="3877" spans="1:5" hidden="1">
      <c r="A3877" s="50" t="str">
        <f t="shared" si="60"/>
        <v>QD24E380</v>
      </c>
      <c r="B3877" s="50" t="s">
        <v>10981</v>
      </c>
      <c r="C3877" s="50" t="s">
        <v>10982</v>
      </c>
      <c r="D3877" s="50">
        <v>100</v>
      </c>
      <c r="E3877" s="50">
        <v>3</v>
      </c>
    </row>
    <row r="3878" spans="1:5" hidden="1">
      <c r="A3878" s="50" t="str">
        <f t="shared" si="60"/>
        <v>QD24E380</v>
      </c>
      <c r="B3878" s="50" t="s">
        <v>10983</v>
      </c>
      <c r="C3878" s="50" t="s">
        <v>10984</v>
      </c>
      <c r="D3878" s="50">
        <v>100</v>
      </c>
      <c r="E3878" s="50">
        <v>3</v>
      </c>
    </row>
    <row r="3879" spans="1:5" hidden="1">
      <c r="A3879" s="50" t="str">
        <f t="shared" si="60"/>
        <v>QD24E380</v>
      </c>
      <c r="B3879" s="50" t="s">
        <v>10985</v>
      </c>
      <c r="C3879" s="50" t="s">
        <v>10986</v>
      </c>
      <c r="D3879" s="50">
        <v>100</v>
      </c>
      <c r="E3879" s="50">
        <v>4</v>
      </c>
    </row>
    <row r="3880" spans="1:5" hidden="1">
      <c r="A3880" s="50" t="str">
        <f t="shared" si="60"/>
        <v>QD24E380</v>
      </c>
      <c r="B3880" s="50" t="s">
        <v>10987</v>
      </c>
      <c r="C3880" s="50" t="s">
        <v>10988</v>
      </c>
      <c r="D3880" s="50">
        <v>100</v>
      </c>
      <c r="E3880" s="50">
        <v>3</v>
      </c>
    </row>
    <row r="3881" spans="1:5" hidden="1">
      <c r="A3881" s="50" t="str">
        <f t="shared" si="60"/>
        <v>QD24E380</v>
      </c>
      <c r="B3881" s="50" t="s">
        <v>10989</v>
      </c>
      <c r="C3881" s="50" t="s">
        <v>10990</v>
      </c>
      <c r="D3881" s="50">
        <v>100</v>
      </c>
      <c r="E3881" s="50">
        <v>3</v>
      </c>
    </row>
    <row r="3882" spans="1:5" hidden="1">
      <c r="A3882" s="50" t="str">
        <f t="shared" si="60"/>
        <v>QD24E380</v>
      </c>
      <c r="B3882" s="50" t="s">
        <v>10991</v>
      </c>
      <c r="C3882" s="50" t="s">
        <v>10992</v>
      </c>
      <c r="D3882" s="50">
        <v>100</v>
      </c>
      <c r="E3882" s="50">
        <v>4</v>
      </c>
    </row>
    <row r="3883" spans="1:5" hidden="1">
      <c r="A3883" s="50" t="str">
        <f t="shared" si="60"/>
        <v>QD24E380</v>
      </c>
      <c r="B3883" s="50" t="s">
        <v>10993</v>
      </c>
      <c r="C3883" s="50" t="s">
        <v>10994</v>
      </c>
      <c r="D3883" s="50">
        <v>100</v>
      </c>
      <c r="E3883" s="50">
        <v>4</v>
      </c>
    </row>
    <row r="3884" spans="1:5" hidden="1">
      <c r="A3884" s="50" t="str">
        <f t="shared" si="60"/>
        <v>QD24E380</v>
      </c>
      <c r="B3884" s="50" t="s">
        <v>10995</v>
      </c>
      <c r="C3884" s="50" t="s">
        <v>10996</v>
      </c>
      <c r="D3884" s="50">
        <v>100</v>
      </c>
      <c r="E3884" s="50">
        <v>4</v>
      </c>
    </row>
    <row r="3885" spans="1:5" hidden="1">
      <c r="A3885" s="50" t="str">
        <f t="shared" si="60"/>
        <v>QD24E380</v>
      </c>
      <c r="B3885" s="50" t="s">
        <v>10997</v>
      </c>
      <c r="C3885" s="50" t="s">
        <v>10998</v>
      </c>
      <c r="D3885" s="50">
        <v>100</v>
      </c>
      <c r="E3885" s="50">
        <v>5</v>
      </c>
    </row>
    <row r="3886" spans="1:5" hidden="1">
      <c r="A3886" s="50" t="str">
        <f t="shared" si="60"/>
        <v>QD24E380</v>
      </c>
      <c r="B3886" s="50" t="s">
        <v>10999</v>
      </c>
      <c r="C3886" s="50" t="s">
        <v>11000</v>
      </c>
      <c r="D3886" s="50">
        <v>100</v>
      </c>
      <c r="E3886" s="50">
        <v>2</v>
      </c>
    </row>
    <row r="3887" spans="1:5" hidden="1">
      <c r="A3887" s="50" t="str">
        <f t="shared" si="60"/>
        <v>QD24E381</v>
      </c>
      <c r="B3887" s="50" t="s">
        <v>11001</v>
      </c>
      <c r="C3887" s="50" t="s">
        <v>11002</v>
      </c>
      <c r="D3887" s="50">
        <v>100</v>
      </c>
      <c r="E3887" s="50">
        <v>1</v>
      </c>
    </row>
    <row r="3888" spans="1:5" hidden="1">
      <c r="A3888" s="50" t="str">
        <f t="shared" si="60"/>
        <v>QD24E381</v>
      </c>
      <c r="B3888" s="50" t="s">
        <v>11003</v>
      </c>
      <c r="C3888" s="50" t="s">
        <v>11004</v>
      </c>
      <c r="D3888" s="50">
        <v>100</v>
      </c>
      <c r="E3888" s="50">
        <v>3</v>
      </c>
    </row>
    <row r="3889" spans="1:5" hidden="1">
      <c r="A3889" s="50" t="str">
        <f t="shared" si="60"/>
        <v>QD24E381</v>
      </c>
      <c r="B3889" s="50" t="s">
        <v>11005</v>
      </c>
      <c r="C3889" s="50" t="s">
        <v>11006</v>
      </c>
      <c r="D3889" s="50">
        <v>100</v>
      </c>
      <c r="E3889" s="50">
        <v>1</v>
      </c>
    </row>
    <row r="3890" spans="1:5" hidden="1">
      <c r="A3890" s="50" t="str">
        <f t="shared" si="60"/>
        <v>QD24E382</v>
      </c>
      <c r="B3890" s="50" t="s">
        <v>11007</v>
      </c>
      <c r="C3890" s="50" t="s">
        <v>11008</v>
      </c>
      <c r="D3890" s="50">
        <v>100</v>
      </c>
      <c r="E3890" s="50">
        <v>1</v>
      </c>
    </row>
    <row r="3891" spans="1:5" hidden="1">
      <c r="A3891" s="50" t="str">
        <f t="shared" si="60"/>
        <v>QD24E391</v>
      </c>
      <c r="B3891" s="50" t="s">
        <v>11009</v>
      </c>
      <c r="C3891" s="50" t="s">
        <v>6953</v>
      </c>
      <c r="D3891" s="50">
        <v>100</v>
      </c>
      <c r="E3891" s="50">
        <v>1</v>
      </c>
    </row>
    <row r="3892" spans="1:5" hidden="1">
      <c r="A3892" s="50" t="str">
        <f t="shared" si="60"/>
        <v>QD24E391</v>
      </c>
      <c r="B3892" s="50" t="s">
        <v>12913</v>
      </c>
      <c r="C3892" s="50" t="s">
        <v>6954</v>
      </c>
      <c r="D3892" s="50">
        <v>100</v>
      </c>
      <c r="E3892" s="50">
        <v>1</v>
      </c>
    </row>
    <row r="3893" spans="1:5" hidden="1">
      <c r="A3893" s="50" t="str">
        <f t="shared" si="60"/>
        <v>QD24E391</v>
      </c>
      <c r="B3893" s="50" t="s">
        <v>11010</v>
      </c>
      <c r="C3893" s="50" t="s">
        <v>7815</v>
      </c>
      <c r="D3893" s="50">
        <v>100</v>
      </c>
      <c r="E3893" s="50">
        <v>1</v>
      </c>
    </row>
    <row r="3894" spans="1:5" hidden="1">
      <c r="A3894" s="50" t="str">
        <f t="shared" si="60"/>
        <v>QD24E391</v>
      </c>
      <c r="B3894" s="50" t="s">
        <v>11011</v>
      </c>
      <c r="C3894" s="50" t="s">
        <v>11012</v>
      </c>
      <c r="D3894" s="50">
        <v>100</v>
      </c>
      <c r="E3894" s="50">
        <v>1</v>
      </c>
    </row>
    <row r="3895" spans="1:5" hidden="1">
      <c r="A3895" s="50" t="str">
        <f t="shared" si="60"/>
        <v>QD24E391</v>
      </c>
      <c r="B3895" s="50" t="s">
        <v>11014</v>
      </c>
      <c r="C3895" s="50" t="s">
        <v>11015</v>
      </c>
      <c r="D3895" s="50">
        <v>100</v>
      </c>
      <c r="E3895" s="50">
        <v>3</v>
      </c>
    </row>
    <row r="3896" spans="1:5" hidden="1">
      <c r="A3896" s="50" t="str">
        <f t="shared" si="60"/>
        <v>QD24E391</v>
      </c>
      <c r="B3896" s="50" t="s">
        <v>11016</v>
      </c>
      <c r="C3896" s="50" t="s">
        <v>6938</v>
      </c>
      <c r="D3896" s="50">
        <v>100</v>
      </c>
      <c r="E3896" s="50">
        <v>1</v>
      </c>
    </row>
    <row r="3897" spans="1:5" hidden="1">
      <c r="A3897" s="50" t="str">
        <f t="shared" si="60"/>
        <v>QD24E393</v>
      </c>
      <c r="B3897" s="50" t="s">
        <v>11017</v>
      </c>
      <c r="C3897" s="50" t="s">
        <v>11018</v>
      </c>
      <c r="D3897" s="50">
        <v>100</v>
      </c>
      <c r="E3897" s="50">
        <v>3</v>
      </c>
    </row>
    <row r="3898" spans="1:5" hidden="1">
      <c r="A3898" s="50" t="str">
        <f t="shared" si="60"/>
        <v>QD24E393</v>
      </c>
      <c r="B3898" s="50" t="s">
        <v>11019</v>
      </c>
      <c r="C3898" s="50" t="s">
        <v>11020</v>
      </c>
      <c r="D3898" s="50">
        <v>100</v>
      </c>
      <c r="E3898" s="50">
        <v>1</v>
      </c>
    </row>
    <row r="3899" spans="1:5" hidden="1">
      <c r="A3899" s="50" t="str">
        <f t="shared" si="60"/>
        <v>QD24E393</v>
      </c>
      <c r="B3899" s="50" t="s">
        <v>11021</v>
      </c>
      <c r="C3899" s="50" t="s">
        <v>11022</v>
      </c>
      <c r="D3899" s="50">
        <v>100</v>
      </c>
      <c r="E3899" s="50">
        <v>3</v>
      </c>
    </row>
    <row r="3900" spans="1:5" hidden="1">
      <c r="A3900" s="50" t="str">
        <f t="shared" si="60"/>
        <v>QD24E394</v>
      </c>
      <c r="B3900" s="50" t="s">
        <v>11023</v>
      </c>
      <c r="C3900" s="50" t="s">
        <v>11024</v>
      </c>
      <c r="D3900" s="50">
        <v>100</v>
      </c>
      <c r="E3900" s="50">
        <v>2</v>
      </c>
    </row>
    <row r="3901" spans="1:5" hidden="1">
      <c r="A3901" s="50" t="str">
        <f t="shared" si="60"/>
        <v>QD24E395</v>
      </c>
      <c r="B3901" s="50" t="s">
        <v>11025</v>
      </c>
      <c r="C3901" s="50" t="s">
        <v>11026</v>
      </c>
      <c r="D3901" s="50">
        <v>100</v>
      </c>
      <c r="E3901" s="50">
        <v>4</v>
      </c>
    </row>
    <row r="3902" spans="1:5" hidden="1">
      <c r="A3902" s="50" t="str">
        <f t="shared" si="60"/>
        <v>QD24E395</v>
      </c>
      <c r="B3902" s="50" t="s">
        <v>11027</v>
      </c>
      <c r="C3902" s="50" t="s">
        <v>11028</v>
      </c>
      <c r="D3902" s="50">
        <v>100</v>
      </c>
      <c r="E3902" s="50">
        <v>3</v>
      </c>
    </row>
    <row r="3903" spans="1:5" hidden="1">
      <c r="A3903" s="50" t="str">
        <f t="shared" si="60"/>
        <v>QD24E395</v>
      </c>
      <c r="B3903" s="50" t="s">
        <v>11029</v>
      </c>
      <c r="C3903" s="50" t="s">
        <v>11030</v>
      </c>
      <c r="D3903" s="50">
        <v>100</v>
      </c>
      <c r="E3903" s="50">
        <v>4</v>
      </c>
    </row>
    <row r="3904" spans="1:5" hidden="1">
      <c r="A3904" s="50" t="str">
        <f t="shared" si="60"/>
        <v>QD24E396</v>
      </c>
      <c r="B3904" s="50" t="s">
        <v>11031</v>
      </c>
      <c r="C3904" s="50" t="s">
        <v>11032</v>
      </c>
      <c r="D3904" s="50">
        <v>100</v>
      </c>
      <c r="E3904" s="50">
        <v>1</v>
      </c>
    </row>
    <row r="3905" spans="1:5" hidden="1">
      <c r="A3905" s="50" t="str">
        <f t="shared" si="60"/>
        <v>QD24E396</v>
      </c>
      <c r="B3905" s="50" t="s">
        <v>11033</v>
      </c>
      <c r="C3905" s="50" t="s">
        <v>11034</v>
      </c>
      <c r="D3905" s="50">
        <v>100</v>
      </c>
      <c r="E3905" s="50">
        <v>2</v>
      </c>
    </row>
    <row r="3906" spans="1:5" hidden="1">
      <c r="A3906" s="50" t="str">
        <f t="shared" si="60"/>
        <v>QD24E397</v>
      </c>
      <c r="B3906" s="50" t="s">
        <v>11035</v>
      </c>
      <c r="C3906" s="50" t="s">
        <v>11036</v>
      </c>
      <c r="D3906" s="50">
        <v>100</v>
      </c>
      <c r="E3906" s="50">
        <v>2</v>
      </c>
    </row>
    <row r="3907" spans="1:5" hidden="1">
      <c r="A3907" s="50" t="str">
        <f t="shared" ref="A3907:A3970" si="61">MID(B3907,1,8)</f>
        <v>QD24E397</v>
      </c>
      <c r="B3907" s="50" t="s">
        <v>11037</v>
      </c>
      <c r="C3907" s="50" t="s">
        <v>11038</v>
      </c>
      <c r="D3907" s="50">
        <v>100</v>
      </c>
      <c r="E3907" s="50">
        <v>2</v>
      </c>
    </row>
    <row r="3908" spans="1:5" hidden="1">
      <c r="A3908" s="50" t="str">
        <f t="shared" si="61"/>
        <v>QD24E397</v>
      </c>
      <c r="B3908" s="50" t="s">
        <v>11039</v>
      </c>
      <c r="C3908" s="50" t="s">
        <v>11040</v>
      </c>
      <c r="D3908" s="50">
        <v>100</v>
      </c>
      <c r="E3908" s="50">
        <v>2</v>
      </c>
    </row>
    <row r="3909" spans="1:5" hidden="1">
      <c r="A3909" s="50" t="str">
        <f t="shared" si="61"/>
        <v>QD24E398</v>
      </c>
      <c r="B3909" s="50" t="s">
        <v>11041</v>
      </c>
      <c r="C3909" s="50" t="s">
        <v>11042</v>
      </c>
      <c r="D3909" s="50">
        <v>100</v>
      </c>
      <c r="E3909" s="50">
        <v>1</v>
      </c>
    </row>
    <row r="3910" spans="1:5" hidden="1">
      <c r="A3910" s="50" t="str">
        <f t="shared" si="61"/>
        <v>QD24E399</v>
      </c>
      <c r="B3910" s="50" t="s">
        <v>11043</v>
      </c>
      <c r="C3910" s="50" t="s">
        <v>11044</v>
      </c>
      <c r="D3910" s="50">
        <v>100</v>
      </c>
      <c r="E3910" s="50">
        <v>1</v>
      </c>
    </row>
    <row r="3911" spans="1:5" hidden="1">
      <c r="A3911" s="50" t="str">
        <f t="shared" si="61"/>
        <v>QD24E400</v>
      </c>
      <c r="B3911" s="50" t="s">
        <v>11045</v>
      </c>
      <c r="C3911" s="50" t="s">
        <v>11046</v>
      </c>
      <c r="D3911" s="50">
        <v>100</v>
      </c>
      <c r="E3911" s="50">
        <v>2</v>
      </c>
    </row>
    <row r="3912" spans="1:5" hidden="1">
      <c r="A3912" s="50" t="str">
        <f t="shared" si="61"/>
        <v>QD24E400</v>
      </c>
      <c r="B3912" s="50" t="s">
        <v>11047</v>
      </c>
      <c r="C3912" s="50" t="s">
        <v>11048</v>
      </c>
      <c r="D3912" s="50">
        <v>100</v>
      </c>
      <c r="E3912" s="50">
        <v>1</v>
      </c>
    </row>
    <row r="3913" spans="1:5" hidden="1">
      <c r="A3913" s="50" t="str">
        <f t="shared" si="61"/>
        <v>QD24E401</v>
      </c>
      <c r="B3913" s="50" t="s">
        <v>11049</v>
      </c>
      <c r="C3913" s="50" t="s">
        <v>11050</v>
      </c>
      <c r="D3913" s="50">
        <v>100</v>
      </c>
      <c r="E3913" s="50">
        <v>7</v>
      </c>
    </row>
    <row r="3914" spans="1:5" hidden="1">
      <c r="A3914" s="50" t="str">
        <f t="shared" si="61"/>
        <v>QD24E401</v>
      </c>
      <c r="B3914" s="50" t="s">
        <v>11051</v>
      </c>
      <c r="C3914" s="50" t="s">
        <v>11052</v>
      </c>
      <c r="D3914" s="50">
        <v>100</v>
      </c>
      <c r="E3914" s="50">
        <v>5</v>
      </c>
    </row>
    <row r="3915" spans="1:5" hidden="1">
      <c r="A3915" s="50" t="str">
        <f t="shared" si="61"/>
        <v>QD24E401</v>
      </c>
      <c r="B3915" s="50" t="s">
        <v>11053</v>
      </c>
      <c r="C3915" s="50" t="s">
        <v>11054</v>
      </c>
      <c r="D3915" s="50">
        <v>100</v>
      </c>
      <c r="E3915" s="50">
        <v>7</v>
      </c>
    </row>
    <row r="3916" spans="1:5" hidden="1">
      <c r="A3916" s="50" t="str">
        <f t="shared" si="61"/>
        <v>QD24E401</v>
      </c>
      <c r="B3916" s="50" t="s">
        <v>11055</v>
      </c>
      <c r="C3916" s="50" t="s">
        <v>11056</v>
      </c>
      <c r="D3916" s="50">
        <v>100</v>
      </c>
      <c r="E3916" s="50">
        <v>6</v>
      </c>
    </row>
    <row r="3917" spans="1:5" hidden="1">
      <c r="A3917" s="50" t="str">
        <f t="shared" si="61"/>
        <v>QD24E401</v>
      </c>
      <c r="B3917" s="50" t="s">
        <v>11057</v>
      </c>
      <c r="C3917" s="50" t="s">
        <v>11058</v>
      </c>
      <c r="D3917" s="50">
        <v>100</v>
      </c>
      <c r="E3917" s="50">
        <v>7</v>
      </c>
    </row>
    <row r="3918" spans="1:5" hidden="1">
      <c r="A3918" s="50" t="str">
        <f t="shared" si="61"/>
        <v>QD24E401</v>
      </c>
      <c r="B3918" s="50" t="s">
        <v>11059</v>
      </c>
      <c r="C3918" s="50" t="s">
        <v>11060</v>
      </c>
      <c r="D3918" s="50">
        <v>100</v>
      </c>
      <c r="E3918" s="50">
        <v>7</v>
      </c>
    </row>
    <row r="3919" spans="1:5" hidden="1">
      <c r="A3919" s="50" t="str">
        <f t="shared" si="61"/>
        <v>QD24E402</v>
      </c>
      <c r="B3919" s="50" t="s">
        <v>11061</v>
      </c>
      <c r="C3919" s="50" t="s">
        <v>11062</v>
      </c>
      <c r="D3919" s="50">
        <v>100</v>
      </c>
      <c r="E3919" s="50">
        <v>4</v>
      </c>
    </row>
    <row r="3920" spans="1:5" hidden="1">
      <c r="A3920" s="50" t="str">
        <f t="shared" si="61"/>
        <v>QD24E402</v>
      </c>
      <c r="B3920" s="50" t="s">
        <v>11063</v>
      </c>
      <c r="C3920" s="50" t="s">
        <v>11064</v>
      </c>
      <c r="D3920" s="50">
        <v>100</v>
      </c>
      <c r="E3920" s="50">
        <v>4</v>
      </c>
    </row>
    <row r="3921" spans="1:5" hidden="1">
      <c r="A3921" s="50" t="str">
        <f t="shared" si="61"/>
        <v>QD24E402</v>
      </c>
      <c r="B3921" s="50" t="s">
        <v>11065</v>
      </c>
      <c r="C3921" s="50" t="s">
        <v>11066</v>
      </c>
      <c r="D3921" s="50">
        <v>100</v>
      </c>
      <c r="E3921" s="50">
        <v>4</v>
      </c>
    </row>
    <row r="3922" spans="1:5" hidden="1">
      <c r="A3922" s="50" t="str">
        <f t="shared" si="61"/>
        <v>QD24E402</v>
      </c>
      <c r="B3922" s="50" t="s">
        <v>11067</v>
      </c>
      <c r="C3922" s="50" t="s">
        <v>11068</v>
      </c>
      <c r="D3922" s="50">
        <v>100</v>
      </c>
      <c r="E3922" s="50">
        <v>1</v>
      </c>
    </row>
    <row r="3923" spans="1:5" hidden="1">
      <c r="A3923" s="50" t="str">
        <f t="shared" si="61"/>
        <v>QD24E402</v>
      </c>
      <c r="B3923" s="50" t="s">
        <v>11069</v>
      </c>
      <c r="C3923" s="50" t="s">
        <v>11070</v>
      </c>
      <c r="D3923" s="50">
        <v>100</v>
      </c>
      <c r="E3923" s="50">
        <v>1</v>
      </c>
    </row>
    <row r="3924" spans="1:5" hidden="1">
      <c r="A3924" s="50" t="str">
        <f t="shared" si="61"/>
        <v>QD24E402</v>
      </c>
      <c r="B3924" s="50" t="s">
        <v>11071</v>
      </c>
      <c r="C3924" s="50" t="s">
        <v>11072</v>
      </c>
      <c r="D3924" s="50">
        <v>100</v>
      </c>
      <c r="E3924" s="50">
        <v>4</v>
      </c>
    </row>
    <row r="3925" spans="1:5" hidden="1">
      <c r="A3925" s="50" t="str">
        <f t="shared" si="61"/>
        <v>QD24E402</v>
      </c>
      <c r="B3925" s="50" t="s">
        <v>11073</v>
      </c>
      <c r="C3925" s="50" t="s">
        <v>11074</v>
      </c>
      <c r="D3925" s="50">
        <v>100</v>
      </c>
      <c r="E3925" s="50">
        <v>4</v>
      </c>
    </row>
    <row r="3926" spans="1:5" hidden="1">
      <c r="A3926" s="50" t="str">
        <f t="shared" si="61"/>
        <v>QD24E402</v>
      </c>
      <c r="B3926" s="50" t="s">
        <v>11075</v>
      </c>
      <c r="C3926" s="50" t="s">
        <v>11076</v>
      </c>
      <c r="D3926" s="50">
        <v>100</v>
      </c>
      <c r="E3926" s="50">
        <v>4</v>
      </c>
    </row>
    <row r="3927" spans="1:5" hidden="1">
      <c r="A3927" s="50" t="str">
        <f t="shared" si="61"/>
        <v>QD24E403</v>
      </c>
      <c r="B3927" s="50" t="s">
        <v>11077</v>
      </c>
      <c r="C3927" s="50" t="s">
        <v>11078</v>
      </c>
      <c r="D3927" s="50">
        <v>100</v>
      </c>
      <c r="E3927" s="50">
        <v>4</v>
      </c>
    </row>
    <row r="3928" spans="1:5" hidden="1">
      <c r="A3928" s="50" t="str">
        <f t="shared" si="61"/>
        <v>QD24E403</v>
      </c>
      <c r="B3928" s="50" t="s">
        <v>11079</v>
      </c>
      <c r="C3928" s="50" t="s">
        <v>11080</v>
      </c>
      <c r="D3928" s="50">
        <v>100</v>
      </c>
      <c r="E3928" s="50">
        <v>6</v>
      </c>
    </row>
    <row r="3929" spans="1:5" hidden="1">
      <c r="A3929" s="50" t="str">
        <f t="shared" si="61"/>
        <v>QD24E403</v>
      </c>
      <c r="B3929" s="50" t="s">
        <v>11081</v>
      </c>
      <c r="C3929" s="50" t="s">
        <v>11082</v>
      </c>
      <c r="D3929" s="50">
        <v>100</v>
      </c>
      <c r="E3929" s="50">
        <v>3</v>
      </c>
    </row>
    <row r="3930" spans="1:5" hidden="1">
      <c r="A3930" s="50" t="str">
        <f t="shared" si="61"/>
        <v>QD24E403</v>
      </c>
      <c r="B3930" s="50" t="s">
        <v>11083</v>
      </c>
      <c r="C3930" s="50" t="s">
        <v>11084</v>
      </c>
      <c r="D3930" s="50">
        <v>100</v>
      </c>
      <c r="E3930" s="50">
        <v>4</v>
      </c>
    </row>
    <row r="3931" spans="1:5" hidden="1">
      <c r="A3931" s="50" t="str">
        <f t="shared" si="61"/>
        <v>QD24E403</v>
      </c>
      <c r="B3931" s="50" t="s">
        <v>11085</v>
      </c>
      <c r="C3931" s="50" t="s">
        <v>11086</v>
      </c>
      <c r="D3931" s="50">
        <v>100</v>
      </c>
      <c r="E3931" s="50">
        <v>4</v>
      </c>
    </row>
    <row r="3932" spans="1:5" hidden="1">
      <c r="A3932" s="50" t="str">
        <f t="shared" si="61"/>
        <v>QD24E403</v>
      </c>
      <c r="B3932" s="50" t="s">
        <v>11087</v>
      </c>
      <c r="C3932" s="50" t="s">
        <v>11088</v>
      </c>
      <c r="D3932" s="50">
        <v>100</v>
      </c>
      <c r="E3932" s="50">
        <v>3</v>
      </c>
    </row>
    <row r="3933" spans="1:5" hidden="1">
      <c r="A3933" s="50" t="str">
        <f t="shared" si="61"/>
        <v>QD24E403</v>
      </c>
      <c r="B3933" s="50" t="s">
        <v>11089</v>
      </c>
      <c r="C3933" s="50" t="s">
        <v>11090</v>
      </c>
      <c r="D3933" s="50">
        <v>100</v>
      </c>
      <c r="E3933" s="50">
        <v>4</v>
      </c>
    </row>
    <row r="3934" spans="1:5" hidden="1">
      <c r="A3934" s="50" t="str">
        <f t="shared" si="61"/>
        <v>QD24E403</v>
      </c>
      <c r="B3934" s="50" t="s">
        <v>11091</v>
      </c>
      <c r="C3934" s="50" t="s">
        <v>11092</v>
      </c>
      <c r="D3934" s="50">
        <v>100</v>
      </c>
      <c r="E3934" s="50">
        <v>3</v>
      </c>
    </row>
    <row r="3935" spans="1:5" hidden="1">
      <c r="A3935" s="50" t="str">
        <f t="shared" si="61"/>
        <v>QD24E403</v>
      </c>
      <c r="B3935" s="50" t="s">
        <v>11093</v>
      </c>
      <c r="C3935" s="50" t="s">
        <v>11094</v>
      </c>
      <c r="D3935" s="50">
        <v>100</v>
      </c>
      <c r="E3935" s="50">
        <v>3</v>
      </c>
    </row>
    <row r="3936" spans="1:5" hidden="1">
      <c r="A3936" s="50" t="str">
        <f t="shared" si="61"/>
        <v>QD24E403</v>
      </c>
      <c r="B3936" s="50" t="s">
        <v>11095</v>
      </c>
      <c r="C3936" s="50" t="s">
        <v>11096</v>
      </c>
      <c r="D3936" s="50">
        <v>100</v>
      </c>
      <c r="E3936" s="50">
        <v>4</v>
      </c>
    </row>
    <row r="3937" spans="1:5" hidden="1">
      <c r="A3937" s="50" t="str">
        <f t="shared" si="61"/>
        <v>QD24E403</v>
      </c>
      <c r="B3937" s="50" t="s">
        <v>11097</v>
      </c>
      <c r="C3937" s="50" t="s">
        <v>11098</v>
      </c>
      <c r="D3937" s="50">
        <v>100</v>
      </c>
      <c r="E3937" s="50">
        <v>6</v>
      </c>
    </row>
    <row r="3938" spans="1:5" hidden="1">
      <c r="A3938" s="50" t="str">
        <f t="shared" si="61"/>
        <v>QD24E403</v>
      </c>
      <c r="B3938" s="50" t="s">
        <v>11099</v>
      </c>
      <c r="C3938" s="50" t="s">
        <v>11100</v>
      </c>
      <c r="D3938" s="50">
        <v>100</v>
      </c>
      <c r="E3938" s="50">
        <v>3</v>
      </c>
    </row>
    <row r="3939" spans="1:5" hidden="1">
      <c r="A3939" s="50" t="str">
        <f t="shared" si="61"/>
        <v>QD24E403</v>
      </c>
      <c r="B3939" s="50" t="s">
        <v>11101</v>
      </c>
      <c r="C3939" s="50" t="s">
        <v>11102</v>
      </c>
      <c r="D3939" s="50">
        <v>100</v>
      </c>
      <c r="E3939" s="50">
        <v>4</v>
      </c>
    </row>
    <row r="3940" spans="1:5" hidden="1">
      <c r="A3940" s="50" t="str">
        <f t="shared" si="61"/>
        <v>QD24E403</v>
      </c>
      <c r="B3940" s="50" t="s">
        <v>11103</v>
      </c>
      <c r="C3940" s="50" t="s">
        <v>11104</v>
      </c>
      <c r="D3940" s="50">
        <v>100</v>
      </c>
      <c r="E3940" s="50">
        <v>4</v>
      </c>
    </row>
    <row r="3941" spans="1:5" hidden="1">
      <c r="A3941" s="50" t="str">
        <f t="shared" si="61"/>
        <v>QD24E403</v>
      </c>
      <c r="B3941" s="50" t="s">
        <v>11105</v>
      </c>
      <c r="C3941" s="50" t="s">
        <v>11106</v>
      </c>
      <c r="D3941" s="50">
        <v>100</v>
      </c>
      <c r="E3941" s="50">
        <v>4</v>
      </c>
    </row>
    <row r="3942" spans="1:5" hidden="1">
      <c r="A3942" s="50" t="str">
        <f t="shared" si="61"/>
        <v>QD24E403</v>
      </c>
      <c r="B3942" s="50" t="s">
        <v>11107</v>
      </c>
      <c r="C3942" s="50" t="s">
        <v>11108</v>
      </c>
      <c r="D3942" s="50">
        <v>100</v>
      </c>
      <c r="E3942" s="50">
        <v>4</v>
      </c>
    </row>
    <row r="3943" spans="1:5" hidden="1">
      <c r="A3943" s="50" t="str">
        <f t="shared" si="61"/>
        <v>QD24E403</v>
      </c>
      <c r="B3943" s="50" t="s">
        <v>11109</v>
      </c>
      <c r="C3943" s="50" t="s">
        <v>11110</v>
      </c>
      <c r="D3943" s="50">
        <v>100</v>
      </c>
      <c r="E3943" s="50">
        <v>4</v>
      </c>
    </row>
    <row r="3944" spans="1:5" hidden="1">
      <c r="A3944" s="50" t="str">
        <f t="shared" si="61"/>
        <v>QD24E403</v>
      </c>
      <c r="B3944" s="50" t="s">
        <v>11111</v>
      </c>
      <c r="C3944" s="50" t="s">
        <v>11112</v>
      </c>
      <c r="D3944" s="50">
        <v>100</v>
      </c>
      <c r="E3944" s="50">
        <v>3</v>
      </c>
    </row>
    <row r="3945" spans="1:5" hidden="1">
      <c r="A3945" s="50" t="str">
        <f t="shared" si="61"/>
        <v>QD24E403</v>
      </c>
      <c r="B3945" s="50" t="s">
        <v>11113</v>
      </c>
      <c r="C3945" s="50" t="s">
        <v>11114</v>
      </c>
      <c r="D3945" s="50">
        <v>100</v>
      </c>
      <c r="E3945" s="50">
        <v>3</v>
      </c>
    </row>
    <row r="3946" spans="1:5" hidden="1">
      <c r="A3946" s="50" t="str">
        <f t="shared" si="61"/>
        <v>QD24E403</v>
      </c>
      <c r="B3946" s="50" t="s">
        <v>11115</v>
      </c>
      <c r="C3946" s="50" t="s">
        <v>11116</v>
      </c>
      <c r="D3946" s="50">
        <v>100</v>
      </c>
      <c r="E3946" s="50">
        <v>4</v>
      </c>
    </row>
    <row r="3947" spans="1:5" hidden="1">
      <c r="A3947" s="50" t="str">
        <f t="shared" si="61"/>
        <v>QD24E403</v>
      </c>
      <c r="B3947" s="50" t="s">
        <v>11117</v>
      </c>
      <c r="C3947" s="50" t="s">
        <v>11118</v>
      </c>
      <c r="D3947" s="50">
        <v>100</v>
      </c>
      <c r="E3947" s="50">
        <v>2</v>
      </c>
    </row>
    <row r="3948" spans="1:5" hidden="1">
      <c r="A3948" s="50" t="str">
        <f t="shared" si="61"/>
        <v>QD24E404</v>
      </c>
      <c r="B3948" s="50" t="s">
        <v>11119</v>
      </c>
      <c r="C3948" s="50" t="s">
        <v>11120</v>
      </c>
      <c r="D3948" s="50">
        <v>100</v>
      </c>
      <c r="E3948" s="50">
        <v>7</v>
      </c>
    </row>
    <row r="3949" spans="1:5" hidden="1">
      <c r="A3949" s="50" t="str">
        <f t="shared" si="61"/>
        <v>QD24E404</v>
      </c>
      <c r="B3949" s="50" t="s">
        <v>11121</v>
      </c>
      <c r="C3949" s="50" t="s">
        <v>11122</v>
      </c>
      <c r="D3949" s="50">
        <v>100</v>
      </c>
      <c r="E3949" s="50">
        <v>9</v>
      </c>
    </row>
    <row r="3950" spans="1:5" hidden="1">
      <c r="A3950" s="50" t="str">
        <f t="shared" si="61"/>
        <v>QD24E404</v>
      </c>
      <c r="B3950" s="50" t="s">
        <v>11123</v>
      </c>
      <c r="C3950" s="50" t="s">
        <v>11124</v>
      </c>
      <c r="D3950" s="50">
        <v>100</v>
      </c>
      <c r="E3950" s="50">
        <v>9</v>
      </c>
    </row>
    <row r="3951" spans="1:5" hidden="1">
      <c r="A3951" s="50" t="str">
        <f t="shared" si="61"/>
        <v>QD24E404</v>
      </c>
      <c r="B3951" s="50" t="s">
        <v>11125</v>
      </c>
      <c r="C3951" s="50" t="s">
        <v>11126</v>
      </c>
      <c r="D3951" s="50">
        <v>100</v>
      </c>
      <c r="E3951" s="50">
        <v>6</v>
      </c>
    </row>
    <row r="3952" spans="1:5" hidden="1">
      <c r="A3952" s="50" t="str">
        <f t="shared" si="61"/>
        <v>QD24E404</v>
      </c>
      <c r="B3952" s="50" t="s">
        <v>11127</v>
      </c>
      <c r="C3952" s="50" t="s">
        <v>11128</v>
      </c>
      <c r="D3952" s="50">
        <v>100</v>
      </c>
      <c r="E3952" s="50">
        <v>8</v>
      </c>
    </row>
    <row r="3953" spans="1:5" hidden="1">
      <c r="A3953" s="50" t="str">
        <f t="shared" si="61"/>
        <v>QD24E404</v>
      </c>
      <c r="B3953" s="50" t="s">
        <v>11129</v>
      </c>
      <c r="C3953" s="50" t="s">
        <v>11130</v>
      </c>
      <c r="D3953" s="50">
        <v>100</v>
      </c>
      <c r="E3953" s="50">
        <v>8</v>
      </c>
    </row>
    <row r="3954" spans="1:5" hidden="1">
      <c r="A3954" s="50" t="str">
        <f t="shared" si="61"/>
        <v>QD24E404</v>
      </c>
      <c r="B3954" s="50" t="s">
        <v>11131</v>
      </c>
      <c r="C3954" s="50" t="s">
        <v>11132</v>
      </c>
      <c r="D3954" s="50">
        <v>100</v>
      </c>
      <c r="E3954" s="50">
        <v>11</v>
      </c>
    </row>
    <row r="3955" spans="1:5" hidden="1">
      <c r="A3955" s="50" t="str">
        <f t="shared" si="61"/>
        <v>QD24E404</v>
      </c>
      <c r="B3955" s="50" t="s">
        <v>11133</v>
      </c>
      <c r="C3955" s="50" t="s">
        <v>11134</v>
      </c>
      <c r="D3955" s="50">
        <v>100</v>
      </c>
      <c r="E3955" s="50">
        <v>11</v>
      </c>
    </row>
    <row r="3956" spans="1:5" hidden="1">
      <c r="A3956" s="50" t="str">
        <f t="shared" si="61"/>
        <v>QD24E404</v>
      </c>
      <c r="B3956" s="50" t="s">
        <v>11135</v>
      </c>
      <c r="C3956" s="50" t="s">
        <v>11136</v>
      </c>
      <c r="D3956" s="50">
        <v>100</v>
      </c>
      <c r="E3956" s="50">
        <v>11</v>
      </c>
    </row>
    <row r="3957" spans="1:5" hidden="1">
      <c r="A3957" s="50" t="str">
        <f t="shared" si="61"/>
        <v>QD24E404</v>
      </c>
      <c r="B3957" s="50" t="s">
        <v>11137</v>
      </c>
      <c r="C3957" s="50" t="s">
        <v>11138</v>
      </c>
      <c r="D3957" s="50">
        <v>100</v>
      </c>
      <c r="E3957" s="50">
        <v>5</v>
      </c>
    </row>
    <row r="3958" spans="1:5" hidden="1">
      <c r="A3958" s="50" t="str">
        <f t="shared" si="61"/>
        <v>QD24E404</v>
      </c>
      <c r="B3958" s="50" t="s">
        <v>11139</v>
      </c>
      <c r="C3958" s="50" t="s">
        <v>11140</v>
      </c>
      <c r="D3958" s="50">
        <v>100</v>
      </c>
      <c r="E3958" s="50">
        <v>8</v>
      </c>
    </row>
    <row r="3959" spans="1:5" hidden="1">
      <c r="A3959" s="50" t="str">
        <f t="shared" si="61"/>
        <v>QD24E404</v>
      </c>
      <c r="B3959" s="50" t="s">
        <v>11141</v>
      </c>
      <c r="C3959" s="50" t="s">
        <v>11142</v>
      </c>
      <c r="D3959" s="50">
        <v>100</v>
      </c>
      <c r="E3959" s="50">
        <v>9</v>
      </c>
    </row>
    <row r="3960" spans="1:5" hidden="1">
      <c r="A3960" s="50" t="str">
        <f t="shared" si="61"/>
        <v>QD24E405</v>
      </c>
      <c r="B3960" s="50" t="s">
        <v>11143</v>
      </c>
      <c r="C3960" s="50" t="s">
        <v>11144</v>
      </c>
      <c r="D3960" s="50">
        <v>100</v>
      </c>
      <c r="E3960" s="50">
        <v>4</v>
      </c>
    </row>
    <row r="3961" spans="1:5" hidden="1">
      <c r="A3961" s="50" t="str">
        <f t="shared" si="61"/>
        <v>QD24E405</v>
      </c>
      <c r="B3961" s="50" t="s">
        <v>11145</v>
      </c>
      <c r="C3961" s="50" t="s">
        <v>11146</v>
      </c>
      <c r="D3961" s="50">
        <v>100</v>
      </c>
      <c r="E3961" s="50">
        <v>1</v>
      </c>
    </row>
    <row r="3962" spans="1:5" hidden="1">
      <c r="A3962" s="50" t="str">
        <f t="shared" si="61"/>
        <v>QD24E405</v>
      </c>
      <c r="B3962" s="50" t="s">
        <v>11147</v>
      </c>
      <c r="C3962" s="50" t="s">
        <v>11148</v>
      </c>
      <c r="D3962" s="50">
        <v>100</v>
      </c>
      <c r="E3962" s="50">
        <v>1</v>
      </c>
    </row>
    <row r="3963" spans="1:5" hidden="1">
      <c r="A3963" s="50" t="str">
        <f t="shared" si="61"/>
        <v>QD250001</v>
      </c>
      <c r="B3963" s="50" t="s">
        <v>11149</v>
      </c>
      <c r="C3963" s="50" t="s">
        <v>12914</v>
      </c>
      <c r="D3963" s="50">
        <v>100</v>
      </c>
      <c r="E3963" s="50">
        <v>1</v>
      </c>
    </row>
    <row r="3964" spans="1:5" hidden="1">
      <c r="A3964" s="50" t="str">
        <f t="shared" si="61"/>
        <v>QD250001</v>
      </c>
      <c r="B3964" s="50" t="s">
        <v>63</v>
      </c>
      <c r="C3964" s="50" t="s">
        <v>12915</v>
      </c>
      <c r="D3964" s="50">
        <v>100</v>
      </c>
      <c r="E3964" s="50">
        <v>3</v>
      </c>
    </row>
    <row r="3965" spans="1:5" hidden="1">
      <c r="A3965" s="50" t="str">
        <f t="shared" si="61"/>
        <v>QD250001</v>
      </c>
      <c r="B3965" s="50" t="s">
        <v>11150</v>
      </c>
      <c r="C3965" s="50" t="s">
        <v>12915</v>
      </c>
      <c r="D3965" s="50">
        <v>100</v>
      </c>
      <c r="E3965" s="50">
        <v>1</v>
      </c>
    </row>
    <row r="3966" spans="1:5" hidden="1">
      <c r="A3966" s="50" t="str">
        <f t="shared" si="61"/>
        <v>QD250001</v>
      </c>
      <c r="B3966" s="50" t="s">
        <v>11151</v>
      </c>
      <c r="C3966" s="50" t="s">
        <v>12915</v>
      </c>
      <c r="D3966" s="50">
        <v>100</v>
      </c>
      <c r="E3966" s="50">
        <v>3</v>
      </c>
    </row>
    <row r="3967" spans="1:5" hidden="1">
      <c r="A3967" s="50" t="str">
        <f t="shared" si="61"/>
        <v>QD250001</v>
      </c>
      <c r="B3967" s="50" t="s">
        <v>15</v>
      </c>
      <c r="C3967" s="50" t="s">
        <v>12916</v>
      </c>
      <c r="D3967" s="50">
        <v>100</v>
      </c>
      <c r="E3967" s="50">
        <v>3</v>
      </c>
    </row>
    <row r="3968" spans="1:5" hidden="1">
      <c r="A3968" s="50" t="str">
        <f t="shared" si="61"/>
        <v>QD250001</v>
      </c>
      <c r="B3968" s="50" t="s">
        <v>11152</v>
      </c>
      <c r="C3968" s="50" t="s">
        <v>12916</v>
      </c>
      <c r="D3968" s="50">
        <v>100</v>
      </c>
      <c r="E3968" s="50">
        <v>2</v>
      </c>
    </row>
    <row r="3969" spans="1:5" hidden="1">
      <c r="A3969" s="50" t="str">
        <f t="shared" si="61"/>
        <v>QD250001</v>
      </c>
      <c r="B3969" s="50" t="s">
        <v>11153</v>
      </c>
      <c r="C3969" s="50" t="s">
        <v>12916</v>
      </c>
      <c r="D3969" s="50">
        <v>100</v>
      </c>
      <c r="E3969" s="50">
        <v>3</v>
      </c>
    </row>
    <row r="3970" spans="1:5" hidden="1">
      <c r="A3970" s="50" t="str">
        <f t="shared" si="61"/>
        <v>QD250001</v>
      </c>
      <c r="B3970" s="50" t="s">
        <v>11154</v>
      </c>
      <c r="C3970" s="50" t="s">
        <v>12916</v>
      </c>
      <c r="D3970" s="50">
        <v>100</v>
      </c>
      <c r="E3970" s="50">
        <v>1</v>
      </c>
    </row>
    <row r="3971" spans="1:5" hidden="1">
      <c r="A3971" s="50" t="str">
        <f t="shared" ref="A3971:A4034" si="62">MID(B3971,1,8)</f>
        <v>QD250003</v>
      </c>
      <c r="B3971" s="50" t="s">
        <v>11155</v>
      </c>
      <c r="C3971" s="50" t="s">
        <v>11156</v>
      </c>
      <c r="D3971" s="50">
        <v>100</v>
      </c>
      <c r="E3971" s="50">
        <v>5</v>
      </c>
    </row>
    <row r="3972" spans="1:5" hidden="1">
      <c r="A3972" s="50" t="str">
        <f t="shared" si="62"/>
        <v>QD250003</v>
      </c>
      <c r="B3972" s="50" t="s">
        <v>11157</v>
      </c>
      <c r="C3972" s="50" t="s">
        <v>11158</v>
      </c>
      <c r="D3972" s="50">
        <v>100</v>
      </c>
      <c r="E3972" s="50">
        <v>2</v>
      </c>
    </row>
    <row r="3973" spans="1:5" hidden="1">
      <c r="A3973" s="50" t="str">
        <f t="shared" si="62"/>
        <v>QD250003</v>
      </c>
      <c r="B3973" s="50" t="s">
        <v>11159</v>
      </c>
      <c r="C3973" s="50" t="s">
        <v>11160</v>
      </c>
      <c r="D3973" s="50">
        <v>100</v>
      </c>
      <c r="E3973" s="50">
        <v>5</v>
      </c>
    </row>
    <row r="3974" spans="1:5" hidden="1">
      <c r="A3974" s="50" t="str">
        <f t="shared" si="62"/>
        <v>QD250003</v>
      </c>
      <c r="B3974" s="50" t="s">
        <v>11161</v>
      </c>
      <c r="C3974" s="50" t="s">
        <v>11162</v>
      </c>
      <c r="D3974" s="50">
        <v>100</v>
      </c>
      <c r="E3974" s="50">
        <v>2</v>
      </c>
    </row>
    <row r="3975" spans="1:5" hidden="1">
      <c r="A3975" s="50" t="str">
        <f t="shared" si="62"/>
        <v>QD250003</v>
      </c>
      <c r="B3975" s="50" t="s">
        <v>11163</v>
      </c>
      <c r="C3975" s="50" t="s">
        <v>11164</v>
      </c>
      <c r="D3975" s="50">
        <v>100</v>
      </c>
      <c r="E3975" s="50">
        <v>2</v>
      </c>
    </row>
    <row r="3976" spans="1:5" hidden="1">
      <c r="A3976" s="50" t="str">
        <f t="shared" si="62"/>
        <v>QD250004</v>
      </c>
      <c r="B3976" s="50" t="s">
        <v>11165</v>
      </c>
      <c r="C3976" s="50" t="s">
        <v>11166</v>
      </c>
      <c r="D3976" s="50">
        <v>100</v>
      </c>
      <c r="E3976" s="50">
        <v>6</v>
      </c>
    </row>
    <row r="3977" spans="1:5" hidden="1">
      <c r="A3977" s="50" t="str">
        <f t="shared" si="62"/>
        <v>QD250004</v>
      </c>
      <c r="B3977" s="50" t="s">
        <v>11167</v>
      </c>
      <c r="C3977" s="50" t="s">
        <v>11168</v>
      </c>
      <c r="D3977" s="50">
        <v>100</v>
      </c>
      <c r="E3977" s="50">
        <v>2</v>
      </c>
    </row>
    <row r="3978" spans="1:5" hidden="1">
      <c r="A3978" s="50" t="str">
        <f t="shared" si="62"/>
        <v>QD250004</v>
      </c>
      <c r="B3978" s="50" t="s">
        <v>11169</v>
      </c>
      <c r="C3978" s="50" t="s">
        <v>11170</v>
      </c>
      <c r="D3978" s="50">
        <v>100</v>
      </c>
      <c r="E3978" s="50">
        <v>3</v>
      </c>
    </row>
    <row r="3979" spans="1:5" hidden="1">
      <c r="A3979" s="50" t="str">
        <f t="shared" si="62"/>
        <v>QD250005</v>
      </c>
      <c r="B3979" s="50" t="s">
        <v>11171</v>
      </c>
      <c r="C3979" s="50" t="s">
        <v>11166</v>
      </c>
      <c r="D3979" s="50">
        <v>100</v>
      </c>
      <c r="E3979" s="50">
        <v>5</v>
      </c>
    </row>
    <row r="3980" spans="1:5" hidden="1">
      <c r="A3980" s="50" t="str">
        <f t="shared" si="62"/>
        <v>QD250005</v>
      </c>
      <c r="B3980" s="50" t="s">
        <v>11172</v>
      </c>
      <c r="C3980" s="50" t="s">
        <v>11168</v>
      </c>
      <c r="D3980" s="50">
        <v>100</v>
      </c>
      <c r="E3980" s="50">
        <v>2</v>
      </c>
    </row>
    <row r="3981" spans="1:5" hidden="1">
      <c r="A3981" s="50" t="str">
        <f t="shared" si="62"/>
        <v>QD250005</v>
      </c>
      <c r="B3981" s="50" t="s">
        <v>11173</v>
      </c>
      <c r="C3981" s="50" t="s">
        <v>11170</v>
      </c>
      <c r="D3981" s="50">
        <v>100</v>
      </c>
      <c r="E3981" s="50">
        <v>4</v>
      </c>
    </row>
    <row r="3982" spans="1:5" hidden="1">
      <c r="A3982" s="50" t="str">
        <f t="shared" si="62"/>
        <v>QD250006</v>
      </c>
      <c r="B3982" s="50" t="s">
        <v>11174</v>
      </c>
      <c r="C3982" s="50" t="s">
        <v>11175</v>
      </c>
      <c r="D3982" s="50">
        <v>100</v>
      </c>
      <c r="E3982" s="50">
        <v>8</v>
      </c>
    </row>
    <row r="3983" spans="1:5" hidden="1">
      <c r="A3983" s="50" t="str">
        <f t="shared" si="62"/>
        <v>QD250006</v>
      </c>
      <c r="B3983" s="50" t="s">
        <v>11176</v>
      </c>
      <c r="C3983" s="50" t="s">
        <v>11177</v>
      </c>
      <c r="D3983" s="50">
        <v>100</v>
      </c>
      <c r="E3983" s="50">
        <v>2</v>
      </c>
    </row>
    <row r="3984" spans="1:5" hidden="1">
      <c r="A3984" s="50" t="str">
        <f t="shared" si="62"/>
        <v>QD250006</v>
      </c>
      <c r="B3984" s="50" t="s">
        <v>11178</v>
      </c>
      <c r="C3984" s="50" t="s">
        <v>11179</v>
      </c>
      <c r="D3984" s="50">
        <v>100</v>
      </c>
      <c r="E3984" s="50">
        <v>5</v>
      </c>
    </row>
    <row r="3985" spans="1:5" hidden="1">
      <c r="A3985" s="50" t="str">
        <f t="shared" si="62"/>
        <v>QD250007</v>
      </c>
      <c r="B3985" s="50" t="s">
        <v>11180</v>
      </c>
      <c r="C3985" s="50" t="s">
        <v>11181</v>
      </c>
      <c r="D3985" s="50">
        <v>100</v>
      </c>
      <c r="E3985" s="50">
        <v>6</v>
      </c>
    </row>
    <row r="3986" spans="1:5" hidden="1">
      <c r="A3986" s="50" t="str">
        <f t="shared" si="62"/>
        <v>QD250007</v>
      </c>
      <c r="B3986" s="50" t="s">
        <v>11182</v>
      </c>
      <c r="C3986" s="50" t="s">
        <v>11183</v>
      </c>
      <c r="D3986" s="50">
        <v>100</v>
      </c>
      <c r="E3986" s="50">
        <v>2</v>
      </c>
    </row>
    <row r="3987" spans="1:5" hidden="1">
      <c r="A3987" s="50" t="str">
        <f t="shared" si="62"/>
        <v>QD250007</v>
      </c>
      <c r="B3987" s="50" t="s">
        <v>11184</v>
      </c>
      <c r="C3987" s="50" t="s">
        <v>11185</v>
      </c>
      <c r="D3987" s="50">
        <v>100</v>
      </c>
      <c r="E3987" s="50">
        <v>4</v>
      </c>
    </row>
    <row r="3988" spans="1:5" hidden="1">
      <c r="A3988" s="50" t="str">
        <f t="shared" si="62"/>
        <v>QD250008</v>
      </c>
      <c r="B3988" s="50" t="s">
        <v>11186</v>
      </c>
      <c r="C3988" s="50" t="s">
        <v>11187</v>
      </c>
      <c r="D3988" s="50">
        <v>100</v>
      </c>
      <c r="E3988" s="50">
        <v>6</v>
      </c>
    </row>
    <row r="3989" spans="1:5" hidden="1">
      <c r="A3989" s="50" t="str">
        <f t="shared" si="62"/>
        <v>QD250008</v>
      </c>
      <c r="B3989" s="50" t="s">
        <v>11188</v>
      </c>
      <c r="C3989" s="50" t="s">
        <v>11189</v>
      </c>
      <c r="D3989" s="50">
        <v>100</v>
      </c>
      <c r="E3989" s="50">
        <v>1</v>
      </c>
    </row>
    <row r="3990" spans="1:5" hidden="1">
      <c r="A3990" s="50" t="str">
        <f t="shared" si="62"/>
        <v>QD250008</v>
      </c>
      <c r="B3990" s="50" t="s">
        <v>11190</v>
      </c>
      <c r="C3990" s="50" t="s">
        <v>11191</v>
      </c>
      <c r="D3990" s="50">
        <v>100</v>
      </c>
      <c r="E3990" s="50">
        <v>3</v>
      </c>
    </row>
    <row r="3991" spans="1:5" hidden="1">
      <c r="A3991" s="50" t="str">
        <f t="shared" si="62"/>
        <v>QD250009</v>
      </c>
      <c r="B3991" s="50" t="s">
        <v>11192</v>
      </c>
      <c r="C3991" s="50" t="s">
        <v>11181</v>
      </c>
      <c r="D3991" s="50">
        <v>100</v>
      </c>
      <c r="E3991" s="50">
        <v>6</v>
      </c>
    </row>
    <row r="3992" spans="1:5" hidden="1">
      <c r="A3992" s="50" t="str">
        <f t="shared" si="62"/>
        <v>QD250009</v>
      </c>
      <c r="B3992" s="50" t="s">
        <v>11193</v>
      </c>
      <c r="C3992" s="50" t="s">
        <v>11183</v>
      </c>
      <c r="D3992" s="50">
        <v>100</v>
      </c>
      <c r="E3992" s="50">
        <v>2</v>
      </c>
    </row>
    <row r="3993" spans="1:5" hidden="1">
      <c r="A3993" s="50" t="str">
        <f t="shared" si="62"/>
        <v>QD250009</v>
      </c>
      <c r="B3993" s="50" t="s">
        <v>11194</v>
      </c>
      <c r="C3993" s="50" t="s">
        <v>11185</v>
      </c>
      <c r="D3993" s="50">
        <v>100</v>
      </c>
      <c r="E3993" s="50">
        <v>4</v>
      </c>
    </row>
    <row r="3994" spans="1:5" hidden="1">
      <c r="A3994" s="50" t="str">
        <f t="shared" si="62"/>
        <v>QD250010</v>
      </c>
      <c r="B3994" s="50" t="s">
        <v>11195</v>
      </c>
      <c r="C3994" s="50" t="s">
        <v>11196</v>
      </c>
      <c r="D3994" s="50">
        <v>100</v>
      </c>
      <c r="E3994" s="50">
        <v>6</v>
      </c>
    </row>
    <row r="3995" spans="1:5" hidden="1">
      <c r="A3995" s="50" t="str">
        <f t="shared" si="62"/>
        <v>QD250010</v>
      </c>
      <c r="B3995" s="50" t="s">
        <v>11197</v>
      </c>
      <c r="C3995" s="50" t="s">
        <v>11198</v>
      </c>
      <c r="D3995" s="50">
        <v>100</v>
      </c>
      <c r="E3995" s="50">
        <v>2</v>
      </c>
    </row>
    <row r="3996" spans="1:5" hidden="1">
      <c r="A3996" s="50" t="str">
        <f t="shared" si="62"/>
        <v>QD250010</v>
      </c>
      <c r="B3996" s="50" t="s">
        <v>11199</v>
      </c>
      <c r="C3996" s="50" t="s">
        <v>11200</v>
      </c>
      <c r="D3996" s="50">
        <v>100</v>
      </c>
      <c r="E3996" s="50">
        <v>2</v>
      </c>
    </row>
    <row r="3997" spans="1:5" hidden="1">
      <c r="A3997" s="50" t="str">
        <f t="shared" si="62"/>
        <v>QD250011</v>
      </c>
      <c r="B3997" s="50" t="s">
        <v>11201</v>
      </c>
      <c r="C3997" s="50" t="s">
        <v>11198</v>
      </c>
      <c r="D3997" s="50">
        <v>100</v>
      </c>
      <c r="E3997" s="50">
        <v>2</v>
      </c>
    </row>
    <row r="3998" spans="1:5" hidden="1">
      <c r="A3998" s="50" t="str">
        <f t="shared" si="62"/>
        <v>QD250011</v>
      </c>
      <c r="B3998" s="50" t="s">
        <v>11202</v>
      </c>
      <c r="C3998" s="50" t="s">
        <v>11200</v>
      </c>
      <c r="D3998" s="50">
        <v>100</v>
      </c>
      <c r="E3998" s="50">
        <v>4</v>
      </c>
    </row>
    <row r="3999" spans="1:5" hidden="1">
      <c r="A3999" s="50" t="str">
        <f t="shared" si="62"/>
        <v>QD250014</v>
      </c>
      <c r="B3999" s="50" t="s">
        <v>13859</v>
      </c>
      <c r="C3999" s="50" t="s">
        <v>13860</v>
      </c>
      <c r="D3999" s="50">
        <v>100</v>
      </c>
      <c r="E3999" s="50">
        <v>6</v>
      </c>
    </row>
    <row r="4000" spans="1:5" hidden="1">
      <c r="A4000" s="50" t="str">
        <f t="shared" si="62"/>
        <v>QD250014</v>
      </c>
      <c r="B4000" s="50" t="s">
        <v>13861</v>
      </c>
      <c r="C4000" s="50" t="s">
        <v>13862</v>
      </c>
      <c r="D4000" s="50">
        <v>100</v>
      </c>
      <c r="E4000" s="50">
        <v>2</v>
      </c>
    </row>
    <row r="4001" spans="1:5" hidden="1">
      <c r="A4001" s="50" t="str">
        <f t="shared" si="62"/>
        <v>QD250014</v>
      </c>
      <c r="B4001" s="50" t="s">
        <v>13863</v>
      </c>
      <c r="C4001" s="50" t="s">
        <v>13864</v>
      </c>
      <c r="D4001" s="50">
        <v>100</v>
      </c>
      <c r="E4001" s="50">
        <v>4</v>
      </c>
    </row>
    <row r="4002" spans="1:5" hidden="1">
      <c r="A4002" s="50" t="str">
        <f t="shared" si="62"/>
        <v>QD250014</v>
      </c>
      <c r="B4002" s="50" t="s">
        <v>13865</v>
      </c>
      <c r="C4002" s="50" t="s">
        <v>13866</v>
      </c>
      <c r="D4002" s="50">
        <v>100</v>
      </c>
      <c r="E4002" s="50">
        <v>4</v>
      </c>
    </row>
    <row r="4003" spans="1:5" hidden="1">
      <c r="A4003" s="50" t="str">
        <f t="shared" si="62"/>
        <v>QD250014</v>
      </c>
      <c r="B4003" s="50" t="s">
        <v>13867</v>
      </c>
      <c r="C4003" s="50" t="s">
        <v>13868</v>
      </c>
      <c r="D4003" s="50">
        <v>100</v>
      </c>
      <c r="E4003" s="50">
        <v>2</v>
      </c>
    </row>
    <row r="4004" spans="1:5" hidden="1">
      <c r="A4004" s="50" t="str">
        <f t="shared" si="62"/>
        <v>QD250014</v>
      </c>
      <c r="B4004" s="50" t="s">
        <v>13869</v>
      </c>
      <c r="C4004" s="50" t="s">
        <v>13870</v>
      </c>
      <c r="D4004" s="50">
        <v>100</v>
      </c>
      <c r="E4004" s="50">
        <v>3</v>
      </c>
    </row>
    <row r="4005" spans="1:5" hidden="1">
      <c r="A4005" s="50" t="str">
        <f t="shared" si="62"/>
        <v>QD250016</v>
      </c>
      <c r="B4005" s="50" t="s">
        <v>13871</v>
      </c>
      <c r="C4005" s="50" t="s">
        <v>13872</v>
      </c>
      <c r="D4005" s="50">
        <v>100</v>
      </c>
      <c r="E4005" s="50">
        <v>6</v>
      </c>
    </row>
    <row r="4006" spans="1:5" hidden="1">
      <c r="A4006" s="50" t="str">
        <f t="shared" si="62"/>
        <v>QD250016</v>
      </c>
      <c r="B4006" s="50" t="s">
        <v>13873</v>
      </c>
      <c r="C4006" s="50" t="s">
        <v>13874</v>
      </c>
      <c r="D4006" s="50">
        <v>100</v>
      </c>
      <c r="E4006" s="50">
        <v>2</v>
      </c>
    </row>
    <row r="4007" spans="1:5" hidden="1">
      <c r="A4007" s="50" t="str">
        <f t="shared" si="62"/>
        <v>QD250016</v>
      </c>
      <c r="B4007" s="50" t="s">
        <v>13875</v>
      </c>
      <c r="C4007" s="50" t="s">
        <v>13876</v>
      </c>
      <c r="D4007" s="50">
        <v>100</v>
      </c>
      <c r="E4007" s="50">
        <v>4</v>
      </c>
    </row>
    <row r="4008" spans="1:5" hidden="1">
      <c r="A4008" s="50" t="str">
        <f t="shared" si="62"/>
        <v>QD250019</v>
      </c>
      <c r="B4008" s="50" t="s">
        <v>13877</v>
      </c>
      <c r="C4008" s="50" t="s">
        <v>13878</v>
      </c>
      <c r="D4008" s="50">
        <v>100</v>
      </c>
      <c r="E4008" s="50">
        <v>6</v>
      </c>
    </row>
    <row r="4009" spans="1:5" hidden="1">
      <c r="A4009" s="50" t="str">
        <f t="shared" si="62"/>
        <v>QD250019</v>
      </c>
      <c r="B4009" s="50" t="s">
        <v>13879</v>
      </c>
      <c r="C4009" s="50" t="s">
        <v>13880</v>
      </c>
      <c r="D4009" s="50">
        <v>100</v>
      </c>
      <c r="E4009" s="50">
        <v>2</v>
      </c>
    </row>
    <row r="4010" spans="1:5" hidden="1">
      <c r="A4010" s="50" t="str">
        <f t="shared" si="62"/>
        <v>QD250019</v>
      </c>
      <c r="B4010" s="50" t="s">
        <v>13881</v>
      </c>
      <c r="C4010" s="50" t="s">
        <v>13882</v>
      </c>
      <c r="D4010" s="50">
        <v>100</v>
      </c>
      <c r="E4010" s="50">
        <v>4</v>
      </c>
    </row>
    <row r="4011" spans="1:5" hidden="1">
      <c r="A4011" s="50" t="str">
        <f t="shared" si="62"/>
        <v>QD250021</v>
      </c>
      <c r="B4011" s="50" t="s">
        <v>13883</v>
      </c>
      <c r="C4011" s="50" t="s">
        <v>13884</v>
      </c>
      <c r="D4011" s="50">
        <v>100</v>
      </c>
      <c r="E4011" s="50">
        <v>6</v>
      </c>
    </row>
    <row r="4012" spans="1:5" hidden="1">
      <c r="A4012" s="50" t="str">
        <f t="shared" si="62"/>
        <v>QD250021</v>
      </c>
      <c r="B4012" s="50" t="s">
        <v>13885</v>
      </c>
      <c r="C4012" s="50" t="s">
        <v>13886</v>
      </c>
      <c r="D4012" s="50">
        <v>100</v>
      </c>
      <c r="E4012" s="50">
        <v>2</v>
      </c>
    </row>
    <row r="4013" spans="1:5" hidden="1">
      <c r="A4013" s="50" t="str">
        <f t="shared" si="62"/>
        <v>QD250021</v>
      </c>
      <c r="B4013" s="50" t="s">
        <v>13887</v>
      </c>
      <c r="C4013" s="50" t="s">
        <v>13888</v>
      </c>
      <c r="D4013" s="50">
        <v>100</v>
      </c>
      <c r="E4013" s="50">
        <v>4</v>
      </c>
    </row>
    <row r="4014" spans="1:5" hidden="1">
      <c r="A4014" s="50" t="str">
        <f t="shared" si="62"/>
        <v>QD250022</v>
      </c>
      <c r="B4014" s="50" t="s">
        <v>13889</v>
      </c>
      <c r="C4014" s="50" t="s">
        <v>13884</v>
      </c>
      <c r="D4014" s="50">
        <v>100</v>
      </c>
      <c r="E4014" s="50">
        <v>6</v>
      </c>
    </row>
    <row r="4015" spans="1:5" hidden="1">
      <c r="A4015" s="50" t="str">
        <f t="shared" si="62"/>
        <v>QD250022</v>
      </c>
      <c r="B4015" s="50" t="s">
        <v>13890</v>
      </c>
      <c r="C4015" s="50" t="s">
        <v>13886</v>
      </c>
      <c r="D4015" s="50">
        <v>100</v>
      </c>
      <c r="E4015" s="50">
        <v>2</v>
      </c>
    </row>
    <row r="4016" spans="1:5" hidden="1">
      <c r="A4016" s="50" t="str">
        <f t="shared" si="62"/>
        <v>QD250022</v>
      </c>
      <c r="B4016" s="50" t="s">
        <v>13891</v>
      </c>
      <c r="C4016" s="50" t="s">
        <v>13888</v>
      </c>
      <c r="D4016" s="50">
        <v>100</v>
      </c>
      <c r="E4016" s="50">
        <v>4</v>
      </c>
    </row>
    <row r="4017" spans="1:5" hidden="1">
      <c r="A4017" s="50" t="str">
        <f t="shared" si="62"/>
        <v>QD250032</v>
      </c>
      <c r="B4017" s="50" t="s">
        <v>12917</v>
      </c>
      <c r="C4017" s="50" t="s">
        <v>12918</v>
      </c>
      <c r="D4017" s="50">
        <v>100</v>
      </c>
      <c r="E4017" s="50">
        <v>2</v>
      </c>
    </row>
    <row r="4018" spans="1:5" hidden="1">
      <c r="A4018" s="50" t="str">
        <f t="shared" si="62"/>
        <v>QD250032</v>
      </c>
      <c r="B4018" s="50" t="s">
        <v>12919</v>
      </c>
      <c r="C4018" s="50" t="s">
        <v>12920</v>
      </c>
      <c r="D4018" s="50">
        <v>100</v>
      </c>
      <c r="E4018" s="50">
        <v>4</v>
      </c>
    </row>
    <row r="4019" spans="1:5" hidden="1">
      <c r="A4019" s="50" t="str">
        <f t="shared" si="62"/>
        <v>QD250032</v>
      </c>
      <c r="B4019" s="50" t="s">
        <v>12921</v>
      </c>
      <c r="C4019" s="50" t="s">
        <v>12922</v>
      </c>
      <c r="D4019" s="50">
        <v>100</v>
      </c>
      <c r="E4019" s="50">
        <v>4</v>
      </c>
    </row>
    <row r="4020" spans="1:5" hidden="1">
      <c r="A4020" s="50" t="str">
        <f t="shared" si="62"/>
        <v>QD250032</v>
      </c>
      <c r="B4020" s="50" t="s">
        <v>12923</v>
      </c>
      <c r="C4020" s="50" t="s">
        <v>12924</v>
      </c>
      <c r="D4020" s="50">
        <v>100</v>
      </c>
      <c r="E4020" s="50">
        <v>2</v>
      </c>
    </row>
    <row r="4021" spans="1:5" hidden="1">
      <c r="A4021" s="50" t="str">
        <f t="shared" si="62"/>
        <v>QD250034</v>
      </c>
      <c r="B4021" s="50" t="s">
        <v>12925</v>
      </c>
      <c r="C4021" s="50" t="s">
        <v>12926</v>
      </c>
      <c r="D4021" s="50">
        <v>100</v>
      </c>
      <c r="E4021" s="50">
        <v>2</v>
      </c>
    </row>
    <row r="4022" spans="1:5" hidden="1">
      <c r="A4022" s="50" t="str">
        <f t="shared" si="62"/>
        <v>QD250034</v>
      </c>
      <c r="B4022" s="50" t="s">
        <v>12927</v>
      </c>
      <c r="C4022" s="50" t="s">
        <v>12928</v>
      </c>
      <c r="D4022" s="50">
        <v>100</v>
      </c>
      <c r="E4022" s="50">
        <v>6</v>
      </c>
    </row>
    <row r="4023" spans="1:5" hidden="1">
      <c r="A4023" s="50" t="str">
        <f t="shared" si="62"/>
        <v>QD250034</v>
      </c>
      <c r="B4023" s="50" t="s">
        <v>12929</v>
      </c>
      <c r="C4023" s="50" t="s">
        <v>12930</v>
      </c>
      <c r="D4023" s="50">
        <v>100</v>
      </c>
      <c r="E4023" s="50">
        <v>4</v>
      </c>
    </row>
    <row r="4024" spans="1:5" hidden="1">
      <c r="A4024" s="50" t="str">
        <f t="shared" si="62"/>
        <v>QD250035</v>
      </c>
      <c r="B4024" s="50" t="s">
        <v>11203</v>
      </c>
      <c r="C4024" s="50" t="s">
        <v>11204</v>
      </c>
      <c r="D4024" s="50">
        <v>100</v>
      </c>
      <c r="E4024" s="50">
        <v>1</v>
      </c>
    </row>
    <row r="4025" spans="1:5" hidden="1">
      <c r="A4025" s="50" t="str">
        <f t="shared" si="62"/>
        <v>QD250035</v>
      </c>
      <c r="B4025" s="50" t="s">
        <v>11205</v>
      </c>
      <c r="C4025" s="50" t="s">
        <v>11206</v>
      </c>
      <c r="D4025" s="50">
        <v>100</v>
      </c>
      <c r="E4025" s="50">
        <v>2</v>
      </c>
    </row>
    <row r="4026" spans="1:5" hidden="1">
      <c r="A4026" s="50" t="str">
        <f t="shared" si="62"/>
        <v>QD250035</v>
      </c>
      <c r="B4026" s="50" t="s">
        <v>11207</v>
      </c>
      <c r="C4026" s="50" t="s">
        <v>11208</v>
      </c>
      <c r="D4026" s="50">
        <v>100</v>
      </c>
      <c r="E4026" s="50">
        <v>2</v>
      </c>
    </row>
    <row r="4027" spans="1:5" hidden="1">
      <c r="A4027" s="50" t="str">
        <f t="shared" si="62"/>
        <v>QD250035</v>
      </c>
      <c r="B4027" s="50" t="s">
        <v>11209</v>
      </c>
      <c r="C4027" s="50" t="s">
        <v>11210</v>
      </c>
      <c r="D4027" s="50">
        <v>100</v>
      </c>
      <c r="E4027" s="50">
        <v>2</v>
      </c>
    </row>
    <row r="4028" spans="1:5" hidden="1">
      <c r="A4028" s="50" t="str">
        <f t="shared" si="62"/>
        <v>QD250035</v>
      </c>
      <c r="B4028" s="50" t="s">
        <v>11211</v>
      </c>
      <c r="C4028" s="50" t="s">
        <v>11212</v>
      </c>
      <c r="D4028" s="50">
        <v>100</v>
      </c>
      <c r="E4028" s="50">
        <v>2</v>
      </c>
    </row>
    <row r="4029" spans="1:5" hidden="1">
      <c r="A4029" s="50" t="str">
        <f t="shared" si="62"/>
        <v>QD250035</v>
      </c>
      <c r="B4029" s="50" t="s">
        <v>11213</v>
      </c>
      <c r="C4029" s="50" t="s">
        <v>11214</v>
      </c>
      <c r="D4029" s="50">
        <v>100</v>
      </c>
      <c r="E4029" s="50">
        <v>5</v>
      </c>
    </row>
    <row r="4030" spans="1:5" hidden="1">
      <c r="A4030" s="50" t="str">
        <f t="shared" si="62"/>
        <v>QD250035</v>
      </c>
      <c r="B4030" s="50" t="s">
        <v>11215</v>
      </c>
      <c r="C4030" s="50" t="s">
        <v>11216</v>
      </c>
      <c r="D4030" s="50">
        <v>100</v>
      </c>
      <c r="E4030" s="50">
        <v>6</v>
      </c>
    </row>
    <row r="4031" spans="1:5" hidden="1">
      <c r="A4031" s="50" t="str">
        <f t="shared" si="62"/>
        <v>QD250035</v>
      </c>
      <c r="B4031" s="50" t="s">
        <v>11217</v>
      </c>
      <c r="C4031" s="50" t="s">
        <v>11218</v>
      </c>
      <c r="D4031" s="50">
        <v>100</v>
      </c>
      <c r="E4031" s="50">
        <v>2</v>
      </c>
    </row>
    <row r="4032" spans="1:5" hidden="1">
      <c r="A4032" s="50" t="str">
        <f t="shared" si="62"/>
        <v>QD250035</v>
      </c>
      <c r="B4032" s="50" t="s">
        <v>11219</v>
      </c>
      <c r="C4032" s="50" t="s">
        <v>11220</v>
      </c>
      <c r="D4032" s="50">
        <v>100</v>
      </c>
      <c r="E4032" s="50">
        <v>2</v>
      </c>
    </row>
    <row r="4033" spans="1:5" hidden="1">
      <c r="A4033" s="50" t="str">
        <f t="shared" si="62"/>
        <v>QD250035</v>
      </c>
      <c r="B4033" s="50" t="s">
        <v>11221</v>
      </c>
      <c r="C4033" s="50" t="s">
        <v>11222</v>
      </c>
      <c r="D4033" s="50">
        <v>100</v>
      </c>
      <c r="E4033" s="50">
        <v>4</v>
      </c>
    </row>
    <row r="4034" spans="1:5" hidden="1">
      <c r="A4034" s="50" t="str">
        <f t="shared" si="62"/>
        <v>QD250035</v>
      </c>
      <c r="B4034" s="50" t="s">
        <v>11223</v>
      </c>
      <c r="C4034" s="50" t="s">
        <v>11224</v>
      </c>
      <c r="D4034" s="50">
        <v>100</v>
      </c>
      <c r="E4034" s="50">
        <v>4</v>
      </c>
    </row>
    <row r="4035" spans="1:5" hidden="1">
      <c r="A4035" s="50" t="str">
        <f t="shared" ref="A4035:A4098" si="63">MID(B4035,1,8)</f>
        <v>QD250035</v>
      </c>
      <c r="B4035" s="50" t="s">
        <v>11225</v>
      </c>
      <c r="C4035" s="50" t="s">
        <v>11226</v>
      </c>
      <c r="D4035" s="50">
        <v>100</v>
      </c>
      <c r="E4035" s="50">
        <v>2</v>
      </c>
    </row>
    <row r="4036" spans="1:5" hidden="1">
      <c r="A4036" s="50" t="str">
        <f t="shared" si="63"/>
        <v>QD250035</v>
      </c>
      <c r="B4036" s="50" t="s">
        <v>11227</v>
      </c>
      <c r="C4036" s="50" t="s">
        <v>11228</v>
      </c>
      <c r="D4036" s="50">
        <v>100</v>
      </c>
      <c r="E4036" s="50">
        <v>2</v>
      </c>
    </row>
    <row r="4037" spans="1:5" hidden="1">
      <c r="A4037" s="50" t="str">
        <f t="shared" si="63"/>
        <v>QD250035</v>
      </c>
      <c r="B4037" s="50" t="s">
        <v>11229</v>
      </c>
      <c r="C4037" s="50" t="s">
        <v>11230</v>
      </c>
      <c r="D4037" s="50">
        <v>100</v>
      </c>
      <c r="E4037" s="50">
        <v>4</v>
      </c>
    </row>
    <row r="4038" spans="1:5" hidden="1">
      <c r="A4038" s="50" t="str">
        <f t="shared" si="63"/>
        <v>QD250035</v>
      </c>
      <c r="B4038" s="50" t="s">
        <v>11231</v>
      </c>
      <c r="C4038" s="50" t="s">
        <v>11232</v>
      </c>
      <c r="D4038" s="50">
        <v>100</v>
      </c>
      <c r="E4038" s="50">
        <v>4</v>
      </c>
    </row>
    <row r="4039" spans="1:5" hidden="1">
      <c r="A4039" s="50" t="str">
        <f t="shared" si="63"/>
        <v>QD250035</v>
      </c>
      <c r="B4039" s="50" t="s">
        <v>11233</v>
      </c>
      <c r="C4039" s="50" t="s">
        <v>11234</v>
      </c>
      <c r="D4039" s="50">
        <v>100</v>
      </c>
      <c r="E4039" s="50">
        <v>2</v>
      </c>
    </row>
    <row r="4040" spans="1:5" hidden="1">
      <c r="A4040" s="50" t="str">
        <f t="shared" si="63"/>
        <v>QD250035</v>
      </c>
      <c r="B4040" s="50" t="s">
        <v>11235</v>
      </c>
      <c r="C4040" s="50" t="s">
        <v>11236</v>
      </c>
      <c r="D4040" s="50">
        <v>100</v>
      </c>
      <c r="E4040" s="50">
        <v>2</v>
      </c>
    </row>
    <row r="4041" spans="1:5" hidden="1">
      <c r="A4041" s="50" t="str">
        <f t="shared" si="63"/>
        <v>QD250035</v>
      </c>
      <c r="B4041" s="50" t="s">
        <v>11237</v>
      </c>
      <c r="C4041" s="50" t="s">
        <v>11238</v>
      </c>
      <c r="D4041" s="50">
        <v>100</v>
      </c>
      <c r="E4041" s="50">
        <v>4</v>
      </c>
    </row>
    <row r="4042" spans="1:5" hidden="1">
      <c r="A4042" s="50" t="str">
        <f t="shared" si="63"/>
        <v>QD250035</v>
      </c>
      <c r="B4042" s="50" t="s">
        <v>11239</v>
      </c>
      <c r="C4042" s="50" t="s">
        <v>11240</v>
      </c>
      <c r="D4042" s="50">
        <v>100</v>
      </c>
      <c r="E4042" s="50">
        <v>4</v>
      </c>
    </row>
    <row r="4043" spans="1:5" hidden="1">
      <c r="A4043" s="50" t="str">
        <f t="shared" si="63"/>
        <v>QD250035</v>
      </c>
      <c r="B4043" s="50" t="s">
        <v>11241</v>
      </c>
      <c r="C4043" s="50" t="s">
        <v>11242</v>
      </c>
      <c r="D4043" s="50">
        <v>100</v>
      </c>
      <c r="E4043" s="50">
        <v>2</v>
      </c>
    </row>
    <row r="4044" spans="1:5" hidden="1">
      <c r="A4044" s="50" t="str">
        <f t="shared" si="63"/>
        <v>QD250037</v>
      </c>
      <c r="B4044" s="50" t="s">
        <v>11243</v>
      </c>
      <c r="C4044" s="50" t="s">
        <v>11244</v>
      </c>
      <c r="D4044" s="50">
        <v>100</v>
      </c>
      <c r="E4044" s="50">
        <v>2</v>
      </c>
    </row>
    <row r="4045" spans="1:5" hidden="1">
      <c r="A4045" s="50" t="str">
        <f t="shared" si="63"/>
        <v>QD250037</v>
      </c>
      <c r="B4045" s="50" t="s">
        <v>11245</v>
      </c>
      <c r="C4045" s="50" t="s">
        <v>11246</v>
      </c>
      <c r="D4045" s="50">
        <v>100</v>
      </c>
      <c r="E4045" s="50">
        <v>6</v>
      </c>
    </row>
    <row r="4046" spans="1:5" hidden="1">
      <c r="A4046" s="50" t="str">
        <f t="shared" si="63"/>
        <v>QD250037</v>
      </c>
      <c r="B4046" s="50" t="s">
        <v>11247</v>
      </c>
      <c r="C4046" s="50" t="s">
        <v>11248</v>
      </c>
      <c r="D4046" s="50">
        <v>100</v>
      </c>
      <c r="E4046" s="50">
        <v>5</v>
      </c>
    </row>
    <row r="4047" spans="1:5" hidden="1">
      <c r="A4047" s="50" t="str">
        <f t="shared" si="63"/>
        <v>QD250037</v>
      </c>
      <c r="B4047" s="50" t="s">
        <v>11249</v>
      </c>
      <c r="C4047" s="50" t="s">
        <v>11250</v>
      </c>
      <c r="D4047" s="50">
        <v>100</v>
      </c>
      <c r="E4047" s="50">
        <v>3</v>
      </c>
    </row>
    <row r="4048" spans="1:5" hidden="1">
      <c r="A4048" s="50" t="str">
        <f t="shared" si="63"/>
        <v>QD250037</v>
      </c>
      <c r="B4048" s="50" t="s">
        <v>11251</v>
      </c>
      <c r="C4048" s="50" t="s">
        <v>11252</v>
      </c>
      <c r="D4048" s="50">
        <v>100</v>
      </c>
      <c r="E4048" s="50">
        <v>3</v>
      </c>
    </row>
    <row r="4049" spans="1:5" hidden="1">
      <c r="A4049" s="50" t="str">
        <f t="shared" si="63"/>
        <v>QD250037</v>
      </c>
      <c r="B4049" s="50" t="s">
        <v>11253</v>
      </c>
      <c r="C4049" s="50" t="s">
        <v>11254</v>
      </c>
      <c r="D4049" s="50">
        <v>100</v>
      </c>
      <c r="E4049" s="50">
        <v>4</v>
      </c>
    </row>
    <row r="4050" spans="1:5" hidden="1">
      <c r="A4050" s="50" t="str">
        <f t="shared" si="63"/>
        <v>QD250037</v>
      </c>
      <c r="B4050" s="50" t="s">
        <v>11255</v>
      </c>
      <c r="C4050" s="50" t="s">
        <v>11256</v>
      </c>
      <c r="D4050" s="50">
        <v>100</v>
      </c>
      <c r="E4050" s="50">
        <v>5</v>
      </c>
    </row>
    <row r="4051" spans="1:5" hidden="1">
      <c r="A4051" s="50" t="str">
        <f t="shared" si="63"/>
        <v>QD250037</v>
      </c>
      <c r="B4051" s="50" t="s">
        <v>11257</v>
      </c>
      <c r="C4051" s="50" t="s">
        <v>11258</v>
      </c>
      <c r="D4051" s="50">
        <v>100</v>
      </c>
      <c r="E4051" s="50">
        <v>2</v>
      </c>
    </row>
    <row r="4052" spans="1:5" hidden="1">
      <c r="A4052" s="50" t="str">
        <f t="shared" si="63"/>
        <v>QD250038</v>
      </c>
      <c r="B4052" s="50" t="s">
        <v>11259</v>
      </c>
      <c r="C4052" s="50" t="s">
        <v>11260</v>
      </c>
      <c r="D4052" s="50">
        <v>100</v>
      </c>
      <c r="E4052" s="50">
        <v>3</v>
      </c>
    </row>
    <row r="4053" spans="1:5" hidden="1">
      <c r="A4053" s="50" t="str">
        <f t="shared" si="63"/>
        <v>QD250038</v>
      </c>
      <c r="B4053" s="50" t="s">
        <v>11261</v>
      </c>
      <c r="C4053" s="50" t="s">
        <v>11262</v>
      </c>
      <c r="D4053" s="50">
        <v>100</v>
      </c>
      <c r="E4053" s="50">
        <v>4</v>
      </c>
    </row>
    <row r="4054" spans="1:5" hidden="1">
      <c r="A4054" s="50" t="str">
        <f t="shared" si="63"/>
        <v>QD250038</v>
      </c>
      <c r="B4054" s="50" t="s">
        <v>11263</v>
      </c>
      <c r="C4054" s="50" t="s">
        <v>11264</v>
      </c>
      <c r="D4054" s="50">
        <v>100</v>
      </c>
      <c r="E4054" s="50">
        <v>3</v>
      </c>
    </row>
    <row r="4055" spans="1:5" hidden="1">
      <c r="A4055" s="50" t="str">
        <f t="shared" si="63"/>
        <v>QD250038</v>
      </c>
      <c r="B4055" s="50" t="s">
        <v>11265</v>
      </c>
      <c r="C4055" s="50" t="s">
        <v>11266</v>
      </c>
      <c r="D4055" s="50">
        <v>100</v>
      </c>
      <c r="E4055" s="50">
        <v>4</v>
      </c>
    </row>
    <row r="4056" spans="1:5" hidden="1">
      <c r="A4056" s="50" t="str">
        <f t="shared" si="63"/>
        <v>QD250038</v>
      </c>
      <c r="B4056" s="50" t="s">
        <v>11267</v>
      </c>
      <c r="C4056" s="50" t="s">
        <v>11268</v>
      </c>
      <c r="D4056" s="50">
        <v>100</v>
      </c>
      <c r="E4056" s="50">
        <v>2</v>
      </c>
    </row>
    <row r="4057" spans="1:5" hidden="1">
      <c r="A4057" s="50" t="str">
        <f t="shared" si="63"/>
        <v>QD250038</v>
      </c>
      <c r="B4057" s="50" t="s">
        <v>11269</v>
      </c>
      <c r="C4057" s="50" t="s">
        <v>11270</v>
      </c>
      <c r="D4057" s="50">
        <v>100</v>
      </c>
      <c r="E4057" s="50">
        <v>6</v>
      </c>
    </row>
    <row r="4058" spans="1:5" hidden="1">
      <c r="A4058" s="50" t="str">
        <f t="shared" si="63"/>
        <v>QD250038</v>
      </c>
      <c r="B4058" s="50" t="s">
        <v>11271</v>
      </c>
      <c r="C4058" s="50" t="s">
        <v>11272</v>
      </c>
      <c r="D4058" s="50">
        <v>100</v>
      </c>
      <c r="E4058" s="50">
        <v>6</v>
      </c>
    </row>
    <row r="4059" spans="1:5" hidden="1">
      <c r="A4059" s="50" t="str">
        <f t="shared" si="63"/>
        <v>QD250038</v>
      </c>
      <c r="B4059" s="50" t="s">
        <v>11273</v>
      </c>
      <c r="C4059" s="50" t="s">
        <v>11274</v>
      </c>
      <c r="D4059" s="50">
        <v>100</v>
      </c>
      <c r="E4059" s="50">
        <v>2</v>
      </c>
    </row>
    <row r="4060" spans="1:5" hidden="1">
      <c r="A4060" s="50" t="str">
        <f t="shared" si="63"/>
        <v>QD250038</v>
      </c>
      <c r="B4060" s="50" t="s">
        <v>11275</v>
      </c>
      <c r="C4060" s="50" t="s">
        <v>11276</v>
      </c>
      <c r="D4060" s="50">
        <v>100</v>
      </c>
      <c r="E4060" s="50">
        <v>2</v>
      </c>
    </row>
    <row r="4061" spans="1:5" hidden="1">
      <c r="A4061" s="50" t="str">
        <f t="shared" si="63"/>
        <v>QD250038</v>
      </c>
      <c r="B4061" s="50" t="s">
        <v>11277</v>
      </c>
      <c r="C4061" s="50" t="s">
        <v>11278</v>
      </c>
      <c r="D4061" s="50">
        <v>100</v>
      </c>
      <c r="E4061" s="50">
        <v>6</v>
      </c>
    </row>
    <row r="4062" spans="1:5" hidden="1">
      <c r="A4062" s="50" t="str">
        <f t="shared" si="63"/>
        <v>QD250038</v>
      </c>
      <c r="B4062" s="50" t="s">
        <v>11279</v>
      </c>
      <c r="C4062" s="50" t="s">
        <v>11280</v>
      </c>
      <c r="D4062" s="50">
        <v>100</v>
      </c>
      <c r="E4062" s="50">
        <v>5</v>
      </c>
    </row>
    <row r="4063" spans="1:5" hidden="1">
      <c r="A4063" s="50" t="str">
        <f t="shared" si="63"/>
        <v>QD250038</v>
      </c>
      <c r="B4063" s="50" t="s">
        <v>11281</v>
      </c>
      <c r="C4063" s="50" t="s">
        <v>11282</v>
      </c>
      <c r="D4063" s="50">
        <v>100</v>
      </c>
      <c r="E4063" s="50">
        <v>2</v>
      </c>
    </row>
    <row r="4064" spans="1:5" hidden="1">
      <c r="A4064" s="50" t="str">
        <f t="shared" si="63"/>
        <v>QD250040</v>
      </c>
      <c r="B4064" s="50" t="s">
        <v>11283</v>
      </c>
      <c r="C4064" s="50" t="s">
        <v>11284</v>
      </c>
      <c r="D4064" s="50">
        <v>100</v>
      </c>
      <c r="E4064" s="50">
        <v>4</v>
      </c>
    </row>
    <row r="4065" spans="1:5" hidden="1">
      <c r="A4065" s="50" t="str">
        <f t="shared" si="63"/>
        <v>QD250040</v>
      </c>
      <c r="B4065" s="50" t="s">
        <v>11285</v>
      </c>
      <c r="C4065" s="50" t="s">
        <v>11286</v>
      </c>
      <c r="D4065" s="50">
        <v>100</v>
      </c>
      <c r="E4065" s="50">
        <v>3</v>
      </c>
    </row>
    <row r="4066" spans="1:5" hidden="1">
      <c r="A4066" s="50" t="str">
        <f t="shared" si="63"/>
        <v>QD250040</v>
      </c>
      <c r="B4066" s="50" t="s">
        <v>11287</v>
      </c>
      <c r="C4066" s="50" t="s">
        <v>11288</v>
      </c>
      <c r="D4066" s="50">
        <v>100</v>
      </c>
      <c r="E4066" s="50">
        <v>2</v>
      </c>
    </row>
    <row r="4067" spans="1:5" hidden="1">
      <c r="A4067" s="50" t="str">
        <f t="shared" si="63"/>
        <v>QD250041</v>
      </c>
      <c r="B4067" s="50" t="s">
        <v>11289</v>
      </c>
      <c r="C4067" s="50" t="s">
        <v>11290</v>
      </c>
      <c r="D4067" s="50">
        <v>100</v>
      </c>
      <c r="E4067" s="50">
        <v>1</v>
      </c>
    </row>
    <row r="4068" spans="1:5" hidden="1">
      <c r="A4068" s="50" t="str">
        <f t="shared" si="63"/>
        <v>QD250041</v>
      </c>
      <c r="B4068" s="50" t="s">
        <v>11291</v>
      </c>
      <c r="C4068" s="50" t="s">
        <v>11292</v>
      </c>
      <c r="D4068" s="50">
        <v>100</v>
      </c>
      <c r="E4068" s="50">
        <v>3</v>
      </c>
    </row>
    <row r="4069" spans="1:5" hidden="1">
      <c r="A4069" s="50" t="str">
        <f t="shared" si="63"/>
        <v>QD250041</v>
      </c>
      <c r="B4069" s="50" t="s">
        <v>11293</v>
      </c>
      <c r="C4069" s="50" t="s">
        <v>11294</v>
      </c>
      <c r="D4069" s="50">
        <v>100</v>
      </c>
      <c r="E4069" s="50">
        <v>1</v>
      </c>
    </row>
    <row r="4070" spans="1:5" hidden="1">
      <c r="A4070" s="50" t="str">
        <f t="shared" si="63"/>
        <v>QD250041</v>
      </c>
      <c r="B4070" s="50" t="s">
        <v>11295</v>
      </c>
      <c r="C4070" s="50" t="s">
        <v>11296</v>
      </c>
      <c r="D4070" s="50">
        <v>100</v>
      </c>
      <c r="E4070" s="50">
        <v>3</v>
      </c>
    </row>
    <row r="4071" spans="1:5" hidden="1">
      <c r="A4071" s="50" t="str">
        <f t="shared" si="63"/>
        <v>QD250041</v>
      </c>
      <c r="B4071" s="50" t="s">
        <v>11297</v>
      </c>
      <c r="C4071" s="50" t="s">
        <v>11298</v>
      </c>
      <c r="D4071" s="50">
        <v>100</v>
      </c>
      <c r="E4071" s="50">
        <v>4</v>
      </c>
    </row>
    <row r="4072" spans="1:5" hidden="1">
      <c r="A4072" s="50" t="str">
        <f t="shared" si="63"/>
        <v>QD250041</v>
      </c>
      <c r="B4072" s="50" t="s">
        <v>11299</v>
      </c>
      <c r="C4072" s="50" t="s">
        <v>11300</v>
      </c>
      <c r="D4072" s="50">
        <v>100</v>
      </c>
      <c r="E4072" s="50">
        <v>2</v>
      </c>
    </row>
    <row r="4073" spans="1:5" hidden="1">
      <c r="A4073" s="50" t="str">
        <f t="shared" si="63"/>
        <v>QD250041</v>
      </c>
      <c r="B4073" s="50" t="s">
        <v>11301</v>
      </c>
      <c r="C4073" s="50" t="s">
        <v>11302</v>
      </c>
      <c r="D4073" s="50">
        <v>100</v>
      </c>
      <c r="E4073" s="50">
        <v>2</v>
      </c>
    </row>
    <row r="4074" spans="1:5" hidden="1">
      <c r="A4074" s="50" t="str">
        <f t="shared" si="63"/>
        <v>QD250042</v>
      </c>
      <c r="B4074" s="50" t="s">
        <v>11303</v>
      </c>
      <c r="C4074" s="50" t="s">
        <v>11304</v>
      </c>
      <c r="D4074" s="50">
        <v>100</v>
      </c>
      <c r="E4074" s="50">
        <v>2</v>
      </c>
    </row>
    <row r="4075" spans="1:5" hidden="1">
      <c r="A4075" s="50" t="str">
        <f t="shared" si="63"/>
        <v>QD250042</v>
      </c>
      <c r="B4075" s="50" t="s">
        <v>11305</v>
      </c>
      <c r="C4075" s="50" t="s">
        <v>11306</v>
      </c>
      <c r="D4075" s="50">
        <v>100</v>
      </c>
      <c r="E4075" s="50">
        <v>4</v>
      </c>
    </row>
    <row r="4076" spans="1:5" hidden="1">
      <c r="A4076" s="50" t="str">
        <f t="shared" si="63"/>
        <v>QD250042</v>
      </c>
      <c r="B4076" s="50" t="s">
        <v>11307</v>
      </c>
      <c r="C4076" s="50" t="s">
        <v>11308</v>
      </c>
      <c r="D4076" s="50">
        <v>100</v>
      </c>
      <c r="E4076" s="50">
        <v>6</v>
      </c>
    </row>
    <row r="4077" spans="1:5" hidden="1">
      <c r="A4077" s="50" t="str">
        <f t="shared" si="63"/>
        <v>QD250042</v>
      </c>
      <c r="B4077" s="50" t="s">
        <v>11309</v>
      </c>
      <c r="C4077" s="50" t="s">
        <v>11310</v>
      </c>
      <c r="D4077" s="50">
        <v>100</v>
      </c>
      <c r="E4077" s="50">
        <v>2</v>
      </c>
    </row>
    <row r="4078" spans="1:5" hidden="1">
      <c r="A4078" s="50" t="str">
        <f t="shared" si="63"/>
        <v>QD250042</v>
      </c>
      <c r="B4078" s="50" t="s">
        <v>11311</v>
      </c>
      <c r="C4078" s="50" t="s">
        <v>11312</v>
      </c>
      <c r="D4078" s="50">
        <v>100</v>
      </c>
      <c r="E4078" s="50">
        <v>2</v>
      </c>
    </row>
    <row r="4079" spans="1:5" hidden="1">
      <c r="A4079" s="50" t="str">
        <f t="shared" si="63"/>
        <v>QD250042</v>
      </c>
      <c r="B4079" s="50" t="s">
        <v>11313</v>
      </c>
      <c r="C4079" s="50" t="s">
        <v>11314</v>
      </c>
      <c r="D4079" s="50">
        <v>100</v>
      </c>
      <c r="E4079" s="50">
        <v>2</v>
      </c>
    </row>
    <row r="4080" spans="1:5" hidden="1">
      <c r="A4080" s="50" t="str">
        <f t="shared" si="63"/>
        <v>QD250042</v>
      </c>
      <c r="B4080" s="50" t="s">
        <v>11315</v>
      </c>
      <c r="C4080" s="50" t="s">
        <v>11316</v>
      </c>
      <c r="D4080" s="50">
        <v>100</v>
      </c>
      <c r="E4080" s="50">
        <v>4</v>
      </c>
    </row>
    <row r="4081" spans="1:5" hidden="1">
      <c r="A4081" s="50" t="str">
        <f t="shared" si="63"/>
        <v>QD250042</v>
      </c>
      <c r="B4081" s="50" t="s">
        <v>11317</v>
      </c>
      <c r="C4081" s="50" t="s">
        <v>11318</v>
      </c>
      <c r="D4081" s="50">
        <v>100</v>
      </c>
      <c r="E4081" s="50">
        <v>6</v>
      </c>
    </row>
    <row r="4082" spans="1:5" hidden="1">
      <c r="A4082" s="50" t="str">
        <f t="shared" si="63"/>
        <v>QD250042</v>
      </c>
      <c r="B4082" s="50" t="s">
        <v>11319</v>
      </c>
      <c r="C4082" s="50" t="s">
        <v>11320</v>
      </c>
      <c r="D4082" s="50">
        <v>100</v>
      </c>
      <c r="E4082" s="50">
        <v>2</v>
      </c>
    </row>
    <row r="4083" spans="1:5" hidden="1">
      <c r="A4083" s="50" t="str">
        <f t="shared" si="63"/>
        <v>QD250042</v>
      </c>
      <c r="B4083" s="50" t="s">
        <v>11321</v>
      </c>
      <c r="C4083" s="50" t="s">
        <v>11322</v>
      </c>
      <c r="D4083" s="50">
        <v>100</v>
      </c>
      <c r="E4083" s="50">
        <v>2</v>
      </c>
    </row>
    <row r="4084" spans="1:5" hidden="1">
      <c r="A4084" s="50" t="str">
        <f t="shared" si="63"/>
        <v>QD250042</v>
      </c>
      <c r="B4084" s="50" t="s">
        <v>11323</v>
      </c>
      <c r="C4084" s="50" t="s">
        <v>11324</v>
      </c>
      <c r="D4084" s="50">
        <v>100</v>
      </c>
      <c r="E4084" s="50">
        <v>1</v>
      </c>
    </row>
    <row r="4085" spans="1:5" hidden="1">
      <c r="A4085" s="50" t="str">
        <f t="shared" si="63"/>
        <v>QD250042</v>
      </c>
      <c r="B4085" s="50" t="s">
        <v>11325</v>
      </c>
      <c r="C4085" s="50" t="s">
        <v>11326</v>
      </c>
      <c r="D4085" s="50">
        <v>100</v>
      </c>
      <c r="E4085" s="50">
        <v>4</v>
      </c>
    </row>
    <row r="4086" spans="1:5" hidden="1">
      <c r="A4086" s="50" t="str">
        <f t="shared" si="63"/>
        <v>QD250042</v>
      </c>
      <c r="B4086" s="50" t="s">
        <v>11327</v>
      </c>
      <c r="C4086" s="50" t="s">
        <v>11328</v>
      </c>
      <c r="D4086" s="50">
        <v>100</v>
      </c>
      <c r="E4086" s="50">
        <v>5</v>
      </c>
    </row>
    <row r="4087" spans="1:5" hidden="1">
      <c r="A4087" s="50" t="str">
        <f t="shared" si="63"/>
        <v>QD250042</v>
      </c>
      <c r="B4087" s="50" t="s">
        <v>11329</v>
      </c>
      <c r="C4087" s="50" t="s">
        <v>11330</v>
      </c>
      <c r="D4087" s="50">
        <v>100</v>
      </c>
      <c r="E4087" s="50">
        <v>2</v>
      </c>
    </row>
    <row r="4088" spans="1:5" hidden="1">
      <c r="A4088" s="50" t="str">
        <f t="shared" si="63"/>
        <v>QD250042</v>
      </c>
      <c r="B4088" s="50" t="s">
        <v>11331</v>
      </c>
      <c r="C4088" s="50" t="s">
        <v>11332</v>
      </c>
      <c r="D4088" s="50">
        <v>100</v>
      </c>
      <c r="E4088" s="50">
        <v>2</v>
      </c>
    </row>
    <row r="4089" spans="1:5" hidden="1">
      <c r="A4089" s="50" t="str">
        <f t="shared" si="63"/>
        <v>QD25A336</v>
      </c>
      <c r="B4089" s="50" t="s">
        <v>0</v>
      </c>
      <c r="C4089" s="50" t="s">
        <v>11333</v>
      </c>
      <c r="D4089" s="50">
        <v>100</v>
      </c>
      <c r="E4089" s="50">
        <v>1</v>
      </c>
    </row>
    <row r="4090" spans="1:5" hidden="1">
      <c r="A4090" s="50" t="str">
        <f t="shared" si="63"/>
        <v>QD25A336</v>
      </c>
      <c r="B4090" s="50" t="s">
        <v>11334</v>
      </c>
      <c r="C4090" s="50" t="s">
        <v>11335</v>
      </c>
      <c r="D4090" s="50">
        <v>100</v>
      </c>
      <c r="E4090" s="50">
        <v>2</v>
      </c>
    </row>
    <row r="4091" spans="1:5" hidden="1">
      <c r="A4091" s="50" t="str">
        <f t="shared" si="63"/>
        <v>QD25A336</v>
      </c>
      <c r="B4091" s="50" t="s">
        <v>11336</v>
      </c>
      <c r="C4091" s="50" t="s">
        <v>11337</v>
      </c>
      <c r="D4091" s="50">
        <v>100</v>
      </c>
      <c r="E4091" s="50">
        <v>2</v>
      </c>
    </row>
    <row r="4092" spans="1:5" hidden="1">
      <c r="A4092" s="50" t="str">
        <f t="shared" si="63"/>
        <v>QD25A336</v>
      </c>
      <c r="B4092" s="50" t="s">
        <v>11338</v>
      </c>
      <c r="C4092" s="50" t="s">
        <v>11339</v>
      </c>
      <c r="D4092" s="50">
        <v>100</v>
      </c>
      <c r="E4092" s="50">
        <v>1</v>
      </c>
    </row>
    <row r="4093" spans="1:5" hidden="1">
      <c r="A4093" s="50" t="str">
        <f t="shared" si="63"/>
        <v>QD25A336</v>
      </c>
      <c r="B4093" s="50" t="s">
        <v>11340</v>
      </c>
      <c r="C4093" s="50" t="s">
        <v>11341</v>
      </c>
      <c r="D4093" s="50">
        <v>100</v>
      </c>
      <c r="E4093" s="50">
        <v>2</v>
      </c>
    </row>
    <row r="4094" spans="1:5" hidden="1">
      <c r="A4094" s="50" t="str">
        <f t="shared" si="63"/>
        <v>QD25A336</v>
      </c>
      <c r="B4094" s="50" t="s">
        <v>1</v>
      </c>
      <c r="C4094" s="50" t="s">
        <v>11342</v>
      </c>
      <c r="D4094" s="50">
        <v>100</v>
      </c>
      <c r="E4094" s="50">
        <v>1</v>
      </c>
    </row>
    <row r="4095" spans="1:5" hidden="1">
      <c r="A4095" s="50" t="str">
        <f t="shared" si="63"/>
        <v>QD25A336</v>
      </c>
      <c r="B4095" s="50" t="s">
        <v>11343</v>
      </c>
      <c r="C4095" s="50" t="s">
        <v>11344</v>
      </c>
      <c r="D4095" s="50">
        <v>100</v>
      </c>
      <c r="E4095" s="50">
        <v>1</v>
      </c>
    </row>
    <row r="4096" spans="1:5" hidden="1">
      <c r="A4096" s="50" t="str">
        <f t="shared" si="63"/>
        <v>QD25A336</v>
      </c>
      <c r="B4096" s="50" t="s">
        <v>11345</v>
      </c>
      <c r="C4096" s="50" t="s">
        <v>11346</v>
      </c>
      <c r="D4096" s="50">
        <v>100</v>
      </c>
      <c r="E4096" s="50">
        <v>1</v>
      </c>
    </row>
    <row r="4097" spans="1:5" hidden="1">
      <c r="A4097" s="50" t="str">
        <f t="shared" si="63"/>
        <v>QD25A336</v>
      </c>
      <c r="B4097" s="50" t="s">
        <v>11347</v>
      </c>
      <c r="C4097" s="50" t="s">
        <v>11348</v>
      </c>
      <c r="D4097" s="50">
        <v>100</v>
      </c>
      <c r="E4097" s="50">
        <v>1</v>
      </c>
    </row>
    <row r="4098" spans="1:5" hidden="1">
      <c r="A4098" s="50" t="str">
        <f t="shared" si="63"/>
        <v>QD25A339</v>
      </c>
      <c r="B4098" s="50" t="s">
        <v>11349</v>
      </c>
      <c r="C4098" s="50" t="s">
        <v>11350</v>
      </c>
      <c r="D4098" s="50">
        <v>100</v>
      </c>
      <c r="E4098" s="50">
        <v>1</v>
      </c>
    </row>
    <row r="4099" spans="1:5" hidden="1">
      <c r="A4099" s="50" t="str">
        <f t="shared" ref="A4099:A4162" si="64">MID(B4099,1,8)</f>
        <v>QD25A339</v>
      </c>
      <c r="B4099" s="50" t="s">
        <v>11351</v>
      </c>
      <c r="C4099" s="50" t="s">
        <v>11352</v>
      </c>
      <c r="D4099" s="50">
        <v>100</v>
      </c>
      <c r="E4099" s="50">
        <v>4</v>
      </c>
    </row>
    <row r="4100" spans="1:5" hidden="1">
      <c r="A4100" s="50" t="str">
        <f t="shared" si="64"/>
        <v>QD25A339</v>
      </c>
      <c r="B4100" s="50" t="s">
        <v>5116</v>
      </c>
      <c r="C4100" s="50" t="s">
        <v>11353</v>
      </c>
      <c r="D4100" s="50">
        <v>100</v>
      </c>
      <c r="E4100" s="50">
        <v>4</v>
      </c>
    </row>
    <row r="4101" spans="1:5" hidden="1">
      <c r="A4101" s="50" t="str">
        <f t="shared" si="64"/>
        <v>QD25A339</v>
      </c>
      <c r="B4101" s="50" t="s">
        <v>11354</v>
      </c>
      <c r="C4101" s="50" t="s">
        <v>11355</v>
      </c>
      <c r="D4101" s="50">
        <v>100</v>
      </c>
      <c r="E4101" s="50">
        <v>2</v>
      </c>
    </row>
    <row r="4102" spans="1:5" hidden="1">
      <c r="A4102" s="50" t="str">
        <f t="shared" si="64"/>
        <v>QD25A339</v>
      </c>
      <c r="B4102" s="50" t="s">
        <v>11356</v>
      </c>
      <c r="C4102" s="50" t="s">
        <v>11357</v>
      </c>
      <c r="D4102" s="50">
        <v>100</v>
      </c>
      <c r="E4102" s="50">
        <v>2</v>
      </c>
    </row>
    <row r="4103" spans="1:5" hidden="1">
      <c r="A4103" s="50" t="str">
        <f t="shared" si="64"/>
        <v>QD25A339</v>
      </c>
      <c r="B4103" s="50" t="s">
        <v>11358</v>
      </c>
      <c r="C4103" s="50" t="s">
        <v>11359</v>
      </c>
      <c r="D4103" s="50">
        <v>100</v>
      </c>
      <c r="E4103" s="50">
        <v>4</v>
      </c>
    </row>
    <row r="4104" spans="1:5" hidden="1">
      <c r="A4104" s="50" t="str">
        <f t="shared" si="64"/>
        <v>QD25A339</v>
      </c>
      <c r="B4104" s="50" t="s">
        <v>5112</v>
      </c>
      <c r="C4104" s="50" t="s">
        <v>11360</v>
      </c>
      <c r="D4104" s="50">
        <v>100</v>
      </c>
      <c r="E4104" s="50">
        <v>4</v>
      </c>
    </row>
    <row r="4105" spans="1:5" hidden="1">
      <c r="A4105" s="50" t="str">
        <f t="shared" si="64"/>
        <v>QD25A339</v>
      </c>
      <c r="B4105" s="50" t="s">
        <v>11361</v>
      </c>
      <c r="C4105" s="50" t="s">
        <v>11362</v>
      </c>
      <c r="D4105" s="50">
        <v>100</v>
      </c>
      <c r="E4105" s="50">
        <v>2</v>
      </c>
    </row>
    <row r="4106" spans="1:5" hidden="1">
      <c r="A4106" s="50" t="str">
        <f t="shared" si="64"/>
        <v>QD25A339</v>
      </c>
      <c r="B4106" s="50" t="s">
        <v>11363</v>
      </c>
      <c r="C4106" s="50" t="s">
        <v>11364</v>
      </c>
      <c r="D4106" s="50">
        <v>100</v>
      </c>
      <c r="E4106" s="50">
        <v>2</v>
      </c>
    </row>
    <row r="4107" spans="1:5" hidden="1">
      <c r="A4107" s="50" t="str">
        <f t="shared" si="64"/>
        <v>QD25A339</v>
      </c>
      <c r="B4107" s="50" t="s">
        <v>11365</v>
      </c>
      <c r="C4107" s="50" t="s">
        <v>11366</v>
      </c>
      <c r="D4107" s="50">
        <v>100</v>
      </c>
      <c r="E4107" s="50">
        <v>4</v>
      </c>
    </row>
    <row r="4108" spans="1:5" hidden="1">
      <c r="A4108" s="50" t="str">
        <f t="shared" si="64"/>
        <v>QD25A339</v>
      </c>
      <c r="B4108" s="50" t="s">
        <v>5114</v>
      </c>
      <c r="C4108" s="50" t="s">
        <v>11367</v>
      </c>
      <c r="D4108" s="50">
        <v>100</v>
      </c>
      <c r="E4108" s="50">
        <v>4</v>
      </c>
    </row>
    <row r="4109" spans="1:5" hidden="1">
      <c r="A4109" s="50" t="str">
        <f t="shared" si="64"/>
        <v>QD25A339</v>
      </c>
      <c r="B4109" s="50" t="s">
        <v>11368</v>
      </c>
      <c r="C4109" s="50" t="s">
        <v>11369</v>
      </c>
      <c r="D4109" s="50">
        <v>100</v>
      </c>
      <c r="E4109" s="50">
        <v>1</v>
      </c>
    </row>
    <row r="4110" spans="1:5" hidden="1">
      <c r="A4110" s="50" t="str">
        <f t="shared" si="64"/>
        <v>QD25A339</v>
      </c>
      <c r="B4110" s="50" t="s">
        <v>11370</v>
      </c>
      <c r="C4110" s="50" t="s">
        <v>11371</v>
      </c>
      <c r="D4110" s="50">
        <v>100</v>
      </c>
      <c r="E4110" s="50">
        <v>1</v>
      </c>
    </row>
    <row r="4111" spans="1:5" hidden="1">
      <c r="A4111" s="50" t="str">
        <f t="shared" si="64"/>
        <v>QD25A339</v>
      </c>
      <c r="B4111" s="50" t="s">
        <v>11372</v>
      </c>
      <c r="C4111" s="50" t="s">
        <v>11373</v>
      </c>
      <c r="D4111" s="50">
        <v>100</v>
      </c>
      <c r="E4111" s="50">
        <v>4</v>
      </c>
    </row>
    <row r="4112" spans="1:5" hidden="1">
      <c r="A4112" s="50" t="str">
        <f t="shared" si="64"/>
        <v>QD25A339</v>
      </c>
      <c r="B4112" s="50" t="s">
        <v>5113</v>
      </c>
      <c r="C4112" s="50" t="s">
        <v>11374</v>
      </c>
      <c r="D4112" s="50">
        <v>100</v>
      </c>
      <c r="E4112" s="50">
        <v>4</v>
      </c>
    </row>
    <row r="4113" spans="1:5" hidden="1">
      <c r="A4113" s="50" t="str">
        <f t="shared" si="64"/>
        <v>QD25A339</v>
      </c>
      <c r="B4113" s="50" t="s">
        <v>11375</v>
      </c>
      <c r="C4113" s="50" t="s">
        <v>11376</v>
      </c>
      <c r="D4113" s="50">
        <v>100</v>
      </c>
      <c r="E4113" s="50">
        <v>2</v>
      </c>
    </row>
    <row r="4114" spans="1:5" hidden="1">
      <c r="A4114" s="50" t="str">
        <f t="shared" si="64"/>
        <v>QD25A339</v>
      </c>
      <c r="B4114" s="50" t="s">
        <v>11377</v>
      </c>
      <c r="C4114" s="50" t="s">
        <v>11378</v>
      </c>
      <c r="D4114" s="50">
        <v>100</v>
      </c>
      <c r="E4114" s="50">
        <v>2</v>
      </c>
    </row>
    <row r="4115" spans="1:5" hidden="1">
      <c r="A4115" s="50" t="str">
        <f t="shared" si="64"/>
        <v>QD25A339</v>
      </c>
      <c r="B4115" s="50" t="s">
        <v>11379</v>
      </c>
      <c r="C4115" s="50" t="s">
        <v>11380</v>
      </c>
      <c r="D4115" s="50">
        <v>100</v>
      </c>
      <c r="E4115" s="50">
        <v>4</v>
      </c>
    </row>
    <row r="4116" spans="1:5" hidden="1">
      <c r="A4116" s="50" t="str">
        <f t="shared" si="64"/>
        <v>QD25A339</v>
      </c>
      <c r="B4116" s="50" t="s">
        <v>5115</v>
      </c>
      <c r="C4116" s="50" t="s">
        <v>11381</v>
      </c>
      <c r="D4116" s="50">
        <v>100</v>
      </c>
      <c r="E4116" s="50">
        <v>4</v>
      </c>
    </row>
    <row r="4117" spans="1:5" hidden="1">
      <c r="A4117" s="50" t="str">
        <f t="shared" si="64"/>
        <v>QD25A339</v>
      </c>
      <c r="B4117" s="50" t="s">
        <v>11382</v>
      </c>
      <c r="C4117" s="50" t="s">
        <v>11383</v>
      </c>
      <c r="D4117" s="50">
        <v>100</v>
      </c>
      <c r="E4117" s="50">
        <v>2</v>
      </c>
    </row>
    <row r="4118" spans="1:5" hidden="1">
      <c r="A4118" s="50" t="str">
        <f t="shared" si="64"/>
        <v>QD25A342</v>
      </c>
      <c r="B4118" s="50" t="s">
        <v>11384</v>
      </c>
      <c r="C4118" s="50" t="s">
        <v>11385</v>
      </c>
      <c r="D4118" s="50">
        <v>100</v>
      </c>
      <c r="E4118" s="50">
        <v>1</v>
      </c>
    </row>
    <row r="4119" spans="1:5" hidden="1">
      <c r="A4119" s="50" t="str">
        <f t="shared" si="64"/>
        <v>QD25A342</v>
      </c>
      <c r="B4119" s="50" t="s">
        <v>11386</v>
      </c>
      <c r="C4119" s="50" t="s">
        <v>11387</v>
      </c>
      <c r="D4119" s="50">
        <v>100</v>
      </c>
      <c r="E4119" s="50">
        <v>-1</v>
      </c>
    </row>
    <row r="4120" spans="1:5" hidden="1">
      <c r="A4120" s="50" t="str">
        <f t="shared" si="64"/>
        <v>QD25A349</v>
      </c>
      <c r="B4120" s="50" t="s">
        <v>11388</v>
      </c>
      <c r="C4120" s="50" t="s">
        <v>11389</v>
      </c>
      <c r="D4120" s="50">
        <v>100</v>
      </c>
      <c r="E4120" s="50">
        <v>4</v>
      </c>
    </row>
    <row r="4121" spans="1:5" hidden="1">
      <c r="A4121" s="50" t="str">
        <f t="shared" si="64"/>
        <v>QD25A349</v>
      </c>
      <c r="B4121" s="50" t="s">
        <v>11390</v>
      </c>
      <c r="C4121" s="50" t="s">
        <v>11389</v>
      </c>
      <c r="D4121" s="50">
        <v>100</v>
      </c>
      <c r="E4121" s="50">
        <v>2</v>
      </c>
    </row>
    <row r="4122" spans="1:5" hidden="1">
      <c r="A4122" s="50" t="str">
        <f t="shared" si="64"/>
        <v>QD25A349</v>
      </c>
      <c r="B4122" s="50" t="s">
        <v>11391</v>
      </c>
      <c r="C4122" s="50" t="s">
        <v>11389</v>
      </c>
      <c r="D4122" s="50">
        <v>100</v>
      </c>
      <c r="E4122" s="50">
        <v>3</v>
      </c>
    </row>
    <row r="4123" spans="1:5" hidden="1">
      <c r="A4123" s="50" t="str">
        <f t="shared" si="64"/>
        <v>QD25A349</v>
      </c>
      <c r="B4123" s="50" t="s">
        <v>11392</v>
      </c>
      <c r="C4123" s="50" t="s">
        <v>11393</v>
      </c>
      <c r="D4123" s="50">
        <v>100</v>
      </c>
      <c r="E4123" s="50">
        <v>3</v>
      </c>
    </row>
    <row r="4124" spans="1:5" hidden="1">
      <c r="A4124" s="50" t="str">
        <f t="shared" si="64"/>
        <v>QD25A349</v>
      </c>
      <c r="B4124" s="50" t="s">
        <v>11394</v>
      </c>
      <c r="C4124" s="50" t="s">
        <v>11393</v>
      </c>
      <c r="D4124" s="50">
        <v>100</v>
      </c>
      <c r="E4124" s="50">
        <v>3</v>
      </c>
    </row>
    <row r="4125" spans="1:5" hidden="1">
      <c r="A4125" s="50" t="str">
        <f t="shared" si="64"/>
        <v>QD25A349</v>
      </c>
      <c r="B4125" s="50" t="s">
        <v>11395</v>
      </c>
      <c r="C4125" s="50" t="s">
        <v>11396</v>
      </c>
      <c r="D4125" s="50">
        <v>100</v>
      </c>
      <c r="E4125" s="50">
        <v>3</v>
      </c>
    </row>
    <row r="4126" spans="1:5" hidden="1">
      <c r="A4126" s="50" t="str">
        <f t="shared" si="64"/>
        <v>QD25A349</v>
      </c>
      <c r="B4126" s="50" t="s">
        <v>11397</v>
      </c>
      <c r="C4126" s="50" t="s">
        <v>11396</v>
      </c>
      <c r="D4126" s="50">
        <v>100</v>
      </c>
      <c r="E4126" s="50">
        <v>2</v>
      </c>
    </row>
    <row r="4127" spans="1:5" hidden="1">
      <c r="A4127" s="50" t="str">
        <f t="shared" si="64"/>
        <v>QD25A349</v>
      </c>
      <c r="B4127" s="50" t="s">
        <v>11398</v>
      </c>
      <c r="C4127" s="50" t="s">
        <v>11396</v>
      </c>
      <c r="D4127" s="50">
        <v>100</v>
      </c>
      <c r="E4127" s="50">
        <v>2</v>
      </c>
    </row>
    <row r="4128" spans="1:5" hidden="1">
      <c r="A4128" s="50" t="str">
        <f t="shared" si="64"/>
        <v>QD25A349</v>
      </c>
      <c r="B4128" s="50" t="s">
        <v>11399</v>
      </c>
      <c r="C4128" s="50" t="s">
        <v>11396</v>
      </c>
      <c r="D4128" s="50">
        <v>100</v>
      </c>
      <c r="E4128" s="50">
        <v>1</v>
      </c>
    </row>
    <row r="4129" spans="1:5" hidden="1">
      <c r="A4129" s="50" t="str">
        <f t="shared" si="64"/>
        <v>QD25A349</v>
      </c>
      <c r="B4129" s="50" t="s">
        <v>11400</v>
      </c>
      <c r="C4129" s="50" t="s">
        <v>11396</v>
      </c>
      <c r="D4129" s="50">
        <v>100</v>
      </c>
      <c r="E4129" s="50">
        <v>3</v>
      </c>
    </row>
    <row r="4130" spans="1:5" hidden="1">
      <c r="A4130" s="50" t="str">
        <f t="shared" si="64"/>
        <v>QD25A349</v>
      </c>
      <c r="B4130" s="50" t="s">
        <v>11401</v>
      </c>
      <c r="C4130" s="50" t="s">
        <v>11396</v>
      </c>
      <c r="D4130" s="50">
        <v>100</v>
      </c>
      <c r="E4130" s="50">
        <v>1</v>
      </c>
    </row>
    <row r="4131" spans="1:5" hidden="1">
      <c r="A4131" s="50" t="str">
        <f t="shared" si="64"/>
        <v>QD25A349</v>
      </c>
      <c r="B4131" s="50" t="s">
        <v>11402</v>
      </c>
      <c r="C4131" s="50" t="s">
        <v>11396</v>
      </c>
      <c r="D4131" s="50">
        <v>100</v>
      </c>
      <c r="E4131" s="50">
        <v>7</v>
      </c>
    </row>
    <row r="4132" spans="1:5" hidden="1">
      <c r="A4132" s="50" t="str">
        <f t="shared" si="64"/>
        <v>QD25A349</v>
      </c>
      <c r="B4132" s="50" t="s">
        <v>11403</v>
      </c>
      <c r="C4132" s="50" t="s">
        <v>11396</v>
      </c>
      <c r="D4132" s="50">
        <v>100</v>
      </c>
      <c r="E4132" s="50">
        <v>4</v>
      </c>
    </row>
    <row r="4133" spans="1:5" hidden="1">
      <c r="A4133" s="50" t="str">
        <f t="shared" si="64"/>
        <v>QD25A349</v>
      </c>
      <c r="B4133" s="50" t="s">
        <v>11404</v>
      </c>
      <c r="C4133" s="50" t="s">
        <v>11396</v>
      </c>
      <c r="D4133" s="50">
        <v>100</v>
      </c>
      <c r="E4133" s="50">
        <v>5</v>
      </c>
    </row>
    <row r="4134" spans="1:5" hidden="1">
      <c r="A4134" s="50" t="str">
        <f t="shared" si="64"/>
        <v>QD25A368</v>
      </c>
      <c r="B4134" s="50" t="s">
        <v>11405</v>
      </c>
      <c r="C4134" s="50" t="s">
        <v>11406</v>
      </c>
      <c r="D4134" s="50">
        <v>100</v>
      </c>
      <c r="E4134" s="50">
        <v>6</v>
      </c>
    </row>
    <row r="4135" spans="1:5" hidden="1">
      <c r="A4135" s="50" t="str">
        <f t="shared" si="64"/>
        <v>QD25A368</v>
      </c>
      <c r="B4135" s="50" t="s">
        <v>11407</v>
      </c>
      <c r="C4135" s="50" t="s">
        <v>11408</v>
      </c>
      <c r="D4135" s="50">
        <v>100</v>
      </c>
      <c r="E4135" s="50">
        <v>2</v>
      </c>
    </row>
    <row r="4136" spans="1:5" hidden="1">
      <c r="A4136" s="50" t="str">
        <f t="shared" si="64"/>
        <v>QD25A368</v>
      </c>
      <c r="B4136" s="50" t="s">
        <v>11409</v>
      </c>
      <c r="C4136" s="50" t="s">
        <v>11410</v>
      </c>
      <c r="D4136" s="50">
        <v>100</v>
      </c>
      <c r="E4136" s="50">
        <v>3</v>
      </c>
    </row>
    <row r="4137" spans="1:5" hidden="1">
      <c r="A4137" s="50" t="str">
        <f t="shared" si="64"/>
        <v>QD25A368</v>
      </c>
      <c r="B4137" s="50" t="s">
        <v>11411</v>
      </c>
      <c r="C4137" s="50" t="s">
        <v>11412</v>
      </c>
      <c r="D4137" s="50">
        <v>100</v>
      </c>
      <c r="E4137" s="50">
        <v>2</v>
      </c>
    </row>
    <row r="4138" spans="1:5" hidden="1">
      <c r="A4138" s="50" t="str">
        <f t="shared" si="64"/>
        <v>QD25A368</v>
      </c>
      <c r="B4138" s="50" t="s">
        <v>11413</v>
      </c>
      <c r="C4138" s="50" t="s">
        <v>11414</v>
      </c>
      <c r="D4138" s="50">
        <v>100</v>
      </c>
      <c r="E4138" s="50">
        <v>4</v>
      </c>
    </row>
    <row r="4139" spans="1:5" hidden="1">
      <c r="A4139" s="50" t="str">
        <f t="shared" si="64"/>
        <v>QD25A368</v>
      </c>
      <c r="B4139" s="50" t="s">
        <v>11415</v>
      </c>
      <c r="C4139" s="50" t="s">
        <v>11416</v>
      </c>
      <c r="D4139" s="50">
        <v>100</v>
      </c>
      <c r="E4139" s="50">
        <v>3</v>
      </c>
    </row>
    <row r="4140" spans="1:5" hidden="1">
      <c r="A4140" s="50" t="str">
        <f t="shared" si="64"/>
        <v>QD25A368</v>
      </c>
      <c r="B4140" s="50" t="s">
        <v>11417</v>
      </c>
      <c r="C4140" s="50" t="s">
        <v>11418</v>
      </c>
      <c r="D4140" s="50">
        <v>100</v>
      </c>
      <c r="E4140" s="50">
        <v>2</v>
      </c>
    </row>
    <row r="4141" spans="1:5" hidden="1">
      <c r="A4141" s="50" t="str">
        <f t="shared" si="64"/>
        <v>QD25A368</v>
      </c>
      <c r="B4141" s="50" t="s">
        <v>11419</v>
      </c>
      <c r="C4141" s="50" t="s">
        <v>11420</v>
      </c>
      <c r="D4141" s="50">
        <v>100</v>
      </c>
      <c r="E4141" s="50">
        <v>2</v>
      </c>
    </row>
    <row r="4142" spans="1:5" hidden="1">
      <c r="A4142" s="50" t="str">
        <f t="shared" si="64"/>
        <v>QD25A368</v>
      </c>
      <c r="B4142" s="50" t="s">
        <v>11421</v>
      </c>
      <c r="C4142" s="50" t="s">
        <v>11422</v>
      </c>
      <c r="D4142" s="50">
        <v>100</v>
      </c>
      <c r="E4142" s="50">
        <v>4</v>
      </c>
    </row>
    <row r="4143" spans="1:5" hidden="1">
      <c r="A4143" s="50" t="str">
        <f t="shared" si="64"/>
        <v>QD25A368</v>
      </c>
      <c r="B4143" s="50" t="s">
        <v>11423</v>
      </c>
      <c r="C4143" s="50" t="s">
        <v>11424</v>
      </c>
      <c r="D4143" s="50">
        <v>100</v>
      </c>
      <c r="E4143" s="50">
        <v>3</v>
      </c>
    </row>
    <row r="4144" spans="1:5" hidden="1">
      <c r="A4144" s="50" t="str">
        <f t="shared" si="64"/>
        <v>QD25A368</v>
      </c>
      <c r="B4144" s="50" t="s">
        <v>11425</v>
      </c>
      <c r="C4144" s="50" t="s">
        <v>11426</v>
      </c>
      <c r="D4144" s="50">
        <v>100</v>
      </c>
      <c r="E4144" s="50">
        <v>2</v>
      </c>
    </row>
    <row r="4145" spans="1:5" hidden="1">
      <c r="A4145" s="50" t="str">
        <f t="shared" si="64"/>
        <v>QD25A368</v>
      </c>
      <c r="B4145" s="50" t="s">
        <v>11427</v>
      </c>
      <c r="C4145" s="50" t="s">
        <v>11428</v>
      </c>
      <c r="D4145" s="50">
        <v>100</v>
      </c>
      <c r="E4145" s="50">
        <v>2</v>
      </c>
    </row>
    <row r="4146" spans="1:5" hidden="1">
      <c r="A4146" s="50" t="str">
        <f t="shared" si="64"/>
        <v>QD25A368</v>
      </c>
      <c r="B4146" s="50" t="s">
        <v>11429</v>
      </c>
      <c r="C4146" s="50" t="s">
        <v>11430</v>
      </c>
      <c r="D4146" s="50">
        <v>100</v>
      </c>
      <c r="E4146" s="50">
        <v>6</v>
      </c>
    </row>
    <row r="4147" spans="1:5" hidden="1">
      <c r="A4147" s="50" t="str">
        <f t="shared" si="64"/>
        <v>QD25A368</v>
      </c>
      <c r="B4147" s="50" t="s">
        <v>11431</v>
      </c>
      <c r="C4147" s="50" t="s">
        <v>11432</v>
      </c>
      <c r="D4147" s="50">
        <v>100</v>
      </c>
      <c r="E4147" s="50">
        <v>4</v>
      </c>
    </row>
    <row r="4148" spans="1:5" hidden="1">
      <c r="A4148" s="50" t="str">
        <f t="shared" si="64"/>
        <v>QD25A368</v>
      </c>
      <c r="B4148" s="50" t="s">
        <v>11433</v>
      </c>
      <c r="C4148" s="50" t="s">
        <v>11434</v>
      </c>
      <c r="D4148" s="50">
        <v>100</v>
      </c>
      <c r="E4148" s="50">
        <v>3</v>
      </c>
    </row>
    <row r="4149" spans="1:5" hidden="1">
      <c r="A4149" s="50" t="str">
        <f t="shared" si="64"/>
        <v>QD25A371</v>
      </c>
      <c r="B4149" s="50" t="s">
        <v>11435</v>
      </c>
      <c r="C4149" s="50" t="s">
        <v>12931</v>
      </c>
      <c r="D4149" s="50">
        <v>100</v>
      </c>
      <c r="E4149" s="50">
        <v>3</v>
      </c>
    </row>
    <row r="4150" spans="1:5" hidden="1">
      <c r="A4150" s="50" t="str">
        <f t="shared" si="64"/>
        <v>QD25A371</v>
      </c>
      <c r="B4150" s="50" t="s">
        <v>11436</v>
      </c>
      <c r="C4150" s="50" t="s">
        <v>12932</v>
      </c>
      <c r="D4150" s="50">
        <v>100</v>
      </c>
      <c r="E4150" s="50">
        <v>2</v>
      </c>
    </row>
    <row r="4151" spans="1:5" hidden="1">
      <c r="A4151" s="50" t="str">
        <f t="shared" si="64"/>
        <v>QD25A371</v>
      </c>
      <c r="B4151" s="50" t="s">
        <v>11437</v>
      </c>
      <c r="C4151" s="50" t="s">
        <v>12933</v>
      </c>
      <c r="D4151" s="50">
        <v>100</v>
      </c>
      <c r="E4151" s="50">
        <v>2</v>
      </c>
    </row>
    <row r="4152" spans="1:5" hidden="1">
      <c r="A4152" s="50" t="str">
        <f t="shared" si="64"/>
        <v>QD25A371</v>
      </c>
      <c r="B4152" s="50" t="s">
        <v>11438</v>
      </c>
      <c r="C4152" s="50" t="s">
        <v>12934</v>
      </c>
      <c r="D4152" s="50">
        <v>100</v>
      </c>
      <c r="E4152" s="50">
        <v>3</v>
      </c>
    </row>
    <row r="4153" spans="1:5" hidden="1">
      <c r="A4153" s="50" t="str">
        <f t="shared" si="64"/>
        <v>QD25A371</v>
      </c>
      <c r="B4153" s="50" t="s">
        <v>11439</v>
      </c>
      <c r="C4153" s="50" t="s">
        <v>12935</v>
      </c>
      <c r="D4153" s="50">
        <v>100</v>
      </c>
      <c r="E4153" s="50">
        <v>2</v>
      </c>
    </row>
    <row r="4154" spans="1:5" hidden="1">
      <c r="A4154" s="50" t="str">
        <f t="shared" si="64"/>
        <v>QD25A371</v>
      </c>
      <c r="B4154" s="50" t="s">
        <v>11440</v>
      </c>
      <c r="C4154" s="50" t="s">
        <v>12936</v>
      </c>
      <c r="D4154" s="50">
        <v>100</v>
      </c>
      <c r="E4154" s="50">
        <v>4</v>
      </c>
    </row>
    <row r="4155" spans="1:5" hidden="1">
      <c r="A4155" s="50" t="str">
        <f t="shared" si="64"/>
        <v>QD25A371</v>
      </c>
      <c r="B4155" s="50" t="s">
        <v>11441</v>
      </c>
      <c r="C4155" s="50" t="s">
        <v>12937</v>
      </c>
      <c r="D4155" s="50">
        <v>100</v>
      </c>
      <c r="E4155" s="50">
        <v>8</v>
      </c>
    </row>
    <row r="4156" spans="1:5" hidden="1">
      <c r="A4156" s="50" t="str">
        <f t="shared" si="64"/>
        <v>QD25A371</v>
      </c>
      <c r="B4156" s="50" t="s">
        <v>11442</v>
      </c>
      <c r="C4156" s="50" t="s">
        <v>12938</v>
      </c>
      <c r="D4156" s="50">
        <v>100</v>
      </c>
      <c r="E4156" s="50">
        <v>4</v>
      </c>
    </row>
    <row r="4157" spans="1:5" hidden="1">
      <c r="A4157" s="50" t="str">
        <f t="shared" si="64"/>
        <v>QD25A371</v>
      </c>
      <c r="B4157" s="50" t="s">
        <v>11443</v>
      </c>
      <c r="C4157" s="50" t="s">
        <v>12939</v>
      </c>
      <c r="D4157" s="50">
        <v>100</v>
      </c>
      <c r="E4157" s="50">
        <v>6</v>
      </c>
    </row>
    <row r="4158" spans="1:5" hidden="1">
      <c r="A4158" s="50" t="str">
        <f t="shared" si="64"/>
        <v>QD25A392</v>
      </c>
      <c r="B4158" s="50" t="s">
        <v>11444</v>
      </c>
      <c r="C4158" s="50" t="s">
        <v>11445</v>
      </c>
      <c r="D4158" s="50">
        <v>100</v>
      </c>
      <c r="E4158" s="50">
        <v>1</v>
      </c>
    </row>
    <row r="4159" spans="1:5" hidden="1">
      <c r="A4159" s="50" t="str">
        <f t="shared" si="64"/>
        <v>QD25A392</v>
      </c>
      <c r="B4159" s="50" t="s">
        <v>11446</v>
      </c>
      <c r="C4159" s="50" t="s">
        <v>11447</v>
      </c>
      <c r="D4159" s="50">
        <v>100</v>
      </c>
      <c r="E4159" s="50">
        <v>1</v>
      </c>
    </row>
    <row r="4160" spans="1:5" hidden="1">
      <c r="A4160" s="50" t="str">
        <f t="shared" si="64"/>
        <v>QD25A392</v>
      </c>
      <c r="B4160" s="50" t="s">
        <v>11448</v>
      </c>
      <c r="C4160" s="50" t="s">
        <v>11449</v>
      </c>
      <c r="D4160" s="50">
        <v>100</v>
      </c>
      <c r="E4160" s="50">
        <v>2</v>
      </c>
    </row>
    <row r="4161" spans="1:5" hidden="1">
      <c r="A4161" s="50" t="str">
        <f t="shared" si="64"/>
        <v>QD25A392</v>
      </c>
      <c r="B4161" s="50" t="s">
        <v>11450</v>
      </c>
      <c r="C4161" s="50" t="s">
        <v>11451</v>
      </c>
      <c r="D4161" s="50">
        <v>100</v>
      </c>
      <c r="E4161" s="50">
        <v>2</v>
      </c>
    </row>
    <row r="4162" spans="1:5" hidden="1">
      <c r="A4162" s="50" t="str">
        <f t="shared" si="64"/>
        <v>QD25A392</v>
      </c>
      <c r="B4162" s="50" t="s">
        <v>11452</v>
      </c>
      <c r="C4162" s="50" t="s">
        <v>11453</v>
      </c>
      <c r="D4162" s="50">
        <v>100</v>
      </c>
      <c r="E4162" s="50">
        <v>2</v>
      </c>
    </row>
    <row r="4163" spans="1:5" hidden="1">
      <c r="A4163" s="50" t="str">
        <f t="shared" ref="A4163:A4226" si="65">MID(B4163,1,8)</f>
        <v>QD25A392</v>
      </c>
      <c r="B4163" s="50" t="s">
        <v>11454</v>
      </c>
      <c r="C4163" s="50" t="s">
        <v>11455</v>
      </c>
      <c r="D4163" s="50">
        <v>100</v>
      </c>
      <c r="E4163" s="50">
        <v>2</v>
      </c>
    </row>
    <row r="4164" spans="1:5" hidden="1">
      <c r="A4164" s="50" t="str">
        <f t="shared" si="65"/>
        <v>QD25A393</v>
      </c>
      <c r="B4164" s="50" t="s">
        <v>11456</v>
      </c>
      <c r="C4164" s="50" t="s">
        <v>11457</v>
      </c>
      <c r="D4164" s="50">
        <v>100</v>
      </c>
      <c r="E4164" s="50">
        <v>1</v>
      </c>
    </row>
    <row r="4165" spans="1:5" hidden="1">
      <c r="A4165" s="50" t="str">
        <f t="shared" si="65"/>
        <v>QD25A401</v>
      </c>
      <c r="B4165" s="50" t="s">
        <v>11458</v>
      </c>
      <c r="C4165" s="50" t="s">
        <v>11459</v>
      </c>
      <c r="D4165" s="50">
        <v>100</v>
      </c>
      <c r="E4165" s="50">
        <v>6</v>
      </c>
    </row>
    <row r="4166" spans="1:5" hidden="1">
      <c r="A4166" s="50" t="str">
        <f t="shared" si="65"/>
        <v>QD25A401</v>
      </c>
      <c r="B4166" s="50" t="s">
        <v>11460</v>
      </c>
      <c r="C4166" s="50" t="s">
        <v>11461</v>
      </c>
      <c r="D4166" s="50">
        <v>100</v>
      </c>
      <c r="E4166" s="50">
        <v>4</v>
      </c>
    </row>
    <row r="4167" spans="1:5" hidden="1">
      <c r="A4167" s="50" t="str">
        <f t="shared" si="65"/>
        <v>QD25C190</v>
      </c>
      <c r="B4167" s="50" t="s">
        <v>11462</v>
      </c>
      <c r="C4167" s="50" t="s">
        <v>11463</v>
      </c>
      <c r="D4167" s="50">
        <v>100</v>
      </c>
      <c r="E4167" s="50">
        <v>3</v>
      </c>
    </row>
    <row r="4168" spans="1:5" hidden="1">
      <c r="A4168" s="50" t="str">
        <f t="shared" si="65"/>
        <v>QD25C190</v>
      </c>
      <c r="B4168" s="50" t="s">
        <v>11464</v>
      </c>
      <c r="C4168" s="50" t="s">
        <v>11465</v>
      </c>
      <c r="D4168" s="50">
        <v>100</v>
      </c>
      <c r="E4168" s="50">
        <v>1</v>
      </c>
    </row>
    <row r="4169" spans="1:5" hidden="1">
      <c r="A4169" s="50" t="str">
        <f t="shared" si="65"/>
        <v>QD25C191</v>
      </c>
      <c r="B4169" s="50" t="s">
        <v>11466</v>
      </c>
      <c r="C4169" s="50" t="s">
        <v>11467</v>
      </c>
      <c r="D4169" s="50">
        <v>100</v>
      </c>
      <c r="E4169" s="50">
        <v>1</v>
      </c>
    </row>
    <row r="4170" spans="1:5" hidden="1">
      <c r="A4170" s="50" t="str">
        <f t="shared" si="65"/>
        <v>QD25C191</v>
      </c>
      <c r="B4170" s="50" t="s">
        <v>11468</v>
      </c>
      <c r="C4170" s="50" t="s">
        <v>11469</v>
      </c>
      <c r="D4170" s="50">
        <v>100</v>
      </c>
      <c r="E4170" s="50">
        <v>1</v>
      </c>
    </row>
    <row r="4171" spans="1:5" hidden="1">
      <c r="A4171" s="50" t="str">
        <f t="shared" si="65"/>
        <v>QD25C192</v>
      </c>
      <c r="B4171" s="50" t="s">
        <v>11470</v>
      </c>
      <c r="C4171" s="50" t="s">
        <v>11471</v>
      </c>
      <c r="D4171" s="50">
        <v>100</v>
      </c>
      <c r="E4171" s="50">
        <v>1</v>
      </c>
    </row>
    <row r="4172" spans="1:5" hidden="1">
      <c r="A4172" s="50" t="str">
        <f t="shared" si="65"/>
        <v>QD260263</v>
      </c>
      <c r="B4172" s="50" t="s">
        <v>11472</v>
      </c>
      <c r="C4172" s="50" t="s">
        <v>11473</v>
      </c>
      <c r="D4172" s="50">
        <v>100</v>
      </c>
      <c r="E4172" s="50">
        <v>4</v>
      </c>
    </row>
    <row r="4173" spans="1:5" hidden="1">
      <c r="A4173" s="50" t="str">
        <f t="shared" si="65"/>
        <v>QD260263</v>
      </c>
      <c r="B4173" s="50" t="s">
        <v>11474</v>
      </c>
      <c r="C4173" s="50" t="s">
        <v>11475</v>
      </c>
      <c r="D4173" s="50">
        <v>100</v>
      </c>
      <c r="E4173" s="50">
        <v>6</v>
      </c>
    </row>
    <row r="4174" spans="1:5" hidden="1">
      <c r="A4174" s="50" t="str">
        <f t="shared" si="65"/>
        <v>QD260263</v>
      </c>
      <c r="B4174" s="50" t="s">
        <v>11476</v>
      </c>
      <c r="C4174" s="50" t="s">
        <v>11477</v>
      </c>
      <c r="D4174" s="50">
        <v>100</v>
      </c>
      <c r="E4174" s="50">
        <v>2</v>
      </c>
    </row>
    <row r="4175" spans="1:5" hidden="1">
      <c r="A4175" s="50" t="str">
        <f t="shared" si="65"/>
        <v>QD260263</v>
      </c>
      <c r="B4175" s="50" t="s">
        <v>11478</v>
      </c>
      <c r="C4175" s="50" t="s">
        <v>11479</v>
      </c>
      <c r="D4175" s="50">
        <v>100</v>
      </c>
      <c r="E4175" s="50">
        <v>2</v>
      </c>
    </row>
    <row r="4176" spans="1:5" hidden="1">
      <c r="A4176" s="50" t="str">
        <f t="shared" si="65"/>
        <v>QD260263</v>
      </c>
      <c r="B4176" s="50" t="s">
        <v>11480</v>
      </c>
      <c r="C4176" s="50" t="s">
        <v>11481</v>
      </c>
      <c r="D4176" s="50">
        <v>100</v>
      </c>
      <c r="E4176" s="50">
        <v>4</v>
      </c>
    </row>
    <row r="4177" spans="1:5" hidden="1">
      <c r="A4177" s="50" t="str">
        <f t="shared" si="65"/>
        <v>QD260263</v>
      </c>
      <c r="B4177" s="50" t="s">
        <v>11482</v>
      </c>
      <c r="C4177" s="50" t="s">
        <v>11483</v>
      </c>
      <c r="D4177" s="50">
        <v>100</v>
      </c>
      <c r="E4177" s="50">
        <v>5</v>
      </c>
    </row>
    <row r="4178" spans="1:5" hidden="1">
      <c r="A4178" s="50" t="str">
        <f t="shared" si="65"/>
        <v>QD260263</v>
      </c>
      <c r="B4178" s="50" t="s">
        <v>11484</v>
      </c>
      <c r="C4178" s="50" t="s">
        <v>11485</v>
      </c>
      <c r="D4178" s="50">
        <v>100</v>
      </c>
      <c r="E4178" s="50">
        <v>3</v>
      </c>
    </row>
    <row r="4179" spans="1:5" hidden="1">
      <c r="A4179" s="50" t="str">
        <f t="shared" si="65"/>
        <v>QD260264</v>
      </c>
      <c r="B4179" s="50" t="s">
        <v>11486</v>
      </c>
      <c r="C4179" s="50" t="s">
        <v>11487</v>
      </c>
      <c r="D4179" s="50">
        <v>100</v>
      </c>
      <c r="E4179" s="50">
        <v>6</v>
      </c>
    </row>
    <row r="4180" spans="1:5" hidden="1">
      <c r="A4180" s="50" t="str">
        <f t="shared" si="65"/>
        <v>QD260264</v>
      </c>
      <c r="B4180" s="50" t="s">
        <v>11488</v>
      </c>
      <c r="C4180" s="50" t="s">
        <v>11489</v>
      </c>
      <c r="D4180" s="50">
        <v>100</v>
      </c>
      <c r="E4180" s="50">
        <v>6</v>
      </c>
    </row>
    <row r="4181" spans="1:5" hidden="1">
      <c r="A4181" s="50" t="str">
        <f t="shared" si="65"/>
        <v>QD260264</v>
      </c>
      <c r="B4181" s="50" t="s">
        <v>11490</v>
      </c>
      <c r="C4181" s="50" t="s">
        <v>11491</v>
      </c>
      <c r="D4181" s="50">
        <v>100</v>
      </c>
      <c r="E4181" s="50">
        <v>6</v>
      </c>
    </row>
    <row r="4182" spans="1:5" hidden="1">
      <c r="A4182" s="50" t="str">
        <f t="shared" si="65"/>
        <v>QD260264</v>
      </c>
      <c r="B4182" s="50" t="s">
        <v>11492</v>
      </c>
      <c r="C4182" s="50" t="s">
        <v>11493</v>
      </c>
      <c r="D4182" s="50">
        <v>100</v>
      </c>
      <c r="E4182" s="50">
        <v>4</v>
      </c>
    </row>
    <row r="4183" spans="1:5" hidden="1">
      <c r="A4183" s="50" t="str">
        <f t="shared" si="65"/>
        <v>QD260272</v>
      </c>
      <c r="B4183" s="50" t="s">
        <v>11494</v>
      </c>
      <c r="C4183" s="50" t="s">
        <v>11495</v>
      </c>
      <c r="D4183" s="50">
        <v>100</v>
      </c>
      <c r="E4183" s="50">
        <v>4</v>
      </c>
    </row>
    <row r="4184" spans="1:5" hidden="1">
      <c r="A4184" s="50" t="str">
        <f t="shared" si="65"/>
        <v>QD260272</v>
      </c>
      <c r="B4184" s="50" t="s">
        <v>11496</v>
      </c>
      <c r="C4184" s="50" t="s">
        <v>11497</v>
      </c>
      <c r="D4184" s="50">
        <v>100</v>
      </c>
      <c r="E4184" s="50">
        <v>7</v>
      </c>
    </row>
    <row r="4185" spans="1:5" hidden="1">
      <c r="A4185" s="50" t="str">
        <f t="shared" si="65"/>
        <v>QD260272</v>
      </c>
      <c r="B4185" s="50" t="s">
        <v>11498</v>
      </c>
      <c r="C4185" s="50" t="s">
        <v>11499</v>
      </c>
      <c r="D4185" s="50">
        <v>100</v>
      </c>
      <c r="E4185" s="50">
        <v>6</v>
      </c>
    </row>
    <row r="4186" spans="1:5" hidden="1">
      <c r="A4186" s="50" t="str">
        <f t="shared" si="65"/>
        <v>QD260275</v>
      </c>
      <c r="B4186" s="50" t="s">
        <v>11500</v>
      </c>
      <c r="C4186" s="50" t="s">
        <v>11501</v>
      </c>
      <c r="D4186" s="50">
        <v>100</v>
      </c>
      <c r="E4186" s="50">
        <v>4</v>
      </c>
    </row>
    <row r="4187" spans="1:5" hidden="1">
      <c r="A4187" s="50" t="str">
        <f t="shared" si="65"/>
        <v>QD260275</v>
      </c>
      <c r="B4187" s="50" t="s">
        <v>11502</v>
      </c>
      <c r="C4187" s="50" t="s">
        <v>11503</v>
      </c>
      <c r="D4187" s="50">
        <v>100</v>
      </c>
      <c r="E4187" s="50">
        <v>4</v>
      </c>
    </row>
    <row r="4188" spans="1:5" hidden="1">
      <c r="A4188" s="50" t="str">
        <f t="shared" si="65"/>
        <v>QD260275</v>
      </c>
      <c r="B4188" s="50" t="s">
        <v>11504</v>
      </c>
      <c r="C4188" s="50" t="s">
        <v>11505</v>
      </c>
      <c r="D4188" s="50">
        <v>100</v>
      </c>
      <c r="E4188" s="50">
        <v>4</v>
      </c>
    </row>
    <row r="4189" spans="1:5" hidden="1">
      <c r="A4189" s="50" t="str">
        <f t="shared" si="65"/>
        <v>QD260275</v>
      </c>
      <c r="B4189" s="50" t="s">
        <v>11506</v>
      </c>
      <c r="C4189" s="50" t="s">
        <v>11507</v>
      </c>
      <c r="D4189" s="50">
        <v>100</v>
      </c>
      <c r="E4189" s="50">
        <v>4</v>
      </c>
    </row>
    <row r="4190" spans="1:5" hidden="1">
      <c r="A4190" s="50" t="str">
        <f t="shared" si="65"/>
        <v>QD260275</v>
      </c>
      <c r="B4190" s="50" t="s">
        <v>11508</v>
      </c>
      <c r="C4190" s="50" t="s">
        <v>11509</v>
      </c>
      <c r="D4190" s="50">
        <v>100</v>
      </c>
      <c r="E4190" s="50">
        <v>4</v>
      </c>
    </row>
    <row r="4191" spans="1:5" hidden="1">
      <c r="A4191" s="50" t="str">
        <f t="shared" si="65"/>
        <v>QD260276</v>
      </c>
      <c r="B4191" s="50" t="s">
        <v>16</v>
      </c>
      <c r="C4191" s="50" t="s">
        <v>11510</v>
      </c>
      <c r="D4191" s="50">
        <v>100</v>
      </c>
      <c r="E4191" s="50">
        <v>2</v>
      </c>
    </row>
    <row r="4192" spans="1:5" hidden="1">
      <c r="A4192" s="50" t="str">
        <f t="shared" si="65"/>
        <v>QD260276</v>
      </c>
      <c r="B4192" s="50" t="s">
        <v>11511</v>
      </c>
      <c r="C4192" s="50" t="s">
        <v>11512</v>
      </c>
      <c r="D4192" s="50">
        <v>100</v>
      </c>
      <c r="E4192" s="50">
        <v>2</v>
      </c>
    </row>
    <row r="4193" spans="1:5" hidden="1">
      <c r="A4193" s="50" t="str">
        <f t="shared" si="65"/>
        <v>QD260276</v>
      </c>
      <c r="B4193" s="50" t="s">
        <v>17</v>
      </c>
      <c r="C4193" s="50" t="s">
        <v>11513</v>
      </c>
      <c r="D4193" s="50">
        <v>100</v>
      </c>
      <c r="E4193" s="50">
        <v>3</v>
      </c>
    </row>
    <row r="4194" spans="1:5" hidden="1">
      <c r="A4194" s="50" t="str">
        <f t="shared" si="65"/>
        <v>QD260276</v>
      </c>
      <c r="B4194" s="50" t="s">
        <v>11514</v>
      </c>
      <c r="C4194" s="50" t="s">
        <v>11515</v>
      </c>
      <c r="D4194" s="50">
        <v>100</v>
      </c>
      <c r="E4194" s="50">
        <v>2</v>
      </c>
    </row>
    <row r="4195" spans="1:5" hidden="1">
      <c r="A4195" s="50" t="str">
        <f t="shared" si="65"/>
        <v>QD260276</v>
      </c>
      <c r="B4195" s="50" t="s">
        <v>11516</v>
      </c>
      <c r="C4195" s="50" t="s">
        <v>11517</v>
      </c>
      <c r="D4195" s="50">
        <v>100</v>
      </c>
      <c r="E4195" s="50">
        <v>4</v>
      </c>
    </row>
    <row r="4196" spans="1:5" hidden="1">
      <c r="A4196" s="50" t="str">
        <f t="shared" si="65"/>
        <v>QD260278</v>
      </c>
      <c r="B4196" s="50" t="s">
        <v>18</v>
      </c>
      <c r="C4196" s="50" t="s">
        <v>11518</v>
      </c>
      <c r="D4196" s="50">
        <v>100</v>
      </c>
      <c r="E4196" s="50">
        <v>3</v>
      </c>
    </row>
    <row r="4197" spans="1:5" hidden="1">
      <c r="A4197" s="50" t="str">
        <f t="shared" si="65"/>
        <v>QD260278</v>
      </c>
      <c r="B4197" s="50" t="s">
        <v>11519</v>
      </c>
      <c r="C4197" s="50" t="s">
        <v>11520</v>
      </c>
      <c r="D4197" s="50">
        <v>100</v>
      </c>
      <c r="E4197" s="50">
        <v>4</v>
      </c>
    </row>
    <row r="4198" spans="1:5" hidden="1">
      <c r="A4198" s="50" t="str">
        <f t="shared" si="65"/>
        <v>QD260278</v>
      </c>
      <c r="B4198" s="50" t="s">
        <v>11521</v>
      </c>
      <c r="C4198" s="50" t="s">
        <v>11522</v>
      </c>
      <c r="D4198" s="50">
        <v>100</v>
      </c>
      <c r="E4198" s="50">
        <v>2</v>
      </c>
    </row>
    <row r="4199" spans="1:5" hidden="1">
      <c r="A4199" s="50" t="str">
        <f t="shared" si="65"/>
        <v>QD260278</v>
      </c>
      <c r="B4199" s="50" t="s">
        <v>20</v>
      </c>
      <c r="C4199" s="50" t="s">
        <v>11523</v>
      </c>
      <c r="D4199" s="50">
        <v>100</v>
      </c>
      <c r="E4199" s="50">
        <v>4</v>
      </c>
    </row>
    <row r="4200" spans="1:5" hidden="1">
      <c r="A4200" s="50" t="str">
        <f t="shared" si="65"/>
        <v>QD260278</v>
      </c>
      <c r="B4200" s="50" t="s">
        <v>11524</v>
      </c>
      <c r="C4200" s="50" t="s">
        <v>11525</v>
      </c>
      <c r="D4200" s="50">
        <v>100</v>
      </c>
      <c r="E4200" s="50">
        <v>4</v>
      </c>
    </row>
    <row r="4201" spans="1:5" hidden="1">
      <c r="A4201" s="50" t="str">
        <f t="shared" si="65"/>
        <v>QD260278</v>
      </c>
      <c r="B4201" s="50" t="s">
        <v>11526</v>
      </c>
      <c r="C4201" s="50" t="s">
        <v>11527</v>
      </c>
      <c r="D4201" s="50">
        <v>100</v>
      </c>
      <c r="E4201" s="50">
        <v>3</v>
      </c>
    </row>
    <row r="4202" spans="1:5" hidden="1">
      <c r="A4202" s="50" t="str">
        <f t="shared" si="65"/>
        <v>QD260278</v>
      </c>
      <c r="B4202" s="50" t="s">
        <v>19</v>
      </c>
      <c r="C4202" s="50" t="s">
        <v>11528</v>
      </c>
      <c r="D4202" s="50">
        <v>100</v>
      </c>
      <c r="E4202" s="50">
        <v>4</v>
      </c>
    </row>
    <row r="4203" spans="1:5" hidden="1">
      <c r="A4203" s="50" t="str">
        <f t="shared" si="65"/>
        <v>QD260278</v>
      </c>
      <c r="B4203" s="50" t="s">
        <v>11529</v>
      </c>
      <c r="C4203" s="50" t="s">
        <v>11530</v>
      </c>
      <c r="D4203" s="50">
        <v>100</v>
      </c>
      <c r="E4203" s="50">
        <v>4</v>
      </c>
    </row>
    <row r="4204" spans="1:5" hidden="1">
      <c r="A4204" s="50" t="str">
        <f t="shared" si="65"/>
        <v>QD260278</v>
      </c>
      <c r="B4204" s="50" t="s">
        <v>11531</v>
      </c>
      <c r="C4204" s="50" t="s">
        <v>11532</v>
      </c>
      <c r="D4204" s="50">
        <v>100</v>
      </c>
      <c r="E4204" s="50">
        <v>3</v>
      </c>
    </row>
    <row r="4205" spans="1:5" hidden="1">
      <c r="A4205" s="50" t="str">
        <f t="shared" si="65"/>
        <v>QD260278</v>
      </c>
      <c r="B4205" s="50" t="s">
        <v>22</v>
      </c>
      <c r="C4205" s="50" t="s">
        <v>11533</v>
      </c>
      <c r="D4205" s="50">
        <v>100</v>
      </c>
      <c r="E4205" s="50">
        <v>4</v>
      </c>
    </row>
    <row r="4206" spans="1:5" hidden="1">
      <c r="A4206" s="50" t="str">
        <f t="shared" si="65"/>
        <v>QD260278</v>
      </c>
      <c r="B4206" s="50" t="s">
        <v>11534</v>
      </c>
      <c r="C4206" s="50" t="s">
        <v>11535</v>
      </c>
      <c r="D4206" s="50">
        <v>100</v>
      </c>
      <c r="E4206" s="50">
        <v>3</v>
      </c>
    </row>
    <row r="4207" spans="1:5" hidden="1">
      <c r="A4207" s="50" t="str">
        <f t="shared" si="65"/>
        <v>QD260278</v>
      </c>
      <c r="B4207" s="50" t="s">
        <v>11536</v>
      </c>
      <c r="C4207" s="50" t="s">
        <v>11537</v>
      </c>
      <c r="D4207" s="50">
        <v>100</v>
      </c>
      <c r="E4207" s="50">
        <v>4</v>
      </c>
    </row>
    <row r="4208" spans="1:5" hidden="1">
      <c r="A4208" s="50" t="str">
        <f t="shared" si="65"/>
        <v>QD260278</v>
      </c>
      <c r="B4208" s="50" t="s">
        <v>23</v>
      </c>
      <c r="C4208" s="50" t="s">
        <v>11538</v>
      </c>
      <c r="D4208" s="50">
        <v>100</v>
      </c>
      <c r="E4208" s="50">
        <v>3</v>
      </c>
    </row>
    <row r="4209" spans="1:5" hidden="1">
      <c r="A4209" s="50" t="str">
        <f t="shared" si="65"/>
        <v>QD260278</v>
      </c>
      <c r="B4209" s="50" t="s">
        <v>11539</v>
      </c>
      <c r="C4209" s="50" t="s">
        <v>11540</v>
      </c>
      <c r="D4209" s="50">
        <v>100</v>
      </c>
      <c r="E4209" s="50">
        <v>4</v>
      </c>
    </row>
    <row r="4210" spans="1:5" hidden="1">
      <c r="A4210" s="50" t="str">
        <f t="shared" si="65"/>
        <v>QD260278</v>
      </c>
      <c r="B4210" s="50" t="s">
        <v>11541</v>
      </c>
      <c r="C4210" s="50" t="s">
        <v>11542</v>
      </c>
      <c r="D4210" s="50">
        <v>100</v>
      </c>
      <c r="E4210" s="50">
        <v>2</v>
      </c>
    </row>
    <row r="4211" spans="1:5" hidden="1">
      <c r="A4211" s="50" t="str">
        <f t="shared" si="65"/>
        <v>QD260278</v>
      </c>
      <c r="B4211" s="50" t="s">
        <v>21</v>
      </c>
      <c r="C4211" s="50" t="s">
        <v>11543</v>
      </c>
      <c r="D4211" s="50">
        <v>100</v>
      </c>
      <c r="E4211" s="50">
        <v>4</v>
      </c>
    </row>
    <row r="4212" spans="1:5" hidden="1">
      <c r="A4212" s="50" t="str">
        <f t="shared" si="65"/>
        <v>QD260278</v>
      </c>
      <c r="B4212" s="50" t="s">
        <v>11544</v>
      </c>
      <c r="C4212" s="50" t="s">
        <v>11545</v>
      </c>
      <c r="D4212" s="50">
        <v>100</v>
      </c>
      <c r="E4212" s="50">
        <v>4</v>
      </c>
    </row>
    <row r="4213" spans="1:5" hidden="1">
      <c r="A4213" s="50" t="str">
        <f t="shared" si="65"/>
        <v>QD260278</v>
      </c>
      <c r="B4213" s="50" t="s">
        <v>11546</v>
      </c>
      <c r="C4213" s="50" t="s">
        <v>11547</v>
      </c>
      <c r="D4213" s="50">
        <v>100</v>
      </c>
      <c r="E4213" s="50">
        <v>1</v>
      </c>
    </row>
    <row r="4214" spans="1:5" hidden="1">
      <c r="A4214" s="50" t="str">
        <f t="shared" si="65"/>
        <v>QD260278</v>
      </c>
      <c r="B4214" s="50" t="s">
        <v>24</v>
      </c>
      <c r="C4214" s="50" t="s">
        <v>11548</v>
      </c>
      <c r="D4214" s="50">
        <v>100</v>
      </c>
      <c r="E4214" s="50">
        <v>3</v>
      </c>
    </row>
    <row r="4215" spans="1:5" hidden="1">
      <c r="A4215" s="50" t="str">
        <f t="shared" si="65"/>
        <v>QD260278</v>
      </c>
      <c r="B4215" s="50" t="s">
        <v>11549</v>
      </c>
      <c r="C4215" s="50" t="s">
        <v>11550</v>
      </c>
      <c r="D4215" s="50">
        <v>100</v>
      </c>
      <c r="E4215" s="50">
        <v>4</v>
      </c>
    </row>
    <row r="4216" spans="1:5" hidden="1">
      <c r="A4216" s="50" t="str">
        <f t="shared" si="65"/>
        <v>QD260278</v>
      </c>
      <c r="B4216" s="50" t="s">
        <v>11551</v>
      </c>
      <c r="C4216" s="50" t="s">
        <v>11552</v>
      </c>
      <c r="D4216" s="50">
        <v>100</v>
      </c>
      <c r="E4216" s="50">
        <v>4</v>
      </c>
    </row>
    <row r="4217" spans="1:5" hidden="1">
      <c r="A4217" s="50" t="str">
        <f t="shared" si="65"/>
        <v>QD260280</v>
      </c>
      <c r="B4217" s="50" t="s">
        <v>11553</v>
      </c>
      <c r="C4217" s="50" t="s">
        <v>11554</v>
      </c>
      <c r="D4217" s="50">
        <v>100</v>
      </c>
      <c r="E4217" s="50">
        <v>4</v>
      </c>
    </row>
    <row r="4218" spans="1:5" hidden="1">
      <c r="A4218" s="50" t="str">
        <f t="shared" si="65"/>
        <v>QD260280</v>
      </c>
      <c r="B4218" s="50" t="s">
        <v>11555</v>
      </c>
      <c r="C4218" s="50" t="s">
        <v>11556</v>
      </c>
      <c r="D4218" s="50">
        <v>100</v>
      </c>
      <c r="E4218" s="50">
        <v>6</v>
      </c>
    </row>
    <row r="4219" spans="1:5" hidden="1">
      <c r="A4219" s="50" t="str">
        <f t="shared" si="65"/>
        <v>QD260280</v>
      </c>
      <c r="B4219" s="50" t="s">
        <v>11557</v>
      </c>
      <c r="C4219" s="50" t="s">
        <v>11558</v>
      </c>
      <c r="D4219" s="50">
        <v>100</v>
      </c>
      <c r="E4219" s="50">
        <v>3</v>
      </c>
    </row>
    <row r="4220" spans="1:5" hidden="1">
      <c r="A4220" s="50" t="str">
        <f t="shared" si="65"/>
        <v>QD260280</v>
      </c>
      <c r="B4220" s="50" t="s">
        <v>11559</v>
      </c>
      <c r="C4220" s="50" t="s">
        <v>11560</v>
      </c>
      <c r="D4220" s="50">
        <v>100</v>
      </c>
      <c r="E4220" s="50">
        <v>2</v>
      </c>
    </row>
    <row r="4221" spans="1:5" hidden="1">
      <c r="A4221" s="50" t="str">
        <f t="shared" si="65"/>
        <v>QD260280</v>
      </c>
      <c r="B4221" s="50" t="s">
        <v>11561</v>
      </c>
      <c r="C4221" s="50" t="s">
        <v>11562</v>
      </c>
      <c r="D4221" s="50">
        <v>100</v>
      </c>
      <c r="E4221" s="50">
        <v>4</v>
      </c>
    </row>
    <row r="4222" spans="1:5" hidden="1">
      <c r="A4222" s="50" t="str">
        <f t="shared" si="65"/>
        <v>QD260280</v>
      </c>
      <c r="B4222" s="50" t="s">
        <v>11563</v>
      </c>
      <c r="C4222" s="50" t="s">
        <v>11564</v>
      </c>
      <c r="D4222" s="50">
        <v>100</v>
      </c>
      <c r="E4222" s="50">
        <v>4</v>
      </c>
    </row>
    <row r="4223" spans="1:5" hidden="1">
      <c r="A4223" s="50" t="str">
        <f t="shared" si="65"/>
        <v>QD260280</v>
      </c>
      <c r="B4223" s="50" t="s">
        <v>11565</v>
      </c>
      <c r="C4223" s="50" t="s">
        <v>11566</v>
      </c>
      <c r="D4223" s="50">
        <v>100</v>
      </c>
      <c r="E4223" s="50">
        <v>2</v>
      </c>
    </row>
    <row r="4224" spans="1:5" hidden="1">
      <c r="A4224" s="50" t="str">
        <f t="shared" si="65"/>
        <v>QD260280</v>
      </c>
      <c r="B4224" s="50" t="s">
        <v>11567</v>
      </c>
      <c r="C4224" s="50" t="s">
        <v>11568</v>
      </c>
      <c r="D4224" s="50">
        <v>100</v>
      </c>
      <c r="E4224" s="50">
        <v>2</v>
      </c>
    </row>
    <row r="4225" spans="1:5" hidden="1">
      <c r="A4225" s="50" t="str">
        <f t="shared" si="65"/>
        <v>QD260280</v>
      </c>
      <c r="B4225" s="50" t="s">
        <v>11569</v>
      </c>
      <c r="C4225" s="50" t="s">
        <v>11570</v>
      </c>
      <c r="D4225" s="50">
        <v>100</v>
      </c>
      <c r="E4225" s="50">
        <v>4</v>
      </c>
    </row>
    <row r="4226" spans="1:5" hidden="1">
      <c r="A4226" s="50" t="str">
        <f t="shared" si="65"/>
        <v>QD260280</v>
      </c>
      <c r="B4226" s="50" t="s">
        <v>11571</v>
      </c>
      <c r="C4226" s="50" t="s">
        <v>11572</v>
      </c>
      <c r="D4226" s="50">
        <v>100</v>
      </c>
      <c r="E4226" s="50">
        <v>4</v>
      </c>
    </row>
    <row r="4227" spans="1:5" hidden="1">
      <c r="A4227" s="50" t="str">
        <f t="shared" ref="A4227:A4290" si="66">MID(B4227,1,8)</f>
        <v>QD260280</v>
      </c>
      <c r="B4227" s="50" t="s">
        <v>11573</v>
      </c>
      <c r="C4227" s="50" t="s">
        <v>11574</v>
      </c>
      <c r="D4227" s="50">
        <v>100</v>
      </c>
      <c r="E4227" s="50">
        <v>2</v>
      </c>
    </row>
    <row r="4228" spans="1:5" hidden="1">
      <c r="A4228" s="50" t="str">
        <f t="shared" si="66"/>
        <v>QD260280</v>
      </c>
      <c r="B4228" s="50" t="s">
        <v>11575</v>
      </c>
      <c r="C4228" s="50" t="s">
        <v>11576</v>
      </c>
      <c r="D4228" s="50">
        <v>100</v>
      </c>
      <c r="E4228" s="50">
        <v>2</v>
      </c>
    </row>
    <row r="4229" spans="1:5" hidden="1">
      <c r="A4229" s="50" t="str">
        <f t="shared" si="66"/>
        <v>QD260280</v>
      </c>
      <c r="B4229" s="50" t="s">
        <v>11577</v>
      </c>
      <c r="C4229" s="50" t="s">
        <v>11578</v>
      </c>
      <c r="D4229" s="50">
        <v>100</v>
      </c>
      <c r="E4229" s="50">
        <v>4</v>
      </c>
    </row>
    <row r="4230" spans="1:5" hidden="1">
      <c r="A4230" s="50" t="str">
        <f t="shared" si="66"/>
        <v>QD260280</v>
      </c>
      <c r="B4230" s="50" t="s">
        <v>11579</v>
      </c>
      <c r="C4230" s="50" t="s">
        <v>11580</v>
      </c>
      <c r="D4230" s="50">
        <v>100</v>
      </c>
      <c r="E4230" s="50">
        <v>4</v>
      </c>
    </row>
    <row r="4231" spans="1:5" hidden="1">
      <c r="A4231" s="50" t="str">
        <f t="shared" si="66"/>
        <v>QD260280</v>
      </c>
      <c r="B4231" s="50" t="s">
        <v>11581</v>
      </c>
      <c r="C4231" s="50" t="s">
        <v>11582</v>
      </c>
      <c r="D4231" s="50">
        <v>100</v>
      </c>
      <c r="E4231" s="50">
        <v>2</v>
      </c>
    </row>
    <row r="4232" spans="1:5" hidden="1">
      <c r="A4232" s="50" t="str">
        <f t="shared" si="66"/>
        <v>QD260280</v>
      </c>
      <c r="B4232" s="50" t="s">
        <v>11583</v>
      </c>
      <c r="C4232" s="50" t="s">
        <v>11584</v>
      </c>
      <c r="D4232" s="50">
        <v>100</v>
      </c>
      <c r="E4232" s="50">
        <v>2</v>
      </c>
    </row>
    <row r="4233" spans="1:5" hidden="1">
      <c r="A4233" s="50" t="str">
        <f t="shared" si="66"/>
        <v>QD260280</v>
      </c>
      <c r="B4233" s="50" t="s">
        <v>11585</v>
      </c>
      <c r="C4233" s="50" t="s">
        <v>11586</v>
      </c>
      <c r="D4233" s="50">
        <v>100</v>
      </c>
      <c r="E4233" s="50">
        <v>4</v>
      </c>
    </row>
    <row r="4234" spans="1:5" hidden="1">
      <c r="A4234" s="50" t="str">
        <f t="shared" si="66"/>
        <v>QD260280</v>
      </c>
      <c r="B4234" s="50" t="s">
        <v>11587</v>
      </c>
      <c r="C4234" s="50" t="s">
        <v>11588</v>
      </c>
      <c r="D4234" s="50">
        <v>100</v>
      </c>
      <c r="E4234" s="50">
        <v>4</v>
      </c>
    </row>
    <row r="4235" spans="1:5" hidden="1">
      <c r="A4235" s="50" t="str">
        <f t="shared" si="66"/>
        <v>QD260280</v>
      </c>
      <c r="B4235" s="50" t="s">
        <v>11589</v>
      </c>
      <c r="C4235" s="50" t="s">
        <v>11590</v>
      </c>
      <c r="D4235" s="50">
        <v>100</v>
      </c>
      <c r="E4235" s="50">
        <v>2</v>
      </c>
    </row>
    <row r="4236" spans="1:5" hidden="1">
      <c r="A4236" s="50" t="str">
        <f t="shared" si="66"/>
        <v>QD260281</v>
      </c>
      <c r="B4236" s="50" t="s">
        <v>11591</v>
      </c>
      <c r="C4236" s="50" t="s">
        <v>11592</v>
      </c>
      <c r="D4236" s="50">
        <v>100</v>
      </c>
      <c r="E4236" s="50">
        <v>1</v>
      </c>
    </row>
    <row r="4237" spans="1:5" hidden="1">
      <c r="A4237" s="50" t="str">
        <f t="shared" si="66"/>
        <v>QD260281</v>
      </c>
      <c r="B4237" s="50" t="s">
        <v>11593</v>
      </c>
      <c r="C4237" s="50" t="s">
        <v>11594</v>
      </c>
      <c r="D4237" s="50">
        <v>100</v>
      </c>
      <c r="E4237" s="50">
        <v>1</v>
      </c>
    </row>
    <row r="4238" spans="1:5" hidden="1">
      <c r="A4238" s="50" t="str">
        <f t="shared" si="66"/>
        <v>QD260282</v>
      </c>
      <c r="B4238" s="50" t="s">
        <v>11595</v>
      </c>
      <c r="C4238" s="50" t="s">
        <v>11596</v>
      </c>
      <c r="D4238" s="50">
        <v>100</v>
      </c>
      <c r="E4238" s="50">
        <v>1</v>
      </c>
    </row>
    <row r="4239" spans="1:5" hidden="1">
      <c r="A4239" s="50" t="str">
        <f t="shared" si="66"/>
        <v>QD260282</v>
      </c>
      <c r="B4239" s="50" t="s">
        <v>11597</v>
      </c>
      <c r="C4239" s="50" t="s">
        <v>11598</v>
      </c>
      <c r="D4239" s="50">
        <v>100</v>
      </c>
      <c r="E4239" s="50">
        <v>1</v>
      </c>
    </row>
    <row r="4240" spans="1:5" hidden="1">
      <c r="A4240" s="50" t="str">
        <f t="shared" si="66"/>
        <v>QD260282</v>
      </c>
      <c r="B4240" s="50" t="s">
        <v>11599</v>
      </c>
      <c r="C4240" s="50" t="s">
        <v>11600</v>
      </c>
      <c r="D4240" s="50">
        <v>100</v>
      </c>
      <c r="E4240" s="50">
        <v>1</v>
      </c>
    </row>
    <row r="4241" spans="1:5" hidden="1">
      <c r="A4241" s="50" t="str">
        <f t="shared" si="66"/>
        <v>QD260283</v>
      </c>
      <c r="B4241" s="50" t="s">
        <v>11601</v>
      </c>
      <c r="C4241" s="50" t="s">
        <v>11602</v>
      </c>
      <c r="D4241" s="50">
        <v>100</v>
      </c>
      <c r="E4241" s="50">
        <v>3</v>
      </c>
    </row>
    <row r="4242" spans="1:5" hidden="1">
      <c r="A4242" s="50" t="str">
        <f t="shared" si="66"/>
        <v>QD260283</v>
      </c>
      <c r="B4242" s="50" t="s">
        <v>11603</v>
      </c>
      <c r="C4242" s="50" t="s">
        <v>11604</v>
      </c>
      <c r="D4242" s="50">
        <v>100</v>
      </c>
      <c r="E4242" s="50">
        <v>2</v>
      </c>
    </row>
    <row r="4243" spans="1:5" hidden="1">
      <c r="A4243" s="50" t="str">
        <f t="shared" si="66"/>
        <v>QD260283</v>
      </c>
      <c r="B4243" s="50" t="s">
        <v>11605</v>
      </c>
      <c r="C4243" s="50" t="s">
        <v>11606</v>
      </c>
      <c r="D4243" s="50">
        <v>100</v>
      </c>
      <c r="E4243" s="50">
        <v>1</v>
      </c>
    </row>
    <row r="4244" spans="1:5" hidden="1">
      <c r="A4244" s="50" t="str">
        <f t="shared" si="66"/>
        <v>QD260283</v>
      </c>
      <c r="B4244" s="50" t="s">
        <v>11607</v>
      </c>
      <c r="C4244" s="50" t="s">
        <v>11608</v>
      </c>
      <c r="D4244" s="50">
        <v>100</v>
      </c>
      <c r="E4244" s="50">
        <v>1</v>
      </c>
    </row>
    <row r="4245" spans="1:5" hidden="1">
      <c r="A4245" s="50" t="str">
        <f t="shared" si="66"/>
        <v>QD260284</v>
      </c>
      <c r="B4245" s="50" t="s">
        <v>11609</v>
      </c>
      <c r="C4245" s="50" t="s">
        <v>11610</v>
      </c>
      <c r="D4245" s="50">
        <v>100</v>
      </c>
      <c r="E4245" s="50">
        <v>1</v>
      </c>
    </row>
    <row r="4246" spans="1:5" hidden="1">
      <c r="A4246" s="50" t="str">
        <f t="shared" si="66"/>
        <v>QD260284</v>
      </c>
      <c r="B4246" s="50" t="s">
        <v>11611</v>
      </c>
      <c r="C4246" s="50" t="s">
        <v>11612</v>
      </c>
      <c r="D4246" s="50">
        <v>100</v>
      </c>
      <c r="E4246" s="50">
        <v>1</v>
      </c>
    </row>
    <row r="4247" spans="1:5" hidden="1">
      <c r="A4247" s="50" t="str">
        <f t="shared" si="66"/>
        <v>QD260285</v>
      </c>
      <c r="B4247" s="50" t="s">
        <v>11613</v>
      </c>
      <c r="C4247" s="50" t="s">
        <v>11614</v>
      </c>
      <c r="D4247" s="50">
        <v>100</v>
      </c>
      <c r="E4247" s="50">
        <v>1</v>
      </c>
    </row>
    <row r="4248" spans="1:5" hidden="1">
      <c r="A4248" s="50" t="str">
        <f t="shared" si="66"/>
        <v>QD260285</v>
      </c>
      <c r="B4248" s="50" t="s">
        <v>11615</v>
      </c>
      <c r="C4248" s="50" t="s">
        <v>11616</v>
      </c>
      <c r="D4248" s="50">
        <v>100</v>
      </c>
      <c r="E4248" s="50">
        <v>1</v>
      </c>
    </row>
    <row r="4249" spans="1:5" hidden="1">
      <c r="A4249" s="50" t="str">
        <f t="shared" si="66"/>
        <v>QD26A158</v>
      </c>
      <c r="B4249" s="50" t="s">
        <v>11617</v>
      </c>
      <c r="C4249" s="50" t="s">
        <v>11618</v>
      </c>
      <c r="D4249" s="50">
        <v>100</v>
      </c>
      <c r="E4249" s="50">
        <v>3</v>
      </c>
    </row>
    <row r="4250" spans="1:5" hidden="1">
      <c r="A4250" s="50" t="str">
        <f t="shared" si="66"/>
        <v>QD26A158</v>
      </c>
      <c r="B4250" s="50" t="s">
        <v>11619</v>
      </c>
      <c r="C4250" s="50" t="s">
        <v>11620</v>
      </c>
      <c r="D4250" s="50">
        <v>100</v>
      </c>
      <c r="E4250" s="50">
        <v>3</v>
      </c>
    </row>
    <row r="4251" spans="1:5" hidden="1">
      <c r="A4251" s="50" t="str">
        <f t="shared" si="66"/>
        <v>QD26A158</v>
      </c>
      <c r="B4251" s="50" t="s">
        <v>11621</v>
      </c>
      <c r="C4251" s="50" t="s">
        <v>11622</v>
      </c>
      <c r="D4251" s="50">
        <v>100</v>
      </c>
      <c r="E4251" s="50">
        <v>2</v>
      </c>
    </row>
    <row r="4252" spans="1:5" hidden="1">
      <c r="A4252" s="50" t="str">
        <f t="shared" si="66"/>
        <v>QD26A158</v>
      </c>
      <c r="B4252" s="50" t="s">
        <v>11623</v>
      </c>
      <c r="C4252" s="50" t="s">
        <v>11624</v>
      </c>
      <c r="D4252" s="50">
        <v>100</v>
      </c>
      <c r="E4252" s="50">
        <v>1</v>
      </c>
    </row>
    <row r="4253" spans="1:5" hidden="1">
      <c r="A4253" s="50" t="str">
        <f t="shared" si="66"/>
        <v>QD26A158</v>
      </c>
      <c r="B4253" s="50" t="s">
        <v>11625</v>
      </c>
      <c r="C4253" s="50" t="s">
        <v>11626</v>
      </c>
      <c r="D4253" s="50">
        <v>100</v>
      </c>
      <c r="E4253" s="50">
        <v>4</v>
      </c>
    </row>
    <row r="4254" spans="1:5" hidden="1">
      <c r="A4254" s="50" t="str">
        <f t="shared" si="66"/>
        <v>QD26A158</v>
      </c>
      <c r="B4254" s="50" t="s">
        <v>11627</v>
      </c>
      <c r="C4254" s="50" t="s">
        <v>11628</v>
      </c>
      <c r="D4254" s="50">
        <v>100</v>
      </c>
      <c r="E4254" s="50">
        <v>3</v>
      </c>
    </row>
    <row r="4255" spans="1:5" hidden="1">
      <c r="A4255" s="50" t="str">
        <f t="shared" si="66"/>
        <v>QD26A158</v>
      </c>
      <c r="B4255" s="50" t="s">
        <v>11629</v>
      </c>
      <c r="C4255" s="50" t="s">
        <v>11630</v>
      </c>
      <c r="D4255" s="50">
        <v>100</v>
      </c>
      <c r="E4255" s="50">
        <v>2</v>
      </c>
    </row>
    <row r="4256" spans="1:5" hidden="1">
      <c r="A4256" s="50" t="str">
        <f t="shared" si="66"/>
        <v>QD26A158</v>
      </c>
      <c r="B4256" s="50" t="s">
        <v>11631</v>
      </c>
      <c r="C4256" s="50" t="s">
        <v>11632</v>
      </c>
      <c r="D4256" s="50">
        <v>100</v>
      </c>
      <c r="E4256" s="50">
        <v>4</v>
      </c>
    </row>
    <row r="4257" spans="1:5" hidden="1">
      <c r="A4257" s="50" t="str">
        <f t="shared" si="66"/>
        <v>QD26A158</v>
      </c>
      <c r="B4257" s="50" t="s">
        <v>11633</v>
      </c>
      <c r="C4257" s="50" t="s">
        <v>11634</v>
      </c>
      <c r="D4257" s="50">
        <v>100</v>
      </c>
      <c r="E4257" s="50">
        <v>3</v>
      </c>
    </row>
    <row r="4258" spans="1:5" hidden="1">
      <c r="A4258" s="50" t="str">
        <f t="shared" si="66"/>
        <v>QD26A158</v>
      </c>
      <c r="B4258" s="50" t="s">
        <v>11635</v>
      </c>
      <c r="C4258" s="50" t="s">
        <v>11636</v>
      </c>
      <c r="D4258" s="50">
        <v>100</v>
      </c>
      <c r="E4258" s="50">
        <v>1</v>
      </c>
    </row>
    <row r="4259" spans="1:5" hidden="1">
      <c r="A4259" s="50" t="str">
        <f t="shared" si="66"/>
        <v>QD26A158</v>
      </c>
      <c r="B4259" s="50" t="s">
        <v>11637</v>
      </c>
      <c r="C4259" s="50" t="s">
        <v>11638</v>
      </c>
      <c r="D4259" s="50">
        <v>100</v>
      </c>
      <c r="E4259" s="50">
        <v>3</v>
      </c>
    </row>
    <row r="4260" spans="1:5" hidden="1">
      <c r="A4260" s="50" t="str">
        <f t="shared" si="66"/>
        <v>QD26A158</v>
      </c>
      <c r="B4260" s="50" t="s">
        <v>11639</v>
      </c>
      <c r="C4260" s="50" t="s">
        <v>11640</v>
      </c>
      <c r="D4260" s="50">
        <v>100</v>
      </c>
      <c r="E4260" s="50">
        <v>1</v>
      </c>
    </row>
    <row r="4261" spans="1:5" hidden="1">
      <c r="A4261" s="50" t="str">
        <f t="shared" si="66"/>
        <v>QD26A158</v>
      </c>
      <c r="B4261" s="50" t="s">
        <v>11641</v>
      </c>
      <c r="C4261" s="50" t="s">
        <v>11642</v>
      </c>
      <c r="D4261" s="50">
        <v>100</v>
      </c>
      <c r="E4261" s="50">
        <v>1</v>
      </c>
    </row>
    <row r="4262" spans="1:5" hidden="1">
      <c r="A4262" s="50" t="str">
        <f t="shared" si="66"/>
        <v>QD26A160</v>
      </c>
      <c r="B4262" s="50" t="s">
        <v>11643</v>
      </c>
      <c r="C4262" s="50" t="s">
        <v>11644</v>
      </c>
      <c r="D4262" s="50">
        <v>100</v>
      </c>
      <c r="E4262" s="50">
        <v>-11</v>
      </c>
    </row>
    <row r="4263" spans="1:5" hidden="1">
      <c r="A4263" s="50" t="str">
        <f t="shared" si="66"/>
        <v>QD26A160</v>
      </c>
      <c r="B4263" s="50" t="s">
        <v>11645</v>
      </c>
      <c r="C4263" s="50" t="s">
        <v>11644</v>
      </c>
      <c r="D4263" s="50">
        <v>100</v>
      </c>
      <c r="E4263" s="50">
        <v>11</v>
      </c>
    </row>
    <row r="4264" spans="1:5" hidden="1">
      <c r="A4264" s="50" t="str">
        <f t="shared" si="66"/>
        <v>QD26A169</v>
      </c>
      <c r="B4264" s="50" t="s">
        <v>11646</v>
      </c>
      <c r="C4264" s="50" t="s">
        <v>11647</v>
      </c>
      <c r="D4264" s="50">
        <v>100</v>
      </c>
      <c r="E4264" s="50">
        <v>1</v>
      </c>
    </row>
    <row r="4265" spans="1:5" hidden="1">
      <c r="A4265" s="50" t="str">
        <f t="shared" si="66"/>
        <v>QD26A169</v>
      </c>
      <c r="B4265" s="50" t="s">
        <v>11648</v>
      </c>
      <c r="C4265" s="50" t="s">
        <v>11649</v>
      </c>
      <c r="D4265" s="50">
        <v>100</v>
      </c>
      <c r="E4265" s="50">
        <v>1</v>
      </c>
    </row>
    <row r="4266" spans="1:5" hidden="1">
      <c r="A4266" s="50" t="str">
        <f t="shared" si="66"/>
        <v>QD26A169</v>
      </c>
      <c r="B4266" s="50" t="s">
        <v>11650</v>
      </c>
      <c r="C4266" s="50" t="s">
        <v>11651</v>
      </c>
      <c r="D4266" s="50">
        <v>100</v>
      </c>
      <c r="E4266" s="50">
        <v>1</v>
      </c>
    </row>
    <row r="4267" spans="1:5" hidden="1">
      <c r="A4267" s="50" t="str">
        <f t="shared" si="66"/>
        <v>QD26A169</v>
      </c>
      <c r="B4267" s="50" t="s">
        <v>11652</v>
      </c>
      <c r="C4267" s="50" t="s">
        <v>11653</v>
      </c>
      <c r="D4267" s="50">
        <v>100</v>
      </c>
      <c r="E4267" s="50">
        <v>2</v>
      </c>
    </row>
    <row r="4268" spans="1:5" hidden="1">
      <c r="A4268" s="50" t="str">
        <f t="shared" si="66"/>
        <v>QD26A169</v>
      </c>
      <c r="B4268" s="50" t="s">
        <v>11654</v>
      </c>
      <c r="C4268" s="50" t="s">
        <v>11655</v>
      </c>
      <c r="D4268" s="50">
        <v>100</v>
      </c>
      <c r="E4268" s="50">
        <v>4</v>
      </c>
    </row>
    <row r="4269" spans="1:5" hidden="1">
      <c r="A4269" s="50" t="str">
        <f t="shared" si="66"/>
        <v>QD26A169</v>
      </c>
      <c r="B4269" s="50" t="s">
        <v>11656</v>
      </c>
      <c r="C4269" s="50" t="s">
        <v>11657</v>
      </c>
      <c r="D4269" s="50">
        <v>100</v>
      </c>
      <c r="E4269" s="50">
        <v>2</v>
      </c>
    </row>
    <row r="4270" spans="1:5" hidden="1">
      <c r="A4270" s="50" t="str">
        <f t="shared" si="66"/>
        <v>QD26A169</v>
      </c>
      <c r="B4270" s="50" t="s">
        <v>11658</v>
      </c>
      <c r="C4270" s="50" t="s">
        <v>11659</v>
      </c>
      <c r="D4270" s="50">
        <v>100</v>
      </c>
      <c r="E4270" s="50">
        <v>1</v>
      </c>
    </row>
    <row r="4271" spans="1:5" hidden="1">
      <c r="A4271" s="50" t="str">
        <f t="shared" si="66"/>
        <v>QD26A169</v>
      </c>
      <c r="B4271" s="50" t="s">
        <v>11660</v>
      </c>
      <c r="C4271" s="50" t="s">
        <v>11661</v>
      </c>
      <c r="D4271" s="50">
        <v>100</v>
      </c>
      <c r="E4271" s="50">
        <v>2</v>
      </c>
    </row>
    <row r="4272" spans="1:5" hidden="1">
      <c r="A4272" s="50" t="str">
        <f t="shared" si="66"/>
        <v>QD26A169</v>
      </c>
      <c r="B4272" s="50" t="s">
        <v>11662</v>
      </c>
      <c r="C4272" s="50" t="s">
        <v>11663</v>
      </c>
      <c r="D4272" s="50">
        <v>100</v>
      </c>
      <c r="E4272" s="50">
        <v>3</v>
      </c>
    </row>
    <row r="4273" spans="1:5" hidden="1">
      <c r="A4273" s="50" t="str">
        <f t="shared" si="66"/>
        <v>QD26A169</v>
      </c>
      <c r="B4273" s="50" t="s">
        <v>11664</v>
      </c>
      <c r="C4273" s="50" t="s">
        <v>11665</v>
      </c>
      <c r="D4273" s="50">
        <v>100</v>
      </c>
      <c r="E4273" s="50">
        <v>2</v>
      </c>
    </row>
    <row r="4274" spans="1:5" hidden="1">
      <c r="A4274" s="50" t="str">
        <f t="shared" si="66"/>
        <v>QD28A059</v>
      </c>
      <c r="B4274" s="50" t="s">
        <v>11666</v>
      </c>
      <c r="C4274" s="50" t="s">
        <v>11667</v>
      </c>
      <c r="D4274" s="50">
        <v>100</v>
      </c>
      <c r="E4274" s="50">
        <v>1</v>
      </c>
    </row>
    <row r="4275" spans="1:5" hidden="1">
      <c r="A4275" s="50" t="str">
        <f t="shared" si="66"/>
        <v>QD28A059</v>
      </c>
      <c r="B4275" s="50" t="s">
        <v>11668</v>
      </c>
      <c r="C4275" s="50" t="s">
        <v>11667</v>
      </c>
      <c r="D4275" s="50">
        <v>100</v>
      </c>
      <c r="E4275" s="50">
        <v>2</v>
      </c>
    </row>
    <row r="4276" spans="1:5" hidden="1">
      <c r="A4276" s="50" t="str">
        <f t="shared" si="66"/>
        <v>QD28A059</v>
      </c>
      <c r="B4276" s="50" t="s">
        <v>11669</v>
      </c>
      <c r="C4276" s="50" t="s">
        <v>11667</v>
      </c>
      <c r="D4276" s="50">
        <v>100</v>
      </c>
      <c r="E4276" s="50">
        <v>2</v>
      </c>
    </row>
    <row r="4277" spans="1:5" hidden="1">
      <c r="A4277" s="50" t="str">
        <f t="shared" si="66"/>
        <v>QD28A059</v>
      </c>
      <c r="B4277" s="50" t="s">
        <v>11670</v>
      </c>
      <c r="C4277" s="50" t="s">
        <v>11667</v>
      </c>
      <c r="D4277" s="50">
        <v>100</v>
      </c>
      <c r="E4277" s="50">
        <v>1</v>
      </c>
    </row>
    <row r="4278" spans="1:5" hidden="1">
      <c r="A4278" s="50" t="str">
        <f t="shared" si="66"/>
        <v>QD28A060</v>
      </c>
      <c r="B4278" s="50" t="s">
        <v>11671</v>
      </c>
      <c r="C4278" s="50" t="s">
        <v>11672</v>
      </c>
      <c r="D4278" s="50">
        <v>100</v>
      </c>
      <c r="E4278" s="50">
        <v>2</v>
      </c>
    </row>
    <row r="4279" spans="1:5" hidden="1">
      <c r="A4279" s="50" t="str">
        <f t="shared" si="66"/>
        <v>QD28A060</v>
      </c>
      <c r="B4279" s="50" t="s">
        <v>11673</v>
      </c>
      <c r="C4279" s="50" t="s">
        <v>11672</v>
      </c>
      <c r="D4279" s="50">
        <v>100</v>
      </c>
      <c r="E4279" s="50">
        <v>3</v>
      </c>
    </row>
    <row r="4280" spans="1:5" hidden="1">
      <c r="A4280" s="50" t="str">
        <f t="shared" si="66"/>
        <v>QD28A060</v>
      </c>
      <c r="B4280" s="50" t="s">
        <v>11674</v>
      </c>
      <c r="C4280" s="50" t="s">
        <v>11672</v>
      </c>
      <c r="D4280" s="50">
        <v>100</v>
      </c>
      <c r="E4280" s="50">
        <v>2</v>
      </c>
    </row>
    <row r="4281" spans="1:5" hidden="1">
      <c r="A4281" s="50" t="str">
        <f t="shared" si="66"/>
        <v>QD28A060</v>
      </c>
      <c r="B4281" s="50" t="s">
        <v>11675</v>
      </c>
      <c r="C4281" s="50" t="s">
        <v>11672</v>
      </c>
      <c r="D4281" s="50">
        <v>100</v>
      </c>
      <c r="E4281" s="50">
        <v>1</v>
      </c>
    </row>
    <row r="4282" spans="1:5" hidden="1">
      <c r="A4282" s="50" t="str">
        <f t="shared" si="66"/>
        <v>QD28A061</v>
      </c>
      <c r="B4282" s="50" t="s">
        <v>11676</v>
      </c>
      <c r="C4282" s="50" t="s">
        <v>11677</v>
      </c>
      <c r="D4282" s="50">
        <v>100</v>
      </c>
      <c r="E4282" s="50">
        <v>1</v>
      </c>
    </row>
    <row r="4283" spans="1:5" hidden="1">
      <c r="A4283" s="50" t="str">
        <f t="shared" si="66"/>
        <v>QD28A061</v>
      </c>
      <c r="B4283" s="50" t="s">
        <v>11678</v>
      </c>
      <c r="C4283" s="50" t="s">
        <v>11677</v>
      </c>
      <c r="D4283" s="50">
        <v>100</v>
      </c>
      <c r="E4283" s="50">
        <v>4</v>
      </c>
    </row>
    <row r="4284" spans="1:5" hidden="1">
      <c r="A4284" s="50" t="str">
        <f t="shared" si="66"/>
        <v>QD28A061</v>
      </c>
      <c r="B4284" s="50" t="s">
        <v>11679</v>
      </c>
      <c r="C4284" s="50" t="s">
        <v>11677</v>
      </c>
      <c r="D4284" s="50">
        <v>100</v>
      </c>
      <c r="E4284" s="50">
        <v>3</v>
      </c>
    </row>
    <row r="4285" spans="1:5" hidden="1">
      <c r="A4285" s="50" t="str">
        <f t="shared" si="66"/>
        <v>QD28A061</v>
      </c>
      <c r="B4285" s="50" t="s">
        <v>11680</v>
      </c>
      <c r="C4285" s="50" t="s">
        <v>11677</v>
      </c>
      <c r="D4285" s="50">
        <v>100</v>
      </c>
      <c r="E4285" s="50">
        <v>4</v>
      </c>
    </row>
    <row r="4286" spans="1:5" hidden="1">
      <c r="A4286" s="50" t="str">
        <f t="shared" si="66"/>
        <v>QD28A061</v>
      </c>
      <c r="B4286" s="50" t="s">
        <v>11681</v>
      </c>
      <c r="C4286" s="50" t="s">
        <v>11677</v>
      </c>
      <c r="D4286" s="50">
        <v>100</v>
      </c>
      <c r="E4286" s="50">
        <v>1</v>
      </c>
    </row>
    <row r="4287" spans="1:5" hidden="1">
      <c r="A4287" s="50" t="str">
        <f t="shared" si="66"/>
        <v>QD28A062</v>
      </c>
      <c r="B4287" s="50" t="s">
        <v>11682</v>
      </c>
      <c r="C4287" s="50" t="s">
        <v>11683</v>
      </c>
      <c r="D4287" s="50">
        <v>100</v>
      </c>
      <c r="E4287" s="50">
        <v>1</v>
      </c>
    </row>
    <row r="4288" spans="1:5" hidden="1">
      <c r="A4288" s="50" t="str">
        <f t="shared" si="66"/>
        <v>QD28A062</v>
      </c>
      <c r="B4288" s="50" t="s">
        <v>11684</v>
      </c>
      <c r="C4288" s="50" t="s">
        <v>11683</v>
      </c>
      <c r="D4288" s="50">
        <v>100</v>
      </c>
      <c r="E4288" s="50">
        <v>3</v>
      </c>
    </row>
    <row r="4289" spans="1:5" hidden="1">
      <c r="A4289" s="50" t="str">
        <f t="shared" si="66"/>
        <v>QD28A062</v>
      </c>
      <c r="B4289" s="50" t="s">
        <v>11685</v>
      </c>
      <c r="C4289" s="50" t="s">
        <v>11683</v>
      </c>
      <c r="D4289" s="50">
        <v>100</v>
      </c>
      <c r="E4289" s="50">
        <v>1</v>
      </c>
    </row>
    <row r="4290" spans="1:5" hidden="1">
      <c r="A4290" s="50" t="str">
        <f t="shared" si="66"/>
        <v>QD28A062</v>
      </c>
      <c r="B4290" s="50" t="s">
        <v>11686</v>
      </c>
      <c r="C4290" s="50" t="s">
        <v>11683</v>
      </c>
      <c r="D4290" s="50">
        <v>100</v>
      </c>
      <c r="E4290" s="50">
        <v>2</v>
      </c>
    </row>
    <row r="4291" spans="1:5" hidden="1">
      <c r="A4291" s="50" t="str">
        <f t="shared" ref="A4291:A4354" si="67">MID(B4291,1,8)</f>
        <v>QD28A063</v>
      </c>
      <c r="B4291" s="50" t="s">
        <v>11687</v>
      </c>
      <c r="C4291" s="50" t="s">
        <v>11688</v>
      </c>
      <c r="D4291" s="50">
        <v>100</v>
      </c>
      <c r="E4291" s="50">
        <v>1</v>
      </c>
    </row>
    <row r="4292" spans="1:5" hidden="1">
      <c r="A4292" s="50" t="str">
        <f t="shared" si="67"/>
        <v>QD28A063</v>
      </c>
      <c r="B4292" s="50" t="s">
        <v>11689</v>
      </c>
      <c r="C4292" s="50" t="s">
        <v>11690</v>
      </c>
      <c r="D4292" s="50">
        <v>100</v>
      </c>
      <c r="E4292" s="50">
        <v>3</v>
      </c>
    </row>
    <row r="4293" spans="1:5" hidden="1">
      <c r="A4293" s="50" t="str">
        <f t="shared" si="67"/>
        <v>QD28A063</v>
      </c>
      <c r="B4293" s="50" t="s">
        <v>11691</v>
      </c>
      <c r="C4293" s="50" t="s">
        <v>11692</v>
      </c>
      <c r="D4293" s="50">
        <v>100</v>
      </c>
      <c r="E4293" s="50">
        <v>1</v>
      </c>
    </row>
    <row r="4294" spans="1:5" hidden="1">
      <c r="A4294" s="50" t="str">
        <f t="shared" si="67"/>
        <v>QD28A064</v>
      </c>
      <c r="B4294" s="50" t="s">
        <v>11693</v>
      </c>
      <c r="C4294" s="50" t="s">
        <v>11694</v>
      </c>
      <c r="D4294" s="50">
        <v>100</v>
      </c>
      <c r="E4294" s="50">
        <v>1</v>
      </c>
    </row>
    <row r="4295" spans="1:5" hidden="1">
      <c r="A4295" s="50" t="str">
        <f t="shared" si="67"/>
        <v>QD28A064</v>
      </c>
      <c r="B4295" s="50" t="s">
        <v>11695</v>
      </c>
      <c r="C4295" s="50" t="s">
        <v>11696</v>
      </c>
      <c r="D4295" s="50">
        <v>100</v>
      </c>
      <c r="E4295" s="50">
        <v>1</v>
      </c>
    </row>
    <row r="4296" spans="1:5" hidden="1">
      <c r="A4296" s="50" t="str">
        <f t="shared" si="67"/>
        <v>QD28A064</v>
      </c>
      <c r="B4296" s="50" t="s">
        <v>11697</v>
      </c>
      <c r="C4296" s="50" t="s">
        <v>11698</v>
      </c>
      <c r="D4296" s="50">
        <v>100</v>
      </c>
      <c r="E4296" s="50">
        <v>2</v>
      </c>
    </row>
    <row r="4297" spans="1:5" hidden="1">
      <c r="A4297" s="50" t="str">
        <f t="shared" si="67"/>
        <v>QD28A064</v>
      </c>
      <c r="B4297" s="50" t="s">
        <v>11699</v>
      </c>
      <c r="C4297" s="50" t="s">
        <v>11700</v>
      </c>
      <c r="D4297" s="50">
        <v>100</v>
      </c>
      <c r="E4297" s="50">
        <v>2</v>
      </c>
    </row>
    <row r="4298" spans="1:5" hidden="1">
      <c r="A4298" s="50" t="str">
        <f t="shared" si="67"/>
        <v>QD28A065</v>
      </c>
      <c r="B4298" s="50" t="s">
        <v>11701</v>
      </c>
      <c r="C4298" s="50" t="s">
        <v>11702</v>
      </c>
      <c r="D4298" s="50">
        <v>100</v>
      </c>
      <c r="E4298" s="50">
        <v>1</v>
      </c>
    </row>
    <row r="4299" spans="1:5" hidden="1">
      <c r="A4299" s="50" t="str">
        <f t="shared" si="67"/>
        <v>QD28A065</v>
      </c>
      <c r="B4299" s="50" t="s">
        <v>11703</v>
      </c>
      <c r="C4299" s="50" t="s">
        <v>11704</v>
      </c>
      <c r="D4299" s="50">
        <v>100</v>
      </c>
      <c r="E4299" s="50">
        <v>1</v>
      </c>
    </row>
    <row r="4300" spans="1:5" hidden="1">
      <c r="A4300" s="50" t="str">
        <f t="shared" si="67"/>
        <v>QD28A065</v>
      </c>
      <c r="B4300" s="50" t="s">
        <v>11705</v>
      </c>
      <c r="C4300" s="50" t="s">
        <v>11706</v>
      </c>
      <c r="D4300" s="50">
        <v>100</v>
      </c>
      <c r="E4300" s="50">
        <v>5</v>
      </c>
    </row>
    <row r="4301" spans="1:5" hidden="1">
      <c r="A4301" s="50" t="str">
        <f t="shared" si="67"/>
        <v>QD28A065</v>
      </c>
      <c r="B4301" s="50" t="s">
        <v>11707</v>
      </c>
      <c r="C4301" s="50" t="s">
        <v>11708</v>
      </c>
      <c r="D4301" s="50">
        <v>100</v>
      </c>
      <c r="E4301" s="50">
        <v>4</v>
      </c>
    </row>
    <row r="4302" spans="1:5" hidden="1">
      <c r="A4302" s="50" t="str">
        <f t="shared" si="67"/>
        <v>QD28A065</v>
      </c>
      <c r="B4302" s="50" t="s">
        <v>11709</v>
      </c>
      <c r="C4302" s="50" t="s">
        <v>11710</v>
      </c>
      <c r="D4302" s="50">
        <v>100</v>
      </c>
      <c r="E4302" s="50">
        <v>2</v>
      </c>
    </row>
    <row r="4303" spans="1:5" hidden="1">
      <c r="A4303" s="50" t="str">
        <f t="shared" si="67"/>
        <v>QD28A066</v>
      </c>
      <c r="B4303" s="50" t="s">
        <v>11711</v>
      </c>
      <c r="C4303" s="50" t="s">
        <v>11712</v>
      </c>
      <c r="D4303" s="50">
        <v>100</v>
      </c>
      <c r="E4303" s="50">
        <v>1</v>
      </c>
    </row>
    <row r="4304" spans="1:5" hidden="1">
      <c r="A4304" s="50" t="str">
        <f t="shared" si="67"/>
        <v>QD28A066</v>
      </c>
      <c r="B4304" s="50" t="s">
        <v>11713</v>
      </c>
      <c r="C4304" s="50" t="s">
        <v>11714</v>
      </c>
      <c r="D4304" s="50">
        <v>100</v>
      </c>
      <c r="E4304" s="50">
        <v>2</v>
      </c>
    </row>
    <row r="4305" spans="1:5" hidden="1">
      <c r="A4305" s="50" t="str">
        <f t="shared" si="67"/>
        <v>QD28A066</v>
      </c>
      <c r="B4305" s="50" t="s">
        <v>11715</v>
      </c>
      <c r="C4305" s="50" t="s">
        <v>11716</v>
      </c>
      <c r="D4305" s="50">
        <v>100</v>
      </c>
      <c r="E4305" s="50">
        <v>3</v>
      </c>
    </row>
    <row r="4306" spans="1:5" hidden="1">
      <c r="A4306" s="50" t="str">
        <f t="shared" si="67"/>
        <v>QD28A066</v>
      </c>
      <c r="B4306" s="50" t="s">
        <v>11717</v>
      </c>
      <c r="C4306" s="50" t="s">
        <v>11718</v>
      </c>
      <c r="D4306" s="50">
        <v>100</v>
      </c>
      <c r="E4306" s="50">
        <v>2</v>
      </c>
    </row>
    <row r="4307" spans="1:5" hidden="1">
      <c r="A4307" s="50" t="str">
        <f t="shared" si="67"/>
        <v>QD28A066</v>
      </c>
      <c r="B4307" s="50" t="s">
        <v>11719</v>
      </c>
      <c r="C4307" s="50" t="s">
        <v>11720</v>
      </c>
      <c r="D4307" s="50">
        <v>100</v>
      </c>
      <c r="E4307" s="50">
        <v>1</v>
      </c>
    </row>
    <row r="4308" spans="1:5" hidden="1">
      <c r="A4308" s="50" t="str">
        <f t="shared" si="67"/>
        <v>QD28A067</v>
      </c>
      <c r="B4308" s="50" t="s">
        <v>11721</v>
      </c>
      <c r="C4308" s="50" t="s">
        <v>11722</v>
      </c>
      <c r="D4308" s="50">
        <v>100</v>
      </c>
      <c r="E4308" s="50">
        <v>2</v>
      </c>
    </row>
    <row r="4309" spans="1:5" hidden="1">
      <c r="A4309" s="50" t="str">
        <f t="shared" si="67"/>
        <v>QD28A068</v>
      </c>
      <c r="B4309" s="50" t="s">
        <v>11723</v>
      </c>
      <c r="C4309" s="50" t="s">
        <v>11724</v>
      </c>
      <c r="D4309" s="50">
        <v>100</v>
      </c>
      <c r="E4309" s="50">
        <v>1</v>
      </c>
    </row>
    <row r="4310" spans="1:5" hidden="1">
      <c r="A4310" s="50" t="str">
        <f t="shared" si="67"/>
        <v>QD28A068</v>
      </c>
      <c r="B4310" s="50" t="s">
        <v>13624</v>
      </c>
      <c r="C4310" s="50" t="s">
        <v>11724</v>
      </c>
      <c r="D4310" s="50">
        <v>100</v>
      </c>
      <c r="E4310" s="50">
        <v>1</v>
      </c>
    </row>
    <row r="4311" spans="1:5" hidden="1">
      <c r="A4311" s="50" t="str">
        <f t="shared" si="67"/>
        <v>QD28A068</v>
      </c>
      <c r="B4311" s="50" t="s">
        <v>11725</v>
      </c>
      <c r="C4311" s="50" t="s">
        <v>11724</v>
      </c>
      <c r="D4311" s="50">
        <v>100</v>
      </c>
      <c r="E4311" s="50">
        <v>1</v>
      </c>
    </row>
    <row r="4312" spans="1:5" hidden="1">
      <c r="A4312" s="50" t="str">
        <f t="shared" si="67"/>
        <v>QD28A068</v>
      </c>
      <c r="B4312" s="50" t="s">
        <v>11726</v>
      </c>
      <c r="C4312" s="50" t="s">
        <v>11724</v>
      </c>
      <c r="D4312" s="50">
        <v>100</v>
      </c>
      <c r="E4312" s="50">
        <v>1</v>
      </c>
    </row>
    <row r="4313" spans="1:5" hidden="1">
      <c r="A4313" s="50" t="str">
        <f t="shared" si="67"/>
        <v>QD310010</v>
      </c>
      <c r="B4313" s="50" t="s">
        <v>11727</v>
      </c>
      <c r="C4313" s="50" t="s">
        <v>11728</v>
      </c>
      <c r="D4313" s="50">
        <v>100</v>
      </c>
      <c r="E4313" s="50">
        <v>3</v>
      </c>
    </row>
    <row r="4314" spans="1:5" hidden="1">
      <c r="A4314" s="50" t="str">
        <f t="shared" si="67"/>
        <v>QD310010</v>
      </c>
      <c r="B4314" s="50" t="s">
        <v>11729</v>
      </c>
      <c r="C4314" s="50" t="s">
        <v>11730</v>
      </c>
      <c r="D4314" s="50">
        <v>100</v>
      </c>
      <c r="E4314" s="50">
        <v>4</v>
      </c>
    </row>
    <row r="4315" spans="1:5" hidden="1">
      <c r="A4315" s="50" t="str">
        <f t="shared" si="67"/>
        <v>QD310010</v>
      </c>
      <c r="B4315" s="50" t="s">
        <v>11731</v>
      </c>
      <c r="C4315" s="50" t="s">
        <v>11732</v>
      </c>
      <c r="D4315" s="50">
        <v>100</v>
      </c>
      <c r="E4315" s="50">
        <v>4</v>
      </c>
    </row>
    <row r="4316" spans="1:5" hidden="1">
      <c r="A4316" s="50" t="str">
        <f t="shared" si="67"/>
        <v>QD310010</v>
      </c>
      <c r="B4316" s="50" t="s">
        <v>11733</v>
      </c>
      <c r="C4316" s="50" t="s">
        <v>11734</v>
      </c>
      <c r="D4316" s="50">
        <v>100</v>
      </c>
      <c r="E4316" s="50">
        <v>4</v>
      </c>
    </row>
    <row r="4317" spans="1:5" hidden="1">
      <c r="A4317" s="50" t="str">
        <f t="shared" si="67"/>
        <v>QD310010</v>
      </c>
      <c r="B4317" s="50" t="s">
        <v>11735</v>
      </c>
      <c r="C4317" s="50" t="s">
        <v>11736</v>
      </c>
      <c r="D4317" s="50">
        <v>100</v>
      </c>
      <c r="E4317" s="50">
        <v>4</v>
      </c>
    </row>
    <row r="4318" spans="1:5" hidden="1">
      <c r="A4318" s="50" t="str">
        <f t="shared" si="67"/>
        <v>QD310010</v>
      </c>
      <c r="B4318" s="50" t="s">
        <v>11737</v>
      </c>
      <c r="C4318" s="50" t="s">
        <v>11738</v>
      </c>
      <c r="D4318" s="50">
        <v>100</v>
      </c>
      <c r="E4318" s="50">
        <v>4</v>
      </c>
    </row>
    <row r="4319" spans="1:5" hidden="1">
      <c r="A4319" s="50" t="str">
        <f t="shared" si="67"/>
        <v>QD310010</v>
      </c>
      <c r="B4319" s="50" t="s">
        <v>11739</v>
      </c>
      <c r="C4319" s="50" t="s">
        <v>11740</v>
      </c>
      <c r="D4319" s="50">
        <v>100</v>
      </c>
      <c r="E4319" s="50">
        <v>4</v>
      </c>
    </row>
    <row r="4320" spans="1:5" hidden="1">
      <c r="A4320" s="50" t="str">
        <f t="shared" si="67"/>
        <v>QD310010</v>
      </c>
      <c r="B4320" s="50" t="s">
        <v>11741</v>
      </c>
      <c r="C4320" s="50" t="s">
        <v>11742</v>
      </c>
      <c r="D4320" s="50">
        <v>100</v>
      </c>
      <c r="E4320" s="50">
        <v>4</v>
      </c>
    </row>
    <row r="4321" spans="1:5" hidden="1">
      <c r="A4321" s="50" t="str">
        <f t="shared" si="67"/>
        <v>QD310010</v>
      </c>
      <c r="B4321" s="50" t="s">
        <v>11743</v>
      </c>
      <c r="C4321" s="50" t="s">
        <v>11744</v>
      </c>
      <c r="D4321" s="50">
        <v>100</v>
      </c>
      <c r="E4321" s="50">
        <v>4</v>
      </c>
    </row>
    <row r="4322" spans="1:5" hidden="1">
      <c r="A4322" s="50" t="str">
        <f t="shared" si="67"/>
        <v>QD310019</v>
      </c>
      <c r="B4322" s="50" t="s">
        <v>11745</v>
      </c>
      <c r="C4322" s="50" t="s">
        <v>11746</v>
      </c>
      <c r="D4322" s="50">
        <v>100</v>
      </c>
      <c r="E4322" s="50">
        <v>1</v>
      </c>
    </row>
    <row r="4323" spans="1:5" hidden="1">
      <c r="A4323" s="50" t="str">
        <f t="shared" si="67"/>
        <v>QD310019</v>
      </c>
      <c r="B4323" s="50" t="s">
        <v>11747</v>
      </c>
      <c r="C4323" s="50" t="s">
        <v>11748</v>
      </c>
      <c r="D4323" s="50">
        <v>100</v>
      </c>
      <c r="E4323" s="50">
        <v>3</v>
      </c>
    </row>
    <row r="4324" spans="1:5" hidden="1">
      <c r="A4324" s="50" t="str">
        <f t="shared" si="67"/>
        <v>QD310019</v>
      </c>
      <c r="B4324" s="50" t="s">
        <v>11749</v>
      </c>
      <c r="C4324" s="50" t="s">
        <v>11750</v>
      </c>
      <c r="D4324" s="50">
        <v>100</v>
      </c>
      <c r="E4324" s="50">
        <v>3</v>
      </c>
    </row>
    <row r="4325" spans="1:5" hidden="1">
      <c r="A4325" s="50" t="str">
        <f t="shared" si="67"/>
        <v>QD310021</v>
      </c>
      <c r="B4325" s="50" t="s">
        <v>11751</v>
      </c>
      <c r="C4325" s="50" t="s">
        <v>11752</v>
      </c>
      <c r="D4325" s="50">
        <v>100</v>
      </c>
      <c r="E4325" s="50">
        <v>1</v>
      </c>
    </row>
    <row r="4326" spans="1:5" hidden="1">
      <c r="A4326" s="50" t="str">
        <f t="shared" si="67"/>
        <v>QD310021</v>
      </c>
      <c r="B4326" s="50" t="s">
        <v>11753</v>
      </c>
      <c r="C4326" s="50" t="s">
        <v>11754</v>
      </c>
      <c r="D4326" s="50">
        <v>100</v>
      </c>
      <c r="E4326" s="50">
        <v>3</v>
      </c>
    </row>
    <row r="4327" spans="1:5" hidden="1">
      <c r="A4327" s="50" t="str">
        <f t="shared" si="67"/>
        <v>QD310021</v>
      </c>
      <c r="B4327" s="50" t="s">
        <v>11755</v>
      </c>
      <c r="C4327" s="50" t="s">
        <v>11756</v>
      </c>
      <c r="D4327" s="50">
        <v>100</v>
      </c>
      <c r="E4327" s="50">
        <v>1</v>
      </c>
    </row>
    <row r="4328" spans="1:5" hidden="1">
      <c r="A4328" s="50" t="str">
        <f t="shared" si="67"/>
        <v>QD310021</v>
      </c>
      <c r="B4328" s="50" t="s">
        <v>11757</v>
      </c>
      <c r="C4328" s="50" t="s">
        <v>11758</v>
      </c>
      <c r="D4328" s="50">
        <v>100</v>
      </c>
      <c r="E4328" s="50">
        <v>4</v>
      </c>
    </row>
    <row r="4329" spans="1:5" hidden="1">
      <c r="A4329" s="50" t="str">
        <f t="shared" si="67"/>
        <v>QD310021</v>
      </c>
      <c r="B4329" s="50" t="s">
        <v>11759</v>
      </c>
      <c r="C4329" s="50" t="s">
        <v>11760</v>
      </c>
      <c r="D4329" s="50">
        <v>100</v>
      </c>
      <c r="E4329" s="50">
        <v>4</v>
      </c>
    </row>
    <row r="4330" spans="1:5" hidden="1">
      <c r="A4330" s="50" t="str">
        <f t="shared" si="67"/>
        <v>QD310022</v>
      </c>
      <c r="B4330" s="50" t="s">
        <v>11761</v>
      </c>
      <c r="C4330" s="50" t="s">
        <v>11762</v>
      </c>
      <c r="D4330" s="50">
        <v>100</v>
      </c>
      <c r="E4330" s="50">
        <v>6</v>
      </c>
    </row>
    <row r="4331" spans="1:5" hidden="1">
      <c r="A4331" s="50" t="str">
        <f t="shared" si="67"/>
        <v>QD310022</v>
      </c>
      <c r="B4331" s="50" t="s">
        <v>11763</v>
      </c>
      <c r="C4331" s="50" t="s">
        <v>11764</v>
      </c>
      <c r="D4331" s="50">
        <v>100</v>
      </c>
      <c r="E4331" s="50">
        <v>3</v>
      </c>
    </row>
    <row r="4332" spans="1:5" hidden="1">
      <c r="A4332" s="50" t="str">
        <f t="shared" si="67"/>
        <v>QD310022</v>
      </c>
      <c r="B4332" s="50" t="s">
        <v>11765</v>
      </c>
      <c r="C4332" s="50" t="s">
        <v>11766</v>
      </c>
      <c r="D4332" s="50">
        <v>100</v>
      </c>
      <c r="E4332" s="50">
        <v>3</v>
      </c>
    </row>
    <row r="4333" spans="1:5" hidden="1">
      <c r="A4333" s="50" t="str">
        <f t="shared" si="67"/>
        <v>QD310022</v>
      </c>
      <c r="B4333" s="50" t="s">
        <v>11767</v>
      </c>
      <c r="C4333" s="50" t="s">
        <v>11768</v>
      </c>
      <c r="D4333" s="50">
        <v>100</v>
      </c>
      <c r="E4333" s="50">
        <v>6</v>
      </c>
    </row>
    <row r="4334" spans="1:5" hidden="1">
      <c r="A4334" s="50" t="str">
        <f t="shared" si="67"/>
        <v>QD310022</v>
      </c>
      <c r="B4334" s="50" t="s">
        <v>11769</v>
      </c>
      <c r="C4334" s="50" t="s">
        <v>11770</v>
      </c>
      <c r="D4334" s="50">
        <v>100</v>
      </c>
      <c r="E4334" s="50">
        <v>2</v>
      </c>
    </row>
    <row r="4335" spans="1:5" hidden="1">
      <c r="A4335" s="50" t="str">
        <f t="shared" si="67"/>
        <v>QD310022</v>
      </c>
      <c r="B4335" s="50" t="s">
        <v>11771</v>
      </c>
      <c r="C4335" s="50" t="s">
        <v>11772</v>
      </c>
      <c r="D4335" s="50">
        <v>100</v>
      </c>
      <c r="E4335" s="50">
        <v>4</v>
      </c>
    </row>
    <row r="4336" spans="1:5" hidden="1">
      <c r="A4336" s="50" t="str">
        <f t="shared" si="67"/>
        <v>QD310023</v>
      </c>
      <c r="B4336" s="50" t="s">
        <v>13892</v>
      </c>
      <c r="C4336" s="50" t="s">
        <v>13893</v>
      </c>
      <c r="D4336" s="50">
        <v>100</v>
      </c>
      <c r="E4336" s="50">
        <v>4</v>
      </c>
    </row>
    <row r="4337" spans="1:5" hidden="1">
      <c r="A4337" s="50" t="str">
        <f t="shared" si="67"/>
        <v>QD310023</v>
      </c>
      <c r="B4337" s="50" t="s">
        <v>13894</v>
      </c>
      <c r="C4337" s="50" t="s">
        <v>13895</v>
      </c>
      <c r="D4337" s="50">
        <v>100</v>
      </c>
      <c r="E4337" s="50">
        <v>4</v>
      </c>
    </row>
    <row r="4338" spans="1:5" hidden="1">
      <c r="A4338" s="50" t="str">
        <f t="shared" si="67"/>
        <v>QD310023</v>
      </c>
      <c r="B4338" s="50" t="s">
        <v>13896</v>
      </c>
      <c r="C4338" s="50" t="s">
        <v>13897</v>
      </c>
      <c r="D4338" s="50">
        <v>100</v>
      </c>
      <c r="E4338" s="50">
        <v>4</v>
      </c>
    </row>
    <row r="4339" spans="1:5" hidden="1">
      <c r="A4339" s="50" t="str">
        <f t="shared" si="67"/>
        <v>QD310024</v>
      </c>
      <c r="B4339" s="50" t="s">
        <v>13625</v>
      </c>
      <c r="C4339" s="50" t="s">
        <v>13626</v>
      </c>
      <c r="D4339" s="50">
        <v>100</v>
      </c>
      <c r="E4339" s="50">
        <v>4</v>
      </c>
    </row>
    <row r="4340" spans="1:5" hidden="1">
      <c r="A4340" s="50" t="str">
        <f t="shared" si="67"/>
        <v>QD310024</v>
      </c>
      <c r="B4340" s="50" t="s">
        <v>13627</v>
      </c>
      <c r="C4340" s="50" t="s">
        <v>13628</v>
      </c>
      <c r="D4340" s="50">
        <v>100</v>
      </c>
      <c r="E4340" s="50">
        <v>4</v>
      </c>
    </row>
    <row r="4341" spans="1:5" hidden="1">
      <c r="A4341" s="50" t="str">
        <f t="shared" si="67"/>
        <v>QD310024</v>
      </c>
      <c r="B4341" s="50" t="s">
        <v>13629</v>
      </c>
      <c r="C4341" s="50" t="s">
        <v>13630</v>
      </c>
      <c r="D4341" s="50">
        <v>100</v>
      </c>
      <c r="E4341" s="50">
        <v>4</v>
      </c>
    </row>
    <row r="4342" spans="1:5" hidden="1">
      <c r="A4342" s="50" t="str">
        <f t="shared" si="67"/>
        <v>QD310029</v>
      </c>
      <c r="B4342" s="50" t="s">
        <v>13898</v>
      </c>
      <c r="C4342" s="50" t="s">
        <v>13899</v>
      </c>
      <c r="D4342" s="50">
        <v>100</v>
      </c>
      <c r="E4342" s="50">
        <v>1</v>
      </c>
    </row>
    <row r="4343" spans="1:5" hidden="1">
      <c r="A4343" s="50" t="str">
        <f t="shared" si="67"/>
        <v>QD310029</v>
      </c>
      <c r="B4343" s="50" t="s">
        <v>13900</v>
      </c>
      <c r="C4343" s="50" t="s">
        <v>13901</v>
      </c>
      <c r="D4343" s="50">
        <v>100</v>
      </c>
      <c r="E4343" s="50">
        <v>6</v>
      </c>
    </row>
    <row r="4344" spans="1:5" hidden="1">
      <c r="A4344" s="50" t="str">
        <f t="shared" si="67"/>
        <v>QD310029</v>
      </c>
      <c r="B4344" s="50" t="s">
        <v>13902</v>
      </c>
      <c r="C4344" s="50" t="s">
        <v>13903</v>
      </c>
      <c r="D4344" s="50">
        <v>100</v>
      </c>
      <c r="E4344" s="50">
        <v>7</v>
      </c>
    </row>
    <row r="4345" spans="1:5" hidden="1">
      <c r="A4345" s="50" t="str">
        <f t="shared" si="67"/>
        <v>QD310029</v>
      </c>
      <c r="B4345" s="50" t="s">
        <v>13904</v>
      </c>
      <c r="C4345" s="50" t="s">
        <v>13905</v>
      </c>
      <c r="D4345" s="50">
        <v>100</v>
      </c>
      <c r="E4345" s="50">
        <v>2</v>
      </c>
    </row>
    <row r="4346" spans="1:5" hidden="1">
      <c r="A4346" s="50" t="str">
        <f t="shared" si="67"/>
        <v>QD31A632</v>
      </c>
      <c r="B4346" s="50" t="s">
        <v>11773</v>
      </c>
      <c r="C4346" s="50" t="s">
        <v>11774</v>
      </c>
      <c r="D4346" s="50">
        <v>100</v>
      </c>
      <c r="E4346" s="50">
        <v>1</v>
      </c>
    </row>
    <row r="4347" spans="1:5" hidden="1">
      <c r="A4347" s="50" t="str">
        <f t="shared" si="67"/>
        <v>QD31A632</v>
      </c>
      <c r="B4347" s="50" t="s">
        <v>11775</v>
      </c>
      <c r="C4347" s="50" t="s">
        <v>11776</v>
      </c>
      <c r="D4347" s="50">
        <v>100</v>
      </c>
      <c r="E4347" s="50">
        <v>1</v>
      </c>
    </row>
    <row r="4348" spans="1:5">
      <c r="A4348" s="50" t="str">
        <f t="shared" si="67"/>
        <v>QD320001</v>
      </c>
      <c r="B4348" s="50" t="s">
        <v>12940</v>
      </c>
      <c r="C4348" s="50" t="s">
        <v>12941</v>
      </c>
      <c r="D4348" s="50">
        <v>100</v>
      </c>
      <c r="E4348" s="50">
        <v>5</v>
      </c>
    </row>
    <row r="4349" spans="1:5">
      <c r="A4349" s="50" t="str">
        <f t="shared" si="67"/>
        <v>QD320001</v>
      </c>
      <c r="B4349" s="50" t="s">
        <v>12942</v>
      </c>
      <c r="C4349" s="50" t="s">
        <v>12943</v>
      </c>
      <c r="D4349" s="50">
        <v>100</v>
      </c>
      <c r="E4349" s="50">
        <v>5</v>
      </c>
    </row>
    <row r="4350" spans="1:5" hidden="1">
      <c r="A4350" s="50" t="str">
        <f t="shared" si="67"/>
        <v>QD330025</v>
      </c>
      <c r="B4350" s="50" t="s">
        <v>11777</v>
      </c>
      <c r="C4350" s="50" t="s">
        <v>11778</v>
      </c>
      <c r="D4350" s="50">
        <v>100</v>
      </c>
      <c r="E4350" s="50">
        <v>4</v>
      </c>
    </row>
    <row r="4351" spans="1:5" hidden="1">
      <c r="A4351" s="50" t="str">
        <f t="shared" si="67"/>
        <v>QD330025</v>
      </c>
      <c r="B4351" s="50" t="s">
        <v>11779</v>
      </c>
      <c r="C4351" s="50" t="s">
        <v>11780</v>
      </c>
      <c r="D4351" s="50">
        <v>100</v>
      </c>
      <c r="E4351" s="50">
        <v>4</v>
      </c>
    </row>
    <row r="4352" spans="1:5" hidden="1">
      <c r="A4352" s="50" t="str">
        <f t="shared" si="67"/>
        <v>QD330025</v>
      </c>
      <c r="B4352" s="50" t="s">
        <v>11781</v>
      </c>
      <c r="C4352" s="50" t="s">
        <v>11782</v>
      </c>
      <c r="D4352" s="50">
        <v>100</v>
      </c>
      <c r="E4352" s="50">
        <v>4</v>
      </c>
    </row>
    <row r="4353" spans="1:5" hidden="1">
      <c r="A4353" s="50" t="str">
        <f t="shared" si="67"/>
        <v>QD330025</v>
      </c>
      <c r="B4353" s="50" t="s">
        <v>11783</v>
      </c>
      <c r="C4353" s="50" t="s">
        <v>11784</v>
      </c>
      <c r="D4353" s="50">
        <v>100</v>
      </c>
      <c r="E4353" s="50">
        <v>4</v>
      </c>
    </row>
    <row r="4354" spans="1:5" hidden="1">
      <c r="A4354" s="50" t="str">
        <f t="shared" si="67"/>
        <v>QD330025</v>
      </c>
      <c r="B4354" s="50" t="s">
        <v>11785</v>
      </c>
      <c r="C4354" s="50" t="s">
        <v>11786</v>
      </c>
      <c r="D4354" s="50">
        <v>100</v>
      </c>
      <c r="E4354" s="50">
        <v>4</v>
      </c>
    </row>
    <row r="4355" spans="1:5" hidden="1">
      <c r="A4355" s="50" t="str">
        <f t="shared" ref="A4355:A4418" si="68">MID(B4355,1,8)</f>
        <v>QD330025</v>
      </c>
      <c r="B4355" s="50" t="s">
        <v>11787</v>
      </c>
      <c r="C4355" s="50" t="s">
        <v>11788</v>
      </c>
      <c r="D4355" s="50">
        <v>100</v>
      </c>
      <c r="E4355" s="50">
        <v>4</v>
      </c>
    </row>
    <row r="4356" spans="1:5" hidden="1">
      <c r="A4356" s="50" t="str">
        <f t="shared" si="68"/>
        <v>QD350153</v>
      </c>
      <c r="B4356" s="50" t="s">
        <v>11789</v>
      </c>
      <c r="C4356" s="50" t="s">
        <v>11790</v>
      </c>
      <c r="D4356" s="50">
        <v>100</v>
      </c>
      <c r="E4356" s="50">
        <v>15</v>
      </c>
    </row>
    <row r="4357" spans="1:5" hidden="1">
      <c r="A4357" s="50" t="str">
        <f t="shared" si="68"/>
        <v>QD350153</v>
      </c>
      <c r="B4357" s="50" t="s">
        <v>11791</v>
      </c>
      <c r="C4357" s="50" t="s">
        <v>11792</v>
      </c>
      <c r="D4357" s="50">
        <v>100</v>
      </c>
      <c r="E4357" s="50">
        <v>15</v>
      </c>
    </row>
    <row r="4358" spans="1:5" hidden="1">
      <c r="A4358" s="50" t="str">
        <f t="shared" si="68"/>
        <v>QD350153</v>
      </c>
      <c r="B4358" s="50" t="s">
        <v>11793</v>
      </c>
      <c r="C4358" s="50" t="s">
        <v>11794</v>
      </c>
      <c r="D4358" s="50">
        <v>100</v>
      </c>
      <c r="E4358" s="50">
        <v>3</v>
      </c>
    </row>
    <row r="4359" spans="1:5" hidden="1">
      <c r="A4359" s="50" t="str">
        <f t="shared" si="68"/>
        <v>QD350153</v>
      </c>
      <c r="B4359" s="50" t="s">
        <v>11795</v>
      </c>
      <c r="C4359" s="50" t="s">
        <v>11796</v>
      </c>
      <c r="D4359" s="50">
        <v>100</v>
      </c>
      <c r="E4359" s="50">
        <v>3</v>
      </c>
    </row>
    <row r="4360" spans="1:5" hidden="1">
      <c r="A4360" s="50" t="str">
        <f t="shared" si="68"/>
        <v>QD350154</v>
      </c>
      <c r="B4360" s="50" t="s">
        <v>11797</v>
      </c>
      <c r="C4360" s="50" t="s">
        <v>11798</v>
      </c>
      <c r="D4360" s="50">
        <v>100</v>
      </c>
      <c r="E4360" s="50">
        <v>2</v>
      </c>
    </row>
    <row r="4361" spans="1:5" hidden="1">
      <c r="A4361" s="50" t="str">
        <f t="shared" si="68"/>
        <v>QD350154</v>
      </c>
      <c r="B4361" s="50" t="s">
        <v>11799</v>
      </c>
      <c r="C4361" s="50" t="s">
        <v>11800</v>
      </c>
      <c r="D4361" s="50">
        <v>100</v>
      </c>
      <c r="E4361" s="50">
        <v>4</v>
      </c>
    </row>
    <row r="4362" spans="1:5" hidden="1">
      <c r="A4362" s="50" t="str">
        <f t="shared" si="68"/>
        <v>QD350154</v>
      </c>
      <c r="B4362" s="50" t="s">
        <v>5142</v>
      </c>
      <c r="C4362" s="50" t="s">
        <v>11801</v>
      </c>
      <c r="D4362" s="50">
        <v>100</v>
      </c>
      <c r="E4362" s="50">
        <v>4</v>
      </c>
    </row>
    <row r="4363" spans="1:5" hidden="1">
      <c r="A4363" s="50" t="str">
        <f t="shared" si="68"/>
        <v>QD350154</v>
      </c>
      <c r="B4363" s="50" t="s">
        <v>11802</v>
      </c>
      <c r="C4363" s="50" t="s">
        <v>11803</v>
      </c>
      <c r="D4363" s="50">
        <v>100</v>
      </c>
      <c r="E4363" s="50">
        <v>2</v>
      </c>
    </row>
    <row r="4364" spans="1:5" hidden="1">
      <c r="A4364" s="50" t="str">
        <f t="shared" si="68"/>
        <v>QD350155</v>
      </c>
      <c r="B4364" s="50" t="s">
        <v>11804</v>
      </c>
      <c r="C4364" s="50" t="s">
        <v>11805</v>
      </c>
      <c r="D4364" s="50">
        <v>100</v>
      </c>
      <c r="E4364" s="50">
        <v>2</v>
      </c>
    </row>
    <row r="4365" spans="1:5" hidden="1">
      <c r="A4365" s="50" t="str">
        <f t="shared" si="68"/>
        <v>QD350155</v>
      </c>
      <c r="B4365" s="50" t="s">
        <v>11806</v>
      </c>
      <c r="C4365" s="50" t="s">
        <v>11807</v>
      </c>
      <c r="D4365" s="50">
        <v>100</v>
      </c>
      <c r="E4365" s="50">
        <v>3</v>
      </c>
    </row>
    <row r="4366" spans="1:5" hidden="1">
      <c r="A4366" s="50" t="str">
        <f t="shared" si="68"/>
        <v>QD350155</v>
      </c>
      <c r="B4366" s="50" t="s">
        <v>5143</v>
      </c>
      <c r="C4366" s="50" t="s">
        <v>11808</v>
      </c>
      <c r="D4366" s="50">
        <v>100</v>
      </c>
      <c r="E4366" s="50">
        <v>4</v>
      </c>
    </row>
    <row r="4367" spans="1:5" hidden="1">
      <c r="A4367" s="50" t="str">
        <f t="shared" si="68"/>
        <v>QD350155</v>
      </c>
      <c r="B4367" s="50" t="s">
        <v>11809</v>
      </c>
      <c r="C4367" s="50" t="s">
        <v>11810</v>
      </c>
      <c r="D4367" s="50">
        <v>100</v>
      </c>
      <c r="E4367" s="50">
        <v>2</v>
      </c>
    </row>
    <row r="4368" spans="1:5" hidden="1">
      <c r="A4368" s="50" t="str">
        <f t="shared" si="68"/>
        <v>QD350156</v>
      </c>
      <c r="B4368" s="50" t="s">
        <v>11811</v>
      </c>
      <c r="C4368" s="50" t="s">
        <v>11812</v>
      </c>
      <c r="D4368" s="50">
        <v>100</v>
      </c>
      <c r="E4368" s="50">
        <v>2</v>
      </c>
    </row>
    <row r="4369" spans="1:5" hidden="1">
      <c r="A4369" s="50" t="str">
        <f t="shared" si="68"/>
        <v>QD350156</v>
      </c>
      <c r="B4369" s="50" t="s">
        <v>11813</v>
      </c>
      <c r="C4369" s="50" t="s">
        <v>11814</v>
      </c>
      <c r="D4369" s="50">
        <v>100</v>
      </c>
      <c r="E4369" s="50">
        <v>4</v>
      </c>
    </row>
    <row r="4370" spans="1:5" hidden="1">
      <c r="A4370" s="50" t="str">
        <f t="shared" si="68"/>
        <v>QD350156</v>
      </c>
      <c r="B4370" s="50" t="s">
        <v>11815</v>
      </c>
      <c r="C4370" s="50" t="s">
        <v>11816</v>
      </c>
      <c r="D4370" s="50">
        <v>100</v>
      </c>
      <c r="E4370" s="50">
        <v>4</v>
      </c>
    </row>
    <row r="4371" spans="1:5" hidden="1">
      <c r="A4371" s="50" t="str">
        <f t="shared" si="68"/>
        <v>QD350156</v>
      </c>
      <c r="B4371" s="50" t="s">
        <v>11817</v>
      </c>
      <c r="C4371" s="50" t="s">
        <v>11818</v>
      </c>
      <c r="D4371" s="50">
        <v>100</v>
      </c>
      <c r="E4371" s="50">
        <v>2</v>
      </c>
    </row>
    <row r="4372" spans="1:5" hidden="1">
      <c r="A4372" s="50" t="str">
        <f t="shared" si="68"/>
        <v>QD350156</v>
      </c>
      <c r="B4372" s="50" t="s">
        <v>11819</v>
      </c>
      <c r="C4372" s="50" t="s">
        <v>11820</v>
      </c>
      <c r="D4372" s="50">
        <v>100</v>
      </c>
      <c r="E4372" s="50">
        <v>2</v>
      </c>
    </row>
    <row r="4373" spans="1:5" hidden="1">
      <c r="A4373" s="50" t="str">
        <f t="shared" si="68"/>
        <v>QD350156</v>
      </c>
      <c r="B4373" s="50" t="s">
        <v>11821</v>
      </c>
      <c r="C4373" s="50" t="s">
        <v>11822</v>
      </c>
      <c r="D4373" s="50">
        <v>100</v>
      </c>
      <c r="E4373" s="50">
        <v>3</v>
      </c>
    </row>
    <row r="4374" spans="1:5" hidden="1">
      <c r="A4374" s="50" t="str">
        <f t="shared" si="68"/>
        <v>QD350156</v>
      </c>
      <c r="B4374" s="50" t="s">
        <v>11823</v>
      </c>
      <c r="C4374" s="50" t="s">
        <v>11824</v>
      </c>
      <c r="D4374" s="50">
        <v>100</v>
      </c>
      <c r="E4374" s="50">
        <v>4</v>
      </c>
    </row>
    <row r="4375" spans="1:5" hidden="1">
      <c r="A4375" s="50" t="str">
        <f t="shared" si="68"/>
        <v>QD350156</v>
      </c>
      <c r="B4375" s="50" t="s">
        <v>11825</v>
      </c>
      <c r="C4375" s="50" t="s">
        <v>11826</v>
      </c>
      <c r="D4375" s="50">
        <v>100</v>
      </c>
      <c r="E4375" s="50">
        <v>3</v>
      </c>
    </row>
    <row r="4376" spans="1:5" hidden="1">
      <c r="A4376" s="50" t="str">
        <f t="shared" si="68"/>
        <v>QD350156</v>
      </c>
      <c r="B4376" s="50" t="s">
        <v>11827</v>
      </c>
      <c r="C4376" s="50" t="s">
        <v>11828</v>
      </c>
      <c r="D4376" s="50">
        <v>100</v>
      </c>
      <c r="E4376" s="50">
        <v>2</v>
      </c>
    </row>
    <row r="4377" spans="1:5" hidden="1">
      <c r="A4377" s="50" t="str">
        <f t="shared" si="68"/>
        <v>QD350156</v>
      </c>
      <c r="B4377" s="50" t="s">
        <v>11829</v>
      </c>
      <c r="C4377" s="50" t="s">
        <v>11830</v>
      </c>
      <c r="D4377" s="50">
        <v>100</v>
      </c>
      <c r="E4377" s="50">
        <v>4</v>
      </c>
    </row>
    <row r="4378" spans="1:5" hidden="1">
      <c r="A4378" s="50" t="str">
        <f t="shared" si="68"/>
        <v>QD350156</v>
      </c>
      <c r="B4378" s="50" t="s">
        <v>11831</v>
      </c>
      <c r="C4378" s="50" t="s">
        <v>11832</v>
      </c>
      <c r="D4378" s="50">
        <v>100</v>
      </c>
      <c r="E4378" s="50">
        <v>4</v>
      </c>
    </row>
    <row r="4379" spans="1:5" hidden="1">
      <c r="A4379" s="50" t="str">
        <f t="shared" si="68"/>
        <v>QD350156</v>
      </c>
      <c r="B4379" s="50" t="s">
        <v>11833</v>
      </c>
      <c r="C4379" s="50" t="s">
        <v>11834</v>
      </c>
      <c r="D4379" s="50">
        <v>100</v>
      </c>
      <c r="E4379" s="50">
        <v>2</v>
      </c>
    </row>
    <row r="4380" spans="1:5" hidden="1">
      <c r="A4380" s="50" t="str">
        <f t="shared" si="68"/>
        <v>QD350156</v>
      </c>
      <c r="B4380" s="50" t="s">
        <v>11835</v>
      </c>
      <c r="C4380" s="50" t="s">
        <v>11836</v>
      </c>
      <c r="D4380" s="50">
        <v>100</v>
      </c>
      <c r="E4380" s="50">
        <v>2</v>
      </c>
    </row>
    <row r="4381" spans="1:5" hidden="1">
      <c r="A4381" s="50" t="str">
        <f t="shared" si="68"/>
        <v>QD350156</v>
      </c>
      <c r="B4381" s="50" t="s">
        <v>11837</v>
      </c>
      <c r="C4381" s="50" t="s">
        <v>11838</v>
      </c>
      <c r="D4381" s="50">
        <v>100</v>
      </c>
      <c r="E4381" s="50">
        <v>4</v>
      </c>
    </row>
    <row r="4382" spans="1:5" hidden="1">
      <c r="A4382" s="50" t="str">
        <f t="shared" si="68"/>
        <v>QD350156</v>
      </c>
      <c r="B4382" s="50" t="s">
        <v>11839</v>
      </c>
      <c r="C4382" s="50" t="s">
        <v>11840</v>
      </c>
      <c r="D4382" s="50">
        <v>100</v>
      </c>
      <c r="E4382" s="50">
        <v>4</v>
      </c>
    </row>
    <row r="4383" spans="1:5" hidden="1">
      <c r="A4383" s="50" t="str">
        <f t="shared" si="68"/>
        <v>QD350156</v>
      </c>
      <c r="B4383" s="50" t="s">
        <v>11841</v>
      </c>
      <c r="C4383" s="50" t="s">
        <v>11842</v>
      </c>
      <c r="D4383" s="50">
        <v>100</v>
      </c>
      <c r="E4383" s="50">
        <v>2</v>
      </c>
    </row>
    <row r="4384" spans="1:5" hidden="1">
      <c r="A4384" s="50" t="str">
        <f t="shared" si="68"/>
        <v>QD350156</v>
      </c>
      <c r="B4384" s="50" t="s">
        <v>11843</v>
      </c>
      <c r="C4384" s="50" t="s">
        <v>11844</v>
      </c>
      <c r="D4384" s="50">
        <v>100</v>
      </c>
      <c r="E4384" s="50">
        <v>2</v>
      </c>
    </row>
    <row r="4385" spans="1:5" hidden="1">
      <c r="A4385" s="50" t="str">
        <f t="shared" si="68"/>
        <v>QD350156</v>
      </c>
      <c r="B4385" s="50" t="s">
        <v>11845</v>
      </c>
      <c r="C4385" s="50" t="s">
        <v>11846</v>
      </c>
      <c r="D4385" s="50">
        <v>100</v>
      </c>
      <c r="E4385" s="50">
        <v>4</v>
      </c>
    </row>
    <row r="4386" spans="1:5" hidden="1">
      <c r="A4386" s="50" t="str">
        <f t="shared" si="68"/>
        <v>QD350156</v>
      </c>
      <c r="B4386" s="50" t="s">
        <v>11847</v>
      </c>
      <c r="C4386" s="50" t="s">
        <v>11848</v>
      </c>
      <c r="D4386" s="50">
        <v>100</v>
      </c>
      <c r="E4386" s="50">
        <v>4</v>
      </c>
    </row>
    <row r="4387" spans="1:5" hidden="1">
      <c r="A4387" s="50" t="str">
        <f t="shared" si="68"/>
        <v>QD350156</v>
      </c>
      <c r="B4387" s="50" t="s">
        <v>11849</v>
      </c>
      <c r="C4387" s="50" t="s">
        <v>11850</v>
      </c>
      <c r="D4387" s="50">
        <v>100</v>
      </c>
      <c r="E4387" s="50">
        <v>2</v>
      </c>
    </row>
    <row r="4388" spans="1:5" hidden="1">
      <c r="A4388" s="50" t="str">
        <f t="shared" si="68"/>
        <v>QD350157</v>
      </c>
      <c r="B4388" s="50" t="s">
        <v>11851</v>
      </c>
      <c r="C4388" s="50" t="s">
        <v>11852</v>
      </c>
      <c r="D4388" s="50">
        <v>100</v>
      </c>
      <c r="E4388" s="50">
        <v>3</v>
      </c>
    </row>
    <row r="4389" spans="1:5" hidden="1">
      <c r="A4389" s="50" t="str">
        <f t="shared" si="68"/>
        <v>QD350157</v>
      </c>
      <c r="B4389" s="50" t="s">
        <v>5141</v>
      </c>
      <c r="C4389" s="50" t="s">
        <v>11853</v>
      </c>
      <c r="D4389" s="50">
        <v>100</v>
      </c>
      <c r="E4389" s="50">
        <v>3</v>
      </c>
    </row>
    <row r="4390" spans="1:5" hidden="1">
      <c r="A4390" s="50" t="str">
        <f t="shared" si="68"/>
        <v>QD350157</v>
      </c>
      <c r="B4390" s="50" t="s">
        <v>11854</v>
      </c>
      <c r="C4390" s="50" t="s">
        <v>11855</v>
      </c>
      <c r="D4390" s="50">
        <v>100</v>
      </c>
      <c r="E4390" s="50">
        <v>3</v>
      </c>
    </row>
    <row r="4391" spans="1:5" hidden="1">
      <c r="A4391" s="50" t="str">
        <f t="shared" si="68"/>
        <v>QD350158</v>
      </c>
      <c r="B4391" s="50" t="s">
        <v>11856</v>
      </c>
      <c r="C4391" s="50" t="s">
        <v>11857</v>
      </c>
      <c r="D4391" s="50">
        <v>100</v>
      </c>
      <c r="E4391" s="50">
        <v>2</v>
      </c>
    </row>
    <row r="4392" spans="1:5" hidden="1">
      <c r="A4392" s="50" t="str">
        <f t="shared" si="68"/>
        <v>QD350158</v>
      </c>
      <c r="B4392" s="50" t="s">
        <v>11858</v>
      </c>
      <c r="C4392" s="50" t="s">
        <v>11859</v>
      </c>
      <c r="D4392" s="50">
        <v>100</v>
      </c>
      <c r="E4392" s="50">
        <v>4</v>
      </c>
    </row>
    <row r="4393" spans="1:5" hidden="1">
      <c r="A4393" s="50" t="str">
        <f t="shared" si="68"/>
        <v>QD350158</v>
      </c>
      <c r="B4393" s="50" t="s">
        <v>11860</v>
      </c>
      <c r="C4393" s="50" t="s">
        <v>11861</v>
      </c>
      <c r="D4393" s="50">
        <v>100</v>
      </c>
      <c r="E4393" s="50">
        <v>4</v>
      </c>
    </row>
    <row r="4394" spans="1:5" hidden="1">
      <c r="A4394" s="50" t="str">
        <f t="shared" si="68"/>
        <v>QD350158</v>
      </c>
      <c r="B4394" s="50" t="s">
        <v>11862</v>
      </c>
      <c r="C4394" s="50" t="s">
        <v>11863</v>
      </c>
      <c r="D4394" s="50">
        <v>100</v>
      </c>
      <c r="E4394" s="50">
        <v>2</v>
      </c>
    </row>
    <row r="4395" spans="1:5" hidden="1">
      <c r="A4395" s="50" t="str">
        <f t="shared" si="68"/>
        <v>QD350158</v>
      </c>
      <c r="B4395" s="50" t="s">
        <v>11864</v>
      </c>
      <c r="C4395" s="50" t="s">
        <v>11865</v>
      </c>
      <c r="D4395" s="50">
        <v>100</v>
      </c>
      <c r="E4395" s="50">
        <v>2</v>
      </c>
    </row>
    <row r="4396" spans="1:5" hidden="1">
      <c r="A4396" s="50" t="str">
        <f t="shared" si="68"/>
        <v>QD350158</v>
      </c>
      <c r="B4396" s="50" t="s">
        <v>11866</v>
      </c>
      <c r="C4396" s="50" t="s">
        <v>11867</v>
      </c>
      <c r="D4396" s="50">
        <v>100</v>
      </c>
      <c r="E4396" s="50">
        <v>4</v>
      </c>
    </row>
    <row r="4397" spans="1:5" hidden="1">
      <c r="A4397" s="50" t="str">
        <f t="shared" si="68"/>
        <v>QD350158</v>
      </c>
      <c r="B4397" s="50" t="s">
        <v>11868</v>
      </c>
      <c r="C4397" s="50" t="s">
        <v>11869</v>
      </c>
      <c r="D4397" s="50">
        <v>100</v>
      </c>
      <c r="E4397" s="50">
        <v>4</v>
      </c>
    </row>
    <row r="4398" spans="1:5" hidden="1">
      <c r="A4398" s="50" t="str">
        <f t="shared" si="68"/>
        <v>QD350158</v>
      </c>
      <c r="B4398" s="50" t="s">
        <v>11870</v>
      </c>
      <c r="C4398" s="50" t="s">
        <v>11871</v>
      </c>
      <c r="D4398" s="50">
        <v>100</v>
      </c>
      <c r="E4398" s="50">
        <v>2</v>
      </c>
    </row>
    <row r="4399" spans="1:5" hidden="1">
      <c r="A4399" s="50" t="str">
        <f t="shared" si="68"/>
        <v>QD350158</v>
      </c>
      <c r="B4399" s="50" t="s">
        <v>11872</v>
      </c>
      <c r="C4399" s="50" t="s">
        <v>11873</v>
      </c>
      <c r="D4399" s="50">
        <v>100</v>
      </c>
      <c r="E4399" s="50">
        <v>2</v>
      </c>
    </row>
    <row r="4400" spans="1:5" hidden="1">
      <c r="A4400" s="50" t="str">
        <f t="shared" si="68"/>
        <v>QD350158</v>
      </c>
      <c r="B4400" s="50" t="s">
        <v>11874</v>
      </c>
      <c r="C4400" s="50" t="s">
        <v>11875</v>
      </c>
      <c r="D4400" s="50">
        <v>100</v>
      </c>
      <c r="E4400" s="50">
        <v>4</v>
      </c>
    </row>
    <row r="4401" spans="1:5" hidden="1">
      <c r="A4401" s="50" t="str">
        <f t="shared" si="68"/>
        <v>QD350158</v>
      </c>
      <c r="B4401" s="50" t="s">
        <v>11876</v>
      </c>
      <c r="C4401" s="50" t="s">
        <v>11877</v>
      </c>
      <c r="D4401" s="50">
        <v>100</v>
      </c>
      <c r="E4401" s="50">
        <v>4</v>
      </c>
    </row>
    <row r="4402" spans="1:5" hidden="1">
      <c r="A4402" s="50" t="str">
        <f t="shared" si="68"/>
        <v>QD350158</v>
      </c>
      <c r="B4402" s="50" t="s">
        <v>11878</v>
      </c>
      <c r="C4402" s="50" t="s">
        <v>11879</v>
      </c>
      <c r="D4402" s="50">
        <v>100</v>
      </c>
      <c r="E4402" s="50">
        <v>2</v>
      </c>
    </row>
    <row r="4403" spans="1:5" hidden="1">
      <c r="A4403" s="50" t="str">
        <f t="shared" si="68"/>
        <v>QD350158</v>
      </c>
      <c r="B4403" s="50" t="s">
        <v>11880</v>
      </c>
      <c r="C4403" s="50" t="s">
        <v>11881</v>
      </c>
      <c r="D4403" s="50">
        <v>100</v>
      </c>
      <c r="E4403" s="50">
        <v>2</v>
      </c>
    </row>
    <row r="4404" spans="1:5" hidden="1">
      <c r="A4404" s="50" t="str">
        <f t="shared" si="68"/>
        <v>QD350158</v>
      </c>
      <c r="B4404" s="50" t="s">
        <v>11882</v>
      </c>
      <c r="C4404" s="50" t="s">
        <v>11883</v>
      </c>
      <c r="D4404" s="50">
        <v>100</v>
      </c>
      <c r="E4404" s="50">
        <v>4</v>
      </c>
    </row>
    <row r="4405" spans="1:5" hidden="1">
      <c r="A4405" s="50" t="str">
        <f t="shared" si="68"/>
        <v>QD350158</v>
      </c>
      <c r="B4405" s="50" t="s">
        <v>11884</v>
      </c>
      <c r="C4405" s="50" t="s">
        <v>11885</v>
      </c>
      <c r="D4405" s="50">
        <v>100</v>
      </c>
      <c r="E4405" s="50">
        <v>4</v>
      </c>
    </row>
    <row r="4406" spans="1:5" hidden="1">
      <c r="A4406" s="50" t="str">
        <f t="shared" si="68"/>
        <v>QD350158</v>
      </c>
      <c r="B4406" s="50" t="s">
        <v>11886</v>
      </c>
      <c r="C4406" s="50" t="s">
        <v>11887</v>
      </c>
      <c r="D4406" s="50">
        <v>100</v>
      </c>
      <c r="E4406" s="50">
        <v>2</v>
      </c>
    </row>
    <row r="4407" spans="1:5" hidden="1">
      <c r="A4407" s="50" t="str">
        <f t="shared" si="68"/>
        <v>QD350158</v>
      </c>
      <c r="B4407" s="50" t="s">
        <v>11888</v>
      </c>
      <c r="C4407" s="50" t="s">
        <v>11889</v>
      </c>
      <c r="D4407" s="50">
        <v>100</v>
      </c>
      <c r="E4407" s="50">
        <v>2</v>
      </c>
    </row>
    <row r="4408" spans="1:5" hidden="1">
      <c r="A4408" s="50" t="str">
        <f t="shared" si="68"/>
        <v>QD350158</v>
      </c>
      <c r="B4408" s="50" t="s">
        <v>11890</v>
      </c>
      <c r="C4408" s="50" t="s">
        <v>11891</v>
      </c>
      <c r="D4408" s="50">
        <v>100</v>
      </c>
      <c r="E4408" s="50">
        <v>4</v>
      </c>
    </row>
    <row r="4409" spans="1:5" hidden="1">
      <c r="A4409" s="50" t="str">
        <f t="shared" si="68"/>
        <v>QD350158</v>
      </c>
      <c r="B4409" s="50" t="s">
        <v>11892</v>
      </c>
      <c r="C4409" s="50" t="s">
        <v>11893</v>
      </c>
      <c r="D4409" s="50">
        <v>100</v>
      </c>
      <c r="E4409" s="50">
        <v>4</v>
      </c>
    </row>
    <row r="4410" spans="1:5" hidden="1">
      <c r="A4410" s="50" t="str">
        <f t="shared" si="68"/>
        <v>QD350158</v>
      </c>
      <c r="B4410" s="50" t="s">
        <v>11894</v>
      </c>
      <c r="C4410" s="50" t="s">
        <v>11895</v>
      </c>
      <c r="D4410" s="50">
        <v>100</v>
      </c>
      <c r="E4410" s="50">
        <v>2</v>
      </c>
    </row>
    <row r="4411" spans="1:5" hidden="1">
      <c r="A4411" s="50" t="str">
        <f t="shared" si="68"/>
        <v>QD350159</v>
      </c>
      <c r="B4411" s="50" t="s">
        <v>11896</v>
      </c>
      <c r="C4411" s="50" t="s">
        <v>11897</v>
      </c>
      <c r="D4411" s="50">
        <v>100</v>
      </c>
      <c r="E4411" s="50">
        <v>6</v>
      </c>
    </row>
    <row r="4412" spans="1:5" hidden="1">
      <c r="A4412" s="50" t="str">
        <f t="shared" si="68"/>
        <v>QD350159</v>
      </c>
      <c r="B4412" s="50" t="s">
        <v>11898</v>
      </c>
      <c r="C4412" s="50" t="s">
        <v>11899</v>
      </c>
      <c r="D4412" s="50">
        <v>100</v>
      </c>
      <c r="E4412" s="50">
        <v>21</v>
      </c>
    </row>
    <row r="4413" spans="1:5" hidden="1">
      <c r="A4413" s="50" t="str">
        <f t="shared" si="68"/>
        <v>QD350159</v>
      </c>
      <c r="B4413" s="50" t="s">
        <v>11900</v>
      </c>
      <c r="C4413" s="50" t="s">
        <v>11901</v>
      </c>
      <c r="D4413" s="50">
        <v>100</v>
      </c>
      <c r="E4413" s="50">
        <v>14</v>
      </c>
    </row>
    <row r="4414" spans="1:5" hidden="1">
      <c r="A4414" s="50" t="str">
        <f t="shared" si="68"/>
        <v>QD350159</v>
      </c>
      <c r="B4414" s="50" t="s">
        <v>11902</v>
      </c>
      <c r="C4414" s="50" t="s">
        <v>11903</v>
      </c>
      <c r="D4414" s="50">
        <v>100</v>
      </c>
      <c r="E4414" s="50">
        <v>7</v>
      </c>
    </row>
    <row r="4415" spans="1:5" hidden="1">
      <c r="A4415" s="50" t="str">
        <f t="shared" si="68"/>
        <v>QD350159</v>
      </c>
      <c r="B4415" s="50" t="s">
        <v>11904</v>
      </c>
      <c r="C4415" s="50" t="s">
        <v>11905</v>
      </c>
      <c r="D4415" s="50">
        <v>100</v>
      </c>
      <c r="E4415" s="50">
        <v>7</v>
      </c>
    </row>
    <row r="4416" spans="1:5" hidden="1">
      <c r="A4416" s="50" t="str">
        <f t="shared" si="68"/>
        <v>QD350159</v>
      </c>
      <c r="B4416" s="50" t="s">
        <v>11906</v>
      </c>
      <c r="C4416" s="50" t="s">
        <v>11907</v>
      </c>
      <c r="D4416" s="50">
        <v>100</v>
      </c>
      <c r="E4416" s="50">
        <v>14</v>
      </c>
    </row>
    <row r="4417" spans="1:5" hidden="1">
      <c r="A4417" s="50" t="str">
        <f t="shared" si="68"/>
        <v>QD350159</v>
      </c>
      <c r="B4417" s="50" t="s">
        <v>11908</v>
      </c>
      <c r="C4417" s="50" t="s">
        <v>11909</v>
      </c>
      <c r="D4417" s="50">
        <v>100</v>
      </c>
      <c r="E4417" s="50">
        <v>21</v>
      </c>
    </row>
    <row r="4418" spans="1:5" hidden="1">
      <c r="A4418" s="50" t="str">
        <f t="shared" si="68"/>
        <v>QD350159</v>
      </c>
      <c r="B4418" s="50" t="s">
        <v>11910</v>
      </c>
      <c r="C4418" s="50" t="s">
        <v>11911</v>
      </c>
      <c r="D4418" s="50">
        <v>100</v>
      </c>
      <c r="E4418" s="50">
        <v>7</v>
      </c>
    </row>
    <row r="4419" spans="1:5" hidden="1">
      <c r="A4419" s="50" t="str">
        <f t="shared" ref="A4419:A4482" si="69">MID(B4419,1,8)</f>
        <v>QD350159</v>
      </c>
      <c r="B4419" s="50" t="s">
        <v>11912</v>
      </c>
      <c r="C4419" s="50" t="s">
        <v>11913</v>
      </c>
      <c r="D4419" s="50">
        <v>100</v>
      </c>
      <c r="E4419" s="50">
        <v>7</v>
      </c>
    </row>
    <row r="4420" spans="1:5" hidden="1">
      <c r="A4420" s="50" t="str">
        <f t="shared" si="69"/>
        <v>QD350159</v>
      </c>
      <c r="B4420" s="50" t="s">
        <v>11914</v>
      </c>
      <c r="C4420" s="50" t="s">
        <v>11915</v>
      </c>
      <c r="D4420" s="50">
        <v>100</v>
      </c>
      <c r="E4420" s="50">
        <v>14</v>
      </c>
    </row>
    <row r="4421" spans="1:5" hidden="1">
      <c r="A4421" s="50" t="str">
        <f t="shared" si="69"/>
        <v>QD350159</v>
      </c>
      <c r="B4421" s="50" t="s">
        <v>11916</v>
      </c>
      <c r="C4421" s="50" t="s">
        <v>11917</v>
      </c>
      <c r="D4421" s="50">
        <v>100</v>
      </c>
      <c r="E4421" s="50">
        <v>14</v>
      </c>
    </row>
    <row r="4422" spans="1:5" hidden="1">
      <c r="A4422" s="50" t="str">
        <f t="shared" si="69"/>
        <v>QD350159</v>
      </c>
      <c r="B4422" s="50" t="s">
        <v>11918</v>
      </c>
      <c r="C4422" s="50" t="s">
        <v>11919</v>
      </c>
      <c r="D4422" s="50">
        <v>100</v>
      </c>
      <c r="E4422" s="50">
        <v>7</v>
      </c>
    </row>
    <row r="4423" spans="1:5" hidden="1">
      <c r="A4423" s="50" t="str">
        <f t="shared" si="69"/>
        <v>QD350159</v>
      </c>
      <c r="B4423" s="50" t="s">
        <v>11920</v>
      </c>
      <c r="C4423" s="50" t="s">
        <v>11921</v>
      </c>
      <c r="D4423" s="50">
        <v>100</v>
      </c>
      <c r="E4423" s="50">
        <v>7</v>
      </c>
    </row>
    <row r="4424" spans="1:5" hidden="1">
      <c r="A4424" s="50" t="str">
        <f t="shared" si="69"/>
        <v>QD350159</v>
      </c>
      <c r="B4424" s="50" t="s">
        <v>11922</v>
      </c>
      <c r="C4424" s="50" t="s">
        <v>11923</v>
      </c>
      <c r="D4424" s="50">
        <v>100</v>
      </c>
      <c r="E4424" s="50">
        <v>14</v>
      </c>
    </row>
    <row r="4425" spans="1:5" hidden="1">
      <c r="A4425" s="50" t="str">
        <f t="shared" si="69"/>
        <v>QD350159</v>
      </c>
      <c r="B4425" s="50" t="s">
        <v>11924</v>
      </c>
      <c r="C4425" s="50" t="s">
        <v>11925</v>
      </c>
      <c r="D4425" s="50">
        <v>100</v>
      </c>
      <c r="E4425" s="50">
        <v>14</v>
      </c>
    </row>
    <row r="4426" spans="1:5" hidden="1">
      <c r="A4426" s="50" t="str">
        <f t="shared" si="69"/>
        <v>QD350159</v>
      </c>
      <c r="B4426" s="50" t="s">
        <v>11926</v>
      </c>
      <c r="C4426" s="50" t="s">
        <v>11927</v>
      </c>
      <c r="D4426" s="50">
        <v>100</v>
      </c>
      <c r="E4426" s="50">
        <v>7</v>
      </c>
    </row>
    <row r="4427" spans="1:5" hidden="1">
      <c r="A4427" s="50" t="str">
        <f t="shared" si="69"/>
        <v>QD350160</v>
      </c>
      <c r="B4427" s="50" t="s">
        <v>11928</v>
      </c>
      <c r="C4427" s="50" t="s">
        <v>11929</v>
      </c>
      <c r="D4427" s="50">
        <v>100</v>
      </c>
      <c r="E4427" s="50">
        <v>7</v>
      </c>
    </row>
    <row r="4428" spans="1:5" hidden="1">
      <c r="A4428" s="50" t="str">
        <f t="shared" si="69"/>
        <v>QD350160</v>
      </c>
      <c r="B4428" s="50" t="s">
        <v>11930</v>
      </c>
      <c r="C4428" s="50" t="s">
        <v>11931</v>
      </c>
      <c r="D4428" s="50">
        <v>100</v>
      </c>
      <c r="E4428" s="50">
        <v>6</v>
      </c>
    </row>
    <row r="4429" spans="1:5" hidden="1">
      <c r="A4429" s="50" t="str">
        <f t="shared" si="69"/>
        <v>QD350161</v>
      </c>
      <c r="B4429" s="50" t="s">
        <v>11932</v>
      </c>
      <c r="C4429" s="50" t="s">
        <v>11933</v>
      </c>
      <c r="D4429" s="50">
        <v>100</v>
      </c>
      <c r="E4429" s="50">
        <v>2</v>
      </c>
    </row>
    <row r="4430" spans="1:5" hidden="1">
      <c r="A4430" s="50" t="str">
        <f t="shared" si="69"/>
        <v>QD350161</v>
      </c>
      <c r="B4430" s="50" t="s">
        <v>11934</v>
      </c>
      <c r="C4430" s="50" t="s">
        <v>11935</v>
      </c>
      <c r="D4430" s="50">
        <v>100</v>
      </c>
      <c r="E4430" s="50">
        <v>4</v>
      </c>
    </row>
    <row r="4431" spans="1:5" hidden="1">
      <c r="A4431" s="50" t="str">
        <f t="shared" si="69"/>
        <v>QD350161</v>
      </c>
      <c r="B4431" s="50" t="s">
        <v>5140</v>
      </c>
      <c r="C4431" s="50" t="s">
        <v>11936</v>
      </c>
      <c r="D4431" s="50">
        <v>100</v>
      </c>
      <c r="E4431" s="50">
        <v>4</v>
      </c>
    </row>
    <row r="4432" spans="1:5" hidden="1">
      <c r="A4432" s="50" t="str">
        <f t="shared" si="69"/>
        <v>QD350161</v>
      </c>
      <c r="B4432" s="50" t="s">
        <v>11937</v>
      </c>
      <c r="C4432" s="50" t="s">
        <v>11938</v>
      </c>
      <c r="D4432" s="50">
        <v>100</v>
      </c>
      <c r="E4432" s="50">
        <v>2</v>
      </c>
    </row>
    <row r="4433" spans="1:5" hidden="1">
      <c r="A4433" s="50" t="str">
        <f t="shared" si="69"/>
        <v>QD350163</v>
      </c>
      <c r="B4433" s="50" t="s">
        <v>11939</v>
      </c>
      <c r="C4433" s="50" t="s">
        <v>11940</v>
      </c>
      <c r="D4433" s="50">
        <v>100</v>
      </c>
      <c r="E4433" s="50">
        <v>2</v>
      </c>
    </row>
    <row r="4434" spans="1:5" hidden="1">
      <c r="A4434" s="50" t="str">
        <f t="shared" si="69"/>
        <v>QD350163</v>
      </c>
      <c r="B4434" s="50" t="s">
        <v>11941</v>
      </c>
      <c r="C4434" s="50" t="s">
        <v>11942</v>
      </c>
      <c r="D4434" s="50">
        <v>100</v>
      </c>
      <c r="E4434" s="50">
        <v>4</v>
      </c>
    </row>
    <row r="4435" spans="1:5" hidden="1">
      <c r="A4435" s="50" t="str">
        <f t="shared" si="69"/>
        <v>QD350163</v>
      </c>
      <c r="B4435" s="50" t="s">
        <v>5147</v>
      </c>
      <c r="C4435" s="50" t="s">
        <v>11943</v>
      </c>
      <c r="D4435" s="50">
        <v>100</v>
      </c>
      <c r="E4435" s="50">
        <v>4</v>
      </c>
    </row>
    <row r="4436" spans="1:5" hidden="1">
      <c r="A4436" s="50" t="str">
        <f t="shared" si="69"/>
        <v>QD350163</v>
      </c>
      <c r="B4436" s="50" t="s">
        <v>11944</v>
      </c>
      <c r="C4436" s="50" t="s">
        <v>11945</v>
      </c>
      <c r="D4436" s="50">
        <v>100</v>
      </c>
      <c r="E4436" s="50">
        <v>2</v>
      </c>
    </row>
    <row r="4437" spans="1:5" hidden="1">
      <c r="A4437" s="50" t="str">
        <f t="shared" si="69"/>
        <v>QD350164</v>
      </c>
      <c r="B4437" s="50" t="s">
        <v>11946</v>
      </c>
      <c r="C4437" s="50" t="s">
        <v>11947</v>
      </c>
      <c r="D4437" s="50">
        <v>100</v>
      </c>
      <c r="E4437" s="50">
        <v>2</v>
      </c>
    </row>
    <row r="4438" spans="1:5" hidden="1">
      <c r="A4438" s="50" t="str">
        <f t="shared" si="69"/>
        <v>QD350164</v>
      </c>
      <c r="B4438" s="50" t="s">
        <v>11948</v>
      </c>
      <c r="C4438" s="50" t="s">
        <v>11949</v>
      </c>
      <c r="D4438" s="50">
        <v>100</v>
      </c>
      <c r="E4438" s="50">
        <v>4</v>
      </c>
    </row>
    <row r="4439" spans="1:5" hidden="1">
      <c r="A4439" s="50" t="str">
        <f t="shared" si="69"/>
        <v>QD350164</v>
      </c>
      <c r="B4439" s="50" t="s">
        <v>5146</v>
      </c>
      <c r="C4439" s="50" t="s">
        <v>11950</v>
      </c>
      <c r="D4439" s="50">
        <v>100</v>
      </c>
      <c r="E4439" s="50">
        <v>4</v>
      </c>
    </row>
    <row r="4440" spans="1:5" hidden="1">
      <c r="A4440" s="50" t="str">
        <f t="shared" si="69"/>
        <v>QD350164</v>
      </c>
      <c r="B4440" s="50" t="s">
        <v>11951</v>
      </c>
      <c r="C4440" s="50" t="s">
        <v>11952</v>
      </c>
      <c r="D4440" s="50">
        <v>100</v>
      </c>
      <c r="E4440" s="50">
        <v>2</v>
      </c>
    </row>
    <row r="4441" spans="1:5" hidden="1">
      <c r="A4441" s="50" t="str">
        <f t="shared" si="69"/>
        <v>QD350165</v>
      </c>
      <c r="B4441" s="50" t="s">
        <v>11953</v>
      </c>
      <c r="C4441" s="50" t="s">
        <v>11954</v>
      </c>
      <c r="D4441" s="50">
        <v>100</v>
      </c>
      <c r="E4441" s="50">
        <v>2</v>
      </c>
    </row>
    <row r="4442" spans="1:5" hidden="1">
      <c r="A4442" s="50" t="str">
        <f t="shared" si="69"/>
        <v>QD350165</v>
      </c>
      <c r="B4442" s="50" t="s">
        <v>11955</v>
      </c>
      <c r="C4442" s="50" t="s">
        <v>11956</v>
      </c>
      <c r="D4442" s="50">
        <v>100</v>
      </c>
      <c r="E4442" s="50">
        <v>4</v>
      </c>
    </row>
    <row r="4443" spans="1:5" hidden="1">
      <c r="A4443" s="50" t="str">
        <f t="shared" si="69"/>
        <v>QD350165</v>
      </c>
      <c r="B4443" s="50" t="s">
        <v>5139</v>
      </c>
      <c r="C4443" s="50" t="s">
        <v>11957</v>
      </c>
      <c r="D4443" s="50">
        <v>100</v>
      </c>
      <c r="E4443" s="50">
        <v>4</v>
      </c>
    </row>
    <row r="4444" spans="1:5" hidden="1">
      <c r="A4444" s="50" t="str">
        <f t="shared" si="69"/>
        <v>QD350165</v>
      </c>
      <c r="B4444" s="50" t="s">
        <v>11958</v>
      </c>
      <c r="C4444" s="50" t="s">
        <v>11959</v>
      </c>
      <c r="D4444" s="50">
        <v>100</v>
      </c>
      <c r="E4444" s="50">
        <v>2</v>
      </c>
    </row>
    <row r="4445" spans="1:5" hidden="1">
      <c r="A4445" s="50" t="str">
        <f t="shared" si="69"/>
        <v>QD350166</v>
      </c>
      <c r="B4445" s="50" t="s">
        <v>11960</v>
      </c>
      <c r="C4445" s="50" t="s">
        <v>11961</v>
      </c>
      <c r="D4445" s="50">
        <v>100</v>
      </c>
      <c r="E4445" s="50">
        <v>2</v>
      </c>
    </row>
    <row r="4446" spans="1:5" hidden="1">
      <c r="A4446" s="50" t="str">
        <f t="shared" si="69"/>
        <v>QD350166</v>
      </c>
      <c r="B4446" s="50" t="s">
        <v>11962</v>
      </c>
      <c r="C4446" s="50" t="s">
        <v>11963</v>
      </c>
      <c r="D4446" s="50">
        <v>100</v>
      </c>
      <c r="E4446" s="50">
        <v>4</v>
      </c>
    </row>
    <row r="4447" spans="1:5" hidden="1">
      <c r="A4447" s="50" t="str">
        <f t="shared" si="69"/>
        <v>QD350166</v>
      </c>
      <c r="B4447" s="50" t="s">
        <v>5148</v>
      </c>
      <c r="C4447" s="50" t="s">
        <v>11964</v>
      </c>
      <c r="D4447" s="50">
        <v>100</v>
      </c>
      <c r="E4447" s="50">
        <v>4</v>
      </c>
    </row>
    <row r="4448" spans="1:5" hidden="1">
      <c r="A4448" s="50" t="str">
        <f t="shared" si="69"/>
        <v>QD350166</v>
      </c>
      <c r="B4448" s="50" t="s">
        <v>11965</v>
      </c>
      <c r="C4448" s="50" t="s">
        <v>11966</v>
      </c>
      <c r="D4448" s="50">
        <v>100</v>
      </c>
      <c r="E4448" s="50">
        <v>2</v>
      </c>
    </row>
    <row r="4449" spans="1:5" hidden="1">
      <c r="A4449" s="50" t="str">
        <f t="shared" si="69"/>
        <v>QD35A127</v>
      </c>
      <c r="B4449" s="50" t="s">
        <v>11967</v>
      </c>
      <c r="C4449" s="50" t="s">
        <v>11968</v>
      </c>
      <c r="D4449" s="50">
        <v>100</v>
      </c>
      <c r="E4449" s="50">
        <v>1</v>
      </c>
    </row>
    <row r="4450" spans="1:5" hidden="1">
      <c r="A4450" s="50" t="str">
        <f t="shared" si="69"/>
        <v>QD35A127</v>
      </c>
      <c r="B4450" s="50" t="s">
        <v>11969</v>
      </c>
      <c r="C4450" s="50" t="s">
        <v>11970</v>
      </c>
      <c r="D4450" s="50">
        <v>100</v>
      </c>
      <c r="E4450" s="50">
        <v>7</v>
      </c>
    </row>
    <row r="4451" spans="1:5" hidden="1">
      <c r="A4451" s="50" t="str">
        <f t="shared" si="69"/>
        <v>QD35A127</v>
      </c>
      <c r="B4451" s="50" t="s">
        <v>11971</v>
      </c>
      <c r="C4451" s="50" t="s">
        <v>11972</v>
      </c>
      <c r="D4451" s="50">
        <v>100</v>
      </c>
      <c r="E4451" s="50">
        <v>2</v>
      </c>
    </row>
    <row r="4452" spans="1:5" hidden="1">
      <c r="A4452" s="50" t="str">
        <f t="shared" si="69"/>
        <v>QD35A127</v>
      </c>
      <c r="B4452" s="50" t="s">
        <v>11973</v>
      </c>
      <c r="C4452" s="50" t="s">
        <v>11974</v>
      </c>
      <c r="D4452" s="50">
        <v>100</v>
      </c>
      <c r="E4452" s="50">
        <v>4</v>
      </c>
    </row>
    <row r="4453" spans="1:5" hidden="1">
      <c r="A4453" s="50" t="str">
        <f t="shared" si="69"/>
        <v>QD35A127</v>
      </c>
      <c r="B4453" s="50" t="s">
        <v>11975</v>
      </c>
      <c r="C4453" s="50" t="s">
        <v>11976</v>
      </c>
      <c r="D4453" s="50">
        <v>100</v>
      </c>
      <c r="E4453" s="50">
        <v>3</v>
      </c>
    </row>
    <row r="4454" spans="1:5" hidden="1">
      <c r="A4454" s="50" t="str">
        <f t="shared" si="69"/>
        <v>QD35A127</v>
      </c>
      <c r="B4454" s="50" t="s">
        <v>11977</v>
      </c>
      <c r="C4454" s="50" t="s">
        <v>11978</v>
      </c>
      <c r="D4454" s="50">
        <v>100</v>
      </c>
      <c r="E4454" s="50">
        <v>2</v>
      </c>
    </row>
    <row r="4455" spans="1:5" hidden="1">
      <c r="A4455" s="50" t="str">
        <f t="shared" si="69"/>
        <v>QD35A130</v>
      </c>
      <c r="B4455" s="50" t="s">
        <v>11979</v>
      </c>
      <c r="C4455" s="50" t="s">
        <v>11980</v>
      </c>
      <c r="D4455" s="50">
        <v>100</v>
      </c>
      <c r="E4455" s="50">
        <v>2</v>
      </c>
    </row>
    <row r="4456" spans="1:5" hidden="1">
      <c r="A4456" s="50" t="str">
        <f t="shared" si="69"/>
        <v>QD35A130</v>
      </c>
      <c r="B4456" s="50" t="s">
        <v>11981</v>
      </c>
      <c r="C4456" s="50" t="s">
        <v>11982</v>
      </c>
      <c r="D4456" s="50">
        <v>100</v>
      </c>
      <c r="E4456" s="50">
        <v>6</v>
      </c>
    </row>
    <row r="4457" spans="1:5" hidden="1">
      <c r="A4457" s="50" t="str">
        <f t="shared" si="69"/>
        <v>QD35A130</v>
      </c>
      <c r="B4457" s="50" t="s">
        <v>11983</v>
      </c>
      <c r="C4457" s="50" t="s">
        <v>11984</v>
      </c>
      <c r="D4457" s="50">
        <v>100</v>
      </c>
      <c r="E4457" s="50">
        <v>2</v>
      </c>
    </row>
    <row r="4458" spans="1:5" hidden="1">
      <c r="A4458" s="50" t="str">
        <f t="shared" si="69"/>
        <v>QD35A130</v>
      </c>
      <c r="B4458" s="50" t="s">
        <v>11985</v>
      </c>
      <c r="C4458" s="50" t="s">
        <v>11986</v>
      </c>
      <c r="D4458" s="50">
        <v>100</v>
      </c>
      <c r="E4458" s="50">
        <v>4</v>
      </c>
    </row>
    <row r="4459" spans="1:5" hidden="1">
      <c r="A4459" s="50" t="str">
        <f t="shared" si="69"/>
        <v>QD35A130</v>
      </c>
      <c r="B4459" s="50" t="s">
        <v>11987</v>
      </c>
      <c r="C4459" s="50" t="s">
        <v>11988</v>
      </c>
      <c r="D4459" s="50">
        <v>100</v>
      </c>
      <c r="E4459" s="50">
        <v>1</v>
      </c>
    </row>
    <row r="4460" spans="1:5" hidden="1">
      <c r="A4460" s="50" t="str">
        <f t="shared" si="69"/>
        <v>QD35A130</v>
      </c>
      <c r="B4460" s="50" t="s">
        <v>11989</v>
      </c>
      <c r="C4460" s="50" t="s">
        <v>11990</v>
      </c>
      <c r="D4460" s="50">
        <v>100</v>
      </c>
      <c r="E4460" s="50">
        <v>1</v>
      </c>
    </row>
    <row r="4461" spans="1:5" hidden="1">
      <c r="A4461" s="50" t="str">
        <f t="shared" si="69"/>
        <v>QD35A131</v>
      </c>
      <c r="B4461" s="50" t="s">
        <v>11991</v>
      </c>
      <c r="C4461" s="50" t="s">
        <v>11992</v>
      </c>
      <c r="D4461" s="50">
        <v>100</v>
      </c>
      <c r="E4461" s="50">
        <v>4</v>
      </c>
    </row>
    <row r="4462" spans="1:5" hidden="1">
      <c r="A4462" s="50" t="str">
        <f t="shared" si="69"/>
        <v>QD35A131</v>
      </c>
      <c r="B4462" s="50" t="s">
        <v>11993</v>
      </c>
      <c r="C4462" s="50" t="s">
        <v>11994</v>
      </c>
      <c r="D4462" s="50">
        <v>100</v>
      </c>
      <c r="E4462" s="50">
        <v>6</v>
      </c>
    </row>
    <row r="4463" spans="1:5" hidden="1">
      <c r="A4463" s="50" t="str">
        <f t="shared" si="69"/>
        <v>QD35A131</v>
      </c>
      <c r="B4463" s="50" t="s">
        <v>11995</v>
      </c>
      <c r="C4463" s="50" t="s">
        <v>11996</v>
      </c>
      <c r="D4463" s="50">
        <v>100</v>
      </c>
      <c r="E4463" s="50">
        <v>6</v>
      </c>
    </row>
    <row r="4464" spans="1:5" hidden="1">
      <c r="A4464" s="50" t="str">
        <f t="shared" si="69"/>
        <v>QD35A131</v>
      </c>
      <c r="B4464" s="50" t="s">
        <v>11997</v>
      </c>
      <c r="C4464" s="50" t="s">
        <v>11998</v>
      </c>
      <c r="D4464" s="50">
        <v>100</v>
      </c>
      <c r="E4464" s="50">
        <v>1</v>
      </c>
    </row>
    <row r="4465" spans="1:5" hidden="1">
      <c r="A4465" s="50" t="str">
        <f t="shared" si="69"/>
        <v>QD35A131</v>
      </c>
      <c r="B4465" s="50" t="s">
        <v>11999</v>
      </c>
      <c r="C4465" s="50" t="s">
        <v>12000</v>
      </c>
      <c r="D4465" s="50">
        <v>100</v>
      </c>
      <c r="E4465" s="50">
        <v>1</v>
      </c>
    </row>
    <row r="4466" spans="1:5" hidden="1">
      <c r="A4466" s="50" t="str">
        <f t="shared" si="69"/>
        <v>QD35A131</v>
      </c>
      <c r="B4466" s="50" t="s">
        <v>12001</v>
      </c>
      <c r="C4466" s="50" t="s">
        <v>12002</v>
      </c>
      <c r="D4466" s="50">
        <v>100</v>
      </c>
      <c r="E4466" s="50">
        <v>3</v>
      </c>
    </row>
    <row r="4467" spans="1:5" hidden="1">
      <c r="A4467" s="50" t="str">
        <f t="shared" si="69"/>
        <v>QD35A131</v>
      </c>
      <c r="B4467" s="50" t="s">
        <v>12003</v>
      </c>
      <c r="C4467" s="50" t="s">
        <v>12004</v>
      </c>
      <c r="D4467" s="50">
        <v>100</v>
      </c>
      <c r="E4467" s="50">
        <v>4</v>
      </c>
    </row>
    <row r="4468" spans="1:5" hidden="1">
      <c r="A4468" s="50" t="str">
        <f t="shared" si="69"/>
        <v>QD35A131</v>
      </c>
      <c r="B4468" s="50" t="s">
        <v>12005</v>
      </c>
      <c r="C4468" s="50" t="s">
        <v>12006</v>
      </c>
      <c r="D4468" s="50">
        <v>100</v>
      </c>
      <c r="E4468" s="50">
        <v>3</v>
      </c>
    </row>
    <row r="4469" spans="1:5" hidden="1">
      <c r="A4469" s="50" t="str">
        <f t="shared" si="69"/>
        <v>QD35A131</v>
      </c>
      <c r="B4469" s="50" t="s">
        <v>12007</v>
      </c>
      <c r="C4469" s="50" t="s">
        <v>12008</v>
      </c>
      <c r="D4469" s="50">
        <v>100</v>
      </c>
      <c r="E4469" s="50">
        <v>1</v>
      </c>
    </row>
    <row r="4470" spans="1:5" hidden="1">
      <c r="A4470" s="50" t="str">
        <f t="shared" si="69"/>
        <v>QD35A131</v>
      </c>
      <c r="B4470" s="50" t="s">
        <v>12009</v>
      </c>
      <c r="C4470" s="50" t="s">
        <v>12010</v>
      </c>
      <c r="D4470" s="50">
        <v>100</v>
      </c>
      <c r="E4470" s="50">
        <v>3</v>
      </c>
    </row>
    <row r="4471" spans="1:5" hidden="1">
      <c r="A4471" s="50" t="str">
        <f t="shared" si="69"/>
        <v>QD35A131</v>
      </c>
      <c r="B4471" s="50" t="s">
        <v>12011</v>
      </c>
      <c r="C4471" s="50" t="s">
        <v>12012</v>
      </c>
      <c r="D4471" s="50">
        <v>100</v>
      </c>
      <c r="E4471" s="50">
        <v>5</v>
      </c>
    </row>
    <row r="4472" spans="1:5" hidden="1">
      <c r="A4472" s="50" t="str">
        <f t="shared" si="69"/>
        <v>QD35A131</v>
      </c>
      <c r="B4472" s="50" t="s">
        <v>12013</v>
      </c>
      <c r="C4472" s="50" t="s">
        <v>12014</v>
      </c>
      <c r="D4472" s="50">
        <v>100</v>
      </c>
      <c r="E4472" s="50">
        <v>4</v>
      </c>
    </row>
    <row r="4473" spans="1:5" hidden="1">
      <c r="A4473" s="50" t="str">
        <f t="shared" si="69"/>
        <v>QD47A109</v>
      </c>
      <c r="B4473" s="50" t="s">
        <v>12015</v>
      </c>
      <c r="C4473" s="50" t="s">
        <v>12016</v>
      </c>
      <c r="D4473" s="50">
        <v>100</v>
      </c>
      <c r="E4473" s="50">
        <v>1</v>
      </c>
    </row>
    <row r="4474" spans="1:5" hidden="1">
      <c r="A4474" s="50" t="str">
        <f t="shared" si="69"/>
        <v>QD62A001</v>
      </c>
      <c r="B4474" s="50" t="s">
        <v>12017</v>
      </c>
      <c r="C4474" s="50" t="s">
        <v>12018</v>
      </c>
      <c r="D4474" s="50">
        <v>100</v>
      </c>
      <c r="E4474" s="50">
        <v>-1</v>
      </c>
    </row>
    <row r="4475" spans="1:5" hidden="1">
      <c r="A4475" s="50" t="str">
        <f t="shared" si="69"/>
        <v>QD62A003</v>
      </c>
      <c r="B4475" s="50" t="s">
        <v>12019</v>
      </c>
      <c r="C4475" s="50" t="s">
        <v>12020</v>
      </c>
      <c r="D4475" s="50">
        <v>100</v>
      </c>
      <c r="E4475" s="50">
        <v>1</v>
      </c>
    </row>
    <row r="4476" spans="1:5" hidden="1">
      <c r="A4476" s="50" t="str">
        <f t="shared" si="69"/>
        <v>QD62A004</v>
      </c>
      <c r="B4476" s="50" t="s">
        <v>12021</v>
      </c>
      <c r="C4476" s="50" t="s">
        <v>12022</v>
      </c>
      <c r="D4476" s="50">
        <v>100</v>
      </c>
      <c r="E4476" s="50">
        <v>1</v>
      </c>
    </row>
    <row r="4477" spans="1:5" hidden="1">
      <c r="A4477" s="50" t="str">
        <f t="shared" si="69"/>
        <v>QD62A005</v>
      </c>
      <c r="B4477" s="50" t="s">
        <v>12023</v>
      </c>
      <c r="C4477" s="50" t="s">
        <v>12024</v>
      </c>
      <c r="D4477" s="50">
        <v>100</v>
      </c>
      <c r="E4477" s="50">
        <v>1</v>
      </c>
    </row>
    <row r="4478" spans="1:5" hidden="1">
      <c r="A4478" s="50" t="str">
        <f t="shared" si="69"/>
        <v>QD62A006</v>
      </c>
      <c r="B4478" s="50" t="s">
        <v>12025</v>
      </c>
      <c r="C4478" s="50" t="s">
        <v>12026</v>
      </c>
      <c r="D4478" s="50">
        <v>100</v>
      </c>
      <c r="E4478" s="50">
        <v>1</v>
      </c>
    </row>
    <row r="4479" spans="1:5" hidden="1">
      <c r="A4479" s="50" t="str">
        <f t="shared" si="69"/>
        <v>QD62A013</v>
      </c>
      <c r="B4479" s="50" t="s">
        <v>12027</v>
      </c>
      <c r="C4479" s="50" t="s">
        <v>12028</v>
      </c>
      <c r="D4479" s="50">
        <v>100</v>
      </c>
      <c r="E4479" s="50">
        <v>1</v>
      </c>
    </row>
    <row r="4480" spans="1:5" hidden="1">
      <c r="A4480" s="50" t="str">
        <f t="shared" si="69"/>
        <v>QD62A014</v>
      </c>
      <c r="B4480" s="50" t="s">
        <v>12029</v>
      </c>
      <c r="C4480" s="50" t="s">
        <v>12030</v>
      </c>
      <c r="D4480" s="50">
        <v>100</v>
      </c>
      <c r="E4480" s="50">
        <v>1</v>
      </c>
    </row>
    <row r="4481" spans="1:5" hidden="1">
      <c r="A4481" s="50" t="str">
        <f t="shared" si="69"/>
        <v>QD62A018</v>
      </c>
      <c r="B4481" s="50" t="s">
        <v>12031</v>
      </c>
      <c r="C4481" s="50" t="s">
        <v>12032</v>
      </c>
      <c r="D4481" s="50">
        <v>100</v>
      </c>
      <c r="E4481" s="50">
        <v>2</v>
      </c>
    </row>
    <row r="4482" spans="1:5" hidden="1">
      <c r="A4482" s="50" t="str">
        <f t="shared" si="69"/>
        <v>QD62A021</v>
      </c>
      <c r="B4482" s="50" t="s">
        <v>12033</v>
      </c>
      <c r="C4482" s="50" t="s">
        <v>12034</v>
      </c>
      <c r="D4482" s="50">
        <v>100</v>
      </c>
      <c r="E4482" s="50">
        <v>23</v>
      </c>
    </row>
    <row r="4483" spans="1:5" hidden="1">
      <c r="A4483" s="50" t="str">
        <f t="shared" ref="A4483:A4502" si="70">MID(B4483,1,8)</f>
        <v>QD62A023</v>
      </c>
      <c r="B4483" s="50" t="s">
        <v>12035</v>
      </c>
      <c r="C4483" s="50" t="s">
        <v>12944</v>
      </c>
      <c r="D4483" s="50">
        <v>100</v>
      </c>
      <c r="E4483" s="50">
        <v>1</v>
      </c>
    </row>
    <row r="4484" spans="1:5" hidden="1">
      <c r="A4484" s="50" t="str">
        <f t="shared" si="70"/>
        <v>QD62A024</v>
      </c>
      <c r="B4484" s="50" t="s">
        <v>12036</v>
      </c>
      <c r="C4484" s="50" t="s">
        <v>12945</v>
      </c>
      <c r="D4484" s="50">
        <v>100</v>
      </c>
      <c r="E4484" s="50">
        <v>1</v>
      </c>
    </row>
    <row r="4485" spans="1:5" hidden="1">
      <c r="A4485" s="50" t="str">
        <f t="shared" si="70"/>
        <v>QD62A025</v>
      </c>
      <c r="B4485" s="50" t="s">
        <v>12037</v>
      </c>
      <c r="C4485" s="50" t="s">
        <v>12038</v>
      </c>
      <c r="D4485" s="50">
        <v>100</v>
      </c>
      <c r="E4485" s="50">
        <v>1</v>
      </c>
    </row>
    <row r="4486" spans="1:5" hidden="1">
      <c r="A4486" s="50" t="str">
        <f t="shared" si="70"/>
        <v>QD62A026</v>
      </c>
      <c r="B4486" s="50" t="s">
        <v>12039</v>
      </c>
      <c r="C4486" s="50" t="s">
        <v>12946</v>
      </c>
      <c r="D4486" s="50">
        <v>100</v>
      </c>
      <c r="E4486" s="50">
        <v>1</v>
      </c>
    </row>
    <row r="4487" spans="1:5" hidden="1">
      <c r="A4487" s="50" t="str">
        <f t="shared" si="70"/>
        <v>QD62A037</v>
      </c>
      <c r="B4487" s="50" t="s">
        <v>12040</v>
      </c>
      <c r="C4487" s="50" t="s">
        <v>12041</v>
      </c>
      <c r="D4487" s="50">
        <v>100</v>
      </c>
      <c r="E4487" s="50">
        <v>16</v>
      </c>
    </row>
    <row r="4488" spans="1:5" hidden="1">
      <c r="A4488" s="50" t="str">
        <f t="shared" si="70"/>
        <v>QD62A038</v>
      </c>
      <c r="B4488" s="50" t="s">
        <v>12042</v>
      </c>
      <c r="C4488" s="50" t="s">
        <v>12041</v>
      </c>
      <c r="D4488" s="50">
        <v>100</v>
      </c>
      <c r="E4488" s="50">
        <v>16</v>
      </c>
    </row>
    <row r="4489" spans="1:5" hidden="1">
      <c r="A4489" s="50" t="str">
        <f t="shared" si="70"/>
        <v>QD62A039</v>
      </c>
      <c r="B4489" s="50" t="s">
        <v>12043</v>
      </c>
      <c r="C4489" s="50" t="s">
        <v>12041</v>
      </c>
      <c r="D4489" s="50">
        <v>100</v>
      </c>
      <c r="E4489" s="50">
        <v>16</v>
      </c>
    </row>
    <row r="4490" spans="1:5" hidden="1">
      <c r="A4490" s="50" t="str">
        <f t="shared" si="70"/>
        <v>QD62A040</v>
      </c>
      <c r="B4490" s="50" t="s">
        <v>12044</v>
      </c>
      <c r="C4490" s="50" t="s">
        <v>12045</v>
      </c>
      <c r="D4490" s="50">
        <v>100</v>
      </c>
      <c r="E4490" s="50">
        <v>1</v>
      </c>
    </row>
    <row r="4491" spans="1:5" hidden="1">
      <c r="A4491" s="50" t="str">
        <f t="shared" si="70"/>
        <v>QD62A044</v>
      </c>
      <c r="B4491" s="50" t="s">
        <v>12046</v>
      </c>
      <c r="C4491" s="50" t="s">
        <v>12047</v>
      </c>
      <c r="D4491" s="50">
        <v>100</v>
      </c>
      <c r="E4491" s="50">
        <v>1</v>
      </c>
    </row>
    <row r="4492" spans="1:5" hidden="1">
      <c r="A4492" s="50" t="str">
        <f t="shared" si="70"/>
        <v>QD62A045</v>
      </c>
      <c r="B4492" s="50" t="s">
        <v>12048</v>
      </c>
      <c r="C4492" s="50" t="s">
        <v>12049</v>
      </c>
      <c r="D4492" s="50">
        <v>100</v>
      </c>
      <c r="E4492" s="50">
        <v>5</v>
      </c>
    </row>
    <row r="4493" spans="1:5" hidden="1">
      <c r="A4493" s="50" t="str">
        <f t="shared" si="70"/>
        <v>QD62A048</v>
      </c>
      <c r="B4493" s="50" t="s">
        <v>12050</v>
      </c>
      <c r="C4493" s="50" t="s">
        <v>12051</v>
      </c>
      <c r="D4493" s="50">
        <v>100</v>
      </c>
      <c r="E4493" s="50">
        <v>6</v>
      </c>
    </row>
    <row r="4494" spans="1:5" hidden="1">
      <c r="A4494" s="50" t="str">
        <f t="shared" si="70"/>
        <v>QD62A049</v>
      </c>
      <c r="B4494" s="50" t="s">
        <v>12052</v>
      </c>
      <c r="C4494" s="50" t="s">
        <v>12053</v>
      </c>
      <c r="D4494" s="50">
        <v>100</v>
      </c>
      <c r="E4494" s="50">
        <v>4</v>
      </c>
    </row>
    <row r="4495" spans="1:5" hidden="1">
      <c r="A4495" s="50" t="str">
        <f t="shared" si="70"/>
        <v>QD62A053</v>
      </c>
      <c r="B4495" s="50" t="s">
        <v>12054</v>
      </c>
      <c r="C4495" s="50" t="s">
        <v>12055</v>
      </c>
      <c r="D4495" s="50">
        <v>100</v>
      </c>
      <c r="E4495" s="50">
        <v>1</v>
      </c>
    </row>
    <row r="4496" spans="1:5" hidden="1">
      <c r="A4496" s="50" t="str">
        <f t="shared" si="70"/>
        <v>QD62A054</v>
      </c>
      <c r="B4496" s="50" t="s">
        <v>12056</v>
      </c>
      <c r="C4496" s="50" t="s">
        <v>12057</v>
      </c>
      <c r="D4496" s="50">
        <v>100</v>
      </c>
      <c r="E4496" s="50">
        <v>1</v>
      </c>
    </row>
    <row r="4497" spans="1:5" hidden="1">
      <c r="A4497" s="50" t="str">
        <f t="shared" si="70"/>
        <v>QD62A055</v>
      </c>
      <c r="B4497" s="50" t="s">
        <v>12058</v>
      </c>
      <c r="C4497" s="50" t="s">
        <v>12059</v>
      </c>
      <c r="D4497" s="50">
        <v>100</v>
      </c>
      <c r="E4497" s="50">
        <v>1</v>
      </c>
    </row>
    <row r="4498" spans="1:5" hidden="1">
      <c r="A4498" s="50" t="str">
        <f t="shared" si="70"/>
        <v>QD62A057</v>
      </c>
      <c r="B4498" s="50" t="s">
        <v>12060</v>
      </c>
      <c r="C4498" s="50" t="s">
        <v>12061</v>
      </c>
      <c r="D4498" s="50">
        <v>100</v>
      </c>
      <c r="E4498" s="50">
        <v>1</v>
      </c>
    </row>
    <row r="4499" spans="1:5" hidden="1">
      <c r="A4499" s="50" t="str">
        <f t="shared" si="70"/>
        <v>QD62A058</v>
      </c>
      <c r="B4499" s="50" t="s">
        <v>12062</v>
      </c>
      <c r="C4499" s="50" t="s">
        <v>12063</v>
      </c>
      <c r="D4499" s="50">
        <v>100</v>
      </c>
      <c r="E4499" s="50">
        <v>4</v>
      </c>
    </row>
    <row r="4500" spans="1:5" hidden="1">
      <c r="A4500" s="50" t="str">
        <f t="shared" si="70"/>
        <v>QD86A001</v>
      </c>
      <c r="B4500" s="50" t="s">
        <v>12064</v>
      </c>
      <c r="C4500" s="50" t="s">
        <v>12065</v>
      </c>
      <c r="D4500" s="50">
        <v>100</v>
      </c>
      <c r="E4500" s="50">
        <v>11</v>
      </c>
    </row>
    <row r="4501" spans="1:5" hidden="1">
      <c r="A4501" s="50" t="str">
        <f t="shared" si="70"/>
        <v>QD86A002</v>
      </c>
      <c r="B4501" s="50" t="s">
        <v>12066</v>
      </c>
      <c r="C4501" s="50" t="s">
        <v>12067</v>
      </c>
      <c r="D4501" s="50">
        <v>100</v>
      </c>
      <c r="E4501" s="50">
        <v>11</v>
      </c>
    </row>
    <row r="4502" spans="1:5" hidden="1">
      <c r="A4502" s="50" t="str">
        <f t="shared" si="70"/>
        <v>15653</v>
      </c>
      <c r="B4502" s="58">
        <v>15653</v>
      </c>
      <c r="C4502" s="50"/>
      <c r="D4502" s="50"/>
      <c r="E4502" s="50"/>
    </row>
    <row r="4503" spans="1:5">
      <c r="B4503" s="50"/>
      <c r="C4503" s="50"/>
      <c r="D4503" s="50"/>
      <c r="E4503" s="50"/>
    </row>
    <row r="4504" spans="1:5">
      <c r="B4504" s="50"/>
      <c r="C4504" s="50"/>
      <c r="D4504" s="50"/>
      <c r="E4504" s="50"/>
    </row>
    <row r="4505" spans="1:5">
      <c r="B4505" s="50"/>
      <c r="C4505" s="50"/>
      <c r="D4505" s="50"/>
      <c r="E4505" s="50"/>
    </row>
    <row r="4506" spans="1:5">
      <c r="B4506" s="50"/>
      <c r="C4506" s="50"/>
      <c r="D4506" s="50"/>
      <c r="E4506" s="50"/>
    </row>
    <row r="4507" spans="1:5">
      <c r="B4507" s="50"/>
      <c r="C4507" s="50"/>
      <c r="D4507" s="50"/>
      <c r="E4507" s="50"/>
    </row>
    <row r="4508" spans="1:5">
      <c r="B4508" s="50"/>
      <c r="C4508" s="50"/>
      <c r="D4508" s="50"/>
      <c r="E4508" s="50"/>
    </row>
    <row r="4509" spans="1:5">
      <c r="B4509" s="50"/>
      <c r="C4509" s="50"/>
      <c r="D4509" s="50"/>
      <c r="E4509" s="50"/>
    </row>
    <row r="4510" spans="1:5">
      <c r="B4510" s="50"/>
      <c r="C4510" s="50"/>
      <c r="D4510" s="50"/>
      <c r="E4510" s="50"/>
    </row>
    <row r="4511" spans="1:5">
      <c r="B4511" s="50"/>
      <c r="C4511" s="50"/>
      <c r="D4511" s="50"/>
      <c r="E4511" s="50"/>
    </row>
    <row r="4512" spans="1:5">
      <c r="B4512" s="50"/>
      <c r="C4512" s="50"/>
      <c r="D4512" s="50"/>
      <c r="E4512" s="50"/>
    </row>
    <row r="4513" spans="2:5">
      <c r="B4513" s="50"/>
      <c r="C4513" s="50"/>
      <c r="D4513" s="50"/>
      <c r="E4513" s="50"/>
    </row>
    <row r="4514" spans="2:5">
      <c r="B4514" s="50"/>
      <c r="C4514" s="50"/>
      <c r="D4514" s="50"/>
      <c r="E4514" s="50"/>
    </row>
    <row r="4515" spans="2:5">
      <c r="B4515" s="50"/>
      <c r="C4515" s="50"/>
      <c r="D4515" s="50"/>
      <c r="E4515" s="50"/>
    </row>
    <row r="4516" spans="2:5">
      <c r="B4516" s="50"/>
      <c r="C4516" s="50"/>
      <c r="D4516" s="50"/>
      <c r="E4516" s="50"/>
    </row>
    <row r="4517" spans="2:5">
      <c r="B4517" s="50"/>
      <c r="C4517" s="50"/>
      <c r="D4517" s="50"/>
      <c r="E4517" s="50"/>
    </row>
    <row r="4518" spans="2:5">
      <c r="B4518" s="50"/>
      <c r="C4518" s="50"/>
      <c r="D4518" s="50"/>
      <c r="E4518" s="50"/>
    </row>
    <row r="4519" spans="2:5">
      <c r="B4519" s="50"/>
      <c r="C4519" s="50"/>
      <c r="D4519" s="50"/>
      <c r="E4519" s="50"/>
    </row>
    <row r="4520" spans="2:5">
      <c r="B4520" s="50"/>
      <c r="C4520" s="50"/>
      <c r="D4520" s="50"/>
      <c r="E4520" s="50"/>
    </row>
    <row r="4521" spans="2:5">
      <c r="B4521" s="50"/>
      <c r="C4521" s="50"/>
      <c r="D4521" s="50"/>
      <c r="E4521" s="50"/>
    </row>
    <row r="4522" spans="2:5">
      <c r="B4522" s="50"/>
      <c r="C4522" s="50"/>
      <c r="D4522" s="50"/>
      <c r="E4522" s="50"/>
    </row>
    <row r="4523" spans="2:5">
      <c r="B4523" s="50"/>
      <c r="C4523" s="50"/>
      <c r="D4523" s="50"/>
      <c r="E4523" s="50"/>
    </row>
    <row r="4524" spans="2:5">
      <c r="B4524" s="50"/>
      <c r="C4524" s="50"/>
      <c r="D4524" s="50"/>
      <c r="E4524" s="50"/>
    </row>
    <row r="4525" spans="2:5">
      <c r="B4525" s="50"/>
      <c r="C4525" s="50"/>
      <c r="D4525" s="50"/>
      <c r="E4525" s="50"/>
    </row>
    <row r="4526" spans="2:5">
      <c r="B4526" s="50"/>
      <c r="C4526" s="50"/>
      <c r="D4526" s="50"/>
      <c r="E4526" s="50"/>
    </row>
    <row r="4527" spans="2:5">
      <c r="B4527" s="50"/>
      <c r="C4527" s="50"/>
      <c r="D4527" s="50"/>
      <c r="E4527" s="50"/>
    </row>
    <row r="4528" spans="2:5">
      <c r="B4528" s="50"/>
      <c r="C4528" s="50"/>
      <c r="D4528" s="50"/>
      <c r="E4528" s="50"/>
    </row>
    <row r="4529" spans="2:5">
      <c r="B4529" s="50"/>
      <c r="C4529" s="50"/>
      <c r="D4529" s="50"/>
      <c r="E4529" s="50"/>
    </row>
    <row r="4530" spans="2:5">
      <c r="B4530" s="50"/>
      <c r="C4530" s="50"/>
      <c r="D4530" s="50"/>
      <c r="E4530" s="50"/>
    </row>
    <row r="4531" spans="2:5">
      <c r="B4531" s="50"/>
      <c r="C4531" s="50"/>
      <c r="D4531" s="50"/>
      <c r="E4531" s="50"/>
    </row>
    <row r="4532" spans="2:5">
      <c r="B4532" s="50"/>
      <c r="C4532" s="50"/>
      <c r="D4532" s="50"/>
      <c r="E4532" s="50"/>
    </row>
    <row r="4533" spans="2:5">
      <c r="B4533" s="50"/>
      <c r="C4533" s="50"/>
      <c r="D4533" s="50"/>
      <c r="E4533" s="50"/>
    </row>
    <row r="4534" spans="2:5">
      <c r="B4534" s="50"/>
      <c r="C4534" s="50"/>
      <c r="D4534" s="50"/>
      <c r="E4534" s="50"/>
    </row>
    <row r="4535" spans="2:5">
      <c r="B4535" s="50"/>
      <c r="C4535" s="50"/>
      <c r="D4535" s="50"/>
      <c r="E4535" s="50"/>
    </row>
    <row r="4536" spans="2:5">
      <c r="B4536" s="50"/>
      <c r="C4536" s="50"/>
      <c r="D4536" s="50"/>
      <c r="E4536" s="50"/>
    </row>
    <row r="4537" spans="2:5">
      <c r="B4537" s="50"/>
      <c r="C4537" s="50"/>
      <c r="D4537" s="50"/>
      <c r="E4537" s="50"/>
    </row>
    <row r="4538" spans="2:5">
      <c r="B4538" s="50"/>
      <c r="C4538" s="50"/>
      <c r="D4538" s="50"/>
      <c r="E4538" s="50"/>
    </row>
    <row r="4539" spans="2:5">
      <c r="B4539" s="50"/>
      <c r="C4539" s="50"/>
      <c r="D4539" s="50"/>
      <c r="E4539" s="50"/>
    </row>
    <row r="4540" spans="2:5">
      <c r="B4540" s="50"/>
      <c r="C4540" s="50"/>
      <c r="D4540" s="50"/>
      <c r="E4540" s="50"/>
    </row>
    <row r="4541" spans="2:5">
      <c r="B4541" s="50"/>
      <c r="C4541" s="50"/>
      <c r="D4541" s="50"/>
      <c r="E4541" s="50"/>
    </row>
    <row r="4542" spans="2:5">
      <c r="B4542" s="50"/>
      <c r="C4542" s="50"/>
      <c r="D4542" s="50"/>
      <c r="E4542" s="50"/>
    </row>
    <row r="4543" spans="2:5">
      <c r="B4543" s="50"/>
      <c r="C4543" s="50"/>
      <c r="D4543" s="50"/>
      <c r="E4543" s="50"/>
    </row>
    <row r="4544" spans="2:5">
      <c r="B4544" s="50"/>
      <c r="C4544" s="50"/>
      <c r="D4544" s="50"/>
      <c r="E4544" s="50"/>
    </row>
    <row r="4545" spans="2:5">
      <c r="B4545" s="50"/>
      <c r="C4545" s="50"/>
      <c r="D4545" s="50"/>
      <c r="E4545" s="50"/>
    </row>
    <row r="4546" spans="2:5">
      <c r="B4546" s="50"/>
      <c r="C4546" s="50"/>
      <c r="D4546" s="50"/>
      <c r="E4546" s="50"/>
    </row>
    <row r="4547" spans="2:5">
      <c r="B4547" s="50"/>
      <c r="C4547" s="50"/>
      <c r="D4547" s="50"/>
      <c r="E4547" s="50"/>
    </row>
    <row r="4548" spans="2:5">
      <c r="B4548" s="50"/>
      <c r="C4548" s="50"/>
      <c r="D4548" s="50"/>
      <c r="E4548" s="50"/>
    </row>
    <row r="4549" spans="2:5">
      <c r="B4549" s="50"/>
      <c r="C4549" s="50"/>
      <c r="D4549" s="50"/>
      <c r="E4549" s="50"/>
    </row>
    <row r="4550" spans="2:5">
      <c r="B4550" s="50"/>
      <c r="C4550" s="50"/>
      <c r="D4550" s="50"/>
      <c r="E4550" s="50"/>
    </row>
    <row r="4551" spans="2:5">
      <c r="B4551" s="50"/>
      <c r="C4551" s="50"/>
      <c r="D4551" s="50"/>
      <c r="E4551" s="50"/>
    </row>
    <row r="4552" spans="2:5">
      <c r="B4552" s="50"/>
      <c r="C4552" s="50"/>
      <c r="D4552" s="50"/>
      <c r="E4552" s="50"/>
    </row>
    <row r="4553" spans="2:5">
      <c r="B4553" s="50"/>
      <c r="C4553" s="50"/>
      <c r="D4553" s="50"/>
      <c r="E4553" s="50"/>
    </row>
    <row r="4554" spans="2:5">
      <c r="B4554" s="50"/>
      <c r="C4554" s="50"/>
      <c r="D4554" s="50"/>
      <c r="E4554" s="50"/>
    </row>
    <row r="4555" spans="2:5">
      <c r="B4555" s="50"/>
      <c r="C4555" s="50"/>
      <c r="D4555" s="50"/>
      <c r="E4555" s="50"/>
    </row>
    <row r="4556" spans="2:5">
      <c r="B4556" s="50"/>
      <c r="C4556" s="50"/>
      <c r="D4556" s="50"/>
      <c r="E4556" s="50"/>
    </row>
    <row r="4557" spans="2:5">
      <c r="B4557" s="50"/>
      <c r="C4557" s="50"/>
      <c r="D4557" s="50"/>
      <c r="E4557" s="50"/>
    </row>
    <row r="4558" spans="2:5">
      <c r="B4558" s="50"/>
      <c r="C4558" s="50"/>
      <c r="D4558" s="50"/>
      <c r="E4558" s="50"/>
    </row>
    <row r="4559" spans="2:5">
      <c r="B4559" s="50"/>
      <c r="C4559" s="50"/>
      <c r="D4559" s="50"/>
      <c r="E4559" s="50"/>
    </row>
    <row r="4560" spans="2:5">
      <c r="B4560" s="50"/>
      <c r="C4560" s="50"/>
      <c r="D4560" s="50"/>
      <c r="E4560" s="50"/>
    </row>
    <row r="4561" spans="2:5">
      <c r="B4561" s="50"/>
      <c r="C4561" s="50"/>
      <c r="D4561" s="50"/>
      <c r="E4561" s="50"/>
    </row>
    <row r="4562" spans="2:5">
      <c r="B4562" s="50"/>
      <c r="C4562" s="50"/>
      <c r="D4562" s="50"/>
      <c r="E4562" s="50"/>
    </row>
    <row r="4563" spans="2:5">
      <c r="B4563" s="50"/>
      <c r="C4563" s="50"/>
      <c r="D4563" s="50"/>
      <c r="E4563" s="50"/>
    </row>
    <row r="4564" spans="2:5">
      <c r="B4564" s="50"/>
      <c r="C4564" s="50"/>
      <c r="D4564" s="50"/>
      <c r="E4564" s="50"/>
    </row>
    <row r="4565" spans="2:5">
      <c r="B4565" s="50"/>
      <c r="C4565" s="50"/>
      <c r="D4565" s="50"/>
      <c r="E4565" s="50"/>
    </row>
    <row r="4566" spans="2:5">
      <c r="B4566" s="50"/>
      <c r="C4566" s="50"/>
      <c r="D4566" s="50"/>
      <c r="E4566" s="50"/>
    </row>
    <row r="4567" spans="2:5">
      <c r="B4567" s="50"/>
      <c r="C4567" s="50"/>
      <c r="D4567" s="50"/>
      <c r="E4567" s="50"/>
    </row>
    <row r="4568" spans="2:5">
      <c r="B4568" s="50"/>
      <c r="C4568" s="50"/>
      <c r="D4568" s="50"/>
      <c r="E4568" s="50"/>
    </row>
    <row r="4569" spans="2:5">
      <c r="B4569" s="50"/>
      <c r="C4569" s="50"/>
      <c r="D4569" s="50"/>
      <c r="E4569" s="50"/>
    </row>
    <row r="4570" spans="2:5">
      <c r="B4570" s="50"/>
      <c r="C4570" s="50"/>
      <c r="D4570" s="50"/>
      <c r="E4570" s="50"/>
    </row>
    <row r="4571" spans="2:5">
      <c r="B4571" s="50"/>
      <c r="C4571" s="50"/>
      <c r="D4571" s="50"/>
      <c r="E4571" s="50"/>
    </row>
    <row r="4572" spans="2:5">
      <c r="B4572" s="50"/>
      <c r="C4572" s="50"/>
      <c r="D4572" s="50"/>
      <c r="E4572" s="50"/>
    </row>
    <row r="4573" spans="2:5">
      <c r="B4573" s="50"/>
      <c r="C4573" s="50"/>
      <c r="D4573" s="50"/>
      <c r="E4573" s="50"/>
    </row>
    <row r="4574" spans="2:5">
      <c r="B4574" s="50"/>
      <c r="C4574" s="50"/>
      <c r="D4574" s="50"/>
      <c r="E4574" s="50"/>
    </row>
    <row r="4575" spans="2:5">
      <c r="B4575" s="50"/>
      <c r="C4575" s="50"/>
      <c r="D4575" s="50"/>
      <c r="E4575" s="50"/>
    </row>
    <row r="4576" spans="2:5">
      <c r="B4576" s="50"/>
      <c r="C4576" s="50"/>
      <c r="D4576" s="50"/>
      <c r="E4576" s="50"/>
    </row>
  </sheetData>
  <autoFilter ref="A1:E4502" xr:uid="{36B3B3CA-313E-4BE6-B0CB-63FABC294871}">
    <filterColumn colId="2">
      <filters>
        <filter val="BOLSA 2"/>
        <filter val="BOLSAS MEZCLILLA QUARRY AM"/>
        <filter val="BOLSAS MEZCLILLA QUARRY AM     AZ UN"/>
        <filter val="BOLSAS MEZCLILLA QUARRY AM     NG UN"/>
        <filter val="BOLSAS MEZCLILLA QUARRY AZ UNT    AZ"/>
        <filter val="BOLSAS QUARRY RS UNT"/>
        <filter val="MINI BOLSA NG UNT"/>
        <filter val="MINI BOLSA RJ UNT"/>
        <filter val="PANTALON MEZ BORDADO BOLSA TRASERA S"/>
      </filters>
    </filterColumn>
    <sortState xmlns:xlrd2="http://schemas.microsoft.com/office/spreadsheetml/2017/richdata2" ref="A2:E4406">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EB97D-F8C3-4A86-A348-19800E1E8AA9}">
  <dimension ref="A1:D73"/>
  <sheetViews>
    <sheetView tabSelected="1" topLeftCell="A41" workbookViewId="0">
      <selection sqref="A1:B73"/>
    </sheetView>
  </sheetViews>
  <sheetFormatPr baseColWidth="10" defaultColWidth="11.44140625" defaultRowHeight="14.4"/>
  <cols>
    <col min="1" max="1" width="13.5546875" style="1" bestFit="1" customWidth="1"/>
    <col min="2" max="2" width="19.88671875" style="1" bestFit="1" customWidth="1"/>
    <col min="3" max="3" width="38" style="1" bestFit="1" customWidth="1"/>
    <col min="4" max="16384" width="11.44140625" style="1"/>
  </cols>
  <sheetData>
    <row r="1" spans="1:3">
      <c r="A1" s="5" t="s">
        <v>199</v>
      </c>
      <c r="B1" s="5" t="s">
        <v>121</v>
      </c>
      <c r="C1" s="4" t="s">
        <v>124</v>
      </c>
    </row>
    <row r="2" spans="1:3">
      <c r="A2" s="6" t="s">
        <v>200</v>
      </c>
      <c r="B2" s="6" t="s">
        <v>201</v>
      </c>
      <c r="C2" s="6" t="s">
        <v>202</v>
      </c>
    </row>
    <row r="3" spans="1:3">
      <c r="A3" s="6" t="s">
        <v>203</v>
      </c>
      <c r="B3" s="6" t="s">
        <v>204</v>
      </c>
      <c r="C3" s="6" t="s">
        <v>205</v>
      </c>
    </row>
    <row r="4" spans="1:3">
      <c r="A4" s="6" t="s">
        <v>206</v>
      </c>
      <c r="B4" s="6" t="s">
        <v>207</v>
      </c>
      <c r="C4" s="6" t="s">
        <v>208</v>
      </c>
    </row>
    <row r="5" spans="1:3">
      <c r="A5" s="6" t="s">
        <v>209</v>
      </c>
      <c r="B5" s="6" t="s">
        <v>210</v>
      </c>
      <c r="C5" s="6" t="s">
        <v>211</v>
      </c>
    </row>
    <row r="6" spans="1:3">
      <c r="A6" s="6" t="s">
        <v>212</v>
      </c>
      <c r="B6" s="6" t="s">
        <v>213</v>
      </c>
      <c r="C6" s="6" t="s">
        <v>214</v>
      </c>
    </row>
    <row r="7" spans="1:3">
      <c r="A7" s="6" t="s">
        <v>215</v>
      </c>
      <c r="B7" s="6" t="s">
        <v>216</v>
      </c>
      <c r="C7" s="6" t="s">
        <v>211</v>
      </c>
    </row>
    <row r="8" spans="1:3">
      <c r="A8" s="6" t="s">
        <v>217</v>
      </c>
      <c r="B8" s="6" t="s">
        <v>218</v>
      </c>
      <c r="C8" s="6" t="s">
        <v>219</v>
      </c>
    </row>
    <row r="9" spans="1:3">
      <c r="A9" s="6" t="s">
        <v>220</v>
      </c>
      <c r="B9" s="6" t="s">
        <v>201</v>
      </c>
      <c r="C9" s="6" t="s">
        <v>202</v>
      </c>
    </row>
    <row r="10" spans="1:3">
      <c r="A10" s="6" t="s">
        <v>221</v>
      </c>
      <c r="B10" s="6" t="s">
        <v>222</v>
      </c>
      <c r="C10" s="6" t="s">
        <v>205</v>
      </c>
    </row>
    <row r="11" spans="1:3">
      <c r="A11" s="6" t="s">
        <v>223</v>
      </c>
      <c r="B11" s="6" t="s">
        <v>224</v>
      </c>
      <c r="C11" s="6" t="s">
        <v>225</v>
      </c>
    </row>
    <row r="12" spans="1:3">
      <c r="A12" s="6" t="s">
        <v>226</v>
      </c>
      <c r="B12" s="6" t="s">
        <v>227</v>
      </c>
      <c r="C12" s="6" t="s">
        <v>228</v>
      </c>
    </row>
    <row r="13" spans="1:3">
      <c r="A13" s="6" t="s">
        <v>229</v>
      </c>
      <c r="B13" s="6" t="s">
        <v>230</v>
      </c>
      <c r="C13" s="6" t="s">
        <v>231</v>
      </c>
    </row>
    <row r="14" spans="1:3">
      <c r="A14" s="6" t="s">
        <v>232</v>
      </c>
      <c r="B14" s="6" t="s">
        <v>233</v>
      </c>
      <c r="C14" s="6" t="s">
        <v>202</v>
      </c>
    </row>
    <row r="15" spans="1:3">
      <c r="A15" s="6" t="s">
        <v>234</v>
      </c>
      <c r="B15" s="6" t="s">
        <v>235</v>
      </c>
      <c r="C15" s="6" t="s">
        <v>236</v>
      </c>
    </row>
    <row r="16" spans="1:3">
      <c r="A16" s="6" t="s">
        <v>237</v>
      </c>
      <c r="B16" s="6" t="s">
        <v>238</v>
      </c>
      <c r="C16" s="6" t="s">
        <v>239</v>
      </c>
    </row>
    <row r="17" spans="1:3">
      <c r="A17" s="6" t="s">
        <v>240</v>
      </c>
      <c r="B17" s="6" t="s">
        <v>201</v>
      </c>
      <c r="C17" s="6" t="s">
        <v>202</v>
      </c>
    </row>
    <row r="18" spans="1:3">
      <c r="A18" s="6" t="s">
        <v>241</v>
      </c>
      <c r="B18" s="6" t="s">
        <v>242</v>
      </c>
      <c r="C18" s="6" t="s">
        <v>243</v>
      </c>
    </row>
    <row r="19" spans="1:3">
      <c r="A19" s="6" t="s">
        <v>244</v>
      </c>
      <c r="B19" s="6" t="s">
        <v>245</v>
      </c>
      <c r="C19" s="6" t="s">
        <v>236</v>
      </c>
    </row>
    <row r="20" spans="1:3">
      <c r="A20" s="6" t="s">
        <v>246</v>
      </c>
      <c r="B20" s="6" t="s">
        <v>247</v>
      </c>
      <c r="C20" s="6" t="s">
        <v>202</v>
      </c>
    </row>
    <row r="21" spans="1:3">
      <c r="A21" s="6" t="s">
        <v>248</v>
      </c>
      <c r="B21" s="6" t="s">
        <v>249</v>
      </c>
      <c r="C21" s="6" t="s">
        <v>250</v>
      </c>
    </row>
    <row r="22" spans="1:3">
      <c r="A22" s="6" t="s">
        <v>251</v>
      </c>
      <c r="B22" s="6" t="s">
        <v>252</v>
      </c>
      <c r="C22" s="6" t="s">
        <v>243</v>
      </c>
    </row>
    <row r="23" spans="1:3">
      <c r="A23" s="6" t="s">
        <v>253</v>
      </c>
      <c r="B23" s="6" t="s">
        <v>254</v>
      </c>
      <c r="C23" s="6" t="s">
        <v>208</v>
      </c>
    </row>
    <row r="24" spans="1:3">
      <c r="A24" s="6" t="s">
        <v>255</v>
      </c>
      <c r="B24" s="6" t="s">
        <v>256</v>
      </c>
      <c r="C24" s="6" t="s">
        <v>208</v>
      </c>
    </row>
    <row r="25" spans="1:3">
      <c r="A25" s="6" t="s">
        <v>257</v>
      </c>
      <c r="B25" s="6" t="s">
        <v>258</v>
      </c>
      <c r="C25" s="6" t="s">
        <v>208</v>
      </c>
    </row>
    <row r="26" spans="1:3">
      <c r="A26" s="6" t="s">
        <v>259</v>
      </c>
      <c r="B26" s="6" t="s">
        <v>260</v>
      </c>
      <c r="C26" s="6" t="s">
        <v>205</v>
      </c>
    </row>
    <row r="27" spans="1:3">
      <c r="A27" s="6" t="s">
        <v>261</v>
      </c>
      <c r="B27" s="6" t="s">
        <v>262</v>
      </c>
      <c r="C27" s="6" t="s">
        <v>263</v>
      </c>
    </row>
    <row r="28" spans="1:3">
      <c r="A28" s="6" t="s">
        <v>264</v>
      </c>
      <c r="B28" s="6" t="s">
        <v>265</v>
      </c>
      <c r="C28" s="6" t="s">
        <v>266</v>
      </c>
    </row>
    <row r="29" spans="1:3">
      <c r="A29" s="6" t="s">
        <v>267</v>
      </c>
      <c r="B29" s="6" t="s">
        <v>268</v>
      </c>
      <c r="C29" s="6" t="s">
        <v>202</v>
      </c>
    </row>
    <row r="30" spans="1:3">
      <c r="A30" s="6" t="s">
        <v>269</v>
      </c>
      <c r="B30" s="6" t="s">
        <v>270</v>
      </c>
      <c r="C30" s="6" t="s">
        <v>271</v>
      </c>
    </row>
    <row r="31" spans="1:3">
      <c r="A31" s="6" t="s">
        <v>272</v>
      </c>
      <c r="B31" s="6" t="s">
        <v>273</v>
      </c>
      <c r="C31" s="6" t="s">
        <v>274</v>
      </c>
    </row>
    <row r="32" spans="1:3">
      <c r="A32" s="6" t="s">
        <v>275</v>
      </c>
      <c r="B32" s="6" t="s">
        <v>276</v>
      </c>
      <c r="C32" s="6" t="s">
        <v>277</v>
      </c>
    </row>
    <row r="33" spans="1:3">
      <c r="A33" s="6" t="s">
        <v>278</v>
      </c>
      <c r="B33" s="6" t="s">
        <v>279</v>
      </c>
      <c r="C33" s="6" t="s">
        <v>205</v>
      </c>
    </row>
    <row r="34" spans="1:3">
      <c r="A34" s="6" t="s">
        <v>280</v>
      </c>
      <c r="B34" s="6" t="s">
        <v>281</v>
      </c>
      <c r="C34" s="6" t="s">
        <v>205</v>
      </c>
    </row>
    <row r="35" spans="1:3">
      <c r="A35" s="6" t="s">
        <v>282</v>
      </c>
      <c r="B35" s="6" t="s">
        <v>283</v>
      </c>
      <c r="C35" s="6" t="s">
        <v>284</v>
      </c>
    </row>
    <row r="36" spans="1:3">
      <c r="A36" s="6" t="s">
        <v>285</v>
      </c>
      <c r="B36" s="6" t="s">
        <v>286</v>
      </c>
      <c r="C36" s="6" t="s">
        <v>277</v>
      </c>
    </row>
    <row r="37" spans="1:3">
      <c r="A37" s="6" t="s">
        <v>287</v>
      </c>
      <c r="B37" s="6" t="s">
        <v>288</v>
      </c>
      <c r="C37" s="6" t="s">
        <v>236</v>
      </c>
    </row>
    <row r="38" spans="1:3">
      <c r="A38" s="6" t="s">
        <v>289</v>
      </c>
      <c r="B38" s="6" t="s">
        <v>290</v>
      </c>
      <c r="C38" s="6" t="s">
        <v>291</v>
      </c>
    </row>
    <row r="39" spans="1:3">
      <c r="A39" s="6" t="s">
        <v>292</v>
      </c>
      <c r="B39" s="6" t="s">
        <v>293</v>
      </c>
      <c r="C39" s="6" t="s">
        <v>202</v>
      </c>
    </row>
    <row r="40" spans="1:3">
      <c r="A40" s="6" t="s">
        <v>294</v>
      </c>
      <c r="B40" s="6" t="s">
        <v>210</v>
      </c>
      <c r="C40" s="6" t="s">
        <v>211</v>
      </c>
    </row>
    <row r="41" spans="1:3">
      <c r="A41" s="6" t="s">
        <v>295</v>
      </c>
      <c r="B41" s="6" t="s">
        <v>296</v>
      </c>
      <c r="C41" s="6" t="s">
        <v>297</v>
      </c>
    </row>
    <row r="42" spans="1:3">
      <c r="A42" s="6" t="s">
        <v>298</v>
      </c>
      <c r="B42" s="6" t="s">
        <v>299</v>
      </c>
      <c r="C42" s="6" t="s">
        <v>300</v>
      </c>
    </row>
    <row r="43" spans="1:3">
      <c r="A43" s="6" t="s">
        <v>301</v>
      </c>
      <c r="B43" s="6" t="s">
        <v>302</v>
      </c>
      <c r="C43" s="6" t="s">
        <v>303</v>
      </c>
    </row>
    <row r="44" spans="1:3">
      <c r="A44" s="6" t="s">
        <v>304</v>
      </c>
      <c r="B44" s="6" t="s">
        <v>305</v>
      </c>
      <c r="C44" s="6" t="s">
        <v>231</v>
      </c>
    </row>
    <row r="45" spans="1:3">
      <c r="A45" s="6" t="s">
        <v>306</v>
      </c>
      <c r="B45" s="6" t="s">
        <v>307</v>
      </c>
      <c r="C45" s="6" t="s">
        <v>308</v>
      </c>
    </row>
    <row r="46" spans="1:3">
      <c r="A46" s="6" t="s">
        <v>309</v>
      </c>
      <c r="B46" s="6" t="s">
        <v>310</v>
      </c>
      <c r="C46" s="6" t="s">
        <v>274</v>
      </c>
    </row>
    <row r="47" spans="1:3">
      <c r="A47" s="6" t="s">
        <v>311</v>
      </c>
      <c r="B47" s="6" t="s">
        <v>312</v>
      </c>
      <c r="C47" s="6" t="s">
        <v>297</v>
      </c>
    </row>
    <row r="48" spans="1:3">
      <c r="A48" s="6" t="s">
        <v>313</v>
      </c>
      <c r="B48" s="6" t="s">
        <v>314</v>
      </c>
      <c r="C48" s="6" t="s">
        <v>214</v>
      </c>
    </row>
    <row r="49" spans="1:3">
      <c r="A49" s="6" t="s">
        <v>315</v>
      </c>
      <c r="B49" s="6" t="s">
        <v>316</v>
      </c>
      <c r="C49" s="6" t="s">
        <v>317</v>
      </c>
    </row>
    <row r="50" spans="1:3">
      <c r="A50" s="6" t="s">
        <v>318</v>
      </c>
      <c r="B50" s="6" t="s">
        <v>319</v>
      </c>
      <c r="C50" s="6" t="s">
        <v>263</v>
      </c>
    </row>
    <row r="51" spans="1:3">
      <c r="A51" s="6" t="s">
        <v>320</v>
      </c>
      <c r="B51" s="6" t="s">
        <v>321</v>
      </c>
      <c r="C51" s="6" t="s">
        <v>266</v>
      </c>
    </row>
    <row r="52" spans="1:3">
      <c r="A52" s="6" t="s">
        <v>322</v>
      </c>
      <c r="B52" s="6" t="s">
        <v>323</v>
      </c>
      <c r="C52" s="6" t="s">
        <v>263</v>
      </c>
    </row>
    <row r="53" spans="1:3">
      <c r="A53" s="6" t="s">
        <v>324</v>
      </c>
      <c r="B53" s="6" t="s">
        <v>325</v>
      </c>
      <c r="C53" s="6" t="s">
        <v>243</v>
      </c>
    </row>
    <row r="54" spans="1:3">
      <c r="A54" s="6" t="s">
        <v>326</v>
      </c>
      <c r="B54" s="6" t="s">
        <v>327</v>
      </c>
      <c r="C54" s="6" t="s">
        <v>202</v>
      </c>
    </row>
    <row r="55" spans="1:3">
      <c r="A55" s="6" t="s">
        <v>328</v>
      </c>
      <c r="B55" s="6" t="s">
        <v>329</v>
      </c>
      <c r="C55" s="6" t="s">
        <v>243</v>
      </c>
    </row>
    <row r="56" spans="1:3">
      <c r="A56" s="6" t="s">
        <v>330</v>
      </c>
      <c r="B56" s="6" t="s">
        <v>331</v>
      </c>
      <c r="C56" s="6" t="s">
        <v>332</v>
      </c>
    </row>
    <row r="57" spans="1:3">
      <c r="A57" s="6" t="s">
        <v>333</v>
      </c>
      <c r="B57" s="6" t="s">
        <v>334</v>
      </c>
      <c r="C57" s="6" t="s">
        <v>202</v>
      </c>
    </row>
    <row r="58" spans="1:3">
      <c r="A58" s="6" t="s">
        <v>335</v>
      </c>
      <c r="B58" s="6" t="s">
        <v>336</v>
      </c>
      <c r="C58" s="6" t="s">
        <v>202</v>
      </c>
    </row>
    <row r="59" spans="1:3">
      <c r="A59" s="6" t="s">
        <v>337</v>
      </c>
      <c r="B59" s="6" t="s">
        <v>338</v>
      </c>
      <c r="C59" s="6" t="s">
        <v>202</v>
      </c>
    </row>
    <row r="60" spans="1:3">
      <c r="A60" s="6" t="s">
        <v>339</v>
      </c>
      <c r="B60" s="6" t="s">
        <v>340</v>
      </c>
      <c r="C60" s="6" t="s">
        <v>341</v>
      </c>
    </row>
    <row r="61" spans="1:3">
      <c r="A61" s="6" t="s">
        <v>342</v>
      </c>
      <c r="B61" s="6" t="s">
        <v>343</v>
      </c>
      <c r="C61" s="6" t="s">
        <v>208</v>
      </c>
    </row>
    <row r="62" spans="1:3">
      <c r="A62" s="6" t="s">
        <v>344</v>
      </c>
      <c r="B62" s="6" t="s">
        <v>345</v>
      </c>
      <c r="C62" s="6" t="s">
        <v>202</v>
      </c>
    </row>
    <row r="63" spans="1:3">
      <c r="A63" s="6" t="s">
        <v>346</v>
      </c>
      <c r="B63" s="6" t="s">
        <v>347</v>
      </c>
      <c r="C63" s="6" t="s">
        <v>341</v>
      </c>
    </row>
    <row r="64" spans="1:3">
      <c r="A64" s="6" t="s">
        <v>348</v>
      </c>
      <c r="B64" s="6" t="s">
        <v>349</v>
      </c>
      <c r="C64" s="6" t="s">
        <v>303</v>
      </c>
    </row>
    <row r="65" spans="1:4">
      <c r="A65" s="6" t="s">
        <v>350</v>
      </c>
      <c r="B65" s="6" t="s">
        <v>351</v>
      </c>
      <c r="C65" s="6" t="s">
        <v>352</v>
      </c>
    </row>
    <row r="66" spans="1:4">
      <c r="A66" s="6" t="s">
        <v>353</v>
      </c>
      <c r="B66" s="6" t="s">
        <v>354</v>
      </c>
      <c r="C66" s="6" t="s">
        <v>250</v>
      </c>
    </row>
    <row r="67" spans="1:4">
      <c r="A67" s="6" t="s">
        <v>355</v>
      </c>
      <c r="B67" s="6" t="s">
        <v>356</v>
      </c>
      <c r="C67" s="6" t="s">
        <v>243</v>
      </c>
    </row>
    <row r="68" spans="1:4">
      <c r="A68" s="6" t="s">
        <v>357</v>
      </c>
      <c r="B68" s="6" t="s">
        <v>358</v>
      </c>
      <c r="C68" s="6" t="s">
        <v>205</v>
      </c>
    </row>
    <row r="69" spans="1:4">
      <c r="A69" s="6" t="s">
        <v>359</v>
      </c>
      <c r="B69" s="6" t="s">
        <v>360</v>
      </c>
      <c r="C69" s="6" t="s">
        <v>228</v>
      </c>
    </row>
    <row r="70" spans="1:4">
      <c r="A70" s="6" t="s">
        <v>12590</v>
      </c>
      <c r="B70" s="6" t="s">
        <v>323</v>
      </c>
      <c r="C70" s="6" t="s">
        <v>263</v>
      </c>
      <c r="D70" s="50"/>
    </row>
    <row r="71" spans="1:4">
      <c r="A71" s="112" t="s">
        <v>14066</v>
      </c>
      <c r="B71" s="112" t="s">
        <v>14067</v>
      </c>
      <c r="C71" s="6" t="s">
        <v>274</v>
      </c>
    </row>
    <row r="72" spans="1:4">
      <c r="A72" s="6" t="s">
        <v>14068</v>
      </c>
      <c r="B72" s="6" t="s">
        <v>281</v>
      </c>
      <c r="C72" s="6" t="s">
        <v>205</v>
      </c>
    </row>
    <row r="73" spans="1:4">
      <c r="A73" s="112" t="s">
        <v>14069</v>
      </c>
      <c r="B73" s="6" t="s">
        <v>323</v>
      </c>
      <c r="C73" s="6" t="s">
        <v>263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75E40-154C-4FFF-BF8C-99FA56F075FC}">
  <dimension ref="A1:B25"/>
  <sheetViews>
    <sheetView workbookViewId="0">
      <selection activeCell="F11" sqref="F11"/>
    </sheetView>
  </sheetViews>
  <sheetFormatPr baseColWidth="10" defaultColWidth="11.44140625" defaultRowHeight="14.4"/>
  <cols>
    <col min="1" max="1" width="11.44140625" style="1"/>
    <col min="2" max="2" width="18.109375" style="1" bestFit="1" customWidth="1"/>
    <col min="3" max="16384" width="11.44140625" style="1"/>
  </cols>
  <sheetData>
    <row r="1" spans="1:2">
      <c r="A1" s="7" t="s">
        <v>361</v>
      </c>
      <c r="B1" s="8" t="s">
        <v>362</v>
      </c>
    </row>
    <row r="2" spans="1:2">
      <c r="A2" s="9" t="s">
        <v>93</v>
      </c>
      <c r="B2" s="6" t="s">
        <v>363</v>
      </c>
    </row>
    <row r="3" spans="1:2">
      <c r="A3" s="9" t="s">
        <v>94</v>
      </c>
      <c r="B3" s="6" t="s">
        <v>364</v>
      </c>
    </row>
    <row r="4" spans="1:2">
      <c r="A4" s="6" t="s">
        <v>365</v>
      </c>
      <c r="B4" s="6" t="s">
        <v>364</v>
      </c>
    </row>
    <row r="5" spans="1:2">
      <c r="A5" s="9" t="s">
        <v>95</v>
      </c>
      <c r="B5" s="6" t="s">
        <v>366</v>
      </c>
    </row>
    <row r="6" spans="1:2">
      <c r="A6" s="9" t="s">
        <v>367</v>
      </c>
      <c r="B6" s="6" t="s">
        <v>368</v>
      </c>
    </row>
    <row r="7" spans="1:2">
      <c r="A7" s="9" t="s">
        <v>369</v>
      </c>
      <c r="B7" s="6" t="s">
        <v>370</v>
      </c>
    </row>
    <row r="8" spans="1:2">
      <c r="A8" s="9" t="s">
        <v>371</v>
      </c>
      <c r="B8" s="6" t="s">
        <v>372</v>
      </c>
    </row>
    <row r="9" spans="1:2">
      <c r="A9" s="9" t="s">
        <v>92</v>
      </c>
      <c r="B9" s="6" t="s">
        <v>373</v>
      </c>
    </row>
    <row r="10" spans="1:2">
      <c r="A10" s="10">
        <v>3</v>
      </c>
      <c r="B10" s="6" t="s">
        <v>374</v>
      </c>
    </row>
    <row r="11" spans="1:2">
      <c r="A11" s="10">
        <v>5</v>
      </c>
      <c r="B11" s="6" t="s">
        <v>375</v>
      </c>
    </row>
    <row r="12" spans="1:2">
      <c r="A12" s="10">
        <v>7</v>
      </c>
      <c r="B12" s="6" t="s">
        <v>376</v>
      </c>
    </row>
    <row r="13" spans="1:2">
      <c r="A13" s="10">
        <v>9</v>
      </c>
      <c r="B13" s="6" t="s">
        <v>377</v>
      </c>
    </row>
    <row r="14" spans="1:2">
      <c r="A14" s="10">
        <v>11</v>
      </c>
      <c r="B14" s="6" t="s">
        <v>378</v>
      </c>
    </row>
    <row r="15" spans="1:2">
      <c r="A15" s="10">
        <v>13</v>
      </c>
      <c r="B15" s="6" t="s">
        <v>379</v>
      </c>
    </row>
    <row r="16" spans="1:2">
      <c r="A16" s="11">
        <v>28</v>
      </c>
      <c r="B16" s="6" t="s">
        <v>375</v>
      </c>
    </row>
    <row r="17" spans="1:2">
      <c r="A17" s="11">
        <v>29</v>
      </c>
      <c r="B17" s="6" t="s">
        <v>380</v>
      </c>
    </row>
    <row r="18" spans="1:2">
      <c r="A18" s="11">
        <v>30</v>
      </c>
      <c r="B18" s="6" t="s">
        <v>376</v>
      </c>
    </row>
    <row r="19" spans="1:2">
      <c r="A19" s="11">
        <v>31</v>
      </c>
      <c r="B19" s="6" t="s">
        <v>381</v>
      </c>
    </row>
    <row r="20" spans="1:2">
      <c r="A20" s="11">
        <v>32</v>
      </c>
      <c r="B20" s="6" t="s">
        <v>377</v>
      </c>
    </row>
    <row r="21" spans="1:2">
      <c r="A21" s="11">
        <v>33</v>
      </c>
      <c r="B21" s="6" t="s">
        <v>382</v>
      </c>
    </row>
    <row r="22" spans="1:2">
      <c r="A22" s="11">
        <v>34</v>
      </c>
      <c r="B22" s="6" t="s">
        <v>378</v>
      </c>
    </row>
    <row r="23" spans="1:2">
      <c r="A23" s="59">
        <v>36</v>
      </c>
      <c r="B23" s="60" t="s">
        <v>379</v>
      </c>
    </row>
    <row r="24" spans="1:2">
      <c r="A24" s="21" t="s">
        <v>12947</v>
      </c>
      <c r="B24" s="21" t="s">
        <v>363</v>
      </c>
    </row>
    <row r="25" spans="1:2">
      <c r="A25" s="21" t="s">
        <v>12948</v>
      </c>
      <c r="B25" s="21" t="s">
        <v>364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D996E-2BAE-4A74-AE40-27DB8D71B2A1}">
  <dimension ref="A1:D1032"/>
  <sheetViews>
    <sheetView topLeftCell="A30" zoomScale="89" zoomScaleNormal="89" workbookViewId="0">
      <selection activeCell="A30" sqref="A1:A1048576"/>
    </sheetView>
  </sheetViews>
  <sheetFormatPr baseColWidth="10" defaultColWidth="11.44140625" defaultRowHeight="14.4"/>
  <cols>
    <col min="1" max="1" width="11.44140625" style="1"/>
    <col min="2" max="2" width="83.88671875" style="14" customWidth="1"/>
    <col min="3" max="16384" width="11.44140625" style="1"/>
  </cols>
  <sheetData>
    <row r="1" spans="1:2" ht="51" customHeight="1">
      <c r="A1" s="1" t="s">
        <v>383</v>
      </c>
      <c r="B1" s="12" t="s">
        <v>384</v>
      </c>
    </row>
    <row r="2" spans="1:2" ht="53.25" customHeight="1">
      <c r="A2" s="13" t="s">
        <v>385</v>
      </c>
      <c r="B2" s="14" t="s">
        <v>386</v>
      </c>
    </row>
    <row r="3" spans="1:2" ht="46.5" customHeight="1">
      <c r="A3" s="13" t="s">
        <v>387</v>
      </c>
      <c r="B3" s="14" t="s">
        <v>388</v>
      </c>
    </row>
    <row r="4" spans="1:2" ht="46.5" customHeight="1">
      <c r="A4" s="13" t="s">
        <v>389</v>
      </c>
      <c r="B4" s="14" t="s">
        <v>390</v>
      </c>
    </row>
    <row r="5" spans="1:2" ht="46.5" customHeight="1">
      <c r="A5" s="13" t="s">
        <v>391</v>
      </c>
      <c r="B5" s="14" t="s">
        <v>392</v>
      </c>
    </row>
    <row r="6" spans="1:2" ht="46.5" customHeight="1">
      <c r="A6" s="13" t="s">
        <v>393</v>
      </c>
      <c r="B6" s="14" t="s">
        <v>394</v>
      </c>
    </row>
    <row r="7" spans="1:2" ht="46.5" customHeight="1">
      <c r="A7" s="13" t="s">
        <v>395</v>
      </c>
      <c r="B7" s="14" t="s">
        <v>396</v>
      </c>
    </row>
    <row r="8" spans="1:2" ht="46.5" customHeight="1">
      <c r="A8" s="13" t="s">
        <v>397</v>
      </c>
      <c r="B8" s="14" t="s">
        <v>396</v>
      </c>
    </row>
    <row r="9" spans="1:2" ht="46.5" customHeight="1">
      <c r="A9" s="13" t="s">
        <v>398</v>
      </c>
      <c r="B9" s="14" t="s">
        <v>396</v>
      </c>
    </row>
    <row r="10" spans="1:2" ht="46.5" customHeight="1">
      <c r="A10" s="13" t="s">
        <v>399</v>
      </c>
      <c r="B10" s="14" t="s">
        <v>396</v>
      </c>
    </row>
    <row r="11" spans="1:2" ht="46.5" customHeight="1">
      <c r="A11" s="13" t="s">
        <v>400</v>
      </c>
      <c r="B11" s="14" t="s">
        <v>401</v>
      </c>
    </row>
    <row r="12" spans="1:2" ht="46.5" customHeight="1">
      <c r="A12" s="13" t="s">
        <v>402</v>
      </c>
      <c r="B12" s="14" t="s">
        <v>403</v>
      </c>
    </row>
    <row r="13" spans="1:2" ht="46.5" customHeight="1">
      <c r="A13" s="13" t="s">
        <v>404</v>
      </c>
      <c r="B13" s="14" t="s">
        <v>405</v>
      </c>
    </row>
    <row r="14" spans="1:2" ht="46.5" customHeight="1">
      <c r="A14" s="13" t="s">
        <v>406</v>
      </c>
      <c r="B14" s="14" t="s">
        <v>407</v>
      </c>
    </row>
    <row r="15" spans="1:2" ht="46.5" customHeight="1">
      <c r="A15" s="13" t="s">
        <v>408</v>
      </c>
      <c r="B15" s="14" t="s">
        <v>409</v>
      </c>
    </row>
    <row r="16" spans="1:2" ht="46.5" customHeight="1">
      <c r="A16" s="13" t="s">
        <v>410</v>
      </c>
      <c r="B16" s="14" t="s">
        <v>411</v>
      </c>
    </row>
    <row r="17" spans="1:2" ht="46.5" customHeight="1">
      <c r="A17" s="13" t="s">
        <v>412</v>
      </c>
      <c r="B17" s="14" t="s">
        <v>413</v>
      </c>
    </row>
    <row r="18" spans="1:2" ht="46.5" customHeight="1">
      <c r="A18" s="13" t="s">
        <v>414</v>
      </c>
      <c r="B18" s="14" t="s">
        <v>415</v>
      </c>
    </row>
    <row r="19" spans="1:2" ht="46.5" customHeight="1">
      <c r="A19" s="13" t="s">
        <v>416</v>
      </c>
      <c r="B19" s="14" t="s">
        <v>409</v>
      </c>
    </row>
    <row r="20" spans="1:2" ht="46.5" customHeight="1">
      <c r="A20" s="13" t="s">
        <v>417</v>
      </c>
      <c r="B20" s="14" t="s">
        <v>409</v>
      </c>
    </row>
    <row r="21" spans="1:2" ht="46.5" customHeight="1">
      <c r="A21" s="13" t="s">
        <v>418</v>
      </c>
      <c r="B21" s="14" t="s">
        <v>409</v>
      </c>
    </row>
    <row r="22" spans="1:2" ht="46.5" customHeight="1">
      <c r="A22" s="13" t="s">
        <v>419</v>
      </c>
      <c r="B22" s="14" t="s">
        <v>420</v>
      </c>
    </row>
    <row r="23" spans="1:2" ht="46.5" customHeight="1">
      <c r="A23" s="13" t="s">
        <v>421</v>
      </c>
      <c r="B23" s="14" t="s">
        <v>422</v>
      </c>
    </row>
    <row r="24" spans="1:2" ht="46.5" customHeight="1">
      <c r="A24" s="13" t="s">
        <v>423</v>
      </c>
      <c r="B24" s="14" t="s">
        <v>424</v>
      </c>
    </row>
    <row r="25" spans="1:2" ht="46.5" customHeight="1">
      <c r="A25" s="13" t="s">
        <v>425</v>
      </c>
      <c r="B25" s="14" t="s">
        <v>426</v>
      </c>
    </row>
    <row r="26" spans="1:2" ht="46.5" customHeight="1">
      <c r="A26" s="13" t="s">
        <v>427</v>
      </c>
      <c r="B26" s="14" t="s">
        <v>428</v>
      </c>
    </row>
    <row r="27" spans="1:2" ht="46.5" customHeight="1">
      <c r="A27" s="13" t="s">
        <v>429</v>
      </c>
      <c r="B27" s="14" t="s">
        <v>430</v>
      </c>
    </row>
    <row r="28" spans="1:2" ht="46.5" customHeight="1">
      <c r="A28" s="13" t="s">
        <v>431</v>
      </c>
      <c r="B28" s="14" t="s">
        <v>430</v>
      </c>
    </row>
    <row r="29" spans="1:2" ht="46.5" customHeight="1">
      <c r="A29" s="13" t="s">
        <v>432</v>
      </c>
      <c r="B29" s="14" t="s">
        <v>430</v>
      </c>
    </row>
    <row r="30" spans="1:2" ht="46.5" customHeight="1">
      <c r="A30" s="13" t="s">
        <v>433</v>
      </c>
      <c r="B30" s="14" t="s">
        <v>434</v>
      </c>
    </row>
    <row r="31" spans="1:2" ht="46.5" customHeight="1">
      <c r="A31" s="13" t="s">
        <v>435</v>
      </c>
      <c r="B31" s="14" t="s">
        <v>436</v>
      </c>
    </row>
    <row r="32" spans="1:2" ht="46.5" customHeight="1">
      <c r="A32" s="13" t="s">
        <v>437</v>
      </c>
      <c r="B32" s="14" t="s">
        <v>436</v>
      </c>
    </row>
    <row r="33" spans="1:2" ht="46.5" customHeight="1">
      <c r="A33" s="13" t="s">
        <v>438</v>
      </c>
      <c r="B33" s="14" t="s">
        <v>439</v>
      </c>
    </row>
    <row r="34" spans="1:2" ht="46.5" customHeight="1">
      <c r="A34" s="13" t="s">
        <v>440</v>
      </c>
      <c r="B34" s="14" t="s">
        <v>441</v>
      </c>
    </row>
    <row r="35" spans="1:2" ht="46.5" customHeight="1">
      <c r="A35" s="13" t="s">
        <v>444</v>
      </c>
      <c r="B35" s="14" t="s">
        <v>445</v>
      </c>
    </row>
    <row r="36" spans="1:2" ht="46.5" customHeight="1">
      <c r="A36" s="13" t="s">
        <v>446</v>
      </c>
      <c r="B36" s="14" t="s">
        <v>447</v>
      </c>
    </row>
    <row r="37" spans="1:2" ht="46.5" customHeight="1">
      <c r="A37" s="13" t="s">
        <v>448</v>
      </c>
      <c r="B37" s="14" t="s">
        <v>447</v>
      </c>
    </row>
    <row r="38" spans="1:2" ht="46.5" customHeight="1">
      <c r="A38" s="13" t="s">
        <v>449</v>
      </c>
      <c r="B38" s="14" t="s">
        <v>450</v>
      </c>
    </row>
    <row r="39" spans="1:2" ht="46.5" customHeight="1">
      <c r="A39" s="13" t="s">
        <v>451</v>
      </c>
      <c r="B39" s="14" t="s">
        <v>452</v>
      </c>
    </row>
    <row r="40" spans="1:2" ht="46.5" customHeight="1">
      <c r="A40" s="13" t="s">
        <v>453</v>
      </c>
      <c r="B40" s="14" t="s">
        <v>454</v>
      </c>
    </row>
    <row r="41" spans="1:2" ht="46.5" customHeight="1">
      <c r="A41" s="13" t="s">
        <v>455</v>
      </c>
      <c r="B41" s="14" t="s">
        <v>456</v>
      </c>
    </row>
    <row r="42" spans="1:2" ht="46.5" customHeight="1">
      <c r="A42" s="13" t="s">
        <v>457</v>
      </c>
      <c r="B42" s="14" t="s">
        <v>458</v>
      </c>
    </row>
    <row r="43" spans="1:2" ht="46.5" customHeight="1"/>
    <row r="44" spans="1:2" ht="46.5" customHeight="1">
      <c r="A44" s="15" t="s">
        <v>459</v>
      </c>
      <c r="B44" s="16" t="s">
        <v>460</v>
      </c>
    </row>
    <row r="45" spans="1:2" ht="46.5" customHeight="1">
      <c r="A45" s="15" t="s">
        <v>461</v>
      </c>
      <c r="B45" s="16" t="s">
        <v>462</v>
      </c>
    </row>
    <row r="46" spans="1:2" ht="46.5" customHeight="1">
      <c r="A46" s="15" t="s">
        <v>463</v>
      </c>
      <c r="B46" s="16" t="s">
        <v>464</v>
      </c>
    </row>
    <row r="47" spans="1:2" ht="46.5" customHeight="1">
      <c r="A47" s="15" t="s">
        <v>465</v>
      </c>
      <c r="B47" s="16" t="s">
        <v>466</v>
      </c>
    </row>
    <row r="48" spans="1:2" ht="28.8">
      <c r="A48" s="15" t="s">
        <v>467</v>
      </c>
      <c r="B48" s="16" t="s">
        <v>468</v>
      </c>
    </row>
    <row r="49" spans="1:2" ht="28.8">
      <c r="A49" s="15" t="s">
        <v>469</v>
      </c>
      <c r="B49" s="16" t="s">
        <v>470</v>
      </c>
    </row>
    <row r="50" spans="1:2" ht="43.2">
      <c r="A50" s="15" t="s">
        <v>471</v>
      </c>
      <c r="B50" s="16" t="s">
        <v>472</v>
      </c>
    </row>
    <row r="51" spans="1:2" ht="28.8">
      <c r="A51" s="17" t="s">
        <v>473</v>
      </c>
      <c r="B51" s="18" t="s">
        <v>474</v>
      </c>
    </row>
    <row r="52" spans="1:2" ht="28.8">
      <c r="A52" s="17" t="s">
        <v>475</v>
      </c>
      <c r="B52" s="18" t="s">
        <v>476</v>
      </c>
    </row>
    <row r="53" spans="1:2" ht="28.8">
      <c r="A53" s="15" t="s">
        <v>477</v>
      </c>
      <c r="B53" s="16" t="s">
        <v>478</v>
      </c>
    </row>
    <row r="54" spans="1:2" ht="28.8">
      <c r="A54" s="15" t="s">
        <v>479</v>
      </c>
      <c r="B54" s="16" t="s">
        <v>480</v>
      </c>
    </row>
    <row r="55" spans="1:2" ht="28.8">
      <c r="A55" s="19" t="s">
        <v>481</v>
      </c>
      <c r="B55" s="18" t="s">
        <v>482</v>
      </c>
    </row>
    <row r="56" spans="1:2" ht="43.2">
      <c r="A56" s="15" t="s">
        <v>414</v>
      </c>
      <c r="B56" s="16" t="s">
        <v>483</v>
      </c>
    </row>
    <row r="57" spans="1:2" ht="28.8">
      <c r="A57" s="15" t="s">
        <v>484</v>
      </c>
      <c r="B57" s="16" t="s">
        <v>485</v>
      </c>
    </row>
    <row r="58" spans="1:2" ht="28.8">
      <c r="A58" s="15" t="s">
        <v>486</v>
      </c>
      <c r="B58" s="16" t="s">
        <v>485</v>
      </c>
    </row>
    <row r="59" spans="1:2" ht="28.8">
      <c r="A59" s="15" t="s">
        <v>487</v>
      </c>
      <c r="B59" s="16" t="s">
        <v>488</v>
      </c>
    </row>
    <row r="60" spans="1:2" ht="28.8">
      <c r="A60" s="15" t="s">
        <v>489</v>
      </c>
      <c r="B60" s="16" t="s">
        <v>490</v>
      </c>
    </row>
    <row r="61" spans="1:2" ht="28.8">
      <c r="A61" s="15" t="s">
        <v>491</v>
      </c>
      <c r="B61" s="16" t="s">
        <v>492</v>
      </c>
    </row>
    <row r="62" spans="1:2" ht="28.8">
      <c r="A62" s="15" t="s">
        <v>493</v>
      </c>
      <c r="B62" s="16" t="s">
        <v>494</v>
      </c>
    </row>
    <row r="63" spans="1:2" ht="28.8">
      <c r="A63" s="15" t="s">
        <v>495</v>
      </c>
      <c r="B63" s="16" t="s">
        <v>496</v>
      </c>
    </row>
    <row r="64" spans="1:2">
      <c r="A64" s="17" t="s">
        <v>497</v>
      </c>
      <c r="B64" s="18" t="s">
        <v>498</v>
      </c>
    </row>
    <row r="65" spans="1:2" ht="28.8">
      <c r="A65" s="15" t="s">
        <v>499</v>
      </c>
      <c r="B65" s="16" t="s">
        <v>500</v>
      </c>
    </row>
    <row r="66" spans="1:2" ht="43.2">
      <c r="A66" s="15" t="s">
        <v>501</v>
      </c>
      <c r="B66" s="16" t="s">
        <v>502</v>
      </c>
    </row>
    <row r="67" spans="1:2" ht="43.2">
      <c r="A67" s="15" t="s">
        <v>503</v>
      </c>
      <c r="B67" s="16" t="s">
        <v>504</v>
      </c>
    </row>
    <row r="68" spans="1:2" ht="28.8">
      <c r="A68" s="15" t="s">
        <v>505</v>
      </c>
      <c r="B68" s="16" t="s">
        <v>506</v>
      </c>
    </row>
    <row r="69" spans="1:2" ht="28.8">
      <c r="A69" s="15" t="s">
        <v>507</v>
      </c>
      <c r="B69" s="16" t="s">
        <v>508</v>
      </c>
    </row>
    <row r="70" spans="1:2" ht="43.2">
      <c r="A70" s="15" t="s">
        <v>509</v>
      </c>
      <c r="B70" s="16" t="s">
        <v>510</v>
      </c>
    </row>
    <row r="71" spans="1:2" ht="28.8">
      <c r="A71" s="15" t="s">
        <v>511</v>
      </c>
      <c r="B71" s="16" t="s">
        <v>512</v>
      </c>
    </row>
    <row r="72" spans="1:2" ht="28.8">
      <c r="A72" s="20" t="s">
        <v>513</v>
      </c>
      <c r="B72" s="16" t="s">
        <v>514</v>
      </c>
    </row>
    <row r="73" spans="1:2" ht="28.8">
      <c r="A73" s="20" t="s">
        <v>515</v>
      </c>
      <c r="B73" s="16" t="s">
        <v>516</v>
      </c>
    </row>
    <row r="74" spans="1:2" ht="28.8">
      <c r="A74" s="20" t="s">
        <v>517</v>
      </c>
      <c r="B74" s="16" t="s">
        <v>518</v>
      </c>
    </row>
    <row r="75" spans="1:2" ht="28.8">
      <c r="A75" s="20" t="s">
        <v>519</v>
      </c>
      <c r="B75" s="16" t="s">
        <v>520</v>
      </c>
    </row>
    <row r="76" spans="1:2">
      <c r="A76" s="17" t="s">
        <v>521</v>
      </c>
      <c r="B76" s="18" t="s">
        <v>522</v>
      </c>
    </row>
    <row r="77" spans="1:2" ht="43.2">
      <c r="A77" s="20" t="s">
        <v>523</v>
      </c>
      <c r="B77" s="16" t="s">
        <v>524</v>
      </c>
    </row>
    <row r="78" spans="1:2" ht="43.2">
      <c r="A78" s="20" t="s">
        <v>525</v>
      </c>
      <c r="B78" s="16" t="s">
        <v>526</v>
      </c>
    </row>
    <row r="79" spans="1:2" ht="43.2">
      <c r="A79" s="20" t="s">
        <v>527</v>
      </c>
      <c r="B79" s="16" t="s">
        <v>528</v>
      </c>
    </row>
    <row r="80" spans="1:2" ht="28.8">
      <c r="A80" s="20" t="s">
        <v>529</v>
      </c>
      <c r="B80" s="16" t="s">
        <v>530</v>
      </c>
    </row>
    <row r="81" spans="1:2" ht="28.8">
      <c r="A81" s="20" t="s">
        <v>531</v>
      </c>
      <c r="B81" s="16" t="s">
        <v>532</v>
      </c>
    </row>
    <row r="82" spans="1:2" ht="43.2">
      <c r="A82" s="20" t="s">
        <v>533</v>
      </c>
      <c r="B82" s="16" t="s">
        <v>534</v>
      </c>
    </row>
    <row r="83" spans="1:2" ht="43.2">
      <c r="A83" s="20" t="s">
        <v>535</v>
      </c>
      <c r="B83" s="16" t="s">
        <v>534</v>
      </c>
    </row>
    <row r="84" spans="1:2" ht="43.2">
      <c r="A84" s="20" t="s">
        <v>536</v>
      </c>
      <c r="B84" s="16" t="s">
        <v>534</v>
      </c>
    </row>
    <row r="85" spans="1:2" ht="43.2">
      <c r="A85" s="20" t="s">
        <v>537</v>
      </c>
      <c r="B85" s="16" t="s">
        <v>534</v>
      </c>
    </row>
    <row r="86" spans="1:2" ht="43.2">
      <c r="A86" s="20" t="s">
        <v>538</v>
      </c>
      <c r="B86" s="16" t="s">
        <v>534</v>
      </c>
    </row>
    <row r="87" spans="1:2" ht="43.2">
      <c r="A87" s="20" t="s">
        <v>539</v>
      </c>
      <c r="B87" s="16" t="s">
        <v>534</v>
      </c>
    </row>
    <row r="88" spans="1:2" ht="43.2">
      <c r="A88" s="20" t="s">
        <v>540</v>
      </c>
      <c r="B88" s="16" t="s">
        <v>541</v>
      </c>
    </row>
    <row r="89" spans="1:2" ht="28.8">
      <c r="A89" s="20" t="s">
        <v>529</v>
      </c>
      <c r="B89" s="16" t="s">
        <v>542</v>
      </c>
    </row>
    <row r="90" spans="1:2" ht="28.8">
      <c r="A90" s="20" t="s">
        <v>543</v>
      </c>
      <c r="B90" s="16" t="s">
        <v>544</v>
      </c>
    </row>
    <row r="91" spans="1:2" ht="28.8">
      <c r="A91" s="20" t="s">
        <v>545</v>
      </c>
      <c r="B91" s="16" t="s">
        <v>532</v>
      </c>
    </row>
    <row r="92" spans="1:2">
      <c r="A92" s="17" t="s">
        <v>546</v>
      </c>
      <c r="B92" s="18" t="s">
        <v>547</v>
      </c>
    </row>
    <row r="93" spans="1:2" ht="28.8">
      <c r="A93" s="20" t="s">
        <v>548</v>
      </c>
      <c r="B93" s="16" t="s">
        <v>549</v>
      </c>
    </row>
    <row r="94" spans="1:2" ht="28.8">
      <c r="A94" s="20" t="s">
        <v>550</v>
      </c>
      <c r="B94" s="16" t="s">
        <v>551</v>
      </c>
    </row>
    <row r="95" spans="1:2" ht="28.8">
      <c r="A95" s="20" t="s">
        <v>552</v>
      </c>
      <c r="B95" s="16" t="s">
        <v>553</v>
      </c>
    </row>
    <row r="96" spans="1:2" ht="28.8">
      <c r="A96" s="20" t="s">
        <v>554</v>
      </c>
      <c r="B96" s="16" t="s">
        <v>553</v>
      </c>
    </row>
    <row r="97" spans="1:2" ht="28.8">
      <c r="A97" s="20" t="s">
        <v>453</v>
      </c>
      <c r="B97" s="16" t="s">
        <v>553</v>
      </c>
    </row>
    <row r="98" spans="1:2" ht="28.8">
      <c r="A98" s="20" t="s">
        <v>555</v>
      </c>
      <c r="B98" s="16" t="s">
        <v>553</v>
      </c>
    </row>
    <row r="99" spans="1:2" ht="28.8">
      <c r="A99" s="20" t="s">
        <v>556</v>
      </c>
      <c r="B99" s="16" t="s">
        <v>557</v>
      </c>
    </row>
    <row r="100" spans="1:2" ht="28.8">
      <c r="A100" s="20" t="s">
        <v>558</v>
      </c>
      <c r="B100" s="16" t="s">
        <v>559</v>
      </c>
    </row>
    <row r="101" spans="1:2" ht="28.8">
      <c r="A101" s="20" t="s">
        <v>560</v>
      </c>
      <c r="B101" s="16" t="s">
        <v>561</v>
      </c>
    </row>
    <row r="102" spans="1:2" ht="43.2">
      <c r="A102" s="20" t="s">
        <v>562</v>
      </c>
      <c r="B102" s="16" t="s">
        <v>563</v>
      </c>
    </row>
    <row r="103" spans="1:2" ht="28.8">
      <c r="A103" s="20" t="s">
        <v>564</v>
      </c>
      <c r="B103" s="16" t="s">
        <v>565</v>
      </c>
    </row>
    <row r="104" spans="1:2" ht="28.8">
      <c r="A104" s="20" t="s">
        <v>566</v>
      </c>
      <c r="B104" s="16" t="s">
        <v>567</v>
      </c>
    </row>
    <row r="105" spans="1:2" ht="28.8">
      <c r="A105" s="21" t="s">
        <v>568</v>
      </c>
      <c r="B105" s="22" t="s">
        <v>569</v>
      </c>
    </row>
    <row r="106" spans="1:2" s="23" customFormat="1" ht="28.8">
      <c r="A106" s="1" t="s">
        <v>477</v>
      </c>
      <c r="B106" s="14" t="s">
        <v>570</v>
      </c>
    </row>
    <row r="107" spans="1:2" ht="32.25" customHeight="1">
      <c r="A107" s="21" t="s">
        <v>571</v>
      </c>
      <c r="B107" s="24" t="s">
        <v>572</v>
      </c>
    </row>
    <row r="108" spans="1:2" ht="32.25" customHeight="1">
      <c r="A108" s="21" t="s">
        <v>573</v>
      </c>
      <c r="B108" s="24"/>
    </row>
    <row r="109" spans="1:2" ht="32.25" customHeight="1">
      <c r="A109" s="21" t="s">
        <v>574</v>
      </c>
      <c r="B109" s="24" t="s">
        <v>575</v>
      </c>
    </row>
    <row r="110" spans="1:2" ht="32.25" customHeight="1">
      <c r="A110" s="21" t="s">
        <v>576</v>
      </c>
      <c r="B110" s="24" t="s">
        <v>577</v>
      </c>
    </row>
    <row r="111" spans="1:2" ht="32.25" customHeight="1">
      <c r="A111" s="21" t="s">
        <v>578</v>
      </c>
      <c r="B111" s="24" t="s">
        <v>579</v>
      </c>
    </row>
    <row r="112" spans="1:2" ht="32.25" customHeight="1">
      <c r="A112" s="21" t="s">
        <v>580</v>
      </c>
      <c r="B112" s="24" t="s">
        <v>581</v>
      </c>
    </row>
    <row r="113" spans="1:2" ht="32.25" customHeight="1">
      <c r="A113" s="21" t="s">
        <v>582</v>
      </c>
      <c r="B113" s="24" t="s">
        <v>583</v>
      </c>
    </row>
    <row r="114" spans="1:2" ht="32.25" customHeight="1">
      <c r="A114" s="21" t="s">
        <v>584</v>
      </c>
      <c r="B114" s="24" t="s">
        <v>581</v>
      </c>
    </row>
    <row r="115" spans="1:2" ht="32.25" customHeight="1">
      <c r="A115" s="21" t="s">
        <v>585</v>
      </c>
      <c r="B115" s="24" t="s">
        <v>581</v>
      </c>
    </row>
    <row r="116" spans="1:2" ht="32.25" customHeight="1">
      <c r="A116" s="21" t="s">
        <v>586</v>
      </c>
      <c r="B116" s="24" t="s">
        <v>581</v>
      </c>
    </row>
    <row r="117" spans="1:2" ht="32.25" customHeight="1">
      <c r="A117" s="21" t="s">
        <v>587</v>
      </c>
      <c r="B117" s="24" t="s">
        <v>588</v>
      </c>
    </row>
    <row r="118" spans="1:2" ht="32.25" customHeight="1">
      <c r="A118" s="21" t="s">
        <v>589</v>
      </c>
      <c r="B118" s="24" t="s">
        <v>590</v>
      </c>
    </row>
    <row r="119" spans="1:2" ht="32.25" customHeight="1">
      <c r="A119" s="21" t="s">
        <v>591</v>
      </c>
      <c r="B119" s="24" t="s">
        <v>592</v>
      </c>
    </row>
    <row r="120" spans="1:2" ht="32.25" customHeight="1">
      <c r="A120" s="21" t="s">
        <v>593</v>
      </c>
      <c r="B120" s="24" t="s">
        <v>592</v>
      </c>
    </row>
    <row r="121" spans="1:2" ht="32.25" customHeight="1">
      <c r="A121" s="21" t="s">
        <v>594</v>
      </c>
      <c r="B121" s="24" t="s">
        <v>595</v>
      </c>
    </row>
    <row r="122" spans="1:2" ht="32.25" customHeight="1">
      <c r="A122" s="21" t="s">
        <v>596</v>
      </c>
      <c r="B122" s="24" t="s">
        <v>595</v>
      </c>
    </row>
    <row r="123" spans="1:2" ht="32.25" customHeight="1">
      <c r="A123" s="21" t="s">
        <v>597</v>
      </c>
      <c r="B123" s="24" t="s">
        <v>595</v>
      </c>
    </row>
    <row r="124" spans="1:2" ht="32.25" customHeight="1">
      <c r="A124" s="21" t="s">
        <v>598</v>
      </c>
      <c r="B124" s="24" t="s">
        <v>599</v>
      </c>
    </row>
    <row r="125" spans="1:2" ht="32.25" customHeight="1">
      <c r="A125" s="21" t="s">
        <v>600</v>
      </c>
      <c r="B125" s="24" t="s">
        <v>599</v>
      </c>
    </row>
    <row r="126" spans="1:2" ht="32.25" customHeight="1">
      <c r="A126" s="21" t="s">
        <v>601</v>
      </c>
      <c r="B126" s="24" t="s">
        <v>602</v>
      </c>
    </row>
    <row r="127" spans="1:2" ht="32.25" customHeight="1">
      <c r="A127" s="21" t="s">
        <v>603</v>
      </c>
      <c r="B127" s="24" t="s">
        <v>604</v>
      </c>
    </row>
    <row r="128" spans="1:2" ht="32.25" customHeight="1">
      <c r="A128" s="21" t="s">
        <v>605</v>
      </c>
      <c r="B128" s="24" t="s">
        <v>606</v>
      </c>
    </row>
    <row r="129" spans="1:2" ht="32.25" customHeight="1">
      <c r="A129" s="21" t="s">
        <v>607</v>
      </c>
      <c r="B129" s="24" t="s">
        <v>608</v>
      </c>
    </row>
    <row r="130" spans="1:2" ht="32.25" customHeight="1">
      <c r="A130" s="21" t="s">
        <v>609</v>
      </c>
      <c r="B130" s="24" t="s">
        <v>610</v>
      </c>
    </row>
    <row r="131" spans="1:2" ht="32.25" customHeight="1">
      <c r="A131" s="21" t="s">
        <v>611</v>
      </c>
      <c r="B131" s="24" t="s">
        <v>612</v>
      </c>
    </row>
    <row r="132" spans="1:2" ht="32.25" customHeight="1">
      <c r="A132" s="21" t="s">
        <v>613</v>
      </c>
      <c r="B132" s="24" t="s">
        <v>614</v>
      </c>
    </row>
    <row r="133" spans="1:2" ht="32.25" customHeight="1">
      <c r="A133" s="21" t="s">
        <v>615</v>
      </c>
      <c r="B133" s="24" t="s">
        <v>614</v>
      </c>
    </row>
    <row r="134" spans="1:2" ht="32.25" customHeight="1">
      <c r="A134" s="21" t="s">
        <v>616</v>
      </c>
      <c r="B134" s="24" t="s">
        <v>617</v>
      </c>
    </row>
    <row r="135" spans="1:2" ht="32.25" customHeight="1">
      <c r="A135" s="21" t="s">
        <v>618</v>
      </c>
      <c r="B135" s="24" t="s">
        <v>617</v>
      </c>
    </row>
    <row r="136" spans="1:2" ht="32.25" customHeight="1">
      <c r="A136" s="21" t="s">
        <v>619</v>
      </c>
      <c r="B136" s="24" t="s">
        <v>617</v>
      </c>
    </row>
    <row r="137" spans="1:2" ht="32.25" customHeight="1">
      <c r="A137" s="21" t="s">
        <v>620</v>
      </c>
      <c r="B137" s="24" t="s">
        <v>621</v>
      </c>
    </row>
    <row r="138" spans="1:2" ht="32.25" customHeight="1">
      <c r="A138" s="21" t="s">
        <v>622</v>
      </c>
      <c r="B138" s="24" t="s">
        <v>621</v>
      </c>
    </row>
    <row r="139" spans="1:2" ht="32.25" customHeight="1">
      <c r="A139" s="21" t="s">
        <v>623</v>
      </c>
      <c r="B139" s="24" t="s">
        <v>624</v>
      </c>
    </row>
    <row r="140" spans="1:2" ht="32.25" customHeight="1">
      <c r="A140" s="21" t="s">
        <v>625</v>
      </c>
      <c r="B140" s="24" t="s">
        <v>624</v>
      </c>
    </row>
    <row r="141" spans="1:2" ht="32.25" customHeight="1">
      <c r="A141" s="21" t="s">
        <v>626</v>
      </c>
      <c r="B141" s="24" t="s">
        <v>624</v>
      </c>
    </row>
    <row r="142" spans="1:2" ht="32.25" customHeight="1">
      <c r="A142" s="21" t="s">
        <v>627</v>
      </c>
      <c r="B142" s="24" t="s">
        <v>628</v>
      </c>
    </row>
    <row r="143" spans="1:2" ht="32.25" customHeight="1">
      <c r="A143" s="21" t="s">
        <v>629</v>
      </c>
      <c r="B143" s="24" t="s">
        <v>630</v>
      </c>
    </row>
    <row r="144" spans="1:2" ht="32.25" customHeight="1">
      <c r="A144" s="21" t="s">
        <v>631</v>
      </c>
      <c r="B144" s="24" t="s">
        <v>630</v>
      </c>
    </row>
    <row r="145" spans="1:2" ht="32.25" customHeight="1">
      <c r="A145" s="21" t="s">
        <v>632</v>
      </c>
      <c r="B145" s="24" t="s">
        <v>628</v>
      </c>
    </row>
    <row r="146" spans="1:2" ht="32.25" customHeight="1">
      <c r="A146" s="21" t="s">
        <v>633</v>
      </c>
      <c r="B146" s="24" t="s">
        <v>628</v>
      </c>
    </row>
    <row r="147" spans="1:2" ht="32.25" customHeight="1">
      <c r="A147" s="21" t="s">
        <v>634</v>
      </c>
      <c r="B147" s="24" t="s">
        <v>635</v>
      </c>
    </row>
    <row r="148" spans="1:2" ht="32.25" customHeight="1">
      <c r="A148" s="21" t="s">
        <v>636</v>
      </c>
      <c r="B148" s="24" t="s">
        <v>635</v>
      </c>
    </row>
    <row r="149" spans="1:2" ht="32.25" customHeight="1">
      <c r="A149" s="21" t="s">
        <v>637</v>
      </c>
      <c r="B149" s="24" t="s">
        <v>624</v>
      </c>
    </row>
    <row r="150" spans="1:2" ht="32.25" customHeight="1">
      <c r="A150" s="21" t="s">
        <v>638</v>
      </c>
      <c r="B150" s="24" t="s">
        <v>624</v>
      </c>
    </row>
    <row r="151" spans="1:2" ht="32.25" customHeight="1">
      <c r="A151" s="21" t="s">
        <v>639</v>
      </c>
      <c r="B151" s="24" t="s">
        <v>624</v>
      </c>
    </row>
    <row r="152" spans="1:2" ht="32.25" customHeight="1">
      <c r="A152" s="21" t="s">
        <v>640</v>
      </c>
      <c r="B152" s="24" t="s">
        <v>630</v>
      </c>
    </row>
    <row r="153" spans="1:2" ht="32.25" customHeight="1">
      <c r="A153" s="21" t="s">
        <v>641</v>
      </c>
      <c r="B153" s="24" t="s">
        <v>630</v>
      </c>
    </row>
    <row r="154" spans="1:2" ht="32.25" customHeight="1">
      <c r="A154" s="21" t="s">
        <v>642</v>
      </c>
      <c r="B154" s="24" t="s">
        <v>643</v>
      </c>
    </row>
    <row r="155" spans="1:2" ht="32.25" customHeight="1">
      <c r="A155" s="21" t="s">
        <v>644</v>
      </c>
      <c r="B155" s="24" t="s">
        <v>645</v>
      </c>
    </row>
    <row r="156" spans="1:2" ht="32.25" customHeight="1">
      <c r="A156" s="21" t="s">
        <v>646</v>
      </c>
      <c r="B156" s="24" t="s">
        <v>647</v>
      </c>
    </row>
    <row r="157" spans="1:2" ht="32.25" customHeight="1">
      <c r="A157" s="21" t="s">
        <v>648</v>
      </c>
      <c r="B157" s="24" t="s">
        <v>649</v>
      </c>
    </row>
    <row r="158" spans="1:2" ht="32.25" customHeight="1">
      <c r="A158" s="21" t="s">
        <v>650</v>
      </c>
      <c r="B158" s="24" t="s">
        <v>651</v>
      </c>
    </row>
    <row r="159" spans="1:2" ht="32.25" customHeight="1">
      <c r="A159" s="21" t="s">
        <v>652</v>
      </c>
      <c r="B159" s="24" t="s">
        <v>614</v>
      </c>
    </row>
    <row r="160" spans="1:2" ht="32.25" customHeight="1">
      <c r="A160" s="21" t="s">
        <v>653</v>
      </c>
      <c r="B160" s="24" t="s">
        <v>654</v>
      </c>
    </row>
    <row r="161" spans="1:2" ht="32.25" customHeight="1">
      <c r="A161" s="21" t="s">
        <v>655</v>
      </c>
      <c r="B161" s="24" t="s">
        <v>654</v>
      </c>
    </row>
    <row r="162" spans="1:2" ht="32.25" customHeight="1">
      <c r="A162" s="21" t="s">
        <v>656</v>
      </c>
      <c r="B162" s="24" t="s">
        <v>657</v>
      </c>
    </row>
    <row r="163" spans="1:2" ht="32.25" customHeight="1">
      <c r="A163" s="21" t="s">
        <v>658</v>
      </c>
      <c r="B163" s="24" t="s">
        <v>657</v>
      </c>
    </row>
    <row r="164" spans="1:2" ht="32.25" customHeight="1">
      <c r="A164" s="21" t="s">
        <v>659</v>
      </c>
      <c r="B164" s="24" t="s">
        <v>657</v>
      </c>
    </row>
    <row r="165" spans="1:2" ht="32.25" customHeight="1">
      <c r="A165" s="21" t="s">
        <v>660</v>
      </c>
      <c r="B165" s="24" t="s">
        <v>661</v>
      </c>
    </row>
    <row r="166" spans="1:2" ht="32.25" customHeight="1">
      <c r="A166" s="21" t="s">
        <v>662</v>
      </c>
      <c r="B166" s="24" t="s">
        <v>663</v>
      </c>
    </row>
    <row r="167" spans="1:2" ht="32.25" customHeight="1">
      <c r="A167" s="21" t="s">
        <v>664</v>
      </c>
      <c r="B167" s="24" t="s">
        <v>665</v>
      </c>
    </row>
    <row r="168" spans="1:2" ht="32.25" customHeight="1">
      <c r="A168" s="21" t="s">
        <v>666</v>
      </c>
      <c r="B168" s="24" t="s">
        <v>667</v>
      </c>
    </row>
    <row r="169" spans="1:2" ht="32.25" customHeight="1">
      <c r="A169" s="21" t="s">
        <v>668</v>
      </c>
      <c r="B169" s="24" t="s">
        <v>669</v>
      </c>
    </row>
    <row r="170" spans="1:2" ht="32.25" customHeight="1">
      <c r="A170" s="21" t="s">
        <v>670</v>
      </c>
      <c r="B170" s="24" t="s">
        <v>671</v>
      </c>
    </row>
    <row r="171" spans="1:2" ht="32.25" customHeight="1">
      <c r="A171" s="21" t="s">
        <v>672</v>
      </c>
      <c r="B171" s="24" t="s">
        <v>673</v>
      </c>
    </row>
    <row r="172" spans="1:2" ht="32.25" customHeight="1">
      <c r="A172" s="21" t="s">
        <v>674</v>
      </c>
      <c r="B172" s="24" t="s">
        <v>675</v>
      </c>
    </row>
    <row r="173" spans="1:2" ht="32.25" customHeight="1">
      <c r="A173" s="21" t="s">
        <v>676</v>
      </c>
      <c r="B173" s="24" t="s">
        <v>673</v>
      </c>
    </row>
    <row r="174" spans="1:2" ht="32.25" customHeight="1">
      <c r="A174" s="21" t="s">
        <v>677</v>
      </c>
      <c r="B174" s="24" t="s">
        <v>678</v>
      </c>
    </row>
    <row r="175" spans="1:2" ht="32.25" customHeight="1">
      <c r="A175" s="21" t="s">
        <v>679</v>
      </c>
      <c r="B175" s="24" t="s">
        <v>680</v>
      </c>
    </row>
    <row r="176" spans="1:2" ht="32.25" customHeight="1">
      <c r="A176" s="21" t="s">
        <v>681</v>
      </c>
      <c r="B176" s="24" t="s">
        <v>682</v>
      </c>
    </row>
    <row r="177" spans="1:2" ht="32.25" customHeight="1">
      <c r="A177" s="21" t="s">
        <v>683</v>
      </c>
      <c r="B177" s="24" t="s">
        <v>599</v>
      </c>
    </row>
    <row r="178" spans="1:2" ht="32.25" customHeight="1">
      <c r="A178" s="21" t="s">
        <v>684</v>
      </c>
      <c r="B178" s="24" t="s">
        <v>685</v>
      </c>
    </row>
    <row r="179" spans="1:2" ht="32.25" customHeight="1">
      <c r="A179" s="21" t="s">
        <v>686</v>
      </c>
      <c r="B179" s="24" t="s">
        <v>599</v>
      </c>
    </row>
    <row r="180" spans="1:2" ht="32.25" customHeight="1">
      <c r="A180" s="21" t="s">
        <v>687</v>
      </c>
      <c r="B180" s="24" t="s">
        <v>599</v>
      </c>
    </row>
    <row r="181" spans="1:2" ht="32.25" customHeight="1">
      <c r="A181" s="21" t="s">
        <v>688</v>
      </c>
      <c r="B181" s="24" t="s">
        <v>689</v>
      </c>
    </row>
    <row r="182" spans="1:2" ht="32.25" customHeight="1">
      <c r="A182" s="21" t="s">
        <v>690</v>
      </c>
      <c r="B182" s="24" t="s">
        <v>630</v>
      </c>
    </row>
    <row r="183" spans="1:2" ht="32.25" customHeight="1">
      <c r="A183" s="21" t="s">
        <v>691</v>
      </c>
      <c r="B183" s="24" t="s">
        <v>630</v>
      </c>
    </row>
    <row r="184" spans="1:2" ht="32.25" customHeight="1">
      <c r="A184" s="21" t="s">
        <v>692</v>
      </c>
      <c r="B184" s="24" t="s">
        <v>630</v>
      </c>
    </row>
    <row r="185" spans="1:2" ht="32.25" customHeight="1">
      <c r="A185" s="21" t="s">
        <v>693</v>
      </c>
      <c r="B185" s="24" t="s">
        <v>630</v>
      </c>
    </row>
    <row r="186" spans="1:2" ht="32.25" customHeight="1">
      <c r="A186" s="21" t="s">
        <v>694</v>
      </c>
      <c r="B186" s="24" t="s">
        <v>630</v>
      </c>
    </row>
    <row r="187" spans="1:2" ht="32.25" customHeight="1">
      <c r="A187" s="21" t="s">
        <v>695</v>
      </c>
      <c r="B187" s="24" t="s">
        <v>630</v>
      </c>
    </row>
    <row r="188" spans="1:2" ht="32.25" customHeight="1">
      <c r="A188" s="21" t="s">
        <v>696</v>
      </c>
      <c r="B188" s="24" t="s">
        <v>697</v>
      </c>
    </row>
    <row r="189" spans="1:2" ht="32.25" customHeight="1">
      <c r="A189" s="21" t="s">
        <v>698</v>
      </c>
      <c r="B189" s="24" t="s">
        <v>699</v>
      </c>
    </row>
    <row r="190" spans="1:2" ht="32.25" customHeight="1">
      <c r="A190" s="21" t="s">
        <v>700</v>
      </c>
      <c r="B190" s="24" t="s">
        <v>701</v>
      </c>
    </row>
    <row r="191" spans="1:2" ht="32.25" customHeight="1">
      <c r="A191" s="21" t="s">
        <v>702</v>
      </c>
      <c r="B191" s="24" t="s">
        <v>703</v>
      </c>
    </row>
    <row r="192" spans="1:2" ht="32.25" customHeight="1">
      <c r="A192" s="21" t="s">
        <v>704</v>
      </c>
      <c r="B192" s="24" t="s">
        <v>703</v>
      </c>
    </row>
    <row r="193" spans="1:2" ht="32.25" customHeight="1">
      <c r="A193" s="21" t="s">
        <v>705</v>
      </c>
      <c r="B193" s="24" t="s">
        <v>703</v>
      </c>
    </row>
    <row r="194" spans="1:2" ht="32.25" customHeight="1">
      <c r="A194" s="21" t="s">
        <v>706</v>
      </c>
      <c r="B194" s="24" t="s">
        <v>707</v>
      </c>
    </row>
    <row r="195" spans="1:2" ht="32.25" customHeight="1">
      <c r="A195" s="21" t="s">
        <v>708</v>
      </c>
      <c r="B195" s="24" t="s">
        <v>709</v>
      </c>
    </row>
    <row r="196" spans="1:2" ht="32.25" customHeight="1">
      <c r="A196" s="21" t="s">
        <v>710</v>
      </c>
      <c r="B196" s="24" t="s">
        <v>711</v>
      </c>
    </row>
    <row r="197" spans="1:2" ht="32.25" customHeight="1">
      <c r="A197" s="21" t="s">
        <v>712</v>
      </c>
      <c r="B197" s="24" t="s">
        <v>713</v>
      </c>
    </row>
    <row r="198" spans="1:2" ht="32.25" customHeight="1">
      <c r="A198" s="21" t="s">
        <v>714</v>
      </c>
      <c r="B198" s="24" t="s">
        <v>715</v>
      </c>
    </row>
    <row r="199" spans="1:2" ht="32.25" customHeight="1">
      <c r="A199" s="21" t="s">
        <v>716</v>
      </c>
      <c r="B199" s="24" t="s">
        <v>707</v>
      </c>
    </row>
    <row r="200" spans="1:2" ht="32.25" customHeight="1">
      <c r="A200" s="21" t="s">
        <v>717</v>
      </c>
      <c r="B200" s="24" t="s">
        <v>707</v>
      </c>
    </row>
    <row r="201" spans="1:2" ht="32.25" customHeight="1">
      <c r="A201" s="21" t="s">
        <v>718</v>
      </c>
      <c r="B201" s="24" t="s">
        <v>719</v>
      </c>
    </row>
    <row r="202" spans="1:2" ht="32.25" customHeight="1">
      <c r="A202" s="21" t="s">
        <v>720</v>
      </c>
      <c r="B202" s="24" t="s">
        <v>721</v>
      </c>
    </row>
    <row r="203" spans="1:2" ht="32.25" customHeight="1">
      <c r="A203" s="21" t="s">
        <v>722</v>
      </c>
      <c r="B203" s="24" t="s">
        <v>723</v>
      </c>
    </row>
    <row r="204" spans="1:2" ht="32.25" customHeight="1">
      <c r="A204" s="21" t="s">
        <v>724</v>
      </c>
      <c r="B204" s="24" t="s">
        <v>725</v>
      </c>
    </row>
    <row r="205" spans="1:2" ht="32.25" customHeight="1">
      <c r="A205" s="21" t="s">
        <v>726</v>
      </c>
      <c r="B205" s="24" t="s">
        <v>723</v>
      </c>
    </row>
    <row r="206" spans="1:2" ht="32.25" customHeight="1">
      <c r="A206" s="21" t="s">
        <v>727</v>
      </c>
      <c r="B206" s="24" t="s">
        <v>728</v>
      </c>
    </row>
    <row r="207" spans="1:2" ht="32.25" customHeight="1">
      <c r="A207" s="21" t="s">
        <v>718</v>
      </c>
      <c r="B207" s="24" t="s">
        <v>729</v>
      </c>
    </row>
    <row r="208" spans="1:2" ht="32.25" customHeight="1">
      <c r="A208" s="21" t="s">
        <v>730</v>
      </c>
      <c r="B208" s="24" t="s">
        <v>731</v>
      </c>
    </row>
    <row r="209" spans="1:2" ht="32.25" customHeight="1">
      <c r="A209" s="21" t="s">
        <v>732</v>
      </c>
      <c r="B209" s="24" t="s">
        <v>731</v>
      </c>
    </row>
    <row r="210" spans="1:2" ht="32.25" customHeight="1">
      <c r="A210" s="21" t="s">
        <v>714</v>
      </c>
      <c r="B210" s="24" t="s">
        <v>733</v>
      </c>
    </row>
    <row r="211" spans="1:2" ht="32.25" customHeight="1">
      <c r="A211" s="25" t="s">
        <v>622</v>
      </c>
      <c r="B211" s="26" t="s">
        <v>734</v>
      </c>
    </row>
    <row r="212" spans="1:2" ht="32.25" customHeight="1">
      <c r="A212" s="25" t="s">
        <v>620</v>
      </c>
      <c r="B212" s="27" t="s">
        <v>735</v>
      </c>
    </row>
    <row r="213" spans="1:2" ht="32.25" customHeight="1">
      <c r="A213" s="25" t="s">
        <v>653</v>
      </c>
      <c r="B213" s="27" t="s">
        <v>736</v>
      </c>
    </row>
    <row r="214" spans="1:2" ht="32.25" customHeight="1">
      <c r="A214" s="25" t="s">
        <v>655</v>
      </c>
      <c r="B214" s="26" t="s">
        <v>737</v>
      </c>
    </row>
    <row r="215" spans="1:2" ht="32.25" customHeight="1">
      <c r="A215" s="21" t="s">
        <v>738</v>
      </c>
      <c r="B215" s="28" t="s">
        <v>739</v>
      </c>
    </row>
    <row r="216" spans="1:2" ht="32.25" customHeight="1">
      <c r="A216" s="21" t="s">
        <v>740</v>
      </c>
      <c r="B216" s="28" t="s">
        <v>741</v>
      </c>
    </row>
    <row r="217" spans="1:2" ht="32.25" customHeight="1">
      <c r="A217" s="21" t="s">
        <v>742</v>
      </c>
      <c r="B217" s="28" t="s">
        <v>739</v>
      </c>
    </row>
    <row r="218" spans="1:2" ht="32.25" customHeight="1">
      <c r="A218" s="21" t="s">
        <v>743</v>
      </c>
      <c r="B218" s="28" t="s">
        <v>744</v>
      </c>
    </row>
    <row r="219" spans="1:2" ht="32.25" customHeight="1">
      <c r="A219" s="21" t="s">
        <v>745</v>
      </c>
      <c r="B219" s="28" t="s">
        <v>746</v>
      </c>
    </row>
    <row r="220" spans="1:2" ht="32.25" customHeight="1">
      <c r="A220" s="21" t="s">
        <v>747</v>
      </c>
      <c r="B220" s="28" t="s">
        <v>748</v>
      </c>
    </row>
    <row r="221" spans="1:2" ht="32.25" customHeight="1">
      <c r="A221" s="21" t="s">
        <v>749</v>
      </c>
      <c r="B221" s="28" t="s">
        <v>750</v>
      </c>
    </row>
    <row r="222" spans="1:2" ht="32.25" customHeight="1">
      <c r="A222" s="21" t="s">
        <v>751</v>
      </c>
      <c r="B222" s="28" t="s">
        <v>748</v>
      </c>
    </row>
    <row r="223" spans="1:2" ht="32.25" customHeight="1">
      <c r="A223" s="21" t="s">
        <v>752</v>
      </c>
      <c r="B223" s="28" t="s">
        <v>748</v>
      </c>
    </row>
    <row r="224" spans="1:2" ht="32.25" customHeight="1">
      <c r="A224" s="21" t="s">
        <v>753</v>
      </c>
      <c r="B224" s="28" t="s">
        <v>754</v>
      </c>
    </row>
    <row r="225" spans="1:2" ht="32.25" customHeight="1">
      <c r="A225" s="21" t="s">
        <v>755</v>
      </c>
      <c r="B225" s="28" t="s">
        <v>748</v>
      </c>
    </row>
    <row r="226" spans="1:2" ht="32.25" customHeight="1">
      <c r="A226" s="21" t="s">
        <v>756</v>
      </c>
      <c r="B226" s="28" t="s">
        <v>750</v>
      </c>
    </row>
    <row r="227" spans="1:2" ht="32.25" customHeight="1">
      <c r="A227" s="21" t="s">
        <v>757</v>
      </c>
      <c r="B227" s="28" t="s">
        <v>754</v>
      </c>
    </row>
    <row r="228" spans="1:2" ht="32.25" customHeight="1">
      <c r="A228" s="21" t="s">
        <v>758</v>
      </c>
      <c r="B228" s="28" t="s">
        <v>754</v>
      </c>
    </row>
    <row r="229" spans="1:2" ht="32.25" customHeight="1">
      <c r="A229" s="21" t="s">
        <v>759</v>
      </c>
      <c r="B229" s="28" t="s">
        <v>748</v>
      </c>
    </row>
    <row r="230" spans="1:2" ht="32.25" customHeight="1">
      <c r="A230" s="21" t="s">
        <v>760</v>
      </c>
      <c r="B230" s="28" t="s">
        <v>750</v>
      </c>
    </row>
    <row r="231" spans="1:2" ht="32.25" customHeight="1">
      <c r="A231" s="21" t="s">
        <v>761</v>
      </c>
      <c r="B231" s="28" t="s">
        <v>762</v>
      </c>
    </row>
    <row r="232" spans="1:2" ht="32.25" customHeight="1">
      <c r="A232" s="21" t="s">
        <v>763</v>
      </c>
      <c r="B232" s="28" t="s">
        <v>764</v>
      </c>
    </row>
    <row r="233" spans="1:2" ht="32.25" customHeight="1">
      <c r="A233" s="21" t="s">
        <v>765</v>
      </c>
      <c r="B233" s="28" t="s">
        <v>764</v>
      </c>
    </row>
    <row r="234" spans="1:2" ht="32.25" customHeight="1">
      <c r="A234" s="21" t="s">
        <v>766</v>
      </c>
      <c r="B234" s="28" t="s">
        <v>767</v>
      </c>
    </row>
    <row r="235" spans="1:2" ht="32.25" customHeight="1">
      <c r="A235" s="21" t="s">
        <v>768</v>
      </c>
      <c r="B235" s="28" t="s">
        <v>769</v>
      </c>
    </row>
    <row r="236" spans="1:2" ht="32.25" customHeight="1">
      <c r="A236" s="21" t="s">
        <v>770</v>
      </c>
      <c r="B236" s="28" t="s">
        <v>771</v>
      </c>
    </row>
    <row r="237" spans="1:2" ht="32.25" customHeight="1">
      <c r="A237" s="21" t="s">
        <v>772</v>
      </c>
      <c r="B237" s="28" t="s">
        <v>773</v>
      </c>
    </row>
    <row r="238" spans="1:2" ht="32.25" customHeight="1">
      <c r="A238" s="21" t="s">
        <v>774</v>
      </c>
      <c r="B238" s="28" t="s">
        <v>775</v>
      </c>
    </row>
    <row r="239" spans="1:2" ht="32.25" customHeight="1">
      <c r="A239" s="21" t="s">
        <v>776</v>
      </c>
      <c r="B239" s="28" t="s">
        <v>777</v>
      </c>
    </row>
    <row r="240" spans="1:2" ht="32.25" customHeight="1">
      <c r="A240" s="21" t="s">
        <v>778</v>
      </c>
      <c r="B240" s="28" t="s">
        <v>779</v>
      </c>
    </row>
    <row r="241" spans="1:2" ht="32.25" customHeight="1">
      <c r="A241" s="21" t="s">
        <v>780</v>
      </c>
      <c r="B241" s="28" t="s">
        <v>781</v>
      </c>
    </row>
    <row r="242" spans="1:2" ht="32.25" customHeight="1">
      <c r="A242" s="21" t="s">
        <v>782</v>
      </c>
      <c r="B242" s="28" t="s">
        <v>783</v>
      </c>
    </row>
    <row r="243" spans="1:2" ht="32.25" customHeight="1">
      <c r="A243" s="21" t="s">
        <v>784</v>
      </c>
      <c r="B243" s="28" t="s">
        <v>785</v>
      </c>
    </row>
    <row r="244" spans="1:2" ht="32.25" customHeight="1">
      <c r="A244" s="21" t="s">
        <v>786</v>
      </c>
      <c r="B244" s="28" t="s">
        <v>787</v>
      </c>
    </row>
    <row r="245" spans="1:2" ht="32.25" customHeight="1">
      <c r="A245" s="21" t="s">
        <v>788</v>
      </c>
      <c r="B245" s="28" t="s">
        <v>773</v>
      </c>
    </row>
    <row r="246" spans="1:2" ht="32.25" customHeight="1">
      <c r="A246" s="21" t="s">
        <v>789</v>
      </c>
      <c r="B246" s="28" t="s">
        <v>773</v>
      </c>
    </row>
    <row r="247" spans="1:2" ht="32.25" customHeight="1">
      <c r="A247" s="21" t="s">
        <v>790</v>
      </c>
      <c r="B247" s="28" t="s">
        <v>773</v>
      </c>
    </row>
    <row r="248" spans="1:2" ht="32.25" customHeight="1">
      <c r="A248" s="21" t="s">
        <v>791</v>
      </c>
      <c r="B248" s="28" t="s">
        <v>792</v>
      </c>
    </row>
    <row r="249" spans="1:2" ht="32.25" customHeight="1">
      <c r="A249" s="21" t="s">
        <v>793</v>
      </c>
      <c r="B249" s="28" t="s">
        <v>794</v>
      </c>
    </row>
    <row r="250" spans="1:2" ht="32.25" customHeight="1">
      <c r="A250" s="21" t="s">
        <v>795</v>
      </c>
      <c r="B250" s="28" t="s">
        <v>794</v>
      </c>
    </row>
    <row r="251" spans="1:2" ht="32.25" customHeight="1">
      <c r="A251" s="21" t="s">
        <v>796</v>
      </c>
      <c r="B251" s="28" t="s">
        <v>794</v>
      </c>
    </row>
    <row r="252" spans="1:2" ht="32.25" customHeight="1">
      <c r="A252" s="21" t="s">
        <v>797</v>
      </c>
      <c r="B252" s="28" t="s">
        <v>798</v>
      </c>
    </row>
    <row r="253" spans="1:2" ht="32.25" customHeight="1">
      <c r="A253" s="21" t="s">
        <v>799</v>
      </c>
      <c r="B253" s="28" t="s">
        <v>800</v>
      </c>
    </row>
    <row r="254" spans="1:2" ht="32.25" customHeight="1">
      <c r="A254" s="21" t="s">
        <v>801</v>
      </c>
      <c r="B254" s="28" t="s">
        <v>802</v>
      </c>
    </row>
    <row r="255" spans="1:2" ht="32.25" customHeight="1">
      <c r="A255" s="21" t="s">
        <v>803</v>
      </c>
      <c r="B255" s="28" t="s">
        <v>804</v>
      </c>
    </row>
    <row r="256" spans="1:2" ht="32.25" customHeight="1">
      <c r="A256" s="21" t="s">
        <v>805</v>
      </c>
      <c r="B256" s="28" t="s">
        <v>806</v>
      </c>
    </row>
    <row r="257" spans="1:2" ht="32.25" customHeight="1">
      <c r="A257" s="21" t="s">
        <v>807</v>
      </c>
      <c r="B257" s="28" t="s">
        <v>808</v>
      </c>
    </row>
    <row r="258" spans="1:2" ht="34.5" customHeight="1">
      <c r="A258" s="21" t="s">
        <v>809</v>
      </c>
      <c r="B258" s="28" t="s">
        <v>810</v>
      </c>
    </row>
    <row r="259" spans="1:2" ht="34.5" customHeight="1">
      <c r="A259" s="21" t="s">
        <v>811</v>
      </c>
      <c r="B259" s="28" t="s">
        <v>812</v>
      </c>
    </row>
    <row r="260" spans="1:2" ht="34.5" customHeight="1">
      <c r="A260" s="21" t="s">
        <v>813</v>
      </c>
      <c r="B260" s="28" t="s">
        <v>814</v>
      </c>
    </row>
    <row r="261" spans="1:2" ht="34.5" customHeight="1">
      <c r="A261" s="21" t="s">
        <v>815</v>
      </c>
      <c r="B261" s="28" t="s">
        <v>816</v>
      </c>
    </row>
    <row r="262" spans="1:2" ht="43.2">
      <c r="A262" s="1" t="s">
        <v>817</v>
      </c>
      <c r="B262" s="12" t="s">
        <v>818</v>
      </c>
    </row>
    <row r="263" spans="1:2" ht="28.8">
      <c r="A263" s="1" t="s">
        <v>819</v>
      </c>
      <c r="B263" s="12" t="s">
        <v>820</v>
      </c>
    </row>
    <row r="264" spans="1:2" ht="43.2">
      <c r="A264" s="1" t="s">
        <v>821</v>
      </c>
      <c r="B264" s="12" t="s">
        <v>822</v>
      </c>
    </row>
    <row r="265" spans="1:2" ht="43.2">
      <c r="A265" s="1" t="s">
        <v>823</v>
      </c>
      <c r="B265" s="12" t="s">
        <v>824</v>
      </c>
    </row>
    <row r="266" spans="1:2" ht="43.2">
      <c r="A266" s="1" t="s">
        <v>825</v>
      </c>
      <c r="B266" s="12" t="s">
        <v>826</v>
      </c>
    </row>
    <row r="267" spans="1:2" ht="43.2">
      <c r="A267" s="1" t="s">
        <v>827</v>
      </c>
      <c r="B267" s="12" t="s">
        <v>828</v>
      </c>
    </row>
    <row r="268" spans="1:2" ht="28.8">
      <c r="A268" s="1" t="s">
        <v>829</v>
      </c>
      <c r="B268" s="12" t="s">
        <v>830</v>
      </c>
    </row>
    <row r="269" spans="1:2" ht="28.8">
      <c r="A269" s="1" t="s">
        <v>831</v>
      </c>
      <c r="B269" s="12" t="s">
        <v>832</v>
      </c>
    </row>
    <row r="270" spans="1:2" ht="43.2">
      <c r="A270" s="1" t="s">
        <v>833</v>
      </c>
      <c r="B270" s="12" t="s">
        <v>834</v>
      </c>
    </row>
    <row r="271" spans="1:2" ht="43.2">
      <c r="A271" s="1" t="s">
        <v>835</v>
      </c>
      <c r="B271" s="12" t="s">
        <v>836</v>
      </c>
    </row>
    <row r="272" spans="1:2" ht="43.2">
      <c r="A272" s="1" t="s">
        <v>837</v>
      </c>
      <c r="B272" s="12" t="s">
        <v>838</v>
      </c>
    </row>
    <row r="273" spans="1:2" ht="43.2">
      <c r="A273" s="1" t="s">
        <v>839</v>
      </c>
      <c r="B273" s="12" t="s">
        <v>840</v>
      </c>
    </row>
    <row r="274" spans="1:2" ht="43.2">
      <c r="A274" s="1" t="s">
        <v>841</v>
      </c>
      <c r="B274" s="12" t="s">
        <v>842</v>
      </c>
    </row>
    <row r="275" spans="1:2">
      <c r="A275" s="1" t="s">
        <v>843</v>
      </c>
      <c r="B275" s="29" t="s">
        <v>844</v>
      </c>
    </row>
    <row r="276" spans="1:2">
      <c r="A276" s="1" t="s">
        <v>845</v>
      </c>
      <c r="B276" s="29" t="s">
        <v>844</v>
      </c>
    </row>
    <row r="277" spans="1:2">
      <c r="A277" s="1" t="s">
        <v>846</v>
      </c>
      <c r="B277" s="29" t="s">
        <v>844</v>
      </c>
    </row>
    <row r="278" spans="1:2" ht="43.2">
      <c r="A278" s="1" t="s">
        <v>847</v>
      </c>
      <c r="B278" s="12" t="s">
        <v>848</v>
      </c>
    </row>
    <row r="279" spans="1:2" ht="28.8">
      <c r="A279" s="1" t="s">
        <v>849</v>
      </c>
      <c r="B279" s="12" t="s">
        <v>850</v>
      </c>
    </row>
    <row r="280" spans="1:2" ht="28.8">
      <c r="A280" s="1" t="s">
        <v>851</v>
      </c>
      <c r="B280" s="12" t="s">
        <v>850</v>
      </c>
    </row>
    <row r="281" spans="1:2" ht="28.8">
      <c r="A281" s="1" t="s">
        <v>852</v>
      </c>
      <c r="B281" s="12" t="s">
        <v>853</v>
      </c>
    </row>
    <row r="282" spans="1:2" ht="43.2">
      <c r="A282" s="1" t="s">
        <v>854</v>
      </c>
      <c r="B282" s="12" t="s">
        <v>855</v>
      </c>
    </row>
    <row r="283" spans="1:2" ht="43.2">
      <c r="A283" s="1" t="s">
        <v>856</v>
      </c>
      <c r="B283" s="12" t="s">
        <v>857</v>
      </c>
    </row>
    <row r="284" spans="1:2" ht="43.2">
      <c r="A284" s="1" t="s">
        <v>858</v>
      </c>
      <c r="B284" s="12" t="s">
        <v>859</v>
      </c>
    </row>
    <row r="285" spans="1:2" ht="43.2">
      <c r="A285" s="1" t="s">
        <v>860</v>
      </c>
      <c r="B285" s="12" t="s">
        <v>861</v>
      </c>
    </row>
    <row r="286" spans="1:2" ht="43.2">
      <c r="A286" s="1" t="s">
        <v>862</v>
      </c>
      <c r="B286" s="12" t="s">
        <v>863</v>
      </c>
    </row>
    <row r="287" spans="1:2" ht="43.2">
      <c r="A287" s="1" t="s">
        <v>864</v>
      </c>
      <c r="B287" s="12" t="s">
        <v>865</v>
      </c>
    </row>
    <row r="288" spans="1:2" ht="43.2">
      <c r="A288" s="1" t="s">
        <v>866</v>
      </c>
      <c r="B288" s="12" t="s">
        <v>865</v>
      </c>
    </row>
    <row r="289" spans="1:2" ht="43.2">
      <c r="A289" s="1" t="s">
        <v>867</v>
      </c>
      <c r="B289" s="12" t="s">
        <v>865</v>
      </c>
    </row>
    <row r="290" spans="1:2" ht="43.2">
      <c r="A290" s="1" t="s">
        <v>868</v>
      </c>
      <c r="B290" s="12" t="s">
        <v>865</v>
      </c>
    </row>
    <row r="291" spans="1:2" ht="43.2">
      <c r="A291" s="1" t="s">
        <v>869</v>
      </c>
      <c r="B291" s="12" t="s">
        <v>865</v>
      </c>
    </row>
    <row r="292" spans="1:2" ht="43.2">
      <c r="A292" s="1" t="s">
        <v>870</v>
      </c>
      <c r="B292" s="12" t="s">
        <v>865</v>
      </c>
    </row>
    <row r="293" spans="1:2" ht="43.2">
      <c r="A293" s="1" t="s">
        <v>871</v>
      </c>
      <c r="B293" s="12" t="s">
        <v>865</v>
      </c>
    </row>
    <row r="294" spans="1:2" ht="43.2">
      <c r="A294" s="1" t="s">
        <v>872</v>
      </c>
      <c r="B294" s="12" t="s">
        <v>865</v>
      </c>
    </row>
    <row r="295" spans="1:2" ht="28.8">
      <c r="A295" s="1" t="s">
        <v>620</v>
      </c>
      <c r="B295" s="12" t="s">
        <v>873</v>
      </c>
    </row>
    <row r="296" spans="1:2" ht="28.8">
      <c r="A296" s="1" t="s">
        <v>622</v>
      </c>
      <c r="B296" s="12" t="s">
        <v>873</v>
      </c>
    </row>
    <row r="297" spans="1:2">
      <c r="A297" s="1" t="s">
        <v>874</v>
      </c>
      <c r="B297" s="12" t="s">
        <v>875</v>
      </c>
    </row>
    <row r="298" spans="1:2" ht="28.8">
      <c r="A298" s="1" t="s">
        <v>876</v>
      </c>
      <c r="B298" s="12" t="s">
        <v>877</v>
      </c>
    </row>
    <row r="299" spans="1:2" ht="28.8">
      <c r="A299" s="1" t="s">
        <v>878</v>
      </c>
      <c r="B299" s="12" t="s">
        <v>877</v>
      </c>
    </row>
    <row r="300" spans="1:2" ht="28.8">
      <c r="A300" s="1" t="s">
        <v>879</v>
      </c>
      <c r="B300" s="12" t="s">
        <v>877</v>
      </c>
    </row>
    <row r="301" spans="1:2" ht="28.8">
      <c r="A301" s="1" t="s">
        <v>880</v>
      </c>
      <c r="B301" s="12" t="s">
        <v>877</v>
      </c>
    </row>
    <row r="302" spans="1:2" ht="28.8">
      <c r="A302" s="1" t="s">
        <v>881</v>
      </c>
      <c r="B302" s="12" t="s">
        <v>877</v>
      </c>
    </row>
    <row r="303" spans="1:2" ht="28.8">
      <c r="A303" s="1" t="s">
        <v>882</v>
      </c>
      <c r="B303" s="12" t="s">
        <v>877</v>
      </c>
    </row>
    <row r="304" spans="1:2" ht="28.8">
      <c r="A304" s="1" t="s">
        <v>883</v>
      </c>
      <c r="B304" s="12" t="s">
        <v>877</v>
      </c>
    </row>
    <row r="305" spans="1:2" ht="28.8">
      <c r="A305" s="1" t="s">
        <v>884</v>
      </c>
      <c r="B305" s="12" t="s">
        <v>877</v>
      </c>
    </row>
    <row r="306" spans="1:2" ht="28.8">
      <c r="A306" s="21" t="s">
        <v>885</v>
      </c>
      <c r="B306" s="28" t="s">
        <v>877</v>
      </c>
    </row>
    <row r="307" spans="1:2" ht="43.2">
      <c r="A307" s="21" t="s">
        <v>886</v>
      </c>
      <c r="B307" s="28" t="s">
        <v>887</v>
      </c>
    </row>
    <row r="308" spans="1:2" ht="43.2">
      <c r="A308" s="21" t="s">
        <v>888</v>
      </c>
      <c r="B308" s="28" t="s">
        <v>887</v>
      </c>
    </row>
    <row r="309" spans="1:2" ht="43.2">
      <c r="A309" s="21" t="s">
        <v>889</v>
      </c>
      <c r="B309" s="28" t="s">
        <v>887</v>
      </c>
    </row>
    <row r="310" spans="1:2" ht="28.8">
      <c r="A310" s="21" t="s">
        <v>890</v>
      </c>
      <c r="B310" s="28" t="s">
        <v>891</v>
      </c>
    </row>
    <row r="311" spans="1:2" ht="28.8">
      <c r="A311" s="21" t="s">
        <v>892</v>
      </c>
      <c r="B311" s="28" t="s">
        <v>891</v>
      </c>
    </row>
    <row r="312" spans="1:2" ht="28.8">
      <c r="A312" s="21" t="s">
        <v>893</v>
      </c>
      <c r="B312" s="28" t="s">
        <v>891</v>
      </c>
    </row>
    <row r="313" spans="1:2" ht="28.8">
      <c r="A313" s="21" t="s">
        <v>894</v>
      </c>
      <c r="B313" s="28" t="s">
        <v>891</v>
      </c>
    </row>
    <row r="314" spans="1:2" ht="28.8">
      <c r="A314" s="21" t="s">
        <v>895</v>
      </c>
      <c r="B314" s="28" t="s">
        <v>891</v>
      </c>
    </row>
    <row r="315" spans="1:2" ht="28.8">
      <c r="A315" s="21" t="s">
        <v>896</v>
      </c>
      <c r="B315" s="28" t="s">
        <v>891</v>
      </c>
    </row>
    <row r="316" spans="1:2" ht="28.8">
      <c r="A316" s="21" t="s">
        <v>897</v>
      </c>
      <c r="B316" s="28" t="s">
        <v>891</v>
      </c>
    </row>
    <row r="317" spans="1:2" ht="28.8">
      <c r="A317" s="21" t="s">
        <v>898</v>
      </c>
      <c r="B317" s="28" t="s">
        <v>891</v>
      </c>
    </row>
    <row r="318" spans="1:2" ht="28.8">
      <c r="A318" s="21" t="s">
        <v>899</v>
      </c>
      <c r="B318" s="28" t="s">
        <v>900</v>
      </c>
    </row>
    <row r="319" spans="1:2" ht="28.8">
      <c r="A319" s="21" t="s">
        <v>901</v>
      </c>
      <c r="B319" s="28" t="s">
        <v>900</v>
      </c>
    </row>
    <row r="320" spans="1:2" ht="28.8">
      <c r="A320" s="21" t="s">
        <v>902</v>
      </c>
      <c r="B320" s="28" t="s">
        <v>900</v>
      </c>
    </row>
    <row r="321" spans="1:2" ht="43.2">
      <c r="A321" s="21" t="s">
        <v>903</v>
      </c>
      <c r="B321" s="28" t="s">
        <v>904</v>
      </c>
    </row>
    <row r="322" spans="1:2" ht="43.2">
      <c r="A322" s="21" t="s">
        <v>905</v>
      </c>
      <c r="B322" s="28" t="s">
        <v>904</v>
      </c>
    </row>
    <row r="323" spans="1:2" ht="28.8">
      <c r="A323" s="21" t="s">
        <v>906</v>
      </c>
      <c r="B323" s="28" t="s">
        <v>907</v>
      </c>
    </row>
    <row r="324" spans="1:2" ht="28.8">
      <c r="A324" s="21" t="s">
        <v>908</v>
      </c>
      <c r="B324" s="28" t="s">
        <v>907</v>
      </c>
    </row>
    <row r="325" spans="1:2" ht="28.8">
      <c r="A325" s="21" t="s">
        <v>909</v>
      </c>
      <c r="B325" s="28" t="s">
        <v>907</v>
      </c>
    </row>
    <row r="326" spans="1:2" ht="28.8">
      <c r="A326" s="21" t="s">
        <v>910</v>
      </c>
      <c r="B326" s="28" t="s">
        <v>907</v>
      </c>
    </row>
    <row r="327" spans="1:2" ht="28.8">
      <c r="A327" s="21" t="s">
        <v>911</v>
      </c>
      <c r="B327" s="28" t="s">
        <v>907</v>
      </c>
    </row>
    <row r="328" spans="1:2" ht="28.8">
      <c r="A328" s="21" t="s">
        <v>912</v>
      </c>
      <c r="B328" s="28" t="s">
        <v>907</v>
      </c>
    </row>
    <row r="329" spans="1:2" ht="28.8">
      <c r="A329" s="21" t="s">
        <v>913</v>
      </c>
      <c r="B329" s="28" t="s">
        <v>907</v>
      </c>
    </row>
    <row r="330" spans="1:2" ht="28.8">
      <c r="A330" s="21" t="s">
        <v>914</v>
      </c>
      <c r="B330" s="28" t="s">
        <v>907</v>
      </c>
    </row>
    <row r="331" spans="1:2">
      <c r="A331" s="21" t="s">
        <v>653</v>
      </c>
      <c r="B331" s="28" t="s">
        <v>915</v>
      </c>
    </row>
    <row r="332" spans="1:2">
      <c r="A332" s="21" t="s">
        <v>655</v>
      </c>
      <c r="B332" s="28" t="s">
        <v>915</v>
      </c>
    </row>
    <row r="333" spans="1:2" ht="43.2">
      <c r="A333" s="21" t="s">
        <v>916</v>
      </c>
      <c r="B333" s="28" t="s">
        <v>917</v>
      </c>
    </row>
    <row r="334" spans="1:2" ht="28.8">
      <c r="A334" s="21" t="s">
        <v>918</v>
      </c>
      <c r="B334" s="28" t="s">
        <v>767</v>
      </c>
    </row>
    <row r="335" spans="1:2" ht="28.8">
      <c r="A335" s="21" t="s">
        <v>919</v>
      </c>
      <c r="B335" s="28" t="s">
        <v>767</v>
      </c>
    </row>
    <row r="336" spans="1:2" ht="28.8">
      <c r="A336" s="21" t="s">
        <v>809</v>
      </c>
      <c r="B336" s="28" t="s">
        <v>920</v>
      </c>
    </row>
    <row r="337" spans="1:2" ht="43.2">
      <c r="A337" s="21" t="s">
        <v>921</v>
      </c>
      <c r="B337" s="28" t="s">
        <v>922</v>
      </c>
    </row>
    <row r="338" spans="1:2" ht="28.8">
      <c r="A338" s="21" t="s">
        <v>923</v>
      </c>
      <c r="B338" s="28" t="s">
        <v>924</v>
      </c>
    </row>
    <row r="339" spans="1:2" ht="28.8">
      <c r="A339" s="21" t="s">
        <v>925</v>
      </c>
      <c r="B339" s="28" t="s">
        <v>924</v>
      </c>
    </row>
    <row r="340" spans="1:2" ht="28.8">
      <c r="A340" s="21" t="s">
        <v>926</v>
      </c>
      <c r="B340" s="28" t="s">
        <v>924</v>
      </c>
    </row>
    <row r="341" spans="1:2" ht="43.2">
      <c r="A341" s="21" t="s">
        <v>927</v>
      </c>
      <c r="B341" s="28" t="s">
        <v>928</v>
      </c>
    </row>
    <row r="342" spans="1:2" ht="43.2">
      <c r="A342" s="21" t="s">
        <v>929</v>
      </c>
      <c r="B342" s="28" t="s">
        <v>928</v>
      </c>
    </row>
    <row r="343" spans="1:2" ht="43.2">
      <c r="A343" s="30" t="s">
        <v>930</v>
      </c>
      <c r="B343" s="28" t="s">
        <v>931</v>
      </c>
    </row>
    <row r="344" spans="1:2" ht="28.8">
      <c r="A344" s="30" t="s">
        <v>932</v>
      </c>
      <c r="B344" s="28" t="s">
        <v>933</v>
      </c>
    </row>
    <row r="345" spans="1:2" ht="28.8">
      <c r="A345" s="30" t="s">
        <v>934</v>
      </c>
      <c r="B345" s="31" t="s">
        <v>935</v>
      </c>
    </row>
    <row r="346" spans="1:2" ht="43.2">
      <c r="A346" s="30" t="s">
        <v>936</v>
      </c>
      <c r="B346" s="28" t="s">
        <v>937</v>
      </c>
    </row>
    <row r="347" spans="1:2" ht="28.8">
      <c r="A347" s="30" t="s">
        <v>938</v>
      </c>
      <c r="B347" s="28" t="s">
        <v>939</v>
      </c>
    </row>
    <row r="348" spans="1:2" ht="43.2">
      <c r="A348" s="30" t="s">
        <v>940</v>
      </c>
      <c r="B348" s="32" t="s">
        <v>941</v>
      </c>
    </row>
    <row r="349" spans="1:2" ht="43.2">
      <c r="A349" s="30" t="s">
        <v>942</v>
      </c>
      <c r="B349" s="32" t="s">
        <v>941</v>
      </c>
    </row>
    <row r="350" spans="1:2" ht="43.2">
      <c r="A350" s="30" t="s">
        <v>943</v>
      </c>
      <c r="B350" s="32" t="s">
        <v>941</v>
      </c>
    </row>
    <row r="351" spans="1:2" ht="43.2">
      <c r="A351" s="33" t="s">
        <v>944</v>
      </c>
      <c r="B351" s="32" t="s">
        <v>941</v>
      </c>
    </row>
    <row r="352" spans="1:2" ht="43.2">
      <c r="A352" s="33" t="s">
        <v>945</v>
      </c>
      <c r="B352" s="32" t="s">
        <v>941</v>
      </c>
    </row>
    <row r="353" spans="1:2" ht="28.8">
      <c r="A353" s="33" t="s">
        <v>946</v>
      </c>
      <c r="B353" s="32" t="s">
        <v>549</v>
      </c>
    </row>
    <row r="354" spans="1:2" ht="28.8">
      <c r="A354" s="33" t="s">
        <v>947</v>
      </c>
      <c r="B354" s="31" t="s">
        <v>935</v>
      </c>
    </row>
    <row r="355" spans="1:2" ht="43.2">
      <c r="A355" s="33" t="s">
        <v>948</v>
      </c>
      <c r="B355" s="31" t="s">
        <v>949</v>
      </c>
    </row>
    <row r="356" spans="1:2" ht="43.2">
      <c r="A356" s="33" t="s">
        <v>950</v>
      </c>
      <c r="B356" s="31" t="s">
        <v>951</v>
      </c>
    </row>
    <row r="357" spans="1:2" ht="43.2">
      <c r="A357" s="33" t="s">
        <v>952</v>
      </c>
      <c r="B357" s="34" t="s">
        <v>953</v>
      </c>
    </row>
    <row r="358" spans="1:2" ht="43.2">
      <c r="A358" s="33" t="s">
        <v>954</v>
      </c>
      <c r="B358" s="34" t="s">
        <v>955</v>
      </c>
    </row>
    <row r="359" spans="1:2" ht="28.8">
      <c r="A359" s="33" t="s">
        <v>956</v>
      </c>
      <c r="B359" s="31" t="s">
        <v>957</v>
      </c>
    </row>
    <row r="360" spans="1:2" ht="28.8">
      <c r="A360" s="33" t="s">
        <v>958</v>
      </c>
      <c r="B360" s="32" t="s">
        <v>959</v>
      </c>
    </row>
    <row r="361" spans="1:2" ht="43.2">
      <c r="A361" s="33" t="s">
        <v>960</v>
      </c>
      <c r="B361" s="32" t="s">
        <v>961</v>
      </c>
    </row>
    <row r="362" spans="1:2" ht="28.8">
      <c r="A362" s="33" t="s">
        <v>962</v>
      </c>
      <c r="B362" s="32" t="s">
        <v>963</v>
      </c>
    </row>
    <row r="363" spans="1:2" ht="28.8">
      <c r="A363" s="21" t="s">
        <v>964</v>
      </c>
      <c r="B363" s="31" t="s">
        <v>965</v>
      </c>
    </row>
    <row r="364" spans="1:2" ht="28.8">
      <c r="A364" s="21" t="s">
        <v>966</v>
      </c>
      <c r="B364" s="31" t="s">
        <v>965</v>
      </c>
    </row>
    <row r="365" spans="1:2" ht="28.8">
      <c r="A365" s="21" t="s">
        <v>967</v>
      </c>
      <c r="B365" s="31" t="s">
        <v>965</v>
      </c>
    </row>
    <row r="366" spans="1:2" ht="28.8">
      <c r="A366" s="21" t="s">
        <v>968</v>
      </c>
      <c r="B366" s="31" t="s">
        <v>969</v>
      </c>
    </row>
    <row r="367" spans="1:2" ht="28.8">
      <c r="A367" s="21" t="s">
        <v>970</v>
      </c>
      <c r="B367" s="31" t="s">
        <v>971</v>
      </c>
    </row>
    <row r="368" spans="1:2" ht="28.8">
      <c r="A368" s="21" t="s">
        <v>972</v>
      </c>
      <c r="B368" s="31" t="s">
        <v>973</v>
      </c>
    </row>
    <row r="369" spans="1:2" ht="28.8">
      <c r="A369" s="33" t="s">
        <v>974</v>
      </c>
      <c r="B369" s="31" t="s">
        <v>975</v>
      </c>
    </row>
    <row r="370" spans="1:2" ht="28.8">
      <c r="A370" s="33" t="s">
        <v>976</v>
      </c>
      <c r="B370" s="31" t="s">
        <v>977</v>
      </c>
    </row>
    <row r="371" spans="1:2" ht="28.8">
      <c r="A371" s="33" t="s">
        <v>978</v>
      </c>
      <c r="B371" s="31" t="s">
        <v>979</v>
      </c>
    </row>
    <row r="372" spans="1:2" ht="28.8">
      <c r="A372" s="33" t="s">
        <v>980</v>
      </c>
      <c r="B372" s="31" t="s">
        <v>981</v>
      </c>
    </row>
    <row r="373" spans="1:2" ht="28.8">
      <c r="A373" s="33" t="s">
        <v>982</v>
      </c>
      <c r="B373" s="31" t="s">
        <v>983</v>
      </c>
    </row>
    <row r="374" spans="1:2" ht="28.8">
      <c r="A374" s="33" t="s">
        <v>984</v>
      </c>
      <c r="B374" s="31" t="s">
        <v>985</v>
      </c>
    </row>
    <row r="375" spans="1:2" ht="28.8">
      <c r="A375" s="33" t="s">
        <v>986</v>
      </c>
      <c r="B375" s="31" t="s">
        <v>987</v>
      </c>
    </row>
    <row r="376" spans="1:2">
      <c r="A376" s="33" t="s">
        <v>988</v>
      </c>
      <c r="B376" s="31" t="s">
        <v>989</v>
      </c>
    </row>
    <row r="377" spans="1:2" ht="28.8">
      <c r="A377" s="33" t="s">
        <v>990</v>
      </c>
      <c r="B377" s="31" t="s">
        <v>979</v>
      </c>
    </row>
    <row r="378" spans="1:2" ht="28.8">
      <c r="A378" s="33" t="s">
        <v>991</v>
      </c>
      <c r="B378" s="31" t="s">
        <v>977</v>
      </c>
    </row>
    <row r="379" spans="1:2" ht="28.8">
      <c r="A379" s="33" t="s">
        <v>992</v>
      </c>
      <c r="B379" s="31" t="s">
        <v>993</v>
      </c>
    </row>
    <row r="380" spans="1:2" ht="28.8">
      <c r="A380" s="33" t="s">
        <v>994</v>
      </c>
      <c r="B380" s="31" t="s">
        <v>995</v>
      </c>
    </row>
    <row r="381" spans="1:2" ht="28.8">
      <c r="A381" s="33" t="s">
        <v>996</v>
      </c>
      <c r="B381" s="31" t="s">
        <v>997</v>
      </c>
    </row>
    <row r="382" spans="1:2" ht="28.8">
      <c r="A382" s="33" t="s">
        <v>998</v>
      </c>
      <c r="B382" s="31" t="s">
        <v>999</v>
      </c>
    </row>
    <row r="383" spans="1:2" ht="28.8">
      <c r="A383" s="33" t="s">
        <v>1000</v>
      </c>
      <c r="B383" s="31" t="s">
        <v>1001</v>
      </c>
    </row>
    <row r="384" spans="1:2" ht="28.8">
      <c r="A384" s="33" t="s">
        <v>1002</v>
      </c>
      <c r="B384" s="31" t="s">
        <v>1003</v>
      </c>
    </row>
    <row r="385" spans="1:2" ht="28.8">
      <c r="A385" s="33" t="s">
        <v>1004</v>
      </c>
      <c r="B385" s="31" t="s">
        <v>1005</v>
      </c>
    </row>
    <row r="386" spans="1:2" ht="28.8">
      <c r="A386" s="33" t="s">
        <v>1006</v>
      </c>
      <c r="B386" s="31" t="s">
        <v>1003</v>
      </c>
    </row>
    <row r="387" spans="1:2" ht="28.8">
      <c r="A387" s="33" t="s">
        <v>1007</v>
      </c>
      <c r="B387" s="31" t="s">
        <v>1003</v>
      </c>
    </row>
    <row r="388" spans="1:2" ht="28.8">
      <c r="A388" s="33" t="s">
        <v>1008</v>
      </c>
      <c r="B388" s="31" t="s">
        <v>1009</v>
      </c>
    </row>
    <row r="389" spans="1:2" ht="28.8">
      <c r="A389" s="33" t="s">
        <v>1010</v>
      </c>
      <c r="B389" s="31" t="s">
        <v>1011</v>
      </c>
    </row>
    <row r="390" spans="1:2" ht="28.8">
      <c r="A390" s="33" t="s">
        <v>1012</v>
      </c>
      <c r="B390" s="31" t="s">
        <v>1013</v>
      </c>
    </row>
    <row r="391" spans="1:2" ht="28.8">
      <c r="A391" s="33" t="s">
        <v>1014</v>
      </c>
      <c r="B391" s="31" t="s">
        <v>1015</v>
      </c>
    </row>
    <row r="392" spans="1:2" ht="28.8">
      <c r="A392" s="33" t="s">
        <v>1016</v>
      </c>
      <c r="B392" s="31" t="s">
        <v>1017</v>
      </c>
    </row>
    <row r="393" spans="1:2" ht="43.2">
      <c r="A393" s="33" t="s">
        <v>1018</v>
      </c>
      <c r="B393" s="31" t="s">
        <v>1019</v>
      </c>
    </row>
    <row r="394" spans="1:2" ht="28.8">
      <c r="A394" s="33" t="s">
        <v>1020</v>
      </c>
      <c r="B394" s="31" t="s">
        <v>1021</v>
      </c>
    </row>
    <row r="395" spans="1:2" ht="28.8">
      <c r="A395" s="21" t="s">
        <v>1022</v>
      </c>
      <c r="B395" s="28" t="s">
        <v>1023</v>
      </c>
    </row>
    <row r="396" spans="1:2" ht="28.8">
      <c r="A396" s="21" t="s">
        <v>1024</v>
      </c>
      <c r="B396" s="28" t="s">
        <v>1025</v>
      </c>
    </row>
    <row r="397" spans="1:2" ht="28.8">
      <c r="A397" s="21" t="s">
        <v>1026</v>
      </c>
      <c r="B397" s="28" t="s">
        <v>1023</v>
      </c>
    </row>
    <row r="398" spans="1:2" ht="28.8">
      <c r="A398" s="21" t="s">
        <v>1027</v>
      </c>
      <c r="B398" s="28" t="s">
        <v>1028</v>
      </c>
    </row>
    <row r="399" spans="1:2" ht="28.8">
      <c r="A399" s="21" t="s">
        <v>1029</v>
      </c>
      <c r="B399" s="28" t="s">
        <v>1030</v>
      </c>
    </row>
    <row r="400" spans="1:2" ht="28.8">
      <c r="A400" s="21" t="s">
        <v>1031</v>
      </c>
      <c r="B400" s="28" t="s">
        <v>1032</v>
      </c>
    </row>
    <row r="401" spans="1:2" ht="28.8">
      <c r="A401" s="21" t="s">
        <v>1033</v>
      </c>
      <c r="B401" s="28" t="s">
        <v>1032</v>
      </c>
    </row>
    <row r="402" spans="1:2" ht="28.8">
      <c r="A402" s="21" t="s">
        <v>1034</v>
      </c>
      <c r="B402" s="28" t="s">
        <v>1035</v>
      </c>
    </row>
    <row r="403" spans="1:2" ht="28.8">
      <c r="A403" s="21" t="s">
        <v>1036</v>
      </c>
      <c r="B403" s="28" t="s">
        <v>1037</v>
      </c>
    </row>
    <row r="404" spans="1:2" ht="28.8">
      <c r="A404" s="21" t="s">
        <v>1038</v>
      </c>
      <c r="B404" s="28" t="s">
        <v>1035</v>
      </c>
    </row>
    <row r="405" spans="1:2" ht="28.8">
      <c r="A405" s="21" t="s">
        <v>1039</v>
      </c>
      <c r="B405" s="28" t="s">
        <v>1035</v>
      </c>
    </row>
    <row r="406" spans="1:2" ht="28.8">
      <c r="A406" s="21" t="s">
        <v>1040</v>
      </c>
      <c r="B406" s="28" t="s">
        <v>1035</v>
      </c>
    </row>
    <row r="407" spans="1:2" ht="28.8">
      <c r="A407" s="21" t="s">
        <v>1041</v>
      </c>
      <c r="B407" s="31" t="s">
        <v>1042</v>
      </c>
    </row>
    <row r="408" spans="1:2" ht="28.8">
      <c r="A408" s="21" t="s">
        <v>1043</v>
      </c>
      <c r="B408" s="31" t="s">
        <v>1042</v>
      </c>
    </row>
    <row r="409" spans="1:2" ht="43.2">
      <c r="A409" s="21" t="s">
        <v>1044</v>
      </c>
      <c r="B409" s="31" t="s">
        <v>1045</v>
      </c>
    </row>
    <row r="410" spans="1:2" ht="28.8">
      <c r="A410" s="21" t="s">
        <v>1046</v>
      </c>
      <c r="B410" s="28" t="s">
        <v>1047</v>
      </c>
    </row>
    <row r="411" spans="1:2" ht="28.8">
      <c r="A411" s="21" t="s">
        <v>1048</v>
      </c>
      <c r="B411" s="28" t="s">
        <v>1049</v>
      </c>
    </row>
    <row r="412" spans="1:2" ht="28.8">
      <c r="A412" s="21" t="s">
        <v>1050</v>
      </c>
      <c r="B412" s="28" t="s">
        <v>1047</v>
      </c>
    </row>
    <row r="413" spans="1:2" ht="28.8">
      <c r="A413" s="21" t="s">
        <v>1051</v>
      </c>
      <c r="B413" s="28" t="s">
        <v>1047</v>
      </c>
    </row>
    <row r="414" spans="1:2" ht="43.2">
      <c r="A414" s="21" t="s">
        <v>1052</v>
      </c>
      <c r="B414" s="28" t="s">
        <v>386</v>
      </c>
    </row>
    <row r="415" spans="1:2" ht="43.2">
      <c r="A415" s="21" t="s">
        <v>1053</v>
      </c>
      <c r="B415" s="28" t="s">
        <v>1054</v>
      </c>
    </row>
    <row r="416" spans="1:2" ht="28.8">
      <c r="A416" s="21" t="s">
        <v>1055</v>
      </c>
      <c r="B416" s="31" t="s">
        <v>1056</v>
      </c>
    </row>
    <row r="417" spans="1:2" ht="28.8">
      <c r="A417" s="21" t="s">
        <v>1057</v>
      </c>
      <c r="B417" s="31" t="s">
        <v>1058</v>
      </c>
    </row>
    <row r="418" spans="1:2" ht="28.8">
      <c r="A418" s="21" t="s">
        <v>1059</v>
      </c>
      <c r="B418" s="31" t="s">
        <v>1058</v>
      </c>
    </row>
    <row r="419" spans="1:2" ht="28.8">
      <c r="A419" s="21" t="s">
        <v>815</v>
      </c>
      <c r="B419" s="31" t="s">
        <v>1060</v>
      </c>
    </row>
    <row r="420" spans="1:2" ht="28.8">
      <c r="A420" s="21" t="s">
        <v>821</v>
      </c>
      <c r="B420" s="31" t="s">
        <v>1060</v>
      </c>
    </row>
    <row r="421" spans="1:2" ht="28.8">
      <c r="A421" s="21" t="s">
        <v>823</v>
      </c>
      <c r="B421" s="31" t="s">
        <v>1060</v>
      </c>
    </row>
    <row r="422" spans="1:2" ht="28.8">
      <c r="A422" s="21" t="s">
        <v>1061</v>
      </c>
      <c r="B422" s="32" t="s">
        <v>518</v>
      </c>
    </row>
    <row r="423" spans="1:2" ht="28.8">
      <c r="A423" s="21" t="s">
        <v>1062</v>
      </c>
      <c r="B423" s="31" t="s">
        <v>1063</v>
      </c>
    </row>
    <row r="424" spans="1:2" ht="43.2">
      <c r="A424" s="21" t="s">
        <v>1064</v>
      </c>
      <c r="B424" s="31" t="s">
        <v>1065</v>
      </c>
    </row>
    <row r="425" spans="1:2" ht="43.2">
      <c r="A425" s="21" t="s">
        <v>1066</v>
      </c>
      <c r="B425" s="31" t="s">
        <v>1065</v>
      </c>
    </row>
    <row r="426" spans="1:2" ht="28.8">
      <c r="A426" s="21" t="s">
        <v>1067</v>
      </c>
      <c r="B426" s="31" t="s">
        <v>1063</v>
      </c>
    </row>
    <row r="427" spans="1:2" ht="43.2">
      <c r="A427" s="21" t="s">
        <v>1068</v>
      </c>
      <c r="B427" s="34" t="s">
        <v>1069</v>
      </c>
    </row>
    <row r="428" spans="1:2" ht="43.2">
      <c r="A428" s="21" t="s">
        <v>1070</v>
      </c>
      <c r="B428" s="34" t="s">
        <v>1071</v>
      </c>
    </row>
    <row r="429" spans="1:2" ht="43.2">
      <c r="A429" s="21" t="s">
        <v>1072</v>
      </c>
      <c r="B429" s="31" t="s">
        <v>1073</v>
      </c>
    </row>
    <row r="430" spans="1:2" ht="28.8">
      <c r="A430" s="21" t="s">
        <v>1074</v>
      </c>
      <c r="B430" s="32" t="s">
        <v>553</v>
      </c>
    </row>
    <row r="431" spans="1:2" ht="28.8">
      <c r="A431" s="21" t="s">
        <v>1075</v>
      </c>
      <c r="B431" s="32" t="s">
        <v>553</v>
      </c>
    </row>
    <row r="432" spans="1:2" ht="28.8">
      <c r="A432" s="21" t="s">
        <v>1076</v>
      </c>
      <c r="B432" s="32" t="s">
        <v>1077</v>
      </c>
    </row>
    <row r="433" spans="1:2" ht="43.2">
      <c r="A433" s="21" t="s">
        <v>1078</v>
      </c>
      <c r="B433" s="31" t="s">
        <v>1079</v>
      </c>
    </row>
    <row r="434" spans="1:2" ht="28.8">
      <c r="A434" s="21" t="s">
        <v>1080</v>
      </c>
      <c r="B434" s="28" t="s">
        <v>1081</v>
      </c>
    </row>
    <row r="435" spans="1:2" ht="28.8">
      <c r="A435" s="35" t="s">
        <v>1082</v>
      </c>
      <c r="B435" s="28" t="s">
        <v>1081</v>
      </c>
    </row>
    <row r="436" spans="1:2" ht="28.8">
      <c r="A436" s="21" t="s">
        <v>1083</v>
      </c>
      <c r="B436" s="28" t="s">
        <v>1081</v>
      </c>
    </row>
    <row r="437" spans="1:2" ht="28.8">
      <c r="A437" s="21" t="s">
        <v>1084</v>
      </c>
      <c r="B437" s="28" t="s">
        <v>1081</v>
      </c>
    </row>
    <row r="438" spans="1:2" ht="28.8">
      <c r="A438" s="21" t="s">
        <v>1085</v>
      </c>
      <c r="B438" s="28" t="s">
        <v>1086</v>
      </c>
    </row>
    <row r="439" spans="1:2" ht="28.8">
      <c r="A439" s="21" t="s">
        <v>1087</v>
      </c>
      <c r="B439" s="28" t="s">
        <v>1086</v>
      </c>
    </row>
    <row r="440" spans="1:2" ht="28.8">
      <c r="A440" s="21" t="s">
        <v>1088</v>
      </c>
      <c r="B440" s="28" t="s">
        <v>1086</v>
      </c>
    </row>
    <row r="441" spans="1:2" ht="28.8">
      <c r="A441" s="21" t="s">
        <v>1089</v>
      </c>
      <c r="B441" s="28" t="s">
        <v>804</v>
      </c>
    </row>
    <row r="442" spans="1:2" ht="28.8">
      <c r="A442" s="21" t="s">
        <v>1090</v>
      </c>
      <c r="B442" s="28" t="s">
        <v>804</v>
      </c>
    </row>
    <row r="443" spans="1:2" ht="28.8">
      <c r="A443" s="21" t="s">
        <v>1091</v>
      </c>
      <c r="B443" s="28" t="s">
        <v>1092</v>
      </c>
    </row>
    <row r="444" spans="1:2" ht="28.8">
      <c r="A444" s="21" t="s">
        <v>1093</v>
      </c>
      <c r="B444" s="28" t="s">
        <v>1094</v>
      </c>
    </row>
    <row r="445" spans="1:2" ht="28.8">
      <c r="A445" s="21" t="s">
        <v>1095</v>
      </c>
      <c r="B445" s="28" t="s">
        <v>1094</v>
      </c>
    </row>
    <row r="446" spans="1:2" ht="28.8">
      <c r="A446" s="21" t="s">
        <v>1096</v>
      </c>
      <c r="B446" s="28" t="s">
        <v>1094</v>
      </c>
    </row>
    <row r="447" spans="1:2" ht="28.8">
      <c r="A447" s="21" t="s">
        <v>1097</v>
      </c>
      <c r="B447" s="28" t="s">
        <v>1098</v>
      </c>
    </row>
    <row r="448" spans="1:2" ht="43.2">
      <c r="A448" s="21" t="s">
        <v>1099</v>
      </c>
      <c r="B448" s="28" t="s">
        <v>1100</v>
      </c>
    </row>
    <row r="449" spans="1:2" ht="28.8">
      <c r="A449" s="21" t="s">
        <v>1101</v>
      </c>
      <c r="B449" s="28" t="s">
        <v>1086</v>
      </c>
    </row>
    <row r="450" spans="1:2" ht="28.8">
      <c r="A450" s="21" t="s">
        <v>1102</v>
      </c>
      <c r="B450" s="28" t="s">
        <v>1086</v>
      </c>
    </row>
    <row r="451" spans="1:2" ht="28.8">
      <c r="A451" s="21" t="s">
        <v>1103</v>
      </c>
      <c r="B451" s="28" t="s">
        <v>1086</v>
      </c>
    </row>
    <row r="452" spans="1:2" ht="28.8">
      <c r="A452" s="21" t="s">
        <v>1104</v>
      </c>
      <c r="B452" s="24" t="s">
        <v>1105</v>
      </c>
    </row>
    <row r="453" spans="1:2" ht="28.8">
      <c r="A453" s="21" t="s">
        <v>1106</v>
      </c>
      <c r="B453" s="24" t="s">
        <v>1107</v>
      </c>
    </row>
    <row r="454" spans="1:2">
      <c r="A454" s="21" t="s">
        <v>1108</v>
      </c>
      <c r="B454" s="24" t="s">
        <v>1109</v>
      </c>
    </row>
    <row r="455" spans="1:2" ht="28.8">
      <c r="A455" s="21" t="s">
        <v>568</v>
      </c>
      <c r="B455" s="24" t="s">
        <v>1110</v>
      </c>
    </row>
    <row r="456" spans="1:2" ht="28.8">
      <c r="A456" s="21" t="s">
        <v>718</v>
      </c>
      <c r="B456" s="24" t="s">
        <v>1111</v>
      </c>
    </row>
    <row r="457" spans="1:2" ht="28.8">
      <c r="A457" s="21" t="s">
        <v>1112</v>
      </c>
      <c r="B457" s="24" t="s">
        <v>1113</v>
      </c>
    </row>
    <row r="458" spans="1:2" ht="28.8">
      <c r="A458" s="21" t="s">
        <v>1114</v>
      </c>
      <c r="B458" s="24" t="s">
        <v>1115</v>
      </c>
    </row>
    <row r="459" spans="1:2" ht="28.8">
      <c r="A459" s="21" t="s">
        <v>1116</v>
      </c>
      <c r="B459" s="24" t="s">
        <v>1117</v>
      </c>
    </row>
    <row r="460" spans="1:2" ht="28.8">
      <c r="A460" s="21" t="s">
        <v>1118</v>
      </c>
      <c r="B460" s="24" t="s">
        <v>1119</v>
      </c>
    </row>
    <row r="461" spans="1:2" ht="28.8">
      <c r="A461" s="21" t="s">
        <v>1120</v>
      </c>
      <c r="B461" s="24" t="s">
        <v>1121</v>
      </c>
    </row>
    <row r="462" spans="1:2" ht="28.8">
      <c r="A462" s="21" t="s">
        <v>1040</v>
      </c>
      <c r="B462" s="24" t="s">
        <v>1122</v>
      </c>
    </row>
    <row r="463" spans="1:2" ht="28.8">
      <c r="A463" s="21" t="s">
        <v>1123</v>
      </c>
      <c r="B463" s="24" t="s">
        <v>1124</v>
      </c>
    </row>
    <row r="464" spans="1:2" ht="28.8">
      <c r="A464" s="21" t="s">
        <v>1125</v>
      </c>
      <c r="B464" s="24" t="s">
        <v>1124</v>
      </c>
    </row>
    <row r="465" spans="1:2" ht="28.8">
      <c r="A465" s="21" t="s">
        <v>1126</v>
      </c>
      <c r="B465" s="24" t="s">
        <v>1127</v>
      </c>
    </row>
    <row r="466" spans="1:2" ht="28.8">
      <c r="A466" s="21" t="s">
        <v>1128</v>
      </c>
      <c r="B466" s="24" t="s">
        <v>1129</v>
      </c>
    </row>
    <row r="467" spans="1:2" ht="28.8">
      <c r="A467" s="21" t="s">
        <v>1130</v>
      </c>
      <c r="B467" s="24" t="s">
        <v>1131</v>
      </c>
    </row>
    <row r="468" spans="1:2" ht="28.8">
      <c r="A468" s="21" t="s">
        <v>930</v>
      </c>
      <c r="B468" s="24" t="s">
        <v>1132</v>
      </c>
    </row>
    <row r="469" spans="1:2" ht="28.8">
      <c r="A469" s="21" t="s">
        <v>1133</v>
      </c>
      <c r="B469" s="24" t="s">
        <v>1134</v>
      </c>
    </row>
    <row r="470" spans="1:2" ht="28.8">
      <c r="A470" s="21" t="s">
        <v>1135</v>
      </c>
      <c r="B470" s="24" t="s">
        <v>1136</v>
      </c>
    </row>
    <row r="471" spans="1:2" ht="28.8">
      <c r="A471" s="21" t="s">
        <v>1137</v>
      </c>
      <c r="B471" s="24" t="s">
        <v>1138</v>
      </c>
    </row>
    <row r="472" spans="1:2" ht="28.8">
      <c r="A472" s="21" t="s">
        <v>1139</v>
      </c>
      <c r="B472" s="24" t="s">
        <v>1138</v>
      </c>
    </row>
    <row r="473" spans="1:2" ht="28.8">
      <c r="A473" s="21" t="s">
        <v>1140</v>
      </c>
      <c r="B473" s="24" t="s">
        <v>1138</v>
      </c>
    </row>
    <row r="474" spans="1:2" ht="28.8">
      <c r="A474" s="21" t="s">
        <v>1141</v>
      </c>
      <c r="B474" s="24" t="s">
        <v>1142</v>
      </c>
    </row>
    <row r="475" spans="1:2" ht="28.8">
      <c r="A475" s="21" t="s">
        <v>946</v>
      </c>
      <c r="B475" s="24" t="s">
        <v>1143</v>
      </c>
    </row>
    <row r="476" spans="1:2" ht="28.8">
      <c r="A476" s="21" t="s">
        <v>1144</v>
      </c>
      <c r="B476" s="24" t="s">
        <v>1145</v>
      </c>
    </row>
    <row r="477" spans="1:2" ht="28.8">
      <c r="A477" s="21" t="s">
        <v>1146</v>
      </c>
      <c r="B477" s="24" t="s">
        <v>1145</v>
      </c>
    </row>
    <row r="478" spans="1:2" ht="28.8">
      <c r="A478" s="21" t="s">
        <v>1147</v>
      </c>
      <c r="B478" s="24" t="s">
        <v>1148</v>
      </c>
    </row>
    <row r="479" spans="1:2" ht="28.8">
      <c r="A479" s="21" t="s">
        <v>1149</v>
      </c>
      <c r="B479" s="24" t="s">
        <v>1150</v>
      </c>
    </row>
    <row r="480" spans="1:2" ht="28.8">
      <c r="A480" s="21" t="s">
        <v>1151</v>
      </c>
      <c r="B480" s="24" t="s">
        <v>1148</v>
      </c>
    </row>
    <row r="481" spans="1:2" ht="28.8">
      <c r="A481" s="21" t="s">
        <v>1152</v>
      </c>
      <c r="B481" s="24" t="s">
        <v>1150</v>
      </c>
    </row>
    <row r="482" spans="1:2" ht="28.8">
      <c r="A482" s="21" t="s">
        <v>724</v>
      </c>
      <c r="B482" s="24" t="s">
        <v>1153</v>
      </c>
    </row>
    <row r="483" spans="1:2" ht="28.8">
      <c r="A483" s="21" t="s">
        <v>727</v>
      </c>
      <c r="B483" s="24" t="s">
        <v>1153</v>
      </c>
    </row>
    <row r="484" spans="1:2" ht="28.8">
      <c r="A484" s="21" t="s">
        <v>726</v>
      </c>
      <c r="B484" s="24" t="s">
        <v>1111</v>
      </c>
    </row>
    <row r="485" spans="1:2" ht="28.8">
      <c r="A485" s="21" t="s">
        <v>722</v>
      </c>
      <c r="B485" s="24" t="s">
        <v>1111</v>
      </c>
    </row>
    <row r="486" spans="1:2" ht="28.8">
      <c r="A486" s="21" t="s">
        <v>1154</v>
      </c>
      <c r="B486" s="24" t="s">
        <v>1155</v>
      </c>
    </row>
    <row r="487" spans="1:2" ht="28.8">
      <c r="A487" s="21" t="s">
        <v>576</v>
      </c>
      <c r="B487" s="24" t="s">
        <v>1156</v>
      </c>
    </row>
    <row r="488" spans="1:2" ht="28.8">
      <c r="A488" s="21" t="s">
        <v>425</v>
      </c>
      <c r="B488" s="24" t="s">
        <v>1157</v>
      </c>
    </row>
    <row r="489" spans="1:2" ht="28.8">
      <c r="A489" s="21" t="s">
        <v>1158</v>
      </c>
      <c r="B489" s="24" t="s">
        <v>1159</v>
      </c>
    </row>
    <row r="490" spans="1:2" ht="28.8">
      <c r="A490" s="21" t="s">
        <v>1160</v>
      </c>
      <c r="B490" s="24" t="s">
        <v>1161</v>
      </c>
    </row>
    <row r="491" spans="1:2" ht="28.8">
      <c r="A491" s="21" t="s">
        <v>1162</v>
      </c>
      <c r="B491" s="24" t="s">
        <v>1163</v>
      </c>
    </row>
    <row r="492" spans="1:2" ht="28.8">
      <c r="A492" s="21" t="s">
        <v>1164</v>
      </c>
      <c r="B492" s="24" t="s">
        <v>1165</v>
      </c>
    </row>
    <row r="493" spans="1:2" ht="28.8">
      <c r="A493" s="21" t="s">
        <v>1166</v>
      </c>
      <c r="B493" s="24" t="s">
        <v>1167</v>
      </c>
    </row>
    <row r="494" spans="1:2" ht="28.8">
      <c r="A494" s="21" t="s">
        <v>1168</v>
      </c>
      <c r="B494" s="24" t="s">
        <v>1169</v>
      </c>
    </row>
    <row r="495" spans="1:2" ht="28.8">
      <c r="A495" s="21" t="s">
        <v>1170</v>
      </c>
      <c r="B495" s="24" t="s">
        <v>1171</v>
      </c>
    </row>
    <row r="496" spans="1:2" ht="28.8">
      <c r="A496" s="21" t="s">
        <v>688</v>
      </c>
      <c r="B496" s="24" t="s">
        <v>1172</v>
      </c>
    </row>
    <row r="497" spans="1:2" ht="28.8">
      <c r="A497" s="1" t="s">
        <v>1173</v>
      </c>
      <c r="B497" s="14" t="s">
        <v>1174</v>
      </c>
    </row>
    <row r="498" spans="1:2" ht="28.8">
      <c r="A498" s="1" t="s">
        <v>503</v>
      </c>
      <c r="B498" s="14" t="s">
        <v>1175</v>
      </c>
    </row>
    <row r="499" spans="1:2" ht="28.8">
      <c r="A499" s="2" t="s">
        <v>505</v>
      </c>
      <c r="B499" s="14" t="s">
        <v>1176</v>
      </c>
    </row>
    <row r="500" spans="1:2">
      <c r="A500" s="21" t="s">
        <v>513</v>
      </c>
      <c r="B500" s="24" t="s">
        <v>1177</v>
      </c>
    </row>
    <row r="501" spans="1:2" ht="28.8">
      <c r="A501" s="21" t="s">
        <v>515</v>
      </c>
      <c r="B501" s="24" t="s">
        <v>1178</v>
      </c>
    </row>
    <row r="502" spans="1:2" ht="28.8">
      <c r="A502" s="21" t="s">
        <v>517</v>
      </c>
      <c r="B502" s="24" t="s">
        <v>1179</v>
      </c>
    </row>
    <row r="503" spans="1:2" ht="28.8">
      <c r="A503" s="21" t="s">
        <v>1180</v>
      </c>
      <c r="B503" s="24" t="s">
        <v>1181</v>
      </c>
    </row>
    <row r="504" spans="1:2" ht="28.8">
      <c r="A504" s="21" t="s">
        <v>1182</v>
      </c>
      <c r="B504" s="24" t="s">
        <v>1183</v>
      </c>
    </row>
    <row r="505" spans="1:2" ht="28.8">
      <c r="A505" s="21" t="s">
        <v>1184</v>
      </c>
      <c r="B505" s="24" t="s">
        <v>1185</v>
      </c>
    </row>
    <row r="506" spans="1:2" ht="28.8">
      <c r="A506" s="21" t="s">
        <v>1186</v>
      </c>
      <c r="B506" s="24" t="s">
        <v>1187</v>
      </c>
    </row>
    <row r="507" spans="1:2" ht="28.8">
      <c r="A507" s="21" t="s">
        <v>531</v>
      </c>
      <c r="B507" s="24" t="s">
        <v>1188</v>
      </c>
    </row>
    <row r="508" spans="1:2" ht="28.8">
      <c r="A508" s="21" t="s">
        <v>1189</v>
      </c>
      <c r="B508" s="24" t="s">
        <v>1190</v>
      </c>
    </row>
    <row r="509" spans="1:2" ht="28.8">
      <c r="A509" s="21" t="s">
        <v>1191</v>
      </c>
      <c r="B509" s="24" t="s">
        <v>1192</v>
      </c>
    </row>
    <row r="510" spans="1:2">
      <c r="A510" s="21" t="s">
        <v>1193</v>
      </c>
      <c r="B510" s="24" t="s">
        <v>1194</v>
      </c>
    </row>
    <row r="511" spans="1:2">
      <c r="A511" s="21" t="s">
        <v>1195</v>
      </c>
      <c r="B511" s="24" t="s">
        <v>1196</v>
      </c>
    </row>
    <row r="512" spans="1:2" ht="28.8">
      <c r="A512" s="21" t="s">
        <v>1197</v>
      </c>
      <c r="B512" s="24" t="s">
        <v>1198</v>
      </c>
    </row>
    <row r="513" spans="1:2" ht="28.8">
      <c r="A513" s="21" t="s">
        <v>1199</v>
      </c>
      <c r="B513" s="24" t="s">
        <v>1200</v>
      </c>
    </row>
    <row r="514" spans="1:2" ht="28.8">
      <c r="A514" s="21" t="s">
        <v>1201</v>
      </c>
      <c r="B514" s="24" t="s">
        <v>1202</v>
      </c>
    </row>
    <row r="515" spans="1:2">
      <c r="A515" s="21" t="s">
        <v>1203</v>
      </c>
      <c r="B515" s="24" t="s">
        <v>1196</v>
      </c>
    </row>
    <row r="516" spans="1:2">
      <c r="A516" s="21" t="s">
        <v>1204</v>
      </c>
      <c r="B516" s="24" t="s">
        <v>1205</v>
      </c>
    </row>
    <row r="517" spans="1:2" ht="28.8">
      <c r="A517" s="21" t="s">
        <v>1206</v>
      </c>
      <c r="B517" s="24" t="s">
        <v>1174</v>
      </c>
    </row>
    <row r="518" spans="1:2" ht="28.8">
      <c r="A518" s="21" t="s">
        <v>1207</v>
      </c>
      <c r="B518" s="24" t="s">
        <v>1208</v>
      </c>
    </row>
    <row r="519" spans="1:2" ht="28.8">
      <c r="A519" s="21" t="s">
        <v>1209</v>
      </c>
      <c r="B519" s="24" t="s">
        <v>1210</v>
      </c>
    </row>
    <row r="520" spans="1:2" ht="28.8">
      <c r="A520" s="1" t="s">
        <v>1211</v>
      </c>
      <c r="B520" s="14" t="s">
        <v>1212</v>
      </c>
    </row>
    <row r="521" spans="1:2" ht="28.8">
      <c r="A521" s="3" t="s">
        <v>1213</v>
      </c>
      <c r="B521" s="14" t="s">
        <v>1214</v>
      </c>
    </row>
    <row r="522" spans="1:2" ht="28.8">
      <c r="A522" s="3" t="s">
        <v>1215</v>
      </c>
      <c r="B522" s="14" t="s">
        <v>1216</v>
      </c>
    </row>
    <row r="523" spans="1:2" ht="28.8">
      <c r="A523" s="3" t="s">
        <v>962</v>
      </c>
      <c r="B523" s="14" t="s">
        <v>1217</v>
      </c>
    </row>
    <row r="524" spans="1:2" ht="28.8">
      <c r="A524" s="2" t="s">
        <v>1218</v>
      </c>
      <c r="B524" s="14" t="s">
        <v>1219</v>
      </c>
    </row>
    <row r="525" spans="1:2" ht="28.8">
      <c r="A525" s="2" t="s">
        <v>1220</v>
      </c>
      <c r="B525" s="14" t="s">
        <v>1221</v>
      </c>
    </row>
    <row r="526" spans="1:2" ht="30.75" customHeight="1">
      <c r="A526" s="36" t="s">
        <v>622</v>
      </c>
      <c r="B526" s="37" t="s">
        <v>734</v>
      </c>
    </row>
    <row r="527" spans="1:2" ht="30.75" customHeight="1">
      <c r="A527" s="36" t="s">
        <v>620</v>
      </c>
      <c r="B527" s="38" t="s">
        <v>735</v>
      </c>
    </row>
    <row r="528" spans="1:2" ht="30.75" customHeight="1">
      <c r="A528" s="36" t="s">
        <v>653</v>
      </c>
      <c r="B528" s="38" t="s">
        <v>736</v>
      </c>
    </row>
    <row r="529" spans="1:2" ht="30.75" customHeight="1">
      <c r="A529" s="36" t="s">
        <v>655</v>
      </c>
      <c r="B529" s="37" t="s">
        <v>737</v>
      </c>
    </row>
    <row r="530" spans="1:2" s="41" customFormat="1">
      <c r="A530" s="39">
        <v>44120</v>
      </c>
      <c r="B530" s="40"/>
    </row>
    <row r="531" spans="1:2" ht="28.8">
      <c r="A531" s="21" t="s">
        <v>527</v>
      </c>
      <c r="B531" s="24" t="s">
        <v>1222</v>
      </c>
    </row>
    <row r="532" spans="1:2" ht="28.8">
      <c r="A532" s="21" t="s">
        <v>477</v>
      </c>
      <c r="B532" s="24" t="s">
        <v>1223</v>
      </c>
    </row>
    <row r="533" spans="1:2" ht="28.8">
      <c r="A533" s="21" t="s">
        <v>573</v>
      </c>
      <c r="B533" s="24" t="s">
        <v>1224</v>
      </c>
    </row>
    <row r="534" spans="1:2">
      <c r="A534" s="21" t="s">
        <v>513</v>
      </c>
      <c r="B534" s="24" t="s">
        <v>1225</v>
      </c>
    </row>
    <row r="535" spans="1:2" ht="28.8">
      <c r="A535" s="21" t="s">
        <v>515</v>
      </c>
      <c r="B535" s="24" t="s">
        <v>1226</v>
      </c>
    </row>
    <row r="536" spans="1:2">
      <c r="A536" s="21" t="s">
        <v>517</v>
      </c>
      <c r="B536" s="24" t="s">
        <v>1227</v>
      </c>
    </row>
    <row r="537" spans="1:2" ht="28.8">
      <c r="A537" s="21" t="s">
        <v>1184</v>
      </c>
      <c r="B537" s="24" t="s">
        <v>1228</v>
      </c>
    </row>
    <row r="538" spans="1:2" ht="28.8">
      <c r="A538" s="21" t="s">
        <v>1186</v>
      </c>
      <c r="B538" s="24" t="s">
        <v>1229</v>
      </c>
    </row>
    <row r="539" spans="1:2" ht="28.8">
      <c r="A539" s="21" t="s">
        <v>531</v>
      </c>
      <c r="B539" s="24" t="s">
        <v>1230</v>
      </c>
    </row>
    <row r="540" spans="1:2">
      <c r="A540" s="21" t="s">
        <v>1193</v>
      </c>
      <c r="B540" s="24" t="s">
        <v>1231</v>
      </c>
    </row>
    <row r="541" spans="1:2">
      <c r="A541" s="21" t="s">
        <v>1195</v>
      </c>
      <c r="B541" s="24" t="s">
        <v>1232</v>
      </c>
    </row>
    <row r="542" spans="1:2" ht="28.8">
      <c r="A542" s="21" t="s">
        <v>1197</v>
      </c>
      <c r="B542" s="24" t="s">
        <v>1233</v>
      </c>
    </row>
    <row r="543" spans="1:2">
      <c r="A543" s="21" t="s">
        <v>1203</v>
      </c>
      <c r="B543" s="24" t="s">
        <v>1234</v>
      </c>
    </row>
    <row r="544" spans="1:2">
      <c r="A544" s="21" t="s">
        <v>633</v>
      </c>
      <c r="B544" s="24" t="s">
        <v>1235</v>
      </c>
    </row>
    <row r="545" spans="1:2" ht="28.8">
      <c r="A545" s="21" t="s">
        <v>1207</v>
      </c>
      <c r="B545" s="24" t="s">
        <v>1236</v>
      </c>
    </row>
    <row r="546" spans="1:2" ht="28.8">
      <c r="A546" s="21" t="s">
        <v>727</v>
      </c>
      <c r="B546" s="24" t="s">
        <v>1237</v>
      </c>
    </row>
    <row r="547" spans="1:2" ht="28.8">
      <c r="A547" s="21" t="s">
        <v>1238</v>
      </c>
      <c r="B547" s="24" t="s">
        <v>1239</v>
      </c>
    </row>
    <row r="548" spans="1:2">
      <c r="A548" s="21" t="s">
        <v>1158</v>
      </c>
      <c r="B548" s="24" t="s">
        <v>1240</v>
      </c>
    </row>
    <row r="549" spans="1:2">
      <c r="A549" s="21" t="s">
        <v>1166</v>
      </c>
      <c r="B549" s="24" t="s">
        <v>1241</v>
      </c>
    </row>
    <row r="550" spans="1:2">
      <c r="A550" s="21" t="s">
        <v>1242</v>
      </c>
      <c r="B550" s="21"/>
    </row>
    <row r="551" spans="1:2">
      <c r="A551" s="21" t="s">
        <v>1243</v>
      </c>
      <c r="B551" s="21"/>
    </row>
    <row r="552" spans="1:2">
      <c r="A552" s="21" t="s">
        <v>1244</v>
      </c>
      <c r="B552" s="21"/>
    </row>
    <row r="553" spans="1:2">
      <c r="A553" s="21" t="s">
        <v>1245</v>
      </c>
      <c r="B553" s="21"/>
    </row>
    <row r="554" spans="1:2">
      <c r="A554" s="21" t="s">
        <v>1050</v>
      </c>
      <c r="B554" s="21"/>
    </row>
    <row r="555" spans="1:2">
      <c r="A555" s="21" t="s">
        <v>1051</v>
      </c>
      <c r="B555" s="21"/>
    </row>
    <row r="556" spans="1:2">
      <c r="A556" s="21" t="s">
        <v>1246</v>
      </c>
      <c r="B556" s="21"/>
    </row>
    <row r="557" spans="1:2">
      <c r="A557" s="21" t="s">
        <v>1247</v>
      </c>
      <c r="B557" s="21"/>
    </row>
    <row r="558" spans="1:2">
      <c r="A558" s="21" t="s">
        <v>1052</v>
      </c>
      <c r="B558" s="21"/>
    </row>
    <row r="559" spans="1:2">
      <c r="A559" s="21" t="s">
        <v>1248</v>
      </c>
      <c r="B559" s="21"/>
    </row>
    <row r="560" spans="1:2">
      <c r="A560" s="21" t="s">
        <v>1249</v>
      </c>
      <c r="B560" s="21"/>
    </row>
    <row r="561" spans="1:2">
      <c r="A561" s="21" t="s">
        <v>1250</v>
      </c>
      <c r="B561" s="21"/>
    </row>
    <row r="562" spans="1:2">
      <c r="A562" s="21" t="s">
        <v>1251</v>
      </c>
      <c r="B562" s="21"/>
    </row>
    <row r="563" spans="1:2">
      <c r="A563" s="21" t="s">
        <v>1252</v>
      </c>
      <c r="B563" s="21"/>
    </row>
    <row r="564" spans="1:2">
      <c r="A564" s="21" t="s">
        <v>1253</v>
      </c>
      <c r="B564" s="21"/>
    </row>
    <row r="565" spans="1:2">
      <c r="A565" s="21" t="s">
        <v>1254</v>
      </c>
      <c r="B565" s="21"/>
    </row>
    <row r="566" spans="1:2">
      <c r="A566" s="21" t="s">
        <v>1255</v>
      </c>
      <c r="B566" s="21"/>
    </row>
    <row r="567" spans="1:2">
      <c r="A567" s="21" t="s">
        <v>1256</v>
      </c>
      <c r="B567" s="21"/>
    </row>
    <row r="568" spans="1:2">
      <c r="A568" s="21" t="s">
        <v>1257</v>
      </c>
      <c r="B568" s="21"/>
    </row>
    <row r="569" spans="1:2">
      <c r="A569" s="21" t="s">
        <v>1258</v>
      </c>
      <c r="B569" s="21"/>
    </row>
    <row r="570" spans="1:2">
      <c r="A570" s="21" t="s">
        <v>1259</v>
      </c>
      <c r="B570" s="21"/>
    </row>
    <row r="571" spans="1:2">
      <c r="A571" s="21" t="s">
        <v>1260</v>
      </c>
      <c r="B571" s="21"/>
    </row>
    <row r="572" spans="1:2">
      <c r="A572" s="21" t="s">
        <v>1261</v>
      </c>
      <c r="B572" s="21"/>
    </row>
    <row r="573" spans="1:2" ht="28.8">
      <c r="A573" s="21" t="s">
        <v>1262</v>
      </c>
      <c r="B573" s="24" t="s">
        <v>1263</v>
      </c>
    </row>
    <row r="574" spans="1:2" ht="28.8">
      <c r="A574" s="21" t="s">
        <v>1264</v>
      </c>
      <c r="B574" s="24" t="s">
        <v>1265</v>
      </c>
    </row>
    <row r="575" spans="1:2">
      <c r="A575" s="21" t="s">
        <v>1266</v>
      </c>
      <c r="B575" s="21"/>
    </row>
    <row r="576" spans="1:2" ht="28.8">
      <c r="A576" s="21" t="s">
        <v>1267</v>
      </c>
      <c r="B576" s="24" t="s">
        <v>1268</v>
      </c>
    </row>
    <row r="577" spans="1:2" ht="28.8">
      <c r="A577" s="21" t="s">
        <v>1269</v>
      </c>
      <c r="B577" s="24" t="s">
        <v>1270</v>
      </c>
    </row>
    <row r="578" spans="1:2" ht="43.2">
      <c r="A578" s="21" t="s">
        <v>1271</v>
      </c>
      <c r="B578" s="24" t="s">
        <v>1272</v>
      </c>
    </row>
    <row r="579" spans="1:2" ht="28.8">
      <c r="A579" s="21" t="s">
        <v>1273</v>
      </c>
      <c r="B579" s="24" t="s">
        <v>1274</v>
      </c>
    </row>
    <row r="580" spans="1:2" ht="28.8">
      <c r="A580" s="21" t="s">
        <v>1275</v>
      </c>
      <c r="B580" s="24" t="s">
        <v>1276</v>
      </c>
    </row>
    <row r="581" spans="1:2" ht="43.2">
      <c r="A581" s="21" t="s">
        <v>1277</v>
      </c>
      <c r="B581" s="24" t="s">
        <v>1278</v>
      </c>
    </row>
    <row r="582" spans="1:2" ht="43.2">
      <c r="A582" s="21" t="s">
        <v>1279</v>
      </c>
      <c r="B582" s="24" t="s">
        <v>1278</v>
      </c>
    </row>
    <row r="583" spans="1:2" ht="43.2">
      <c r="A583" s="21" t="s">
        <v>1280</v>
      </c>
      <c r="B583" s="24" t="s">
        <v>1278</v>
      </c>
    </row>
    <row r="584" spans="1:2" ht="43.2">
      <c r="A584" s="21" t="s">
        <v>1281</v>
      </c>
      <c r="B584" s="24" t="s">
        <v>1278</v>
      </c>
    </row>
    <row r="585" spans="1:2" ht="43.2">
      <c r="A585" s="21" t="s">
        <v>1282</v>
      </c>
      <c r="B585" s="24" t="s">
        <v>1278</v>
      </c>
    </row>
    <row r="586" spans="1:2" ht="43.2">
      <c r="A586" s="21" t="s">
        <v>1283</v>
      </c>
      <c r="B586" s="24" t="s">
        <v>1278</v>
      </c>
    </row>
    <row r="587" spans="1:2" ht="43.2">
      <c r="A587" s="21" t="s">
        <v>1284</v>
      </c>
      <c r="B587" s="24" t="s">
        <v>1278</v>
      </c>
    </row>
    <row r="588" spans="1:2" ht="28.8">
      <c r="A588" s="21" t="s">
        <v>1285</v>
      </c>
      <c r="B588" s="24" t="s">
        <v>1286</v>
      </c>
    </row>
    <row r="589" spans="1:2" ht="43.2">
      <c r="A589" s="21" t="s">
        <v>1287</v>
      </c>
      <c r="B589" s="24" t="s">
        <v>1288</v>
      </c>
    </row>
    <row r="590" spans="1:2" ht="28.8">
      <c r="A590" s="35" t="s">
        <v>1289</v>
      </c>
      <c r="B590" s="24" t="s">
        <v>1290</v>
      </c>
    </row>
    <row r="591" spans="1:2" ht="28.8">
      <c r="A591" s="21" t="s">
        <v>1291</v>
      </c>
      <c r="B591" s="24" t="s">
        <v>1292</v>
      </c>
    </row>
    <row r="592" spans="1:2" ht="28.8">
      <c r="A592" s="21" t="s">
        <v>1293</v>
      </c>
      <c r="B592" s="24" t="s">
        <v>1294</v>
      </c>
    </row>
    <row r="593" spans="1:2" ht="28.8">
      <c r="A593" s="21" t="s">
        <v>1295</v>
      </c>
      <c r="B593" s="24" t="s">
        <v>1296</v>
      </c>
    </row>
    <row r="594" spans="1:2" ht="28.8">
      <c r="A594" s="21" t="s">
        <v>1297</v>
      </c>
      <c r="B594" s="24" t="s">
        <v>1298</v>
      </c>
    </row>
    <row r="595" spans="1:2" ht="28.8">
      <c r="A595" s="21" t="s">
        <v>1299</v>
      </c>
      <c r="B595" s="24" t="s">
        <v>1300</v>
      </c>
    </row>
    <row r="596" spans="1:2" ht="43.2">
      <c r="A596" s="21" t="s">
        <v>1301</v>
      </c>
      <c r="B596" s="24" t="s">
        <v>1302</v>
      </c>
    </row>
    <row r="597" spans="1:2" ht="28.8">
      <c r="A597" s="21" t="s">
        <v>1303</v>
      </c>
      <c r="B597" s="24" t="s">
        <v>1304</v>
      </c>
    </row>
    <row r="598" spans="1:2" ht="28.8">
      <c r="A598" s="21" t="s">
        <v>1305</v>
      </c>
      <c r="B598" s="24" t="s">
        <v>1306</v>
      </c>
    </row>
    <row r="599" spans="1:2" ht="28.8">
      <c r="A599" s="21" t="s">
        <v>1307</v>
      </c>
      <c r="B599" s="24" t="s">
        <v>1308</v>
      </c>
    </row>
    <row r="600" spans="1:2">
      <c r="A600" s="21" t="s">
        <v>1309</v>
      </c>
      <c r="B600" s="24"/>
    </row>
    <row r="601" spans="1:2" ht="28.8">
      <c r="A601" s="21" t="s">
        <v>1310</v>
      </c>
      <c r="B601" s="24" t="s">
        <v>1311</v>
      </c>
    </row>
    <row r="602" spans="1:2" ht="28.8">
      <c r="A602" s="21" t="s">
        <v>1312</v>
      </c>
      <c r="B602" s="24" t="s">
        <v>1313</v>
      </c>
    </row>
    <row r="603" spans="1:2" ht="28.8">
      <c r="A603" s="21" t="s">
        <v>1314</v>
      </c>
      <c r="B603" s="24" t="s">
        <v>1315</v>
      </c>
    </row>
    <row r="604" spans="1:2" ht="28.8">
      <c r="A604" s="21" t="s">
        <v>1316</v>
      </c>
      <c r="B604" s="24" t="s">
        <v>1317</v>
      </c>
    </row>
    <row r="605" spans="1:2" ht="28.8">
      <c r="A605" s="21" t="s">
        <v>1318</v>
      </c>
      <c r="B605" s="24" t="s">
        <v>1319</v>
      </c>
    </row>
    <row r="606" spans="1:2" ht="28.8">
      <c r="A606" s="21" t="s">
        <v>1320</v>
      </c>
      <c r="B606" s="24" t="s">
        <v>1321</v>
      </c>
    </row>
    <row r="607" spans="1:2" ht="28.8">
      <c r="A607" s="21" t="s">
        <v>1322</v>
      </c>
      <c r="B607" s="24" t="s">
        <v>1323</v>
      </c>
    </row>
    <row r="608" spans="1:2">
      <c r="A608" s="21" t="s">
        <v>1324</v>
      </c>
      <c r="B608" s="24" t="s">
        <v>1325</v>
      </c>
    </row>
    <row r="609" spans="1:2" ht="28.8">
      <c r="A609" s="21" t="s">
        <v>1326</v>
      </c>
      <c r="B609" s="24" t="s">
        <v>1327</v>
      </c>
    </row>
    <row r="610" spans="1:2" ht="28.8">
      <c r="A610" s="21" t="s">
        <v>1328</v>
      </c>
      <c r="B610" s="24" t="s">
        <v>1329</v>
      </c>
    </row>
    <row r="611" spans="1:2" ht="28.8">
      <c r="A611" s="21" t="s">
        <v>1330</v>
      </c>
      <c r="B611" s="24" t="s">
        <v>1331</v>
      </c>
    </row>
    <row r="612" spans="1:2" ht="28.8">
      <c r="A612" s="21" t="s">
        <v>1332</v>
      </c>
      <c r="B612" s="24" t="s">
        <v>1333</v>
      </c>
    </row>
    <row r="613" spans="1:2" ht="28.8">
      <c r="A613" s="21" t="s">
        <v>1334</v>
      </c>
      <c r="B613" s="24" t="s">
        <v>1335</v>
      </c>
    </row>
    <row r="614" spans="1:2" ht="28.8">
      <c r="A614" s="21" t="s">
        <v>1336</v>
      </c>
      <c r="B614" s="24" t="s">
        <v>1337</v>
      </c>
    </row>
    <row r="615" spans="1:2">
      <c r="A615" s="21" t="s">
        <v>1338</v>
      </c>
      <c r="B615" s="24" t="s">
        <v>1339</v>
      </c>
    </row>
    <row r="616" spans="1:2">
      <c r="A616" s="21" t="s">
        <v>1340</v>
      </c>
      <c r="B616" s="24" t="s">
        <v>1341</v>
      </c>
    </row>
    <row r="617" spans="1:2" ht="28.8">
      <c r="A617" s="21" t="s">
        <v>1342</v>
      </c>
      <c r="B617" s="24" t="s">
        <v>1343</v>
      </c>
    </row>
    <row r="618" spans="1:2" ht="28.8">
      <c r="A618" s="21" t="s">
        <v>1344</v>
      </c>
      <c r="B618" s="24" t="s">
        <v>1345</v>
      </c>
    </row>
    <row r="619" spans="1:2" ht="28.8">
      <c r="A619" s="21" t="s">
        <v>1346</v>
      </c>
      <c r="B619" s="24" t="s">
        <v>1347</v>
      </c>
    </row>
    <row r="620" spans="1:2" ht="28.8">
      <c r="A620" s="21" t="s">
        <v>1348</v>
      </c>
      <c r="B620" s="24" t="s">
        <v>1349</v>
      </c>
    </row>
    <row r="621" spans="1:2" ht="28.8">
      <c r="A621" s="21" t="s">
        <v>1350</v>
      </c>
      <c r="B621" s="24" t="s">
        <v>1351</v>
      </c>
    </row>
    <row r="622" spans="1:2" ht="28.8">
      <c r="A622" s="21" t="s">
        <v>1352</v>
      </c>
      <c r="B622" s="24" t="s">
        <v>1353</v>
      </c>
    </row>
    <row r="623" spans="1:2" ht="28.8">
      <c r="A623" s="21" t="s">
        <v>1354</v>
      </c>
      <c r="B623" s="24" t="s">
        <v>1355</v>
      </c>
    </row>
    <row r="624" spans="1:2" ht="28.8">
      <c r="A624" s="21" t="s">
        <v>1356</v>
      </c>
      <c r="B624" s="24" t="s">
        <v>1357</v>
      </c>
    </row>
    <row r="625" spans="1:2" ht="28.8">
      <c r="A625" s="21" t="s">
        <v>1358</v>
      </c>
      <c r="B625" s="24" t="s">
        <v>1359</v>
      </c>
    </row>
    <row r="626" spans="1:2" ht="28.8">
      <c r="A626" s="21" t="s">
        <v>1360</v>
      </c>
      <c r="B626" s="24" t="s">
        <v>1361</v>
      </c>
    </row>
    <row r="627" spans="1:2">
      <c r="A627" s="21" t="s">
        <v>1362</v>
      </c>
      <c r="B627" s="24" t="s">
        <v>1363</v>
      </c>
    </row>
    <row r="628" spans="1:2" ht="28.8">
      <c r="A628" s="21" t="s">
        <v>1364</v>
      </c>
      <c r="B628" s="24" t="s">
        <v>1365</v>
      </c>
    </row>
    <row r="629" spans="1:2" ht="28.8">
      <c r="A629" s="21" t="s">
        <v>1366</v>
      </c>
      <c r="B629" s="24" t="s">
        <v>1367</v>
      </c>
    </row>
    <row r="630" spans="1:2" ht="28.8">
      <c r="A630" s="1" t="s">
        <v>1368</v>
      </c>
      <c r="B630" s="14" t="s">
        <v>1369</v>
      </c>
    </row>
    <row r="631" spans="1:2" ht="28.8">
      <c r="A631" s="1" t="s">
        <v>1370</v>
      </c>
      <c r="B631" s="14" t="s">
        <v>1369</v>
      </c>
    </row>
    <row r="632" spans="1:2" ht="28.8">
      <c r="A632" s="1" t="s">
        <v>1371</v>
      </c>
      <c r="B632" s="14" t="s">
        <v>1369</v>
      </c>
    </row>
    <row r="633" spans="1:2" ht="28.8">
      <c r="A633" s="1" t="s">
        <v>1372</v>
      </c>
      <c r="B633" s="14" t="s">
        <v>1369</v>
      </c>
    </row>
    <row r="634" spans="1:2" ht="28.8">
      <c r="A634" s="1" t="s">
        <v>1373</v>
      </c>
      <c r="B634" s="14" t="s">
        <v>1374</v>
      </c>
    </row>
    <row r="635" spans="1:2" ht="28.8">
      <c r="A635" s="1" t="s">
        <v>1250</v>
      </c>
      <c r="B635" s="14" t="s">
        <v>1375</v>
      </c>
    </row>
    <row r="636" spans="1:2">
      <c r="A636" s="1" t="s">
        <v>1050</v>
      </c>
      <c r="B636" s="14" t="s">
        <v>1376</v>
      </c>
    </row>
    <row r="637" spans="1:2">
      <c r="A637" s="1" t="s">
        <v>1248</v>
      </c>
      <c r="B637" s="14" t="s">
        <v>1377</v>
      </c>
    </row>
    <row r="638" spans="1:2" ht="28.8">
      <c r="A638" s="1" t="s">
        <v>1251</v>
      </c>
      <c r="B638" s="14" t="s">
        <v>1375</v>
      </c>
    </row>
    <row r="639" spans="1:2" ht="28.8">
      <c r="A639" s="1" t="s">
        <v>1051</v>
      </c>
      <c r="B639" s="14" t="s">
        <v>1378</v>
      </c>
    </row>
    <row r="640" spans="1:2">
      <c r="A640" s="1" t="s">
        <v>1052</v>
      </c>
      <c r="B640" s="14" t="s">
        <v>1377</v>
      </c>
    </row>
    <row r="641" spans="1:2" ht="28.8">
      <c r="A641" s="1" t="s">
        <v>1252</v>
      </c>
      <c r="B641" s="14" t="s">
        <v>1375</v>
      </c>
    </row>
    <row r="642" spans="1:2" ht="28.8">
      <c r="A642" s="1" t="s">
        <v>1245</v>
      </c>
      <c r="B642" s="14" t="s">
        <v>1379</v>
      </c>
    </row>
    <row r="643" spans="1:2" ht="28.8">
      <c r="A643" s="1" t="s">
        <v>1249</v>
      </c>
      <c r="B643" s="14" t="s">
        <v>1380</v>
      </c>
    </row>
    <row r="644" spans="1:2" ht="28.8">
      <c r="A644" s="1" t="s">
        <v>1246</v>
      </c>
      <c r="B644" s="14" t="s">
        <v>1380</v>
      </c>
    </row>
    <row r="645" spans="1:2" ht="28.8">
      <c r="A645" s="1" t="s">
        <v>1247</v>
      </c>
      <c r="B645" s="14" t="s">
        <v>1381</v>
      </c>
    </row>
    <row r="646" spans="1:2" ht="28.8">
      <c r="A646" s="1" t="s">
        <v>1257</v>
      </c>
      <c r="B646" s="14" t="s">
        <v>1381</v>
      </c>
    </row>
    <row r="647" spans="1:2" ht="28.8">
      <c r="A647" s="1" t="s">
        <v>1260</v>
      </c>
      <c r="B647" s="14" t="s">
        <v>1382</v>
      </c>
    </row>
    <row r="648" spans="1:2" ht="28.8">
      <c r="A648" s="1" t="s">
        <v>1244</v>
      </c>
      <c r="B648" s="14" t="s">
        <v>1383</v>
      </c>
    </row>
    <row r="649" spans="1:2" ht="28.8">
      <c r="A649" s="1" t="s">
        <v>1243</v>
      </c>
      <c r="B649" s="14" t="s">
        <v>1383</v>
      </c>
    </row>
    <row r="650" spans="1:2" ht="28.8">
      <c r="A650" s="1" t="s">
        <v>1259</v>
      </c>
      <c r="B650" s="14" t="s">
        <v>1384</v>
      </c>
    </row>
    <row r="651" spans="1:2" ht="28.8">
      <c r="A651" s="1" t="s">
        <v>1258</v>
      </c>
      <c r="B651" s="14" t="s">
        <v>1385</v>
      </c>
    </row>
    <row r="652" spans="1:2" ht="28.8">
      <c r="A652" s="1" t="s">
        <v>1257</v>
      </c>
      <c r="B652" s="14" t="s">
        <v>1384</v>
      </c>
    </row>
    <row r="653" spans="1:2" ht="28.8">
      <c r="A653" s="1" t="s">
        <v>1256</v>
      </c>
      <c r="B653" s="14" t="s">
        <v>1384</v>
      </c>
    </row>
    <row r="654" spans="1:2" ht="28.8">
      <c r="A654" s="1" t="s">
        <v>1255</v>
      </c>
      <c r="B654" s="14" t="s">
        <v>1385</v>
      </c>
    </row>
    <row r="655" spans="1:2" ht="28.8">
      <c r="A655" s="1" t="s">
        <v>1254</v>
      </c>
      <c r="B655" s="14" t="s">
        <v>1384</v>
      </c>
    </row>
    <row r="656" spans="1:2" ht="28.8">
      <c r="A656" s="1" t="s">
        <v>1386</v>
      </c>
      <c r="B656" s="14" t="s">
        <v>1379</v>
      </c>
    </row>
    <row r="657" spans="1:2" ht="28.8">
      <c r="A657" s="1" t="s">
        <v>1387</v>
      </c>
      <c r="B657" s="14" t="s">
        <v>1384</v>
      </c>
    </row>
    <row r="658" spans="1:2" ht="28.8">
      <c r="A658" s="1" t="s">
        <v>1388</v>
      </c>
      <c r="B658" s="14" t="s">
        <v>1384</v>
      </c>
    </row>
    <row r="659" spans="1:2" ht="28.8">
      <c r="A659" s="1" t="s">
        <v>1389</v>
      </c>
      <c r="B659" s="14" t="s">
        <v>1384</v>
      </c>
    </row>
    <row r="660" spans="1:2" ht="28.8">
      <c r="A660" s="1" t="s">
        <v>1390</v>
      </c>
      <c r="B660" s="14" t="s">
        <v>1384</v>
      </c>
    </row>
    <row r="661" spans="1:2" ht="29.25" customHeight="1">
      <c r="A661" s="1" t="s">
        <v>1391</v>
      </c>
      <c r="B661" s="14" t="s">
        <v>1392</v>
      </c>
    </row>
    <row r="662" spans="1:2" ht="29.25" customHeight="1">
      <c r="A662" s="1" t="s">
        <v>1393</v>
      </c>
      <c r="B662" s="14" t="s">
        <v>1394</v>
      </c>
    </row>
    <row r="663" spans="1:2" ht="29.25" customHeight="1">
      <c r="A663" s="1" t="s">
        <v>1395</v>
      </c>
      <c r="B663" s="14" t="s">
        <v>1396</v>
      </c>
    </row>
    <row r="664" spans="1:2" ht="29.25" customHeight="1">
      <c r="A664" s="1" t="s">
        <v>1397</v>
      </c>
      <c r="B664" s="14" t="s">
        <v>1398</v>
      </c>
    </row>
    <row r="665" spans="1:2" ht="29.25" customHeight="1">
      <c r="A665" s="1" t="s">
        <v>1399</v>
      </c>
      <c r="B665" s="14" t="s">
        <v>1400</v>
      </c>
    </row>
    <row r="666" spans="1:2" ht="29.25" customHeight="1">
      <c r="A666" s="1" t="s">
        <v>1401</v>
      </c>
      <c r="B666" s="14" t="s">
        <v>1402</v>
      </c>
    </row>
    <row r="667" spans="1:2" ht="29.25" customHeight="1">
      <c r="A667" s="1" t="s">
        <v>1403</v>
      </c>
      <c r="B667" s="14" t="s">
        <v>1404</v>
      </c>
    </row>
    <row r="668" spans="1:2" ht="29.25" customHeight="1">
      <c r="A668" s="1" t="s">
        <v>1405</v>
      </c>
      <c r="B668" s="14" t="s">
        <v>1406</v>
      </c>
    </row>
    <row r="669" spans="1:2" ht="29.25" customHeight="1">
      <c r="A669" s="1" t="s">
        <v>1407</v>
      </c>
      <c r="B669" s="14" t="s">
        <v>1408</v>
      </c>
    </row>
    <row r="670" spans="1:2" ht="29.25" customHeight="1">
      <c r="A670" s="1" t="s">
        <v>1409</v>
      </c>
      <c r="B670" s="14" t="s">
        <v>1410</v>
      </c>
    </row>
    <row r="671" spans="1:2" ht="29.25" customHeight="1">
      <c r="A671" s="1" t="s">
        <v>1411</v>
      </c>
      <c r="B671" s="14" t="s">
        <v>1412</v>
      </c>
    </row>
    <row r="672" spans="1:2" ht="29.25" customHeight="1">
      <c r="A672" s="1" t="s">
        <v>1413</v>
      </c>
      <c r="B672" s="14" t="s">
        <v>1414</v>
      </c>
    </row>
    <row r="673" spans="1:2" ht="29.25" customHeight="1">
      <c r="A673" s="1" t="s">
        <v>1415</v>
      </c>
      <c r="B673" s="14" t="s">
        <v>1416</v>
      </c>
    </row>
    <row r="674" spans="1:2" ht="29.25" customHeight="1">
      <c r="A674" s="1" t="s">
        <v>1417</v>
      </c>
      <c r="B674" s="14" t="s">
        <v>1418</v>
      </c>
    </row>
    <row r="675" spans="1:2" ht="29.25" customHeight="1">
      <c r="A675" s="1" t="s">
        <v>1419</v>
      </c>
      <c r="B675" s="14" t="s">
        <v>1420</v>
      </c>
    </row>
    <row r="676" spans="1:2" ht="29.25" customHeight="1">
      <c r="A676" s="1" t="s">
        <v>1421</v>
      </c>
      <c r="B676" s="14" t="s">
        <v>1422</v>
      </c>
    </row>
    <row r="677" spans="1:2" ht="29.25" customHeight="1">
      <c r="A677" s="1" t="s">
        <v>1423</v>
      </c>
      <c r="B677" s="14" t="s">
        <v>1424</v>
      </c>
    </row>
    <row r="678" spans="1:2" ht="29.25" customHeight="1">
      <c r="A678" s="1" t="s">
        <v>1425</v>
      </c>
      <c r="B678" s="14" t="s">
        <v>1422</v>
      </c>
    </row>
    <row r="679" spans="1:2" ht="29.25" customHeight="1">
      <c r="A679" s="1" t="s">
        <v>1426</v>
      </c>
      <c r="B679" s="14" t="s">
        <v>1410</v>
      </c>
    </row>
    <row r="680" spans="1:2" ht="29.25" customHeight="1">
      <c r="A680" s="1" t="s">
        <v>1427</v>
      </c>
      <c r="B680" s="14" t="s">
        <v>1428</v>
      </c>
    </row>
    <row r="681" spans="1:2" ht="29.25" customHeight="1">
      <c r="A681" s="1" t="s">
        <v>1429</v>
      </c>
      <c r="B681" s="42" t="s">
        <v>1430</v>
      </c>
    </row>
    <row r="682" spans="1:2" ht="29.25" customHeight="1">
      <c r="A682" s="1" t="s">
        <v>1431</v>
      </c>
      <c r="B682" s="14" t="s">
        <v>1432</v>
      </c>
    </row>
    <row r="683" spans="1:2" ht="29.25" customHeight="1">
      <c r="A683" s="1" t="s">
        <v>1433</v>
      </c>
      <c r="B683" s="14" t="s">
        <v>1434</v>
      </c>
    </row>
    <row r="684" spans="1:2" ht="29.25" customHeight="1">
      <c r="A684" s="1" t="s">
        <v>1435</v>
      </c>
      <c r="B684" s="14" t="s">
        <v>1436</v>
      </c>
    </row>
    <row r="685" spans="1:2" ht="29.25" customHeight="1">
      <c r="A685" s="1" t="s">
        <v>1437</v>
      </c>
      <c r="B685" s="14" t="s">
        <v>1438</v>
      </c>
    </row>
    <row r="686" spans="1:2" ht="29.25" customHeight="1">
      <c r="A686" s="1" t="s">
        <v>1439</v>
      </c>
      <c r="B686" s="14" t="s">
        <v>1438</v>
      </c>
    </row>
    <row r="687" spans="1:2" ht="29.25" customHeight="1">
      <c r="A687" s="1" t="s">
        <v>1440</v>
      </c>
      <c r="B687" s="14" t="s">
        <v>1438</v>
      </c>
    </row>
    <row r="688" spans="1:2" ht="29.25" customHeight="1">
      <c r="A688" s="1" t="s">
        <v>1441</v>
      </c>
      <c r="B688" s="14" t="s">
        <v>1442</v>
      </c>
    </row>
    <row r="689" spans="1:2" ht="29.25" customHeight="1">
      <c r="A689" s="1" t="s">
        <v>1443</v>
      </c>
      <c r="B689" s="14" t="s">
        <v>1442</v>
      </c>
    </row>
    <row r="690" spans="1:2" ht="29.25" customHeight="1">
      <c r="A690" s="1" t="s">
        <v>1444</v>
      </c>
      <c r="B690" s="14" t="s">
        <v>1442</v>
      </c>
    </row>
    <row r="691" spans="1:2" ht="29.25" customHeight="1">
      <c r="A691" s="1" t="s">
        <v>1445</v>
      </c>
      <c r="B691" s="14" t="s">
        <v>1442</v>
      </c>
    </row>
    <row r="692" spans="1:2" ht="29.25" customHeight="1">
      <c r="A692" s="1" t="s">
        <v>1446</v>
      </c>
      <c r="B692" s="14" t="s">
        <v>1447</v>
      </c>
    </row>
    <row r="693" spans="1:2" ht="29.25" customHeight="1">
      <c r="A693" s="1" t="s">
        <v>1448</v>
      </c>
      <c r="B693" s="14" t="s">
        <v>1449</v>
      </c>
    </row>
    <row r="694" spans="1:2" ht="29.25" customHeight="1">
      <c r="A694" s="1" t="s">
        <v>1450</v>
      </c>
      <c r="B694" s="14" t="s">
        <v>1451</v>
      </c>
    </row>
    <row r="695" spans="1:2" ht="29.25" customHeight="1">
      <c r="A695" s="1" t="s">
        <v>1452</v>
      </c>
      <c r="B695" s="14" t="s">
        <v>1453</v>
      </c>
    </row>
    <row r="696" spans="1:2" ht="29.25" customHeight="1">
      <c r="A696" s="1" t="s">
        <v>1454</v>
      </c>
      <c r="B696" s="14" t="s">
        <v>1455</v>
      </c>
    </row>
    <row r="697" spans="1:2" ht="29.25" customHeight="1">
      <c r="A697" s="1" t="s">
        <v>1456</v>
      </c>
      <c r="B697" s="14" t="s">
        <v>1455</v>
      </c>
    </row>
    <row r="698" spans="1:2" ht="29.25" customHeight="1">
      <c r="A698" s="1" t="s">
        <v>1457</v>
      </c>
      <c r="B698" s="14" t="s">
        <v>1455</v>
      </c>
    </row>
    <row r="699" spans="1:2" ht="29.25" customHeight="1">
      <c r="A699" s="1" t="s">
        <v>1458</v>
      </c>
      <c r="B699" s="14" t="s">
        <v>1459</v>
      </c>
    </row>
    <row r="700" spans="1:2" ht="29.25" customHeight="1">
      <c r="A700" s="1" t="s">
        <v>1460</v>
      </c>
      <c r="B700" s="14" t="s">
        <v>1459</v>
      </c>
    </row>
    <row r="701" spans="1:2" ht="29.25" customHeight="1">
      <c r="A701" s="1" t="s">
        <v>1461</v>
      </c>
      <c r="B701" s="14" t="s">
        <v>1462</v>
      </c>
    </row>
    <row r="702" spans="1:2" ht="29.25" customHeight="1">
      <c r="A702" s="1" t="s">
        <v>1463</v>
      </c>
      <c r="B702" s="14" t="s">
        <v>1464</v>
      </c>
    </row>
    <row r="703" spans="1:2" ht="29.25" customHeight="1">
      <c r="A703" s="35" t="s">
        <v>1465</v>
      </c>
      <c r="B703" s="14" t="s">
        <v>1466</v>
      </c>
    </row>
    <row r="704" spans="1:2" ht="29.25" customHeight="1">
      <c r="A704" s="35" t="s">
        <v>1467</v>
      </c>
      <c r="B704" s="24" t="s">
        <v>1468</v>
      </c>
    </row>
    <row r="705" spans="1:2" ht="29.25" customHeight="1">
      <c r="A705" s="35" t="s">
        <v>1469</v>
      </c>
      <c r="B705" s="24" t="s">
        <v>1470</v>
      </c>
    </row>
    <row r="706" spans="1:2" ht="29.25" customHeight="1">
      <c r="A706" s="35" t="s">
        <v>1471</v>
      </c>
      <c r="B706" s="24" t="s">
        <v>1472</v>
      </c>
    </row>
    <row r="707" spans="1:2" ht="29.25" customHeight="1">
      <c r="A707" s="35" t="s">
        <v>1473</v>
      </c>
      <c r="B707" s="24" t="s">
        <v>1474</v>
      </c>
    </row>
    <row r="708" spans="1:2" ht="29.25" customHeight="1">
      <c r="A708" s="35" t="s">
        <v>1475</v>
      </c>
      <c r="B708" s="24" t="s">
        <v>1476</v>
      </c>
    </row>
    <row r="709" spans="1:2" ht="29.25" customHeight="1">
      <c r="A709" s="35" t="s">
        <v>1477</v>
      </c>
      <c r="B709" s="24" t="s">
        <v>1478</v>
      </c>
    </row>
    <row r="710" spans="1:2" ht="29.25" customHeight="1">
      <c r="A710" s="35" t="s">
        <v>1479</v>
      </c>
      <c r="B710" s="24" t="s">
        <v>1480</v>
      </c>
    </row>
    <row r="711" spans="1:2" ht="29.25" customHeight="1">
      <c r="A711" s="35" t="s">
        <v>1481</v>
      </c>
      <c r="B711" s="24" t="s">
        <v>1482</v>
      </c>
    </row>
    <row r="712" spans="1:2" ht="29.25" customHeight="1">
      <c r="A712" s="35" t="s">
        <v>1483</v>
      </c>
      <c r="B712" s="24" t="s">
        <v>1484</v>
      </c>
    </row>
    <row r="713" spans="1:2" ht="29.25" customHeight="1">
      <c r="A713" s="35" t="s">
        <v>1485</v>
      </c>
      <c r="B713" s="24" t="s">
        <v>1484</v>
      </c>
    </row>
    <row r="714" spans="1:2" ht="29.25" customHeight="1">
      <c r="A714" s="35" t="s">
        <v>1486</v>
      </c>
      <c r="B714" s="24" t="s">
        <v>1487</v>
      </c>
    </row>
    <row r="715" spans="1:2" ht="29.25" customHeight="1">
      <c r="A715" s="35" t="s">
        <v>1488</v>
      </c>
      <c r="B715" s="24" t="s">
        <v>1489</v>
      </c>
    </row>
    <row r="716" spans="1:2" ht="29.25" customHeight="1">
      <c r="A716" s="35" t="s">
        <v>1490</v>
      </c>
      <c r="B716" s="24" t="s">
        <v>1491</v>
      </c>
    </row>
    <row r="717" spans="1:2" ht="29.25" customHeight="1">
      <c r="A717" s="35" t="s">
        <v>1492</v>
      </c>
      <c r="B717" s="24" t="s">
        <v>1493</v>
      </c>
    </row>
    <row r="718" spans="1:2" ht="29.25" customHeight="1">
      <c r="A718" s="35" t="s">
        <v>1494</v>
      </c>
      <c r="B718" s="24" t="s">
        <v>1495</v>
      </c>
    </row>
    <row r="719" spans="1:2" ht="29.25" customHeight="1">
      <c r="A719" s="35" t="s">
        <v>1496</v>
      </c>
      <c r="B719" s="24" t="s">
        <v>1495</v>
      </c>
    </row>
    <row r="720" spans="1:2" ht="29.25" customHeight="1">
      <c r="A720" s="35" t="s">
        <v>1497</v>
      </c>
      <c r="B720" s="24" t="s">
        <v>1495</v>
      </c>
    </row>
    <row r="721" spans="1:2" ht="29.25" customHeight="1">
      <c r="A721" s="35" t="s">
        <v>1498</v>
      </c>
      <c r="B721" s="24" t="s">
        <v>1495</v>
      </c>
    </row>
    <row r="722" spans="1:2" ht="29.25" customHeight="1">
      <c r="A722" s="35" t="s">
        <v>1499</v>
      </c>
      <c r="B722" s="24" t="s">
        <v>1495</v>
      </c>
    </row>
    <row r="723" spans="1:2" ht="29.25" customHeight="1">
      <c r="A723" s="35" t="s">
        <v>1500</v>
      </c>
      <c r="B723" s="24" t="s">
        <v>1501</v>
      </c>
    </row>
    <row r="724" spans="1:2" ht="29.25" customHeight="1">
      <c r="A724" s="43" t="s">
        <v>1502</v>
      </c>
      <c r="B724" s="24" t="s">
        <v>1503</v>
      </c>
    </row>
    <row r="725" spans="1:2" ht="29.25" customHeight="1">
      <c r="A725" s="35" t="s">
        <v>1504</v>
      </c>
      <c r="B725" s="24" t="s">
        <v>1505</v>
      </c>
    </row>
    <row r="726" spans="1:2" ht="29.25" customHeight="1">
      <c r="A726" s="35" t="s">
        <v>1506</v>
      </c>
      <c r="B726" s="24" t="s">
        <v>1495</v>
      </c>
    </row>
    <row r="727" spans="1:2" ht="29.25" customHeight="1">
      <c r="A727" s="35" t="s">
        <v>1507</v>
      </c>
      <c r="B727" s="24" t="s">
        <v>1495</v>
      </c>
    </row>
    <row r="728" spans="1:2" ht="29.25" customHeight="1">
      <c r="A728" s="35" t="s">
        <v>1508</v>
      </c>
      <c r="B728" s="24" t="s">
        <v>1495</v>
      </c>
    </row>
    <row r="729" spans="1:2" ht="29.25" customHeight="1">
      <c r="A729" s="35" t="s">
        <v>1509</v>
      </c>
      <c r="B729" s="24" t="s">
        <v>1510</v>
      </c>
    </row>
    <row r="730" spans="1:2" ht="29.25" customHeight="1">
      <c r="A730" s="43" t="s">
        <v>1511</v>
      </c>
      <c r="B730" s="24" t="s">
        <v>1512</v>
      </c>
    </row>
    <row r="731" spans="1:2" ht="29.25" customHeight="1">
      <c r="A731" s="35" t="s">
        <v>1513</v>
      </c>
      <c r="B731" s="24" t="s">
        <v>1514</v>
      </c>
    </row>
    <row r="732" spans="1:2" ht="29.25" customHeight="1">
      <c r="A732" s="35" t="s">
        <v>1515</v>
      </c>
      <c r="B732" s="24" t="s">
        <v>1516</v>
      </c>
    </row>
    <row r="733" spans="1:2" ht="29.25" customHeight="1">
      <c r="A733" s="35" t="s">
        <v>1517</v>
      </c>
      <c r="B733" s="24" t="s">
        <v>1518</v>
      </c>
    </row>
    <row r="734" spans="1:2" ht="29.25" customHeight="1">
      <c r="A734" s="35" t="s">
        <v>1519</v>
      </c>
      <c r="B734" s="24" t="s">
        <v>1516</v>
      </c>
    </row>
    <row r="735" spans="1:2" ht="29.25" customHeight="1">
      <c r="A735" s="35" t="s">
        <v>1520</v>
      </c>
      <c r="B735" s="24" t="s">
        <v>1518</v>
      </c>
    </row>
    <row r="736" spans="1:2" ht="29.25" customHeight="1">
      <c r="A736" s="35" t="s">
        <v>1521</v>
      </c>
      <c r="B736" s="24" t="s">
        <v>1516</v>
      </c>
    </row>
    <row r="737" spans="1:2" ht="29.25" customHeight="1">
      <c r="A737" s="35" t="s">
        <v>1522</v>
      </c>
      <c r="B737" s="24" t="s">
        <v>1523</v>
      </c>
    </row>
    <row r="738" spans="1:2" ht="29.25" customHeight="1">
      <c r="A738" s="35" t="s">
        <v>1524</v>
      </c>
      <c r="B738" s="24" t="s">
        <v>1525</v>
      </c>
    </row>
    <row r="739" spans="1:2" ht="29.25" customHeight="1">
      <c r="A739" s="35" t="s">
        <v>1526</v>
      </c>
      <c r="B739" s="24" t="s">
        <v>1525</v>
      </c>
    </row>
    <row r="740" spans="1:2" ht="29.25" customHeight="1">
      <c r="A740" s="35" t="s">
        <v>1527</v>
      </c>
      <c r="B740" s="24" t="s">
        <v>1525</v>
      </c>
    </row>
    <row r="741" spans="1:2" ht="29.25" customHeight="1">
      <c r="A741" s="35" t="s">
        <v>1528</v>
      </c>
      <c r="B741" s="24" t="s">
        <v>1525</v>
      </c>
    </row>
    <row r="742" spans="1:2" ht="29.25" customHeight="1">
      <c r="A742" s="35" t="s">
        <v>1529</v>
      </c>
      <c r="B742" s="24" t="s">
        <v>1516</v>
      </c>
    </row>
    <row r="743" spans="1:2" ht="29.25" customHeight="1">
      <c r="A743" s="35" t="s">
        <v>1530</v>
      </c>
      <c r="B743" s="24" t="s">
        <v>1531</v>
      </c>
    </row>
    <row r="744" spans="1:2" ht="29.25" customHeight="1">
      <c r="A744" s="35" t="s">
        <v>1532</v>
      </c>
      <c r="B744" s="14" t="s">
        <v>1533</v>
      </c>
    </row>
    <row r="745" spans="1:2" ht="29.25" customHeight="1">
      <c r="A745" s="35" t="s">
        <v>1534</v>
      </c>
      <c r="B745" s="24" t="s">
        <v>1523</v>
      </c>
    </row>
    <row r="746" spans="1:2" ht="29.25" customHeight="1">
      <c r="A746" s="35" t="s">
        <v>1535</v>
      </c>
      <c r="B746" s="24" t="s">
        <v>1536</v>
      </c>
    </row>
    <row r="747" spans="1:2" ht="29.25" customHeight="1">
      <c r="A747" s="35" t="s">
        <v>1537</v>
      </c>
      <c r="B747" s="24" t="s">
        <v>1538</v>
      </c>
    </row>
    <row r="748" spans="1:2" ht="29.25" customHeight="1">
      <c r="A748" s="35" t="s">
        <v>1539</v>
      </c>
      <c r="B748" s="24" t="s">
        <v>1540</v>
      </c>
    </row>
    <row r="749" spans="1:2" ht="29.25" customHeight="1">
      <c r="A749" s="35" t="s">
        <v>1541</v>
      </c>
      <c r="B749" s="24" t="s">
        <v>1542</v>
      </c>
    </row>
    <row r="750" spans="1:2" ht="29.25" customHeight="1">
      <c r="A750" s="35" t="s">
        <v>1543</v>
      </c>
      <c r="B750" s="24" t="s">
        <v>1544</v>
      </c>
    </row>
    <row r="751" spans="1:2" ht="29.25" customHeight="1">
      <c r="A751" s="35" t="s">
        <v>1545</v>
      </c>
      <c r="B751" s="24" t="s">
        <v>1546</v>
      </c>
    </row>
    <row r="752" spans="1:2" ht="29.25" customHeight="1">
      <c r="A752" s="35" t="s">
        <v>1547</v>
      </c>
      <c r="B752" s="24" t="s">
        <v>1546</v>
      </c>
    </row>
    <row r="753" spans="1:2" ht="29.25" customHeight="1">
      <c r="A753" s="35" t="s">
        <v>1548</v>
      </c>
      <c r="B753" s="24" t="s">
        <v>1546</v>
      </c>
    </row>
    <row r="754" spans="1:2" ht="29.25" customHeight="1">
      <c r="A754" s="35" t="s">
        <v>1549</v>
      </c>
      <c r="B754" s="24" t="s">
        <v>1550</v>
      </c>
    </row>
    <row r="755" spans="1:2" ht="29.25" customHeight="1">
      <c r="A755" s="35" t="s">
        <v>1551</v>
      </c>
      <c r="B755" s="24" t="s">
        <v>1552</v>
      </c>
    </row>
    <row r="756" spans="1:2" ht="29.25" customHeight="1">
      <c r="A756" s="35" t="s">
        <v>1553</v>
      </c>
      <c r="B756" s="24" t="s">
        <v>1554</v>
      </c>
    </row>
    <row r="757" spans="1:2" ht="29.25" customHeight="1">
      <c r="A757" s="35" t="s">
        <v>1555</v>
      </c>
      <c r="B757" s="24" t="s">
        <v>1556</v>
      </c>
    </row>
    <row r="758" spans="1:2" ht="29.25" customHeight="1">
      <c r="A758" s="35" t="s">
        <v>1557</v>
      </c>
      <c r="B758" s="24" t="s">
        <v>1558</v>
      </c>
    </row>
    <row r="759" spans="1:2" ht="29.25" customHeight="1">
      <c r="A759" s="35" t="s">
        <v>1559</v>
      </c>
      <c r="B759" s="24" t="s">
        <v>1558</v>
      </c>
    </row>
    <row r="760" spans="1:2" ht="29.25" customHeight="1">
      <c r="A760" s="35" t="s">
        <v>1560</v>
      </c>
      <c r="B760" s="24" t="s">
        <v>1561</v>
      </c>
    </row>
    <row r="761" spans="1:2" ht="29.25" customHeight="1">
      <c r="A761" s="35" t="s">
        <v>1562</v>
      </c>
      <c r="B761" s="24" t="s">
        <v>1563</v>
      </c>
    </row>
    <row r="762" spans="1:2" ht="29.25" customHeight="1">
      <c r="A762" s="35" t="s">
        <v>1564</v>
      </c>
      <c r="B762" s="24" t="s">
        <v>1565</v>
      </c>
    </row>
    <row r="763" spans="1:2" ht="29.25" customHeight="1">
      <c r="A763" s="35" t="s">
        <v>1566</v>
      </c>
      <c r="B763" s="24" t="s">
        <v>1567</v>
      </c>
    </row>
    <row r="764" spans="1:2" ht="29.25" customHeight="1">
      <c r="A764" s="35" t="s">
        <v>1568</v>
      </c>
      <c r="B764" s="24" t="s">
        <v>1569</v>
      </c>
    </row>
    <row r="765" spans="1:2" ht="29.25" customHeight="1">
      <c r="A765" s="35" t="s">
        <v>1570</v>
      </c>
      <c r="B765" s="24" t="s">
        <v>1571</v>
      </c>
    </row>
    <row r="766" spans="1:2" ht="29.25" customHeight="1">
      <c r="A766" s="35" t="s">
        <v>1572</v>
      </c>
      <c r="B766" s="24" t="s">
        <v>1573</v>
      </c>
    </row>
    <row r="767" spans="1:2" ht="29.25" customHeight="1">
      <c r="A767" s="35" t="s">
        <v>1574</v>
      </c>
      <c r="B767" s="24" t="s">
        <v>1573</v>
      </c>
    </row>
    <row r="768" spans="1:2" ht="29.25" customHeight="1">
      <c r="A768" s="35" t="s">
        <v>1575</v>
      </c>
      <c r="B768" s="24" t="s">
        <v>1576</v>
      </c>
    </row>
    <row r="769" spans="1:2" ht="29.25" customHeight="1">
      <c r="A769" s="35" t="s">
        <v>1577</v>
      </c>
      <c r="B769" s="24" t="s">
        <v>1578</v>
      </c>
    </row>
    <row r="770" spans="1:2" ht="29.25" customHeight="1">
      <c r="A770" s="35" t="s">
        <v>1579</v>
      </c>
      <c r="B770" s="24" t="s">
        <v>1580</v>
      </c>
    </row>
    <row r="771" spans="1:2" ht="30" customHeight="1">
      <c r="A771" s="44" t="s">
        <v>1581</v>
      </c>
      <c r="B771" s="14" t="s">
        <v>1582</v>
      </c>
    </row>
    <row r="772" spans="1:2" ht="30" customHeight="1">
      <c r="A772" s="44" t="s">
        <v>1583</v>
      </c>
      <c r="B772" s="14" t="s">
        <v>1584</v>
      </c>
    </row>
    <row r="773" spans="1:2" ht="30" customHeight="1">
      <c r="A773" s="44" t="s">
        <v>1585</v>
      </c>
      <c r="B773" s="14" t="s">
        <v>1586</v>
      </c>
    </row>
    <row r="774" spans="1:2" ht="30" customHeight="1">
      <c r="A774" s="44" t="s">
        <v>1587</v>
      </c>
      <c r="B774" s="14" t="s">
        <v>1588</v>
      </c>
    </row>
    <row r="775" spans="1:2" ht="30" customHeight="1">
      <c r="A775" s="44" t="s">
        <v>1589</v>
      </c>
      <c r="B775" s="14" t="s">
        <v>1590</v>
      </c>
    </row>
    <row r="776" spans="1:2" ht="30" customHeight="1">
      <c r="A776" s="44" t="s">
        <v>1591</v>
      </c>
      <c r="B776" s="14" t="s">
        <v>1592</v>
      </c>
    </row>
    <row r="777" spans="1:2" ht="30" customHeight="1">
      <c r="A777" s="44" t="s">
        <v>1593</v>
      </c>
      <c r="B777" s="14" t="s">
        <v>1594</v>
      </c>
    </row>
    <row r="778" spans="1:2" ht="30" customHeight="1">
      <c r="A778" s="44" t="s">
        <v>1595</v>
      </c>
      <c r="B778" s="14" t="s">
        <v>1596</v>
      </c>
    </row>
    <row r="779" spans="1:2" ht="30" customHeight="1">
      <c r="A779" s="44" t="s">
        <v>1597</v>
      </c>
      <c r="B779" s="14" t="s">
        <v>1598</v>
      </c>
    </row>
    <row r="780" spans="1:2" ht="30" customHeight="1">
      <c r="A780" s="44" t="s">
        <v>1599</v>
      </c>
      <c r="B780" s="14" t="s">
        <v>1600</v>
      </c>
    </row>
    <row r="781" spans="1:2" ht="30" customHeight="1">
      <c r="A781" s="44" t="s">
        <v>1601</v>
      </c>
    </row>
    <row r="782" spans="1:2" ht="30" customHeight="1">
      <c r="A782" s="1" t="s">
        <v>1602</v>
      </c>
      <c r="B782" s="24" t="s">
        <v>1603</v>
      </c>
    </row>
    <row r="783" spans="1:2" ht="30" customHeight="1">
      <c r="A783" s="1" t="s">
        <v>1604</v>
      </c>
      <c r="B783" s="24" t="s">
        <v>1605</v>
      </c>
    </row>
    <row r="784" spans="1:2" ht="30" customHeight="1">
      <c r="A784" s="1" t="s">
        <v>1606</v>
      </c>
      <c r="B784" s="24" t="s">
        <v>1607</v>
      </c>
    </row>
    <row r="785" spans="1:2" ht="30" customHeight="1">
      <c r="A785" s="1" t="s">
        <v>1608</v>
      </c>
      <c r="B785" s="24" t="s">
        <v>1605</v>
      </c>
    </row>
    <row r="786" spans="1:2" ht="30" customHeight="1">
      <c r="A786" s="1" t="s">
        <v>1609</v>
      </c>
      <c r="B786" s="24" t="s">
        <v>1607</v>
      </c>
    </row>
    <row r="787" spans="1:2" ht="30" customHeight="1">
      <c r="A787" s="1" t="s">
        <v>1610</v>
      </c>
      <c r="B787" s="24" t="s">
        <v>1611</v>
      </c>
    </row>
    <row r="788" spans="1:2" ht="30" customHeight="1">
      <c r="A788" s="1" t="s">
        <v>1612</v>
      </c>
      <c r="B788" s="24" t="s">
        <v>1613</v>
      </c>
    </row>
    <row r="789" spans="1:2" ht="30" customHeight="1">
      <c r="A789" s="1" t="s">
        <v>1614</v>
      </c>
      <c r="B789" s="24" t="s">
        <v>1615</v>
      </c>
    </row>
    <row r="790" spans="1:2" ht="30" customHeight="1">
      <c r="A790" s="1" t="s">
        <v>1616</v>
      </c>
      <c r="B790" s="24" t="s">
        <v>1617</v>
      </c>
    </row>
    <row r="791" spans="1:2" ht="30" customHeight="1">
      <c r="A791" s="1" t="s">
        <v>1618</v>
      </c>
      <c r="B791" s="24" t="s">
        <v>1619</v>
      </c>
    </row>
    <row r="792" spans="1:2" ht="30" customHeight="1">
      <c r="A792" s="1" t="s">
        <v>1620</v>
      </c>
      <c r="B792" s="24" t="s">
        <v>1621</v>
      </c>
    </row>
    <row r="793" spans="1:2" ht="30" customHeight="1">
      <c r="A793" s="1" t="s">
        <v>1622</v>
      </c>
      <c r="B793" s="24" t="s">
        <v>1623</v>
      </c>
    </row>
    <row r="794" spans="1:2" ht="30" customHeight="1">
      <c r="A794" s="1" t="s">
        <v>1624</v>
      </c>
      <c r="B794" s="24" t="s">
        <v>1625</v>
      </c>
    </row>
    <row r="795" spans="1:2" ht="30" customHeight="1">
      <c r="A795" s="1" t="s">
        <v>1626</v>
      </c>
      <c r="B795" s="24" t="s">
        <v>1627</v>
      </c>
    </row>
    <row r="796" spans="1:2" ht="30" customHeight="1">
      <c r="A796" s="1" t="s">
        <v>1628</v>
      </c>
      <c r="B796" s="24" t="s">
        <v>1629</v>
      </c>
    </row>
    <row r="797" spans="1:2" ht="30" customHeight="1">
      <c r="A797" s="1" t="s">
        <v>1630</v>
      </c>
      <c r="B797" s="24" t="s">
        <v>1631</v>
      </c>
    </row>
    <row r="798" spans="1:2" ht="30" customHeight="1">
      <c r="A798" s="1" t="s">
        <v>1632</v>
      </c>
      <c r="B798" s="24" t="s">
        <v>1633</v>
      </c>
    </row>
    <row r="799" spans="1:2" ht="30" customHeight="1">
      <c r="A799" s="1" t="s">
        <v>1634</v>
      </c>
      <c r="B799" s="24" t="s">
        <v>1635</v>
      </c>
    </row>
    <row r="800" spans="1:2" ht="30" customHeight="1">
      <c r="A800" s="1" t="s">
        <v>1636</v>
      </c>
      <c r="B800" s="24" t="s">
        <v>1637</v>
      </c>
    </row>
    <row r="801" spans="1:2" ht="30" customHeight="1">
      <c r="A801" s="1" t="s">
        <v>1638</v>
      </c>
      <c r="B801" s="24" t="s">
        <v>1639</v>
      </c>
    </row>
    <row r="802" spans="1:2" ht="30" customHeight="1">
      <c r="A802" s="1" t="s">
        <v>1640</v>
      </c>
      <c r="B802" s="24" t="s">
        <v>1641</v>
      </c>
    </row>
    <row r="803" spans="1:2" ht="28.8">
      <c r="A803" s="21" t="s">
        <v>1642</v>
      </c>
      <c r="B803" s="24" t="s">
        <v>1643</v>
      </c>
    </row>
    <row r="804" spans="1:2" ht="28.8">
      <c r="A804" s="21" t="s">
        <v>1644</v>
      </c>
      <c r="B804" s="24" t="s">
        <v>1645</v>
      </c>
    </row>
    <row r="805" spans="1:2" ht="28.8">
      <c r="A805" s="1" t="s">
        <v>64</v>
      </c>
      <c r="B805" s="14" t="s">
        <v>65</v>
      </c>
    </row>
    <row r="806" spans="1:2" ht="28.8">
      <c r="A806" s="1" t="s">
        <v>66</v>
      </c>
      <c r="B806" s="14" t="s">
        <v>67</v>
      </c>
    </row>
    <row r="807" spans="1:2" ht="28.8">
      <c r="A807" s="1" t="s">
        <v>68</v>
      </c>
      <c r="B807" s="14" t="s">
        <v>69</v>
      </c>
    </row>
    <row r="808" spans="1:2" ht="28.8">
      <c r="A808" s="1" t="s">
        <v>70</v>
      </c>
      <c r="B808" s="14" t="s">
        <v>71</v>
      </c>
    </row>
    <row r="809" spans="1:2">
      <c r="A809" s="1" t="s">
        <v>72</v>
      </c>
      <c r="B809" s="14" t="s">
        <v>73</v>
      </c>
    </row>
    <row r="810" spans="1:2" ht="28.8">
      <c r="A810" s="1" t="s">
        <v>74</v>
      </c>
      <c r="B810" s="14" t="s">
        <v>75</v>
      </c>
    </row>
    <row r="811" spans="1:2" ht="28.8">
      <c r="A811" s="1" t="s">
        <v>76</v>
      </c>
      <c r="B811" s="14" t="s">
        <v>77</v>
      </c>
    </row>
    <row r="812" spans="1:2" ht="28.8">
      <c r="A812" s="1" t="s">
        <v>78</v>
      </c>
      <c r="B812" s="14" t="s">
        <v>79</v>
      </c>
    </row>
    <row r="813" spans="1:2" ht="28.8">
      <c r="A813" s="1" t="s">
        <v>80</v>
      </c>
      <c r="B813" s="14" t="s">
        <v>81</v>
      </c>
    </row>
    <row r="814" spans="1:2">
      <c r="A814" s="1" t="s">
        <v>82</v>
      </c>
      <c r="B814" s="14" t="s">
        <v>83</v>
      </c>
    </row>
    <row r="815" spans="1:2">
      <c r="A815" s="1" t="s">
        <v>84</v>
      </c>
      <c r="B815" s="14" t="s">
        <v>85</v>
      </c>
    </row>
    <row r="816" spans="1:2">
      <c r="A816" s="1" t="s">
        <v>86</v>
      </c>
      <c r="B816" s="14" t="s">
        <v>87</v>
      </c>
    </row>
    <row r="817" spans="1:2">
      <c r="A817" s="1" t="s">
        <v>88</v>
      </c>
      <c r="B817" s="14" t="s">
        <v>89</v>
      </c>
    </row>
    <row r="818" spans="1:2">
      <c r="A818" s="1" t="s">
        <v>90</v>
      </c>
      <c r="B818" s="14" t="s">
        <v>91</v>
      </c>
    </row>
    <row r="819" spans="1:2">
      <c r="A819" s="50" t="s">
        <v>12068</v>
      </c>
      <c r="B819" s="50" t="s">
        <v>12069</v>
      </c>
    </row>
    <row r="820" spans="1:2" ht="28.8">
      <c r="A820" s="50" t="s">
        <v>1646</v>
      </c>
      <c r="B820" s="14" t="s">
        <v>12070</v>
      </c>
    </row>
    <row r="821" spans="1:2" ht="28.8">
      <c r="A821" s="50" t="s">
        <v>1647</v>
      </c>
      <c r="B821" s="14" t="s">
        <v>12071</v>
      </c>
    </row>
    <row r="822" spans="1:2" ht="28.8">
      <c r="A822" s="50" t="s">
        <v>1648</v>
      </c>
      <c r="B822" s="24" t="s">
        <v>569</v>
      </c>
    </row>
    <row r="823" spans="1:2" ht="28.8">
      <c r="A823" s="50" t="s">
        <v>1656</v>
      </c>
      <c r="B823" s="14" t="s">
        <v>12072</v>
      </c>
    </row>
    <row r="824" spans="1:2" ht="28.8">
      <c r="A824" s="50" t="s">
        <v>475</v>
      </c>
      <c r="B824" s="14" t="s">
        <v>12073</v>
      </c>
    </row>
    <row r="825" spans="1:2">
      <c r="A825" s="50" t="s">
        <v>1657</v>
      </c>
      <c r="B825" s="14" t="s">
        <v>12074</v>
      </c>
    </row>
    <row r="826" spans="1:2" ht="28.8">
      <c r="A826" s="50" t="s">
        <v>1663</v>
      </c>
      <c r="B826" s="14" t="s">
        <v>12075</v>
      </c>
    </row>
    <row r="827" spans="1:2" ht="28.8">
      <c r="A827" s="50" t="s">
        <v>1399</v>
      </c>
      <c r="B827" s="14" t="s">
        <v>12076</v>
      </c>
    </row>
    <row r="828" spans="1:2" ht="28.8">
      <c r="A828" s="50" t="s">
        <v>1664</v>
      </c>
      <c r="B828" s="14" t="s">
        <v>12077</v>
      </c>
    </row>
    <row r="829" spans="1:2" ht="28.8">
      <c r="A829" s="50" t="s">
        <v>3569</v>
      </c>
      <c r="B829" s="14" t="s">
        <v>12078</v>
      </c>
    </row>
    <row r="830" spans="1:2" ht="28.8">
      <c r="A830" s="50" t="s">
        <v>3570</v>
      </c>
      <c r="B830" s="14" t="s">
        <v>12079</v>
      </c>
    </row>
    <row r="831" spans="1:2">
      <c r="A831" s="50" t="s">
        <v>3571</v>
      </c>
      <c r="B831" s="14" t="s">
        <v>12080</v>
      </c>
    </row>
    <row r="832" spans="1:2" ht="28.8">
      <c r="A832" s="50" t="s">
        <v>3572</v>
      </c>
      <c r="B832" s="14" t="s">
        <v>12081</v>
      </c>
    </row>
    <row r="833" spans="1:2" ht="28.8">
      <c r="A833" s="50" t="s">
        <v>3573</v>
      </c>
      <c r="B833" s="14" t="s">
        <v>12082</v>
      </c>
    </row>
    <row r="834" spans="1:2" ht="28.8">
      <c r="A834" s="50" t="s">
        <v>3574</v>
      </c>
      <c r="B834" s="14" t="s">
        <v>12083</v>
      </c>
    </row>
    <row r="835" spans="1:2" ht="28.8">
      <c r="A835" s="50" t="s">
        <v>5149</v>
      </c>
      <c r="B835" s="14" t="s">
        <v>12084</v>
      </c>
    </row>
    <row r="836" spans="1:2" ht="28.8">
      <c r="A836" s="50" t="s">
        <v>3623</v>
      </c>
      <c r="B836" s="14" t="s">
        <v>12085</v>
      </c>
    </row>
    <row r="837" spans="1:2" ht="28.8">
      <c r="A837" s="50" t="s">
        <v>3624</v>
      </c>
      <c r="B837" s="14" t="s">
        <v>12086</v>
      </c>
    </row>
    <row r="838" spans="1:2" ht="28.8">
      <c r="A838" s="50" t="s">
        <v>3625</v>
      </c>
      <c r="B838" s="14" t="s">
        <v>12087</v>
      </c>
    </row>
    <row r="839" spans="1:2" ht="28.8">
      <c r="A839" s="50" t="s">
        <v>1665</v>
      </c>
      <c r="B839" s="14" t="s">
        <v>12088</v>
      </c>
    </row>
    <row r="840" spans="1:2">
      <c r="A840" s="50" t="s">
        <v>1666</v>
      </c>
      <c r="B840" s="14" t="s">
        <v>12089</v>
      </c>
    </row>
    <row r="841" spans="1:2">
      <c r="A841" s="50" t="s">
        <v>1667</v>
      </c>
      <c r="B841" s="14" t="s">
        <v>12090</v>
      </c>
    </row>
    <row r="842" spans="1:2">
      <c r="A842" s="50" t="s">
        <v>1668</v>
      </c>
      <c r="B842" s="14" t="s">
        <v>12090</v>
      </c>
    </row>
    <row r="843" spans="1:2">
      <c r="A843" s="50" t="s">
        <v>1669</v>
      </c>
      <c r="B843" s="14" t="s">
        <v>12089</v>
      </c>
    </row>
    <row r="844" spans="1:2">
      <c r="A844" s="50" t="s">
        <v>1670</v>
      </c>
      <c r="B844" s="14" t="s">
        <v>12089</v>
      </c>
    </row>
    <row r="845" spans="1:2">
      <c r="A845" s="50" t="s">
        <v>1671</v>
      </c>
      <c r="B845" s="14" t="s">
        <v>12091</v>
      </c>
    </row>
    <row r="846" spans="1:2" ht="28.8">
      <c r="A846" s="50" t="s">
        <v>1672</v>
      </c>
      <c r="B846" s="14" t="s">
        <v>12092</v>
      </c>
    </row>
    <row r="847" spans="1:2">
      <c r="A847" s="50" t="s">
        <v>1673</v>
      </c>
    </row>
    <row r="848" spans="1:2">
      <c r="A848" s="50" t="s">
        <v>1674</v>
      </c>
    </row>
    <row r="849" spans="1:2">
      <c r="A849" s="50" t="s">
        <v>1675</v>
      </c>
    </row>
    <row r="850" spans="1:2">
      <c r="A850" s="50" t="s">
        <v>1676</v>
      </c>
      <c r="B850" s="14" t="s">
        <v>12093</v>
      </c>
    </row>
    <row r="851" spans="1:2">
      <c r="A851" s="50" t="s">
        <v>12094</v>
      </c>
      <c r="B851" s="14" t="s">
        <v>12095</v>
      </c>
    </row>
    <row r="852" spans="1:2">
      <c r="A852" s="50" t="s">
        <v>12096</v>
      </c>
      <c r="B852" s="14" t="s">
        <v>12097</v>
      </c>
    </row>
    <row r="853" spans="1:2">
      <c r="A853" s="50" t="s">
        <v>5150</v>
      </c>
    </row>
    <row r="854" spans="1:2">
      <c r="A854" s="50" t="s">
        <v>5151</v>
      </c>
    </row>
    <row r="855" spans="1:2">
      <c r="A855" s="50" t="s">
        <v>5152</v>
      </c>
    </row>
    <row r="856" spans="1:2" ht="28.8">
      <c r="A856" s="50" t="s">
        <v>1677</v>
      </c>
      <c r="B856" s="14" t="s">
        <v>12098</v>
      </c>
    </row>
    <row r="857" spans="1:2">
      <c r="A857" s="50" t="s">
        <v>1678</v>
      </c>
      <c r="B857" s="14" t="s">
        <v>12099</v>
      </c>
    </row>
    <row r="858" spans="1:2">
      <c r="A858" s="50" t="s">
        <v>1679</v>
      </c>
      <c r="B858" s="14" t="s">
        <v>12100</v>
      </c>
    </row>
    <row r="859" spans="1:2" ht="28.8">
      <c r="A859" s="50" t="s">
        <v>1680</v>
      </c>
      <c r="B859" s="14" t="s">
        <v>12101</v>
      </c>
    </row>
    <row r="860" spans="1:2" ht="28.8">
      <c r="A860" s="50" t="s">
        <v>1681</v>
      </c>
      <c r="B860" s="14" t="s">
        <v>12102</v>
      </c>
    </row>
    <row r="861" spans="1:2" ht="28.8">
      <c r="A861" s="50" t="s">
        <v>1682</v>
      </c>
      <c r="B861" s="14" t="s">
        <v>12103</v>
      </c>
    </row>
    <row r="862" spans="1:2" ht="28.8">
      <c r="A862" s="50" t="s">
        <v>1683</v>
      </c>
      <c r="B862" s="14" t="s">
        <v>12103</v>
      </c>
    </row>
    <row r="863" spans="1:2">
      <c r="A863" s="50" t="s">
        <v>1684</v>
      </c>
      <c r="B863" s="14" t="s">
        <v>12104</v>
      </c>
    </row>
    <row r="864" spans="1:2">
      <c r="A864" s="50" t="s">
        <v>1685</v>
      </c>
      <c r="B864" s="14" t="s">
        <v>12105</v>
      </c>
    </row>
    <row r="865" spans="1:2" ht="28.8">
      <c r="A865" s="50" t="s">
        <v>12106</v>
      </c>
      <c r="B865" s="14" t="s">
        <v>12107</v>
      </c>
    </row>
    <row r="866" spans="1:2">
      <c r="A866" s="50" t="s">
        <v>1686</v>
      </c>
      <c r="B866" s="14" t="s">
        <v>12108</v>
      </c>
    </row>
    <row r="867" spans="1:2">
      <c r="A867" s="50" t="s">
        <v>1687</v>
      </c>
      <c r="B867" s="14" t="s">
        <v>12108</v>
      </c>
    </row>
    <row r="868" spans="1:2">
      <c r="A868" s="50" t="s">
        <v>1688</v>
      </c>
      <c r="B868" s="14" t="s">
        <v>12108</v>
      </c>
    </row>
    <row r="869" spans="1:2">
      <c r="A869" s="50" t="s">
        <v>1689</v>
      </c>
      <c r="B869" s="14" t="s">
        <v>12108</v>
      </c>
    </row>
    <row r="870" spans="1:2">
      <c r="A870" s="50" t="s">
        <v>3840</v>
      </c>
      <c r="B870" s="14" t="s">
        <v>12109</v>
      </c>
    </row>
    <row r="871" spans="1:2" ht="28.8">
      <c r="A871" s="50" t="s">
        <v>12110</v>
      </c>
      <c r="B871" s="14" t="s">
        <v>12107</v>
      </c>
    </row>
    <row r="872" spans="1:2" ht="28.8">
      <c r="A872" s="50" t="s">
        <v>12111</v>
      </c>
      <c r="B872" s="14" t="s">
        <v>12112</v>
      </c>
    </row>
    <row r="873" spans="1:2">
      <c r="A873" s="50" t="s">
        <v>1690</v>
      </c>
      <c r="B873" s="14" t="s">
        <v>12113</v>
      </c>
    </row>
    <row r="874" spans="1:2" ht="28.8">
      <c r="A874" s="50" t="s">
        <v>3872</v>
      </c>
      <c r="B874" s="14" t="s">
        <v>12114</v>
      </c>
    </row>
    <row r="875" spans="1:2">
      <c r="A875" s="50" t="s">
        <v>84</v>
      </c>
      <c r="B875" s="14" t="s">
        <v>12115</v>
      </c>
    </row>
    <row r="876" spans="1:2">
      <c r="A876" s="50" t="s">
        <v>86</v>
      </c>
      <c r="B876" s="14" t="s">
        <v>12116</v>
      </c>
    </row>
    <row r="877" spans="1:2">
      <c r="A877" s="50" t="s">
        <v>68</v>
      </c>
      <c r="B877" s="14" t="s">
        <v>12117</v>
      </c>
    </row>
    <row r="878" spans="1:2">
      <c r="A878" s="50" t="s">
        <v>1706</v>
      </c>
      <c r="B878" s="14" t="s">
        <v>12118</v>
      </c>
    </row>
    <row r="879" spans="1:2">
      <c r="A879" s="50" t="s">
        <v>1707</v>
      </c>
      <c r="B879" s="14" t="s">
        <v>12119</v>
      </c>
    </row>
    <row r="880" spans="1:2" ht="28.8">
      <c r="A880" s="50" t="s">
        <v>1708</v>
      </c>
      <c r="B880" s="14" t="s">
        <v>12120</v>
      </c>
    </row>
    <row r="881" spans="1:2" ht="28.8">
      <c r="A881" s="50" t="s">
        <v>1709</v>
      </c>
      <c r="B881" s="14" t="s">
        <v>12121</v>
      </c>
    </row>
    <row r="882" spans="1:2" ht="28.8">
      <c r="A882" s="50" t="s">
        <v>1395</v>
      </c>
      <c r="B882" s="14" t="s">
        <v>1396</v>
      </c>
    </row>
    <row r="883" spans="1:2" ht="28.8">
      <c r="A883" s="50" t="s">
        <v>1431</v>
      </c>
      <c r="B883" s="14" t="s">
        <v>1432</v>
      </c>
    </row>
    <row r="884" spans="1:2">
      <c r="A884" s="50" t="s">
        <v>1710</v>
      </c>
      <c r="B884" s="14" t="s">
        <v>12122</v>
      </c>
    </row>
    <row r="885" spans="1:2" ht="28.8">
      <c r="A885" s="50" t="s">
        <v>1429</v>
      </c>
      <c r="B885" s="42" t="s">
        <v>1430</v>
      </c>
    </row>
    <row r="886" spans="1:2">
      <c r="A886" s="50" t="s">
        <v>1711</v>
      </c>
      <c r="B886" s="14" t="s">
        <v>12123</v>
      </c>
    </row>
    <row r="887" spans="1:2">
      <c r="A887" s="50" t="s">
        <v>1264</v>
      </c>
      <c r="B887" s="14" t="s">
        <v>12124</v>
      </c>
    </row>
    <row r="888" spans="1:2" ht="28.8">
      <c r="A888" s="50" t="s">
        <v>1712</v>
      </c>
      <c r="B888" s="14" t="s">
        <v>12125</v>
      </c>
    </row>
    <row r="889" spans="1:2" ht="28.8">
      <c r="A889" s="50" t="s">
        <v>64</v>
      </c>
      <c r="B889" s="14" t="s">
        <v>12126</v>
      </c>
    </row>
    <row r="890" spans="1:2">
      <c r="A890" s="50" t="s">
        <v>74</v>
      </c>
      <c r="B890" s="14" t="s">
        <v>12127</v>
      </c>
    </row>
    <row r="891" spans="1:2" ht="28.8">
      <c r="A891" s="50" t="s">
        <v>1713</v>
      </c>
      <c r="B891" s="14" t="s">
        <v>12128</v>
      </c>
    </row>
    <row r="892" spans="1:2" ht="28.8">
      <c r="A892" s="50" t="s">
        <v>4313</v>
      </c>
      <c r="B892" s="14" t="s">
        <v>12129</v>
      </c>
    </row>
    <row r="893" spans="1:2">
      <c r="A893" s="50" t="s">
        <v>4314</v>
      </c>
      <c r="B893" s="14" t="s">
        <v>12130</v>
      </c>
    </row>
    <row r="894" spans="1:2">
      <c r="A894" s="50" t="s">
        <v>1714</v>
      </c>
      <c r="B894" s="14" t="s">
        <v>12131</v>
      </c>
    </row>
    <row r="895" spans="1:2" ht="28.8">
      <c r="A895" s="50" t="s">
        <v>4319</v>
      </c>
      <c r="B895" s="14" t="s">
        <v>12132</v>
      </c>
    </row>
    <row r="896" spans="1:2">
      <c r="A896" s="50" t="s">
        <v>1535</v>
      </c>
    </row>
    <row r="897" spans="1:2" ht="28.8">
      <c r="A897" s="50" t="s">
        <v>1715</v>
      </c>
      <c r="B897" s="14" t="s">
        <v>12133</v>
      </c>
    </row>
    <row r="898" spans="1:2" ht="28.8">
      <c r="A898" s="50" t="s">
        <v>1716</v>
      </c>
      <c r="B898" s="14" t="s">
        <v>12134</v>
      </c>
    </row>
    <row r="899" spans="1:2">
      <c r="A899" s="50" t="s">
        <v>1717</v>
      </c>
      <c r="B899" s="14" t="s">
        <v>12135</v>
      </c>
    </row>
    <row r="900" spans="1:2" ht="28.8">
      <c r="A900" s="50" t="s">
        <v>4332</v>
      </c>
      <c r="B900" s="14" t="s">
        <v>12128</v>
      </c>
    </row>
    <row r="901" spans="1:2" ht="28.8">
      <c r="A901" s="50" t="s">
        <v>4333</v>
      </c>
      <c r="B901" s="14" t="s">
        <v>12136</v>
      </c>
    </row>
    <row r="902" spans="1:2">
      <c r="A902" s="50" t="s">
        <v>4339</v>
      </c>
      <c r="B902" s="14" t="s">
        <v>12137</v>
      </c>
    </row>
    <row r="903" spans="1:2">
      <c r="A903" s="50" t="s">
        <v>90</v>
      </c>
      <c r="B903" s="14" t="s">
        <v>12138</v>
      </c>
    </row>
    <row r="904" spans="1:2">
      <c r="A904" s="50" t="s">
        <v>88</v>
      </c>
      <c r="B904" s="14" t="s">
        <v>12139</v>
      </c>
    </row>
    <row r="905" spans="1:2">
      <c r="A905" s="50" t="s">
        <v>4373</v>
      </c>
      <c r="B905" s="14" t="s">
        <v>12140</v>
      </c>
    </row>
    <row r="906" spans="1:2" ht="28.8">
      <c r="A906" s="50" t="s">
        <v>1577</v>
      </c>
      <c r="B906" s="14" t="s">
        <v>12141</v>
      </c>
    </row>
    <row r="907" spans="1:2" ht="28.8">
      <c r="A907" s="50" t="s">
        <v>1423</v>
      </c>
      <c r="B907" s="14" t="s">
        <v>1424</v>
      </c>
    </row>
    <row r="908" spans="1:2" ht="28.8">
      <c r="A908" s="50" t="s">
        <v>1421</v>
      </c>
      <c r="B908" s="14" t="s">
        <v>1422</v>
      </c>
    </row>
    <row r="909" spans="1:2" ht="28.8">
      <c r="A909" s="50" t="s">
        <v>1425</v>
      </c>
      <c r="B909" s="14" t="s">
        <v>1422</v>
      </c>
    </row>
    <row r="910" spans="1:2">
      <c r="A910" s="50" t="s">
        <v>1417</v>
      </c>
      <c r="B910" s="14" t="s">
        <v>1418</v>
      </c>
    </row>
    <row r="911" spans="1:2" ht="28.8">
      <c r="A911" s="50" t="s">
        <v>1452</v>
      </c>
      <c r="B911" s="14" t="s">
        <v>1453</v>
      </c>
    </row>
    <row r="912" spans="1:2">
      <c r="A912" s="50" t="s">
        <v>1415</v>
      </c>
      <c r="B912" s="14" t="s">
        <v>1416</v>
      </c>
    </row>
    <row r="913" spans="1:2" ht="28.8">
      <c r="A913" s="50" t="s">
        <v>1413</v>
      </c>
      <c r="B913" s="14" t="s">
        <v>1414</v>
      </c>
    </row>
    <row r="914" spans="1:2">
      <c r="A914" s="50" t="s">
        <v>1207</v>
      </c>
      <c r="B914" s="14" t="s">
        <v>12142</v>
      </c>
    </row>
    <row r="915" spans="1:2">
      <c r="A915" s="51" t="s">
        <v>1723</v>
      </c>
      <c r="B915" s="14" t="s">
        <v>12143</v>
      </c>
    </row>
    <row r="916" spans="1:2">
      <c r="A916" s="51" t="s">
        <v>1724</v>
      </c>
      <c r="B916" s="14" t="s">
        <v>12143</v>
      </c>
    </row>
    <row r="917" spans="1:2">
      <c r="A917" s="51" t="s">
        <v>1725</v>
      </c>
      <c r="B917" s="14" t="s">
        <v>12143</v>
      </c>
    </row>
    <row r="918" spans="1:2">
      <c r="A918" s="51" t="s">
        <v>1726</v>
      </c>
      <c r="B918" s="14" t="s">
        <v>12143</v>
      </c>
    </row>
    <row r="919" spans="1:2">
      <c r="A919" s="51" t="s">
        <v>1727</v>
      </c>
      <c r="B919" s="14" t="s">
        <v>12143</v>
      </c>
    </row>
    <row r="920" spans="1:2">
      <c r="A920" s="51" t="s">
        <v>1728</v>
      </c>
      <c r="B920" s="14" t="s">
        <v>12143</v>
      </c>
    </row>
    <row r="921" spans="1:2">
      <c r="A921" s="51" t="s">
        <v>1729</v>
      </c>
      <c r="B921" s="14" t="s">
        <v>12143</v>
      </c>
    </row>
    <row r="922" spans="1:2">
      <c r="A922" s="51" t="s">
        <v>1730</v>
      </c>
      <c r="B922" s="14" t="s">
        <v>12143</v>
      </c>
    </row>
    <row r="923" spans="1:2" ht="28.8">
      <c r="A923" s="50" t="s">
        <v>76</v>
      </c>
      <c r="B923" s="14" t="s">
        <v>12144</v>
      </c>
    </row>
    <row r="924" spans="1:2" ht="28.8">
      <c r="A924" s="50" t="s">
        <v>70</v>
      </c>
      <c r="B924" s="14" t="s">
        <v>12145</v>
      </c>
    </row>
    <row r="925" spans="1:2" ht="28.8">
      <c r="A925" s="50" t="s">
        <v>72</v>
      </c>
      <c r="B925" s="14" t="s">
        <v>12146</v>
      </c>
    </row>
    <row r="926" spans="1:2" ht="28.8">
      <c r="A926" s="50" t="s">
        <v>1731</v>
      </c>
      <c r="B926" s="14" t="s">
        <v>12147</v>
      </c>
    </row>
    <row r="927" spans="1:2" ht="28.8">
      <c r="A927" s="50" t="s">
        <v>4750</v>
      </c>
      <c r="B927" s="14" t="s">
        <v>12148</v>
      </c>
    </row>
    <row r="928" spans="1:2">
      <c r="A928" s="50" t="s">
        <v>1732</v>
      </c>
      <c r="B928" s="14" t="s">
        <v>12149</v>
      </c>
    </row>
    <row r="929" spans="1:4">
      <c r="A929" s="50" t="s">
        <v>1733</v>
      </c>
      <c r="B929" s="14" t="s">
        <v>12150</v>
      </c>
    </row>
    <row r="930" spans="1:4">
      <c r="A930" s="50" t="s">
        <v>4984</v>
      </c>
      <c r="B930" s="14" t="s">
        <v>12151</v>
      </c>
    </row>
    <row r="931" spans="1:4">
      <c r="A931" s="50" t="s">
        <v>4985</v>
      </c>
      <c r="B931" s="14" t="s">
        <v>12152</v>
      </c>
    </row>
    <row r="932" spans="1:4" ht="28.8">
      <c r="A932" s="50" t="s">
        <v>4987</v>
      </c>
      <c r="B932" s="14" t="s">
        <v>12153</v>
      </c>
    </row>
    <row r="933" spans="1:4">
      <c r="A933" s="50" t="s">
        <v>4991</v>
      </c>
      <c r="B933" s="14" t="s">
        <v>12154</v>
      </c>
    </row>
    <row r="934" spans="1:4">
      <c r="A934" s="50" t="s">
        <v>4992</v>
      </c>
      <c r="B934" s="14" t="s">
        <v>12155</v>
      </c>
    </row>
    <row r="935" spans="1:4">
      <c r="A935" s="50" t="s">
        <v>4993</v>
      </c>
      <c r="B935" s="14" t="s">
        <v>12156</v>
      </c>
    </row>
    <row r="936" spans="1:4">
      <c r="A936" s="50" t="s">
        <v>4994</v>
      </c>
      <c r="B936" s="14" t="s">
        <v>12157</v>
      </c>
    </row>
    <row r="937" spans="1:4">
      <c r="A937" s="50" t="s">
        <v>4995</v>
      </c>
      <c r="B937" s="14" t="s">
        <v>12156</v>
      </c>
    </row>
    <row r="938" spans="1:4">
      <c r="A938" s="62" t="s">
        <v>383</v>
      </c>
      <c r="B938" s="67"/>
      <c r="C938" s="62"/>
      <c r="D938" s="63"/>
    </row>
    <row r="939" spans="1:4">
      <c r="A939" s="53" t="s">
        <v>12967</v>
      </c>
      <c r="B939" s="65" t="s">
        <v>12949</v>
      </c>
      <c r="C939" s="62"/>
    </row>
    <row r="940" spans="1:4">
      <c r="A940" s="53" t="s">
        <v>12967</v>
      </c>
      <c r="B940" s="65" t="s">
        <v>12949</v>
      </c>
      <c r="C940" s="62"/>
    </row>
    <row r="941" spans="1:4">
      <c r="A941" s="53" t="s">
        <v>12967</v>
      </c>
      <c r="B941" s="65" t="s">
        <v>12949</v>
      </c>
      <c r="C941" s="53"/>
    </row>
    <row r="942" spans="1:4" ht="28.8">
      <c r="A942" s="53" t="s">
        <v>12968</v>
      </c>
      <c r="B942" s="65" t="s">
        <v>12950</v>
      </c>
      <c r="C942" s="53"/>
    </row>
    <row r="943" spans="1:4" ht="28.8">
      <c r="A943" s="53" t="s">
        <v>12968</v>
      </c>
      <c r="B943" s="65" t="s">
        <v>12951</v>
      </c>
      <c r="C943" s="53"/>
    </row>
    <row r="944" spans="1:4" ht="28.8">
      <c r="A944" s="53" t="s">
        <v>12968</v>
      </c>
      <c r="B944" s="65" t="s">
        <v>12951</v>
      </c>
      <c r="C944" s="53"/>
    </row>
    <row r="945" spans="1:3" ht="28.8">
      <c r="A945" s="53" t="s">
        <v>12240</v>
      </c>
      <c r="B945" s="65" t="s">
        <v>12950</v>
      </c>
      <c r="C945" s="53"/>
    </row>
    <row r="946" spans="1:3" ht="28.8">
      <c r="A946" s="53" t="s">
        <v>12240</v>
      </c>
      <c r="B946" s="65" t="s">
        <v>12951</v>
      </c>
      <c r="C946" s="53"/>
    </row>
    <row r="947" spans="1:3" ht="28.8">
      <c r="A947" s="53" t="s">
        <v>12240</v>
      </c>
      <c r="B947" s="65" t="s">
        <v>12951</v>
      </c>
      <c r="C947" s="53"/>
    </row>
    <row r="948" spans="1:3" ht="28.8">
      <c r="A948" s="53" t="s">
        <v>12209</v>
      </c>
      <c r="B948" s="65" t="s">
        <v>12952</v>
      </c>
      <c r="C948" s="53"/>
    </row>
    <row r="949" spans="1:3">
      <c r="A949" s="53" t="s">
        <v>12232</v>
      </c>
      <c r="B949" s="65" t="s">
        <v>12953</v>
      </c>
      <c r="C949" s="53"/>
    </row>
    <row r="950" spans="1:3">
      <c r="A950" s="53" t="s">
        <v>12232</v>
      </c>
      <c r="B950" s="65" t="s">
        <v>12953</v>
      </c>
      <c r="C950" s="53"/>
    </row>
    <row r="951" spans="1:3">
      <c r="A951" s="53" t="s">
        <v>12233</v>
      </c>
      <c r="B951" s="65" t="s">
        <v>12954</v>
      </c>
      <c r="C951" s="53"/>
    </row>
    <row r="952" spans="1:3">
      <c r="A952" s="53" t="s">
        <v>12233</v>
      </c>
      <c r="B952" s="65" t="s">
        <v>12954</v>
      </c>
      <c r="C952" s="53"/>
    </row>
    <row r="953" spans="1:3">
      <c r="A953" s="53" t="s">
        <v>12234</v>
      </c>
      <c r="B953" s="65" t="s">
        <v>12955</v>
      </c>
      <c r="C953" s="53"/>
    </row>
    <row r="954" spans="1:3">
      <c r="A954" s="53" t="s">
        <v>12234</v>
      </c>
      <c r="B954" s="65" t="s">
        <v>12955</v>
      </c>
      <c r="C954" s="53"/>
    </row>
    <row r="955" spans="1:3">
      <c r="A955" s="53" t="s">
        <v>12234</v>
      </c>
      <c r="B955" s="65" t="s">
        <v>12955</v>
      </c>
      <c r="C955" s="53"/>
    </row>
    <row r="956" spans="1:3">
      <c r="A956" s="53" t="s">
        <v>12235</v>
      </c>
      <c r="B956" s="65" t="s">
        <v>12956</v>
      </c>
      <c r="C956" s="53"/>
    </row>
    <row r="957" spans="1:3">
      <c r="A957" s="53" t="s">
        <v>12235</v>
      </c>
      <c r="B957" s="65" t="s">
        <v>12956</v>
      </c>
      <c r="C957" s="53"/>
    </row>
    <row r="958" spans="1:3">
      <c r="A958" s="53" t="s">
        <v>12236</v>
      </c>
      <c r="B958" s="65" t="s">
        <v>12957</v>
      </c>
      <c r="C958" s="53"/>
    </row>
    <row r="959" spans="1:3">
      <c r="A959" s="53" t="s">
        <v>12236</v>
      </c>
      <c r="B959" s="65" t="s">
        <v>12957</v>
      </c>
      <c r="C959" s="53"/>
    </row>
    <row r="960" spans="1:3">
      <c r="A960" s="53" t="s">
        <v>12236</v>
      </c>
      <c r="B960" s="65" t="s">
        <v>12957</v>
      </c>
      <c r="C960" s="53"/>
    </row>
    <row r="961" spans="1:3" ht="28.8">
      <c r="A961" s="53" t="s">
        <v>3839</v>
      </c>
      <c r="B961" s="65" t="s">
        <v>12958</v>
      </c>
      <c r="C961" s="53"/>
    </row>
    <row r="962" spans="1:3" ht="28.8">
      <c r="A962" s="53" t="s">
        <v>3839</v>
      </c>
      <c r="B962" s="65" t="s">
        <v>12958</v>
      </c>
      <c r="C962" s="53"/>
    </row>
    <row r="963" spans="1:3" ht="28.8">
      <c r="A963" s="53" t="s">
        <v>3839</v>
      </c>
      <c r="B963" s="65" t="s">
        <v>12958</v>
      </c>
      <c r="C963" s="53"/>
    </row>
    <row r="964" spans="1:3">
      <c r="A964" s="53" t="s">
        <v>3846</v>
      </c>
      <c r="B964" s="65" t="s">
        <v>12959</v>
      </c>
      <c r="C964" s="53"/>
    </row>
    <row r="965" spans="1:3">
      <c r="A965" s="53" t="s">
        <v>3846</v>
      </c>
      <c r="B965" s="65" t="s">
        <v>12959</v>
      </c>
      <c r="C965" s="53"/>
    </row>
    <row r="966" spans="1:3" ht="28.8">
      <c r="A966" s="53" t="s">
        <v>3847</v>
      </c>
      <c r="B966" s="65" t="s">
        <v>12960</v>
      </c>
      <c r="C966" s="53"/>
    </row>
    <row r="967" spans="1:3" ht="28.8">
      <c r="A967" s="53" t="s">
        <v>3850</v>
      </c>
      <c r="B967" s="65" t="s">
        <v>12960</v>
      </c>
      <c r="C967" s="53"/>
    </row>
    <row r="968" spans="1:3" ht="28.8">
      <c r="A968" s="53" t="s">
        <v>3850</v>
      </c>
      <c r="B968" s="65" t="s">
        <v>12960</v>
      </c>
      <c r="C968" s="53"/>
    </row>
    <row r="969" spans="1:3">
      <c r="A969" s="53" t="s">
        <v>12245</v>
      </c>
      <c r="B969" s="65" t="s">
        <v>12961</v>
      </c>
      <c r="C969" s="53"/>
    </row>
    <row r="970" spans="1:3">
      <c r="A970" s="53" t="s">
        <v>12245</v>
      </c>
      <c r="B970" s="65" t="s">
        <v>12961</v>
      </c>
      <c r="C970" s="62"/>
    </row>
    <row r="971" spans="1:3">
      <c r="A971" s="53" t="s">
        <v>1720</v>
      </c>
      <c r="B971" s="65" t="s">
        <v>12961</v>
      </c>
      <c r="C971" s="53"/>
    </row>
    <row r="972" spans="1:3">
      <c r="A972" s="53" t="s">
        <v>1720</v>
      </c>
      <c r="B972" s="65" t="s">
        <v>12961</v>
      </c>
      <c r="C972" s="53"/>
    </row>
    <row r="973" spans="1:3">
      <c r="A973" s="53" t="s">
        <v>1720</v>
      </c>
      <c r="B973" s="65" t="s">
        <v>12961</v>
      </c>
      <c r="C973" s="53"/>
    </row>
    <row r="974" spans="1:3">
      <c r="A974" s="53" t="s">
        <v>1722</v>
      </c>
      <c r="B974" s="65" t="s">
        <v>12962</v>
      </c>
      <c r="C974" s="64"/>
    </row>
    <row r="975" spans="1:3">
      <c r="A975" s="53" t="s">
        <v>80</v>
      </c>
      <c r="B975" s="65" t="s">
        <v>12963</v>
      </c>
      <c r="C975" s="53"/>
    </row>
    <row r="976" spans="1:3">
      <c r="A976" s="53" t="s">
        <v>1461</v>
      </c>
      <c r="B976" s="65" t="s">
        <v>12964</v>
      </c>
      <c r="C976" s="53"/>
    </row>
    <row r="977" spans="1:3">
      <c r="A977" s="53" t="s">
        <v>1456</v>
      </c>
      <c r="B977" s="65" t="s">
        <v>12964</v>
      </c>
      <c r="C977" s="53"/>
    </row>
    <row r="978" spans="1:3">
      <c r="A978" s="53" t="s">
        <v>1458</v>
      </c>
      <c r="B978" s="65" t="s">
        <v>12965</v>
      </c>
      <c r="C978" s="53"/>
    </row>
    <row r="979" spans="1:3">
      <c r="A979" s="53" t="s">
        <v>1460</v>
      </c>
      <c r="B979" s="65" t="s">
        <v>12965</v>
      </c>
      <c r="C979" s="53"/>
    </row>
    <row r="980" spans="1:3" ht="28.8">
      <c r="A980" s="53" t="s">
        <v>12969</v>
      </c>
      <c r="B980" s="65" t="s">
        <v>12951</v>
      </c>
      <c r="C980" s="53"/>
    </row>
    <row r="981" spans="1:3">
      <c r="A981" s="61" t="s">
        <v>3571</v>
      </c>
      <c r="B981" s="66" t="s">
        <v>12966</v>
      </c>
      <c r="C981" s="61"/>
    </row>
    <row r="982" spans="1:3">
      <c r="A982" s="62" t="s">
        <v>5157</v>
      </c>
      <c r="B982" s="67" t="s">
        <v>5158</v>
      </c>
    </row>
    <row r="983" spans="1:3">
      <c r="A983" s="53" t="s">
        <v>3850</v>
      </c>
      <c r="B983" s="65" t="s">
        <v>12993</v>
      </c>
    </row>
    <row r="984" spans="1:3">
      <c r="A984" s="53" t="s">
        <v>3848</v>
      </c>
      <c r="B984" s="65" t="s">
        <v>12994</v>
      </c>
    </row>
    <row r="985" spans="1:3" ht="28.8">
      <c r="A985" s="53" t="s">
        <v>3847</v>
      </c>
      <c r="B985" s="65" t="s">
        <v>12995</v>
      </c>
    </row>
    <row r="986" spans="1:3">
      <c r="A986" s="53" t="s">
        <v>3849</v>
      </c>
      <c r="B986" s="65" t="s">
        <v>12996</v>
      </c>
    </row>
    <row r="987" spans="1:3">
      <c r="A987" s="53" t="s">
        <v>1698</v>
      </c>
      <c r="B987" s="65" t="s">
        <v>12997</v>
      </c>
    </row>
    <row r="988" spans="1:3" ht="28.8">
      <c r="A988" s="53" t="s">
        <v>12217</v>
      </c>
      <c r="B988" s="65" t="s">
        <v>12998</v>
      </c>
    </row>
    <row r="989" spans="1:3" ht="28.8">
      <c r="A989" s="53" t="s">
        <v>12218</v>
      </c>
      <c r="B989" s="65" t="s">
        <v>12998</v>
      </c>
    </row>
    <row r="990" spans="1:3" ht="28.8">
      <c r="A990" s="53" t="s">
        <v>12219</v>
      </c>
      <c r="B990" s="65" t="s">
        <v>12998</v>
      </c>
    </row>
    <row r="991" spans="1:3" ht="28.8">
      <c r="A991" s="53" t="s">
        <v>12220</v>
      </c>
      <c r="B991" s="65" t="s">
        <v>12998</v>
      </c>
    </row>
    <row r="992" spans="1:3" ht="28.8">
      <c r="A992" s="53" t="s">
        <v>1650</v>
      </c>
      <c r="B992" s="65" t="s">
        <v>12999</v>
      </c>
    </row>
    <row r="993" spans="1:2" ht="28.8">
      <c r="A993" s="53" t="s">
        <v>391</v>
      </c>
      <c r="B993" s="65" t="s">
        <v>13000</v>
      </c>
    </row>
    <row r="994" spans="1:2">
      <c r="A994" s="53" t="s">
        <v>1446</v>
      </c>
      <c r="B994" s="65" t="s">
        <v>13001</v>
      </c>
    </row>
    <row r="995" spans="1:2">
      <c r="A995" s="53" t="s">
        <v>1703</v>
      </c>
      <c r="B995" s="65" t="s">
        <v>13002</v>
      </c>
    </row>
    <row r="996" spans="1:2" ht="28.8">
      <c r="A996" s="53" t="s">
        <v>1648</v>
      </c>
      <c r="B996" s="65" t="s">
        <v>13000</v>
      </c>
    </row>
    <row r="997" spans="1:2">
      <c r="A997" s="53" t="s">
        <v>1697</v>
      </c>
      <c r="B997" s="65" t="s">
        <v>13003</v>
      </c>
    </row>
    <row r="998" spans="1:2">
      <c r="A998" s="53" t="s">
        <v>1652</v>
      </c>
      <c r="B998" s="65" t="s">
        <v>13004</v>
      </c>
    </row>
    <row r="999" spans="1:2" ht="28.8">
      <c r="A999" s="53" t="s">
        <v>1649</v>
      </c>
      <c r="B999" s="65" t="s">
        <v>13005</v>
      </c>
    </row>
    <row r="1000" spans="1:2">
      <c r="A1000" s="53" t="s">
        <v>1696</v>
      </c>
      <c r="B1000" s="65" t="s">
        <v>13006</v>
      </c>
    </row>
    <row r="1001" spans="1:2">
      <c r="A1001" s="53" t="s">
        <v>1651</v>
      </c>
      <c r="B1001" s="65" t="s">
        <v>13007</v>
      </c>
    </row>
    <row r="1002" spans="1:2">
      <c r="A1002" s="53" t="s">
        <v>1701</v>
      </c>
      <c r="B1002" s="65" t="s">
        <v>13008</v>
      </c>
    </row>
    <row r="1003" spans="1:2" ht="28.8">
      <c r="A1003" s="53" t="s">
        <v>742</v>
      </c>
      <c r="B1003" s="65" t="s">
        <v>13005</v>
      </c>
    </row>
    <row r="1004" spans="1:2">
      <c r="A1004" s="53" t="s">
        <v>1699</v>
      </c>
      <c r="B1004" s="65" t="s">
        <v>13009</v>
      </c>
    </row>
    <row r="1005" spans="1:2" ht="28.8">
      <c r="A1005" s="53" t="s">
        <v>1031</v>
      </c>
      <c r="B1005" s="65" t="s">
        <v>13010</v>
      </c>
    </row>
    <row r="1006" spans="1:2">
      <c r="A1006" s="53" t="s">
        <v>1653</v>
      </c>
      <c r="B1006" s="65" t="s">
        <v>13011</v>
      </c>
    </row>
    <row r="1007" spans="1:2">
      <c r="A1007" s="53" t="s">
        <v>1695</v>
      </c>
      <c r="B1007" s="65" t="s">
        <v>13012</v>
      </c>
    </row>
    <row r="1008" spans="1:2">
      <c r="A1008" s="53" t="s">
        <v>1654</v>
      </c>
      <c r="B1008" s="65" t="s">
        <v>13013</v>
      </c>
    </row>
    <row r="1009" spans="1:2">
      <c r="A1009" s="53" t="s">
        <v>1655</v>
      </c>
      <c r="B1009" s="65" t="s">
        <v>13013</v>
      </c>
    </row>
    <row r="1010" spans="1:2">
      <c r="A1010" s="53" t="s">
        <v>1702</v>
      </c>
      <c r="B1010" s="65" t="s">
        <v>13014</v>
      </c>
    </row>
    <row r="1011" spans="1:2">
      <c r="A1011" s="53" t="s">
        <v>1336</v>
      </c>
      <c r="B1011" s="65" t="s">
        <v>13015</v>
      </c>
    </row>
    <row r="1012" spans="1:2">
      <c r="A1012" s="53" t="s">
        <v>3572</v>
      </c>
      <c r="B1012" s="65" t="s">
        <v>13016</v>
      </c>
    </row>
    <row r="1013" spans="1:2">
      <c r="A1013" s="53" t="s">
        <v>2110</v>
      </c>
      <c r="B1013" s="65" t="s">
        <v>13017</v>
      </c>
    </row>
    <row r="1014" spans="1:2">
      <c r="A1014" s="53" t="s">
        <v>4434</v>
      </c>
      <c r="B1014" s="65" t="s">
        <v>13018</v>
      </c>
    </row>
    <row r="1015" spans="1:2">
      <c r="A1015" s="53" t="s">
        <v>3573</v>
      </c>
      <c r="B1015" s="65" t="s">
        <v>13019</v>
      </c>
    </row>
    <row r="1016" spans="1:2" ht="28.8">
      <c r="A1016" s="53" t="s">
        <v>3843</v>
      </c>
      <c r="B1016" s="65" t="s">
        <v>13020</v>
      </c>
    </row>
    <row r="1017" spans="1:2" ht="28.8">
      <c r="A1017" s="53" t="s">
        <v>3842</v>
      </c>
      <c r="B1017" s="65" t="s">
        <v>13020</v>
      </c>
    </row>
    <row r="1018" spans="1:2" ht="28.8">
      <c r="A1018" s="53" t="s">
        <v>3841</v>
      </c>
      <c r="B1018" s="65" t="s">
        <v>13020</v>
      </c>
    </row>
    <row r="1019" spans="1:2" ht="28.8">
      <c r="A1019" s="53" t="s">
        <v>3844</v>
      </c>
      <c r="B1019" s="65" t="s">
        <v>13020</v>
      </c>
    </row>
    <row r="1020" spans="1:2" ht="28.8">
      <c r="A1020" s="53" t="s">
        <v>1683</v>
      </c>
      <c r="B1020" s="65" t="s">
        <v>13021</v>
      </c>
    </row>
    <row r="1021" spans="1:2">
      <c r="A1021" s="53" t="s">
        <v>4369</v>
      </c>
      <c r="B1021" s="65" t="s">
        <v>13022</v>
      </c>
    </row>
    <row r="1022" spans="1:2" ht="28.8">
      <c r="A1022" s="53" t="s">
        <v>3838</v>
      </c>
      <c r="B1022" s="65" t="s">
        <v>13023</v>
      </c>
    </row>
    <row r="1023" spans="1:2">
      <c r="A1023" s="53" t="s">
        <v>4368</v>
      </c>
      <c r="B1023" s="65" t="s">
        <v>13022</v>
      </c>
    </row>
    <row r="1024" spans="1:2">
      <c r="A1024" s="53" t="s">
        <v>1660</v>
      </c>
      <c r="B1024" s="65" t="s">
        <v>13024</v>
      </c>
    </row>
    <row r="1025" spans="1:2">
      <c r="A1025" s="53" t="s">
        <v>1473</v>
      </c>
      <c r="B1025" s="65" t="s">
        <v>13025</v>
      </c>
    </row>
    <row r="1026" spans="1:2">
      <c r="A1026" s="53" t="s">
        <v>12200</v>
      </c>
      <c r="B1026" s="65" t="s">
        <v>13026</v>
      </c>
    </row>
    <row r="1027" spans="1:2">
      <c r="A1027" s="53" t="s">
        <v>1658</v>
      </c>
      <c r="B1027" s="65" t="s">
        <v>13027</v>
      </c>
    </row>
    <row r="1028" spans="1:2">
      <c r="A1028" s="53" t="s">
        <v>4368</v>
      </c>
      <c r="B1028" s="65" t="s">
        <v>13028</v>
      </c>
    </row>
    <row r="1029" spans="1:2" ht="28.8">
      <c r="A1029" s="53" t="s">
        <v>1661</v>
      </c>
      <c r="B1029" s="65" t="s">
        <v>13029</v>
      </c>
    </row>
    <row r="1030" spans="1:2">
      <c r="A1030" s="53" t="s">
        <v>1719</v>
      </c>
      <c r="B1030" s="65" t="s">
        <v>13028</v>
      </c>
    </row>
    <row r="1031" spans="1:2" ht="28.8">
      <c r="A1031" s="53" t="s">
        <v>1721</v>
      </c>
      <c r="B1031" s="65" t="s">
        <v>13029</v>
      </c>
    </row>
    <row r="1032" spans="1:2">
      <c r="A1032" s="61" t="s">
        <v>1718</v>
      </c>
      <c r="B1032" s="66" t="s">
        <v>13030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2B35D-7BB9-4EC2-A336-6528F3EDBFC5}">
  <dimension ref="A1:P4802"/>
  <sheetViews>
    <sheetView workbookViewId="0">
      <selection sqref="A1:XFD1"/>
    </sheetView>
  </sheetViews>
  <sheetFormatPr baseColWidth="10" defaultColWidth="11.44140625" defaultRowHeight="14.4"/>
  <cols>
    <col min="1" max="2" width="12" style="1" bestFit="1" customWidth="1"/>
    <col min="3" max="3" width="31.5546875" style="1" bestFit="1" customWidth="1"/>
    <col min="4" max="4" width="25.5546875" style="1" bestFit="1" customWidth="1"/>
    <col min="5" max="5" width="25.88671875" style="1" bestFit="1" customWidth="1"/>
    <col min="6" max="6" width="12.44140625" style="1" bestFit="1" customWidth="1"/>
    <col min="7" max="7" width="34.88671875" style="1" bestFit="1" customWidth="1"/>
    <col min="8" max="8" width="18.33203125" style="1" bestFit="1" customWidth="1"/>
    <col min="9" max="9" width="22.6640625" style="1" bestFit="1" customWidth="1"/>
    <col min="10" max="10" width="31.109375" style="1" bestFit="1" customWidth="1"/>
    <col min="11" max="11" width="25.5546875" style="1" bestFit="1" customWidth="1"/>
    <col min="12" max="12" width="14.109375" style="1" bestFit="1" customWidth="1"/>
    <col min="13" max="13" width="36.44140625" style="1" bestFit="1" customWidth="1"/>
    <col min="14" max="14" width="10.33203125" style="48" bestFit="1" customWidth="1"/>
    <col min="15" max="15" width="9.5546875" style="48" bestFit="1" customWidth="1"/>
    <col min="16" max="16384" width="11.44140625" style="1"/>
  </cols>
  <sheetData>
    <row r="1" spans="1:16">
      <c r="A1" s="121"/>
      <c r="B1" s="122"/>
      <c r="C1" s="122"/>
      <c r="D1" s="122"/>
      <c r="E1" s="122"/>
      <c r="F1" s="122"/>
      <c r="G1" s="122"/>
      <c r="H1" s="122"/>
      <c r="I1" s="122"/>
      <c r="J1" s="122"/>
      <c r="K1" s="122"/>
      <c r="L1" s="122"/>
      <c r="M1" s="122"/>
      <c r="N1" s="122"/>
      <c r="O1" s="122"/>
      <c r="P1" s="123"/>
    </row>
    <row r="2" spans="1:16">
      <c r="A2" s="124" t="s">
        <v>1736</v>
      </c>
      <c r="B2" s="125" t="s">
        <v>1737</v>
      </c>
      <c r="C2" s="125" t="s">
        <v>1738</v>
      </c>
      <c r="D2" s="125" t="s">
        <v>1739</v>
      </c>
      <c r="E2" s="125" t="s">
        <v>1740</v>
      </c>
      <c r="F2" s="125" t="s">
        <v>12162</v>
      </c>
      <c r="G2" s="125" t="s">
        <v>1741</v>
      </c>
      <c r="H2" s="125" t="s">
        <v>1742</v>
      </c>
      <c r="I2" s="125" t="s">
        <v>1743</v>
      </c>
      <c r="J2" s="125" t="s">
        <v>1744</v>
      </c>
      <c r="K2" s="125" t="s">
        <v>1745</v>
      </c>
      <c r="L2" s="125" t="s">
        <v>1746</v>
      </c>
      <c r="M2" s="125" t="s">
        <v>1747</v>
      </c>
      <c r="N2" s="125" t="s">
        <v>1748</v>
      </c>
      <c r="O2" s="125" t="s">
        <v>1749</v>
      </c>
      <c r="P2" s="126" t="s">
        <v>1750</v>
      </c>
    </row>
    <row r="3" spans="1:16">
      <c r="A3" s="119" t="s">
        <v>1751</v>
      </c>
      <c r="B3" s="120" t="s">
        <v>12163</v>
      </c>
      <c r="C3" s="120" t="s">
        <v>12591</v>
      </c>
      <c r="D3" s="120">
        <v>0</v>
      </c>
      <c r="E3" s="120">
        <v>0</v>
      </c>
      <c r="F3" s="120">
        <v>0</v>
      </c>
      <c r="G3" s="120">
        <v>0</v>
      </c>
      <c r="H3" s="120">
        <v>0</v>
      </c>
      <c r="I3" s="120">
        <v>0</v>
      </c>
      <c r="J3" s="120" t="s">
        <v>1753</v>
      </c>
      <c r="K3" s="120">
        <v>0</v>
      </c>
      <c r="L3" s="120">
        <v>0</v>
      </c>
      <c r="M3" s="120">
        <v>0</v>
      </c>
      <c r="N3" s="120">
        <v>0</v>
      </c>
      <c r="O3" s="127">
        <v>119.9</v>
      </c>
      <c r="P3" s="128">
        <v>0</v>
      </c>
    </row>
    <row r="4" spans="1:16">
      <c r="A4" s="119" t="s">
        <v>12188</v>
      </c>
      <c r="B4" s="120" t="s">
        <v>12971</v>
      </c>
      <c r="C4" s="120" t="s">
        <v>1755</v>
      </c>
      <c r="D4" s="120">
        <v>0</v>
      </c>
      <c r="E4" s="120">
        <v>0</v>
      </c>
      <c r="F4" s="120">
        <v>0</v>
      </c>
      <c r="G4" s="120">
        <v>0</v>
      </c>
      <c r="H4" s="120">
        <v>0</v>
      </c>
      <c r="I4" s="120">
        <v>0</v>
      </c>
      <c r="J4" s="120" t="s">
        <v>1753</v>
      </c>
      <c r="K4" s="120">
        <v>0</v>
      </c>
      <c r="L4" s="120">
        <v>0</v>
      </c>
      <c r="M4" s="120">
        <v>0</v>
      </c>
      <c r="N4" s="120">
        <v>0</v>
      </c>
      <c r="O4" s="127">
        <v>699.9</v>
      </c>
      <c r="P4" s="128">
        <v>172</v>
      </c>
    </row>
    <row r="5" spans="1:16">
      <c r="A5" s="119" t="s">
        <v>12189</v>
      </c>
      <c r="B5" s="120" t="s">
        <v>12971</v>
      </c>
      <c r="C5" s="120" t="s">
        <v>1755</v>
      </c>
      <c r="D5" s="120">
        <v>0</v>
      </c>
      <c r="E5" s="120">
        <v>0</v>
      </c>
      <c r="F5" s="120">
        <v>0</v>
      </c>
      <c r="G5" s="120">
        <v>0</v>
      </c>
      <c r="H5" s="120">
        <v>0</v>
      </c>
      <c r="I5" s="120">
        <v>0</v>
      </c>
      <c r="J5" s="120" t="s">
        <v>1753</v>
      </c>
      <c r="K5" s="120">
        <v>0</v>
      </c>
      <c r="L5" s="120">
        <v>0</v>
      </c>
      <c r="M5" s="120">
        <v>0</v>
      </c>
      <c r="N5" s="120">
        <v>0</v>
      </c>
      <c r="O5" s="127">
        <v>499.9</v>
      </c>
      <c r="P5" s="128">
        <v>172</v>
      </c>
    </row>
    <row r="6" spans="1:16">
      <c r="A6" s="119" t="s">
        <v>1754</v>
      </c>
      <c r="B6" s="120" t="s">
        <v>12971</v>
      </c>
      <c r="C6" s="120" t="s">
        <v>1755</v>
      </c>
      <c r="D6" s="120" t="s">
        <v>1752</v>
      </c>
      <c r="E6" s="120" t="s">
        <v>14080</v>
      </c>
      <c r="F6" s="120" t="s">
        <v>14080</v>
      </c>
      <c r="G6" s="120">
        <v>0</v>
      </c>
      <c r="H6" s="120">
        <v>0</v>
      </c>
      <c r="I6" s="120" t="s">
        <v>1757</v>
      </c>
      <c r="J6" s="120" t="s">
        <v>1753</v>
      </c>
      <c r="K6" s="120" t="s">
        <v>1757</v>
      </c>
      <c r="L6" s="120" t="s">
        <v>1757</v>
      </c>
      <c r="M6" s="120" t="s">
        <v>1757</v>
      </c>
      <c r="N6" s="120">
        <v>0</v>
      </c>
      <c r="O6" s="127">
        <v>349.9</v>
      </c>
      <c r="P6" s="128">
        <v>210</v>
      </c>
    </row>
    <row r="7" spans="1:16">
      <c r="A7" s="119" t="s">
        <v>1758</v>
      </c>
      <c r="B7" s="120" t="s">
        <v>12971</v>
      </c>
      <c r="C7" s="120" t="s">
        <v>12600</v>
      </c>
      <c r="D7" s="120">
        <v>0</v>
      </c>
      <c r="E7" s="120">
        <v>0</v>
      </c>
      <c r="F7" s="120">
        <v>0</v>
      </c>
      <c r="G7" s="120">
        <v>0</v>
      </c>
      <c r="H7" s="120">
        <v>0</v>
      </c>
      <c r="I7" s="120">
        <v>0</v>
      </c>
      <c r="J7" s="120" t="s">
        <v>1753</v>
      </c>
      <c r="K7" s="120">
        <v>0</v>
      </c>
      <c r="L7" s="120">
        <v>0</v>
      </c>
      <c r="M7" s="120">
        <v>0</v>
      </c>
      <c r="N7" s="120">
        <v>0</v>
      </c>
      <c r="O7" s="127">
        <v>349.9</v>
      </c>
      <c r="P7" s="128">
        <v>149</v>
      </c>
    </row>
    <row r="8" spans="1:16">
      <c r="A8" s="119" t="s">
        <v>1761</v>
      </c>
      <c r="B8" s="120" t="s">
        <v>12163</v>
      </c>
      <c r="C8" s="120" t="s">
        <v>12591</v>
      </c>
      <c r="D8" s="120">
        <v>0</v>
      </c>
      <c r="E8" s="120">
        <v>0</v>
      </c>
      <c r="F8" s="120">
        <v>0</v>
      </c>
      <c r="G8" s="120">
        <v>0</v>
      </c>
      <c r="H8" s="120">
        <v>0</v>
      </c>
      <c r="I8" s="120">
        <v>0</v>
      </c>
      <c r="J8" s="120" t="s">
        <v>1753</v>
      </c>
      <c r="K8" s="120">
        <v>0</v>
      </c>
      <c r="L8" s="120">
        <v>0</v>
      </c>
      <c r="M8" s="120">
        <v>0</v>
      </c>
      <c r="N8" s="120">
        <v>0</v>
      </c>
      <c r="O8" s="127">
        <v>129.9</v>
      </c>
      <c r="P8" s="128">
        <v>0</v>
      </c>
    </row>
    <row r="9" spans="1:16">
      <c r="A9" s="119" t="s">
        <v>1764</v>
      </c>
      <c r="B9" s="120" t="s">
        <v>12972</v>
      </c>
      <c r="C9" s="120" t="s">
        <v>12591</v>
      </c>
      <c r="D9" s="120" t="s">
        <v>1752</v>
      </c>
      <c r="E9" s="120" t="s">
        <v>14080</v>
      </c>
      <c r="F9" s="120" t="s">
        <v>14080</v>
      </c>
      <c r="G9" s="120">
        <v>0</v>
      </c>
      <c r="H9" s="120">
        <v>0</v>
      </c>
      <c r="I9" s="120" t="s">
        <v>1757</v>
      </c>
      <c r="J9" s="120" t="s">
        <v>1774</v>
      </c>
      <c r="K9" s="120" t="s">
        <v>1757</v>
      </c>
      <c r="L9" s="120" t="s">
        <v>1757</v>
      </c>
      <c r="M9" s="120" t="s">
        <v>1757</v>
      </c>
      <c r="N9" s="120">
        <v>0</v>
      </c>
      <c r="O9" s="127">
        <v>149.9</v>
      </c>
      <c r="P9" s="128">
        <v>0</v>
      </c>
    </row>
    <row r="10" spans="1:16">
      <c r="A10" s="119" t="s">
        <v>1765</v>
      </c>
      <c r="B10" s="120" t="s">
        <v>12163</v>
      </c>
      <c r="C10" s="120" t="s">
        <v>12591</v>
      </c>
      <c r="D10" s="120">
        <v>0</v>
      </c>
      <c r="E10" s="120">
        <v>0</v>
      </c>
      <c r="F10" s="120">
        <v>0</v>
      </c>
      <c r="G10" s="120">
        <v>0</v>
      </c>
      <c r="H10" s="120">
        <v>0</v>
      </c>
      <c r="I10" s="120">
        <v>0</v>
      </c>
      <c r="J10" s="120" t="s">
        <v>1753</v>
      </c>
      <c r="K10" s="120">
        <v>0</v>
      </c>
      <c r="L10" s="120">
        <v>0</v>
      </c>
      <c r="M10" s="120">
        <v>0</v>
      </c>
      <c r="N10" s="120">
        <v>0</v>
      </c>
      <c r="O10" s="127">
        <v>119.9</v>
      </c>
      <c r="P10" s="128">
        <v>0</v>
      </c>
    </row>
    <row r="11" spans="1:16">
      <c r="A11" s="119" t="s">
        <v>12613</v>
      </c>
      <c r="B11" s="120" t="s">
        <v>12972</v>
      </c>
      <c r="C11" s="120" t="s">
        <v>2093</v>
      </c>
      <c r="D11" s="120" t="s">
        <v>1763</v>
      </c>
      <c r="E11" s="120" t="s">
        <v>14080</v>
      </c>
      <c r="F11" s="120" t="s">
        <v>14080</v>
      </c>
      <c r="G11" s="120" t="s">
        <v>1757</v>
      </c>
      <c r="H11" s="120">
        <v>0</v>
      </c>
      <c r="I11" s="120" t="s">
        <v>1757</v>
      </c>
      <c r="J11" s="120" t="s">
        <v>1774</v>
      </c>
      <c r="K11" s="120" t="s">
        <v>1757</v>
      </c>
      <c r="L11" s="120" t="s">
        <v>1757</v>
      </c>
      <c r="M11" s="120" t="s">
        <v>1757</v>
      </c>
      <c r="N11" s="120" t="s">
        <v>1776</v>
      </c>
      <c r="O11" s="127">
        <v>0</v>
      </c>
      <c r="P11" s="128">
        <v>0</v>
      </c>
    </row>
    <row r="12" spans="1:16">
      <c r="A12" s="119" t="s">
        <v>12190</v>
      </c>
      <c r="B12" s="120" t="s">
        <v>12972</v>
      </c>
      <c r="C12" s="120" t="s">
        <v>1755</v>
      </c>
      <c r="D12" s="120" t="s">
        <v>1806</v>
      </c>
      <c r="E12" s="120" t="s">
        <v>12165</v>
      </c>
      <c r="F12" s="120" t="s">
        <v>12598</v>
      </c>
      <c r="G12" s="120" t="s">
        <v>1863</v>
      </c>
      <c r="H12" s="120">
        <v>0</v>
      </c>
      <c r="I12" s="120">
        <v>0</v>
      </c>
      <c r="J12" s="120" t="s">
        <v>1774</v>
      </c>
      <c r="K12" s="120">
        <v>0</v>
      </c>
      <c r="L12" s="120">
        <v>0</v>
      </c>
      <c r="M12" s="120" t="s">
        <v>1815</v>
      </c>
      <c r="N12" s="120" t="s">
        <v>3498</v>
      </c>
      <c r="O12" s="127">
        <v>699.9</v>
      </c>
      <c r="P12" s="128">
        <v>285</v>
      </c>
    </row>
    <row r="13" spans="1:16">
      <c r="A13" s="119" t="s">
        <v>12191</v>
      </c>
      <c r="B13" s="120" t="s">
        <v>12972</v>
      </c>
      <c r="C13" s="120" t="s">
        <v>1755</v>
      </c>
      <c r="D13" s="120">
        <v>0</v>
      </c>
      <c r="E13" s="120">
        <v>0</v>
      </c>
      <c r="F13" s="120">
        <v>0</v>
      </c>
      <c r="G13" s="120">
        <v>0</v>
      </c>
      <c r="H13" s="120">
        <v>0</v>
      </c>
      <c r="I13" s="120">
        <v>0</v>
      </c>
      <c r="J13" s="120" t="s">
        <v>1753</v>
      </c>
      <c r="K13" s="120">
        <v>0</v>
      </c>
      <c r="L13" s="120">
        <v>0</v>
      </c>
      <c r="M13" s="120">
        <v>0</v>
      </c>
      <c r="N13" s="120">
        <v>0</v>
      </c>
      <c r="O13" s="127">
        <v>499.9</v>
      </c>
      <c r="P13" s="128">
        <v>285</v>
      </c>
    </row>
    <row r="14" spans="1:16">
      <c r="A14" s="119" t="s">
        <v>12629</v>
      </c>
      <c r="B14" s="120" t="s">
        <v>12972</v>
      </c>
      <c r="C14" s="120" t="s">
        <v>1755</v>
      </c>
      <c r="D14" s="120" t="s">
        <v>1763</v>
      </c>
      <c r="E14" s="120" t="s">
        <v>12164</v>
      </c>
      <c r="F14" s="120" t="s">
        <v>12630</v>
      </c>
      <c r="G14" s="120" t="s">
        <v>1757</v>
      </c>
      <c r="H14" s="120">
        <v>0</v>
      </c>
      <c r="I14" s="120" t="s">
        <v>1757</v>
      </c>
      <c r="J14" s="120" t="s">
        <v>1774</v>
      </c>
      <c r="K14" s="120" t="s">
        <v>1757</v>
      </c>
      <c r="L14" s="120" t="s">
        <v>1757</v>
      </c>
      <c r="M14" s="120" t="s">
        <v>1757</v>
      </c>
      <c r="N14" s="120" t="s">
        <v>1776</v>
      </c>
      <c r="O14" s="127">
        <v>399.9</v>
      </c>
      <c r="P14" s="128">
        <v>285</v>
      </c>
    </row>
    <row r="15" spans="1:16">
      <c r="A15" s="119" t="s">
        <v>1766</v>
      </c>
      <c r="B15" s="120" t="s">
        <v>12972</v>
      </c>
      <c r="C15" s="120" t="s">
        <v>1755</v>
      </c>
      <c r="D15" s="120" t="s">
        <v>1752</v>
      </c>
      <c r="E15" s="120" t="s">
        <v>14080</v>
      </c>
      <c r="F15" s="120" t="s">
        <v>14080</v>
      </c>
      <c r="G15" s="120">
        <v>0</v>
      </c>
      <c r="H15" s="120">
        <v>0</v>
      </c>
      <c r="I15" s="120" t="s">
        <v>1757</v>
      </c>
      <c r="J15" s="120" t="s">
        <v>1753</v>
      </c>
      <c r="K15" s="120" t="s">
        <v>1757</v>
      </c>
      <c r="L15" s="120" t="s">
        <v>1757</v>
      </c>
      <c r="M15" s="120" t="s">
        <v>1757</v>
      </c>
      <c r="N15" s="120">
        <v>0</v>
      </c>
      <c r="O15" s="127">
        <v>299.89999999999998</v>
      </c>
      <c r="P15" s="128">
        <v>285</v>
      </c>
    </row>
    <row r="16" spans="1:16">
      <c r="A16" s="119" t="s">
        <v>1767</v>
      </c>
      <c r="B16" s="120" t="s">
        <v>12972</v>
      </c>
      <c r="C16" s="120" t="s">
        <v>1755</v>
      </c>
      <c r="D16" s="120" t="s">
        <v>1752</v>
      </c>
      <c r="E16" s="120" t="s">
        <v>14080</v>
      </c>
      <c r="F16" s="120" t="s">
        <v>14080</v>
      </c>
      <c r="G16" s="120">
        <v>0</v>
      </c>
      <c r="H16" s="120">
        <v>0</v>
      </c>
      <c r="I16" s="120" t="s">
        <v>1757</v>
      </c>
      <c r="J16" s="120" t="s">
        <v>1774</v>
      </c>
      <c r="K16" s="120" t="s">
        <v>1757</v>
      </c>
      <c r="L16" s="120" t="s">
        <v>1757</v>
      </c>
      <c r="M16" s="120" t="s">
        <v>1757</v>
      </c>
      <c r="N16" s="120">
        <v>0</v>
      </c>
      <c r="O16" s="127">
        <v>349.9</v>
      </c>
      <c r="P16" s="128">
        <v>210</v>
      </c>
    </row>
    <row r="17" spans="1:16">
      <c r="A17" s="119" t="s">
        <v>1768</v>
      </c>
      <c r="B17" s="120" t="s">
        <v>12972</v>
      </c>
      <c r="C17" s="120" t="s">
        <v>3634</v>
      </c>
      <c r="D17" s="120" t="s">
        <v>1752</v>
      </c>
      <c r="E17" s="120" t="s">
        <v>14080</v>
      </c>
      <c r="F17" s="120" t="s">
        <v>14080</v>
      </c>
      <c r="G17" s="120">
        <v>0</v>
      </c>
      <c r="H17" s="120">
        <v>0</v>
      </c>
      <c r="I17" s="120" t="s">
        <v>1757</v>
      </c>
      <c r="J17" s="120" t="s">
        <v>1774</v>
      </c>
      <c r="K17" s="120" t="s">
        <v>1757</v>
      </c>
      <c r="L17" s="120" t="s">
        <v>1757</v>
      </c>
      <c r="M17" s="120" t="s">
        <v>1757</v>
      </c>
      <c r="N17" s="120">
        <v>0</v>
      </c>
      <c r="O17" s="127">
        <v>199.9</v>
      </c>
      <c r="P17" s="128">
        <v>0</v>
      </c>
    </row>
    <row r="18" spans="1:16">
      <c r="A18" s="119" t="s">
        <v>1770</v>
      </c>
      <c r="B18" s="120" t="s">
        <v>12972</v>
      </c>
      <c r="C18" s="120" t="s">
        <v>1771</v>
      </c>
      <c r="D18" s="120" t="s">
        <v>1752</v>
      </c>
      <c r="E18" s="120" t="s">
        <v>14080</v>
      </c>
      <c r="F18" s="120" t="s">
        <v>14080</v>
      </c>
      <c r="G18" s="120">
        <v>0</v>
      </c>
      <c r="H18" s="120">
        <v>0</v>
      </c>
      <c r="I18" s="120">
        <v>0</v>
      </c>
      <c r="J18" s="120" t="s">
        <v>1774</v>
      </c>
      <c r="K18" s="120">
        <v>0</v>
      </c>
      <c r="L18" s="120">
        <v>0</v>
      </c>
      <c r="M18" s="120">
        <v>0</v>
      </c>
      <c r="N18" s="120">
        <v>0</v>
      </c>
      <c r="O18" s="127">
        <v>149.9</v>
      </c>
      <c r="P18" s="128">
        <v>0</v>
      </c>
    </row>
    <row r="19" spans="1:16">
      <c r="A19" s="119" t="s">
        <v>1104</v>
      </c>
      <c r="B19" s="120" t="s">
        <v>12971</v>
      </c>
      <c r="C19" s="120" t="s">
        <v>1772</v>
      </c>
      <c r="D19" s="120" t="s">
        <v>1756</v>
      </c>
      <c r="E19" s="120" t="s">
        <v>12164</v>
      </c>
      <c r="F19" s="120" t="s">
        <v>12598</v>
      </c>
      <c r="G19" s="120" t="s">
        <v>3324</v>
      </c>
      <c r="H19" s="120">
        <v>0</v>
      </c>
      <c r="I19" s="120" t="s">
        <v>12608</v>
      </c>
      <c r="J19" s="120" t="s">
        <v>1753</v>
      </c>
      <c r="K19" s="120" t="s">
        <v>12593</v>
      </c>
      <c r="L19" s="120">
        <v>0</v>
      </c>
      <c r="M19" s="120">
        <v>0</v>
      </c>
      <c r="N19" s="120" t="s">
        <v>1935</v>
      </c>
      <c r="O19" s="127">
        <v>359.9</v>
      </c>
      <c r="P19" s="128">
        <v>122.36</v>
      </c>
    </row>
    <row r="20" spans="1:16">
      <c r="A20" s="119" t="s">
        <v>1777</v>
      </c>
      <c r="B20" s="120" t="s">
        <v>12971</v>
      </c>
      <c r="C20" s="120" t="s">
        <v>1772</v>
      </c>
      <c r="D20" s="120" t="s">
        <v>1756</v>
      </c>
      <c r="E20" s="120" t="s">
        <v>12164</v>
      </c>
      <c r="F20" s="120" t="s">
        <v>12598</v>
      </c>
      <c r="G20" s="120" t="s">
        <v>3324</v>
      </c>
      <c r="H20" s="120">
        <v>0</v>
      </c>
      <c r="I20" s="120" t="s">
        <v>12608</v>
      </c>
      <c r="J20" s="120" t="s">
        <v>1774</v>
      </c>
      <c r="K20" s="120" t="s">
        <v>12593</v>
      </c>
      <c r="L20" s="120">
        <v>0</v>
      </c>
      <c r="M20" s="120">
        <v>0</v>
      </c>
      <c r="N20" s="120" t="s">
        <v>1935</v>
      </c>
      <c r="O20" s="127">
        <v>449.9</v>
      </c>
      <c r="P20" s="128">
        <v>135.46</v>
      </c>
    </row>
    <row r="21" spans="1:16">
      <c r="A21" s="119" t="s">
        <v>1779</v>
      </c>
      <c r="B21" s="120" t="s">
        <v>12971</v>
      </c>
      <c r="C21" s="120" t="s">
        <v>1772</v>
      </c>
      <c r="D21" s="120" t="s">
        <v>1756</v>
      </c>
      <c r="E21" s="120" t="s">
        <v>12164</v>
      </c>
      <c r="F21" s="120" t="s">
        <v>14081</v>
      </c>
      <c r="G21" s="120" t="s">
        <v>1780</v>
      </c>
      <c r="H21" s="120" t="s">
        <v>180</v>
      </c>
      <c r="I21" s="120" t="s">
        <v>1757</v>
      </c>
      <c r="J21" s="120" t="s">
        <v>1753</v>
      </c>
      <c r="K21" s="120" t="s">
        <v>1760</v>
      </c>
      <c r="L21" s="120" t="s">
        <v>1781</v>
      </c>
      <c r="M21" s="120" t="s">
        <v>1757</v>
      </c>
      <c r="N21" s="120" t="s">
        <v>1935</v>
      </c>
      <c r="O21" s="127">
        <v>299.89999999999998</v>
      </c>
      <c r="P21" s="128">
        <v>124.96</v>
      </c>
    </row>
    <row r="22" spans="1:16">
      <c r="A22" s="119" t="s">
        <v>1785</v>
      </c>
      <c r="B22" s="120" t="s">
        <v>12971</v>
      </c>
      <c r="C22" s="120" t="s">
        <v>1772</v>
      </c>
      <c r="D22" s="120" t="s">
        <v>1806</v>
      </c>
      <c r="E22" s="120" t="s">
        <v>12164</v>
      </c>
      <c r="F22" s="120">
        <v>0</v>
      </c>
      <c r="G22" s="120" t="s">
        <v>1784</v>
      </c>
      <c r="H22" s="120">
        <v>0</v>
      </c>
      <c r="I22" s="120" t="s">
        <v>12608</v>
      </c>
      <c r="J22" s="120" t="s">
        <v>1753</v>
      </c>
      <c r="K22" s="120" t="s">
        <v>12593</v>
      </c>
      <c r="L22" s="120">
        <v>0</v>
      </c>
      <c r="M22" s="120">
        <v>0</v>
      </c>
      <c r="N22" s="120" t="s">
        <v>1935</v>
      </c>
      <c r="O22" s="127">
        <v>449.9</v>
      </c>
      <c r="P22" s="128">
        <v>175.74</v>
      </c>
    </row>
    <row r="23" spans="1:16">
      <c r="A23" s="119" t="s">
        <v>1786</v>
      </c>
      <c r="B23" s="120" t="s">
        <v>12971</v>
      </c>
      <c r="C23" s="120" t="s">
        <v>1772</v>
      </c>
      <c r="D23" s="120" t="s">
        <v>1806</v>
      </c>
      <c r="E23" s="120" t="s">
        <v>12164</v>
      </c>
      <c r="F23" s="120" t="s">
        <v>14082</v>
      </c>
      <c r="G23" s="120" t="s">
        <v>1787</v>
      </c>
      <c r="H23" s="120" t="s">
        <v>1757</v>
      </c>
      <c r="I23" s="120" t="s">
        <v>1757</v>
      </c>
      <c r="J23" s="120" t="s">
        <v>1753</v>
      </c>
      <c r="K23" s="120" t="s">
        <v>1760</v>
      </c>
      <c r="L23" s="120" t="s">
        <v>1757</v>
      </c>
      <c r="M23" s="120" t="s">
        <v>1757</v>
      </c>
      <c r="N23" s="120" t="s">
        <v>1935</v>
      </c>
      <c r="O23" s="127">
        <v>399.9</v>
      </c>
      <c r="P23" s="128">
        <v>156.21</v>
      </c>
    </row>
    <row r="24" spans="1:16">
      <c r="A24" s="119" t="s">
        <v>1791</v>
      </c>
      <c r="B24" s="120" t="s">
        <v>12971</v>
      </c>
      <c r="C24" s="120" t="s">
        <v>1772</v>
      </c>
      <c r="D24" s="120" t="s">
        <v>1763</v>
      </c>
      <c r="E24" s="120" t="s">
        <v>12164</v>
      </c>
      <c r="F24" s="120" t="s">
        <v>14083</v>
      </c>
      <c r="G24" s="120" t="s">
        <v>1789</v>
      </c>
      <c r="H24" s="120" t="s">
        <v>1757</v>
      </c>
      <c r="I24" s="120" t="s">
        <v>1757</v>
      </c>
      <c r="J24" s="120" t="s">
        <v>1753</v>
      </c>
      <c r="K24" s="120" t="s">
        <v>1760</v>
      </c>
      <c r="L24" s="120" t="s">
        <v>1790</v>
      </c>
      <c r="M24" s="120" t="s">
        <v>1757</v>
      </c>
      <c r="N24" s="120" t="s">
        <v>1776</v>
      </c>
      <c r="O24" s="127">
        <v>499.9</v>
      </c>
      <c r="P24" s="128">
        <v>195.27</v>
      </c>
    </row>
    <row r="25" spans="1:16">
      <c r="A25" s="119" t="s">
        <v>1792</v>
      </c>
      <c r="B25" s="120" t="s">
        <v>12971</v>
      </c>
      <c r="C25" s="120" t="s">
        <v>1772</v>
      </c>
      <c r="D25" s="120" t="s">
        <v>1756</v>
      </c>
      <c r="E25" s="120" t="s">
        <v>12164</v>
      </c>
      <c r="F25" s="120">
        <v>0</v>
      </c>
      <c r="G25" s="120" t="s">
        <v>1793</v>
      </c>
      <c r="H25" s="120">
        <v>0</v>
      </c>
      <c r="I25" s="120" t="s">
        <v>12608</v>
      </c>
      <c r="J25" s="120" t="s">
        <v>1753</v>
      </c>
      <c r="K25" s="120" t="s">
        <v>12593</v>
      </c>
      <c r="L25" s="120">
        <v>0</v>
      </c>
      <c r="M25" s="120">
        <v>0</v>
      </c>
      <c r="N25" s="120" t="s">
        <v>1935</v>
      </c>
      <c r="O25" s="127">
        <v>399.9</v>
      </c>
      <c r="P25" s="128">
        <v>156.21</v>
      </c>
    </row>
    <row r="26" spans="1:16">
      <c r="A26" s="119" t="s">
        <v>1796</v>
      </c>
      <c r="B26" s="120" t="s">
        <v>12971</v>
      </c>
      <c r="C26" s="120" t="s">
        <v>1772</v>
      </c>
      <c r="D26" s="120" t="s">
        <v>1756</v>
      </c>
      <c r="E26" s="120" t="s">
        <v>12165</v>
      </c>
      <c r="F26" s="120">
        <v>0</v>
      </c>
      <c r="G26" s="120" t="s">
        <v>1795</v>
      </c>
      <c r="H26" s="120">
        <v>0</v>
      </c>
      <c r="I26" s="120" t="s">
        <v>12608</v>
      </c>
      <c r="J26" s="120" t="s">
        <v>1753</v>
      </c>
      <c r="K26" s="120" t="s">
        <v>12593</v>
      </c>
      <c r="L26" s="120">
        <v>0</v>
      </c>
      <c r="M26" s="120">
        <v>0</v>
      </c>
      <c r="N26" s="120" t="s">
        <v>1935</v>
      </c>
      <c r="O26" s="127">
        <v>449.9</v>
      </c>
      <c r="P26" s="128">
        <v>175.74</v>
      </c>
    </row>
    <row r="27" spans="1:16">
      <c r="A27" s="119" t="s">
        <v>1797</v>
      </c>
      <c r="B27" s="120" t="s">
        <v>12971</v>
      </c>
      <c r="C27" s="120" t="s">
        <v>1772</v>
      </c>
      <c r="D27" s="120" t="s">
        <v>1798</v>
      </c>
      <c r="E27" s="120" t="s">
        <v>12164</v>
      </c>
      <c r="F27" s="120" t="s">
        <v>12187</v>
      </c>
      <c r="G27" s="120" t="s">
        <v>1789</v>
      </c>
      <c r="H27" s="120">
        <v>0</v>
      </c>
      <c r="I27" s="120" t="s">
        <v>12608</v>
      </c>
      <c r="J27" s="120" t="s">
        <v>1753</v>
      </c>
      <c r="K27" s="120" t="s">
        <v>12593</v>
      </c>
      <c r="L27" s="120">
        <v>0</v>
      </c>
      <c r="M27" s="120">
        <v>0</v>
      </c>
      <c r="N27" s="120" t="s">
        <v>1935</v>
      </c>
      <c r="O27" s="127">
        <v>479.9</v>
      </c>
      <c r="P27" s="128">
        <v>220</v>
      </c>
    </row>
    <row r="28" spans="1:16">
      <c r="A28" s="119" t="s">
        <v>1799</v>
      </c>
      <c r="B28" s="120" t="s">
        <v>12971</v>
      </c>
      <c r="C28" s="120" t="s">
        <v>1772</v>
      </c>
      <c r="D28" s="120" t="s">
        <v>1798</v>
      </c>
      <c r="E28" s="120" t="s">
        <v>12164</v>
      </c>
      <c r="F28" s="120" t="s">
        <v>12187</v>
      </c>
      <c r="G28" s="120" t="s">
        <v>1800</v>
      </c>
      <c r="H28" s="120">
        <v>0</v>
      </c>
      <c r="I28" s="120" t="s">
        <v>12608</v>
      </c>
      <c r="J28" s="120" t="s">
        <v>1753</v>
      </c>
      <c r="K28" s="120" t="s">
        <v>12593</v>
      </c>
      <c r="L28" s="120">
        <v>0</v>
      </c>
      <c r="M28" s="120">
        <v>0</v>
      </c>
      <c r="N28" s="120" t="s">
        <v>1935</v>
      </c>
      <c r="O28" s="127">
        <v>499.9</v>
      </c>
      <c r="P28" s="128">
        <v>213</v>
      </c>
    </row>
    <row r="29" spans="1:16">
      <c r="A29" s="119" t="s">
        <v>1802</v>
      </c>
      <c r="B29" s="120" t="s">
        <v>12971</v>
      </c>
      <c r="C29" s="120" t="s">
        <v>1772</v>
      </c>
      <c r="D29" s="120" t="s">
        <v>1756</v>
      </c>
      <c r="E29" s="120" t="s">
        <v>12164</v>
      </c>
      <c r="F29" s="120" t="s">
        <v>12601</v>
      </c>
      <c r="G29" s="120" t="s">
        <v>1782</v>
      </c>
      <c r="H29" s="120">
        <v>0</v>
      </c>
      <c r="I29" s="120" t="s">
        <v>12608</v>
      </c>
      <c r="J29" s="120" t="s">
        <v>1753</v>
      </c>
      <c r="K29" s="120" t="s">
        <v>12593</v>
      </c>
      <c r="L29" s="120">
        <v>0</v>
      </c>
      <c r="M29" s="120">
        <v>0</v>
      </c>
      <c r="N29" s="120" t="s">
        <v>1935</v>
      </c>
      <c r="O29" s="127">
        <v>299.89999999999998</v>
      </c>
      <c r="P29" s="128">
        <v>129</v>
      </c>
    </row>
    <row r="30" spans="1:16">
      <c r="A30" s="119" t="s">
        <v>1805</v>
      </c>
      <c r="B30" s="120" t="s">
        <v>12971</v>
      </c>
      <c r="C30" s="120" t="s">
        <v>1772</v>
      </c>
      <c r="D30" s="120" t="s">
        <v>1806</v>
      </c>
      <c r="E30" s="120" t="s">
        <v>12164</v>
      </c>
      <c r="F30" s="120" t="s">
        <v>12601</v>
      </c>
      <c r="G30" s="120" t="s">
        <v>1782</v>
      </c>
      <c r="H30" s="120">
        <v>0</v>
      </c>
      <c r="I30" s="120" t="s">
        <v>12608</v>
      </c>
      <c r="J30" s="120" t="s">
        <v>1753</v>
      </c>
      <c r="K30" s="120" t="s">
        <v>12593</v>
      </c>
      <c r="L30" s="120" t="s">
        <v>1807</v>
      </c>
      <c r="M30" s="120">
        <v>0</v>
      </c>
      <c r="N30" s="120" t="s">
        <v>1935</v>
      </c>
      <c r="O30" s="127">
        <v>399.9</v>
      </c>
      <c r="P30" s="128">
        <v>156.21</v>
      </c>
    </row>
    <row r="31" spans="1:16">
      <c r="A31" s="119" t="s">
        <v>1808</v>
      </c>
      <c r="B31" s="120" t="s">
        <v>12971</v>
      </c>
      <c r="C31" s="120" t="s">
        <v>1772</v>
      </c>
      <c r="D31" s="120" t="s">
        <v>1756</v>
      </c>
      <c r="E31" s="120" t="s">
        <v>12165</v>
      </c>
      <c r="F31" s="120" t="s">
        <v>12601</v>
      </c>
      <c r="G31" s="120" t="s">
        <v>1809</v>
      </c>
      <c r="H31" s="120">
        <v>0</v>
      </c>
      <c r="I31" s="120" t="s">
        <v>12608</v>
      </c>
      <c r="J31" s="120" t="s">
        <v>1753</v>
      </c>
      <c r="K31" s="120" t="s">
        <v>12593</v>
      </c>
      <c r="L31" s="120" t="s">
        <v>1807</v>
      </c>
      <c r="M31" s="120">
        <v>0</v>
      </c>
      <c r="N31" s="120" t="s">
        <v>1935</v>
      </c>
      <c r="O31" s="127">
        <v>349.9</v>
      </c>
      <c r="P31" s="128">
        <v>172.63</v>
      </c>
    </row>
    <row r="32" spans="1:16">
      <c r="A32" s="119" t="s">
        <v>1810</v>
      </c>
      <c r="B32" s="120" t="s">
        <v>12971</v>
      </c>
      <c r="C32" s="120" t="s">
        <v>1772</v>
      </c>
      <c r="D32" s="120" t="s">
        <v>1756</v>
      </c>
      <c r="E32" s="120" t="s">
        <v>12165</v>
      </c>
      <c r="F32" s="120" t="s">
        <v>12601</v>
      </c>
      <c r="G32" s="120" t="s">
        <v>1811</v>
      </c>
      <c r="H32" s="120">
        <v>0</v>
      </c>
      <c r="I32" s="120" t="s">
        <v>12608</v>
      </c>
      <c r="J32" s="120" t="s">
        <v>1753</v>
      </c>
      <c r="K32" s="120" t="s">
        <v>12593</v>
      </c>
      <c r="L32" s="120">
        <v>0</v>
      </c>
      <c r="M32" s="120">
        <v>0</v>
      </c>
      <c r="N32" s="120" t="s">
        <v>1935</v>
      </c>
      <c r="O32" s="127">
        <v>399.9</v>
      </c>
      <c r="P32" s="128">
        <v>156.21</v>
      </c>
    </row>
    <row r="33" spans="1:16">
      <c r="A33" s="119" t="s">
        <v>1812</v>
      </c>
      <c r="B33" s="120" t="s">
        <v>12971</v>
      </c>
      <c r="C33" s="120" t="s">
        <v>1772</v>
      </c>
      <c r="D33" s="120" t="s">
        <v>1756</v>
      </c>
      <c r="E33" s="120" t="s">
        <v>12164</v>
      </c>
      <c r="F33" s="120" t="s">
        <v>14081</v>
      </c>
      <c r="G33" s="120" t="s">
        <v>1780</v>
      </c>
      <c r="H33" s="120" t="s">
        <v>180</v>
      </c>
      <c r="I33" s="120" t="s">
        <v>1757</v>
      </c>
      <c r="J33" s="120" t="s">
        <v>1753</v>
      </c>
      <c r="K33" s="120" t="s">
        <v>1813</v>
      </c>
      <c r="L33" s="120" t="s">
        <v>1781</v>
      </c>
      <c r="M33" s="120" t="s">
        <v>1757</v>
      </c>
      <c r="N33" s="120" t="s">
        <v>1935</v>
      </c>
      <c r="O33" s="127">
        <v>299.89999999999998</v>
      </c>
      <c r="P33" s="128">
        <v>152.13</v>
      </c>
    </row>
    <row r="34" spans="1:16">
      <c r="A34" s="119" t="s">
        <v>12172</v>
      </c>
      <c r="B34" s="120" t="s">
        <v>12971</v>
      </c>
      <c r="C34" s="120" t="s">
        <v>1772</v>
      </c>
      <c r="D34" s="120" t="s">
        <v>1756</v>
      </c>
      <c r="E34" s="120" t="s">
        <v>12164</v>
      </c>
      <c r="F34" s="120" t="s">
        <v>14084</v>
      </c>
      <c r="G34" s="120" t="s">
        <v>1832</v>
      </c>
      <c r="H34" s="120" t="s">
        <v>180</v>
      </c>
      <c r="I34" s="120" t="s">
        <v>1757</v>
      </c>
      <c r="J34" s="120" t="s">
        <v>1753</v>
      </c>
      <c r="K34" s="120" t="s">
        <v>1870</v>
      </c>
      <c r="L34" s="120">
        <v>0</v>
      </c>
      <c r="M34" s="120" t="s">
        <v>1815</v>
      </c>
      <c r="N34" s="120" t="s">
        <v>1935</v>
      </c>
      <c r="O34" s="127">
        <v>399.9</v>
      </c>
      <c r="P34" s="128">
        <v>173.87</v>
      </c>
    </row>
    <row r="35" spans="1:16">
      <c r="A35" s="119" t="s">
        <v>1816</v>
      </c>
      <c r="B35" s="120" t="s">
        <v>12971</v>
      </c>
      <c r="C35" s="120" t="s">
        <v>1772</v>
      </c>
      <c r="D35" s="120" t="s">
        <v>1806</v>
      </c>
      <c r="E35" s="120" t="s">
        <v>12164</v>
      </c>
      <c r="F35" s="120" t="s">
        <v>12187</v>
      </c>
      <c r="G35" s="120" t="s">
        <v>1817</v>
      </c>
      <c r="H35" s="120">
        <v>0</v>
      </c>
      <c r="I35" s="120" t="s">
        <v>12608</v>
      </c>
      <c r="J35" s="120" t="s">
        <v>1753</v>
      </c>
      <c r="K35" s="120">
        <v>0</v>
      </c>
      <c r="L35" s="120">
        <v>0</v>
      </c>
      <c r="M35" s="120">
        <v>0</v>
      </c>
      <c r="N35" s="120" t="s">
        <v>1935</v>
      </c>
      <c r="O35" s="127">
        <v>449.9</v>
      </c>
      <c r="P35" s="128">
        <v>221</v>
      </c>
    </row>
    <row r="36" spans="1:16">
      <c r="A36" s="119" t="s">
        <v>1818</v>
      </c>
      <c r="B36" s="120" t="s">
        <v>12971</v>
      </c>
      <c r="C36" s="120" t="s">
        <v>1772</v>
      </c>
      <c r="D36" s="120" t="s">
        <v>1806</v>
      </c>
      <c r="E36" s="120" t="s">
        <v>12164</v>
      </c>
      <c r="F36" s="120" t="s">
        <v>12187</v>
      </c>
      <c r="G36" s="120" t="s">
        <v>1809</v>
      </c>
      <c r="H36" s="120">
        <v>0</v>
      </c>
      <c r="I36" s="120" t="s">
        <v>12608</v>
      </c>
      <c r="J36" s="120" t="s">
        <v>1753</v>
      </c>
      <c r="K36" s="120">
        <v>0</v>
      </c>
      <c r="L36" s="120">
        <v>0</v>
      </c>
      <c r="M36" s="120">
        <v>0</v>
      </c>
      <c r="N36" s="120" t="s">
        <v>1935</v>
      </c>
      <c r="O36" s="127">
        <v>449.9</v>
      </c>
      <c r="P36" s="128">
        <v>167</v>
      </c>
    </row>
    <row r="37" spans="1:16">
      <c r="A37" s="119" t="s">
        <v>1819</v>
      </c>
      <c r="B37" s="120" t="s">
        <v>12971</v>
      </c>
      <c r="C37" s="120" t="s">
        <v>1772</v>
      </c>
      <c r="D37" s="120" t="s">
        <v>1756</v>
      </c>
      <c r="E37" s="120" t="s">
        <v>12164</v>
      </c>
      <c r="F37" s="120" t="s">
        <v>12601</v>
      </c>
      <c r="G37" s="120" t="s">
        <v>1814</v>
      </c>
      <c r="H37" s="120">
        <v>0</v>
      </c>
      <c r="I37" s="120" t="s">
        <v>12608</v>
      </c>
      <c r="J37" s="120" t="s">
        <v>1753</v>
      </c>
      <c r="K37" s="120">
        <v>0</v>
      </c>
      <c r="L37" s="120">
        <v>0</v>
      </c>
      <c r="M37" s="120">
        <v>0</v>
      </c>
      <c r="N37" s="120" t="s">
        <v>1935</v>
      </c>
      <c r="O37" s="127">
        <v>399.9</v>
      </c>
      <c r="P37" s="128">
        <v>156.21</v>
      </c>
    </row>
    <row r="38" spans="1:16">
      <c r="A38" s="119" t="s">
        <v>1821</v>
      </c>
      <c r="B38" s="120" t="s">
        <v>12971</v>
      </c>
      <c r="C38" s="120" t="s">
        <v>1772</v>
      </c>
      <c r="D38" s="120" t="s">
        <v>1798</v>
      </c>
      <c r="E38" s="120" t="s">
        <v>12164</v>
      </c>
      <c r="F38" s="120" t="s">
        <v>12601</v>
      </c>
      <c r="G38" s="120" t="s">
        <v>1787</v>
      </c>
      <c r="H38" s="120">
        <v>0</v>
      </c>
      <c r="I38" s="120" t="s">
        <v>12608</v>
      </c>
      <c r="J38" s="120" t="s">
        <v>1753</v>
      </c>
      <c r="K38" s="120">
        <v>0</v>
      </c>
      <c r="L38" s="120">
        <v>0</v>
      </c>
      <c r="M38" s="120">
        <v>0</v>
      </c>
      <c r="N38" s="120" t="s">
        <v>1935</v>
      </c>
      <c r="O38" s="127">
        <v>499.9</v>
      </c>
      <c r="P38" s="128">
        <v>196</v>
      </c>
    </row>
    <row r="39" spans="1:16">
      <c r="A39" s="119" t="s">
        <v>1822</v>
      </c>
      <c r="B39" s="120" t="s">
        <v>12971</v>
      </c>
      <c r="C39" s="120" t="s">
        <v>1772</v>
      </c>
      <c r="D39" s="120" t="s">
        <v>1806</v>
      </c>
      <c r="E39" s="120" t="s">
        <v>12165</v>
      </c>
      <c r="F39" s="120" t="s">
        <v>12601</v>
      </c>
      <c r="G39" s="120" t="s">
        <v>1795</v>
      </c>
      <c r="H39" s="120" t="s">
        <v>1823</v>
      </c>
      <c r="I39" s="120" t="s">
        <v>12608</v>
      </c>
      <c r="J39" s="120" t="s">
        <v>1753</v>
      </c>
      <c r="K39" s="120">
        <v>0</v>
      </c>
      <c r="L39" s="120">
        <v>0</v>
      </c>
      <c r="M39" s="120">
        <v>0</v>
      </c>
      <c r="N39" s="120" t="s">
        <v>1935</v>
      </c>
      <c r="O39" s="127">
        <v>449.9</v>
      </c>
      <c r="P39" s="128">
        <v>219.61</v>
      </c>
    </row>
    <row r="40" spans="1:16">
      <c r="A40" s="119" t="s">
        <v>1824</v>
      </c>
      <c r="B40" s="120" t="s">
        <v>12971</v>
      </c>
      <c r="C40" s="120" t="s">
        <v>1772</v>
      </c>
      <c r="D40" s="120" t="s">
        <v>1806</v>
      </c>
      <c r="E40" s="120" t="s">
        <v>12165</v>
      </c>
      <c r="F40" s="120" t="s">
        <v>12601</v>
      </c>
      <c r="G40" s="120" t="s">
        <v>1825</v>
      </c>
      <c r="H40" s="120" t="s">
        <v>1823</v>
      </c>
      <c r="I40" s="120" t="s">
        <v>12608</v>
      </c>
      <c r="J40" s="120" t="s">
        <v>1753</v>
      </c>
      <c r="K40" s="120">
        <v>0</v>
      </c>
      <c r="L40" s="120">
        <v>0</v>
      </c>
      <c r="M40" s="120">
        <v>0</v>
      </c>
      <c r="N40" s="120" t="s">
        <v>1935</v>
      </c>
      <c r="O40" s="127">
        <v>449.9</v>
      </c>
      <c r="P40" s="128">
        <v>175.74</v>
      </c>
    </row>
    <row r="41" spans="1:16">
      <c r="A41" s="119" t="s">
        <v>1826</v>
      </c>
      <c r="B41" s="120" t="s">
        <v>12971</v>
      </c>
      <c r="C41" s="120" t="s">
        <v>1772</v>
      </c>
      <c r="D41" s="120" t="s">
        <v>1806</v>
      </c>
      <c r="E41" s="120" t="s">
        <v>12165</v>
      </c>
      <c r="F41" s="120" t="s">
        <v>12601</v>
      </c>
      <c r="G41" s="120" t="s">
        <v>1825</v>
      </c>
      <c r="H41" s="120" t="s">
        <v>1823</v>
      </c>
      <c r="I41" s="120" t="s">
        <v>12608</v>
      </c>
      <c r="J41" s="120" t="s">
        <v>1753</v>
      </c>
      <c r="K41" s="120">
        <v>0</v>
      </c>
      <c r="L41" s="120">
        <v>0</v>
      </c>
      <c r="M41" s="120">
        <v>0</v>
      </c>
      <c r="N41" s="120" t="s">
        <v>1935</v>
      </c>
      <c r="O41" s="127">
        <v>449.9</v>
      </c>
      <c r="P41" s="128">
        <v>175.73</v>
      </c>
    </row>
    <row r="42" spans="1:16">
      <c r="A42" s="119" t="s">
        <v>1827</v>
      </c>
      <c r="B42" s="120" t="s">
        <v>12971</v>
      </c>
      <c r="C42" s="120" t="s">
        <v>1772</v>
      </c>
      <c r="D42" s="120" t="s">
        <v>1806</v>
      </c>
      <c r="E42" s="120" t="s">
        <v>12164</v>
      </c>
      <c r="F42" s="120" t="s">
        <v>14082</v>
      </c>
      <c r="G42" s="120" t="s">
        <v>1780</v>
      </c>
      <c r="H42" s="120" t="s">
        <v>1757</v>
      </c>
      <c r="I42" s="120" t="s">
        <v>1757</v>
      </c>
      <c r="J42" s="120" t="s">
        <v>1753</v>
      </c>
      <c r="K42" s="120" t="s">
        <v>1828</v>
      </c>
      <c r="L42" s="120" t="s">
        <v>1757</v>
      </c>
      <c r="M42" s="120" t="s">
        <v>1757</v>
      </c>
      <c r="N42" s="120" t="s">
        <v>1935</v>
      </c>
      <c r="O42" s="127">
        <v>399.9</v>
      </c>
      <c r="P42" s="128">
        <v>156.21</v>
      </c>
    </row>
    <row r="43" spans="1:16">
      <c r="A43" s="119" t="s">
        <v>1829</v>
      </c>
      <c r="B43" s="120" t="s">
        <v>12971</v>
      </c>
      <c r="C43" s="120" t="s">
        <v>14085</v>
      </c>
      <c r="D43" s="120" t="s">
        <v>1759</v>
      </c>
      <c r="E43" s="120" t="s">
        <v>12164</v>
      </c>
      <c r="F43" s="120" t="s">
        <v>14082</v>
      </c>
      <c r="G43" s="120" t="s">
        <v>1830</v>
      </c>
      <c r="H43" s="120" t="s">
        <v>1757</v>
      </c>
      <c r="I43" s="120" t="s">
        <v>1757</v>
      </c>
      <c r="J43" s="120" t="s">
        <v>1753</v>
      </c>
      <c r="K43" s="120" t="s">
        <v>1828</v>
      </c>
      <c r="L43" s="120" t="s">
        <v>1757</v>
      </c>
      <c r="M43" s="120" t="s">
        <v>1757</v>
      </c>
      <c r="N43" s="120" t="s">
        <v>1776</v>
      </c>
      <c r="O43" s="127">
        <v>499.9</v>
      </c>
      <c r="P43" s="128">
        <v>195.27</v>
      </c>
    </row>
    <row r="44" spans="1:16">
      <c r="A44" s="119" t="s">
        <v>1831</v>
      </c>
      <c r="B44" s="120" t="s">
        <v>12971</v>
      </c>
      <c r="C44" s="120" t="s">
        <v>14085</v>
      </c>
      <c r="D44" s="120" t="s">
        <v>1759</v>
      </c>
      <c r="E44" s="120" t="s">
        <v>12164</v>
      </c>
      <c r="F44" s="120" t="s">
        <v>14082</v>
      </c>
      <c r="G44" s="120" t="s">
        <v>1832</v>
      </c>
      <c r="H44" s="120" t="s">
        <v>1757</v>
      </c>
      <c r="I44" s="120" t="s">
        <v>1757</v>
      </c>
      <c r="J44" s="120" t="s">
        <v>1753</v>
      </c>
      <c r="K44" s="120" t="s">
        <v>1828</v>
      </c>
      <c r="L44" s="120" t="s">
        <v>1757</v>
      </c>
      <c r="M44" s="120" t="s">
        <v>1757</v>
      </c>
      <c r="N44" s="120" t="s">
        <v>1776</v>
      </c>
      <c r="O44" s="127">
        <v>499.9</v>
      </c>
      <c r="P44" s="128">
        <v>195.27</v>
      </c>
    </row>
    <row r="45" spans="1:16">
      <c r="A45" s="119" t="s">
        <v>1833</v>
      </c>
      <c r="B45" s="120" t="s">
        <v>12971</v>
      </c>
      <c r="C45" s="120" t="s">
        <v>1772</v>
      </c>
      <c r="D45" s="120" t="s">
        <v>1806</v>
      </c>
      <c r="E45" s="120" t="s">
        <v>12164</v>
      </c>
      <c r="F45" s="120" t="s">
        <v>14082</v>
      </c>
      <c r="G45" s="120" t="s">
        <v>1780</v>
      </c>
      <c r="H45" s="120" t="s">
        <v>1757</v>
      </c>
      <c r="I45" s="120" t="s">
        <v>1757</v>
      </c>
      <c r="J45" s="120" t="s">
        <v>1753</v>
      </c>
      <c r="K45" s="120" t="s">
        <v>1828</v>
      </c>
      <c r="L45" s="120" t="s">
        <v>1757</v>
      </c>
      <c r="M45" s="120" t="s">
        <v>1757</v>
      </c>
      <c r="N45" s="120" t="s">
        <v>1935</v>
      </c>
      <c r="O45" s="127">
        <v>549.9</v>
      </c>
      <c r="P45" s="128">
        <v>214.8</v>
      </c>
    </row>
    <row r="46" spans="1:16">
      <c r="A46" s="119" t="s">
        <v>385</v>
      </c>
      <c r="B46" s="120" t="s">
        <v>12971</v>
      </c>
      <c r="C46" s="120" t="s">
        <v>1834</v>
      </c>
      <c r="D46" s="120" t="s">
        <v>1806</v>
      </c>
      <c r="E46" s="120" t="s">
        <v>12164</v>
      </c>
      <c r="F46" s="120" t="s">
        <v>12598</v>
      </c>
      <c r="G46" s="120" t="s">
        <v>1789</v>
      </c>
      <c r="H46" s="120">
        <v>0</v>
      </c>
      <c r="I46" s="120" t="s">
        <v>1834</v>
      </c>
      <c r="J46" s="120" t="s">
        <v>1774</v>
      </c>
      <c r="K46" s="120" t="s">
        <v>3338</v>
      </c>
      <c r="L46" s="120">
        <v>0</v>
      </c>
      <c r="M46" s="120">
        <v>0</v>
      </c>
      <c r="N46" s="120" t="s">
        <v>1935</v>
      </c>
      <c r="O46" s="127">
        <v>179.9</v>
      </c>
      <c r="P46" s="128">
        <v>67.41</v>
      </c>
    </row>
    <row r="47" spans="1:16">
      <c r="A47" s="119" t="s">
        <v>387</v>
      </c>
      <c r="B47" s="120" t="s">
        <v>12971</v>
      </c>
      <c r="C47" s="120" t="s">
        <v>1834</v>
      </c>
      <c r="D47" s="120" t="s">
        <v>1806</v>
      </c>
      <c r="E47" s="120" t="s">
        <v>12164</v>
      </c>
      <c r="F47" s="120" t="s">
        <v>12598</v>
      </c>
      <c r="G47" s="120" t="s">
        <v>1789</v>
      </c>
      <c r="H47" s="120">
        <v>0</v>
      </c>
      <c r="I47" s="120" t="s">
        <v>1834</v>
      </c>
      <c r="J47" s="120" t="s">
        <v>1774</v>
      </c>
      <c r="K47" s="120" t="s">
        <v>3338</v>
      </c>
      <c r="L47" s="120">
        <v>0</v>
      </c>
      <c r="M47" s="120">
        <v>0</v>
      </c>
      <c r="N47" s="120" t="s">
        <v>1935</v>
      </c>
      <c r="O47" s="127">
        <v>179.9</v>
      </c>
      <c r="P47" s="128">
        <v>67.41</v>
      </c>
    </row>
    <row r="48" spans="1:16">
      <c r="A48" s="119" t="s">
        <v>966</v>
      </c>
      <c r="B48" s="120" t="s">
        <v>12971</v>
      </c>
      <c r="C48" s="120" t="s">
        <v>1836</v>
      </c>
      <c r="D48" s="120" t="s">
        <v>1798</v>
      </c>
      <c r="E48" s="120" t="s">
        <v>12164</v>
      </c>
      <c r="F48" s="120" t="s">
        <v>12598</v>
      </c>
      <c r="G48" s="120" t="s">
        <v>1838</v>
      </c>
      <c r="H48" s="120">
        <v>0</v>
      </c>
      <c r="I48" s="120" t="s">
        <v>14086</v>
      </c>
      <c r="J48" s="120" t="s">
        <v>1774</v>
      </c>
      <c r="K48" s="120">
        <v>0</v>
      </c>
      <c r="L48" s="120">
        <v>0</v>
      </c>
      <c r="M48" s="120">
        <v>0</v>
      </c>
      <c r="N48" s="120" t="s">
        <v>1935</v>
      </c>
      <c r="O48" s="127">
        <v>39.9</v>
      </c>
      <c r="P48" s="128">
        <v>12.09</v>
      </c>
    </row>
    <row r="49" spans="1:16">
      <c r="A49" s="119" t="s">
        <v>967</v>
      </c>
      <c r="B49" s="120" t="s">
        <v>12971</v>
      </c>
      <c r="C49" s="120" t="s">
        <v>1836</v>
      </c>
      <c r="D49" s="120" t="s">
        <v>1798</v>
      </c>
      <c r="E49" s="120" t="s">
        <v>12164</v>
      </c>
      <c r="F49" s="120" t="s">
        <v>12598</v>
      </c>
      <c r="G49" s="120" t="s">
        <v>1838</v>
      </c>
      <c r="H49" s="120">
        <v>0</v>
      </c>
      <c r="I49" s="120" t="s">
        <v>14086</v>
      </c>
      <c r="J49" s="120" t="s">
        <v>1774</v>
      </c>
      <c r="K49" s="120">
        <v>0</v>
      </c>
      <c r="L49" s="120">
        <v>0</v>
      </c>
      <c r="M49" s="120">
        <v>0</v>
      </c>
      <c r="N49" s="120" t="s">
        <v>1935</v>
      </c>
      <c r="O49" s="127">
        <v>39.9</v>
      </c>
      <c r="P49" s="128">
        <v>12.09</v>
      </c>
    </row>
    <row r="50" spans="1:16">
      <c r="A50" s="119" t="s">
        <v>964</v>
      </c>
      <c r="B50" s="120" t="s">
        <v>12971</v>
      </c>
      <c r="C50" s="120" t="s">
        <v>1836</v>
      </c>
      <c r="D50" s="120" t="s">
        <v>1798</v>
      </c>
      <c r="E50" s="120" t="s">
        <v>12164</v>
      </c>
      <c r="F50" s="120" t="s">
        <v>12598</v>
      </c>
      <c r="G50" s="120" t="s">
        <v>1838</v>
      </c>
      <c r="H50" s="120">
        <v>0</v>
      </c>
      <c r="I50" s="120" t="s">
        <v>14086</v>
      </c>
      <c r="J50" s="120" t="s">
        <v>1774</v>
      </c>
      <c r="K50" s="120" t="s">
        <v>12593</v>
      </c>
      <c r="L50" s="120">
        <v>0</v>
      </c>
      <c r="M50" s="120">
        <v>0</v>
      </c>
      <c r="N50" s="120" t="s">
        <v>1935</v>
      </c>
      <c r="O50" s="127">
        <v>39.9</v>
      </c>
      <c r="P50" s="128">
        <v>12.09</v>
      </c>
    </row>
    <row r="51" spans="1:16">
      <c r="A51" s="119" t="s">
        <v>1839</v>
      </c>
      <c r="B51" s="120" t="s">
        <v>12971</v>
      </c>
      <c r="C51" s="120" t="s">
        <v>1840</v>
      </c>
      <c r="D51" s="120" t="s">
        <v>1806</v>
      </c>
      <c r="E51" s="120" t="s">
        <v>12165</v>
      </c>
      <c r="F51" s="120" t="s">
        <v>14083</v>
      </c>
      <c r="G51" s="120" t="s">
        <v>1841</v>
      </c>
      <c r="H51" s="120" t="s">
        <v>1757</v>
      </c>
      <c r="I51" s="120" t="s">
        <v>1842</v>
      </c>
      <c r="J51" s="120" t="s">
        <v>1753</v>
      </c>
      <c r="K51" s="120" t="s">
        <v>1843</v>
      </c>
      <c r="L51" s="120" t="s">
        <v>1844</v>
      </c>
      <c r="M51" s="120" t="s">
        <v>1757</v>
      </c>
      <c r="N51" s="120" t="s">
        <v>1935</v>
      </c>
      <c r="O51" s="127">
        <v>399.9</v>
      </c>
      <c r="P51" s="128">
        <v>156.21</v>
      </c>
    </row>
    <row r="52" spans="1:16">
      <c r="A52" s="119" t="s">
        <v>1845</v>
      </c>
      <c r="B52" s="120" t="s">
        <v>12971</v>
      </c>
      <c r="C52" s="120" t="s">
        <v>1840</v>
      </c>
      <c r="D52" s="120" t="s">
        <v>1756</v>
      </c>
      <c r="E52" s="120" t="s">
        <v>12164</v>
      </c>
      <c r="F52" s="120" t="s">
        <v>14087</v>
      </c>
      <c r="G52" s="120" t="s">
        <v>1846</v>
      </c>
      <c r="H52" s="120" t="s">
        <v>1847</v>
      </c>
      <c r="I52" s="120" t="s">
        <v>1842</v>
      </c>
      <c r="J52" s="120" t="s">
        <v>1753</v>
      </c>
      <c r="K52" s="120" t="s">
        <v>1848</v>
      </c>
      <c r="L52" s="120" t="s">
        <v>1757</v>
      </c>
      <c r="M52" s="120" t="s">
        <v>1757</v>
      </c>
      <c r="N52" s="120" t="s">
        <v>1935</v>
      </c>
      <c r="O52" s="127">
        <v>299.89999999999998</v>
      </c>
      <c r="P52" s="128">
        <v>124.95</v>
      </c>
    </row>
    <row r="53" spans="1:16">
      <c r="A53" s="119" t="s">
        <v>1852</v>
      </c>
      <c r="B53" s="120" t="s">
        <v>12971</v>
      </c>
      <c r="C53" s="120" t="s">
        <v>1840</v>
      </c>
      <c r="D53" s="120" t="s">
        <v>1798</v>
      </c>
      <c r="E53" s="120" t="s">
        <v>12164</v>
      </c>
      <c r="F53" s="120">
        <v>0</v>
      </c>
      <c r="G53" s="120" t="s">
        <v>1853</v>
      </c>
      <c r="H53" s="120">
        <v>0</v>
      </c>
      <c r="I53" s="120" t="s">
        <v>1849</v>
      </c>
      <c r="J53" s="120" t="s">
        <v>1753</v>
      </c>
      <c r="K53" s="120">
        <v>0</v>
      </c>
      <c r="L53" s="120">
        <v>0</v>
      </c>
      <c r="M53" s="120">
        <v>0</v>
      </c>
      <c r="N53" s="120" t="s">
        <v>1935</v>
      </c>
      <c r="O53" s="127">
        <v>249.9</v>
      </c>
      <c r="P53" s="128">
        <v>192.27</v>
      </c>
    </row>
    <row r="54" spans="1:16">
      <c r="A54" s="119" t="s">
        <v>1855</v>
      </c>
      <c r="B54" s="120" t="s">
        <v>12971</v>
      </c>
      <c r="C54" s="120" t="s">
        <v>1840</v>
      </c>
      <c r="D54" s="120" t="s">
        <v>1798</v>
      </c>
      <c r="E54" s="120" t="s">
        <v>12164</v>
      </c>
      <c r="F54" s="120" t="s">
        <v>14084</v>
      </c>
      <c r="G54" s="120" t="s">
        <v>1856</v>
      </c>
      <c r="H54" s="120" t="s">
        <v>1854</v>
      </c>
      <c r="I54" s="120" t="s">
        <v>1849</v>
      </c>
      <c r="J54" s="120" t="s">
        <v>1753</v>
      </c>
      <c r="K54" s="120" t="s">
        <v>1760</v>
      </c>
      <c r="L54" s="120" t="s">
        <v>1857</v>
      </c>
      <c r="M54" s="120" t="s">
        <v>1815</v>
      </c>
      <c r="N54" s="120" t="s">
        <v>1935</v>
      </c>
      <c r="O54" s="127">
        <v>549.9</v>
      </c>
      <c r="P54" s="128">
        <v>211.5</v>
      </c>
    </row>
    <row r="55" spans="1:16">
      <c r="A55" s="119" t="s">
        <v>1859</v>
      </c>
      <c r="B55" s="120" t="s">
        <v>12971</v>
      </c>
      <c r="C55" s="120" t="s">
        <v>1840</v>
      </c>
      <c r="D55" s="120" t="s">
        <v>1798</v>
      </c>
      <c r="E55" s="120" t="s">
        <v>12165</v>
      </c>
      <c r="F55" s="120" t="s">
        <v>14084</v>
      </c>
      <c r="G55" s="120" t="s">
        <v>1860</v>
      </c>
      <c r="H55" s="120" t="s">
        <v>1854</v>
      </c>
      <c r="I55" s="120" t="s">
        <v>1849</v>
      </c>
      <c r="J55" s="120" t="s">
        <v>1753</v>
      </c>
      <c r="K55" s="120" t="s">
        <v>1848</v>
      </c>
      <c r="L55" s="120" t="s">
        <v>1861</v>
      </c>
      <c r="M55" s="120" t="s">
        <v>1815</v>
      </c>
      <c r="N55" s="120" t="s">
        <v>1935</v>
      </c>
      <c r="O55" s="127">
        <v>249.9</v>
      </c>
      <c r="P55" s="128">
        <v>155.13999999999999</v>
      </c>
    </row>
    <row r="56" spans="1:16">
      <c r="A56" s="119" t="s">
        <v>1862</v>
      </c>
      <c r="B56" s="120" t="s">
        <v>12971</v>
      </c>
      <c r="C56" s="120" t="s">
        <v>1840</v>
      </c>
      <c r="D56" s="120" t="s">
        <v>1806</v>
      </c>
      <c r="E56" s="120" t="s">
        <v>12165</v>
      </c>
      <c r="F56" s="120">
        <v>0</v>
      </c>
      <c r="G56" s="120" t="s">
        <v>1863</v>
      </c>
      <c r="H56" s="120" t="s">
        <v>1864</v>
      </c>
      <c r="I56" s="120" t="s">
        <v>1849</v>
      </c>
      <c r="J56" s="120" t="s">
        <v>1753</v>
      </c>
      <c r="K56" s="120">
        <v>0</v>
      </c>
      <c r="L56" s="120">
        <v>0</v>
      </c>
      <c r="M56" s="120">
        <v>0</v>
      </c>
      <c r="N56" s="120" t="s">
        <v>1935</v>
      </c>
      <c r="O56" s="127">
        <v>249.9</v>
      </c>
      <c r="P56" s="128">
        <v>144.49</v>
      </c>
    </row>
    <row r="57" spans="1:16">
      <c r="A57" s="119" t="s">
        <v>1865</v>
      </c>
      <c r="B57" s="120" t="s">
        <v>12971</v>
      </c>
      <c r="C57" s="120" t="s">
        <v>1840</v>
      </c>
      <c r="D57" s="120" t="s">
        <v>1806</v>
      </c>
      <c r="E57" s="120" t="s">
        <v>12164</v>
      </c>
      <c r="F57" s="120">
        <v>0</v>
      </c>
      <c r="G57" s="120" t="s">
        <v>1856</v>
      </c>
      <c r="H57" s="120" t="s">
        <v>1864</v>
      </c>
      <c r="I57" s="120" t="s">
        <v>1849</v>
      </c>
      <c r="J57" s="120" t="s">
        <v>1753</v>
      </c>
      <c r="K57" s="120">
        <v>0</v>
      </c>
      <c r="L57" s="120">
        <v>0</v>
      </c>
      <c r="M57" s="120">
        <v>0</v>
      </c>
      <c r="N57" s="120" t="s">
        <v>1935</v>
      </c>
      <c r="O57" s="127">
        <v>499.9</v>
      </c>
      <c r="P57" s="128">
        <v>195.27</v>
      </c>
    </row>
    <row r="58" spans="1:16">
      <c r="A58" s="119" t="s">
        <v>1866</v>
      </c>
      <c r="B58" s="120" t="s">
        <v>12971</v>
      </c>
      <c r="C58" s="120" t="s">
        <v>1840</v>
      </c>
      <c r="D58" s="120" t="s">
        <v>1756</v>
      </c>
      <c r="E58" s="120" t="s">
        <v>12164</v>
      </c>
      <c r="F58" s="120" t="s">
        <v>14088</v>
      </c>
      <c r="G58" s="120" t="s">
        <v>1784</v>
      </c>
      <c r="H58" s="120" t="s">
        <v>1757</v>
      </c>
      <c r="I58" s="120" t="s">
        <v>1849</v>
      </c>
      <c r="J58" s="120" t="s">
        <v>1753</v>
      </c>
      <c r="K58" s="120" t="s">
        <v>1848</v>
      </c>
      <c r="L58" s="120" t="s">
        <v>1867</v>
      </c>
      <c r="M58" s="120" t="s">
        <v>1815</v>
      </c>
      <c r="N58" s="120" t="s">
        <v>1935</v>
      </c>
      <c r="O58" s="127">
        <v>249.9</v>
      </c>
      <c r="P58" s="128">
        <v>195.27</v>
      </c>
    </row>
    <row r="59" spans="1:16">
      <c r="A59" s="119" t="s">
        <v>1868</v>
      </c>
      <c r="B59" s="120" t="s">
        <v>12971</v>
      </c>
      <c r="C59" s="120" t="s">
        <v>1840</v>
      </c>
      <c r="D59" s="120" t="s">
        <v>1756</v>
      </c>
      <c r="E59" s="120" t="s">
        <v>12164</v>
      </c>
      <c r="F59" s="120" t="s">
        <v>14088</v>
      </c>
      <c r="G59" s="120" t="s">
        <v>1869</v>
      </c>
      <c r="H59" s="120" t="s">
        <v>1757</v>
      </c>
      <c r="I59" s="120" t="s">
        <v>1849</v>
      </c>
      <c r="J59" s="120" t="s">
        <v>1753</v>
      </c>
      <c r="K59" s="120" t="s">
        <v>1870</v>
      </c>
      <c r="L59" s="120" t="s">
        <v>1867</v>
      </c>
      <c r="M59" s="120" t="s">
        <v>1815</v>
      </c>
      <c r="N59" s="120" t="s">
        <v>1935</v>
      </c>
      <c r="O59" s="127">
        <v>249.9</v>
      </c>
      <c r="P59" s="128">
        <v>195.27</v>
      </c>
    </row>
    <row r="60" spans="1:16">
      <c r="A60" s="119" t="s">
        <v>1871</v>
      </c>
      <c r="B60" s="120" t="s">
        <v>12971</v>
      </c>
      <c r="C60" s="120" t="s">
        <v>1840</v>
      </c>
      <c r="D60" s="120" t="s">
        <v>1806</v>
      </c>
      <c r="E60" s="120" t="s">
        <v>12164</v>
      </c>
      <c r="F60" s="120" t="s">
        <v>14088</v>
      </c>
      <c r="G60" s="120" t="s">
        <v>1817</v>
      </c>
      <c r="H60" s="120" t="s">
        <v>1757</v>
      </c>
      <c r="I60" s="120" t="s">
        <v>1849</v>
      </c>
      <c r="J60" s="120" t="s">
        <v>1753</v>
      </c>
      <c r="K60" s="120" t="s">
        <v>1848</v>
      </c>
      <c r="L60" s="120" t="s">
        <v>1872</v>
      </c>
      <c r="M60" s="120" t="s">
        <v>1815</v>
      </c>
      <c r="N60" s="120" t="s">
        <v>1935</v>
      </c>
      <c r="O60" s="127">
        <v>249.9</v>
      </c>
      <c r="P60" s="128">
        <v>195.27</v>
      </c>
    </row>
    <row r="61" spans="1:16">
      <c r="A61" s="119" t="s">
        <v>12247</v>
      </c>
      <c r="B61" s="120" t="s">
        <v>12971</v>
      </c>
      <c r="C61" s="120" t="s">
        <v>1840</v>
      </c>
      <c r="D61" s="120" t="s">
        <v>1806</v>
      </c>
      <c r="E61" s="120" t="s">
        <v>12165</v>
      </c>
      <c r="F61" s="120" t="s">
        <v>14088</v>
      </c>
      <c r="G61" s="120" t="s">
        <v>1773</v>
      </c>
      <c r="H61" s="120" t="s">
        <v>1757</v>
      </c>
      <c r="I61" s="120" t="s">
        <v>1849</v>
      </c>
      <c r="J61" s="120" t="s">
        <v>1753</v>
      </c>
      <c r="K61" s="120" t="s">
        <v>1848</v>
      </c>
      <c r="L61" s="120" t="s">
        <v>1872</v>
      </c>
      <c r="M61" s="120" t="s">
        <v>1893</v>
      </c>
      <c r="N61" s="120" t="s">
        <v>1935</v>
      </c>
      <c r="O61" s="127">
        <v>249.9</v>
      </c>
      <c r="P61" s="128">
        <v>195.27</v>
      </c>
    </row>
    <row r="62" spans="1:16">
      <c r="A62" s="119" t="s">
        <v>1873</v>
      </c>
      <c r="B62" s="120" t="s">
        <v>12971</v>
      </c>
      <c r="C62" s="120" t="s">
        <v>1840</v>
      </c>
      <c r="D62" s="120" t="s">
        <v>1756</v>
      </c>
      <c r="E62" s="120" t="s">
        <v>12165</v>
      </c>
      <c r="F62" s="120">
        <v>0</v>
      </c>
      <c r="G62" s="120" t="s">
        <v>1809</v>
      </c>
      <c r="H62" s="120">
        <v>0</v>
      </c>
      <c r="I62" s="120" t="s">
        <v>1849</v>
      </c>
      <c r="J62" s="120" t="s">
        <v>1753</v>
      </c>
      <c r="K62" s="120">
        <v>0</v>
      </c>
      <c r="L62" s="120">
        <v>0</v>
      </c>
      <c r="M62" s="120">
        <v>0</v>
      </c>
      <c r="N62" s="120" t="s">
        <v>1935</v>
      </c>
      <c r="O62" s="127">
        <v>249.9</v>
      </c>
      <c r="P62" s="128">
        <v>175.74</v>
      </c>
    </row>
    <row r="63" spans="1:16">
      <c r="A63" s="119" t="s">
        <v>1875</v>
      </c>
      <c r="B63" s="120" t="s">
        <v>12971</v>
      </c>
      <c r="C63" s="120" t="s">
        <v>1840</v>
      </c>
      <c r="D63" s="120" t="s">
        <v>1806</v>
      </c>
      <c r="E63" s="120" t="s">
        <v>12165</v>
      </c>
      <c r="F63" s="120" t="s">
        <v>14088</v>
      </c>
      <c r="G63" s="120" t="s">
        <v>1876</v>
      </c>
      <c r="H63" s="120" t="s">
        <v>1757</v>
      </c>
      <c r="I63" s="120" t="s">
        <v>1842</v>
      </c>
      <c r="J63" s="120" t="s">
        <v>1753</v>
      </c>
      <c r="K63" s="120" t="s">
        <v>1870</v>
      </c>
      <c r="L63" s="120" t="s">
        <v>1874</v>
      </c>
      <c r="M63" s="120" t="s">
        <v>1815</v>
      </c>
      <c r="N63" s="120" t="s">
        <v>1935</v>
      </c>
      <c r="O63" s="127">
        <v>499.9</v>
      </c>
      <c r="P63" s="128">
        <v>195.27</v>
      </c>
    </row>
    <row r="64" spans="1:16">
      <c r="A64" s="119" t="s">
        <v>1877</v>
      </c>
      <c r="B64" s="120" t="s">
        <v>12971</v>
      </c>
      <c r="C64" s="120" t="s">
        <v>1840</v>
      </c>
      <c r="D64" s="120" t="s">
        <v>1798</v>
      </c>
      <c r="E64" s="120" t="s">
        <v>12165</v>
      </c>
      <c r="F64" s="120">
        <v>0</v>
      </c>
      <c r="G64" s="120" t="s">
        <v>1795</v>
      </c>
      <c r="H64" s="120">
        <v>0</v>
      </c>
      <c r="I64" s="120" t="s">
        <v>1849</v>
      </c>
      <c r="J64" s="120" t="s">
        <v>1753</v>
      </c>
      <c r="K64" s="120">
        <v>0</v>
      </c>
      <c r="L64" s="120">
        <v>0</v>
      </c>
      <c r="M64" s="120">
        <v>0</v>
      </c>
      <c r="N64" s="120" t="s">
        <v>1935</v>
      </c>
      <c r="O64" s="127">
        <v>249.9</v>
      </c>
      <c r="P64" s="128">
        <v>195.27</v>
      </c>
    </row>
    <row r="65" spans="1:16">
      <c r="A65" s="119" t="s">
        <v>1878</v>
      </c>
      <c r="B65" s="120" t="s">
        <v>12971</v>
      </c>
      <c r="C65" s="120" t="s">
        <v>1840</v>
      </c>
      <c r="D65" s="120" t="s">
        <v>1798</v>
      </c>
      <c r="E65" s="120" t="s">
        <v>12165</v>
      </c>
      <c r="F65" s="120">
        <v>0</v>
      </c>
      <c r="G65" s="120" t="s">
        <v>1795</v>
      </c>
      <c r="H65" s="120">
        <v>0</v>
      </c>
      <c r="I65" s="120" t="s">
        <v>1849</v>
      </c>
      <c r="J65" s="120" t="s">
        <v>1753</v>
      </c>
      <c r="K65" s="120">
        <v>0</v>
      </c>
      <c r="L65" s="120">
        <v>0</v>
      </c>
      <c r="M65" s="120">
        <v>0</v>
      </c>
      <c r="N65" s="120" t="s">
        <v>1935</v>
      </c>
      <c r="O65" s="127">
        <v>249.9</v>
      </c>
      <c r="P65" s="128">
        <v>195.27</v>
      </c>
    </row>
    <row r="66" spans="1:16">
      <c r="A66" s="119" t="s">
        <v>1880</v>
      </c>
      <c r="B66" s="120" t="s">
        <v>12971</v>
      </c>
      <c r="C66" s="120" t="s">
        <v>1840</v>
      </c>
      <c r="D66" s="120" t="s">
        <v>1806</v>
      </c>
      <c r="E66" s="120" t="s">
        <v>12165</v>
      </c>
      <c r="F66" s="120">
        <v>0</v>
      </c>
      <c r="G66" s="120" t="s">
        <v>1881</v>
      </c>
      <c r="H66" s="120">
        <v>0</v>
      </c>
      <c r="I66" s="120" t="s">
        <v>1849</v>
      </c>
      <c r="J66" s="120" t="s">
        <v>1753</v>
      </c>
      <c r="K66" s="120">
        <v>0</v>
      </c>
      <c r="L66" s="120">
        <v>0</v>
      </c>
      <c r="M66" s="120">
        <v>0</v>
      </c>
      <c r="N66" s="120" t="s">
        <v>1935</v>
      </c>
      <c r="O66" s="127">
        <v>249.9</v>
      </c>
      <c r="P66" s="128">
        <v>195.27</v>
      </c>
    </row>
    <row r="67" spans="1:16">
      <c r="A67" s="119" t="s">
        <v>1882</v>
      </c>
      <c r="B67" s="120" t="s">
        <v>12971</v>
      </c>
      <c r="C67" s="120" t="s">
        <v>1840</v>
      </c>
      <c r="D67" s="120" t="s">
        <v>1756</v>
      </c>
      <c r="E67" s="120" t="s">
        <v>12165</v>
      </c>
      <c r="F67" s="120">
        <v>0</v>
      </c>
      <c r="G67" s="120" t="s">
        <v>1883</v>
      </c>
      <c r="H67" s="120">
        <v>0</v>
      </c>
      <c r="I67" s="120" t="s">
        <v>1849</v>
      </c>
      <c r="J67" s="120" t="s">
        <v>1753</v>
      </c>
      <c r="K67" s="120">
        <v>0</v>
      </c>
      <c r="L67" s="120">
        <v>0</v>
      </c>
      <c r="M67" s="120">
        <v>0</v>
      </c>
      <c r="N67" s="120" t="s">
        <v>1935</v>
      </c>
      <c r="O67" s="127">
        <v>249.9</v>
      </c>
      <c r="P67" s="128">
        <v>159.96</v>
      </c>
    </row>
    <row r="68" spans="1:16">
      <c r="A68" s="119" t="s">
        <v>1885</v>
      </c>
      <c r="B68" s="120" t="s">
        <v>12971</v>
      </c>
      <c r="C68" s="120" t="s">
        <v>1840</v>
      </c>
      <c r="D68" s="120" t="s">
        <v>1806</v>
      </c>
      <c r="E68" s="120" t="s">
        <v>12165</v>
      </c>
      <c r="F68" s="120">
        <v>0</v>
      </c>
      <c r="G68" s="120" t="s">
        <v>1886</v>
      </c>
      <c r="H68" s="120">
        <v>0</v>
      </c>
      <c r="I68" s="120" t="s">
        <v>1849</v>
      </c>
      <c r="J68" s="120" t="s">
        <v>1753</v>
      </c>
      <c r="K68" s="120">
        <v>0</v>
      </c>
      <c r="L68" s="120">
        <v>0</v>
      </c>
      <c r="M68" s="120">
        <v>0</v>
      </c>
      <c r="N68" s="120" t="s">
        <v>1935</v>
      </c>
      <c r="O68" s="127">
        <v>249.9</v>
      </c>
      <c r="P68" s="128">
        <v>195.27</v>
      </c>
    </row>
    <row r="69" spans="1:16">
      <c r="A69" s="119" t="s">
        <v>1887</v>
      </c>
      <c r="B69" s="120" t="s">
        <v>12971</v>
      </c>
      <c r="C69" s="120" t="s">
        <v>1840</v>
      </c>
      <c r="D69" s="120" t="s">
        <v>1756</v>
      </c>
      <c r="E69" s="120" t="s">
        <v>12165</v>
      </c>
      <c r="F69" s="120">
        <v>0</v>
      </c>
      <c r="G69" s="120" t="s">
        <v>1888</v>
      </c>
      <c r="H69" s="120">
        <v>0</v>
      </c>
      <c r="I69" s="120" t="s">
        <v>1849</v>
      </c>
      <c r="J69" s="120" t="s">
        <v>1753</v>
      </c>
      <c r="K69" s="120">
        <v>0</v>
      </c>
      <c r="L69" s="120">
        <v>0</v>
      </c>
      <c r="M69" s="120">
        <v>0</v>
      </c>
      <c r="N69" s="120" t="s">
        <v>1935</v>
      </c>
      <c r="O69" s="127">
        <v>249.9</v>
      </c>
      <c r="P69" s="128">
        <v>156.21</v>
      </c>
    </row>
    <row r="70" spans="1:16">
      <c r="A70" s="119" t="s">
        <v>1889</v>
      </c>
      <c r="B70" s="120" t="s">
        <v>12971</v>
      </c>
      <c r="C70" s="120" t="s">
        <v>1840</v>
      </c>
      <c r="D70" s="120" t="s">
        <v>1806</v>
      </c>
      <c r="E70" s="120" t="s">
        <v>12165</v>
      </c>
      <c r="F70" s="120">
        <v>0</v>
      </c>
      <c r="G70" s="120" t="s">
        <v>1860</v>
      </c>
      <c r="H70" s="120">
        <v>0</v>
      </c>
      <c r="I70" s="120" t="s">
        <v>1849</v>
      </c>
      <c r="J70" s="120" t="s">
        <v>1753</v>
      </c>
      <c r="K70" s="120">
        <v>0</v>
      </c>
      <c r="L70" s="120">
        <v>0</v>
      </c>
      <c r="M70" s="120">
        <v>0</v>
      </c>
      <c r="N70" s="120" t="s">
        <v>1935</v>
      </c>
      <c r="O70" s="127">
        <v>249.9</v>
      </c>
      <c r="P70" s="128">
        <v>195.27</v>
      </c>
    </row>
    <row r="71" spans="1:16">
      <c r="A71" s="119" t="s">
        <v>1891</v>
      </c>
      <c r="B71" s="120" t="s">
        <v>12971</v>
      </c>
      <c r="C71" s="120" t="s">
        <v>1840</v>
      </c>
      <c r="D71" s="120" t="s">
        <v>1798</v>
      </c>
      <c r="E71" s="120" t="s">
        <v>12165</v>
      </c>
      <c r="F71" s="120" t="s">
        <v>14088</v>
      </c>
      <c r="G71" s="120" t="s">
        <v>1825</v>
      </c>
      <c r="H71" s="120">
        <v>0</v>
      </c>
      <c r="I71" s="120" t="s">
        <v>1849</v>
      </c>
      <c r="J71" s="120" t="s">
        <v>1753</v>
      </c>
      <c r="K71" s="120" t="s">
        <v>1870</v>
      </c>
      <c r="L71" s="120" t="s">
        <v>1890</v>
      </c>
      <c r="M71" s="120" t="s">
        <v>1815</v>
      </c>
      <c r="N71" s="120" t="s">
        <v>1935</v>
      </c>
      <c r="O71" s="127">
        <v>549.9</v>
      </c>
      <c r="P71" s="128">
        <v>214.8</v>
      </c>
    </row>
    <row r="72" spans="1:16">
      <c r="A72" s="119" t="s">
        <v>1892</v>
      </c>
      <c r="B72" s="120" t="s">
        <v>12971</v>
      </c>
      <c r="C72" s="120" t="s">
        <v>1840</v>
      </c>
      <c r="D72" s="120" t="s">
        <v>1806</v>
      </c>
      <c r="E72" s="120" t="s">
        <v>12165</v>
      </c>
      <c r="F72" s="120" t="s">
        <v>14088</v>
      </c>
      <c r="G72" s="120" t="s">
        <v>1886</v>
      </c>
      <c r="H72" s="120">
        <v>0</v>
      </c>
      <c r="I72" s="120" t="s">
        <v>1849</v>
      </c>
      <c r="J72" s="120" t="s">
        <v>1753</v>
      </c>
      <c r="K72" s="120" t="s">
        <v>1870</v>
      </c>
      <c r="L72" s="120" t="s">
        <v>1890</v>
      </c>
      <c r="M72" s="120" t="s">
        <v>1893</v>
      </c>
      <c r="N72" s="120" t="s">
        <v>1935</v>
      </c>
      <c r="O72" s="127">
        <v>499.9</v>
      </c>
      <c r="P72" s="128">
        <v>195.27</v>
      </c>
    </row>
    <row r="73" spans="1:16">
      <c r="A73" s="119" t="s">
        <v>1894</v>
      </c>
      <c r="B73" s="120" t="s">
        <v>12971</v>
      </c>
      <c r="C73" s="120" t="s">
        <v>1840</v>
      </c>
      <c r="D73" s="120" t="s">
        <v>1756</v>
      </c>
      <c r="E73" s="120" t="s">
        <v>12164</v>
      </c>
      <c r="F73" s="120">
        <v>0</v>
      </c>
      <c r="G73" s="120" t="s">
        <v>1782</v>
      </c>
      <c r="H73" s="120">
        <v>0</v>
      </c>
      <c r="I73" s="120" t="s">
        <v>1842</v>
      </c>
      <c r="J73" s="120" t="s">
        <v>1753</v>
      </c>
      <c r="K73" s="120">
        <v>0</v>
      </c>
      <c r="L73" s="120">
        <v>0</v>
      </c>
      <c r="M73" s="120">
        <v>0</v>
      </c>
      <c r="N73" s="120" t="s">
        <v>1935</v>
      </c>
      <c r="O73" s="127">
        <v>249.9</v>
      </c>
      <c r="P73" s="128">
        <v>156.21</v>
      </c>
    </row>
    <row r="74" spans="1:16">
      <c r="A74" s="119" t="s">
        <v>1896</v>
      </c>
      <c r="B74" s="120" t="s">
        <v>12971</v>
      </c>
      <c r="C74" s="120" t="s">
        <v>1840</v>
      </c>
      <c r="D74" s="120" t="s">
        <v>1798</v>
      </c>
      <c r="E74" s="120" t="s">
        <v>12164</v>
      </c>
      <c r="F74" s="120">
        <v>0</v>
      </c>
      <c r="G74" s="120" t="s">
        <v>1789</v>
      </c>
      <c r="H74" s="120">
        <v>0</v>
      </c>
      <c r="I74" s="120" t="s">
        <v>1849</v>
      </c>
      <c r="J74" s="120" t="s">
        <v>1753</v>
      </c>
      <c r="K74" s="120">
        <v>0</v>
      </c>
      <c r="L74" s="120">
        <v>0</v>
      </c>
      <c r="M74" s="120">
        <v>0</v>
      </c>
      <c r="N74" s="120" t="s">
        <v>1935</v>
      </c>
      <c r="O74" s="127">
        <v>249.9</v>
      </c>
      <c r="P74" s="128">
        <v>195.27</v>
      </c>
    </row>
    <row r="75" spans="1:16">
      <c r="A75" s="119" t="s">
        <v>1898</v>
      </c>
      <c r="B75" s="120" t="s">
        <v>12971</v>
      </c>
      <c r="C75" s="120" t="s">
        <v>1840</v>
      </c>
      <c r="D75" s="120" t="s">
        <v>1806</v>
      </c>
      <c r="E75" s="120" t="s">
        <v>12164</v>
      </c>
      <c r="F75" s="120">
        <v>0</v>
      </c>
      <c r="G75" s="120" t="s">
        <v>1782</v>
      </c>
      <c r="H75" s="120">
        <v>0</v>
      </c>
      <c r="I75" s="120" t="s">
        <v>1849</v>
      </c>
      <c r="J75" s="120" t="s">
        <v>1753</v>
      </c>
      <c r="K75" s="120">
        <v>0</v>
      </c>
      <c r="L75" s="120">
        <v>0</v>
      </c>
      <c r="M75" s="120">
        <v>0</v>
      </c>
      <c r="N75" s="120" t="s">
        <v>1935</v>
      </c>
      <c r="O75" s="127">
        <v>249.9</v>
      </c>
      <c r="P75" s="128">
        <v>195.27</v>
      </c>
    </row>
    <row r="76" spans="1:16">
      <c r="A76" s="119" t="s">
        <v>1899</v>
      </c>
      <c r="B76" s="120" t="s">
        <v>12971</v>
      </c>
      <c r="C76" s="120" t="s">
        <v>1840</v>
      </c>
      <c r="D76" s="120" t="s">
        <v>1806</v>
      </c>
      <c r="E76" s="120" t="s">
        <v>12164</v>
      </c>
      <c r="F76" s="120">
        <v>0</v>
      </c>
      <c r="G76" s="120" t="s">
        <v>1856</v>
      </c>
      <c r="H76" s="120">
        <v>0</v>
      </c>
      <c r="I76" s="120" t="s">
        <v>1849</v>
      </c>
      <c r="J76" s="120" t="s">
        <v>1753</v>
      </c>
      <c r="K76" s="120">
        <v>0</v>
      </c>
      <c r="L76" s="120">
        <v>0</v>
      </c>
      <c r="M76" s="120">
        <v>0</v>
      </c>
      <c r="N76" s="120" t="s">
        <v>1935</v>
      </c>
      <c r="O76" s="127">
        <v>249.9</v>
      </c>
      <c r="P76" s="128">
        <v>195.27</v>
      </c>
    </row>
    <row r="77" spans="1:16">
      <c r="A77" s="119" t="s">
        <v>1900</v>
      </c>
      <c r="B77" s="120" t="s">
        <v>12971</v>
      </c>
      <c r="C77" s="120" t="s">
        <v>1840</v>
      </c>
      <c r="D77" s="120" t="s">
        <v>1756</v>
      </c>
      <c r="E77" s="120" t="s">
        <v>12164</v>
      </c>
      <c r="F77" s="120">
        <v>0</v>
      </c>
      <c r="G77" s="120" t="s">
        <v>1793</v>
      </c>
      <c r="H77" s="120">
        <v>0</v>
      </c>
      <c r="I77" s="120" t="s">
        <v>1842</v>
      </c>
      <c r="J77" s="120" t="s">
        <v>1753</v>
      </c>
      <c r="K77" s="120">
        <v>0</v>
      </c>
      <c r="L77" s="120">
        <v>0</v>
      </c>
      <c r="M77" s="120">
        <v>0</v>
      </c>
      <c r="N77" s="120" t="s">
        <v>1935</v>
      </c>
      <c r="O77" s="127">
        <v>249.9</v>
      </c>
      <c r="P77" s="128">
        <v>136.68</v>
      </c>
    </row>
    <row r="78" spans="1:16">
      <c r="A78" s="119" t="s">
        <v>974</v>
      </c>
      <c r="B78" s="120" t="s">
        <v>12971</v>
      </c>
      <c r="C78" s="120" t="s">
        <v>1840</v>
      </c>
      <c r="D78" s="120" t="s">
        <v>1756</v>
      </c>
      <c r="E78" s="120" t="s">
        <v>12164</v>
      </c>
      <c r="F78" s="120">
        <v>0</v>
      </c>
      <c r="G78" s="120" t="s">
        <v>1814</v>
      </c>
      <c r="H78" s="120">
        <v>0</v>
      </c>
      <c r="I78" s="120" t="s">
        <v>1849</v>
      </c>
      <c r="J78" s="120" t="s">
        <v>1753</v>
      </c>
      <c r="K78" s="120">
        <v>0</v>
      </c>
      <c r="L78" s="120">
        <v>0</v>
      </c>
      <c r="M78" s="120">
        <v>0</v>
      </c>
      <c r="N78" s="120" t="s">
        <v>1935</v>
      </c>
      <c r="O78" s="127">
        <v>249.9</v>
      </c>
      <c r="P78" s="128">
        <v>156.21</v>
      </c>
    </row>
    <row r="79" spans="1:16">
      <c r="A79" s="119" t="s">
        <v>1902</v>
      </c>
      <c r="B79" s="120" t="s">
        <v>12971</v>
      </c>
      <c r="C79" s="120" t="s">
        <v>1840</v>
      </c>
      <c r="D79" s="120" t="s">
        <v>1798</v>
      </c>
      <c r="E79" s="120" t="s">
        <v>12164</v>
      </c>
      <c r="F79" s="120" t="s">
        <v>14082</v>
      </c>
      <c r="G79" s="120" t="s">
        <v>1903</v>
      </c>
      <c r="H79" s="120" t="s">
        <v>1757</v>
      </c>
      <c r="I79" s="120" t="s">
        <v>1849</v>
      </c>
      <c r="J79" s="120" t="s">
        <v>1753</v>
      </c>
      <c r="K79" s="120" t="s">
        <v>1848</v>
      </c>
      <c r="L79" s="120" t="s">
        <v>1897</v>
      </c>
      <c r="M79" s="120" t="s">
        <v>1757</v>
      </c>
      <c r="N79" s="120" t="s">
        <v>1935</v>
      </c>
      <c r="O79" s="127">
        <v>249.9</v>
      </c>
      <c r="P79" s="128">
        <v>195.27</v>
      </c>
    </row>
    <row r="80" spans="1:16">
      <c r="A80" s="119" t="s">
        <v>1904</v>
      </c>
      <c r="B80" s="120" t="s">
        <v>12971</v>
      </c>
      <c r="C80" s="120" t="s">
        <v>1840</v>
      </c>
      <c r="D80" s="120" t="s">
        <v>1798</v>
      </c>
      <c r="E80" s="120" t="s">
        <v>12164</v>
      </c>
      <c r="F80" s="120">
        <v>0</v>
      </c>
      <c r="G80" s="120" t="s">
        <v>1905</v>
      </c>
      <c r="H80" s="120">
        <v>0</v>
      </c>
      <c r="I80" s="120" t="s">
        <v>1849</v>
      </c>
      <c r="J80" s="120" t="s">
        <v>1753</v>
      </c>
      <c r="K80" s="120">
        <v>0</v>
      </c>
      <c r="L80" s="120">
        <v>0</v>
      </c>
      <c r="M80" s="120">
        <v>0</v>
      </c>
      <c r="N80" s="120" t="s">
        <v>1935</v>
      </c>
      <c r="O80" s="127">
        <v>499.9</v>
      </c>
      <c r="P80" s="128">
        <v>195.27</v>
      </c>
    </row>
    <row r="81" spans="1:16">
      <c r="A81" s="119" t="s">
        <v>1906</v>
      </c>
      <c r="B81" s="120" t="s">
        <v>12971</v>
      </c>
      <c r="C81" s="120" t="s">
        <v>1840</v>
      </c>
      <c r="D81" s="120" t="s">
        <v>1798</v>
      </c>
      <c r="E81" s="120" t="s">
        <v>12164</v>
      </c>
      <c r="F81" s="120">
        <v>0</v>
      </c>
      <c r="G81" s="120" t="s">
        <v>1787</v>
      </c>
      <c r="H81" s="120">
        <v>0</v>
      </c>
      <c r="I81" s="120" t="s">
        <v>1849</v>
      </c>
      <c r="J81" s="120" t="s">
        <v>1753</v>
      </c>
      <c r="K81" s="120">
        <v>0</v>
      </c>
      <c r="L81" s="120">
        <v>0</v>
      </c>
      <c r="M81" s="120">
        <v>0</v>
      </c>
      <c r="N81" s="120" t="s">
        <v>1935</v>
      </c>
      <c r="O81" s="127">
        <v>249.9</v>
      </c>
      <c r="P81" s="128">
        <v>214.8</v>
      </c>
    </row>
    <row r="82" spans="1:16">
      <c r="A82" s="119" t="s">
        <v>1907</v>
      </c>
      <c r="B82" s="120" t="s">
        <v>12971</v>
      </c>
      <c r="C82" s="120" t="s">
        <v>1840</v>
      </c>
      <c r="D82" s="120" t="s">
        <v>1798</v>
      </c>
      <c r="E82" s="120" t="s">
        <v>12164</v>
      </c>
      <c r="F82" s="120">
        <v>0</v>
      </c>
      <c r="G82" s="120" t="s">
        <v>1846</v>
      </c>
      <c r="H82" s="120">
        <v>0</v>
      </c>
      <c r="I82" s="120" t="s">
        <v>1849</v>
      </c>
      <c r="J82" s="120" t="s">
        <v>1753</v>
      </c>
      <c r="K82" s="120">
        <v>0</v>
      </c>
      <c r="L82" s="120">
        <v>0</v>
      </c>
      <c r="M82" s="120">
        <v>0</v>
      </c>
      <c r="N82" s="120" t="s">
        <v>1935</v>
      </c>
      <c r="O82" s="127">
        <v>249.9</v>
      </c>
      <c r="P82" s="128">
        <v>156.21</v>
      </c>
    </row>
    <row r="83" spans="1:16">
      <c r="A83" s="119" t="s">
        <v>1908</v>
      </c>
      <c r="B83" s="120" t="s">
        <v>12971</v>
      </c>
      <c r="C83" s="120" t="s">
        <v>1840</v>
      </c>
      <c r="D83" s="120" t="s">
        <v>1798</v>
      </c>
      <c r="E83" s="120" t="s">
        <v>12164</v>
      </c>
      <c r="F83" s="120">
        <v>0</v>
      </c>
      <c r="G83" s="120" t="s">
        <v>1905</v>
      </c>
      <c r="H83" s="120">
        <v>0</v>
      </c>
      <c r="I83" s="120" t="s">
        <v>1849</v>
      </c>
      <c r="J83" s="120" t="s">
        <v>1753</v>
      </c>
      <c r="K83" s="120">
        <v>0</v>
      </c>
      <c r="L83" s="120">
        <v>0</v>
      </c>
      <c r="M83" s="120">
        <v>0</v>
      </c>
      <c r="N83" s="120" t="s">
        <v>1935</v>
      </c>
      <c r="O83" s="127">
        <v>249.9</v>
      </c>
      <c r="P83" s="128">
        <v>195.27</v>
      </c>
    </row>
    <row r="84" spans="1:16">
      <c r="A84" s="119" t="s">
        <v>976</v>
      </c>
      <c r="B84" s="120" t="s">
        <v>12971</v>
      </c>
      <c r="C84" s="120" t="s">
        <v>1840</v>
      </c>
      <c r="D84" s="120" t="s">
        <v>1798</v>
      </c>
      <c r="E84" s="120" t="s">
        <v>12164</v>
      </c>
      <c r="F84" s="120">
        <v>0</v>
      </c>
      <c r="G84" s="120" t="s">
        <v>1909</v>
      </c>
      <c r="H84" s="120">
        <v>0</v>
      </c>
      <c r="I84" s="120" t="s">
        <v>1849</v>
      </c>
      <c r="J84" s="120" t="s">
        <v>1753</v>
      </c>
      <c r="K84" s="120">
        <v>0</v>
      </c>
      <c r="L84" s="120">
        <v>0</v>
      </c>
      <c r="M84" s="120">
        <v>0</v>
      </c>
      <c r="N84" s="120" t="s">
        <v>1935</v>
      </c>
      <c r="O84" s="127">
        <v>249.9</v>
      </c>
      <c r="P84" s="128">
        <v>195.27</v>
      </c>
    </row>
    <row r="85" spans="1:16">
      <c r="A85" s="119" t="s">
        <v>1910</v>
      </c>
      <c r="B85" s="120" t="s">
        <v>12971</v>
      </c>
      <c r="C85" s="120" t="s">
        <v>1840</v>
      </c>
      <c r="D85" s="120" t="s">
        <v>1798</v>
      </c>
      <c r="E85" s="120" t="s">
        <v>12164</v>
      </c>
      <c r="F85" s="120" t="s">
        <v>14082</v>
      </c>
      <c r="G85" s="120" t="s">
        <v>1809</v>
      </c>
      <c r="H85" s="120" t="s">
        <v>1757</v>
      </c>
      <c r="I85" s="120" t="s">
        <v>1849</v>
      </c>
      <c r="J85" s="120" t="s">
        <v>1753</v>
      </c>
      <c r="K85" s="120" t="s">
        <v>1870</v>
      </c>
      <c r="L85" s="120" t="s">
        <v>1901</v>
      </c>
      <c r="M85" s="120" t="s">
        <v>1757</v>
      </c>
      <c r="N85" s="120" t="s">
        <v>1935</v>
      </c>
      <c r="O85" s="127">
        <v>249.9</v>
      </c>
      <c r="P85" s="128">
        <v>214.8</v>
      </c>
    </row>
    <row r="86" spans="1:16">
      <c r="A86" s="119" t="s">
        <v>1911</v>
      </c>
      <c r="B86" s="120" t="s">
        <v>12971</v>
      </c>
      <c r="C86" s="120" t="s">
        <v>1840</v>
      </c>
      <c r="D86" s="120" t="s">
        <v>1756</v>
      </c>
      <c r="E86" s="120" t="s">
        <v>12164</v>
      </c>
      <c r="F86" s="120" t="s">
        <v>14082</v>
      </c>
      <c r="G86" s="120" t="s">
        <v>1809</v>
      </c>
      <c r="H86" s="120" t="s">
        <v>1757</v>
      </c>
      <c r="I86" s="120" t="s">
        <v>1842</v>
      </c>
      <c r="J86" s="120" t="s">
        <v>1753</v>
      </c>
      <c r="K86" s="120" t="s">
        <v>1870</v>
      </c>
      <c r="L86" s="120" t="s">
        <v>1912</v>
      </c>
      <c r="M86" s="120" t="s">
        <v>1757</v>
      </c>
      <c r="N86" s="120" t="s">
        <v>1935</v>
      </c>
      <c r="O86" s="127">
        <v>349.9</v>
      </c>
      <c r="P86" s="128">
        <v>136.68</v>
      </c>
    </row>
    <row r="87" spans="1:16">
      <c r="A87" s="119" t="s">
        <v>1913</v>
      </c>
      <c r="B87" s="120" t="s">
        <v>12971</v>
      </c>
      <c r="C87" s="120" t="s">
        <v>1840</v>
      </c>
      <c r="D87" s="120" t="s">
        <v>1798</v>
      </c>
      <c r="E87" s="120" t="s">
        <v>12164</v>
      </c>
      <c r="F87" s="120">
        <v>0</v>
      </c>
      <c r="G87" s="120" t="s">
        <v>1914</v>
      </c>
      <c r="H87" s="120">
        <v>0</v>
      </c>
      <c r="I87" s="120" t="s">
        <v>1849</v>
      </c>
      <c r="J87" s="120" t="s">
        <v>1753</v>
      </c>
      <c r="K87" s="120">
        <v>0</v>
      </c>
      <c r="L87" s="120">
        <v>0</v>
      </c>
      <c r="M87" s="120">
        <v>0</v>
      </c>
      <c r="N87" s="120" t="s">
        <v>1935</v>
      </c>
      <c r="O87" s="127">
        <v>249.9</v>
      </c>
      <c r="P87" s="128">
        <v>214.8</v>
      </c>
    </row>
    <row r="88" spans="1:16">
      <c r="A88" s="119" t="s">
        <v>1916</v>
      </c>
      <c r="B88" s="120" t="s">
        <v>12971</v>
      </c>
      <c r="C88" s="120" t="s">
        <v>1840</v>
      </c>
      <c r="D88" s="120" t="s">
        <v>1756</v>
      </c>
      <c r="E88" s="120" t="s">
        <v>12165</v>
      </c>
      <c r="F88" s="120">
        <v>0</v>
      </c>
      <c r="G88" s="120" t="s">
        <v>1841</v>
      </c>
      <c r="H88" s="120">
        <v>0</v>
      </c>
      <c r="I88" s="120" t="s">
        <v>1842</v>
      </c>
      <c r="J88" s="120" t="s">
        <v>1753</v>
      </c>
      <c r="K88" s="120">
        <v>0</v>
      </c>
      <c r="L88" s="120">
        <v>0</v>
      </c>
      <c r="M88" s="120">
        <v>0</v>
      </c>
      <c r="N88" s="120" t="s">
        <v>1935</v>
      </c>
      <c r="O88" s="127">
        <v>249.9</v>
      </c>
      <c r="P88" s="128">
        <v>136.68</v>
      </c>
    </row>
    <row r="89" spans="1:16">
      <c r="A89" s="119" t="s">
        <v>1918</v>
      </c>
      <c r="B89" s="120" t="s">
        <v>12971</v>
      </c>
      <c r="C89" s="120" t="s">
        <v>1840</v>
      </c>
      <c r="D89" s="120" t="s">
        <v>1798</v>
      </c>
      <c r="E89" s="120" t="s">
        <v>12165</v>
      </c>
      <c r="F89" s="120">
        <v>0</v>
      </c>
      <c r="G89" s="120" t="s">
        <v>1883</v>
      </c>
      <c r="H89" s="120">
        <v>0</v>
      </c>
      <c r="I89" s="120" t="s">
        <v>1849</v>
      </c>
      <c r="J89" s="120" t="s">
        <v>1753</v>
      </c>
      <c r="K89" s="120">
        <v>0</v>
      </c>
      <c r="L89" s="120">
        <v>0</v>
      </c>
      <c r="M89" s="120">
        <v>0</v>
      </c>
      <c r="N89" s="120" t="s">
        <v>1935</v>
      </c>
      <c r="O89" s="127">
        <v>249.9</v>
      </c>
      <c r="P89" s="128">
        <v>175.74</v>
      </c>
    </row>
    <row r="90" spans="1:16">
      <c r="A90" s="119" t="s">
        <v>1919</v>
      </c>
      <c r="B90" s="120" t="s">
        <v>12971</v>
      </c>
      <c r="C90" s="120" t="s">
        <v>1840</v>
      </c>
      <c r="D90" s="120" t="s">
        <v>1806</v>
      </c>
      <c r="E90" s="120" t="s">
        <v>12165</v>
      </c>
      <c r="F90" s="120" t="s">
        <v>14082</v>
      </c>
      <c r="G90" s="120" t="s">
        <v>1883</v>
      </c>
      <c r="H90" s="120" t="s">
        <v>1757</v>
      </c>
      <c r="I90" s="120" t="s">
        <v>1842</v>
      </c>
      <c r="J90" s="120" t="s">
        <v>1753</v>
      </c>
      <c r="K90" s="120" t="s">
        <v>1870</v>
      </c>
      <c r="L90" s="120" t="s">
        <v>1915</v>
      </c>
      <c r="M90" s="120" t="s">
        <v>1757</v>
      </c>
      <c r="N90" s="120" t="s">
        <v>1935</v>
      </c>
      <c r="O90" s="127">
        <v>249.9</v>
      </c>
      <c r="P90" s="128">
        <v>195.27</v>
      </c>
    </row>
    <row r="91" spans="1:16">
      <c r="A91" s="119" t="s">
        <v>1920</v>
      </c>
      <c r="B91" s="120" t="s">
        <v>12971</v>
      </c>
      <c r="C91" s="120" t="s">
        <v>1840</v>
      </c>
      <c r="D91" s="120" t="s">
        <v>1756</v>
      </c>
      <c r="E91" s="120" t="s">
        <v>12165</v>
      </c>
      <c r="F91" s="120" t="s">
        <v>14082</v>
      </c>
      <c r="G91" s="120" t="s">
        <v>1795</v>
      </c>
      <c r="H91" s="120" t="s">
        <v>1757</v>
      </c>
      <c r="I91" s="120" t="s">
        <v>1842</v>
      </c>
      <c r="J91" s="120" t="s">
        <v>1753</v>
      </c>
      <c r="K91" s="120" t="s">
        <v>1848</v>
      </c>
      <c r="L91" s="120" t="s">
        <v>1921</v>
      </c>
      <c r="M91" s="120" t="s">
        <v>1757</v>
      </c>
      <c r="N91" s="120" t="s">
        <v>1935</v>
      </c>
      <c r="O91" s="127">
        <v>249.9</v>
      </c>
      <c r="P91" s="128">
        <v>136.68</v>
      </c>
    </row>
    <row r="92" spans="1:16">
      <c r="A92" s="119" t="s">
        <v>1922</v>
      </c>
      <c r="B92" s="120" t="s">
        <v>12971</v>
      </c>
      <c r="C92" s="120" t="s">
        <v>1840</v>
      </c>
      <c r="D92" s="120" t="s">
        <v>1788</v>
      </c>
      <c r="E92" s="120" t="s">
        <v>12165</v>
      </c>
      <c r="F92" s="120" t="s">
        <v>14082</v>
      </c>
      <c r="G92" s="120" t="s">
        <v>1884</v>
      </c>
      <c r="H92" s="120" t="s">
        <v>1757</v>
      </c>
      <c r="I92" s="120" t="s">
        <v>1849</v>
      </c>
      <c r="J92" s="120" t="s">
        <v>1753</v>
      </c>
      <c r="K92" s="120" t="s">
        <v>1870</v>
      </c>
      <c r="L92" s="120" t="s">
        <v>1917</v>
      </c>
      <c r="M92" s="120" t="s">
        <v>1757</v>
      </c>
      <c r="N92" s="120" t="s">
        <v>1776</v>
      </c>
      <c r="O92" s="127">
        <v>399.9</v>
      </c>
      <c r="P92" s="128">
        <v>175.74</v>
      </c>
    </row>
    <row r="93" spans="1:16">
      <c r="A93" s="119" t="s">
        <v>1923</v>
      </c>
      <c r="B93" s="120" t="s">
        <v>12971</v>
      </c>
      <c r="C93" s="120" t="s">
        <v>1840</v>
      </c>
      <c r="D93" s="120" t="s">
        <v>1788</v>
      </c>
      <c r="E93" s="120" t="s">
        <v>12165</v>
      </c>
      <c r="F93" s="120" t="s">
        <v>14082</v>
      </c>
      <c r="G93" s="120" t="s">
        <v>1884</v>
      </c>
      <c r="H93" s="120" t="s">
        <v>1757</v>
      </c>
      <c r="I93" s="120" t="s">
        <v>1849</v>
      </c>
      <c r="J93" s="120" t="s">
        <v>1753</v>
      </c>
      <c r="K93" s="120" t="s">
        <v>1870</v>
      </c>
      <c r="L93" s="120" t="s">
        <v>1917</v>
      </c>
      <c r="M93" s="120" t="s">
        <v>1757</v>
      </c>
      <c r="N93" s="120" t="s">
        <v>1776</v>
      </c>
      <c r="O93" s="127">
        <v>399.9</v>
      </c>
      <c r="P93" s="128">
        <v>175.74</v>
      </c>
    </row>
    <row r="94" spans="1:16">
      <c r="A94" s="119" t="s">
        <v>1924</v>
      </c>
      <c r="B94" s="120" t="s">
        <v>12971</v>
      </c>
      <c r="C94" s="120" t="s">
        <v>1840</v>
      </c>
      <c r="D94" s="120" t="s">
        <v>1756</v>
      </c>
      <c r="E94" s="120" t="s">
        <v>12165</v>
      </c>
      <c r="F94" s="120" t="s">
        <v>14082</v>
      </c>
      <c r="G94" s="120" t="s">
        <v>1881</v>
      </c>
      <c r="H94" s="120" t="s">
        <v>1757</v>
      </c>
      <c r="I94" s="120" t="s">
        <v>1849</v>
      </c>
      <c r="J94" s="120" t="s">
        <v>1753</v>
      </c>
      <c r="K94" s="120" t="s">
        <v>1870</v>
      </c>
      <c r="L94" s="120" t="s">
        <v>1921</v>
      </c>
      <c r="M94" s="120" t="s">
        <v>1757</v>
      </c>
      <c r="N94" s="120" t="s">
        <v>1935</v>
      </c>
      <c r="O94" s="127">
        <v>399.9</v>
      </c>
      <c r="P94" s="128">
        <v>156.21</v>
      </c>
    </row>
    <row r="95" spans="1:16">
      <c r="A95" s="119" t="s">
        <v>1925</v>
      </c>
      <c r="B95" s="120" t="s">
        <v>12971</v>
      </c>
      <c r="C95" s="120" t="s">
        <v>1840</v>
      </c>
      <c r="D95" s="120" t="s">
        <v>1756</v>
      </c>
      <c r="E95" s="120" t="s">
        <v>12164</v>
      </c>
      <c r="F95" s="120" t="s">
        <v>14083</v>
      </c>
      <c r="G95" s="120" t="s">
        <v>1856</v>
      </c>
      <c r="H95" s="120" t="s">
        <v>1757</v>
      </c>
      <c r="I95" s="120" t="s">
        <v>1849</v>
      </c>
      <c r="J95" s="120" t="s">
        <v>1753</v>
      </c>
      <c r="K95" s="120" t="s">
        <v>1848</v>
      </c>
      <c r="L95" s="120" t="s">
        <v>1926</v>
      </c>
      <c r="M95" s="120" t="s">
        <v>1757</v>
      </c>
      <c r="N95" s="120" t="s">
        <v>1935</v>
      </c>
      <c r="O95" s="127">
        <v>249.9</v>
      </c>
      <c r="P95" s="128">
        <v>136.68</v>
      </c>
    </row>
    <row r="96" spans="1:16">
      <c r="A96" s="119" t="s">
        <v>1927</v>
      </c>
      <c r="B96" s="120" t="s">
        <v>12971</v>
      </c>
      <c r="C96" s="120" t="s">
        <v>1840</v>
      </c>
      <c r="D96" s="120" t="s">
        <v>1756</v>
      </c>
      <c r="E96" s="120" t="s">
        <v>12165</v>
      </c>
      <c r="F96" s="120">
        <v>0</v>
      </c>
      <c r="G96" s="120" t="s">
        <v>1928</v>
      </c>
      <c r="H96" s="120">
        <v>0</v>
      </c>
      <c r="I96" s="120" t="s">
        <v>1849</v>
      </c>
      <c r="J96" s="120" t="s">
        <v>1753</v>
      </c>
      <c r="K96" s="120">
        <v>0</v>
      </c>
      <c r="L96" s="120">
        <v>0</v>
      </c>
      <c r="M96" s="120">
        <v>0</v>
      </c>
      <c r="N96" s="120" t="s">
        <v>1935</v>
      </c>
      <c r="O96" s="127">
        <v>249.9</v>
      </c>
      <c r="P96" s="128">
        <v>156.21</v>
      </c>
    </row>
    <row r="97" spans="1:16">
      <c r="A97" s="119" t="s">
        <v>1930</v>
      </c>
      <c r="B97" s="120" t="s">
        <v>12971</v>
      </c>
      <c r="C97" s="120" t="s">
        <v>1840</v>
      </c>
      <c r="D97" s="120" t="s">
        <v>1756</v>
      </c>
      <c r="E97" s="120" t="s">
        <v>12165</v>
      </c>
      <c r="F97" s="120" t="s">
        <v>14082</v>
      </c>
      <c r="G97" s="120" t="s">
        <v>1860</v>
      </c>
      <c r="H97" s="120" t="s">
        <v>1757</v>
      </c>
      <c r="I97" s="120" t="s">
        <v>1849</v>
      </c>
      <c r="J97" s="120" t="s">
        <v>1753</v>
      </c>
      <c r="K97" s="120" t="s">
        <v>1870</v>
      </c>
      <c r="L97" s="120" t="s">
        <v>1929</v>
      </c>
      <c r="M97" s="120" t="s">
        <v>1757</v>
      </c>
      <c r="N97" s="120" t="s">
        <v>1935</v>
      </c>
      <c r="O97" s="127">
        <v>399.9</v>
      </c>
      <c r="P97" s="128">
        <v>156.21</v>
      </c>
    </row>
    <row r="98" spans="1:16">
      <c r="A98" s="119" t="s">
        <v>1931</v>
      </c>
      <c r="B98" s="120" t="s">
        <v>12971</v>
      </c>
      <c r="C98" s="120" t="s">
        <v>1840</v>
      </c>
      <c r="D98" s="120" t="s">
        <v>1756</v>
      </c>
      <c r="E98" s="120" t="s">
        <v>12165</v>
      </c>
      <c r="F98" s="120" t="s">
        <v>14082</v>
      </c>
      <c r="G98" s="120" t="s">
        <v>1863</v>
      </c>
      <c r="H98" s="120" t="s">
        <v>1757</v>
      </c>
      <c r="I98" s="120" t="s">
        <v>1849</v>
      </c>
      <c r="J98" s="120" t="s">
        <v>1753</v>
      </c>
      <c r="K98" s="120" t="s">
        <v>1870</v>
      </c>
      <c r="L98" s="120" t="s">
        <v>1921</v>
      </c>
      <c r="M98" s="120" t="s">
        <v>1757</v>
      </c>
      <c r="N98" s="120" t="s">
        <v>1935</v>
      </c>
      <c r="O98" s="127">
        <v>249.9</v>
      </c>
      <c r="P98" s="128">
        <v>117.15</v>
      </c>
    </row>
    <row r="99" spans="1:16">
      <c r="A99" s="119" t="s">
        <v>1932</v>
      </c>
      <c r="B99" s="120" t="s">
        <v>12971</v>
      </c>
      <c r="C99" s="120" t="s">
        <v>1840</v>
      </c>
      <c r="D99" s="120" t="s">
        <v>1798</v>
      </c>
      <c r="E99" s="120" t="s">
        <v>12165</v>
      </c>
      <c r="F99" s="120">
        <v>0</v>
      </c>
      <c r="G99" s="120" t="s">
        <v>1933</v>
      </c>
      <c r="H99" s="120">
        <v>0</v>
      </c>
      <c r="I99" s="120" t="s">
        <v>1849</v>
      </c>
      <c r="J99" s="120" t="s">
        <v>1753</v>
      </c>
      <c r="K99" s="120">
        <v>0</v>
      </c>
      <c r="L99" s="120">
        <v>0</v>
      </c>
      <c r="M99" s="120">
        <v>0</v>
      </c>
      <c r="N99" s="120" t="s">
        <v>1935</v>
      </c>
      <c r="O99" s="127">
        <v>249.9</v>
      </c>
      <c r="P99" s="128">
        <v>234.34</v>
      </c>
    </row>
    <row r="100" spans="1:16">
      <c r="A100" s="119" t="s">
        <v>978</v>
      </c>
      <c r="B100" s="120" t="s">
        <v>12971</v>
      </c>
      <c r="C100" s="120" t="s">
        <v>1840</v>
      </c>
      <c r="D100" s="120" t="s">
        <v>1788</v>
      </c>
      <c r="E100" s="120" t="s">
        <v>12165</v>
      </c>
      <c r="F100" s="120" t="s">
        <v>14082</v>
      </c>
      <c r="G100" s="120" t="s">
        <v>1825</v>
      </c>
      <c r="H100" s="120" t="s">
        <v>1757</v>
      </c>
      <c r="I100" s="120" t="s">
        <v>1849</v>
      </c>
      <c r="J100" s="120" t="s">
        <v>1753</v>
      </c>
      <c r="K100" s="120" t="s">
        <v>1934</v>
      </c>
      <c r="L100" s="120" t="s">
        <v>1921</v>
      </c>
      <c r="M100" s="120" t="s">
        <v>1757</v>
      </c>
      <c r="N100" s="120" t="s">
        <v>1776</v>
      </c>
      <c r="O100" s="127">
        <v>399.9</v>
      </c>
      <c r="P100" s="128">
        <v>214.8</v>
      </c>
    </row>
    <row r="101" spans="1:16">
      <c r="A101" s="119" t="s">
        <v>1936</v>
      </c>
      <c r="B101" s="120" t="s">
        <v>12971</v>
      </c>
      <c r="C101" s="120" t="s">
        <v>1840</v>
      </c>
      <c r="D101" s="120" t="s">
        <v>1806</v>
      </c>
      <c r="E101" s="120" t="s">
        <v>12165</v>
      </c>
      <c r="F101" s="120">
        <v>0</v>
      </c>
      <c r="G101" s="120" t="s">
        <v>1933</v>
      </c>
      <c r="H101" s="120">
        <v>0</v>
      </c>
      <c r="I101" s="120" t="s">
        <v>1849</v>
      </c>
      <c r="J101" s="120" t="s">
        <v>1753</v>
      </c>
      <c r="K101" s="120">
        <v>0</v>
      </c>
      <c r="L101" s="120">
        <v>0</v>
      </c>
      <c r="M101" s="120">
        <v>0</v>
      </c>
      <c r="N101" s="120" t="s">
        <v>1935</v>
      </c>
      <c r="O101" s="127">
        <v>249.9</v>
      </c>
      <c r="P101" s="128">
        <v>214.8</v>
      </c>
    </row>
    <row r="102" spans="1:16">
      <c r="A102" s="119" t="s">
        <v>1937</v>
      </c>
      <c r="B102" s="120" t="s">
        <v>12971</v>
      </c>
      <c r="C102" s="120" t="s">
        <v>1840</v>
      </c>
      <c r="D102" s="120" t="s">
        <v>1806</v>
      </c>
      <c r="E102" s="120" t="s">
        <v>12164</v>
      </c>
      <c r="F102" s="120">
        <v>0</v>
      </c>
      <c r="G102" s="120" t="s">
        <v>1856</v>
      </c>
      <c r="H102" s="120">
        <v>0</v>
      </c>
      <c r="I102" s="120" t="s">
        <v>1849</v>
      </c>
      <c r="J102" s="120" t="s">
        <v>1753</v>
      </c>
      <c r="K102" s="120">
        <v>0</v>
      </c>
      <c r="L102" s="120">
        <v>0</v>
      </c>
      <c r="M102" s="120">
        <v>0</v>
      </c>
      <c r="N102" s="120" t="s">
        <v>1935</v>
      </c>
      <c r="O102" s="127">
        <v>249.9</v>
      </c>
      <c r="P102" s="128">
        <v>175.74</v>
      </c>
    </row>
    <row r="103" spans="1:16">
      <c r="A103" s="119" t="s">
        <v>1938</v>
      </c>
      <c r="B103" s="120" t="s">
        <v>12971</v>
      </c>
      <c r="C103" s="120" t="s">
        <v>1840</v>
      </c>
      <c r="D103" s="120" t="s">
        <v>1798</v>
      </c>
      <c r="E103" s="120" t="s">
        <v>12164</v>
      </c>
      <c r="F103" s="120">
        <v>0</v>
      </c>
      <c r="G103" s="120" t="s">
        <v>1856</v>
      </c>
      <c r="H103" s="120">
        <v>0</v>
      </c>
      <c r="I103" s="120" t="s">
        <v>1849</v>
      </c>
      <c r="J103" s="120" t="s">
        <v>1753</v>
      </c>
      <c r="K103" s="120">
        <v>0</v>
      </c>
      <c r="L103" s="120">
        <v>0</v>
      </c>
      <c r="M103" s="120">
        <v>0</v>
      </c>
      <c r="N103" s="120" t="s">
        <v>1935</v>
      </c>
      <c r="O103" s="127">
        <v>249.9</v>
      </c>
      <c r="P103" s="128">
        <v>195.27</v>
      </c>
    </row>
    <row r="104" spans="1:16">
      <c r="A104" s="119" t="s">
        <v>1940</v>
      </c>
      <c r="B104" s="120" t="s">
        <v>12971</v>
      </c>
      <c r="C104" s="120" t="s">
        <v>1840</v>
      </c>
      <c r="D104" s="120" t="s">
        <v>1806</v>
      </c>
      <c r="E104" s="120" t="s">
        <v>12164</v>
      </c>
      <c r="F104" s="120">
        <v>0</v>
      </c>
      <c r="G104" s="120" t="s">
        <v>1789</v>
      </c>
      <c r="H104" s="120">
        <v>0</v>
      </c>
      <c r="I104" s="120" t="s">
        <v>1842</v>
      </c>
      <c r="J104" s="120" t="s">
        <v>1753</v>
      </c>
      <c r="K104" s="120">
        <v>0</v>
      </c>
      <c r="L104" s="120">
        <v>0</v>
      </c>
      <c r="M104" s="120">
        <v>0</v>
      </c>
      <c r="N104" s="120" t="s">
        <v>1935</v>
      </c>
      <c r="O104" s="127">
        <v>249.9</v>
      </c>
      <c r="P104" s="128">
        <v>156.21</v>
      </c>
    </row>
    <row r="105" spans="1:16">
      <c r="A105" s="119" t="s">
        <v>1942</v>
      </c>
      <c r="B105" s="120" t="s">
        <v>12971</v>
      </c>
      <c r="C105" s="120" t="s">
        <v>1840</v>
      </c>
      <c r="D105" s="120" t="s">
        <v>1756</v>
      </c>
      <c r="E105" s="120" t="s">
        <v>12164</v>
      </c>
      <c r="F105" s="120" t="s">
        <v>14083</v>
      </c>
      <c r="G105" s="120" t="s">
        <v>1814</v>
      </c>
      <c r="H105" s="120" t="s">
        <v>1757</v>
      </c>
      <c r="I105" s="120" t="s">
        <v>1849</v>
      </c>
      <c r="J105" s="120" t="s">
        <v>1753</v>
      </c>
      <c r="K105" s="120" t="s">
        <v>1870</v>
      </c>
      <c r="L105" s="120" t="s">
        <v>1790</v>
      </c>
      <c r="M105" s="120" t="s">
        <v>1757</v>
      </c>
      <c r="N105" s="120" t="s">
        <v>1935</v>
      </c>
      <c r="O105" s="127">
        <v>249.9</v>
      </c>
      <c r="P105" s="128">
        <v>156.21</v>
      </c>
    </row>
    <row r="106" spans="1:16">
      <c r="A106" s="119" t="s">
        <v>1943</v>
      </c>
      <c r="B106" s="120" t="s">
        <v>12971</v>
      </c>
      <c r="C106" s="120" t="s">
        <v>1840</v>
      </c>
      <c r="D106" s="120" t="s">
        <v>1759</v>
      </c>
      <c r="E106" s="120" t="s">
        <v>12164</v>
      </c>
      <c r="F106" s="120" t="s">
        <v>14083</v>
      </c>
      <c r="G106" s="120" t="s">
        <v>1814</v>
      </c>
      <c r="H106" s="120" t="s">
        <v>1757</v>
      </c>
      <c r="I106" s="120" t="s">
        <v>1849</v>
      </c>
      <c r="J106" s="120" t="s">
        <v>1753</v>
      </c>
      <c r="K106" s="120" t="s">
        <v>1870</v>
      </c>
      <c r="L106" s="120" t="s">
        <v>1941</v>
      </c>
      <c r="M106" s="120" t="s">
        <v>1757</v>
      </c>
      <c r="N106" s="120" t="s">
        <v>1776</v>
      </c>
      <c r="O106" s="127">
        <v>249.9</v>
      </c>
      <c r="P106" s="128">
        <v>195.27</v>
      </c>
    </row>
    <row r="107" spans="1:16">
      <c r="A107" s="119" t="s">
        <v>1944</v>
      </c>
      <c r="B107" s="120" t="s">
        <v>12971</v>
      </c>
      <c r="C107" s="120" t="s">
        <v>1840</v>
      </c>
      <c r="D107" s="120" t="s">
        <v>1806</v>
      </c>
      <c r="E107" s="120" t="s">
        <v>12164</v>
      </c>
      <c r="F107" s="120">
        <v>0</v>
      </c>
      <c r="G107" s="120" t="s">
        <v>1784</v>
      </c>
      <c r="H107" s="120">
        <v>0</v>
      </c>
      <c r="I107" s="120" t="s">
        <v>1849</v>
      </c>
      <c r="J107" s="120" t="s">
        <v>1753</v>
      </c>
      <c r="K107" s="120">
        <v>0</v>
      </c>
      <c r="L107" s="120">
        <v>0</v>
      </c>
      <c r="M107" s="120">
        <v>0</v>
      </c>
      <c r="N107" s="120" t="s">
        <v>1935</v>
      </c>
      <c r="O107" s="127">
        <v>249.9</v>
      </c>
      <c r="P107" s="128">
        <v>195.27</v>
      </c>
    </row>
    <row r="108" spans="1:16">
      <c r="A108" s="119" t="s">
        <v>1945</v>
      </c>
      <c r="B108" s="120" t="s">
        <v>12971</v>
      </c>
      <c r="C108" s="120" t="s">
        <v>1840</v>
      </c>
      <c r="D108" s="120" t="s">
        <v>1806</v>
      </c>
      <c r="E108" s="120" t="s">
        <v>12164</v>
      </c>
      <c r="F108" s="120">
        <v>0</v>
      </c>
      <c r="G108" s="120" t="s">
        <v>1784</v>
      </c>
      <c r="H108" s="120">
        <v>0</v>
      </c>
      <c r="I108" s="120" t="s">
        <v>1849</v>
      </c>
      <c r="J108" s="120" t="s">
        <v>1753</v>
      </c>
      <c r="K108" s="120">
        <v>0</v>
      </c>
      <c r="L108" s="120">
        <v>0</v>
      </c>
      <c r="M108" s="120">
        <v>0</v>
      </c>
      <c r="N108" s="120" t="s">
        <v>1935</v>
      </c>
      <c r="O108" s="127">
        <v>249.9</v>
      </c>
      <c r="P108" s="128">
        <v>195.27</v>
      </c>
    </row>
    <row r="109" spans="1:16">
      <c r="A109" s="119" t="s">
        <v>1946</v>
      </c>
      <c r="B109" s="120" t="s">
        <v>12971</v>
      </c>
      <c r="C109" s="120" t="s">
        <v>1840</v>
      </c>
      <c r="D109" s="120" t="s">
        <v>1756</v>
      </c>
      <c r="E109" s="120" t="s">
        <v>12164</v>
      </c>
      <c r="F109" s="120">
        <v>0</v>
      </c>
      <c r="G109" s="120" t="s">
        <v>1947</v>
      </c>
      <c r="H109" s="120">
        <v>0</v>
      </c>
      <c r="I109" s="120" t="s">
        <v>1849</v>
      </c>
      <c r="J109" s="120" t="s">
        <v>1753</v>
      </c>
      <c r="K109" s="120">
        <v>0</v>
      </c>
      <c r="L109" s="120">
        <v>0</v>
      </c>
      <c r="M109" s="120">
        <v>0</v>
      </c>
      <c r="N109" s="120" t="s">
        <v>1935</v>
      </c>
      <c r="O109" s="127">
        <v>249.9</v>
      </c>
      <c r="P109" s="128">
        <v>136.68</v>
      </c>
    </row>
    <row r="110" spans="1:16">
      <c r="A110" s="119" t="s">
        <v>1948</v>
      </c>
      <c r="B110" s="120" t="s">
        <v>12971</v>
      </c>
      <c r="C110" s="120" t="s">
        <v>1840</v>
      </c>
      <c r="D110" s="120" t="s">
        <v>1756</v>
      </c>
      <c r="E110" s="120" t="s">
        <v>12164</v>
      </c>
      <c r="F110" s="120">
        <v>0</v>
      </c>
      <c r="G110" s="120" t="s">
        <v>1832</v>
      </c>
      <c r="H110" s="120">
        <v>0</v>
      </c>
      <c r="I110" s="120" t="s">
        <v>1842</v>
      </c>
      <c r="J110" s="120" t="s">
        <v>1753</v>
      </c>
      <c r="K110" s="120">
        <v>0</v>
      </c>
      <c r="L110" s="120">
        <v>0</v>
      </c>
      <c r="M110" s="120">
        <v>0</v>
      </c>
      <c r="N110" s="120" t="s">
        <v>1935</v>
      </c>
      <c r="O110" s="127">
        <v>249.9</v>
      </c>
      <c r="P110" s="128">
        <v>136.68</v>
      </c>
    </row>
    <row r="111" spans="1:16">
      <c r="A111" s="119" t="s">
        <v>1949</v>
      </c>
      <c r="B111" s="120" t="s">
        <v>12971</v>
      </c>
      <c r="C111" s="120" t="s">
        <v>1840</v>
      </c>
      <c r="D111" s="120" t="s">
        <v>1756</v>
      </c>
      <c r="E111" s="120" t="s">
        <v>12164</v>
      </c>
      <c r="F111" s="120">
        <v>0</v>
      </c>
      <c r="G111" s="120" t="s">
        <v>1903</v>
      </c>
      <c r="H111" s="120">
        <v>0</v>
      </c>
      <c r="I111" s="120" t="s">
        <v>1842</v>
      </c>
      <c r="J111" s="120" t="s">
        <v>1753</v>
      </c>
      <c r="K111" s="120">
        <v>0</v>
      </c>
      <c r="L111" s="120">
        <v>0</v>
      </c>
      <c r="M111" s="120">
        <v>0</v>
      </c>
      <c r="N111" s="120" t="s">
        <v>1935</v>
      </c>
      <c r="O111" s="127">
        <v>249.9</v>
      </c>
      <c r="P111" s="128">
        <v>136.68</v>
      </c>
    </row>
    <row r="112" spans="1:16">
      <c r="A112" s="119" t="s">
        <v>1950</v>
      </c>
      <c r="B112" s="120" t="s">
        <v>12971</v>
      </c>
      <c r="C112" s="120" t="s">
        <v>1840</v>
      </c>
      <c r="D112" s="120" t="s">
        <v>1798</v>
      </c>
      <c r="E112" s="120" t="s">
        <v>12165</v>
      </c>
      <c r="F112" s="120">
        <v>0</v>
      </c>
      <c r="G112" s="120" t="s">
        <v>1909</v>
      </c>
      <c r="H112" s="120">
        <v>0</v>
      </c>
      <c r="I112" s="120" t="s">
        <v>1849</v>
      </c>
      <c r="J112" s="120" t="s">
        <v>1753</v>
      </c>
      <c r="K112" s="120">
        <v>0</v>
      </c>
      <c r="L112" s="120">
        <v>0</v>
      </c>
      <c r="M112" s="120">
        <v>0</v>
      </c>
      <c r="N112" s="120" t="s">
        <v>1935</v>
      </c>
      <c r="O112" s="127">
        <v>599.9</v>
      </c>
      <c r="P112" s="128">
        <v>234.34</v>
      </c>
    </row>
    <row r="113" spans="1:16">
      <c r="A113" s="119" t="s">
        <v>1951</v>
      </c>
      <c r="B113" s="120" t="s">
        <v>12971</v>
      </c>
      <c r="C113" s="120" t="s">
        <v>1840</v>
      </c>
      <c r="D113" s="120" t="s">
        <v>1798</v>
      </c>
      <c r="E113" s="120" t="s">
        <v>12165</v>
      </c>
      <c r="F113" s="120">
        <v>0</v>
      </c>
      <c r="G113" s="120" t="s">
        <v>1909</v>
      </c>
      <c r="H113" s="120">
        <v>0</v>
      </c>
      <c r="I113" s="120" t="s">
        <v>1849</v>
      </c>
      <c r="J113" s="120" t="s">
        <v>1753</v>
      </c>
      <c r="K113" s="120">
        <v>0</v>
      </c>
      <c r="L113" s="120">
        <v>0</v>
      </c>
      <c r="M113" s="120">
        <v>0</v>
      </c>
      <c r="N113" s="120" t="s">
        <v>1935</v>
      </c>
      <c r="O113" s="127">
        <v>549.9</v>
      </c>
      <c r="P113" s="128">
        <v>214.8</v>
      </c>
    </row>
    <row r="114" spans="1:16">
      <c r="A114" s="119" t="s">
        <v>1952</v>
      </c>
      <c r="B114" s="120" t="s">
        <v>12971</v>
      </c>
      <c r="C114" s="120" t="s">
        <v>1840</v>
      </c>
      <c r="D114" s="120" t="s">
        <v>1806</v>
      </c>
      <c r="E114" s="120" t="s">
        <v>12165</v>
      </c>
      <c r="F114" s="120">
        <v>0</v>
      </c>
      <c r="G114" s="120" t="s">
        <v>1909</v>
      </c>
      <c r="H114" s="120">
        <v>0</v>
      </c>
      <c r="I114" s="120" t="s">
        <v>1849</v>
      </c>
      <c r="J114" s="120" t="s">
        <v>1753</v>
      </c>
      <c r="K114" s="120">
        <v>0</v>
      </c>
      <c r="L114" s="120">
        <v>0</v>
      </c>
      <c r="M114" s="120">
        <v>0</v>
      </c>
      <c r="N114" s="120" t="s">
        <v>1935</v>
      </c>
      <c r="O114" s="127">
        <v>249.9</v>
      </c>
      <c r="P114" s="128">
        <v>214.8</v>
      </c>
    </row>
    <row r="115" spans="1:16">
      <c r="A115" s="119" t="s">
        <v>1953</v>
      </c>
      <c r="B115" s="120" t="s">
        <v>12971</v>
      </c>
      <c r="C115" s="120" t="s">
        <v>1840</v>
      </c>
      <c r="D115" s="120" t="s">
        <v>1798</v>
      </c>
      <c r="E115" s="120" t="s">
        <v>12165</v>
      </c>
      <c r="F115" s="120" t="s">
        <v>14083</v>
      </c>
      <c r="G115" s="120" t="s">
        <v>1909</v>
      </c>
      <c r="H115" s="120" t="s">
        <v>1757</v>
      </c>
      <c r="I115" s="120" t="s">
        <v>1849</v>
      </c>
      <c r="J115" s="120" t="s">
        <v>1753</v>
      </c>
      <c r="K115" s="120" t="s">
        <v>1870</v>
      </c>
      <c r="L115" s="120" t="s">
        <v>1757</v>
      </c>
      <c r="M115" s="120" t="s">
        <v>1757</v>
      </c>
      <c r="N115" s="120" t="s">
        <v>1935</v>
      </c>
      <c r="O115" s="127">
        <v>249.9</v>
      </c>
      <c r="P115" s="128">
        <v>234.34</v>
      </c>
    </row>
    <row r="116" spans="1:16">
      <c r="A116" s="119" t="s">
        <v>1954</v>
      </c>
      <c r="B116" s="120" t="s">
        <v>12971</v>
      </c>
      <c r="C116" s="120" t="s">
        <v>1840</v>
      </c>
      <c r="D116" s="120" t="s">
        <v>1806</v>
      </c>
      <c r="E116" s="120" t="s">
        <v>12165</v>
      </c>
      <c r="F116" s="120">
        <v>0</v>
      </c>
      <c r="G116" s="120" t="s">
        <v>1876</v>
      </c>
      <c r="H116" s="120">
        <v>0</v>
      </c>
      <c r="I116" s="120" t="s">
        <v>1842</v>
      </c>
      <c r="J116" s="120" t="s">
        <v>1753</v>
      </c>
      <c r="K116" s="120">
        <v>0</v>
      </c>
      <c r="L116" s="120">
        <v>0</v>
      </c>
      <c r="M116" s="120">
        <v>0</v>
      </c>
      <c r="N116" s="120" t="s">
        <v>1935</v>
      </c>
      <c r="O116" s="127">
        <v>249.9</v>
      </c>
      <c r="P116" s="128">
        <v>175.74</v>
      </c>
    </row>
    <row r="117" spans="1:16">
      <c r="A117" s="119" t="s">
        <v>1955</v>
      </c>
      <c r="B117" s="120" t="s">
        <v>12971</v>
      </c>
      <c r="C117" s="120" t="s">
        <v>1840</v>
      </c>
      <c r="D117" s="120" t="s">
        <v>1806</v>
      </c>
      <c r="E117" s="120" t="s">
        <v>12165</v>
      </c>
      <c r="F117" s="120">
        <v>0</v>
      </c>
      <c r="G117" s="120" t="s">
        <v>1795</v>
      </c>
      <c r="H117" s="120">
        <v>0</v>
      </c>
      <c r="I117" s="120" t="s">
        <v>1849</v>
      </c>
      <c r="J117" s="120" t="s">
        <v>1753</v>
      </c>
      <c r="K117" s="120">
        <v>0</v>
      </c>
      <c r="L117" s="120">
        <v>0</v>
      </c>
      <c r="M117" s="120">
        <v>0</v>
      </c>
      <c r="N117" s="120" t="s">
        <v>1935</v>
      </c>
      <c r="O117" s="127">
        <v>249.9</v>
      </c>
      <c r="P117" s="128">
        <v>175.74</v>
      </c>
    </row>
    <row r="118" spans="1:16">
      <c r="A118" s="119" t="s">
        <v>1956</v>
      </c>
      <c r="B118" s="120" t="s">
        <v>12971</v>
      </c>
      <c r="C118" s="120" t="s">
        <v>1840</v>
      </c>
      <c r="D118" s="120" t="s">
        <v>1798</v>
      </c>
      <c r="E118" s="120" t="s">
        <v>12165</v>
      </c>
      <c r="F118" s="120">
        <v>0</v>
      </c>
      <c r="G118" s="120" t="s">
        <v>1957</v>
      </c>
      <c r="H118" s="120">
        <v>0</v>
      </c>
      <c r="I118" s="120" t="s">
        <v>1849</v>
      </c>
      <c r="J118" s="120" t="s">
        <v>1753</v>
      </c>
      <c r="K118" s="120">
        <v>0</v>
      </c>
      <c r="L118" s="120">
        <v>0</v>
      </c>
      <c r="M118" s="120">
        <v>0</v>
      </c>
      <c r="N118" s="120" t="s">
        <v>1935</v>
      </c>
      <c r="O118" s="127">
        <v>249.9</v>
      </c>
      <c r="P118" s="128">
        <v>195.27</v>
      </c>
    </row>
    <row r="119" spans="1:16">
      <c r="A119" s="119" t="s">
        <v>1959</v>
      </c>
      <c r="B119" s="120" t="s">
        <v>12971</v>
      </c>
      <c r="C119" s="120" t="s">
        <v>1840</v>
      </c>
      <c r="D119" s="120" t="s">
        <v>1798</v>
      </c>
      <c r="E119" s="120" t="s">
        <v>12165</v>
      </c>
      <c r="F119" s="120">
        <v>0</v>
      </c>
      <c r="G119" s="120" t="s">
        <v>1825</v>
      </c>
      <c r="H119" s="120">
        <v>0</v>
      </c>
      <c r="I119" s="120" t="s">
        <v>1849</v>
      </c>
      <c r="J119" s="120" t="s">
        <v>1753</v>
      </c>
      <c r="K119" s="120">
        <v>0</v>
      </c>
      <c r="L119" s="120">
        <v>0</v>
      </c>
      <c r="M119" s="120">
        <v>0</v>
      </c>
      <c r="N119" s="120" t="s">
        <v>1935</v>
      </c>
      <c r="O119" s="127">
        <v>249.9</v>
      </c>
      <c r="P119" s="128">
        <v>195.27</v>
      </c>
    </row>
    <row r="120" spans="1:16">
      <c r="A120" s="119" t="s">
        <v>1960</v>
      </c>
      <c r="B120" s="120" t="s">
        <v>12971</v>
      </c>
      <c r="C120" s="120" t="s">
        <v>1840</v>
      </c>
      <c r="D120" s="120" t="s">
        <v>1806</v>
      </c>
      <c r="E120" s="120" t="s">
        <v>12165</v>
      </c>
      <c r="F120" s="120">
        <v>0</v>
      </c>
      <c r="G120" s="120" t="s">
        <v>1884</v>
      </c>
      <c r="H120" s="120">
        <v>0</v>
      </c>
      <c r="I120" s="120" t="s">
        <v>1849</v>
      </c>
      <c r="J120" s="120" t="s">
        <v>1753</v>
      </c>
      <c r="K120" s="120">
        <v>0</v>
      </c>
      <c r="L120" s="120">
        <v>0</v>
      </c>
      <c r="M120" s="120">
        <v>0</v>
      </c>
      <c r="N120" s="120" t="s">
        <v>1935</v>
      </c>
      <c r="O120" s="127">
        <v>499.9</v>
      </c>
      <c r="P120" s="128">
        <v>195.27</v>
      </c>
    </row>
    <row r="121" spans="1:16">
      <c r="A121" s="119" t="s">
        <v>1961</v>
      </c>
      <c r="B121" s="120" t="s">
        <v>12971</v>
      </c>
      <c r="C121" s="120" t="s">
        <v>1840</v>
      </c>
      <c r="D121" s="120" t="s">
        <v>1806</v>
      </c>
      <c r="E121" s="120" t="s">
        <v>12165</v>
      </c>
      <c r="F121" s="120">
        <v>0</v>
      </c>
      <c r="G121" s="120" t="s">
        <v>1962</v>
      </c>
      <c r="H121" s="120">
        <v>0</v>
      </c>
      <c r="I121" s="120" t="s">
        <v>1849</v>
      </c>
      <c r="J121" s="120" t="s">
        <v>1753</v>
      </c>
      <c r="K121" s="120">
        <v>0</v>
      </c>
      <c r="L121" s="120">
        <v>0</v>
      </c>
      <c r="M121" s="120">
        <v>0</v>
      </c>
      <c r="N121" s="120" t="s">
        <v>1935</v>
      </c>
      <c r="O121" s="127">
        <v>349.9</v>
      </c>
      <c r="P121" s="128">
        <v>195.27</v>
      </c>
    </row>
    <row r="122" spans="1:16">
      <c r="A122" s="119" t="s">
        <v>1963</v>
      </c>
      <c r="B122" s="120" t="s">
        <v>12971</v>
      </c>
      <c r="C122" s="120" t="s">
        <v>1840</v>
      </c>
      <c r="D122" s="120" t="s">
        <v>1806</v>
      </c>
      <c r="E122" s="120" t="s">
        <v>12165</v>
      </c>
      <c r="F122" s="120">
        <v>0</v>
      </c>
      <c r="G122" s="120" t="s">
        <v>1964</v>
      </c>
      <c r="H122" s="120" t="s">
        <v>1864</v>
      </c>
      <c r="I122" s="120" t="s">
        <v>1849</v>
      </c>
      <c r="J122" s="120" t="s">
        <v>1753</v>
      </c>
      <c r="K122" s="120">
        <v>0</v>
      </c>
      <c r="L122" s="120">
        <v>0</v>
      </c>
      <c r="M122" s="120">
        <v>0</v>
      </c>
      <c r="N122" s="120" t="s">
        <v>1935</v>
      </c>
      <c r="O122" s="127">
        <v>249.9</v>
      </c>
      <c r="P122" s="128">
        <v>195.27</v>
      </c>
    </row>
    <row r="123" spans="1:16">
      <c r="A123" s="119" t="s">
        <v>14089</v>
      </c>
      <c r="B123" s="120" t="s">
        <v>12971</v>
      </c>
      <c r="C123" s="120" t="s">
        <v>1840</v>
      </c>
      <c r="D123" s="120" t="s">
        <v>1798</v>
      </c>
      <c r="E123" s="120" t="s">
        <v>12165</v>
      </c>
      <c r="F123" s="120">
        <v>0</v>
      </c>
      <c r="G123" s="120" t="s">
        <v>1825</v>
      </c>
      <c r="H123" s="120">
        <v>0</v>
      </c>
      <c r="I123" s="120" t="s">
        <v>1849</v>
      </c>
      <c r="J123" s="120" t="s">
        <v>1753</v>
      </c>
      <c r="K123" s="120" t="s">
        <v>12593</v>
      </c>
      <c r="L123" s="120">
        <v>0</v>
      </c>
      <c r="M123" s="120">
        <v>0</v>
      </c>
      <c r="N123" s="120" t="s">
        <v>1935</v>
      </c>
      <c r="O123" s="127">
        <v>249.9</v>
      </c>
      <c r="P123" s="128">
        <v>195.27</v>
      </c>
    </row>
    <row r="124" spans="1:16">
      <c r="A124" s="119" t="s">
        <v>1967</v>
      </c>
      <c r="B124" s="120" t="s">
        <v>12971</v>
      </c>
      <c r="C124" s="120" t="s">
        <v>1840</v>
      </c>
      <c r="D124" s="120" t="s">
        <v>1798</v>
      </c>
      <c r="E124" s="120" t="s">
        <v>12165</v>
      </c>
      <c r="F124" s="120">
        <v>0</v>
      </c>
      <c r="G124" s="120" t="s">
        <v>1933</v>
      </c>
      <c r="H124" s="120">
        <v>0</v>
      </c>
      <c r="I124" s="120" t="s">
        <v>1849</v>
      </c>
      <c r="J124" s="120" t="s">
        <v>1753</v>
      </c>
      <c r="K124" s="120">
        <v>0</v>
      </c>
      <c r="L124" s="120">
        <v>0</v>
      </c>
      <c r="M124" s="120">
        <v>0</v>
      </c>
      <c r="N124" s="120" t="s">
        <v>1935</v>
      </c>
      <c r="O124" s="127">
        <v>249.9</v>
      </c>
      <c r="P124" s="128">
        <v>234.34</v>
      </c>
    </row>
    <row r="125" spans="1:16">
      <c r="A125" s="119" t="s">
        <v>1969</v>
      </c>
      <c r="B125" s="120" t="s">
        <v>12971</v>
      </c>
      <c r="C125" s="120" t="s">
        <v>1840</v>
      </c>
      <c r="D125" s="120" t="s">
        <v>1798</v>
      </c>
      <c r="E125" s="120" t="s">
        <v>12165</v>
      </c>
      <c r="F125" s="120">
        <v>0</v>
      </c>
      <c r="G125" s="120" t="s">
        <v>1804</v>
      </c>
      <c r="H125" s="120">
        <v>0</v>
      </c>
      <c r="I125" s="120" t="s">
        <v>1849</v>
      </c>
      <c r="J125" s="120" t="s">
        <v>1753</v>
      </c>
      <c r="K125" s="120">
        <v>0</v>
      </c>
      <c r="L125" s="120">
        <v>0</v>
      </c>
      <c r="M125" s="120">
        <v>0</v>
      </c>
      <c r="N125" s="120" t="s">
        <v>1935</v>
      </c>
      <c r="O125" s="127">
        <v>499.9</v>
      </c>
      <c r="P125" s="128">
        <v>273.39999999999998</v>
      </c>
    </row>
    <row r="126" spans="1:16">
      <c r="A126" s="119" t="s">
        <v>980</v>
      </c>
      <c r="B126" s="120" t="s">
        <v>12971</v>
      </c>
      <c r="C126" s="120" t="s">
        <v>1840</v>
      </c>
      <c r="D126" s="120" t="s">
        <v>1798</v>
      </c>
      <c r="E126" s="120" t="s">
        <v>12165</v>
      </c>
      <c r="F126" s="120">
        <v>0</v>
      </c>
      <c r="G126" s="120" t="s">
        <v>1933</v>
      </c>
      <c r="H126" s="120">
        <v>0</v>
      </c>
      <c r="I126" s="120" t="s">
        <v>1849</v>
      </c>
      <c r="J126" s="120" t="s">
        <v>1753</v>
      </c>
      <c r="K126" s="120">
        <v>0</v>
      </c>
      <c r="L126" s="120">
        <v>0</v>
      </c>
      <c r="M126" s="120">
        <v>0</v>
      </c>
      <c r="N126" s="120" t="s">
        <v>1935</v>
      </c>
      <c r="O126" s="127">
        <v>299.89999999999998</v>
      </c>
      <c r="P126" s="128">
        <v>195.27</v>
      </c>
    </row>
    <row r="127" spans="1:16">
      <c r="A127" s="119" t="s">
        <v>1971</v>
      </c>
      <c r="B127" s="120" t="s">
        <v>12971</v>
      </c>
      <c r="C127" s="120" t="s">
        <v>1840</v>
      </c>
      <c r="D127" s="120" t="s">
        <v>1806</v>
      </c>
      <c r="E127" s="120" t="s">
        <v>12165</v>
      </c>
      <c r="F127" s="120" t="s">
        <v>14083</v>
      </c>
      <c r="G127" s="120" t="s">
        <v>1825</v>
      </c>
      <c r="H127" s="120" t="s">
        <v>1864</v>
      </c>
      <c r="I127" s="120" t="s">
        <v>1849</v>
      </c>
      <c r="J127" s="120" t="s">
        <v>1753</v>
      </c>
      <c r="K127" s="120" t="s">
        <v>1870</v>
      </c>
      <c r="L127" s="120" t="s">
        <v>1965</v>
      </c>
      <c r="M127" s="120" t="s">
        <v>1757</v>
      </c>
      <c r="N127" s="120" t="s">
        <v>1935</v>
      </c>
      <c r="O127" s="127">
        <v>549.9</v>
      </c>
      <c r="P127" s="128">
        <v>214.8</v>
      </c>
    </row>
    <row r="128" spans="1:16">
      <c r="A128" s="119" t="s">
        <v>982</v>
      </c>
      <c r="B128" s="120" t="s">
        <v>12971</v>
      </c>
      <c r="C128" s="120" t="s">
        <v>1840</v>
      </c>
      <c r="D128" s="120" t="s">
        <v>1798</v>
      </c>
      <c r="E128" s="120" t="s">
        <v>12165</v>
      </c>
      <c r="F128" s="120">
        <v>0</v>
      </c>
      <c r="G128" s="120" t="s">
        <v>1933</v>
      </c>
      <c r="H128" s="120">
        <v>0</v>
      </c>
      <c r="I128" s="120" t="s">
        <v>1842</v>
      </c>
      <c r="J128" s="120" t="s">
        <v>1753</v>
      </c>
      <c r="K128" s="120">
        <v>0</v>
      </c>
      <c r="L128" s="120">
        <v>0</v>
      </c>
      <c r="M128" s="120">
        <v>0</v>
      </c>
      <c r="N128" s="120" t="s">
        <v>1935</v>
      </c>
      <c r="O128" s="127">
        <v>449.9</v>
      </c>
      <c r="P128" s="128">
        <v>214.8</v>
      </c>
    </row>
    <row r="129" spans="1:16">
      <c r="A129" s="119" t="s">
        <v>984</v>
      </c>
      <c r="B129" s="120" t="s">
        <v>12971</v>
      </c>
      <c r="C129" s="120" t="s">
        <v>1840</v>
      </c>
      <c r="D129" s="120" t="s">
        <v>1798</v>
      </c>
      <c r="E129" s="120" t="s">
        <v>12165</v>
      </c>
      <c r="F129" s="120">
        <v>0</v>
      </c>
      <c r="G129" s="120" t="s">
        <v>1856</v>
      </c>
      <c r="H129" s="120">
        <v>0</v>
      </c>
      <c r="I129" s="120" t="s">
        <v>1849</v>
      </c>
      <c r="J129" s="120" t="s">
        <v>1753</v>
      </c>
      <c r="K129" s="120">
        <v>0</v>
      </c>
      <c r="L129" s="120">
        <v>0</v>
      </c>
      <c r="M129" s="120">
        <v>0</v>
      </c>
      <c r="N129" s="120" t="s">
        <v>1935</v>
      </c>
      <c r="O129" s="127">
        <v>249.9</v>
      </c>
      <c r="P129" s="128">
        <v>234.34</v>
      </c>
    </row>
    <row r="130" spans="1:16">
      <c r="A130" s="119" t="s">
        <v>1973</v>
      </c>
      <c r="B130" s="120" t="s">
        <v>12971</v>
      </c>
      <c r="C130" s="120" t="s">
        <v>1840</v>
      </c>
      <c r="D130" s="120" t="s">
        <v>1806</v>
      </c>
      <c r="E130" s="120" t="s">
        <v>12164</v>
      </c>
      <c r="F130" s="120" t="s">
        <v>12187</v>
      </c>
      <c r="G130" s="120" t="s">
        <v>1814</v>
      </c>
      <c r="H130" s="120" t="s">
        <v>1757</v>
      </c>
      <c r="I130" s="120" t="s">
        <v>1849</v>
      </c>
      <c r="J130" s="120" t="s">
        <v>1753</v>
      </c>
      <c r="K130" s="120" t="s">
        <v>1870</v>
      </c>
      <c r="L130" s="120" t="s">
        <v>1974</v>
      </c>
      <c r="M130" s="120" t="s">
        <v>1757</v>
      </c>
      <c r="N130" s="120" t="s">
        <v>1935</v>
      </c>
      <c r="O130" s="127">
        <v>349.9</v>
      </c>
      <c r="P130" s="128">
        <v>175</v>
      </c>
    </row>
    <row r="131" spans="1:16">
      <c r="A131" s="119" t="s">
        <v>1975</v>
      </c>
      <c r="B131" s="120" t="s">
        <v>12971</v>
      </c>
      <c r="C131" s="120" t="s">
        <v>1840</v>
      </c>
      <c r="D131" s="120" t="s">
        <v>1806</v>
      </c>
      <c r="E131" s="120" t="s">
        <v>12164</v>
      </c>
      <c r="F131" s="120" t="s">
        <v>12187</v>
      </c>
      <c r="G131" s="120" t="s">
        <v>1780</v>
      </c>
      <c r="H131" s="120">
        <v>0</v>
      </c>
      <c r="I131" s="120" t="s">
        <v>1842</v>
      </c>
      <c r="J131" s="120" t="s">
        <v>1753</v>
      </c>
      <c r="K131" s="120">
        <v>0</v>
      </c>
      <c r="L131" s="120">
        <v>0</v>
      </c>
      <c r="M131" s="120">
        <v>0</v>
      </c>
      <c r="N131" s="120" t="s">
        <v>1935</v>
      </c>
      <c r="O131" s="127">
        <v>599.9</v>
      </c>
      <c r="P131" s="128">
        <v>175</v>
      </c>
    </row>
    <row r="132" spans="1:16">
      <c r="A132" s="119" t="s">
        <v>1976</v>
      </c>
      <c r="B132" s="120" t="s">
        <v>12971</v>
      </c>
      <c r="C132" s="120" t="s">
        <v>1840</v>
      </c>
      <c r="D132" s="120" t="s">
        <v>1806</v>
      </c>
      <c r="E132" s="120" t="s">
        <v>12164</v>
      </c>
      <c r="F132" s="120" t="s">
        <v>12187</v>
      </c>
      <c r="G132" s="120" t="s">
        <v>1780</v>
      </c>
      <c r="H132" s="120" t="s">
        <v>1757</v>
      </c>
      <c r="I132" s="120" t="s">
        <v>1842</v>
      </c>
      <c r="J132" s="120" t="s">
        <v>1753</v>
      </c>
      <c r="K132" s="120" t="s">
        <v>1934</v>
      </c>
      <c r="L132" s="120" t="s">
        <v>1757</v>
      </c>
      <c r="M132" s="120" t="s">
        <v>1757</v>
      </c>
      <c r="N132" s="120" t="s">
        <v>1935</v>
      </c>
      <c r="O132" s="127">
        <v>449.9</v>
      </c>
      <c r="P132" s="128">
        <v>175</v>
      </c>
    </row>
    <row r="133" spans="1:16">
      <c r="A133" s="119" t="s">
        <v>1978</v>
      </c>
      <c r="B133" s="120" t="s">
        <v>12971</v>
      </c>
      <c r="C133" s="120" t="s">
        <v>1840</v>
      </c>
      <c r="D133" s="120" t="s">
        <v>1798</v>
      </c>
      <c r="E133" s="120" t="s">
        <v>12165</v>
      </c>
      <c r="F133" s="120" t="s">
        <v>12187</v>
      </c>
      <c r="G133" s="120" t="s">
        <v>1883</v>
      </c>
      <c r="H133" s="120">
        <v>0</v>
      </c>
      <c r="I133" s="120" t="s">
        <v>1849</v>
      </c>
      <c r="J133" s="120" t="s">
        <v>1753</v>
      </c>
      <c r="K133" s="120">
        <v>0</v>
      </c>
      <c r="L133" s="120">
        <v>0</v>
      </c>
      <c r="M133" s="120">
        <v>0</v>
      </c>
      <c r="N133" s="120" t="s">
        <v>1935</v>
      </c>
      <c r="O133" s="127">
        <v>449.9</v>
      </c>
      <c r="P133" s="128">
        <v>215</v>
      </c>
    </row>
    <row r="134" spans="1:16">
      <c r="A134" s="119" t="s">
        <v>1979</v>
      </c>
      <c r="B134" s="120" t="s">
        <v>12971</v>
      </c>
      <c r="C134" s="120" t="s">
        <v>1840</v>
      </c>
      <c r="D134" s="120" t="s">
        <v>1798</v>
      </c>
      <c r="E134" s="120" t="s">
        <v>12164</v>
      </c>
      <c r="F134" s="120" t="s">
        <v>12187</v>
      </c>
      <c r="G134" s="120" t="s">
        <v>1869</v>
      </c>
      <c r="H134" s="120">
        <v>0</v>
      </c>
      <c r="I134" s="120" t="s">
        <v>1849</v>
      </c>
      <c r="J134" s="120" t="s">
        <v>1753</v>
      </c>
      <c r="K134" s="120">
        <v>0</v>
      </c>
      <c r="L134" s="120">
        <v>0</v>
      </c>
      <c r="M134" s="120">
        <v>0</v>
      </c>
      <c r="N134" s="120" t="s">
        <v>1935</v>
      </c>
      <c r="O134" s="127">
        <v>249.9</v>
      </c>
      <c r="P134" s="128">
        <v>215</v>
      </c>
    </row>
    <row r="135" spans="1:16">
      <c r="A135" s="119" t="s">
        <v>1980</v>
      </c>
      <c r="B135" s="120" t="s">
        <v>12971</v>
      </c>
      <c r="C135" s="120" t="s">
        <v>1840</v>
      </c>
      <c r="D135" s="120" t="s">
        <v>1806</v>
      </c>
      <c r="E135" s="120" t="s">
        <v>12164</v>
      </c>
      <c r="F135" s="120" t="s">
        <v>12187</v>
      </c>
      <c r="G135" s="120" t="s">
        <v>1856</v>
      </c>
      <c r="H135" s="120">
        <v>0</v>
      </c>
      <c r="I135" s="120" t="s">
        <v>1849</v>
      </c>
      <c r="J135" s="120" t="s">
        <v>1753</v>
      </c>
      <c r="K135" s="120">
        <v>0</v>
      </c>
      <c r="L135" s="120">
        <v>0</v>
      </c>
      <c r="M135" s="120">
        <v>0</v>
      </c>
      <c r="N135" s="120" t="s">
        <v>1935</v>
      </c>
      <c r="O135" s="127">
        <v>249.9</v>
      </c>
      <c r="P135" s="128">
        <v>175.74</v>
      </c>
    </row>
    <row r="136" spans="1:16">
      <c r="A136" s="119" t="s">
        <v>1982</v>
      </c>
      <c r="B136" s="120" t="s">
        <v>12971</v>
      </c>
      <c r="C136" s="120" t="s">
        <v>1840</v>
      </c>
      <c r="D136" s="120" t="s">
        <v>1806</v>
      </c>
      <c r="E136" s="120" t="s">
        <v>12164</v>
      </c>
      <c r="F136" s="120" t="s">
        <v>12187</v>
      </c>
      <c r="G136" s="120" t="s">
        <v>1983</v>
      </c>
      <c r="H136" s="120" t="s">
        <v>1757</v>
      </c>
      <c r="I136" s="120" t="s">
        <v>1842</v>
      </c>
      <c r="J136" s="120" t="s">
        <v>1753</v>
      </c>
      <c r="K136" s="120" t="s">
        <v>1870</v>
      </c>
      <c r="L136" s="120" t="s">
        <v>1981</v>
      </c>
      <c r="M136" s="120" t="s">
        <v>1757</v>
      </c>
      <c r="N136" s="120" t="s">
        <v>1935</v>
      </c>
      <c r="O136" s="127">
        <v>249.9</v>
      </c>
      <c r="P136" s="128">
        <v>155</v>
      </c>
    </row>
    <row r="137" spans="1:16">
      <c r="A137" s="119" t="s">
        <v>1984</v>
      </c>
      <c r="B137" s="120" t="s">
        <v>12971</v>
      </c>
      <c r="C137" s="120" t="s">
        <v>1840</v>
      </c>
      <c r="D137" s="120" t="s">
        <v>1806</v>
      </c>
      <c r="E137" s="120" t="s">
        <v>12164</v>
      </c>
      <c r="F137" s="120" t="s">
        <v>12187</v>
      </c>
      <c r="G137" s="120" t="s">
        <v>1983</v>
      </c>
      <c r="H137" s="120">
        <v>0</v>
      </c>
      <c r="I137" s="120" t="s">
        <v>1842</v>
      </c>
      <c r="J137" s="120" t="s">
        <v>1753</v>
      </c>
      <c r="K137" s="120">
        <v>0</v>
      </c>
      <c r="L137" s="120">
        <v>0</v>
      </c>
      <c r="M137" s="120">
        <v>0</v>
      </c>
      <c r="N137" s="120" t="s">
        <v>1935</v>
      </c>
      <c r="O137" s="127">
        <v>249.9</v>
      </c>
      <c r="P137" s="128">
        <v>155</v>
      </c>
    </row>
    <row r="138" spans="1:16">
      <c r="A138" s="119" t="s">
        <v>1985</v>
      </c>
      <c r="B138" s="120" t="s">
        <v>12971</v>
      </c>
      <c r="C138" s="120" t="s">
        <v>1840</v>
      </c>
      <c r="D138" s="120" t="s">
        <v>1756</v>
      </c>
      <c r="E138" s="120" t="s">
        <v>12164</v>
      </c>
      <c r="F138" s="120" t="s">
        <v>12187</v>
      </c>
      <c r="G138" s="120" t="s">
        <v>1793</v>
      </c>
      <c r="H138" s="120">
        <v>0</v>
      </c>
      <c r="I138" s="120" t="s">
        <v>1849</v>
      </c>
      <c r="J138" s="120" t="s">
        <v>1753</v>
      </c>
      <c r="K138" s="120">
        <v>0</v>
      </c>
      <c r="L138" s="120">
        <v>0</v>
      </c>
      <c r="M138" s="120">
        <v>0</v>
      </c>
      <c r="N138" s="120" t="s">
        <v>1935</v>
      </c>
      <c r="O138" s="127">
        <v>249.9</v>
      </c>
      <c r="P138" s="128">
        <v>140</v>
      </c>
    </row>
    <row r="139" spans="1:16">
      <c r="A139" s="119" t="s">
        <v>12241</v>
      </c>
      <c r="B139" s="120" t="s">
        <v>12971</v>
      </c>
      <c r="C139" s="120" t="s">
        <v>1840</v>
      </c>
      <c r="D139" s="120" t="s">
        <v>1756</v>
      </c>
      <c r="E139" s="120" t="s">
        <v>12164</v>
      </c>
      <c r="F139" s="120" t="s">
        <v>12187</v>
      </c>
      <c r="G139" s="120" t="s">
        <v>1784</v>
      </c>
      <c r="H139" s="120">
        <v>0</v>
      </c>
      <c r="I139" s="120" t="s">
        <v>1849</v>
      </c>
      <c r="J139" s="120" t="s">
        <v>1753</v>
      </c>
      <c r="K139" s="120">
        <v>0</v>
      </c>
      <c r="L139" s="120">
        <v>0</v>
      </c>
      <c r="M139" s="120">
        <v>0</v>
      </c>
      <c r="N139" s="120" t="s">
        <v>1935</v>
      </c>
      <c r="O139" s="127">
        <v>249.9</v>
      </c>
      <c r="P139" s="128">
        <v>140</v>
      </c>
    </row>
    <row r="140" spans="1:16">
      <c r="A140" s="119" t="s">
        <v>1986</v>
      </c>
      <c r="B140" s="120" t="s">
        <v>12971</v>
      </c>
      <c r="C140" s="120" t="s">
        <v>1840</v>
      </c>
      <c r="D140" s="120" t="s">
        <v>1756</v>
      </c>
      <c r="E140" s="120" t="s">
        <v>12164</v>
      </c>
      <c r="F140" s="120" t="s">
        <v>12187</v>
      </c>
      <c r="G140" s="120" t="s">
        <v>1814</v>
      </c>
      <c r="H140" s="120">
        <v>0</v>
      </c>
      <c r="I140" s="120" t="s">
        <v>1849</v>
      </c>
      <c r="J140" s="120" t="s">
        <v>1753</v>
      </c>
      <c r="K140" s="120">
        <v>0</v>
      </c>
      <c r="L140" s="120">
        <v>0</v>
      </c>
      <c r="M140" s="120">
        <v>0</v>
      </c>
      <c r="N140" s="120" t="s">
        <v>1935</v>
      </c>
      <c r="O140" s="127">
        <v>249.9</v>
      </c>
      <c r="P140" s="128">
        <v>140</v>
      </c>
    </row>
    <row r="141" spans="1:16">
      <c r="A141" s="119" t="s">
        <v>1987</v>
      </c>
      <c r="B141" s="120" t="s">
        <v>12971</v>
      </c>
      <c r="C141" s="120" t="s">
        <v>1840</v>
      </c>
      <c r="D141" s="120" t="s">
        <v>1756</v>
      </c>
      <c r="E141" s="120" t="s">
        <v>12164</v>
      </c>
      <c r="F141" s="120" t="s">
        <v>12187</v>
      </c>
      <c r="G141" s="120" t="s">
        <v>1903</v>
      </c>
      <c r="H141" s="120">
        <v>0</v>
      </c>
      <c r="I141" s="120" t="s">
        <v>1849</v>
      </c>
      <c r="J141" s="120" t="s">
        <v>1753</v>
      </c>
      <c r="K141" s="120">
        <v>0</v>
      </c>
      <c r="L141" s="120">
        <v>0</v>
      </c>
      <c r="M141" s="120">
        <v>0</v>
      </c>
      <c r="N141" s="120" t="s">
        <v>1935</v>
      </c>
      <c r="O141" s="127">
        <v>249.9</v>
      </c>
      <c r="P141" s="128">
        <v>140</v>
      </c>
    </row>
    <row r="142" spans="1:16">
      <c r="A142" s="119" t="s">
        <v>986</v>
      </c>
      <c r="B142" s="120" t="s">
        <v>12971</v>
      </c>
      <c r="C142" s="120" t="s">
        <v>1840</v>
      </c>
      <c r="D142" s="120" t="s">
        <v>1756</v>
      </c>
      <c r="E142" s="120" t="s">
        <v>12164</v>
      </c>
      <c r="F142" s="120" t="s">
        <v>12187</v>
      </c>
      <c r="G142" s="120" t="s">
        <v>1832</v>
      </c>
      <c r="H142" s="120">
        <v>0</v>
      </c>
      <c r="I142" s="120" t="s">
        <v>1842</v>
      </c>
      <c r="J142" s="120" t="s">
        <v>1753</v>
      </c>
      <c r="K142" s="120">
        <v>0</v>
      </c>
      <c r="L142" s="120">
        <v>0</v>
      </c>
      <c r="M142" s="120">
        <v>0</v>
      </c>
      <c r="N142" s="120" t="s">
        <v>1935</v>
      </c>
      <c r="O142" s="127">
        <v>249.9</v>
      </c>
      <c r="P142" s="128">
        <v>140</v>
      </c>
    </row>
    <row r="143" spans="1:16">
      <c r="A143" s="119" t="s">
        <v>1989</v>
      </c>
      <c r="B143" s="120" t="s">
        <v>12971</v>
      </c>
      <c r="C143" s="120" t="s">
        <v>1840</v>
      </c>
      <c r="D143" s="120" t="s">
        <v>1806</v>
      </c>
      <c r="E143" s="120" t="s">
        <v>12164</v>
      </c>
      <c r="F143" s="120" t="s">
        <v>12187</v>
      </c>
      <c r="G143" s="120" t="s">
        <v>1787</v>
      </c>
      <c r="H143" s="120">
        <v>0</v>
      </c>
      <c r="I143" s="120" t="s">
        <v>1842</v>
      </c>
      <c r="J143" s="120" t="s">
        <v>1753</v>
      </c>
      <c r="K143" s="120">
        <v>0</v>
      </c>
      <c r="L143" s="120">
        <v>0</v>
      </c>
      <c r="M143" s="120">
        <v>0</v>
      </c>
      <c r="N143" s="120" t="s">
        <v>1935</v>
      </c>
      <c r="O143" s="127">
        <v>249.9</v>
      </c>
      <c r="P143" s="128">
        <v>175</v>
      </c>
    </row>
    <row r="144" spans="1:16">
      <c r="A144" s="119" t="s">
        <v>1991</v>
      </c>
      <c r="B144" s="120" t="s">
        <v>12971</v>
      </c>
      <c r="C144" s="120" t="s">
        <v>1840</v>
      </c>
      <c r="D144" s="120" t="s">
        <v>1798</v>
      </c>
      <c r="E144" s="120" t="s">
        <v>12164</v>
      </c>
      <c r="F144" s="120" t="s">
        <v>12187</v>
      </c>
      <c r="G144" s="120" t="s">
        <v>1983</v>
      </c>
      <c r="H144" s="120" t="s">
        <v>1864</v>
      </c>
      <c r="I144" s="120" t="s">
        <v>1849</v>
      </c>
      <c r="J144" s="120" t="s">
        <v>1753</v>
      </c>
      <c r="K144" s="120">
        <v>0</v>
      </c>
      <c r="L144" s="120">
        <v>0</v>
      </c>
      <c r="M144" s="120">
        <v>0</v>
      </c>
      <c r="N144" s="120" t="s">
        <v>1935</v>
      </c>
      <c r="O144" s="127">
        <v>549.9</v>
      </c>
      <c r="P144" s="128">
        <v>215</v>
      </c>
    </row>
    <row r="145" spans="1:16">
      <c r="A145" s="119" t="s">
        <v>1992</v>
      </c>
      <c r="B145" s="120" t="s">
        <v>12971</v>
      </c>
      <c r="C145" s="120" t="s">
        <v>1840</v>
      </c>
      <c r="D145" s="120" t="s">
        <v>1798</v>
      </c>
      <c r="E145" s="120" t="s">
        <v>12164</v>
      </c>
      <c r="F145" s="120" t="s">
        <v>12187</v>
      </c>
      <c r="G145" s="120" t="s">
        <v>1846</v>
      </c>
      <c r="H145" s="120">
        <v>0</v>
      </c>
      <c r="I145" s="120" t="s">
        <v>1842</v>
      </c>
      <c r="J145" s="120" t="s">
        <v>1753</v>
      </c>
      <c r="K145" s="120">
        <v>0</v>
      </c>
      <c r="L145" s="120">
        <v>0</v>
      </c>
      <c r="M145" s="120">
        <v>0</v>
      </c>
      <c r="N145" s="120" t="s">
        <v>1935</v>
      </c>
      <c r="O145" s="127">
        <v>249.9</v>
      </c>
      <c r="P145" s="128">
        <v>215</v>
      </c>
    </row>
    <row r="146" spans="1:16">
      <c r="A146" s="119" t="s">
        <v>1993</v>
      </c>
      <c r="B146" s="120" t="s">
        <v>12971</v>
      </c>
      <c r="C146" s="120" t="s">
        <v>1840</v>
      </c>
      <c r="D146" s="120" t="s">
        <v>1798</v>
      </c>
      <c r="E146" s="120" t="s">
        <v>12165</v>
      </c>
      <c r="F146" s="120" t="s">
        <v>12187</v>
      </c>
      <c r="G146" s="120" t="s">
        <v>1962</v>
      </c>
      <c r="H146" s="120" t="s">
        <v>1864</v>
      </c>
      <c r="I146" s="120" t="s">
        <v>1849</v>
      </c>
      <c r="J146" s="120" t="s">
        <v>1753</v>
      </c>
      <c r="K146" s="120">
        <v>0</v>
      </c>
      <c r="L146" s="120">
        <v>0</v>
      </c>
      <c r="M146" s="120">
        <v>0</v>
      </c>
      <c r="N146" s="120" t="s">
        <v>1935</v>
      </c>
      <c r="O146" s="127">
        <v>249.9</v>
      </c>
      <c r="P146" s="128">
        <v>205</v>
      </c>
    </row>
    <row r="147" spans="1:16">
      <c r="A147" s="119" t="s">
        <v>1994</v>
      </c>
      <c r="B147" s="120" t="s">
        <v>12971</v>
      </c>
      <c r="C147" s="120" t="s">
        <v>1840</v>
      </c>
      <c r="D147" s="120" t="s">
        <v>1756</v>
      </c>
      <c r="E147" s="120" t="s">
        <v>12164</v>
      </c>
      <c r="F147" s="120" t="s">
        <v>12187</v>
      </c>
      <c r="G147" s="120" t="s">
        <v>1995</v>
      </c>
      <c r="H147" s="120">
        <v>0</v>
      </c>
      <c r="I147" s="120" t="s">
        <v>1849</v>
      </c>
      <c r="J147" s="120" t="s">
        <v>1753</v>
      </c>
      <c r="K147" s="120">
        <v>0</v>
      </c>
      <c r="L147" s="120">
        <v>0</v>
      </c>
      <c r="M147" s="120">
        <v>0</v>
      </c>
      <c r="N147" s="120" t="s">
        <v>1935</v>
      </c>
      <c r="O147" s="127">
        <v>249.9</v>
      </c>
      <c r="P147" s="128">
        <v>177</v>
      </c>
    </row>
    <row r="148" spans="1:16">
      <c r="A148" s="119" t="s">
        <v>1996</v>
      </c>
      <c r="B148" s="120" t="s">
        <v>12971</v>
      </c>
      <c r="C148" s="120" t="s">
        <v>1840</v>
      </c>
      <c r="D148" s="120" t="s">
        <v>1806</v>
      </c>
      <c r="E148" s="120" t="s">
        <v>12165</v>
      </c>
      <c r="F148" s="120" t="s">
        <v>12187</v>
      </c>
      <c r="G148" s="120" t="s">
        <v>1990</v>
      </c>
      <c r="H148" s="120">
        <v>0</v>
      </c>
      <c r="I148" s="120" t="s">
        <v>1849</v>
      </c>
      <c r="J148" s="120" t="s">
        <v>1753</v>
      </c>
      <c r="K148" s="120">
        <v>0</v>
      </c>
      <c r="L148" s="120">
        <v>0</v>
      </c>
      <c r="M148" s="120">
        <v>0</v>
      </c>
      <c r="N148" s="120" t="s">
        <v>1935</v>
      </c>
      <c r="O148" s="127">
        <v>249.9</v>
      </c>
      <c r="P148" s="128">
        <v>162</v>
      </c>
    </row>
    <row r="149" spans="1:16">
      <c r="A149" s="119" t="s">
        <v>1998</v>
      </c>
      <c r="B149" s="120" t="s">
        <v>12971</v>
      </c>
      <c r="C149" s="120" t="s">
        <v>1840</v>
      </c>
      <c r="D149" s="120" t="s">
        <v>1806</v>
      </c>
      <c r="E149" s="120" t="s">
        <v>12165</v>
      </c>
      <c r="F149" s="120" t="s">
        <v>12187</v>
      </c>
      <c r="G149" s="120" t="s">
        <v>1990</v>
      </c>
      <c r="H149" s="120" t="s">
        <v>1757</v>
      </c>
      <c r="I149" s="120" t="s">
        <v>1849</v>
      </c>
      <c r="J149" s="120" t="s">
        <v>1753</v>
      </c>
      <c r="K149" s="120" t="s">
        <v>1870</v>
      </c>
      <c r="L149" s="120" t="s">
        <v>1999</v>
      </c>
      <c r="M149" s="120" t="s">
        <v>1757</v>
      </c>
      <c r="N149" s="120" t="s">
        <v>1776</v>
      </c>
      <c r="O149" s="127">
        <v>249.9</v>
      </c>
      <c r="P149" s="128">
        <v>175</v>
      </c>
    </row>
    <row r="150" spans="1:16">
      <c r="A150" s="119" t="s">
        <v>2000</v>
      </c>
      <c r="B150" s="120" t="s">
        <v>12971</v>
      </c>
      <c r="C150" s="120" t="s">
        <v>1840</v>
      </c>
      <c r="D150" s="120" t="s">
        <v>1806</v>
      </c>
      <c r="E150" s="120" t="s">
        <v>12165</v>
      </c>
      <c r="F150" s="120" t="s">
        <v>12187</v>
      </c>
      <c r="G150" s="120" t="s">
        <v>1990</v>
      </c>
      <c r="H150" s="120" t="s">
        <v>1757</v>
      </c>
      <c r="I150" s="120" t="s">
        <v>1849</v>
      </c>
      <c r="J150" s="120" t="s">
        <v>1753</v>
      </c>
      <c r="K150" s="120" t="s">
        <v>1870</v>
      </c>
      <c r="L150" s="120" t="s">
        <v>1999</v>
      </c>
      <c r="M150" s="120" t="s">
        <v>1757</v>
      </c>
      <c r="N150" s="120" t="s">
        <v>1935</v>
      </c>
      <c r="O150" s="127">
        <v>449.9</v>
      </c>
      <c r="P150" s="128">
        <v>175</v>
      </c>
    </row>
    <row r="151" spans="1:16">
      <c r="A151" s="119" t="s">
        <v>2001</v>
      </c>
      <c r="B151" s="120" t="s">
        <v>12971</v>
      </c>
      <c r="C151" s="120" t="s">
        <v>1840</v>
      </c>
      <c r="D151" s="120" t="s">
        <v>1806</v>
      </c>
      <c r="E151" s="120" t="s">
        <v>12165</v>
      </c>
      <c r="F151" s="120">
        <v>0</v>
      </c>
      <c r="G151" s="120" t="s">
        <v>1990</v>
      </c>
      <c r="H151" s="120">
        <v>0</v>
      </c>
      <c r="I151" s="120" t="s">
        <v>1849</v>
      </c>
      <c r="J151" s="120" t="s">
        <v>1753</v>
      </c>
      <c r="K151" s="120">
        <v>0</v>
      </c>
      <c r="L151" s="120" t="s">
        <v>1999</v>
      </c>
      <c r="M151" s="120">
        <v>0</v>
      </c>
      <c r="N151" s="120" t="s">
        <v>1935</v>
      </c>
      <c r="O151" s="127">
        <v>499.9</v>
      </c>
      <c r="P151" s="128">
        <v>191</v>
      </c>
    </row>
    <row r="152" spans="1:16">
      <c r="A152" s="119" t="s">
        <v>2002</v>
      </c>
      <c r="B152" s="120" t="s">
        <v>12971</v>
      </c>
      <c r="C152" s="120" t="s">
        <v>1840</v>
      </c>
      <c r="D152" s="120" t="s">
        <v>1806</v>
      </c>
      <c r="E152" s="120" t="s">
        <v>12165</v>
      </c>
      <c r="F152" s="120" t="s">
        <v>12187</v>
      </c>
      <c r="G152" s="120" t="s">
        <v>1962</v>
      </c>
      <c r="H152" s="120" t="s">
        <v>1864</v>
      </c>
      <c r="I152" s="120" t="s">
        <v>1849</v>
      </c>
      <c r="J152" s="120" t="s">
        <v>1753</v>
      </c>
      <c r="K152" s="120">
        <v>0</v>
      </c>
      <c r="L152" s="120" t="s">
        <v>1999</v>
      </c>
      <c r="M152" s="120">
        <v>0</v>
      </c>
      <c r="N152" s="120" t="s">
        <v>1935</v>
      </c>
      <c r="O152" s="127">
        <v>249.9</v>
      </c>
      <c r="P152" s="128">
        <v>181</v>
      </c>
    </row>
    <row r="153" spans="1:16">
      <c r="A153" s="119" t="s">
        <v>2003</v>
      </c>
      <c r="B153" s="120" t="s">
        <v>12971</v>
      </c>
      <c r="C153" s="120" t="s">
        <v>1840</v>
      </c>
      <c r="D153" s="120" t="s">
        <v>1806</v>
      </c>
      <c r="E153" s="120" t="s">
        <v>12165</v>
      </c>
      <c r="F153" s="120" t="s">
        <v>12187</v>
      </c>
      <c r="G153" s="120" t="s">
        <v>1962</v>
      </c>
      <c r="H153" s="120">
        <v>0</v>
      </c>
      <c r="I153" s="120" t="s">
        <v>1849</v>
      </c>
      <c r="J153" s="120" t="s">
        <v>1753</v>
      </c>
      <c r="K153" s="120">
        <v>0</v>
      </c>
      <c r="L153" s="120">
        <v>0</v>
      </c>
      <c r="M153" s="120">
        <v>0</v>
      </c>
      <c r="N153" s="120" t="s">
        <v>1935</v>
      </c>
      <c r="O153" s="127">
        <v>249.9</v>
      </c>
      <c r="P153" s="128">
        <v>191</v>
      </c>
    </row>
    <row r="154" spans="1:16">
      <c r="A154" s="119" t="s">
        <v>2004</v>
      </c>
      <c r="B154" s="120" t="s">
        <v>12971</v>
      </c>
      <c r="C154" s="120" t="s">
        <v>1840</v>
      </c>
      <c r="D154" s="120" t="s">
        <v>1756</v>
      </c>
      <c r="E154" s="120" t="s">
        <v>12165</v>
      </c>
      <c r="F154" s="120" t="s">
        <v>12187</v>
      </c>
      <c r="G154" s="120" t="s">
        <v>1795</v>
      </c>
      <c r="H154" s="120" t="s">
        <v>1864</v>
      </c>
      <c r="I154" s="120" t="s">
        <v>1849</v>
      </c>
      <c r="J154" s="120" t="s">
        <v>1753</v>
      </c>
      <c r="K154" s="120" t="s">
        <v>1870</v>
      </c>
      <c r="L154" s="120" t="s">
        <v>1757</v>
      </c>
      <c r="M154" s="120" t="s">
        <v>1757</v>
      </c>
      <c r="N154" s="120" t="s">
        <v>1935</v>
      </c>
      <c r="O154" s="127">
        <v>249.9</v>
      </c>
      <c r="P154" s="128">
        <v>173</v>
      </c>
    </row>
    <row r="155" spans="1:16">
      <c r="A155" s="119" t="s">
        <v>2005</v>
      </c>
      <c r="B155" s="120" t="s">
        <v>12971</v>
      </c>
      <c r="C155" s="120" t="s">
        <v>1840</v>
      </c>
      <c r="D155" s="120" t="s">
        <v>1756</v>
      </c>
      <c r="E155" s="120" t="s">
        <v>12165</v>
      </c>
      <c r="F155" s="120" t="s">
        <v>12187</v>
      </c>
      <c r="G155" s="120" t="s">
        <v>1841</v>
      </c>
      <c r="H155" s="120">
        <v>0</v>
      </c>
      <c r="I155" s="120" t="s">
        <v>1842</v>
      </c>
      <c r="J155" s="120" t="s">
        <v>1753</v>
      </c>
      <c r="K155" s="120">
        <v>0</v>
      </c>
      <c r="L155" s="120">
        <v>0</v>
      </c>
      <c r="M155" s="120">
        <v>0</v>
      </c>
      <c r="N155" s="120" t="s">
        <v>1935</v>
      </c>
      <c r="O155" s="127">
        <v>249.9</v>
      </c>
      <c r="P155" s="128">
        <v>137</v>
      </c>
    </row>
    <row r="156" spans="1:16">
      <c r="A156" s="119" t="s">
        <v>2006</v>
      </c>
      <c r="B156" s="120" t="s">
        <v>12971</v>
      </c>
      <c r="C156" s="120" t="s">
        <v>1840</v>
      </c>
      <c r="D156" s="120" t="s">
        <v>1756</v>
      </c>
      <c r="E156" s="120" t="s">
        <v>12165</v>
      </c>
      <c r="F156" s="120" t="s">
        <v>12187</v>
      </c>
      <c r="G156" s="120" t="s">
        <v>1962</v>
      </c>
      <c r="H156" s="120">
        <v>0</v>
      </c>
      <c r="I156" s="120" t="s">
        <v>1842</v>
      </c>
      <c r="J156" s="120" t="s">
        <v>1753</v>
      </c>
      <c r="K156" s="120">
        <v>0</v>
      </c>
      <c r="L156" s="120">
        <v>0</v>
      </c>
      <c r="M156" s="120">
        <v>0</v>
      </c>
      <c r="N156" s="120" t="s">
        <v>1935</v>
      </c>
      <c r="O156" s="127">
        <v>249.9</v>
      </c>
      <c r="P156" s="128">
        <v>191</v>
      </c>
    </row>
    <row r="157" spans="1:16">
      <c r="A157" s="119" t="s">
        <v>2007</v>
      </c>
      <c r="B157" s="120" t="s">
        <v>12971</v>
      </c>
      <c r="C157" s="120" t="s">
        <v>1840</v>
      </c>
      <c r="D157" s="120" t="s">
        <v>1806</v>
      </c>
      <c r="E157" s="120" t="s">
        <v>12165</v>
      </c>
      <c r="F157" s="120" t="s">
        <v>12187</v>
      </c>
      <c r="G157" s="120" t="s">
        <v>1883</v>
      </c>
      <c r="H157" s="120" t="s">
        <v>1864</v>
      </c>
      <c r="I157" s="120" t="s">
        <v>1849</v>
      </c>
      <c r="J157" s="120" t="s">
        <v>1753</v>
      </c>
      <c r="K157" s="120">
        <v>0</v>
      </c>
      <c r="L157" s="120">
        <v>0</v>
      </c>
      <c r="M157" s="120">
        <v>0</v>
      </c>
      <c r="N157" s="120" t="s">
        <v>1935</v>
      </c>
      <c r="O157" s="127">
        <v>249.9</v>
      </c>
      <c r="P157" s="128">
        <v>175</v>
      </c>
    </row>
    <row r="158" spans="1:16">
      <c r="A158" s="119" t="s">
        <v>2008</v>
      </c>
      <c r="B158" s="120" t="s">
        <v>12971</v>
      </c>
      <c r="C158" s="120" t="s">
        <v>1840</v>
      </c>
      <c r="D158" s="120" t="s">
        <v>1806</v>
      </c>
      <c r="E158" s="120" t="s">
        <v>12165</v>
      </c>
      <c r="F158" s="120" t="s">
        <v>12187</v>
      </c>
      <c r="G158" s="120" t="s">
        <v>1962</v>
      </c>
      <c r="H158" s="120" t="s">
        <v>1864</v>
      </c>
      <c r="I158" s="120" t="s">
        <v>1849</v>
      </c>
      <c r="J158" s="120" t="s">
        <v>1753</v>
      </c>
      <c r="K158" s="120">
        <v>0</v>
      </c>
      <c r="L158" s="120">
        <v>0</v>
      </c>
      <c r="M158" s="120">
        <v>0</v>
      </c>
      <c r="N158" s="120" t="s">
        <v>1935</v>
      </c>
      <c r="O158" s="127">
        <v>249.9</v>
      </c>
      <c r="P158" s="128">
        <v>155.51</v>
      </c>
    </row>
    <row r="159" spans="1:16">
      <c r="A159" s="119" t="s">
        <v>2009</v>
      </c>
      <c r="B159" s="120" t="s">
        <v>12971</v>
      </c>
      <c r="C159" s="120" t="s">
        <v>1840</v>
      </c>
      <c r="D159" s="120" t="s">
        <v>1806</v>
      </c>
      <c r="E159" s="120" t="s">
        <v>12165</v>
      </c>
      <c r="F159" s="120" t="s">
        <v>12187</v>
      </c>
      <c r="G159" s="120" t="s">
        <v>1860</v>
      </c>
      <c r="H159" s="120" t="s">
        <v>1864</v>
      </c>
      <c r="I159" s="120" t="s">
        <v>1849</v>
      </c>
      <c r="J159" s="120" t="s">
        <v>1753</v>
      </c>
      <c r="K159" s="120">
        <v>0</v>
      </c>
      <c r="L159" s="120">
        <v>0</v>
      </c>
      <c r="M159" s="120">
        <v>0</v>
      </c>
      <c r="N159" s="120" t="s">
        <v>1935</v>
      </c>
      <c r="O159" s="127">
        <v>449.9</v>
      </c>
      <c r="P159" s="128">
        <v>173.21</v>
      </c>
    </row>
    <row r="160" spans="1:16">
      <c r="A160" s="119" t="s">
        <v>2011</v>
      </c>
      <c r="B160" s="120" t="s">
        <v>12971</v>
      </c>
      <c r="C160" s="120" t="s">
        <v>1840</v>
      </c>
      <c r="D160" s="120" t="s">
        <v>1806</v>
      </c>
      <c r="E160" s="120" t="s">
        <v>12165</v>
      </c>
      <c r="F160" s="120" t="s">
        <v>12187</v>
      </c>
      <c r="G160" s="120" t="s">
        <v>1964</v>
      </c>
      <c r="H160" s="120" t="s">
        <v>1864</v>
      </c>
      <c r="I160" s="120" t="s">
        <v>1849</v>
      </c>
      <c r="J160" s="120" t="s">
        <v>1753</v>
      </c>
      <c r="K160" s="120">
        <v>0</v>
      </c>
      <c r="L160" s="120">
        <v>0</v>
      </c>
      <c r="M160" s="120">
        <v>0</v>
      </c>
      <c r="N160" s="120" t="s">
        <v>1935</v>
      </c>
      <c r="O160" s="127">
        <v>449.9</v>
      </c>
      <c r="P160" s="128">
        <v>176.84</v>
      </c>
    </row>
    <row r="161" spans="1:16">
      <c r="A161" s="119" t="s">
        <v>988</v>
      </c>
      <c r="B161" s="120" t="s">
        <v>12971</v>
      </c>
      <c r="C161" s="120" t="s">
        <v>1840</v>
      </c>
      <c r="D161" s="120" t="s">
        <v>1806</v>
      </c>
      <c r="E161" s="120" t="s">
        <v>12165</v>
      </c>
      <c r="F161" s="120" t="s">
        <v>12187</v>
      </c>
      <c r="G161" s="120" t="s">
        <v>1883</v>
      </c>
      <c r="H161" s="120" t="s">
        <v>1864</v>
      </c>
      <c r="I161" s="120" t="s">
        <v>1849</v>
      </c>
      <c r="J161" s="120" t="s">
        <v>1753</v>
      </c>
      <c r="K161" s="120">
        <v>0</v>
      </c>
      <c r="L161" s="120">
        <v>0</v>
      </c>
      <c r="M161" s="120">
        <v>0</v>
      </c>
      <c r="N161" s="120" t="s">
        <v>1935</v>
      </c>
      <c r="O161" s="127">
        <v>449.9</v>
      </c>
      <c r="P161" s="128">
        <v>175.69</v>
      </c>
    </row>
    <row r="162" spans="1:16">
      <c r="A162" s="119" t="s">
        <v>2012</v>
      </c>
      <c r="B162" s="120" t="s">
        <v>12971</v>
      </c>
      <c r="C162" s="120" t="s">
        <v>1840</v>
      </c>
      <c r="D162" s="120" t="s">
        <v>1806</v>
      </c>
      <c r="E162" s="120" t="s">
        <v>12165</v>
      </c>
      <c r="F162" s="120" t="s">
        <v>12187</v>
      </c>
      <c r="G162" s="120" t="s">
        <v>1888</v>
      </c>
      <c r="H162" s="120" t="s">
        <v>1864</v>
      </c>
      <c r="I162" s="120" t="s">
        <v>1849</v>
      </c>
      <c r="J162" s="120" t="s">
        <v>1753</v>
      </c>
      <c r="K162" s="120">
        <v>0</v>
      </c>
      <c r="L162" s="120">
        <v>0</v>
      </c>
      <c r="M162" s="120">
        <v>0</v>
      </c>
      <c r="N162" s="120" t="s">
        <v>1935</v>
      </c>
      <c r="O162" s="127">
        <v>499.9</v>
      </c>
      <c r="P162" s="128">
        <v>161.93</v>
      </c>
    </row>
    <row r="163" spans="1:16">
      <c r="A163" s="119" t="s">
        <v>2013</v>
      </c>
      <c r="B163" s="120" t="s">
        <v>12971</v>
      </c>
      <c r="C163" s="120" t="s">
        <v>1840</v>
      </c>
      <c r="D163" s="120" t="s">
        <v>1756</v>
      </c>
      <c r="E163" s="120" t="s">
        <v>12165</v>
      </c>
      <c r="F163" s="120" t="s">
        <v>12187</v>
      </c>
      <c r="G163" s="120" t="s">
        <v>2014</v>
      </c>
      <c r="H163" s="120" t="s">
        <v>1864</v>
      </c>
      <c r="I163" s="120" t="s">
        <v>1849</v>
      </c>
      <c r="J163" s="120" t="s">
        <v>1753</v>
      </c>
      <c r="K163" s="120">
        <v>0</v>
      </c>
      <c r="L163" s="120">
        <v>0</v>
      </c>
      <c r="M163" s="120">
        <v>0</v>
      </c>
      <c r="N163" s="120" t="s">
        <v>1935</v>
      </c>
      <c r="O163" s="127">
        <v>249.9</v>
      </c>
      <c r="P163" s="128">
        <v>146.81</v>
      </c>
    </row>
    <row r="164" spans="1:16">
      <c r="A164" s="119" t="s">
        <v>2015</v>
      </c>
      <c r="B164" s="120" t="s">
        <v>12971</v>
      </c>
      <c r="C164" s="120" t="s">
        <v>1840</v>
      </c>
      <c r="D164" s="120" t="s">
        <v>1756</v>
      </c>
      <c r="E164" s="120" t="s">
        <v>12165</v>
      </c>
      <c r="F164" s="120" t="s">
        <v>12187</v>
      </c>
      <c r="G164" s="120" t="s">
        <v>1964</v>
      </c>
      <c r="H164" s="120" t="s">
        <v>1864</v>
      </c>
      <c r="I164" s="120" t="s">
        <v>1849</v>
      </c>
      <c r="J164" s="120" t="s">
        <v>1753</v>
      </c>
      <c r="K164" s="120">
        <v>0</v>
      </c>
      <c r="L164" s="120">
        <v>0</v>
      </c>
      <c r="M164" s="120">
        <v>0</v>
      </c>
      <c r="N164" s="120" t="s">
        <v>1935</v>
      </c>
      <c r="O164" s="127">
        <v>249.9</v>
      </c>
      <c r="P164" s="128">
        <v>162.49</v>
      </c>
    </row>
    <row r="165" spans="1:16">
      <c r="A165" s="119" t="s">
        <v>2016</v>
      </c>
      <c r="B165" s="120" t="s">
        <v>12971</v>
      </c>
      <c r="C165" s="120" t="s">
        <v>1840</v>
      </c>
      <c r="D165" s="120" t="s">
        <v>1756</v>
      </c>
      <c r="E165" s="120" t="s">
        <v>12165</v>
      </c>
      <c r="F165" s="120" t="s">
        <v>12187</v>
      </c>
      <c r="G165" s="120" t="s">
        <v>2014</v>
      </c>
      <c r="H165" s="120" t="s">
        <v>1864</v>
      </c>
      <c r="I165" s="120" t="s">
        <v>1849</v>
      </c>
      <c r="J165" s="120" t="s">
        <v>1753</v>
      </c>
      <c r="K165" s="120">
        <v>0</v>
      </c>
      <c r="L165" s="120">
        <v>0</v>
      </c>
      <c r="M165" s="120">
        <v>0</v>
      </c>
      <c r="N165" s="120" t="s">
        <v>1935</v>
      </c>
      <c r="O165" s="127">
        <v>249.9</v>
      </c>
      <c r="P165" s="128">
        <v>165.03</v>
      </c>
    </row>
    <row r="166" spans="1:16">
      <c r="A166" s="119" t="s">
        <v>2017</v>
      </c>
      <c r="B166" s="120" t="s">
        <v>12971</v>
      </c>
      <c r="C166" s="120" t="s">
        <v>1840</v>
      </c>
      <c r="D166" s="120" t="s">
        <v>1756</v>
      </c>
      <c r="E166" s="120" t="s">
        <v>12165</v>
      </c>
      <c r="F166" s="120" t="s">
        <v>12187</v>
      </c>
      <c r="G166" s="120" t="s">
        <v>2014</v>
      </c>
      <c r="H166" s="120" t="s">
        <v>1864</v>
      </c>
      <c r="I166" s="120" t="s">
        <v>1849</v>
      </c>
      <c r="J166" s="120" t="s">
        <v>1753</v>
      </c>
      <c r="K166" s="120">
        <v>0</v>
      </c>
      <c r="L166" s="120">
        <v>0</v>
      </c>
      <c r="M166" s="120">
        <v>0</v>
      </c>
      <c r="N166" s="120" t="s">
        <v>1935</v>
      </c>
      <c r="O166" s="127">
        <v>249.9</v>
      </c>
      <c r="P166" s="128">
        <v>163.82</v>
      </c>
    </row>
    <row r="167" spans="1:16">
      <c r="A167" s="119" t="s">
        <v>12178</v>
      </c>
      <c r="B167" s="120" t="s">
        <v>12971</v>
      </c>
      <c r="C167" s="120" t="s">
        <v>1840</v>
      </c>
      <c r="D167" s="120" t="s">
        <v>1756</v>
      </c>
      <c r="E167" s="120" t="s">
        <v>12165</v>
      </c>
      <c r="F167" s="120" t="s">
        <v>12187</v>
      </c>
      <c r="G167" s="120" t="s">
        <v>1884</v>
      </c>
      <c r="H167" s="120" t="s">
        <v>1757</v>
      </c>
      <c r="I167" s="120" t="s">
        <v>1849</v>
      </c>
      <c r="J167" s="120" t="s">
        <v>1753</v>
      </c>
      <c r="K167" s="120" t="s">
        <v>1848</v>
      </c>
      <c r="L167" s="120" t="s">
        <v>1757</v>
      </c>
      <c r="M167" s="120" t="s">
        <v>1757</v>
      </c>
      <c r="N167" s="120" t="s">
        <v>1935</v>
      </c>
      <c r="O167" s="127">
        <v>249.9</v>
      </c>
      <c r="P167" s="128">
        <v>164.97</v>
      </c>
    </row>
    <row r="168" spans="1:16">
      <c r="A168" s="119" t="s">
        <v>2018</v>
      </c>
      <c r="B168" s="120" t="s">
        <v>12971</v>
      </c>
      <c r="C168" s="120" t="s">
        <v>1840</v>
      </c>
      <c r="D168" s="120" t="s">
        <v>1756</v>
      </c>
      <c r="E168" s="120" t="s">
        <v>12164</v>
      </c>
      <c r="F168" s="120" t="s">
        <v>12601</v>
      </c>
      <c r="G168" s="120" t="s">
        <v>1804</v>
      </c>
      <c r="H168" s="120" t="s">
        <v>1864</v>
      </c>
      <c r="I168" s="120" t="s">
        <v>1849</v>
      </c>
      <c r="J168" s="120" t="s">
        <v>1753</v>
      </c>
      <c r="K168" s="120">
        <v>0</v>
      </c>
      <c r="L168" s="120">
        <v>0</v>
      </c>
      <c r="M168" s="120">
        <v>0</v>
      </c>
      <c r="N168" s="120" t="s">
        <v>1935</v>
      </c>
      <c r="O168" s="127">
        <v>249.9</v>
      </c>
      <c r="P168" s="128">
        <v>191</v>
      </c>
    </row>
    <row r="169" spans="1:16">
      <c r="A169" s="119" t="s">
        <v>2019</v>
      </c>
      <c r="B169" s="120" t="s">
        <v>12971</v>
      </c>
      <c r="C169" s="120" t="s">
        <v>1840</v>
      </c>
      <c r="D169" s="120" t="s">
        <v>1756</v>
      </c>
      <c r="E169" s="120" t="s">
        <v>12164</v>
      </c>
      <c r="F169" s="120" t="s">
        <v>12601</v>
      </c>
      <c r="G169" s="120" t="s">
        <v>1804</v>
      </c>
      <c r="H169" s="120" t="s">
        <v>1864</v>
      </c>
      <c r="I169" s="120" t="s">
        <v>1849</v>
      </c>
      <c r="J169" s="120" t="s">
        <v>1753</v>
      </c>
      <c r="K169" s="120">
        <v>0</v>
      </c>
      <c r="L169" s="120">
        <v>0</v>
      </c>
      <c r="M169" s="120">
        <v>0</v>
      </c>
      <c r="N169" s="120" t="s">
        <v>1935</v>
      </c>
      <c r="O169" s="127">
        <v>249.9</v>
      </c>
      <c r="P169" s="128">
        <v>191</v>
      </c>
    </row>
    <row r="170" spans="1:16">
      <c r="A170" s="119" t="s">
        <v>2020</v>
      </c>
      <c r="B170" s="120" t="s">
        <v>12971</v>
      </c>
      <c r="C170" s="120" t="s">
        <v>1840</v>
      </c>
      <c r="D170" s="120" t="s">
        <v>1756</v>
      </c>
      <c r="E170" s="120" t="s">
        <v>12165</v>
      </c>
      <c r="F170" s="120" t="s">
        <v>12187</v>
      </c>
      <c r="G170" s="120" t="s">
        <v>1881</v>
      </c>
      <c r="H170" s="120">
        <v>0</v>
      </c>
      <c r="I170" s="120" t="s">
        <v>1849</v>
      </c>
      <c r="J170" s="120" t="s">
        <v>1753</v>
      </c>
      <c r="K170" s="120">
        <v>0</v>
      </c>
      <c r="L170" s="120">
        <v>0</v>
      </c>
      <c r="M170" s="120">
        <v>0</v>
      </c>
      <c r="N170" s="120" t="s">
        <v>1935</v>
      </c>
      <c r="O170" s="127">
        <v>249.9</v>
      </c>
      <c r="P170" s="128">
        <v>105.61</v>
      </c>
    </row>
    <row r="171" spans="1:16">
      <c r="A171" s="119" t="s">
        <v>2021</v>
      </c>
      <c r="B171" s="120" t="s">
        <v>12971</v>
      </c>
      <c r="C171" s="120" t="s">
        <v>1840</v>
      </c>
      <c r="D171" s="120" t="s">
        <v>1756</v>
      </c>
      <c r="E171" s="120" t="s">
        <v>12165</v>
      </c>
      <c r="F171" s="120" t="s">
        <v>12187</v>
      </c>
      <c r="G171" s="120" t="s">
        <v>1888</v>
      </c>
      <c r="H171" s="120" t="s">
        <v>1864</v>
      </c>
      <c r="I171" s="120" t="s">
        <v>1842</v>
      </c>
      <c r="J171" s="120" t="s">
        <v>1753</v>
      </c>
      <c r="K171" s="120">
        <v>0</v>
      </c>
      <c r="L171" s="120">
        <v>0</v>
      </c>
      <c r="M171" s="120">
        <v>0</v>
      </c>
      <c r="N171" s="120" t="s">
        <v>1935</v>
      </c>
      <c r="O171" s="127">
        <v>249.9</v>
      </c>
      <c r="P171" s="128">
        <v>89.68</v>
      </c>
    </row>
    <row r="172" spans="1:16">
      <c r="A172" s="119" t="s">
        <v>2022</v>
      </c>
      <c r="B172" s="120" t="s">
        <v>12971</v>
      </c>
      <c r="C172" s="120" t="s">
        <v>1840</v>
      </c>
      <c r="D172" s="120" t="s">
        <v>1806</v>
      </c>
      <c r="E172" s="120" t="s">
        <v>12164</v>
      </c>
      <c r="F172" s="120" t="s">
        <v>12601</v>
      </c>
      <c r="G172" s="120" t="s">
        <v>1780</v>
      </c>
      <c r="H172" s="120" t="s">
        <v>1864</v>
      </c>
      <c r="I172" s="120" t="s">
        <v>1849</v>
      </c>
      <c r="J172" s="120" t="s">
        <v>1753</v>
      </c>
      <c r="K172" s="120">
        <v>0</v>
      </c>
      <c r="L172" s="120">
        <v>0</v>
      </c>
      <c r="M172" s="120">
        <v>0</v>
      </c>
      <c r="N172" s="120" t="s">
        <v>1935</v>
      </c>
      <c r="O172" s="127">
        <v>249.9</v>
      </c>
      <c r="P172" s="128">
        <v>175.74</v>
      </c>
    </row>
    <row r="173" spans="1:16">
      <c r="A173" s="119" t="s">
        <v>2024</v>
      </c>
      <c r="B173" s="120" t="s">
        <v>12971</v>
      </c>
      <c r="C173" s="120" t="s">
        <v>1840</v>
      </c>
      <c r="D173" s="120" t="s">
        <v>1806</v>
      </c>
      <c r="E173" s="120" t="s">
        <v>12165</v>
      </c>
      <c r="F173" s="120">
        <v>0</v>
      </c>
      <c r="G173" s="120" t="s">
        <v>1825</v>
      </c>
      <c r="H173" s="120" t="s">
        <v>1864</v>
      </c>
      <c r="I173" s="120" t="s">
        <v>1849</v>
      </c>
      <c r="J173" s="120" t="s">
        <v>1753</v>
      </c>
      <c r="K173" s="120">
        <v>0</v>
      </c>
      <c r="L173" s="120">
        <v>0</v>
      </c>
      <c r="M173" s="120">
        <v>0</v>
      </c>
      <c r="N173" s="120" t="s">
        <v>1935</v>
      </c>
      <c r="O173" s="127">
        <v>249.9</v>
      </c>
      <c r="P173" s="128">
        <v>191</v>
      </c>
    </row>
    <row r="174" spans="1:16">
      <c r="A174" s="119" t="s">
        <v>2025</v>
      </c>
      <c r="B174" s="120" t="s">
        <v>12971</v>
      </c>
      <c r="C174" s="120" t="s">
        <v>1840</v>
      </c>
      <c r="D174" s="120" t="s">
        <v>1806</v>
      </c>
      <c r="E174" s="120" t="s">
        <v>12165</v>
      </c>
      <c r="F174" s="120">
        <v>0</v>
      </c>
      <c r="G174" s="120" t="s">
        <v>1928</v>
      </c>
      <c r="H174" s="120">
        <v>0</v>
      </c>
      <c r="I174" s="120" t="s">
        <v>1849</v>
      </c>
      <c r="J174" s="120" t="s">
        <v>1753</v>
      </c>
      <c r="K174" s="120">
        <v>0</v>
      </c>
      <c r="L174" s="120">
        <v>0</v>
      </c>
      <c r="M174" s="120">
        <v>0</v>
      </c>
      <c r="N174" s="120" t="s">
        <v>1935</v>
      </c>
      <c r="O174" s="127">
        <v>249.9</v>
      </c>
      <c r="P174" s="128">
        <v>191</v>
      </c>
    </row>
    <row r="175" spans="1:16">
      <c r="A175" s="119" t="s">
        <v>2026</v>
      </c>
      <c r="B175" s="120" t="s">
        <v>12971</v>
      </c>
      <c r="C175" s="120" t="s">
        <v>1840</v>
      </c>
      <c r="D175" s="120" t="s">
        <v>1756</v>
      </c>
      <c r="E175" s="120" t="s">
        <v>12164</v>
      </c>
      <c r="F175" s="120" t="s">
        <v>12601</v>
      </c>
      <c r="G175" s="120" t="s">
        <v>1782</v>
      </c>
      <c r="H175" s="120">
        <v>0</v>
      </c>
      <c r="I175" s="120" t="s">
        <v>1842</v>
      </c>
      <c r="J175" s="120" t="s">
        <v>1753</v>
      </c>
      <c r="K175" s="120">
        <v>0</v>
      </c>
      <c r="L175" s="120">
        <v>0</v>
      </c>
      <c r="M175" s="120">
        <v>0</v>
      </c>
      <c r="N175" s="120" t="s">
        <v>1935</v>
      </c>
      <c r="O175" s="127">
        <v>249.9</v>
      </c>
      <c r="P175" s="128">
        <v>97.62</v>
      </c>
    </row>
    <row r="176" spans="1:16">
      <c r="A176" s="119" t="s">
        <v>2027</v>
      </c>
      <c r="B176" s="120" t="s">
        <v>12971</v>
      </c>
      <c r="C176" s="120" t="s">
        <v>1840</v>
      </c>
      <c r="D176" s="120" t="s">
        <v>1756</v>
      </c>
      <c r="E176" s="120" t="s">
        <v>12164</v>
      </c>
      <c r="F176" s="120" t="s">
        <v>12601</v>
      </c>
      <c r="G176" s="120" t="s">
        <v>1780</v>
      </c>
      <c r="H176" s="120" t="s">
        <v>1864</v>
      </c>
      <c r="I176" s="120" t="s">
        <v>1849</v>
      </c>
      <c r="J176" s="120" t="s">
        <v>1753</v>
      </c>
      <c r="K176" s="120">
        <v>0</v>
      </c>
      <c r="L176" s="120">
        <v>0</v>
      </c>
      <c r="M176" s="120">
        <v>0</v>
      </c>
      <c r="N176" s="120" t="s">
        <v>1935</v>
      </c>
      <c r="O176" s="127">
        <v>249.9</v>
      </c>
      <c r="P176" s="128">
        <v>117</v>
      </c>
    </row>
    <row r="177" spans="1:16">
      <c r="A177" s="119" t="s">
        <v>990</v>
      </c>
      <c r="B177" s="120" t="s">
        <v>12971</v>
      </c>
      <c r="C177" s="120" t="s">
        <v>1840</v>
      </c>
      <c r="D177" s="120" t="s">
        <v>1756</v>
      </c>
      <c r="E177" s="120" t="s">
        <v>12165</v>
      </c>
      <c r="F177" s="120" t="s">
        <v>12187</v>
      </c>
      <c r="G177" s="120" t="s">
        <v>1778</v>
      </c>
      <c r="H177" s="120">
        <v>0</v>
      </c>
      <c r="I177" s="120" t="s">
        <v>1849</v>
      </c>
      <c r="J177" s="120" t="s">
        <v>1753</v>
      </c>
      <c r="K177" s="120">
        <v>0</v>
      </c>
      <c r="L177" s="120">
        <v>0</v>
      </c>
      <c r="M177" s="120">
        <v>0</v>
      </c>
      <c r="N177" s="120" t="s">
        <v>1935</v>
      </c>
      <c r="O177" s="127">
        <v>299.89999999999998</v>
      </c>
      <c r="P177" s="128">
        <v>117</v>
      </c>
    </row>
    <row r="178" spans="1:16">
      <c r="A178" s="119" t="s">
        <v>2028</v>
      </c>
      <c r="B178" s="120" t="s">
        <v>12971</v>
      </c>
      <c r="C178" s="120" t="s">
        <v>1840</v>
      </c>
      <c r="D178" s="120" t="s">
        <v>1756</v>
      </c>
      <c r="E178" s="120" t="s">
        <v>12164</v>
      </c>
      <c r="F178" s="120" t="s">
        <v>12601</v>
      </c>
      <c r="G178" s="120" t="s">
        <v>1782</v>
      </c>
      <c r="H178" s="120">
        <v>0</v>
      </c>
      <c r="I178" s="120" t="s">
        <v>1842</v>
      </c>
      <c r="J178" s="120" t="s">
        <v>1753</v>
      </c>
      <c r="K178" s="120">
        <v>0</v>
      </c>
      <c r="L178" s="120">
        <v>0</v>
      </c>
      <c r="M178" s="120">
        <v>0</v>
      </c>
      <c r="N178" s="120" t="s">
        <v>1935</v>
      </c>
      <c r="O178" s="127">
        <v>249.9</v>
      </c>
      <c r="P178" s="128">
        <v>97.62</v>
      </c>
    </row>
    <row r="179" spans="1:16">
      <c r="A179" s="119" t="s">
        <v>2029</v>
      </c>
      <c r="B179" s="120" t="s">
        <v>12971</v>
      </c>
      <c r="C179" s="120" t="s">
        <v>1840</v>
      </c>
      <c r="D179" s="120" t="s">
        <v>1756</v>
      </c>
      <c r="E179" s="120" t="s">
        <v>12164</v>
      </c>
      <c r="F179" s="120" t="s">
        <v>12601</v>
      </c>
      <c r="G179" s="120" t="s">
        <v>1832</v>
      </c>
      <c r="H179" s="120">
        <v>0</v>
      </c>
      <c r="I179" s="120" t="s">
        <v>1849</v>
      </c>
      <c r="J179" s="120" t="s">
        <v>1753</v>
      </c>
      <c r="K179" s="120">
        <v>0</v>
      </c>
      <c r="L179" s="120">
        <v>0</v>
      </c>
      <c r="M179" s="120">
        <v>0</v>
      </c>
      <c r="N179" s="120" t="s">
        <v>1935</v>
      </c>
      <c r="O179" s="127">
        <v>249.9</v>
      </c>
      <c r="P179" s="128">
        <v>159</v>
      </c>
    </row>
    <row r="180" spans="1:16">
      <c r="A180" s="119" t="s">
        <v>2030</v>
      </c>
      <c r="B180" s="120" t="s">
        <v>12971</v>
      </c>
      <c r="C180" s="120" t="s">
        <v>1840</v>
      </c>
      <c r="D180" s="120" t="s">
        <v>1756</v>
      </c>
      <c r="E180" s="120" t="s">
        <v>12164</v>
      </c>
      <c r="F180" s="120" t="s">
        <v>12601</v>
      </c>
      <c r="G180" s="120" t="s">
        <v>1832</v>
      </c>
      <c r="H180" s="120">
        <v>0</v>
      </c>
      <c r="I180" s="120" t="s">
        <v>1842</v>
      </c>
      <c r="J180" s="120" t="s">
        <v>1753</v>
      </c>
      <c r="K180" s="120">
        <v>0</v>
      </c>
      <c r="L180" s="120">
        <v>0</v>
      </c>
      <c r="M180" s="120">
        <v>0</v>
      </c>
      <c r="N180" s="120" t="s">
        <v>1935</v>
      </c>
      <c r="O180" s="127">
        <v>249.9</v>
      </c>
      <c r="P180" s="128">
        <v>159</v>
      </c>
    </row>
    <row r="181" spans="1:16">
      <c r="A181" s="119" t="s">
        <v>2031</v>
      </c>
      <c r="B181" s="120" t="s">
        <v>12971</v>
      </c>
      <c r="C181" s="120" t="s">
        <v>1840</v>
      </c>
      <c r="D181" s="120" t="s">
        <v>1756</v>
      </c>
      <c r="E181" s="120" t="s">
        <v>12164</v>
      </c>
      <c r="F181" s="120" t="s">
        <v>12601</v>
      </c>
      <c r="G181" s="120" t="s">
        <v>1832</v>
      </c>
      <c r="H181" s="120">
        <v>0</v>
      </c>
      <c r="I181" s="120" t="s">
        <v>1842</v>
      </c>
      <c r="J181" s="120" t="s">
        <v>1753</v>
      </c>
      <c r="K181" s="120">
        <v>0</v>
      </c>
      <c r="L181" s="120">
        <v>0</v>
      </c>
      <c r="M181" s="120">
        <v>0</v>
      </c>
      <c r="N181" s="120" t="s">
        <v>1935</v>
      </c>
      <c r="O181" s="127">
        <v>249.9</v>
      </c>
      <c r="P181" s="128">
        <v>159</v>
      </c>
    </row>
    <row r="182" spans="1:16">
      <c r="A182" s="119" t="s">
        <v>2032</v>
      </c>
      <c r="B182" s="120" t="s">
        <v>12971</v>
      </c>
      <c r="C182" s="120" t="s">
        <v>1840</v>
      </c>
      <c r="D182" s="120" t="s">
        <v>1806</v>
      </c>
      <c r="E182" s="120" t="s">
        <v>12164</v>
      </c>
      <c r="F182" s="120" t="s">
        <v>12601</v>
      </c>
      <c r="G182" s="120" t="s">
        <v>1869</v>
      </c>
      <c r="H182" s="120" t="s">
        <v>1864</v>
      </c>
      <c r="I182" s="120" t="s">
        <v>1842</v>
      </c>
      <c r="J182" s="120" t="s">
        <v>1753</v>
      </c>
      <c r="K182" s="120">
        <v>0</v>
      </c>
      <c r="L182" s="120">
        <v>0</v>
      </c>
      <c r="M182" s="120">
        <v>0</v>
      </c>
      <c r="N182" s="120" t="s">
        <v>1935</v>
      </c>
      <c r="O182" s="127">
        <v>249.9</v>
      </c>
      <c r="P182" s="128">
        <v>171</v>
      </c>
    </row>
    <row r="183" spans="1:16">
      <c r="A183" s="119" t="s">
        <v>2034</v>
      </c>
      <c r="B183" s="120" t="s">
        <v>12971</v>
      </c>
      <c r="C183" s="120" t="s">
        <v>1840</v>
      </c>
      <c r="D183" s="120" t="s">
        <v>1806</v>
      </c>
      <c r="E183" s="120" t="s">
        <v>12164</v>
      </c>
      <c r="F183" s="120" t="s">
        <v>12601</v>
      </c>
      <c r="G183" s="120" t="s">
        <v>1947</v>
      </c>
      <c r="H183" s="120">
        <v>0</v>
      </c>
      <c r="I183" s="120" t="s">
        <v>1842</v>
      </c>
      <c r="J183" s="120" t="s">
        <v>1753</v>
      </c>
      <c r="K183" s="120">
        <v>0</v>
      </c>
      <c r="L183" s="120" t="s">
        <v>2035</v>
      </c>
      <c r="M183" s="120">
        <v>0</v>
      </c>
      <c r="N183" s="120" t="s">
        <v>1935</v>
      </c>
      <c r="O183" s="127">
        <v>249.9</v>
      </c>
      <c r="P183" s="128">
        <v>171</v>
      </c>
    </row>
    <row r="184" spans="1:16">
      <c r="A184" s="119" t="s">
        <v>2036</v>
      </c>
      <c r="B184" s="120" t="s">
        <v>12971</v>
      </c>
      <c r="C184" s="120" t="s">
        <v>1840</v>
      </c>
      <c r="D184" s="120" t="s">
        <v>1806</v>
      </c>
      <c r="E184" s="120" t="s">
        <v>12164</v>
      </c>
      <c r="F184" s="120" t="s">
        <v>12601</v>
      </c>
      <c r="G184" s="120" t="s">
        <v>1784</v>
      </c>
      <c r="H184" s="120">
        <v>0</v>
      </c>
      <c r="I184" s="120" t="s">
        <v>1842</v>
      </c>
      <c r="J184" s="120" t="s">
        <v>1753</v>
      </c>
      <c r="K184" s="120">
        <v>0</v>
      </c>
      <c r="L184" s="120" t="s">
        <v>2035</v>
      </c>
      <c r="M184" s="120">
        <v>0</v>
      </c>
      <c r="N184" s="120" t="s">
        <v>1935</v>
      </c>
      <c r="O184" s="127">
        <v>249.9</v>
      </c>
      <c r="P184" s="128">
        <v>136.68</v>
      </c>
    </row>
    <row r="185" spans="1:16">
      <c r="A185" s="119" t="s">
        <v>1106</v>
      </c>
      <c r="B185" s="120" t="s">
        <v>12971</v>
      </c>
      <c r="C185" s="120" t="s">
        <v>1840</v>
      </c>
      <c r="D185" s="120" t="s">
        <v>1803</v>
      </c>
      <c r="E185" s="120" t="s">
        <v>12164</v>
      </c>
      <c r="F185" s="120" t="s">
        <v>12601</v>
      </c>
      <c r="G185" s="120" t="s">
        <v>1787</v>
      </c>
      <c r="H185" s="120">
        <v>0</v>
      </c>
      <c r="I185" s="120" t="s">
        <v>1842</v>
      </c>
      <c r="J185" s="120" t="s">
        <v>1753</v>
      </c>
      <c r="K185" s="120">
        <v>0</v>
      </c>
      <c r="L185" s="120">
        <v>0</v>
      </c>
      <c r="M185" s="120">
        <v>0</v>
      </c>
      <c r="N185" s="120" t="s">
        <v>1935</v>
      </c>
      <c r="O185" s="127">
        <v>199.9</v>
      </c>
      <c r="P185" s="128">
        <v>141.69999999999999</v>
      </c>
    </row>
    <row r="186" spans="1:16">
      <c r="A186" s="119" t="s">
        <v>1108</v>
      </c>
      <c r="B186" s="120" t="s">
        <v>12971</v>
      </c>
      <c r="C186" s="120" t="s">
        <v>1840</v>
      </c>
      <c r="D186" s="120" t="s">
        <v>1756</v>
      </c>
      <c r="E186" s="120" t="s">
        <v>12164</v>
      </c>
      <c r="F186" s="120" t="s">
        <v>12601</v>
      </c>
      <c r="G186" s="120" t="s">
        <v>1838</v>
      </c>
      <c r="H186" s="120">
        <v>0</v>
      </c>
      <c r="I186" s="120" t="s">
        <v>1849</v>
      </c>
      <c r="J186" s="120" t="s">
        <v>1753</v>
      </c>
      <c r="K186" s="120">
        <v>0</v>
      </c>
      <c r="L186" s="120">
        <v>0</v>
      </c>
      <c r="M186" s="120">
        <v>0</v>
      </c>
      <c r="N186" s="120" t="s">
        <v>1935</v>
      </c>
      <c r="O186" s="127">
        <v>249.9</v>
      </c>
      <c r="P186" s="128">
        <v>159</v>
      </c>
    </row>
    <row r="187" spans="1:16">
      <c r="A187" s="119" t="s">
        <v>2037</v>
      </c>
      <c r="B187" s="120" t="s">
        <v>12971</v>
      </c>
      <c r="C187" s="120" t="s">
        <v>1840</v>
      </c>
      <c r="D187" s="120" t="s">
        <v>1756</v>
      </c>
      <c r="E187" s="120" t="s">
        <v>12164</v>
      </c>
      <c r="F187" s="120" t="s">
        <v>12601</v>
      </c>
      <c r="G187" s="120" t="s">
        <v>1838</v>
      </c>
      <c r="H187" s="120">
        <v>0</v>
      </c>
      <c r="I187" s="120" t="s">
        <v>1849</v>
      </c>
      <c r="J187" s="120" t="s">
        <v>1753</v>
      </c>
      <c r="K187" s="120">
        <v>0</v>
      </c>
      <c r="L187" s="120">
        <v>0</v>
      </c>
      <c r="M187" s="120">
        <v>0</v>
      </c>
      <c r="N187" s="120" t="s">
        <v>1935</v>
      </c>
      <c r="O187" s="127">
        <v>249.9</v>
      </c>
      <c r="P187" s="128">
        <v>159</v>
      </c>
    </row>
    <row r="188" spans="1:16">
      <c r="A188" s="119" t="s">
        <v>2038</v>
      </c>
      <c r="B188" s="120" t="s">
        <v>12971</v>
      </c>
      <c r="C188" s="120" t="s">
        <v>1840</v>
      </c>
      <c r="D188" s="120" t="s">
        <v>1756</v>
      </c>
      <c r="E188" s="120" t="s">
        <v>12164</v>
      </c>
      <c r="F188" s="120" t="s">
        <v>12601</v>
      </c>
      <c r="G188" s="120" t="s">
        <v>1787</v>
      </c>
      <c r="H188" s="120" t="s">
        <v>1864</v>
      </c>
      <c r="I188" s="120" t="s">
        <v>1849</v>
      </c>
      <c r="J188" s="120" t="s">
        <v>1753</v>
      </c>
      <c r="K188" s="120">
        <v>0</v>
      </c>
      <c r="L188" s="120">
        <v>0</v>
      </c>
      <c r="M188" s="120">
        <v>0</v>
      </c>
      <c r="N188" s="120" t="s">
        <v>1935</v>
      </c>
      <c r="O188" s="127">
        <v>249.9</v>
      </c>
      <c r="P188" s="128">
        <v>171.6</v>
      </c>
    </row>
    <row r="189" spans="1:16">
      <c r="A189" s="119" t="s">
        <v>2039</v>
      </c>
      <c r="B189" s="120" t="s">
        <v>12971</v>
      </c>
      <c r="C189" s="120" t="s">
        <v>1840</v>
      </c>
      <c r="D189" s="120" t="s">
        <v>1806</v>
      </c>
      <c r="E189" s="120" t="s">
        <v>12164</v>
      </c>
      <c r="F189" s="120" t="s">
        <v>12601</v>
      </c>
      <c r="G189" s="120" t="s">
        <v>1838</v>
      </c>
      <c r="H189" s="120">
        <v>0</v>
      </c>
      <c r="I189" s="120" t="s">
        <v>1849</v>
      </c>
      <c r="J189" s="120" t="s">
        <v>1753</v>
      </c>
      <c r="K189" s="120">
        <v>0</v>
      </c>
      <c r="L189" s="120" t="s">
        <v>2035</v>
      </c>
      <c r="M189" s="120">
        <v>0</v>
      </c>
      <c r="N189" s="120" t="s">
        <v>1935</v>
      </c>
      <c r="O189" s="127">
        <v>249.9</v>
      </c>
      <c r="P189" s="128">
        <v>171</v>
      </c>
    </row>
    <row r="190" spans="1:16">
      <c r="A190" s="119" t="s">
        <v>2040</v>
      </c>
      <c r="B190" s="120" t="s">
        <v>12971</v>
      </c>
      <c r="C190" s="120" t="s">
        <v>1840</v>
      </c>
      <c r="D190" s="120" t="s">
        <v>1806</v>
      </c>
      <c r="E190" s="120" t="s">
        <v>12164</v>
      </c>
      <c r="F190" s="120" t="s">
        <v>12601</v>
      </c>
      <c r="G190" s="120" t="s">
        <v>1830</v>
      </c>
      <c r="H190" s="120">
        <v>0</v>
      </c>
      <c r="I190" s="120" t="s">
        <v>1849</v>
      </c>
      <c r="J190" s="120" t="s">
        <v>1753</v>
      </c>
      <c r="K190" s="120">
        <v>0</v>
      </c>
      <c r="L190" s="120">
        <v>0</v>
      </c>
      <c r="M190" s="120">
        <v>0</v>
      </c>
      <c r="N190" s="120" t="s">
        <v>1935</v>
      </c>
      <c r="O190" s="127">
        <v>249.9</v>
      </c>
      <c r="P190" s="128">
        <v>156.22</v>
      </c>
    </row>
    <row r="191" spans="1:16">
      <c r="A191" s="119" t="s">
        <v>2041</v>
      </c>
      <c r="B191" s="120" t="s">
        <v>12971</v>
      </c>
      <c r="C191" s="120" t="s">
        <v>1840</v>
      </c>
      <c r="D191" s="120" t="s">
        <v>1806</v>
      </c>
      <c r="E191" s="120" t="s">
        <v>12164</v>
      </c>
      <c r="F191" s="120" t="s">
        <v>12601</v>
      </c>
      <c r="G191" s="120" t="s">
        <v>1983</v>
      </c>
      <c r="H191" s="120">
        <v>0</v>
      </c>
      <c r="I191" s="120" t="s">
        <v>1849</v>
      </c>
      <c r="J191" s="120" t="s">
        <v>1753</v>
      </c>
      <c r="K191" s="120">
        <v>0</v>
      </c>
      <c r="L191" s="120">
        <v>0</v>
      </c>
      <c r="M191" s="120">
        <v>0</v>
      </c>
      <c r="N191" s="120" t="s">
        <v>1935</v>
      </c>
      <c r="O191" s="127">
        <v>399.9</v>
      </c>
      <c r="P191" s="128">
        <v>136.68</v>
      </c>
    </row>
    <row r="192" spans="1:16">
      <c r="A192" s="119" t="s">
        <v>2042</v>
      </c>
      <c r="B192" s="120" t="s">
        <v>12971</v>
      </c>
      <c r="C192" s="120" t="s">
        <v>1840</v>
      </c>
      <c r="D192" s="120" t="s">
        <v>1756</v>
      </c>
      <c r="E192" s="120" t="s">
        <v>12164</v>
      </c>
      <c r="F192" s="120" t="s">
        <v>12601</v>
      </c>
      <c r="G192" s="120" t="s">
        <v>1846</v>
      </c>
      <c r="H192" s="120">
        <v>0</v>
      </c>
      <c r="I192" s="120" t="s">
        <v>1849</v>
      </c>
      <c r="J192" s="120" t="s">
        <v>1753</v>
      </c>
      <c r="K192" s="120">
        <v>0</v>
      </c>
      <c r="L192" s="120">
        <v>0</v>
      </c>
      <c r="M192" s="120">
        <v>0</v>
      </c>
      <c r="N192" s="120" t="s">
        <v>1935</v>
      </c>
      <c r="O192" s="127">
        <v>249.9</v>
      </c>
      <c r="P192" s="128">
        <v>171</v>
      </c>
    </row>
    <row r="193" spans="1:16">
      <c r="A193" s="119" t="s">
        <v>1022</v>
      </c>
      <c r="B193" s="120" t="s">
        <v>12971</v>
      </c>
      <c r="C193" s="120" t="s">
        <v>1840</v>
      </c>
      <c r="D193" s="120" t="s">
        <v>1756</v>
      </c>
      <c r="E193" s="120" t="s">
        <v>12164</v>
      </c>
      <c r="F193" s="120" t="s">
        <v>12601</v>
      </c>
      <c r="G193" s="120" t="s">
        <v>1830</v>
      </c>
      <c r="H193" s="120">
        <v>0</v>
      </c>
      <c r="I193" s="120" t="s">
        <v>1842</v>
      </c>
      <c r="J193" s="120" t="s">
        <v>1753</v>
      </c>
      <c r="K193" s="120">
        <v>0</v>
      </c>
      <c r="L193" s="120">
        <v>0</v>
      </c>
      <c r="M193" s="120">
        <v>0</v>
      </c>
      <c r="N193" s="120" t="s">
        <v>1935</v>
      </c>
      <c r="O193" s="127">
        <v>249.9</v>
      </c>
      <c r="P193" s="128">
        <v>159</v>
      </c>
    </row>
    <row r="194" spans="1:16">
      <c r="A194" s="119" t="s">
        <v>2044</v>
      </c>
      <c r="B194" s="120" t="s">
        <v>12971</v>
      </c>
      <c r="C194" s="120" t="s">
        <v>1840</v>
      </c>
      <c r="D194" s="120" t="s">
        <v>1756</v>
      </c>
      <c r="E194" s="120" t="s">
        <v>12164</v>
      </c>
      <c r="F194" s="120" t="s">
        <v>12601</v>
      </c>
      <c r="G194" s="120" t="s">
        <v>2045</v>
      </c>
      <c r="H194" s="120">
        <v>0</v>
      </c>
      <c r="I194" s="120" t="s">
        <v>1849</v>
      </c>
      <c r="J194" s="120" t="s">
        <v>1753</v>
      </c>
      <c r="K194" s="120">
        <v>0</v>
      </c>
      <c r="L194" s="120">
        <v>0</v>
      </c>
      <c r="M194" s="120">
        <v>0</v>
      </c>
      <c r="N194" s="120" t="s">
        <v>1935</v>
      </c>
      <c r="O194" s="127">
        <v>399.9</v>
      </c>
      <c r="P194" s="128">
        <v>156.21</v>
      </c>
    </row>
    <row r="195" spans="1:16">
      <c r="A195" s="119" t="s">
        <v>1024</v>
      </c>
      <c r="B195" s="120" t="s">
        <v>12971</v>
      </c>
      <c r="C195" s="120" t="s">
        <v>1840</v>
      </c>
      <c r="D195" s="120" t="s">
        <v>1806</v>
      </c>
      <c r="E195" s="120" t="s">
        <v>12165</v>
      </c>
      <c r="F195" s="120" t="s">
        <v>12601</v>
      </c>
      <c r="G195" s="120" t="s">
        <v>1995</v>
      </c>
      <c r="H195" s="120">
        <v>0</v>
      </c>
      <c r="I195" s="120" t="s">
        <v>1849</v>
      </c>
      <c r="J195" s="120" t="s">
        <v>1753</v>
      </c>
      <c r="K195" s="120">
        <v>0</v>
      </c>
      <c r="L195" s="120">
        <v>0</v>
      </c>
      <c r="M195" s="120">
        <v>0</v>
      </c>
      <c r="N195" s="120" t="s">
        <v>1935</v>
      </c>
      <c r="O195" s="127">
        <v>249.9</v>
      </c>
      <c r="P195" s="128">
        <v>175.74</v>
      </c>
    </row>
    <row r="196" spans="1:16">
      <c r="A196" s="119" t="s">
        <v>2046</v>
      </c>
      <c r="B196" s="120" t="s">
        <v>12971</v>
      </c>
      <c r="C196" s="120" t="s">
        <v>1840</v>
      </c>
      <c r="D196" s="120" t="s">
        <v>1806</v>
      </c>
      <c r="E196" s="120" t="s">
        <v>12165</v>
      </c>
      <c r="F196" s="120" t="s">
        <v>12601</v>
      </c>
      <c r="G196" s="120" t="s">
        <v>1957</v>
      </c>
      <c r="H196" s="120">
        <v>0</v>
      </c>
      <c r="I196" s="120" t="s">
        <v>1849</v>
      </c>
      <c r="J196" s="120" t="s">
        <v>1753</v>
      </c>
      <c r="K196" s="120" t="s">
        <v>3661</v>
      </c>
      <c r="L196" s="120">
        <v>0</v>
      </c>
      <c r="M196" s="120">
        <v>0</v>
      </c>
      <c r="N196" s="120" t="s">
        <v>1935</v>
      </c>
      <c r="O196" s="127">
        <v>399.9</v>
      </c>
      <c r="P196" s="128">
        <v>191.59</v>
      </c>
    </row>
    <row r="197" spans="1:16">
      <c r="A197" s="119" t="s">
        <v>2047</v>
      </c>
      <c r="B197" s="120" t="s">
        <v>12971</v>
      </c>
      <c r="C197" s="120" t="s">
        <v>1840</v>
      </c>
      <c r="D197" s="120" t="s">
        <v>1806</v>
      </c>
      <c r="E197" s="120" t="s">
        <v>12165</v>
      </c>
      <c r="F197" s="120" t="s">
        <v>12601</v>
      </c>
      <c r="G197" s="120" t="s">
        <v>1773</v>
      </c>
      <c r="H197" s="120">
        <v>0</v>
      </c>
      <c r="I197" s="120" t="s">
        <v>1849</v>
      </c>
      <c r="J197" s="120" t="s">
        <v>1753</v>
      </c>
      <c r="K197" s="120" t="s">
        <v>3661</v>
      </c>
      <c r="L197" s="120">
        <v>0</v>
      </c>
      <c r="M197" s="120">
        <v>0</v>
      </c>
      <c r="N197" s="120" t="s">
        <v>1935</v>
      </c>
      <c r="O197" s="127">
        <v>249.9</v>
      </c>
      <c r="P197" s="128">
        <v>156.21</v>
      </c>
    </row>
    <row r="198" spans="1:16">
      <c r="A198" s="119" t="s">
        <v>2048</v>
      </c>
      <c r="B198" s="120" t="s">
        <v>12971</v>
      </c>
      <c r="C198" s="120" t="s">
        <v>1840</v>
      </c>
      <c r="D198" s="120" t="s">
        <v>1806</v>
      </c>
      <c r="E198" s="120" t="s">
        <v>12165</v>
      </c>
      <c r="F198" s="120" t="s">
        <v>12601</v>
      </c>
      <c r="G198" s="120" t="s">
        <v>1990</v>
      </c>
      <c r="H198" s="120">
        <v>0</v>
      </c>
      <c r="I198" s="120" t="s">
        <v>1842</v>
      </c>
      <c r="J198" s="120" t="s">
        <v>1753</v>
      </c>
      <c r="K198" s="120" t="s">
        <v>3661</v>
      </c>
      <c r="L198" s="120">
        <v>0</v>
      </c>
      <c r="M198" s="120">
        <v>0</v>
      </c>
      <c r="N198" s="120" t="s">
        <v>1935</v>
      </c>
      <c r="O198" s="127">
        <v>349.9</v>
      </c>
      <c r="P198" s="128">
        <v>136.68</v>
      </c>
    </row>
    <row r="199" spans="1:16">
      <c r="A199" s="119" t="s">
        <v>2049</v>
      </c>
      <c r="B199" s="120" t="s">
        <v>12971</v>
      </c>
      <c r="C199" s="120" t="s">
        <v>1840</v>
      </c>
      <c r="D199" s="120" t="s">
        <v>1756</v>
      </c>
      <c r="E199" s="120" t="s">
        <v>12164</v>
      </c>
      <c r="F199" s="120" t="s">
        <v>12601</v>
      </c>
      <c r="G199" s="120" t="s">
        <v>1995</v>
      </c>
      <c r="H199" s="120">
        <v>0</v>
      </c>
      <c r="I199" s="120" t="s">
        <v>1849</v>
      </c>
      <c r="J199" s="120" t="s">
        <v>1753</v>
      </c>
      <c r="K199" s="120">
        <v>0</v>
      </c>
      <c r="L199" s="120">
        <v>0</v>
      </c>
      <c r="M199" s="120">
        <v>0</v>
      </c>
      <c r="N199" s="120" t="s">
        <v>1935</v>
      </c>
      <c r="O199" s="127">
        <v>349.9</v>
      </c>
      <c r="P199" s="128">
        <v>136.68</v>
      </c>
    </row>
    <row r="200" spans="1:16">
      <c r="A200" s="119" t="s">
        <v>991</v>
      </c>
      <c r="B200" s="120" t="s">
        <v>12971</v>
      </c>
      <c r="C200" s="120" t="s">
        <v>1840</v>
      </c>
      <c r="D200" s="120" t="s">
        <v>1806</v>
      </c>
      <c r="E200" s="120" t="s">
        <v>12165</v>
      </c>
      <c r="F200" s="120" t="s">
        <v>12601</v>
      </c>
      <c r="G200" s="120" t="s">
        <v>1811</v>
      </c>
      <c r="H200" s="120">
        <v>0</v>
      </c>
      <c r="I200" s="120" t="s">
        <v>1849</v>
      </c>
      <c r="J200" s="120" t="s">
        <v>1753</v>
      </c>
      <c r="K200" s="120">
        <v>0</v>
      </c>
      <c r="L200" s="120">
        <v>0</v>
      </c>
      <c r="M200" s="120">
        <v>0</v>
      </c>
      <c r="N200" s="120" t="s">
        <v>1935</v>
      </c>
      <c r="O200" s="127">
        <v>249.9</v>
      </c>
      <c r="P200" s="128">
        <v>175.74</v>
      </c>
    </row>
    <row r="201" spans="1:16">
      <c r="A201" s="119" t="s">
        <v>2051</v>
      </c>
      <c r="B201" s="120" t="s">
        <v>12971</v>
      </c>
      <c r="C201" s="120" t="s">
        <v>1840</v>
      </c>
      <c r="D201" s="120" t="s">
        <v>1806</v>
      </c>
      <c r="E201" s="120" t="s">
        <v>12165</v>
      </c>
      <c r="F201" s="120" t="s">
        <v>12601</v>
      </c>
      <c r="G201" s="120" t="s">
        <v>1990</v>
      </c>
      <c r="H201" s="120">
        <v>0</v>
      </c>
      <c r="I201" s="120" t="s">
        <v>1849</v>
      </c>
      <c r="J201" s="120" t="s">
        <v>1753</v>
      </c>
      <c r="K201" s="120">
        <v>0</v>
      </c>
      <c r="L201" s="120">
        <v>0</v>
      </c>
      <c r="M201" s="120">
        <v>0</v>
      </c>
      <c r="N201" s="120" t="s">
        <v>1935</v>
      </c>
      <c r="O201" s="127">
        <v>249.9</v>
      </c>
      <c r="P201" s="128">
        <v>175.74</v>
      </c>
    </row>
    <row r="202" spans="1:16">
      <c r="A202" s="119" t="s">
        <v>2052</v>
      </c>
      <c r="B202" s="120" t="s">
        <v>12971</v>
      </c>
      <c r="C202" s="120" t="s">
        <v>1840</v>
      </c>
      <c r="D202" s="120" t="s">
        <v>1806</v>
      </c>
      <c r="E202" s="120" t="s">
        <v>12165</v>
      </c>
      <c r="F202" s="120" t="s">
        <v>12601</v>
      </c>
      <c r="G202" s="120" t="s">
        <v>1990</v>
      </c>
      <c r="H202" s="120">
        <v>0</v>
      </c>
      <c r="I202" s="120" t="s">
        <v>1849</v>
      </c>
      <c r="J202" s="120" t="s">
        <v>1753</v>
      </c>
      <c r="K202" s="120" t="s">
        <v>3661</v>
      </c>
      <c r="L202" s="120">
        <v>0</v>
      </c>
      <c r="M202" s="120">
        <v>0</v>
      </c>
      <c r="N202" s="120" t="s">
        <v>1935</v>
      </c>
      <c r="O202" s="127">
        <v>249.9</v>
      </c>
      <c r="P202" s="128">
        <v>156.21</v>
      </c>
    </row>
    <row r="203" spans="1:16">
      <c r="A203" s="119" t="s">
        <v>2053</v>
      </c>
      <c r="B203" s="120" t="s">
        <v>12971</v>
      </c>
      <c r="C203" s="120" t="s">
        <v>1840</v>
      </c>
      <c r="D203" s="120" t="s">
        <v>1803</v>
      </c>
      <c r="E203" s="120" t="s">
        <v>12165</v>
      </c>
      <c r="F203" s="120" t="s">
        <v>12601</v>
      </c>
      <c r="G203" s="120" t="s">
        <v>1809</v>
      </c>
      <c r="H203" s="120">
        <v>0</v>
      </c>
      <c r="I203" s="120" t="s">
        <v>1849</v>
      </c>
      <c r="J203" s="120" t="s">
        <v>1753</v>
      </c>
      <c r="K203" s="120">
        <v>0</v>
      </c>
      <c r="L203" s="120">
        <v>0</v>
      </c>
      <c r="M203" s="120">
        <v>0</v>
      </c>
      <c r="N203" s="120" t="s">
        <v>1935</v>
      </c>
      <c r="O203" s="127">
        <v>349.9</v>
      </c>
      <c r="P203" s="128">
        <v>136.68</v>
      </c>
    </row>
    <row r="204" spans="1:16">
      <c r="A204" s="119" t="s">
        <v>2054</v>
      </c>
      <c r="B204" s="120" t="s">
        <v>12971</v>
      </c>
      <c r="C204" s="120" t="s">
        <v>1840</v>
      </c>
      <c r="D204" s="120" t="s">
        <v>1806</v>
      </c>
      <c r="E204" s="120" t="s">
        <v>12165</v>
      </c>
      <c r="F204" s="120" t="s">
        <v>12601</v>
      </c>
      <c r="G204" s="120" t="s">
        <v>1990</v>
      </c>
      <c r="H204" s="120">
        <v>0</v>
      </c>
      <c r="I204" s="120" t="s">
        <v>1842</v>
      </c>
      <c r="J204" s="120" t="s">
        <v>1753</v>
      </c>
      <c r="K204" s="120">
        <v>0</v>
      </c>
      <c r="L204" s="120">
        <v>0</v>
      </c>
      <c r="M204" s="120">
        <v>0</v>
      </c>
      <c r="N204" s="120" t="s">
        <v>1935</v>
      </c>
      <c r="O204" s="127">
        <v>349.9</v>
      </c>
      <c r="P204" s="128">
        <v>136.68</v>
      </c>
    </row>
    <row r="205" spans="1:16">
      <c r="A205" s="119" t="s">
        <v>992</v>
      </c>
      <c r="B205" s="120" t="s">
        <v>12971</v>
      </c>
      <c r="C205" s="120" t="s">
        <v>1840</v>
      </c>
      <c r="D205" s="120" t="s">
        <v>1803</v>
      </c>
      <c r="E205" s="120" t="s">
        <v>12165</v>
      </c>
      <c r="F205" s="120" t="s">
        <v>12601</v>
      </c>
      <c r="G205" s="120" t="s">
        <v>1909</v>
      </c>
      <c r="H205" s="120">
        <v>0</v>
      </c>
      <c r="I205" s="120" t="s">
        <v>1849</v>
      </c>
      <c r="J205" s="120" t="s">
        <v>1753</v>
      </c>
      <c r="K205" s="120">
        <v>0</v>
      </c>
      <c r="L205" s="120">
        <v>0</v>
      </c>
      <c r="M205" s="120">
        <v>0</v>
      </c>
      <c r="N205" s="120" t="s">
        <v>1935</v>
      </c>
      <c r="O205" s="127">
        <v>249.9</v>
      </c>
      <c r="P205" s="128">
        <v>136.68</v>
      </c>
    </row>
    <row r="206" spans="1:16">
      <c r="A206" s="119" t="s">
        <v>2055</v>
      </c>
      <c r="B206" s="120" t="s">
        <v>12971</v>
      </c>
      <c r="C206" s="120" t="s">
        <v>1840</v>
      </c>
      <c r="D206" s="120" t="s">
        <v>1806</v>
      </c>
      <c r="E206" s="120" t="s">
        <v>12165</v>
      </c>
      <c r="F206" s="120" t="s">
        <v>12601</v>
      </c>
      <c r="G206" s="120" t="s">
        <v>1909</v>
      </c>
      <c r="H206" s="120">
        <v>0</v>
      </c>
      <c r="I206" s="120" t="s">
        <v>1849</v>
      </c>
      <c r="J206" s="120" t="s">
        <v>1753</v>
      </c>
      <c r="K206" s="120">
        <v>0</v>
      </c>
      <c r="L206" s="120">
        <v>0</v>
      </c>
      <c r="M206" s="120">
        <v>0</v>
      </c>
      <c r="N206" s="120" t="s">
        <v>1935</v>
      </c>
      <c r="O206" s="127">
        <v>349.9</v>
      </c>
      <c r="P206" s="128">
        <v>136.68</v>
      </c>
    </row>
    <row r="207" spans="1:16">
      <c r="A207" s="119" t="s">
        <v>994</v>
      </c>
      <c r="B207" s="120" t="s">
        <v>12971</v>
      </c>
      <c r="C207" s="120" t="s">
        <v>1840</v>
      </c>
      <c r="D207" s="120" t="s">
        <v>1803</v>
      </c>
      <c r="E207" s="120" t="s">
        <v>12165</v>
      </c>
      <c r="F207" s="120" t="s">
        <v>12601</v>
      </c>
      <c r="G207" s="120" t="s">
        <v>1841</v>
      </c>
      <c r="H207" s="120">
        <v>0</v>
      </c>
      <c r="I207" s="120" t="s">
        <v>1849</v>
      </c>
      <c r="J207" s="120" t="s">
        <v>1753</v>
      </c>
      <c r="K207" s="120" t="s">
        <v>3661</v>
      </c>
      <c r="L207" s="120">
        <v>0</v>
      </c>
      <c r="M207" s="120">
        <v>0</v>
      </c>
      <c r="N207" s="120" t="s">
        <v>1935</v>
      </c>
      <c r="O207" s="127">
        <v>249.9</v>
      </c>
      <c r="P207" s="128">
        <v>166.65</v>
      </c>
    </row>
    <row r="208" spans="1:16">
      <c r="A208" s="119" t="s">
        <v>2056</v>
      </c>
      <c r="B208" s="120" t="s">
        <v>12971</v>
      </c>
      <c r="C208" s="120" t="s">
        <v>1840</v>
      </c>
      <c r="D208" s="120" t="s">
        <v>1756</v>
      </c>
      <c r="E208" s="120" t="s">
        <v>12165</v>
      </c>
      <c r="F208" s="120" t="s">
        <v>12601</v>
      </c>
      <c r="G208" s="120" t="s">
        <v>1876</v>
      </c>
      <c r="H208" s="120">
        <v>0</v>
      </c>
      <c r="I208" s="120" t="s">
        <v>1849</v>
      </c>
      <c r="J208" s="120" t="s">
        <v>1753</v>
      </c>
      <c r="K208" s="120">
        <v>0</v>
      </c>
      <c r="L208" s="120">
        <v>0</v>
      </c>
      <c r="M208" s="120">
        <v>0</v>
      </c>
      <c r="N208" s="120" t="s">
        <v>1935</v>
      </c>
      <c r="O208" s="127">
        <v>249.9</v>
      </c>
      <c r="P208" s="128">
        <v>156.21</v>
      </c>
    </row>
    <row r="209" spans="1:16">
      <c r="A209" s="119" t="s">
        <v>2057</v>
      </c>
      <c r="B209" s="120" t="s">
        <v>12971</v>
      </c>
      <c r="C209" s="120" t="s">
        <v>1840</v>
      </c>
      <c r="D209" s="120" t="s">
        <v>1756</v>
      </c>
      <c r="E209" s="120" t="s">
        <v>12165</v>
      </c>
      <c r="F209" s="120" t="s">
        <v>12601</v>
      </c>
      <c r="G209" s="120" t="s">
        <v>1876</v>
      </c>
      <c r="H209" s="120">
        <v>0</v>
      </c>
      <c r="I209" s="120" t="s">
        <v>1849</v>
      </c>
      <c r="J209" s="120" t="s">
        <v>1753</v>
      </c>
      <c r="K209" s="120">
        <v>0</v>
      </c>
      <c r="L209" s="120">
        <v>0</v>
      </c>
      <c r="M209" s="120">
        <v>0</v>
      </c>
      <c r="N209" s="120" t="s">
        <v>1935</v>
      </c>
      <c r="O209" s="127">
        <v>249.9</v>
      </c>
      <c r="P209" s="128">
        <v>136.68</v>
      </c>
    </row>
    <row r="210" spans="1:16">
      <c r="A210" s="119" t="s">
        <v>2058</v>
      </c>
      <c r="B210" s="120" t="s">
        <v>12971</v>
      </c>
      <c r="C210" s="120" t="s">
        <v>1840</v>
      </c>
      <c r="D210" s="120" t="s">
        <v>1756</v>
      </c>
      <c r="E210" s="120" t="s">
        <v>12165</v>
      </c>
      <c r="F210" s="120" t="s">
        <v>12601</v>
      </c>
      <c r="G210" s="120" t="s">
        <v>1795</v>
      </c>
      <c r="H210" s="120">
        <v>0</v>
      </c>
      <c r="I210" s="120" t="s">
        <v>1849</v>
      </c>
      <c r="J210" s="120" t="s">
        <v>1753</v>
      </c>
      <c r="K210" s="120">
        <v>0</v>
      </c>
      <c r="L210" s="120">
        <v>0</v>
      </c>
      <c r="M210" s="120">
        <v>0</v>
      </c>
      <c r="N210" s="120" t="s">
        <v>1935</v>
      </c>
      <c r="O210" s="127">
        <v>349.9</v>
      </c>
      <c r="P210" s="128">
        <v>192.07</v>
      </c>
    </row>
    <row r="211" spans="1:16">
      <c r="A211" s="119" t="s">
        <v>2059</v>
      </c>
      <c r="B211" s="120" t="s">
        <v>12971</v>
      </c>
      <c r="C211" s="120" t="s">
        <v>1840</v>
      </c>
      <c r="D211" s="120" t="s">
        <v>1806</v>
      </c>
      <c r="E211" s="120" t="s">
        <v>12165</v>
      </c>
      <c r="F211" s="120" t="s">
        <v>12601</v>
      </c>
      <c r="G211" s="120" t="s">
        <v>1962</v>
      </c>
      <c r="H211" s="120" t="s">
        <v>1864</v>
      </c>
      <c r="I211" s="120" t="s">
        <v>1849</v>
      </c>
      <c r="J211" s="120" t="s">
        <v>1753</v>
      </c>
      <c r="K211" s="120">
        <v>0</v>
      </c>
      <c r="L211" s="120">
        <v>0</v>
      </c>
      <c r="M211" s="120">
        <v>0</v>
      </c>
      <c r="N211" s="120" t="s">
        <v>1935</v>
      </c>
      <c r="O211" s="127">
        <v>449.9</v>
      </c>
      <c r="P211" s="128">
        <v>205.22</v>
      </c>
    </row>
    <row r="212" spans="1:16">
      <c r="A212" s="119" t="s">
        <v>2060</v>
      </c>
      <c r="B212" s="120" t="s">
        <v>12971</v>
      </c>
      <c r="C212" s="120" t="s">
        <v>1840</v>
      </c>
      <c r="D212" s="120" t="s">
        <v>1806</v>
      </c>
      <c r="E212" s="120" t="s">
        <v>12165</v>
      </c>
      <c r="F212" s="120" t="s">
        <v>12601</v>
      </c>
      <c r="G212" s="120" t="s">
        <v>1964</v>
      </c>
      <c r="H212" s="120">
        <v>0</v>
      </c>
      <c r="I212" s="120" t="s">
        <v>1849</v>
      </c>
      <c r="J212" s="120" t="s">
        <v>1753</v>
      </c>
      <c r="K212" s="120" t="s">
        <v>3661</v>
      </c>
      <c r="L212" s="120">
        <v>0</v>
      </c>
      <c r="M212" s="120">
        <v>0</v>
      </c>
      <c r="N212" s="120" t="s">
        <v>1935</v>
      </c>
      <c r="O212" s="127">
        <v>249.9</v>
      </c>
      <c r="P212" s="128">
        <v>200.61</v>
      </c>
    </row>
    <row r="213" spans="1:16">
      <c r="A213" s="119" t="s">
        <v>2061</v>
      </c>
      <c r="B213" s="120" t="s">
        <v>12971</v>
      </c>
      <c r="C213" s="120" t="s">
        <v>1840</v>
      </c>
      <c r="D213" s="120" t="s">
        <v>1756</v>
      </c>
      <c r="E213" s="120" t="s">
        <v>12165</v>
      </c>
      <c r="F213" s="120" t="s">
        <v>12601</v>
      </c>
      <c r="G213" s="120" t="s">
        <v>1964</v>
      </c>
      <c r="H213" s="120">
        <v>0</v>
      </c>
      <c r="I213" s="120" t="s">
        <v>1849</v>
      </c>
      <c r="J213" s="120" t="s">
        <v>1753</v>
      </c>
      <c r="K213" s="120">
        <v>0</v>
      </c>
      <c r="L213" s="120">
        <v>0</v>
      </c>
      <c r="M213" s="120">
        <v>0</v>
      </c>
      <c r="N213" s="120" t="s">
        <v>1935</v>
      </c>
      <c r="O213" s="127">
        <v>249.9</v>
      </c>
      <c r="P213" s="128">
        <v>186.98</v>
      </c>
    </row>
    <row r="214" spans="1:16">
      <c r="A214" s="119" t="s">
        <v>2062</v>
      </c>
      <c r="B214" s="120" t="s">
        <v>12971</v>
      </c>
      <c r="C214" s="120" t="s">
        <v>1840</v>
      </c>
      <c r="D214" s="120" t="s">
        <v>1756</v>
      </c>
      <c r="E214" s="120" t="s">
        <v>12165</v>
      </c>
      <c r="F214" s="120" t="s">
        <v>14083</v>
      </c>
      <c r="G214" s="120" t="s">
        <v>1888</v>
      </c>
      <c r="H214" s="120">
        <v>0</v>
      </c>
      <c r="I214" s="120" t="s">
        <v>1849</v>
      </c>
      <c r="J214" s="120" t="s">
        <v>1753</v>
      </c>
      <c r="K214" s="120" t="s">
        <v>1870</v>
      </c>
      <c r="L214" s="120" t="s">
        <v>1844</v>
      </c>
      <c r="M214" s="120" t="s">
        <v>1757</v>
      </c>
      <c r="N214" s="120" t="s">
        <v>1935</v>
      </c>
      <c r="O214" s="127">
        <v>399.9</v>
      </c>
      <c r="P214" s="128">
        <v>156.21</v>
      </c>
    </row>
    <row r="215" spans="1:16">
      <c r="A215" s="119" t="s">
        <v>2063</v>
      </c>
      <c r="B215" s="120" t="s">
        <v>12971</v>
      </c>
      <c r="C215" s="120" t="s">
        <v>1840</v>
      </c>
      <c r="D215" s="120" t="s">
        <v>1756</v>
      </c>
      <c r="E215" s="120" t="s">
        <v>12165</v>
      </c>
      <c r="F215" s="120" t="s">
        <v>14083</v>
      </c>
      <c r="G215" s="120" t="s">
        <v>1778</v>
      </c>
      <c r="H215" s="120" t="s">
        <v>1757</v>
      </c>
      <c r="I215" s="120" t="s">
        <v>1849</v>
      </c>
      <c r="J215" s="120" t="s">
        <v>1753</v>
      </c>
      <c r="K215" s="120" t="s">
        <v>1848</v>
      </c>
      <c r="L215" s="120" t="s">
        <v>1790</v>
      </c>
      <c r="M215" s="120" t="s">
        <v>1757</v>
      </c>
      <c r="N215" s="120" t="s">
        <v>1935</v>
      </c>
      <c r="O215" s="127">
        <v>249.9</v>
      </c>
      <c r="P215" s="128">
        <v>136.68</v>
      </c>
    </row>
    <row r="216" spans="1:16">
      <c r="A216" s="119" t="s">
        <v>2064</v>
      </c>
      <c r="B216" s="120" t="s">
        <v>12971</v>
      </c>
      <c r="C216" s="120" t="s">
        <v>1840</v>
      </c>
      <c r="D216" s="120" t="s">
        <v>1756</v>
      </c>
      <c r="E216" s="120" t="s">
        <v>12165</v>
      </c>
      <c r="F216" s="120" t="s">
        <v>14083</v>
      </c>
      <c r="G216" s="120" t="s">
        <v>1888</v>
      </c>
      <c r="H216" s="120">
        <v>0</v>
      </c>
      <c r="I216" s="120" t="s">
        <v>1849</v>
      </c>
      <c r="J216" s="120" t="s">
        <v>1753</v>
      </c>
      <c r="K216" s="120" t="s">
        <v>1870</v>
      </c>
      <c r="L216" s="120" t="s">
        <v>1790</v>
      </c>
      <c r="M216" s="120" t="s">
        <v>1757</v>
      </c>
      <c r="N216" s="120" t="s">
        <v>1935</v>
      </c>
      <c r="O216" s="127">
        <v>349.9</v>
      </c>
      <c r="P216" s="128">
        <v>136.68</v>
      </c>
    </row>
    <row r="217" spans="1:16">
      <c r="A217" s="119" t="s">
        <v>2065</v>
      </c>
      <c r="B217" s="120" t="s">
        <v>12971</v>
      </c>
      <c r="C217" s="120" t="s">
        <v>1840</v>
      </c>
      <c r="D217" s="120" t="s">
        <v>1756</v>
      </c>
      <c r="E217" s="120" t="s">
        <v>12165</v>
      </c>
      <c r="F217" s="120">
        <v>0</v>
      </c>
      <c r="G217" s="120" t="s">
        <v>1856</v>
      </c>
      <c r="H217" s="120">
        <v>0</v>
      </c>
      <c r="I217" s="120" t="s">
        <v>1849</v>
      </c>
      <c r="J217" s="120" t="s">
        <v>1753</v>
      </c>
      <c r="K217" s="120">
        <v>0</v>
      </c>
      <c r="L217" s="120">
        <v>0</v>
      </c>
      <c r="M217" s="120">
        <v>0</v>
      </c>
      <c r="N217" s="120" t="s">
        <v>1935</v>
      </c>
      <c r="O217" s="127">
        <v>249.9</v>
      </c>
      <c r="P217" s="128">
        <v>140</v>
      </c>
    </row>
    <row r="218" spans="1:16">
      <c r="A218" s="119" t="s">
        <v>2066</v>
      </c>
      <c r="B218" s="120" t="s">
        <v>12971</v>
      </c>
      <c r="C218" s="120" t="s">
        <v>1840</v>
      </c>
      <c r="D218" s="120" t="s">
        <v>1756</v>
      </c>
      <c r="E218" s="120" t="s">
        <v>12165</v>
      </c>
      <c r="F218" s="120" t="s">
        <v>14083</v>
      </c>
      <c r="G218" s="120" t="s">
        <v>1869</v>
      </c>
      <c r="H218" s="120" t="s">
        <v>1757</v>
      </c>
      <c r="I218" s="120" t="s">
        <v>1849</v>
      </c>
      <c r="J218" s="120" t="s">
        <v>1753</v>
      </c>
      <c r="K218" s="120" t="s">
        <v>1870</v>
      </c>
      <c r="L218" s="120" t="s">
        <v>1844</v>
      </c>
      <c r="M218" s="120" t="s">
        <v>1757</v>
      </c>
      <c r="N218" s="120" t="s">
        <v>1935</v>
      </c>
      <c r="O218" s="127">
        <v>249.9</v>
      </c>
      <c r="P218" s="128">
        <v>140</v>
      </c>
    </row>
    <row r="219" spans="1:16">
      <c r="A219" s="119" t="s">
        <v>2067</v>
      </c>
      <c r="B219" s="120" t="s">
        <v>12971</v>
      </c>
      <c r="C219" s="120" t="s">
        <v>1840</v>
      </c>
      <c r="D219" s="120" t="s">
        <v>1806</v>
      </c>
      <c r="E219" s="120" t="s">
        <v>12164</v>
      </c>
      <c r="F219" s="120">
        <v>0</v>
      </c>
      <c r="G219" s="120" t="s">
        <v>1869</v>
      </c>
      <c r="H219" s="120">
        <v>0</v>
      </c>
      <c r="I219" s="120" t="s">
        <v>2068</v>
      </c>
      <c r="J219" s="120" t="s">
        <v>1753</v>
      </c>
      <c r="K219" s="120" t="s">
        <v>12593</v>
      </c>
      <c r="L219" s="120">
        <v>0</v>
      </c>
      <c r="M219" s="120">
        <v>0</v>
      </c>
      <c r="N219" s="120" t="s">
        <v>1935</v>
      </c>
      <c r="O219" s="127">
        <v>449.9</v>
      </c>
      <c r="P219" s="128">
        <v>175.74</v>
      </c>
    </row>
    <row r="220" spans="1:16">
      <c r="A220" s="119" t="s">
        <v>2070</v>
      </c>
      <c r="B220" s="120" t="s">
        <v>12971</v>
      </c>
      <c r="C220" s="120" t="s">
        <v>1840</v>
      </c>
      <c r="D220" s="120" t="s">
        <v>1798</v>
      </c>
      <c r="E220" s="120" t="s">
        <v>12164</v>
      </c>
      <c r="F220" s="120">
        <v>0</v>
      </c>
      <c r="G220" s="120" t="s">
        <v>1856</v>
      </c>
      <c r="H220" s="120">
        <v>0</v>
      </c>
      <c r="I220" s="120" t="s">
        <v>1849</v>
      </c>
      <c r="J220" s="120" t="s">
        <v>1753</v>
      </c>
      <c r="K220" s="120" t="s">
        <v>12593</v>
      </c>
      <c r="L220" s="120">
        <v>0</v>
      </c>
      <c r="M220" s="120">
        <v>0</v>
      </c>
      <c r="N220" s="120" t="s">
        <v>1935</v>
      </c>
      <c r="O220" s="127">
        <v>249.9</v>
      </c>
      <c r="P220" s="128">
        <v>214.8</v>
      </c>
    </row>
    <row r="221" spans="1:16">
      <c r="A221" s="119" t="s">
        <v>2071</v>
      </c>
      <c r="B221" s="120" t="s">
        <v>12971</v>
      </c>
      <c r="C221" s="120" t="s">
        <v>1840</v>
      </c>
      <c r="D221" s="120" t="s">
        <v>1798</v>
      </c>
      <c r="E221" s="120" t="s">
        <v>12165</v>
      </c>
      <c r="F221" s="120">
        <v>0</v>
      </c>
      <c r="G221" s="120" t="s">
        <v>1990</v>
      </c>
      <c r="H221" s="120">
        <v>0</v>
      </c>
      <c r="I221" s="120" t="s">
        <v>1849</v>
      </c>
      <c r="J221" s="120" t="s">
        <v>1753</v>
      </c>
      <c r="K221" s="120" t="s">
        <v>12593</v>
      </c>
      <c r="L221" s="120">
        <v>0</v>
      </c>
      <c r="M221" s="120">
        <v>0</v>
      </c>
      <c r="N221" s="120" t="s">
        <v>1935</v>
      </c>
      <c r="O221" s="127">
        <v>249.9</v>
      </c>
      <c r="P221" s="128">
        <v>253.87</v>
      </c>
    </row>
    <row r="222" spans="1:16">
      <c r="A222" s="119" t="s">
        <v>2072</v>
      </c>
      <c r="B222" s="120" t="s">
        <v>12971</v>
      </c>
      <c r="C222" s="120" t="s">
        <v>1840</v>
      </c>
      <c r="D222" s="120" t="s">
        <v>1798</v>
      </c>
      <c r="E222" s="120" t="s">
        <v>12165</v>
      </c>
      <c r="F222" s="120" t="s">
        <v>14083</v>
      </c>
      <c r="G222" s="120" t="s">
        <v>1962</v>
      </c>
      <c r="H222" s="120" t="s">
        <v>1757</v>
      </c>
      <c r="I222" s="120" t="s">
        <v>1849</v>
      </c>
      <c r="J222" s="120" t="s">
        <v>1753</v>
      </c>
      <c r="K222" s="120" t="s">
        <v>1760</v>
      </c>
      <c r="L222" s="120" t="s">
        <v>1958</v>
      </c>
      <c r="M222" s="120" t="s">
        <v>1757</v>
      </c>
      <c r="N222" s="120" t="s">
        <v>1935</v>
      </c>
      <c r="O222" s="127">
        <v>599.9</v>
      </c>
      <c r="P222" s="128">
        <v>234.34</v>
      </c>
    </row>
    <row r="223" spans="1:16">
      <c r="A223" s="119" t="s">
        <v>2073</v>
      </c>
      <c r="B223" s="120" t="s">
        <v>12971</v>
      </c>
      <c r="C223" s="120" t="s">
        <v>1840</v>
      </c>
      <c r="D223" s="120" t="s">
        <v>1806</v>
      </c>
      <c r="E223" s="120" t="s">
        <v>12165</v>
      </c>
      <c r="F223" s="120">
        <v>0</v>
      </c>
      <c r="G223" s="120" t="s">
        <v>1888</v>
      </c>
      <c r="H223" s="120">
        <v>0</v>
      </c>
      <c r="I223" s="120" t="s">
        <v>1849</v>
      </c>
      <c r="J223" s="120" t="s">
        <v>1753</v>
      </c>
      <c r="K223" s="120" t="s">
        <v>12593</v>
      </c>
      <c r="L223" s="120">
        <v>0</v>
      </c>
      <c r="M223" s="120">
        <v>0</v>
      </c>
      <c r="N223" s="120" t="s">
        <v>1935</v>
      </c>
      <c r="O223" s="127">
        <v>249.9</v>
      </c>
      <c r="P223" s="128">
        <v>234.34</v>
      </c>
    </row>
    <row r="224" spans="1:16">
      <c r="A224" s="119" t="s">
        <v>2074</v>
      </c>
      <c r="B224" s="120" t="s">
        <v>12971</v>
      </c>
      <c r="C224" s="120" t="s">
        <v>1840</v>
      </c>
      <c r="D224" s="120" t="s">
        <v>1798</v>
      </c>
      <c r="E224" s="120" t="s">
        <v>12165</v>
      </c>
      <c r="F224" s="120">
        <v>0</v>
      </c>
      <c r="G224" s="120" t="s">
        <v>1879</v>
      </c>
      <c r="H224" s="120">
        <v>0</v>
      </c>
      <c r="I224" s="120" t="s">
        <v>1842</v>
      </c>
      <c r="J224" s="120" t="s">
        <v>1753</v>
      </c>
      <c r="K224" s="120" t="s">
        <v>12593</v>
      </c>
      <c r="L224" s="120">
        <v>0</v>
      </c>
      <c r="M224" s="120">
        <v>0</v>
      </c>
      <c r="N224" s="120" t="s">
        <v>1935</v>
      </c>
      <c r="O224" s="127">
        <v>249.9</v>
      </c>
      <c r="P224" s="128">
        <v>234.34</v>
      </c>
    </row>
    <row r="225" spans="1:16">
      <c r="A225" s="119" t="s">
        <v>2075</v>
      </c>
      <c r="B225" s="120" t="s">
        <v>12971</v>
      </c>
      <c r="C225" s="120" t="s">
        <v>1840</v>
      </c>
      <c r="D225" s="120" t="s">
        <v>1798</v>
      </c>
      <c r="E225" s="120" t="s">
        <v>12165</v>
      </c>
      <c r="F225" s="120">
        <v>0</v>
      </c>
      <c r="G225" s="120" t="s">
        <v>1879</v>
      </c>
      <c r="H225" s="120">
        <v>0</v>
      </c>
      <c r="I225" s="120" t="s">
        <v>1842</v>
      </c>
      <c r="J225" s="120" t="s">
        <v>1753</v>
      </c>
      <c r="K225" s="120" t="s">
        <v>12593</v>
      </c>
      <c r="L225" s="120">
        <v>0</v>
      </c>
      <c r="M225" s="120">
        <v>0</v>
      </c>
      <c r="N225" s="120" t="s">
        <v>1935</v>
      </c>
      <c r="O225" s="127">
        <v>249.9</v>
      </c>
      <c r="P225" s="128">
        <v>234.34</v>
      </c>
    </row>
    <row r="226" spans="1:16">
      <c r="A226" s="119" t="s">
        <v>2076</v>
      </c>
      <c r="B226" s="120" t="s">
        <v>12971</v>
      </c>
      <c r="C226" s="120" t="s">
        <v>1840</v>
      </c>
      <c r="D226" s="120" t="s">
        <v>1798</v>
      </c>
      <c r="E226" s="120" t="s">
        <v>12165</v>
      </c>
      <c r="F226" s="120">
        <v>0</v>
      </c>
      <c r="G226" s="120" t="s">
        <v>1879</v>
      </c>
      <c r="H226" s="120">
        <v>0</v>
      </c>
      <c r="I226" s="120" t="s">
        <v>1842</v>
      </c>
      <c r="J226" s="120" t="s">
        <v>1753</v>
      </c>
      <c r="K226" s="120" t="s">
        <v>12593</v>
      </c>
      <c r="L226" s="120">
        <v>0</v>
      </c>
      <c r="M226" s="120">
        <v>0</v>
      </c>
      <c r="N226" s="120" t="s">
        <v>1935</v>
      </c>
      <c r="O226" s="127">
        <v>249.9</v>
      </c>
      <c r="P226" s="128">
        <v>234.34</v>
      </c>
    </row>
    <row r="227" spans="1:16">
      <c r="A227" s="119" t="s">
        <v>2077</v>
      </c>
      <c r="B227" s="120" t="s">
        <v>12971</v>
      </c>
      <c r="C227" s="120" t="s">
        <v>1840</v>
      </c>
      <c r="D227" s="120" t="s">
        <v>1798</v>
      </c>
      <c r="E227" s="120" t="s">
        <v>12164</v>
      </c>
      <c r="F227" s="120" t="s">
        <v>12187</v>
      </c>
      <c r="G227" s="120" t="s">
        <v>1995</v>
      </c>
      <c r="H227" s="120">
        <v>0</v>
      </c>
      <c r="I227" s="120" t="s">
        <v>1849</v>
      </c>
      <c r="J227" s="120" t="s">
        <v>1753</v>
      </c>
      <c r="K227" s="120" t="s">
        <v>12593</v>
      </c>
      <c r="L227" s="120" t="s">
        <v>1807</v>
      </c>
      <c r="M227" s="120">
        <v>0</v>
      </c>
      <c r="N227" s="120" t="s">
        <v>1935</v>
      </c>
      <c r="O227" s="127">
        <v>599.9</v>
      </c>
      <c r="P227" s="128">
        <v>260</v>
      </c>
    </row>
    <row r="228" spans="1:16">
      <c r="A228" s="119" t="s">
        <v>2078</v>
      </c>
      <c r="B228" s="120" t="s">
        <v>12971</v>
      </c>
      <c r="C228" s="120" t="s">
        <v>1840</v>
      </c>
      <c r="D228" s="120" t="s">
        <v>1798</v>
      </c>
      <c r="E228" s="120" t="s">
        <v>12165</v>
      </c>
      <c r="F228" s="120" t="s">
        <v>12187</v>
      </c>
      <c r="G228" s="120" t="s">
        <v>1962</v>
      </c>
      <c r="H228" s="120" t="s">
        <v>1757</v>
      </c>
      <c r="I228" s="120" t="s">
        <v>1842</v>
      </c>
      <c r="J228" s="120" t="s">
        <v>1753</v>
      </c>
      <c r="K228" s="120" t="s">
        <v>1760</v>
      </c>
      <c r="L228" s="120" t="s">
        <v>1807</v>
      </c>
      <c r="M228" s="120" t="s">
        <v>1757</v>
      </c>
      <c r="N228" s="120" t="s">
        <v>1935</v>
      </c>
      <c r="O228" s="127">
        <v>499.9</v>
      </c>
      <c r="P228" s="128">
        <v>275</v>
      </c>
    </row>
    <row r="229" spans="1:16">
      <c r="A229" s="119" t="s">
        <v>2079</v>
      </c>
      <c r="B229" s="120" t="s">
        <v>12971</v>
      </c>
      <c r="C229" s="120" t="s">
        <v>1840</v>
      </c>
      <c r="D229" s="120" t="s">
        <v>1798</v>
      </c>
      <c r="E229" s="120" t="s">
        <v>12165</v>
      </c>
      <c r="F229" s="120" t="s">
        <v>12187</v>
      </c>
      <c r="G229" s="120" t="s">
        <v>1883</v>
      </c>
      <c r="H229" s="120">
        <v>0</v>
      </c>
      <c r="I229" s="120" t="s">
        <v>1849</v>
      </c>
      <c r="J229" s="120" t="s">
        <v>1753</v>
      </c>
      <c r="K229" s="120" t="s">
        <v>12593</v>
      </c>
      <c r="L229" s="120">
        <v>0</v>
      </c>
      <c r="M229" s="120">
        <v>0</v>
      </c>
      <c r="N229" s="120" t="s">
        <v>1935</v>
      </c>
      <c r="O229" s="127">
        <v>249.9</v>
      </c>
      <c r="P229" s="128">
        <v>245</v>
      </c>
    </row>
    <row r="230" spans="1:16">
      <c r="A230" s="119" t="s">
        <v>2080</v>
      </c>
      <c r="B230" s="120" t="s">
        <v>12971</v>
      </c>
      <c r="C230" s="120" t="s">
        <v>1840</v>
      </c>
      <c r="D230" s="120" t="s">
        <v>1798</v>
      </c>
      <c r="E230" s="120" t="s">
        <v>12164</v>
      </c>
      <c r="F230" s="120" t="s">
        <v>12187</v>
      </c>
      <c r="G230" s="120" t="s">
        <v>1962</v>
      </c>
      <c r="H230" s="120">
        <v>0</v>
      </c>
      <c r="I230" s="120" t="s">
        <v>1849</v>
      </c>
      <c r="J230" s="120" t="s">
        <v>1753</v>
      </c>
      <c r="K230" s="120" t="s">
        <v>12593</v>
      </c>
      <c r="L230" s="120">
        <v>0</v>
      </c>
      <c r="M230" s="120">
        <v>0</v>
      </c>
      <c r="N230" s="120" t="s">
        <v>1935</v>
      </c>
      <c r="O230" s="127">
        <v>249.9</v>
      </c>
      <c r="P230" s="128">
        <v>245</v>
      </c>
    </row>
    <row r="231" spans="1:16">
      <c r="A231" s="119" t="s">
        <v>2081</v>
      </c>
      <c r="B231" s="120" t="s">
        <v>12971</v>
      </c>
      <c r="C231" s="120" t="s">
        <v>1840</v>
      </c>
      <c r="D231" s="120" t="s">
        <v>1798</v>
      </c>
      <c r="E231" s="120" t="s">
        <v>12165</v>
      </c>
      <c r="F231" s="120" t="s">
        <v>12187</v>
      </c>
      <c r="G231" s="120" t="s">
        <v>1962</v>
      </c>
      <c r="H231" s="120">
        <v>0</v>
      </c>
      <c r="I231" s="120" t="s">
        <v>1849</v>
      </c>
      <c r="J231" s="120" t="s">
        <v>1753</v>
      </c>
      <c r="K231" s="120" t="s">
        <v>12593</v>
      </c>
      <c r="L231" s="120">
        <v>0</v>
      </c>
      <c r="M231" s="120">
        <v>0</v>
      </c>
      <c r="N231" s="120" t="s">
        <v>1935</v>
      </c>
      <c r="O231" s="127">
        <v>249.9</v>
      </c>
      <c r="P231" s="128">
        <v>245</v>
      </c>
    </row>
    <row r="232" spans="1:16">
      <c r="A232" s="119" t="s">
        <v>2082</v>
      </c>
      <c r="B232" s="120" t="s">
        <v>12971</v>
      </c>
      <c r="C232" s="120" t="s">
        <v>1840</v>
      </c>
      <c r="D232" s="120" t="s">
        <v>1756</v>
      </c>
      <c r="E232" s="120" t="s">
        <v>12164</v>
      </c>
      <c r="F232" s="120" t="s">
        <v>12601</v>
      </c>
      <c r="G232" s="120" t="s">
        <v>1793</v>
      </c>
      <c r="H232" s="120">
        <v>0</v>
      </c>
      <c r="I232" s="120" t="s">
        <v>1842</v>
      </c>
      <c r="J232" s="120" t="s">
        <v>1753</v>
      </c>
      <c r="K232" s="120" t="s">
        <v>12593</v>
      </c>
      <c r="L232" s="120">
        <v>0</v>
      </c>
      <c r="M232" s="120">
        <v>0</v>
      </c>
      <c r="N232" s="120" t="s">
        <v>1935</v>
      </c>
      <c r="O232" s="127">
        <v>349.9</v>
      </c>
      <c r="P232" s="128">
        <v>159</v>
      </c>
    </row>
    <row r="233" spans="1:16">
      <c r="A233" s="119" t="s">
        <v>2083</v>
      </c>
      <c r="B233" s="120" t="s">
        <v>12971</v>
      </c>
      <c r="C233" s="120" t="s">
        <v>1840</v>
      </c>
      <c r="D233" s="120" t="s">
        <v>1756</v>
      </c>
      <c r="E233" s="120" t="s">
        <v>12164</v>
      </c>
      <c r="F233" s="120" t="s">
        <v>12601</v>
      </c>
      <c r="G233" s="120" t="s">
        <v>1780</v>
      </c>
      <c r="H233" s="120">
        <v>0</v>
      </c>
      <c r="I233" s="120" t="s">
        <v>1842</v>
      </c>
      <c r="J233" s="120" t="s">
        <v>1753</v>
      </c>
      <c r="K233" s="120" t="s">
        <v>12593</v>
      </c>
      <c r="L233" s="120">
        <v>0</v>
      </c>
      <c r="M233" s="120">
        <v>0</v>
      </c>
      <c r="N233" s="120" t="s">
        <v>1935</v>
      </c>
      <c r="O233" s="127">
        <v>249.9</v>
      </c>
      <c r="P233" s="128">
        <v>159</v>
      </c>
    </row>
    <row r="234" spans="1:16">
      <c r="A234" s="119" t="s">
        <v>2084</v>
      </c>
      <c r="B234" s="120" t="s">
        <v>12971</v>
      </c>
      <c r="C234" s="120" t="s">
        <v>1840</v>
      </c>
      <c r="D234" s="120" t="s">
        <v>1756</v>
      </c>
      <c r="E234" s="120" t="s">
        <v>12165</v>
      </c>
      <c r="F234" s="120" t="s">
        <v>12601</v>
      </c>
      <c r="G234" s="120" t="s">
        <v>1884</v>
      </c>
      <c r="H234" s="120">
        <v>0</v>
      </c>
      <c r="I234" s="120" t="s">
        <v>1849</v>
      </c>
      <c r="J234" s="120" t="s">
        <v>1753</v>
      </c>
      <c r="K234" s="120" t="s">
        <v>12593</v>
      </c>
      <c r="L234" s="120">
        <v>0</v>
      </c>
      <c r="M234" s="120">
        <v>0</v>
      </c>
      <c r="N234" s="120" t="s">
        <v>1935</v>
      </c>
      <c r="O234" s="127">
        <v>399.9</v>
      </c>
      <c r="P234" s="128">
        <v>177.08</v>
      </c>
    </row>
    <row r="235" spans="1:16">
      <c r="A235" s="119" t="s">
        <v>2085</v>
      </c>
      <c r="B235" s="120" t="s">
        <v>12971</v>
      </c>
      <c r="C235" s="120" t="s">
        <v>1840</v>
      </c>
      <c r="D235" s="120" t="s">
        <v>1756</v>
      </c>
      <c r="E235" s="120" t="s">
        <v>12165</v>
      </c>
      <c r="F235" s="120" t="s">
        <v>12601</v>
      </c>
      <c r="G235" s="120" t="s">
        <v>1884</v>
      </c>
      <c r="H235" s="120">
        <v>0</v>
      </c>
      <c r="I235" s="120" t="s">
        <v>1849</v>
      </c>
      <c r="J235" s="120" t="s">
        <v>1753</v>
      </c>
      <c r="K235" s="120" t="s">
        <v>12593</v>
      </c>
      <c r="L235" s="120">
        <v>0</v>
      </c>
      <c r="M235" s="120">
        <v>0</v>
      </c>
      <c r="N235" s="120" t="s">
        <v>1935</v>
      </c>
      <c r="O235" s="127">
        <v>399.9</v>
      </c>
      <c r="P235" s="128">
        <v>177.08</v>
      </c>
    </row>
    <row r="236" spans="1:16">
      <c r="A236" s="119" t="s">
        <v>2086</v>
      </c>
      <c r="B236" s="120" t="s">
        <v>12971</v>
      </c>
      <c r="C236" s="120" t="s">
        <v>1840</v>
      </c>
      <c r="D236" s="120" t="s">
        <v>1806</v>
      </c>
      <c r="E236" s="120" t="s">
        <v>12165</v>
      </c>
      <c r="F236" s="120" t="s">
        <v>12601</v>
      </c>
      <c r="G236" s="120" t="s">
        <v>1863</v>
      </c>
      <c r="H236" s="120">
        <v>0</v>
      </c>
      <c r="I236" s="120" t="s">
        <v>1849</v>
      </c>
      <c r="J236" s="120" t="s">
        <v>1753</v>
      </c>
      <c r="K236" s="120" t="s">
        <v>12593</v>
      </c>
      <c r="L236" s="120">
        <v>0</v>
      </c>
      <c r="M236" s="120">
        <v>0</v>
      </c>
      <c r="N236" s="120" t="s">
        <v>1935</v>
      </c>
      <c r="O236" s="127">
        <v>449.9</v>
      </c>
      <c r="P236" s="128">
        <v>175.74</v>
      </c>
    </row>
    <row r="237" spans="1:16">
      <c r="A237" s="119" t="s">
        <v>2087</v>
      </c>
      <c r="B237" s="120" t="s">
        <v>12971</v>
      </c>
      <c r="C237" s="120" t="s">
        <v>1840</v>
      </c>
      <c r="D237" s="120" t="s">
        <v>1806</v>
      </c>
      <c r="E237" s="120" t="s">
        <v>12165</v>
      </c>
      <c r="F237" s="120" t="s">
        <v>12601</v>
      </c>
      <c r="G237" s="120" t="s">
        <v>1863</v>
      </c>
      <c r="H237" s="120">
        <v>0</v>
      </c>
      <c r="I237" s="120" t="s">
        <v>1849</v>
      </c>
      <c r="J237" s="120" t="s">
        <v>1753</v>
      </c>
      <c r="K237" s="120" t="s">
        <v>12593</v>
      </c>
      <c r="L237" s="120">
        <v>0</v>
      </c>
      <c r="M237" s="120">
        <v>0</v>
      </c>
      <c r="N237" s="120" t="s">
        <v>1935</v>
      </c>
      <c r="O237" s="127">
        <v>449.9</v>
      </c>
      <c r="P237" s="128">
        <v>175.74</v>
      </c>
    </row>
    <row r="238" spans="1:16">
      <c r="A238" s="119" t="s">
        <v>2088</v>
      </c>
      <c r="B238" s="120" t="s">
        <v>12971</v>
      </c>
      <c r="C238" s="120" t="s">
        <v>1840</v>
      </c>
      <c r="D238" s="120" t="s">
        <v>1756</v>
      </c>
      <c r="E238" s="120" t="s">
        <v>12165</v>
      </c>
      <c r="F238" s="120" t="s">
        <v>12601</v>
      </c>
      <c r="G238" s="120" t="s">
        <v>1928</v>
      </c>
      <c r="H238" s="120">
        <v>0</v>
      </c>
      <c r="I238" s="120" t="s">
        <v>1849</v>
      </c>
      <c r="J238" s="120" t="s">
        <v>1753</v>
      </c>
      <c r="K238" s="120" t="s">
        <v>12593</v>
      </c>
      <c r="L238" s="120">
        <v>0</v>
      </c>
      <c r="M238" s="120">
        <v>0</v>
      </c>
      <c r="N238" s="120" t="s">
        <v>1935</v>
      </c>
      <c r="O238" s="127">
        <v>249.9</v>
      </c>
      <c r="P238" s="128">
        <v>178.03</v>
      </c>
    </row>
    <row r="239" spans="1:16">
      <c r="A239" s="119" t="s">
        <v>2089</v>
      </c>
      <c r="B239" s="120" t="s">
        <v>12971</v>
      </c>
      <c r="C239" s="120" t="s">
        <v>1840</v>
      </c>
      <c r="D239" s="120" t="s">
        <v>1756</v>
      </c>
      <c r="E239" s="120" t="s">
        <v>12165</v>
      </c>
      <c r="F239" s="120" t="s">
        <v>12601</v>
      </c>
      <c r="G239" s="120" t="s">
        <v>1928</v>
      </c>
      <c r="H239" s="120">
        <v>0</v>
      </c>
      <c r="I239" s="120" t="s">
        <v>1849</v>
      </c>
      <c r="J239" s="120" t="s">
        <v>1753</v>
      </c>
      <c r="K239" s="120" t="s">
        <v>12593</v>
      </c>
      <c r="L239" s="120">
        <v>0</v>
      </c>
      <c r="M239" s="120">
        <v>0</v>
      </c>
      <c r="N239" s="120" t="s">
        <v>1935</v>
      </c>
      <c r="O239" s="127">
        <v>249.9</v>
      </c>
      <c r="P239" s="128">
        <v>156.21</v>
      </c>
    </row>
    <row r="240" spans="1:16">
      <c r="A240" s="119" t="s">
        <v>2090</v>
      </c>
      <c r="B240" s="120" t="s">
        <v>12971</v>
      </c>
      <c r="C240" s="120" t="s">
        <v>1840</v>
      </c>
      <c r="D240" s="120" t="s">
        <v>1756</v>
      </c>
      <c r="E240" s="120" t="s">
        <v>12165</v>
      </c>
      <c r="F240" s="120" t="s">
        <v>12601</v>
      </c>
      <c r="G240" s="120" t="s">
        <v>1825</v>
      </c>
      <c r="H240" s="120">
        <v>0</v>
      </c>
      <c r="I240" s="120" t="s">
        <v>1849</v>
      </c>
      <c r="J240" s="120" t="s">
        <v>1753</v>
      </c>
      <c r="K240" s="120" t="s">
        <v>12593</v>
      </c>
      <c r="L240" s="120">
        <v>0</v>
      </c>
      <c r="M240" s="120">
        <v>0</v>
      </c>
      <c r="N240" s="120" t="s">
        <v>1935</v>
      </c>
      <c r="O240" s="127">
        <v>249.9</v>
      </c>
      <c r="P240" s="128">
        <v>170.99</v>
      </c>
    </row>
    <row r="241" spans="1:16">
      <c r="A241" s="119" t="s">
        <v>2091</v>
      </c>
      <c r="B241" s="120" t="s">
        <v>12971</v>
      </c>
      <c r="C241" s="120" t="s">
        <v>1840</v>
      </c>
      <c r="D241" s="120" t="s">
        <v>1756</v>
      </c>
      <c r="E241" s="120" t="s">
        <v>12165</v>
      </c>
      <c r="F241" s="120" t="s">
        <v>12601</v>
      </c>
      <c r="G241" s="120" t="s">
        <v>1825</v>
      </c>
      <c r="H241" s="120">
        <v>0</v>
      </c>
      <c r="I241" s="120" t="s">
        <v>1849</v>
      </c>
      <c r="J241" s="120" t="s">
        <v>1753</v>
      </c>
      <c r="K241" s="120" t="s">
        <v>12593</v>
      </c>
      <c r="L241" s="120">
        <v>0</v>
      </c>
      <c r="M241" s="120">
        <v>0</v>
      </c>
      <c r="N241" s="120" t="s">
        <v>1935</v>
      </c>
      <c r="O241" s="127">
        <v>399.9</v>
      </c>
      <c r="P241" s="128">
        <v>170.99</v>
      </c>
    </row>
    <row r="242" spans="1:16">
      <c r="A242" s="119" t="s">
        <v>2092</v>
      </c>
      <c r="B242" s="120" t="s">
        <v>12971</v>
      </c>
      <c r="C242" s="120" t="s">
        <v>2093</v>
      </c>
      <c r="D242" s="120" t="s">
        <v>1798</v>
      </c>
      <c r="E242" s="120" t="s">
        <v>12164</v>
      </c>
      <c r="F242" s="120" t="s">
        <v>14088</v>
      </c>
      <c r="G242" s="120" t="s">
        <v>1869</v>
      </c>
      <c r="H242" s="120" t="s">
        <v>1757</v>
      </c>
      <c r="I242" s="120" t="s">
        <v>2068</v>
      </c>
      <c r="J242" s="120" t="s">
        <v>1753</v>
      </c>
      <c r="K242" s="120" t="s">
        <v>1760</v>
      </c>
      <c r="L242" s="120" t="s">
        <v>1781</v>
      </c>
      <c r="M242" s="120" t="s">
        <v>1757</v>
      </c>
      <c r="N242" s="120" t="s">
        <v>1935</v>
      </c>
      <c r="O242" s="127">
        <v>499.9</v>
      </c>
      <c r="P242" s="128">
        <v>195.27</v>
      </c>
    </row>
    <row r="243" spans="1:16">
      <c r="A243" s="119" t="s">
        <v>2094</v>
      </c>
      <c r="B243" s="120" t="s">
        <v>12971</v>
      </c>
      <c r="C243" s="120" t="s">
        <v>2093</v>
      </c>
      <c r="D243" s="120" t="s">
        <v>1798</v>
      </c>
      <c r="E243" s="120" t="s">
        <v>12164</v>
      </c>
      <c r="F243" s="120" t="s">
        <v>14088</v>
      </c>
      <c r="G243" s="120" t="s">
        <v>1846</v>
      </c>
      <c r="H243" s="120" t="s">
        <v>2095</v>
      </c>
      <c r="I243" s="120" t="s">
        <v>2068</v>
      </c>
      <c r="J243" s="120" t="s">
        <v>1753</v>
      </c>
      <c r="K243" s="120" t="s">
        <v>1760</v>
      </c>
      <c r="L243" s="120" t="s">
        <v>1872</v>
      </c>
      <c r="M243" s="120" t="s">
        <v>1757</v>
      </c>
      <c r="N243" s="120" t="s">
        <v>1935</v>
      </c>
      <c r="O243" s="127">
        <v>399.9</v>
      </c>
      <c r="P243" s="128">
        <v>195.27</v>
      </c>
    </row>
    <row r="244" spans="1:16">
      <c r="A244" s="119" t="s">
        <v>2096</v>
      </c>
      <c r="B244" s="120" t="s">
        <v>12971</v>
      </c>
      <c r="C244" s="120" t="s">
        <v>2093</v>
      </c>
      <c r="D244" s="120" t="s">
        <v>1798</v>
      </c>
      <c r="E244" s="120" t="s">
        <v>12165</v>
      </c>
      <c r="F244" s="120" t="s">
        <v>14083</v>
      </c>
      <c r="G244" s="120" t="s">
        <v>1876</v>
      </c>
      <c r="H244" s="120" t="s">
        <v>1757</v>
      </c>
      <c r="I244" s="120" t="s">
        <v>2068</v>
      </c>
      <c r="J244" s="120" t="s">
        <v>1753</v>
      </c>
      <c r="K244" s="120" t="s">
        <v>1760</v>
      </c>
      <c r="L244" s="120" t="s">
        <v>1958</v>
      </c>
      <c r="M244" s="120" t="s">
        <v>1757</v>
      </c>
      <c r="N244" s="120" t="s">
        <v>1935</v>
      </c>
      <c r="O244" s="127">
        <v>649.9</v>
      </c>
      <c r="P244" s="128">
        <v>253.87</v>
      </c>
    </row>
    <row r="245" spans="1:16">
      <c r="A245" s="119" t="s">
        <v>996</v>
      </c>
      <c r="B245" s="120" t="s">
        <v>12971</v>
      </c>
      <c r="C245" s="120" t="s">
        <v>2093</v>
      </c>
      <c r="D245" s="120" t="s">
        <v>1798</v>
      </c>
      <c r="E245" s="120" t="s">
        <v>12164</v>
      </c>
      <c r="F245" s="120" t="s">
        <v>12187</v>
      </c>
      <c r="G245" s="120" t="s">
        <v>1933</v>
      </c>
      <c r="H245" s="120">
        <v>0</v>
      </c>
      <c r="I245" s="120" t="s">
        <v>2068</v>
      </c>
      <c r="J245" s="120" t="s">
        <v>1753</v>
      </c>
      <c r="K245" s="120" t="s">
        <v>12593</v>
      </c>
      <c r="L245" s="120">
        <v>0</v>
      </c>
      <c r="M245" s="120">
        <v>0</v>
      </c>
      <c r="N245" s="120" t="s">
        <v>1935</v>
      </c>
      <c r="O245" s="127">
        <v>649.9</v>
      </c>
      <c r="P245" s="128">
        <v>253.87</v>
      </c>
    </row>
    <row r="246" spans="1:16">
      <c r="A246" s="119" t="s">
        <v>2100</v>
      </c>
      <c r="B246" s="120" t="s">
        <v>12971</v>
      </c>
      <c r="C246" s="120" t="s">
        <v>2093</v>
      </c>
      <c r="D246" s="120" t="s">
        <v>1798</v>
      </c>
      <c r="E246" s="120" t="s">
        <v>12165</v>
      </c>
      <c r="F246" s="120" t="s">
        <v>14083</v>
      </c>
      <c r="G246" s="120" t="s">
        <v>1773</v>
      </c>
      <c r="H246" s="120" t="s">
        <v>1970</v>
      </c>
      <c r="I246" s="120" t="s">
        <v>2068</v>
      </c>
      <c r="J246" s="120" t="s">
        <v>1753</v>
      </c>
      <c r="K246" s="120" t="s">
        <v>1760</v>
      </c>
      <c r="L246" s="120">
        <v>0</v>
      </c>
      <c r="M246" s="120" t="s">
        <v>1757</v>
      </c>
      <c r="N246" s="120" t="s">
        <v>1935</v>
      </c>
      <c r="O246" s="127">
        <v>649.9</v>
      </c>
      <c r="P246" s="128">
        <v>253.87</v>
      </c>
    </row>
    <row r="247" spans="1:16">
      <c r="A247" s="119" t="s">
        <v>2101</v>
      </c>
      <c r="B247" s="120" t="s">
        <v>12971</v>
      </c>
      <c r="C247" s="120" t="s">
        <v>2093</v>
      </c>
      <c r="D247" s="120" t="s">
        <v>1798</v>
      </c>
      <c r="E247" s="120" t="s">
        <v>12164</v>
      </c>
      <c r="F247" s="120" t="s">
        <v>14082</v>
      </c>
      <c r="G247" s="120" t="s">
        <v>1856</v>
      </c>
      <c r="H247" s="120" t="s">
        <v>1970</v>
      </c>
      <c r="I247" s="120" t="s">
        <v>2068</v>
      </c>
      <c r="J247" s="120" t="s">
        <v>1753</v>
      </c>
      <c r="K247" s="120" t="s">
        <v>1828</v>
      </c>
      <c r="L247" s="120">
        <v>0</v>
      </c>
      <c r="M247" s="120" t="s">
        <v>1815</v>
      </c>
      <c r="N247" s="120" t="s">
        <v>1935</v>
      </c>
      <c r="O247" s="127">
        <v>299.89999999999998</v>
      </c>
      <c r="P247" s="128">
        <v>156.21</v>
      </c>
    </row>
    <row r="248" spans="1:16">
      <c r="A248" s="119" t="s">
        <v>2102</v>
      </c>
      <c r="B248" s="120" t="s">
        <v>12971</v>
      </c>
      <c r="C248" s="120" t="s">
        <v>2093</v>
      </c>
      <c r="D248" s="120" t="s">
        <v>1788</v>
      </c>
      <c r="E248" s="120" t="s">
        <v>12165</v>
      </c>
      <c r="F248" s="120" t="s">
        <v>14082</v>
      </c>
      <c r="G248" s="120" t="s">
        <v>1856</v>
      </c>
      <c r="H248" s="120" t="s">
        <v>1972</v>
      </c>
      <c r="I248" s="120" t="s">
        <v>2068</v>
      </c>
      <c r="J248" s="120" t="s">
        <v>1753</v>
      </c>
      <c r="K248" s="120" t="s">
        <v>1828</v>
      </c>
      <c r="L248" s="120" t="s">
        <v>1929</v>
      </c>
      <c r="M248" s="120" t="s">
        <v>1757</v>
      </c>
      <c r="N248" s="120" t="s">
        <v>1776</v>
      </c>
      <c r="O248" s="127">
        <v>599.9</v>
      </c>
      <c r="P248" s="128">
        <v>234.34</v>
      </c>
    </row>
    <row r="249" spans="1:16">
      <c r="A249" s="119" t="s">
        <v>2103</v>
      </c>
      <c r="B249" s="120" t="s">
        <v>12971</v>
      </c>
      <c r="C249" s="120" t="s">
        <v>2093</v>
      </c>
      <c r="D249" s="120" t="s">
        <v>1798</v>
      </c>
      <c r="E249" s="120" t="s">
        <v>12164</v>
      </c>
      <c r="F249" s="120">
        <v>0</v>
      </c>
      <c r="G249" s="120" t="s">
        <v>1793</v>
      </c>
      <c r="H249" s="120">
        <v>0</v>
      </c>
      <c r="I249" s="120" t="s">
        <v>2068</v>
      </c>
      <c r="J249" s="120" t="s">
        <v>1753</v>
      </c>
      <c r="K249" s="120">
        <v>0</v>
      </c>
      <c r="L249" s="120">
        <v>0</v>
      </c>
      <c r="M249" s="120">
        <v>0</v>
      </c>
      <c r="N249" s="120" t="s">
        <v>1935</v>
      </c>
      <c r="O249" s="127">
        <v>549.9</v>
      </c>
      <c r="P249" s="128">
        <v>214.8</v>
      </c>
    </row>
    <row r="250" spans="1:16">
      <c r="A250" s="119" t="s">
        <v>2104</v>
      </c>
      <c r="B250" s="120" t="s">
        <v>12971</v>
      </c>
      <c r="C250" s="120" t="s">
        <v>2093</v>
      </c>
      <c r="D250" s="120" t="s">
        <v>1798</v>
      </c>
      <c r="E250" s="120" t="s">
        <v>12164</v>
      </c>
      <c r="F250" s="120">
        <v>0</v>
      </c>
      <c r="G250" s="120" t="s">
        <v>1814</v>
      </c>
      <c r="H250" s="120">
        <v>0</v>
      </c>
      <c r="I250" s="120" t="s">
        <v>2068</v>
      </c>
      <c r="J250" s="120" t="s">
        <v>1753</v>
      </c>
      <c r="K250" s="120">
        <v>0</v>
      </c>
      <c r="L250" s="120">
        <v>0</v>
      </c>
      <c r="M250" s="120">
        <v>0</v>
      </c>
      <c r="N250" s="120" t="s">
        <v>1935</v>
      </c>
      <c r="O250" s="127">
        <v>499.9</v>
      </c>
      <c r="P250" s="128">
        <v>195.27</v>
      </c>
    </row>
    <row r="251" spans="1:16">
      <c r="A251" s="119" t="s">
        <v>2106</v>
      </c>
      <c r="B251" s="120" t="s">
        <v>12971</v>
      </c>
      <c r="C251" s="120" t="s">
        <v>1755</v>
      </c>
      <c r="D251" s="120" t="s">
        <v>1798</v>
      </c>
      <c r="E251" s="120" t="s">
        <v>12164</v>
      </c>
      <c r="F251" s="120" t="s">
        <v>12187</v>
      </c>
      <c r="G251" s="120" t="s">
        <v>1804</v>
      </c>
      <c r="H251" s="120" t="s">
        <v>1970</v>
      </c>
      <c r="I251" s="120" t="s">
        <v>1849</v>
      </c>
      <c r="J251" s="120" t="s">
        <v>1753</v>
      </c>
      <c r="K251" s="120" t="s">
        <v>1828</v>
      </c>
      <c r="L251" s="120" t="s">
        <v>1974</v>
      </c>
      <c r="M251" s="120" t="s">
        <v>1757</v>
      </c>
      <c r="N251" s="120" t="s">
        <v>1935</v>
      </c>
      <c r="O251" s="127">
        <v>449.9</v>
      </c>
      <c r="P251" s="128">
        <v>273.39999999999998</v>
      </c>
    </row>
    <row r="252" spans="1:16">
      <c r="A252" s="119" t="s">
        <v>2107</v>
      </c>
      <c r="B252" s="120" t="s">
        <v>12971</v>
      </c>
      <c r="C252" s="120" t="s">
        <v>1755</v>
      </c>
      <c r="D252" s="120" t="s">
        <v>1798</v>
      </c>
      <c r="E252" s="120" t="s">
        <v>12164</v>
      </c>
      <c r="F252" s="120" t="s">
        <v>12187</v>
      </c>
      <c r="G252" s="120" t="s">
        <v>1814</v>
      </c>
      <c r="H252" s="120" t="s">
        <v>1970</v>
      </c>
      <c r="I252" s="120" t="s">
        <v>1849</v>
      </c>
      <c r="J252" s="120" t="s">
        <v>1753</v>
      </c>
      <c r="K252" s="120" t="s">
        <v>1828</v>
      </c>
      <c r="L252" s="120" t="s">
        <v>1974</v>
      </c>
      <c r="M252" s="120" t="s">
        <v>1757</v>
      </c>
      <c r="N252" s="120" t="s">
        <v>1935</v>
      </c>
      <c r="O252" s="127">
        <v>449.9</v>
      </c>
      <c r="P252" s="128">
        <v>320</v>
      </c>
    </row>
    <row r="253" spans="1:16">
      <c r="A253" s="119" t="s">
        <v>2108</v>
      </c>
      <c r="B253" s="120" t="s">
        <v>12971</v>
      </c>
      <c r="C253" s="120" t="s">
        <v>1755</v>
      </c>
      <c r="D253" s="120" t="s">
        <v>1798</v>
      </c>
      <c r="E253" s="120" t="s">
        <v>12164</v>
      </c>
      <c r="F253" s="120" t="s">
        <v>12187</v>
      </c>
      <c r="G253" s="120" t="s">
        <v>1784</v>
      </c>
      <c r="H253" s="120">
        <v>0</v>
      </c>
      <c r="I253" s="120" t="s">
        <v>1849</v>
      </c>
      <c r="J253" s="120" t="s">
        <v>1753</v>
      </c>
      <c r="K253" s="120">
        <v>0</v>
      </c>
      <c r="L253" s="120">
        <v>0</v>
      </c>
      <c r="M253" s="120">
        <v>0</v>
      </c>
      <c r="N253" s="120" t="s">
        <v>1935</v>
      </c>
      <c r="O253" s="127">
        <v>549.9</v>
      </c>
      <c r="P253" s="128">
        <v>320</v>
      </c>
    </row>
    <row r="254" spans="1:16">
      <c r="A254" s="119" t="s">
        <v>2109</v>
      </c>
      <c r="B254" s="120" t="s">
        <v>12971</v>
      </c>
      <c r="C254" s="120" t="s">
        <v>1755</v>
      </c>
      <c r="D254" s="120" t="s">
        <v>1806</v>
      </c>
      <c r="E254" s="120" t="s">
        <v>12165</v>
      </c>
      <c r="F254" s="120" t="s">
        <v>12601</v>
      </c>
      <c r="G254" s="120" t="s">
        <v>1853</v>
      </c>
      <c r="H254" s="120">
        <v>0</v>
      </c>
      <c r="I254" s="120" t="s">
        <v>1849</v>
      </c>
      <c r="J254" s="120" t="s">
        <v>1753</v>
      </c>
      <c r="K254" s="120">
        <v>0</v>
      </c>
      <c r="L254" s="120">
        <v>0</v>
      </c>
      <c r="M254" s="120">
        <v>0</v>
      </c>
      <c r="N254" s="120" t="s">
        <v>1935</v>
      </c>
      <c r="O254" s="127">
        <v>599.9</v>
      </c>
      <c r="P254" s="128">
        <v>264.58</v>
      </c>
    </row>
    <row r="255" spans="1:16">
      <c r="A255" s="119" t="s">
        <v>998</v>
      </c>
      <c r="B255" s="120" t="s">
        <v>12971</v>
      </c>
      <c r="C255" s="120" t="s">
        <v>1755</v>
      </c>
      <c r="D255" s="120" t="s">
        <v>1806</v>
      </c>
      <c r="E255" s="120" t="s">
        <v>12165</v>
      </c>
      <c r="F255" s="120" t="s">
        <v>12601</v>
      </c>
      <c r="G255" s="120" t="s">
        <v>1853</v>
      </c>
      <c r="H255" s="120">
        <v>0</v>
      </c>
      <c r="I255" s="120" t="s">
        <v>1849</v>
      </c>
      <c r="J255" s="120" t="s">
        <v>1753</v>
      </c>
      <c r="K255" s="120">
        <v>0</v>
      </c>
      <c r="L255" s="120">
        <v>0</v>
      </c>
      <c r="M255" s="120">
        <v>0</v>
      </c>
      <c r="N255" s="120" t="s">
        <v>1935</v>
      </c>
      <c r="O255" s="127">
        <v>599.9</v>
      </c>
      <c r="P255" s="128">
        <v>264.58</v>
      </c>
    </row>
    <row r="256" spans="1:16">
      <c r="A256" s="119" t="s">
        <v>2110</v>
      </c>
      <c r="B256" s="120" t="s">
        <v>12971</v>
      </c>
      <c r="C256" s="120" t="s">
        <v>1755</v>
      </c>
      <c r="D256" s="120" t="s">
        <v>1806</v>
      </c>
      <c r="E256" s="120" t="s">
        <v>12165</v>
      </c>
      <c r="F256" s="120" t="s">
        <v>12598</v>
      </c>
      <c r="G256" s="120" t="s">
        <v>1851</v>
      </c>
      <c r="H256" s="120" t="s">
        <v>3700</v>
      </c>
      <c r="I256" s="120" t="s">
        <v>1849</v>
      </c>
      <c r="J256" s="120" t="s">
        <v>1753</v>
      </c>
      <c r="K256" s="120" t="s">
        <v>12593</v>
      </c>
      <c r="L256" s="120">
        <v>0</v>
      </c>
      <c r="M256" s="120">
        <v>0</v>
      </c>
      <c r="N256" s="120" t="s">
        <v>1935</v>
      </c>
      <c r="O256" s="127">
        <v>699.9</v>
      </c>
      <c r="P256" s="128">
        <v>269.27999999999997</v>
      </c>
    </row>
    <row r="257" spans="1:16">
      <c r="A257" s="119" t="s">
        <v>2113</v>
      </c>
      <c r="B257" s="120" t="s">
        <v>12971</v>
      </c>
      <c r="C257" s="120" t="s">
        <v>1755</v>
      </c>
      <c r="D257" s="120" t="s">
        <v>1756</v>
      </c>
      <c r="E257" s="120" t="s">
        <v>12165</v>
      </c>
      <c r="F257" s="120" t="s">
        <v>12598</v>
      </c>
      <c r="G257" s="120" t="s">
        <v>1851</v>
      </c>
      <c r="H257" s="120" t="s">
        <v>3700</v>
      </c>
      <c r="I257" s="120" t="s">
        <v>1849</v>
      </c>
      <c r="J257" s="120" t="s">
        <v>1753</v>
      </c>
      <c r="K257" s="120" t="s">
        <v>12594</v>
      </c>
      <c r="L257" s="120">
        <v>0</v>
      </c>
      <c r="M257" s="120">
        <v>0</v>
      </c>
      <c r="N257" s="120" t="s">
        <v>1935</v>
      </c>
      <c r="O257" s="127">
        <v>499.9</v>
      </c>
      <c r="P257" s="128">
        <v>204.09</v>
      </c>
    </row>
    <row r="258" spans="1:16">
      <c r="A258" s="119" t="s">
        <v>2115</v>
      </c>
      <c r="B258" s="120" t="s">
        <v>12971</v>
      </c>
      <c r="C258" s="120" t="s">
        <v>1755</v>
      </c>
      <c r="D258" s="120" t="s">
        <v>1788</v>
      </c>
      <c r="E258" s="120" t="s">
        <v>12165</v>
      </c>
      <c r="F258" s="120" t="s">
        <v>14088</v>
      </c>
      <c r="G258" s="120" t="s">
        <v>1881</v>
      </c>
      <c r="H258" s="120" t="s">
        <v>1972</v>
      </c>
      <c r="I258" s="120" t="s">
        <v>1849</v>
      </c>
      <c r="J258" s="120" t="s">
        <v>1753</v>
      </c>
      <c r="K258" s="120" t="s">
        <v>1858</v>
      </c>
      <c r="L258" s="120" t="s">
        <v>1874</v>
      </c>
      <c r="M258" s="120" t="s">
        <v>1815</v>
      </c>
      <c r="N258" s="120" t="s">
        <v>1776</v>
      </c>
      <c r="O258" s="127">
        <v>699.9</v>
      </c>
      <c r="P258" s="128">
        <v>273.39999999999998</v>
      </c>
    </row>
    <row r="259" spans="1:16">
      <c r="A259" s="119" t="s">
        <v>2116</v>
      </c>
      <c r="B259" s="120" t="s">
        <v>12971</v>
      </c>
      <c r="C259" s="120" t="s">
        <v>1755</v>
      </c>
      <c r="D259" s="120" t="s">
        <v>1798</v>
      </c>
      <c r="E259" s="120" t="s">
        <v>12165</v>
      </c>
      <c r="F259" s="120">
        <v>0</v>
      </c>
      <c r="G259" s="120" t="s">
        <v>1964</v>
      </c>
      <c r="H259" s="120">
        <v>0</v>
      </c>
      <c r="I259" s="120" t="s">
        <v>1849</v>
      </c>
      <c r="J259" s="120" t="s">
        <v>1753</v>
      </c>
      <c r="K259" s="120" t="s">
        <v>12593</v>
      </c>
      <c r="L259" s="120">
        <v>0</v>
      </c>
      <c r="M259" s="120">
        <v>0</v>
      </c>
      <c r="N259" s="120" t="s">
        <v>1935</v>
      </c>
      <c r="O259" s="127">
        <v>499.9</v>
      </c>
      <c r="P259" s="128">
        <v>292.93</v>
      </c>
    </row>
    <row r="260" spans="1:16">
      <c r="A260" s="119" t="s">
        <v>2117</v>
      </c>
      <c r="B260" s="120" t="s">
        <v>12971</v>
      </c>
      <c r="C260" s="120" t="s">
        <v>1755</v>
      </c>
      <c r="D260" s="120" t="s">
        <v>1798</v>
      </c>
      <c r="E260" s="120" t="s">
        <v>12165</v>
      </c>
      <c r="F260" s="120" t="s">
        <v>14083</v>
      </c>
      <c r="G260" s="120" t="s">
        <v>1876</v>
      </c>
      <c r="H260" s="120" t="s">
        <v>1757</v>
      </c>
      <c r="I260" s="120" t="s">
        <v>1849</v>
      </c>
      <c r="J260" s="120" t="s">
        <v>1753</v>
      </c>
      <c r="K260" s="120" t="s">
        <v>1760</v>
      </c>
      <c r="L260" s="120" t="s">
        <v>1757</v>
      </c>
      <c r="M260" s="120" t="s">
        <v>1757</v>
      </c>
      <c r="N260" s="120" t="s">
        <v>1935</v>
      </c>
      <c r="O260" s="127">
        <v>449.9</v>
      </c>
      <c r="P260" s="128">
        <v>292.93</v>
      </c>
    </row>
    <row r="261" spans="1:16">
      <c r="A261" s="119" t="s">
        <v>2118</v>
      </c>
      <c r="B261" s="120" t="s">
        <v>12971</v>
      </c>
      <c r="C261" s="120" t="s">
        <v>1755</v>
      </c>
      <c r="D261" s="120" t="s">
        <v>1798</v>
      </c>
      <c r="E261" s="120" t="s">
        <v>12164</v>
      </c>
      <c r="F261" s="120" t="s">
        <v>12187</v>
      </c>
      <c r="G261" s="120" t="s">
        <v>1964</v>
      </c>
      <c r="H261" s="120">
        <v>0</v>
      </c>
      <c r="I261" s="120" t="s">
        <v>1849</v>
      </c>
      <c r="J261" s="120" t="s">
        <v>1753</v>
      </c>
      <c r="K261" s="120" t="s">
        <v>12593</v>
      </c>
      <c r="L261" s="120">
        <v>0</v>
      </c>
      <c r="M261" s="120">
        <v>0</v>
      </c>
      <c r="N261" s="120" t="s">
        <v>1935</v>
      </c>
      <c r="O261" s="127">
        <v>649.9</v>
      </c>
      <c r="P261" s="128">
        <v>313</v>
      </c>
    </row>
    <row r="262" spans="1:16">
      <c r="A262" s="119" t="s">
        <v>1027</v>
      </c>
      <c r="B262" s="120" t="s">
        <v>12971</v>
      </c>
      <c r="C262" s="120" t="s">
        <v>1755</v>
      </c>
      <c r="D262" s="120" t="s">
        <v>1798</v>
      </c>
      <c r="E262" s="120" t="s">
        <v>12164</v>
      </c>
      <c r="F262" s="120" t="s">
        <v>12187</v>
      </c>
      <c r="G262" s="120" t="s">
        <v>1990</v>
      </c>
      <c r="H262" s="120" t="s">
        <v>1757</v>
      </c>
      <c r="I262" s="120" t="s">
        <v>1849</v>
      </c>
      <c r="J262" s="120" t="s">
        <v>1753</v>
      </c>
      <c r="K262" s="120" t="s">
        <v>1760</v>
      </c>
      <c r="L262" s="120" t="s">
        <v>1988</v>
      </c>
      <c r="M262" s="120" t="s">
        <v>1757</v>
      </c>
      <c r="N262" s="120" t="s">
        <v>1935</v>
      </c>
      <c r="O262" s="127">
        <v>649.9</v>
      </c>
      <c r="P262" s="128">
        <v>320</v>
      </c>
    </row>
    <row r="263" spans="1:16">
      <c r="A263" s="119" t="s">
        <v>2119</v>
      </c>
      <c r="B263" s="120" t="s">
        <v>12971</v>
      </c>
      <c r="C263" s="120" t="s">
        <v>1755</v>
      </c>
      <c r="D263" s="120" t="s">
        <v>1798</v>
      </c>
      <c r="E263" s="120" t="s">
        <v>12165</v>
      </c>
      <c r="F263" s="120" t="s">
        <v>12187</v>
      </c>
      <c r="G263" s="120" t="s">
        <v>1962</v>
      </c>
      <c r="H263" s="120" t="s">
        <v>1757</v>
      </c>
      <c r="I263" s="120" t="s">
        <v>1849</v>
      </c>
      <c r="J263" s="120" t="s">
        <v>1753</v>
      </c>
      <c r="K263" s="120" t="s">
        <v>1760</v>
      </c>
      <c r="L263" s="120" t="s">
        <v>1988</v>
      </c>
      <c r="M263" s="120" t="s">
        <v>1757</v>
      </c>
      <c r="N263" s="120" t="s">
        <v>1935</v>
      </c>
      <c r="O263" s="127">
        <v>649.9</v>
      </c>
      <c r="P263" s="128">
        <v>320</v>
      </c>
    </row>
    <row r="264" spans="1:16">
      <c r="A264" s="119" t="s">
        <v>2120</v>
      </c>
      <c r="B264" s="120" t="s">
        <v>12971</v>
      </c>
      <c r="C264" s="120" t="s">
        <v>1755</v>
      </c>
      <c r="D264" s="120" t="s">
        <v>1798</v>
      </c>
      <c r="E264" s="120" t="s">
        <v>12165</v>
      </c>
      <c r="F264" s="120" t="s">
        <v>12187</v>
      </c>
      <c r="G264" s="120" t="s">
        <v>2014</v>
      </c>
      <c r="H264" s="120">
        <v>0</v>
      </c>
      <c r="I264" s="120" t="s">
        <v>1849</v>
      </c>
      <c r="J264" s="120" t="s">
        <v>1753</v>
      </c>
      <c r="K264" s="120" t="s">
        <v>12593</v>
      </c>
      <c r="L264" s="120" t="s">
        <v>1807</v>
      </c>
      <c r="M264" s="120">
        <v>0</v>
      </c>
      <c r="N264" s="120" t="s">
        <v>1935</v>
      </c>
      <c r="O264" s="127">
        <v>649.9</v>
      </c>
      <c r="P264" s="128">
        <v>313</v>
      </c>
    </row>
    <row r="265" spans="1:16">
      <c r="A265" s="119" t="s">
        <v>389</v>
      </c>
      <c r="B265" s="120" t="s">
        <v>12971</v>
      </c>
      <c r="C265" s="120" t="s">
        <v>1755</v>
      </c>
      <c r="D265" s="120" t="s">
        <v>1798</v>
      </c>
      <c r="E265" s="120" t="s">
        <v>12164</v>
      </c>
      <c r="F265" s="120" t="s">
        <v>12598</v>
      </c>
      <c r="G265" s="120" t="s">
        <v>1784</v>
      </c>
      <c r="H265" s="120">
        <v>0</v>
      </c>
      <c r="I265" s="120" t="s">
        <v>1849</v>
      </c>
      <c r="J265" s="120" t="s">
        <v>1753</v>
      </c>
      <c r="K265" s="120" t="s">
        <v>12593</v>
      </c>
      <c r="L265" s="120" t="s">
        <v>1807</v>
      </c>
      <c r="M265" s="120">
        <v>0</v>
      </c>
      <c r="N265" s="120" t="s">
        <v>1935</v>
      </c>
      <c r="O265" s="127">
        <v>599.9</v>
      </c>
      <c r="P265" s="128">
        <v>313</v>
      </c>
    </row>
    <row r="266" spans="1:16">
      <c r="A266" s="119" t="s">
        <v>2121</v>
      </c>
      <c r="B266" s="120" t="s">
        <v>12971</v>
      </c>
      <c r="C266" s="120" t="s">
        <v>1755</v>
      </c>
      <c r="D266" s="120" t="s">
        <v>1756</v>
      </c>
      <c r="E266" s="120" t="s">
        <v>12164</v>
      </c>
      <c r="F266" s="120" t="s">
        <v>12601</v>
      </c>
      <c r="G266" s="120" t="s">
        <v>1780</v>
      </c>
      <c r="H266" s="120">
        <v>0</v>
      </c>
      <c r="I266" s="120" t="s">
        <v>1849</v>
      </c>
      <c r="J266" s="120" t="s">
        <v>1753</v>
      </c>
      <c r="K266" s="120" t="s">
        <v>12593</v>
      </c>
      <c r="L266" s="120" t="s">
        <v>1807</v>
      </c>
      <c r="M266" s="120">
        <v>0</v>
      </c>
      <c r="N266" s="120" t="s">
        <v>1935</v>
      </c>
      <c r="O266" s="127">
        <v>599.9</v>
      </c>
      <c r="P266" s="128">
        <v>277</v>
      </c>
    </row>
    <row r="267" spans="1:16">
      <c r="A267" s="119" t="s">
        <v>2122</v>
      </c>
      <c r="B267" s="120" t="s">
        <v>12971</v>
      </c>
      <c r="C267" s="120" t="s">
        <v>1755</v>
      </c>
      <c r="D267" s="120" t="s">
        <v>1806</v>
      </c>
      <c r="E267" s="120" t="s">
        <v>12165</v>
      </c>
      <c r="F267" s="120" t="s">
        <v>12601</v>
      </c>
      <c r="G267" s="120" t="s">
        <v>1909</v>
      </c>
      <c r="H267" s="120">
        <v>0</v>
      </c>
      <c r="I267" s="120" t="s">
        <v>1849</v>
      </c>
      <c r="J267" s="120" t="s">
        <v>1753</v>
      </c>
      <c r="K267" s="120" t="s">
        <v>12593</v>
      </c>
      <c r="L267" s="120" t="s">
        <v>1807</v>
      </c>
      <c r="M267" s="120">
        <v>0</v>
      </c>
      <c r="N267" s="120" t="s">
        <v>1935</v>
      </c>
      <c r="O267" s="127">
        <v>649.9</v>
      </c>
      <c r="P267" s="128">
        <v>324.39999999999998</v>
      </c>
    </row>
    <row r="268" spans="1:16">
      <c r="A268" s="119" t="s">
        <v>1029</v>
      </c>
      <c r="B268" s="120" t="s">
        <v>12971</v>
      </c>
      <c r="C268" s="120" t="s">
        <v>1755</v>
      </c>
      <c r="D268" s="120" t="s">
        <v>1806</v>
      </c>
      <c r="E268" s="120" t="s">
        <v>12165</v>
      </c>
      <c r="F268" s="120" t="s">
        <v>12601</v>
      </c>
      <c r="G268" s="120" t="s">
        <v>1846</v>
      </c>
      <c r="H268" s="120">
        <v>0</v>
      </c>
      <c r="I268" s="120" t="s">
        <v>1849</v>
      </c>
      <c r="J268" s="120" t="s">
        <v>1753</v>
      </c>
      <c r="K268" s="120" t="s">
        <v>12593</v>
      </c>
      <c r="L268" s="120" t="s">
        <v>1807</v>
      </c>
      <c r="M268" s="120">
        <v>0</v>
      </c>
      <c r="N268" s="120" t="s">
        <v>1935</v>
      </c>
      <c r="O268" s="127">
        <v>649.9</v>
      </c>
      <c r="P268" s="128">
        <v>297.37</v>
      </c>
    </row>
    <row r="269" spans="1:16">
      <c r="A269" s="119" t="s">
        <v>2123</v>
      </c>
      <c r="B269" s="120" t="s">
        <v>12971</v>
      </c>
      <c r="C269" s="120" t="s">
        <v>1755</v>
      </c>
      <c r="D269" s="120" t="s">
        <v>1756</v>
      </c>
      <c r="E269" s="120" t="s">
        <v>12164</v>
      </c>
      <c r="F269" s="120" t="s">
        <v>12601</v>
      </c>
      <c r="G269" s="120" t="s">
        <v>1846</v>
      </c>
      <c r="H269" s="120">
        <v>0</v>
      </c>
      <c r="I269" s="120" t="s">
        <v>1849</v>
      </c>
      <c r="J269" s="120" t="s">
        <v>1753</v>
      </c>
      <c r="K269" s="120" t="s">
        <v>12593</v>
      </c>
      <c r="L269" s="120" t="s">
        <v>1807</v>
      </c>
      <c r="M269" s="120">
        <v>0</v>
      </c>
      <c r="N269" s="120" t="s">
        <v>1935</v>
      </c>
      <c r="O269" s="127">
        <v>599.9</v>
      </c>
      <c r="P269" s="128">
        <v>277</v>
      </c>
    </row>
    <row r="270" spans="1:16">
      <c r="A270" s="119" t="s">
        <v>2124</v>
      </c>
      <c r="B270" s="120" t="s">
        <v>12971</v>
      </c>
      <c r="C270" s="120" t="s">
        <v>1755</v>
      </c>
      <c r="D270" s="120" t="s">
        <v>1756</v>
      </c>
      <c r="E270" s="120" t="s">
        <v>12164</v>
      </c>
      <c r="F270" s="120" t="s">
        <v>12601</v>
      </c>
      <c r="G270" s="120" t="s">
        <v>1962</v>
      </c>
      <c r="H270" s="120">
        <v>0</v>
      </c>
      <c r="I270" s="120" t="s">
        <v>1849</v>
      </c>
      <c r="J270" s="120" t="s">
        <v>1753</v>
      </c>
      <c r="K270" s="120" t="s">
        <v>12593</v>
      </c>
      <c r="L270" s="120" t="s">
        <v>1807</v>
      </c>
      <c r="M270" s="120">
        <v>0</v>
      </c>
      <c r="N270" s="120" t="s">
        <v>1935</v>
      </c>
      <c r="O270" s="127">
        <v>599.9</v>
      </c>
      <c r="P270" s="128">
        <v>342.85</v>
      </c>
    </row>
    <row r="271" spans="1:16">
      <c r="A271" s="119" t="s">
        <v>2125</v>
      </c>
      <c r="B271" s="120" t="s">
        <v>12971</v>
      </c>
      <c r="C271" s="120" t="s">
        <v>1755</v>
      </c>
      <c r="D271" s="120" t="s">
        <v>1756</v>
      </c>
      <c r="E271" s="120" t="s">
        <v>12164</v>
      </c>
      <c r="F271" s="120" t="s">
        <v>12601</v>
      </c>
      <c r="G271" s="120" t="s">
        <v>1883</v>
      </c>
      <c r="H271" s="120">
        <v>0</v>
      </c>
      <c r="I271" s="120" t="s">
        <v>1849</v>
      </c>
      <c r="J271" s="120" t="s">
        <v>1753</v>
      </c>
      <c r="K271" s="120" t="s">
        <v>12593</v>
      </c>
      <c r="L271" s="120" t="s">
        <v>1807</v>
      </c>
      <c r="M271" s="120">
        <v>0</v>
      </c>
      <c r="N271" s="120" t="s">
        <v>1935</v>
      </c>
      <c r="O271" s="127">
        <v>599.9</v>
      </c>
      <c r="P271" s="128">
        <v>349.34</v>
      </c>
    </row>
    <row r="272" spans="1:16">
      <c r="A272" s="119" t="s">
        <v>2126</v>
      </c>
      <c r="B272" s="120" t="s">
        <v>12971</v>
      </c>
      <c r="C272" s="120" t="s">
        <v>1755</v>
      </c>
      <c r="D272" s="120" t="s">
        <v>1806</v>
      </c>
      <c r="E272" s="120" t="s">
        <v>12165</v>
      </c>
      <c r="F272" s="120" t="s">
        <v>12601</v>
      </c>
      <c r="G272" s="120" t="s">
        <v>1884</v>
      </c>
      <c r="H272" s="120">
        <v>0</v>
      </c>
      <c r="I272" s="120" t="s">
        <v>1849</v>
      </c>
      <c r="J272" s="120" t="s">
        <v>1753</v>
      </c>
      <c r="K272" s="120" t="s">
        <v>12593</v>
      </c>
      <c r="L272" s="120" t="s">
        <v>1807</v>
      </c>
      <c r="M272" s="120">
        <v>0</v>
      </c>
      <c r="N272" s="120" t="s">
        <v>1935</v>
      </c>
      <c r="O272" s="127">
        <v>599.9</v>
      </c>
      <c r="P272" s="128">
        <v>373.62</v>
      </c>
    </row>
    <row r="273" spans="1:16">
      <c r="A273" s="119" t="s">
        <v>2127</v>
      </c>
      <c r="B273" s="120" t="s">
        <v>12971</v>
      </c>
      <c r="C273" s="120" t="s">
        <v>1755</v>
      </c>
      <c r="D273" s="120" t="s">
        <v>1806</v>
      </c>
      <c r="E273" s="120" t="s">
        <v>12165</v>
      </c>
      <c r="F273" s="120" t="s">
        <v>12601</v>
      </c>
      <c r="G273" s="120" t="s">
        <v>2014</v>
      </c>
      <c r="H273" s="120">
        <v>0</v>
      </c>
      <c r="I273" s="120" t="s">
        <v>1849</v>
      </c>
      <c r="J273" s="120" t="s">
        <v>1753</v>
      </c>
      <c r="K273" s="120" t="s">
        <v>12593</v>
      </c>
      <c r="L273" s="120" t="s">
        <v>1807</v>
      </c>
      <c r="M273" s="120">
        <v>0</v>
      </c>
      <c r="N273" s="120" t="s">
        <v>1935</v>
      </c>
      <c r="O273" s="127">
        <v>699.9</v>
      </c>
      <c r="P273" s="128">
        <v>373.62</v>
      </c>
    </row>
    <row r="274" spans="1:16">
      <c r="A274" s="119" t="s">
        <v>2128</v>
      </c>
      <c r="B274" s="120" t="s">
        <v>12971</v>
      </c>
      <c r="C274" s="120" t="s">
        <v>1755</v>
      </c>
      <c r="D274" s="120" t="s">
        <v>1803</v>
      </c>
      <c r="E274" s="120" t="s">
        <v>12165</v>
      </c>
      <c r="F274" s="120" t="s">
        <v>12601</v>
      </c>
      <c r="G274" s="120" t="s">
        <v>1957</v>
      </c>
      <c r="H274" s="120">
        <v>0</v>
      </c>
      <c r="I274" s="120" t="s">
        <v>1849</v>
      </c>
      <c r="J274" s="120" t="s">
        <v>1753</v>
      </c>
      <c r="K274" s="120" t="s">
        <v>12593</v>
      </c>
      <c r="L274" s="120" t="s">
        <v>1807</v>
      </c>
      <c r="M274" s="120">
        <v>0</v>
      </c>
      <c r="N274" s="120" t="s">
        <v>1935</v>
      </c>
      <c r="O274" s="127">
        <v>999.9</v>
      </c>
      <c r="P274" s="128">
        <v>474.81</v>
      </c>
    </row>
    <row r="275" spans="1:16">
      <c r="A275" s="119" t="s">
        <v>1465</v>
      </c>
      <c r="B275" s="120" t="s">
        <v>12971</v>
      </c>
      <c r="C275" s="120" t="s">
        <v>1755</v>
      </c>
      <c r="D275" s="120" t="s">
        <v>1756</v>
      </c>
      <c r="E275" s="120" t="s">
        <v>12165</v>
      </c>
      <c r="F275" s="120" t="s">
        <v>12601</v>
      </c>
      <c r="G275" s="120" t="s">
        <v>1933</v>
      </c>
      <c r="H275" s="120">
        <v>0</v>
      </c>
      <c r="I275" s="120" t="s">
        <v>1849</v>
      </c>
      <c r="J275" s="120" t="s">
        <v>1753</v>
      </c>
      <c r="K275" s="120" t="s">
        <v>12593</v>
      </c>
      <c r="L275" s="120" t="s">
        <v>1807</v>
      </c>
      <c r="M275" s="120">
        <v>0</v>
      </c>
      <c r="N275" s="120" t="s">
        <v>1935</v>
      </c>
      <c r="O275" s="127">
        <v>999.9</v>
      </c>
      <c r="P275" s="128">
        <v>506.76</v>
      </c>
    </row>
    <row r="276" spans="1:16">
      <c r="A276" s="119" t="s">
        <v>2129</v>
      </c>
      <c r="B276" s="120" t="s">
        <v>12971</v>
      </c>
      <c r="C276" s="120" t="s">
        <v>1755</v>
      </c>
      <c r="D276" s="120" t="s">
        <v>1756</v>
      </c>
      <c r="E276" s="120" t="s">
        <v>12165</v>
      </c>
      <c r="F276" s="120" t="s">
        <v>12601</v>
      </c>
      <c r="G276" s="120" t="s">
        <v>1957</v>
      </c>
      <c r="H276" s="120">
        <v>0</v>
      </c>
      <c r="I276" s="120" t="s">
        <v>1849</v>
      </c>
      <c r="J276" s="120" t="s">
        <v>1753</v>
      </c>
      <c r="K276" s="120" t="s">
        <v>12593</v>
      </c>
      <c r="L276" s="120" t="s">
        <v>1807</v>
      </c>
      <c r="M276" s="120">
        <v>0</v>
      </c>
      <c r="N276" s="120" t="s">
        <v>1935</v>
      </c>
      <c r="O276" s="127">
        <v>999.9</v>
      </c>
      <c r="P276" s="128">
        <v>506.77</v>
      </c>
    </row>
    <row r="277" spans="1:16">
      <c r="A277" s="119" t="s">
        <v>2130</v>
      </c>
      <c r="B277" s="120" t="s">
        <v>12971</v>
      </c>
      <c r="C277" s="120" t="s">
        <v>1755</v>
      </c>
      <c r="D277" s="120" t="s">
        <v>1756</v>
      </c>
      <c r="E277" s="120" t="s">
        <v>12165</v>
      </c>
      <c r="F277" s="120" t="s">
        <v>12601</v>
      </c>
      <c r="G277" s="120" t="s">
        <v>1853</v>
      </c>
      <c r="H277" s="120">
        <v>0</v>
      </c>
      <c r="I277" s="120" t="s">
        <v>1849</v>
      </c>
      <c r="J277" s="120" t="s">
        <v>1753</v>
      </c>
      <c r="K277" s="120" t="s">
        <v>12593</v>
      </c>
      <c r="L277" s="120" t="s">
        <v>1807</v>
      </c>
      <c r="M277" s="120">
        <v>0</v>
      </c>
      <c r="N277" s="120" t="s">
        <v>1935</v>
      </c>
      <c r="O277" s="127">
        <v>999.9</v>
      </c>
      <c r="P277" s="128">
        <v>423.7</v>
      </c>
    </row>
    <row r="278" spans="1:16">
      <c r="A278" s="119" t="s">
        <v>2132</v>
      </c>
      <c r="B278" s="120" t="s">
        <v>12971</v>
      </c>
      <c r="C278" s="120" t="s">
        <v>1755</v>
      </c>
      <c r="D278" s="120" t="s">
        <v>1798</v>
      </c>
      <c r="E278" s="120" t="s">
        <v>12165</v>
      </c>
      <c r="F278" s="120" t="s">
        <v>12187</v>
      </c>
      <c r="G278" s="120" t="s">
        <v>1851</v>
      </c>
      <c r="H278" s="120">
        <v>0</v>
      </c>
      <c r="I278" s="120" t="s">
        <v>1849</v>
      </c>
      <c r="J278" s="120" t="s">
        <v>1753</v>
      </c>
      <c r="K278" s="120" t="s">
        <v>2131</v>
      </c>
      <c r="L278" s="120">
        <v>0</v>
      </c>
      <c r="M278" s="120">
        <v>0</v>
      </c>
      <c r="N278" s="120" t="s">
        <v>1935</v>
      </c>
      <c r="O278" s="127">
        <v>649.9</v>
      </c>
      <c r="P278" s="128">
        <v>320</v>
      </c>
    </row>
    <row r="279" spans="1:16">
      <c r="A279" s="119" t="s">
        <v>2133</v>
      </c>
      <c r="B279" s="120" t="s">
        <v>12971</v>
      </c>
      <c r="C279" s="120" t="s">
        <v>1755</v>
      </c>
      <c r="D279" s="120" t="s">
        <v>1798</v>
      </c>
      <c r="E279" s="120" t="s">
        <v>12164</v>
      </c>
      <c r="F279" s="120" t="s">
        <v>12601</v>
      </c>
      <c r="G279" s="120" t="s">
        <v>1804</v>
      </c>
      <c r="H279" s="120">
        <v>0</v>
      </c>
      <c r="I279" s="120" t="s">
        <v>1849</v>
      </c>
      <c r="J279" s="120" t="s">
        <v>1753</v>
      </c>
      <c r="K279" s="120" t="s">
        <v>2131</v>
      </c>
      <c r="L279" s="120">
        <v>0</v>
      </c>
      <c r="M279" s="120">
        <v>0</v>
      </c>
      <c r="N279" s="120" t="s">
        <v>1935</v>
      </c>
      <c r="O279" s="127">
        <v>549.9</v>
      </c>
      <c r="P279" s="128">
        <v>331.86</v>
      </c>
    </row>
    <row r="280" spans="1:16">
      <c r="A280" s="119" t="s">
        <v>2134</v>
      </c>
      <c r="B280" s="120" t="s">
        <v>12971</v>
      </c>
      <c r="C280" s="120" t="s">
        <v>1755</v>
      </c>
      <c r="D280" s="120" t="s">
        <v>1798</v>
      </c>
      <c r="E280" s="120" t="s">
        <v>12164</v>
      </c>
      <c r="F280" s="120" t="s">
        <v>12601</v>
      </c>
      <c r="G280" s="120" t="s">
        <v>1780</v>
      </c>
      <c r="H280" s="120">
        <v>0</v>
      </c>
      <c r="I280" s="120" t="s">
        <v>1849</v>
      </c>
      <c r="J280" s="120" t="s">
        <v>1753</v>
      </c>
      <c r="K280" s="120" t="s">
        <v>2131</v>
      </c>
      <c r="L280" s="120">
        <v>0</v>
      </c>
      <c r="M280" s="120">
        <v>0</v>
      </c>
      <c r="N280" s="120" t="s">
        <v>1935</v>
      </c>
      <c r="O280" s="127">
        <v>699.9</v>
      </c>
      <c r="P280" s="128">
        <v>331.86</v>
      </c>
    </row>
    <row r="281" spans="1:16">
      <c r="A281" s="119" t="s">
        <v>1648</v>
      </c>
      <c r="B281" s="120" t="s">
        <v>12971</v>
      </c>
      <c r="C281" s="120" t="s">
        <v>12592</v>
      </c>
      <c r="D281" s="120">
        <v>0</v>
      </c>
      <c r="E281" s="120">
        <v>0</v>
      </c>
      <c r="F281" s="120">
        <v>0</v>
      </c>
      <c r="G281" s="120">
        <v>0</v>
      </c>
      <c r="H281" s="120" t="s">
        <v>12603</v>
      </c>
      <c r="I281" s="120" t="s">
        <v>12608</v>
      </c>
      <c r="J281" s="120" t="s">
        <v>1774</v>
      </c>
      <c r="K281" s="120">
        <v>0</v>
      </c>
      <c r="L281" s="120">
        <v>0</v>
      </c>
      <c r="M281" s="120">
        <v>0</v>
      </c>
      <c r="N281" s="120" t="s">
        <v>1935</v>
      </c>
      <c r="O281" s="127">
        <v>379.9</v>
      </c>
      <c r="P281" s="128">
        <v>153.78</v>
      </c>
    </row>
    <row r="282" spans="1:16">
      <c r="A282" s="119" t="s">
        <v>1649</v>
      </c>
      <c r="B282" s="120" t="s">
        <v>12971</v>
      </c>
      <c r="C282" s="120" t="s">
        <v>12592</v>
      </c>
      <c r="D282" s="120">
        <v>0</v>
      </c>
      <c r="E282" s="120">
        <v>0</v>
      </c>
      <c r="F282" s="120">
        <v>0</v>
      </c>
      <c r="G282" s="120">
        <v>0</v>
      </c>
      <c r="H282" s="120" t="s">
        <v>12595</v>
      </c>
      <c r="I282" s="120" t="s">
        <v>12608</v>
      </c>
      <c r="J282" s="120" t="s">
        <v>1774</v>
      </c>
      <c r="K282" s="120">
        <v>0</v>
      </c>
      <c r="L282" s="120">
        <v>0</v>
      </c>
      <c r="M282" s="120">
        <v>0</v>
      </c>
      <c r="N282" s="120" t="s">
        <v>1935</v>
      </c>
      <c r="O282" s="127">
        <v>379.9</v>
      </c>
      <c r="P282" s="128">
        <v>153.78</v>
      </c>
    </row>
    <row r="283" spans="1:16">
      <c r="A283" s="119" t="s">
        <v>1650</v>
      </c>
      <c r="B283" s="120" t="s">
        <v>12971</v>
      </c>
      <c r="C283" s="120" t="s">
        <v>12592</v>
      </c>
      <c r="D283" s="120">
        <v>0</v>
      </c>
      <c r="E283" s="120">
        <v>0</v>
      </c>
      <c r="F283" s="120">
        <v>0</v>
      </c>
      <c r="G283" s="120">
        <v>0</v>
      </c>
      <c r="H283" s="120" t="s">
        <v>12603</v>
      </c>
      <c r="I283" s="120" t="s">
        <v>12608</v>
      </c>
      <c r="J283" s="120" t="s">
        <v>1774</v>
      </c>
      <c r="K283" s="120">
        <v>0</v>
      </c>
      <c r="L283" s="120">
        <v>0</v>
      </c>
      <c r="M283" s="120">
        <v>0</v>
      </c>
      <c r="N283" s="120" t="s">
        <v>1935</v>
      </c>
      <c r="O283" s="127">
        <v>379.9</v>
      </c>
      <c r="P283" s="128">
        <v>153.78</v>
      </c>
    </row>
    <row r="284" spans="1:16">
      <c r="A284" s="119" t="s">
        <v>1651</v>
      </c>
      <c r="B284" s="120" t="s">
        <v>12971</v>
      </c>
      <c r="C284" s="120" t="s">
        <v>12592</v>
      </c>
      <c r="D284" s="120" t="s">
        <v>1756</v>
      </c>
      <c r="E284" s="120" t="s">
        <v>12165</v>
      </c>
      <c r="F284" s="120" t="s">
        <v>12598</v>
      </c>
      <c r="G284" s="120" t="s">
        <v>1957</v>
      </c>
      <c r="H284" s="120" t="s">
        <v>12595</v>
      </c>
      <c r="I284" s="120" t="s">
        <v>12608</v>
      </c>
      <c r="J284" s="120" t="s">
        <v>1774</v>
      </c>
      <c r="K284" s="120" t="s">
        <v>12594</v>
      </c>
      <c r="L284" s="120">
        <v>0</v>
      </c>
      <c r="M284" s="120">
        <v>0</v>
      </c>
      <c r="N284" s="120" t="s">
        <v>1935</v>
      </c>
      <c r="O284" s="127">
        <v>379.9</v>
      </c>
      <c r="P284" s="128">
        <v>149.57</v>
      </c>
    </row>
    <row r="285" spans="1:16">
      <c r="A285" s="119" t="s">
        <v>1652</v>
      </c>
      <c r="B285" s="120" t="s">
        <v>12971</v>
      </c>
      <c r="C285" s="120" t="s">
        <v>12592</v>
      </c>
      <c r="D285" s="120" t="s">
        <v>1756</v>
      </c>
      <c r="E285" s="120" t="s">
        <v>12165</v>
      </c>
      <c r="F285" s="120" t="s">
        <v>12598</v>
      </c>
      <c r="G285" s="120" t="s">
        <v>1957</v>
      </c>
      <c r="H285" s="120" t="s">
        <v>12603</v>
      </c>
      <c r="I285" s="120" t="s">
        <v>12608</v>
      </c>
      <c r="J285" s="120" t="s">
        <v>1774</v>
      </c>
      <c r="K285" s="120" t="s">
        <v>12594</v>
      </c>
      <c r="L285" s="120">
        <v>0</v>
      </c>
      <c r="M285" s="120">
        <v>0</v>
      </c>
      <c r="N285" s="120" t="s">
        <v>1935</v>
      </c>
      <c r="O285" s="127">
        <v>379.9</v>
      </c>
      <c r="P285" s="128">
        <v>149.57</v>
      </c>
    </row>
    <row r="286" spans="1:16">
      <c r="A286" s="119" t="s">
        <v>1653</v>
      </c>
      <c r="B286" s="120" t="s">
        <v>12971</v>
      </c>
      <c r="C286" s="120" t="s">
        <v>12592</v>
      </c>
      <c r="D286" s="120" t="s">
        <v>1756</v>
      </c>
      <c r="E286" s="120" t="s">
        <v>12165</v>
      </c>
      <c r="F286" s="120" t="s">
        <v>12598</v>
      </c>
      <c r="G286" s="120" t="s">
        <v>1957</v>
      </c>
      <c r="H286" s="120" t="s">
        <v>1864</v>
      </c>
      <c r="I286" s="120" t="s">
        <v>12608</v>
      </c>
      <c r="J286" s="120" t="s">
        <v>1774</v>
      </c>
      <c r="K286" s="120" t="s">
        <v>12594</v>
      </c>
      <c r="L286" s="120">
        <v>0</v>
      </c>
      <c r="M286" s="120">
        <v>0</v>
      </c>
      <c r="N286" s="120" t="s">
        <v>1935</v>
      </c>
      <c r="O286" s="127">
        <v>379.9</v>
      </c>
      <c r="P286" s="128">
        <v>149.57</v>
      </c>
    </row>
    <row r="287" spans="1:16">
      <c r="A287" s="119" t="s">
        <v>1654</v>
      </c>
      <c r="B287" s="120" t="s">
        <v>12971</v>
      </c>
      <c r="C287" s="120" t="s">
        <v>12592</v>
      </c>
      <c r="D287" s="120" t="s">
        <v>1756</v>
      </c>
      <c r="E287" s="120" t="s">
        <v>12165</v>
      </c>
      <c r="F287" s="120" t="s">
        <v>12598</v>
      </c>
      <c r="G287" s="120" t="s">
        <v>1957</v>
      </c>
      <c r="H287" s="120" t="s">
        <v>2137</v>
      </c>
      <c r="I287" s="120" t="s">
        <v>12608</v>
      </c>
      <c r="J287" s="120" t="s">
        <v>1774</v>
      </c>
      <c r="K287" s="120" t="s">
        <v>12594</v>
      </c>
      <c r="L287" s="120">
        <v>0</v>
      </c>
      <c r="M287" s="120">
        <v>0</v>
      </c>
      <c r="N287" s="120" t="s">
        <v>1935</v>
      </c>
      <c r="O287" s="127">
        <v>379.9</v>
      </c>
      <c r="P287" s="128">
        <v>149.57</v>
      </c>
    </row>
    <row r="288" spans="1:16">
      <c r="A288" s="119" t="s">
        <v>2138</v>
      </c>
      <c r="B288" s="120" t="s">
        <v>12971</v>
      </c>
      <c r="C288" s="120" t="s">
        <v>12592</v>
      </c>
      <c r="D288" s="120" t="s">
        <v>1756</v>
      </c>
      <c r="E288" s="120" t="s">
        <v>12165</v>
      </c>
      <c r="F288" s="120" t="s">
        <v>12598</v>
      </c>
      <c r="G288" s="120">
        <v>0</v>
      </c>
      <c r="H288" s="120" t="s">
        <v>2139</v>
      </c>
      <c r="I288" s="120" t="s">
        <v>12604</v>
      </c>
      <c r="J288" s="120" t="s">
        <v>1753</v>
      </c>
      <c r="K288" s="120" t="s">
        <v>12594</v>
      </c>
      <c r="L288" s="120">
        <v>0</v>
      </c>
      <c r="M288" s="120">
        <v>0</v>
      </c>
      <c r="N288" s="120" t="s">
        <v>1935</v>
      </c>
      <c r="O288" s="127">
        <v>379.9</v>
      </c>
      <c r="P288" s="128">
        <v>155.61000000000001</v>
      </c>
    </row>
    <row r="289" spans="1:16">
      <c r="A289" s="119" t="s">
        <v>14090</v>
      </c>
      <c r="B289" s="120" t="s">
        <v>12971</v>
      </c>
      <c r="C289" s="120" t="s">
        <v>12592</v>
      </c>
      <c r="D289" s="120" t="s">
        <v>1756</v>
      </c>
      <c r="E289" s="120" t="s">
        <v>12164</v>
      </c>
      <c r="F289" s="120" t="s">
        <v>14091</v>
      </c>
      <c r="G289" s="120" t="s">
        <v>1856</v>
      </c>
      <c r="H289" s="120" t="s">
        <v>12603</v>
      </c>
      <c r="I289" s="120" t="s">
        <v>12608</v>
      </c>
      <c r="J289" s="120" t="s">
        <v>1774</v>
      </c>
      <c r="K289" s="120" t="s">
        <v>12593</v>
      </c>
      <c r="L289" s="120">
        <v>0</v>
      </c>
      <c r="M289" s="120">
        <v>0</v>
      </c>
      <c r="N289" s="120" t="s">
        <v>1935</v>
      </c>
      <c r="O289" s="127">
        <v>379.9</v>
      </c>
      <c r="P289" s="128">
        <v>154.51</v>
      </c>
    </row>
    <row r="290" spans="1:16">
      <c r="A290" s="119" t="s">
        <v>14092</v>
      </c>
      <c r="B290" s="120" t="s">
        <v>12971</v>
      </c>
      <c r="C290" s="120" t="s">
        <v>12592</v>
      </c>
      <c r="D290" s="120" t="s">
        <v>1756</v>
      </c>
      <c r="E290" s="120" t="s">
        <v>12164</v>
      </c>
      <c r="F290" s="120" t="s">
        <v>14091</v>
      </c>
      <c r="G290" s="120" t="s">
        <v>1856</v>
      </c>
      <c r="H290" s="120" t="s">
        <v>12595</v>
      </c>
      <c r="I290" s="120" t="s">
        <v>12608</v>
      </c>
      <c r="J290" s="120" t="s">
        <v>1774</v>
      </c>
      <c r="K290" s="120" t="s">
        <v>12593</v>
      </c>
      <c r="L290" s="120">
        <v>0</v>
      </c>
      <c r="M290" s="120">
        <v>0</v>
      </c>
      <c r="N290" s="120" t="s">
        <v>1935</v>
      </c>
      <c r="O290" s="127">
        <v>379.9</v>
      </c>
      <c r="P290" s="128">
        <v>153.9</v>
      </c>
    </row>
    <row r="291" spans="1:16">
      <c r="A291" s="119" t="s">
        <v>1655</v>
      </c>
      <c r="B291" s="120" t="s">
        <v>12971</v>
      </c>
      <c r="C291" s="120" t="s">
        <v>12592</v>
      </c>
      <c r="D291" s="120" t="s">
        <v>1803</v>
      </c>
      <c r="E291" s="120" t="s">
        <v>12164</v>
      </c>
      <c r="F291" s="120" t="s">
        <v>14091</v>
      </c>
      <c r="G291" s="120" t="s">
        <v>1780</v>
      </c>
      <c r="H291" s="120" t="s">
        <v>2137</v>
      </c>
      <c r="I291" s="120" t="s">
        <v>12608</v>
      </c>
      <c r="J291" s="120" t="s">
        <v>1774</v>
      </c>
      <c r="K291" s="120" t="s">
        <v>12594</v>
      </c>
      <c r="L291" s="120">
        <v>0</v>
      </c>
      <c r="M291" s="120">
        <v>0</v>
      </c>
      <c r="N291" s="120" t="s">
        <v>1935</v>
      </c>
      <c r="O291" s="127">
        <v>299.89999999999998</v>
      </c>
      <c r="P291" s="128">
        <v>135.68</v>
      </c>
    </row>
    <row r="292" spans="1:16">
      <c r="A292" s="119" t="s">
        <v>1471</v>
      </c>
      <c r="B292" s="120" t="s">
        <v>12971</v>
      </c>
      <c r="C292" s="120" t="s">
        <v>12592</v>
      </c>
      <c r="D292" s="120" t="s">
        <v>1803</v>
      </c>
      <c r="E292" s="120" t="s">
        <v>12164</v>
      </c>
      <c r="F292" s="120" t="s">
        <v>14091</v>
      </c>
      <c r="G292" s="120" t="s">
        <v>1804</v>
      </c>
      <c r="H292" s="120" t="s">
        <v>2137</v>
      </c>
      <c r="I292" s="120" t="s">
        <v>12608</v>
      </c>
      <c r="J292" s="120" t="s">
        <v>1774</v>
      </c>
      <c r="K292" s="120" t="s">
        <v>12594</v>
      </c>
      <c r="L292" s="120">
        <v>0</v>
      </c>
      <c r="M292" s="120">
        <v>0</v>
      </c>
      <c r="N292" s="120" t="s">
        <v>1935</v>
      </c>
      <c r="O292" s="127">
        <v>479.9</v>
      </c>
      <c r="P292" s="128">
        <v>168.36</v>
      </c>
    </row>
    <row r="293" spans="1:16">
      <c r="A293" s="119" t="s">
        <v>2140</v>
      </c>
      <c r="B293" s="120" t="s">
        <v>12971</v>
      </c>
      <c r="C293" s="120" t="s">
        <v>12592</v>
      </c>
      <c r="D293" s="120" t="s">
        <v>1756</v>
      </c>
      <c r="E293" s="120" t="s">
        <v>12165</v>
      </c>
      <c r="F293" s="120" t="s">
        <v>12598</v>
      </c>
      <c r="G293" s="120" t="s">
        <v>1869</v>
      </c>
      <c r="H293" s="120" t="s">
        <v>12595</v>
      </c>
      <c r="I293" s="120" t="s">
        <v>12608</v>
      </c>
      <c r="J293" s="120" t="s">
        <v>1774</v>
      </c>
      <c r="K293" s="120" t="s">
        <v>12594</v>
      </c>
      <c r="L293" s="120">
        <v>0</v>
      </c>
      <c r="M293" s="120">
        <v>0</v>
      </c>
      <c r="N293" s="120" t="s">
        <v>1935</v>
      </c>
      <c r="O293" s="127">
        <v>379.9</v>
      </c>
      <c r="P293" s="128">
        <v>160.85</v>
      </c>
    </row>
    <row r="294" spans="1:16">
      <c r="A294" s="119" t="s">
        <v>14093</v>
      </c>
      <c r="B294" s="120" t="s">
        <v>12971</v>
      </c>
      <c r="C294" s="120" t="s">
        <v>12592</v>
      </c>
      <c r="D294" s="120" t="s">
        <v>1756</v>
      </c>
      <c r="E294" s="120" t="s">
        <v>12164</v>
      </c>
      <c r="F294" s="120" t="s">
        <v>14091</v>
      </c>
      <c r="G294" s="120" t="s">
        <v>1793</v>
      </c>
      <c r="H294" s="120" t="s">
        <v>12603</v>
      </c>
      <c r="I294" s="120" t="s">
        <v>12608</v>
      </c>
      <c r="J294" s="120" t="s">
        <v>1774</v>
      </c>
      <c r="K294" s="120" t="s">
        <v>12594</v>
      </c>
      <c r="L294" s="120">
        <v>0</v>
      </c>
      <c r="M294" s="120">
        <v>0</v>
      </c>
      <c r="N294" s="120" t="s">
        <v>1935</v>
      </c>
      <c r="O294" s="127">
        <v>379.9</v>
      </c>
      <c r="P294" s="128">
        <v>160.85</v>
      </c>
    </row>
    <row r="295" spans="1:16">
      <c r="A295" s="119" t="s">
        <v>738</v>
      </c>
      <c r="B295" s="120" t="s">
        <v>12971</v>
      </c>
      <c r="C295" s="120" t="s">
        <v>12592</v>
      </c>
      <c r="D295" s="120" t="s">
        <v>1806</v>
      </c>
      <c r="E295" s="120" t="s">
        <v>12164</v>
      </c>
      <c r="F295" s="120" t="s">
        <v>12598</v>
      </c>
      <c r="G295" s="120" t="s">
        <v>1903</v>
      </c>
      <c r="H295" s="120" t="s">
        <v>12603</v>
      </c>
      <c r="I295" s="120" t="s">
        <v>1783</v>
      </c>
      <c r="J295" s="120" t="s">
        <v>1753</v>
      </c>
      <c r="K295" s="120" t="s">
        <v>12593</v>
      </c>
      <c r="L295" s="120">
        <v>0</v>
      </c>
      <c r="M295" s="120">
        <v>0</v>
      </c>
      <c r="N295" s="120" t="s">
        <v>1935</v>
      </c>
      <c r="O295" s="127">
        <v>479.9</v>
      </c>
      <c r="P295" s="128">
        <v>183.87</v>
      </c>
    </row>
    <row r="296" spans="1:16">
      <c r="A296" s="119" t="s">
        <v>740</v>
      </c>
      <c r="B296" s="120" t="s">
        <v>12971</v>
      </c>
      <c r="C296" s="120" t="s">
        <v>12592</v>
      </c>
      <c r="D296" s="120" t="s">
        <v>1806</v>
      </c>
      <c r="E296" s="120" t="s">
        <v>12164</v>
      </c>
      <c r="F296" s="120" t="s">
        <v>12598</v>
      </c>
      <c r="G296" s="120" t="s">
        <v>1903</v>
      </c>
      <c r="H296" s="120" t="s">
        <v>12603</v>
      </c>
      <c r="I296" s="120" t="s">
        <v>1783</v>
      </c>
      <c r="J296" s="120" t="s">
        <v>1753</v>
      </c>
      <c r="K296" s="120" t="s">
        <v>12593</v>
      </c>
      <c r="L296" s="120">
        <v>0</v>
      </c>
      <c r="M296" s="120">
        <v>0</v>
      </c>
      <c r="N296" s="120" t="s">
        <v>1935</v>
      </c>
      <c r="O296" s="127">
        <v>479.9</v>
      </c>
      <c r="P296" s="128">
        <v>184.16</v>
      </c>
    </row>
    <row r="297" spans="1:16">
      <c r="A297" s="119" t="s">
        <v>2141</v>
      </c>
      <c r="B297" s="120" t="s">
        <v>12971</v>
      </c>
      <c r="C297" s="120" t="s">
        <v>12592</v>
      </c>
      <c r="D297" s="120" t="s">
        <v>1806</v>
      </c>
      <c r="E297" s="120" t="s">
        <v>12165</v>
      </c>
      <c r="F297" s="120" t="s">
        <v>12598</v>
      </c>
      <c r="G297" s="120" t="s">
        <v>1841</v>
      </c>
      <c r="H297" s="120" t="s">
        <v>12595</v>
      </c>
      <c r="I297" s="120" t="s">
        <v>1783</v>
      </c>
      <c r="J297" s="120" t="s">
        <v>1753</v>
      </c>
      <c r="K297" s="120" t="s">
        <v>12593</v>
      </c>
      <c r="L297" s="120">
        <v>0</v>
      </c>
      <c r="M297" s="120">
        <v>0</v>
      </c>
      <c r="N297" s="120" t="s">
        <v>1935</v>
      </c>
      <c r="O297" s="127">
        <v>549.9</v>
      </c>
      <c r="P297" s="128">
        <v>182.33</v>
      </c>
    </row>
    <row r="298" spans="1:16">
      <c r="A298" s="119" t="s">
        <v>2142</v>
      </c>
      <c r="B298" s="120" t="s">
        <v>12971</v>
      </c>
      <c r="C298" s="120" t="s">
        <v>12592</v>
      </c>
      <c r="D298" s="120" t="s">
        <v>1806</v>
      </c>
      <c r="E298" s="120" t="s">
        <v>12164</v>
      </c>
      <c r="F298" s="120" t="s">
        <v>12598</v>
      </c>
      <c r="G298" s="120" t="s">
        <v>1811</v>
      </c>
      <c r="H298" s="120" t="s">
        <v>12595</v>
      </c>
      <c r="I298" s="120" t="s">
        <v>1783</v>
      </c>
      <c r="J298" s="120" t="s">
        <v>1753</v>
      </c>
      <c r="K298" s="120" t="s">
        <v>12593</v>
      </c>
      <c r="L298" s="120">
        <v>0</v>
      </c>
      <c r="M298" s="120">
        <v>0</v>
      </c>
      <c r="N298" s="120" t="s">
        <v>1935</v>
      </c>
      <c r="O298" s="127">
        <v>549.9</v>
      </c>
      <c r="P298" s="128">
        <v>185.09</v>
      </c>
    </row>
    <row r="299" spans="1:16">
      <c r="A299" s="119" t="s">
        <v>391</v>
      </c>
      <c r="B299" s="120" t="s">
        <v>12971</v>
      </c>
      <c r="C299" s="120" t="s">
        <v>12592</v>
      </c>
      <c r="D299" s="120" t="s">
        <v>1803</v>
      </c>
      <c r="E299" s="120" t="s">
        <v>12164</v>
      </c>
      <c r="F299" s="120" t="s">
        <v>12598</v>
      </c>
      <c r="G299" s="120" t="s">
        <v>1784</v>
      </c>
      <c r="H299" s="120" t="s">
        <v>12603</v>
      </c>
      <c r="I299" s="120" t="s">
        <v>1783</v>
      </c>
      <c r="J299" s="120" t="s">
        <v>1774</v>
      </c>
      <c r="K299" s="120" t="s">
        <v>12593</v>
      </c>
      <c r="L299" s="120">
        <v>0</v>
      </c>
      <c r="M299" s="120">
        <v>0</v>
      </c>
      <c r="N299" s="120" t="s">
        <v>1935</v>
      </c>
      <c r="O299" s="127">
        <v>299.89999999999998</v>
      </c>
      <c r="P299" s="128">
        <v>135.54</v>
      </c>
    </row>
    <row r="300" spans="1:16">
      <c r="A300" s="119" t="s">
        <v>742</v>
      </c>
      <c r="B300" s="120" t="s">
        <v>12971</v>
      </c>
      <c r="C300" s="120" t="s">
        <v>12592</v>
      </c>
      <c r="D300" s="120" t="s">
        <v>1803</v>
      </c>
      <c r="E300" s="120" t="s">
        <v>12164</v>
      </c>
      <c r="F300" s="120" t="s">
        <v>14091</v>
      </c>
      <c r="G300" s="120" t="s">
        <v>1780</v>
      </c>
      <c r="H300" s="120" t="s">
        <v>12595</v>
      </c>
      <c r="I300" s="120" t="s">
        <v>1783</v>
      </c>
      <c r="J300" s="120" t="s">
        <v>1774</v>
      </c>
      <c r="K300" s="120" t="s">
        <v>12594</v>
      </c>
      <c r="L300" s="120">
        <v>0</v>
      </c>
      <c r="M300" s="120">
        <v>0</v>
      </c>
      <c r="N300" s="120" t="s">
        <v>1935</v>
      </c>
      <c r="O300" s="127">
        <v>299.89999999999998</v>
      </c>
      <c r="P300" s="128">
        <v>135.54</v>
      </c>
    </row>
    <row r="301" spans="1:16">
      <c r="A301" s="119" t="s">
        <v>1031</v>
      </c>
      <c r="B301" s="120" t="s">
        <v>12971</v>
      </c>
      <c r="C301" s="120" t="s">
        <v>12592</v>
      </c>
      <c r="D301" s="120" t="s">
        <v>1803</v>
      </c>
      <c r="E301" s="120" t="s">
        <v>12164</v>
      </c>
      <c r="F301" s="120" t="s">
        <v>12598</v>
      </c>
      <c r="G301" s="120" t="s">
        <v>1789</v>
      </c>
      <c r="H301" s="120" t="s">
        <v>1864</v>
      </c>
      <c r="I301" s="120" t="s">
        <v>1783</v>
      </c>
      <c r="J301" s="120" t="s">
        <v>1774</v>
      </c>
      <c r="K301" s="120" t="s">
        <v>12593</v>
      </c>
      <c r="L301" s="120">
        <v>0</v>
      </c>
      <c r="M301" s="120">
        <v>0</v>
      </c>
      <c r="N301" s="120" t="s">
        <v>1935</v>
      </c>
      <c r="O301" s="127">
        <v>299.89999999999998</v>
      </c>
      <c r="P301" s="128">
        <v>135.68</v>
      </c>
    </row>
    <row r="302" spans="1:16">
      <c r="A302" s="119" t="s">
        <v>568</v>
      </c>
      <c r="B302" s="120" t="s">
        <v>12971</v>
      </c>
      <c r="C302" s="120" t="s">
        <v>12592</v>
      </c>
      <c r="D302" s="120" t="s">
        <v>1756</v>
      </c>
      <c r="E302" s="120" t="s">
        <v>12165</v>
      </c>
      <c r="F302" s="120" t="s">
        <v>12598</v>
      </c>
      <c r="G302" s="120" t="s">
        <v>1876</v>
      </c>
      <c r="H302" s="120" t="s">
        <v>12603</v>
      </c>
      <c r="I302" s="120" t="s">
        <v>1783</v>
      </c>
      <c r="J302" s="120" t="s">
        <v>1774</v>
      </c>
      <c r="K302" s="120" t="s">
        <v>12593</v>
      </c>
      <c r="L302" s="120">
        <v>0</v>
      </c>
      <c r="M302" s="120">
        <v>0</v>
      </c>
      <c r="N302" s="120" t="s">
        <v>1935</v>
      </c>
      <c r="O302" s="127">
        <v>379.9</v>
      </c>
      <c r="P302" s="128">
        <v>166.48</v>
      </c>
    </row>
    <row r="303" spans="1:16">
      <c r="A303" s="119" t="s">
        <v>718</v>
      </c>
      <c r="B303" s="120" t="s">
        <v>12971</v>
      </c>
      <c r="C303" s="120" t="s">
        <v>12592</v>
      </c>
      <c r="D303" s="120" t="s">
        <v>1756</v>
      </c>
      <c r="E303" s="120" t="s">
        <v>12165</v>
      </c>
      <c r="F303" s="120" t="s">
        <v>12598</v>
      </c>
      <c r="G303" s="120" t="s">
        <v>1773</v>
      </c>
      <c r="H303" s="120" t="s">
        <v>12595</v>
      </c>
      <c r="I303" s="120" t="s">
        <v>1783</v>
      </c>
      <c r="J303" s="120" t="s">
        <v>1774</v>
      </c>
      <c r="K303" s="120" t="s">
        <v>12593</v>
      </c>
      <c r="L303" s="120">
        <v>0</v>
      </c>
      <c r="M303" s="120">
        <v>0</v>
      </c>
      <c r="N303" s="120" t="s">
        <v>1935</v>
      </c>
      <c r="O303" s="127">
        <v>379.9</v>
      </c>
      <c r="P303" s="128">
        <v>164.65</v>
      </c>
    </row>
    <row r="304" spans="1:16">
      <c r="A304" s="119" t="s">
        <v>1033</v>
      </c>
      <c r="B304" s="120" t="s">
        <v>12971</v>
      </c>
      <c r="C304" s="120" t="s">
        <v>12592</v>
      </c>
      <c r="D304" s="120" t="s">
        <v>1756</v>
      </c>
      <c r="E304" s="120" t="s">
        <v>12164</v>
      </c>
      <c r="F304" s="120" t="s">
        <v>14091</v>
      </c>
      <c r="G304" s="120" t="s">
        <v>1787</v>
      </c>
      <c r="H304" s="120" t="s">
        <v>1864</v>
      </c>
      <c r="I304" s="120" t="s">
        <v>1783</v>
      </c>
      <c r="J304" s="120" t="s">
        <v>1774</v>
      </c>
      <c r="K304" s="120" t="s">
        <v>12593</v>
      </c>
      <c r="L304" s="120">
        <v>0</v>
      </c>
      <c r="M304" s="120">
        <v>0</v>
      </c>
      <c r="N304" s="120" t="s">
        <v>1935</v>
      </c>
      <c r="O304" s="127">
        <v>379.9</v>
      </c>
      <c r="P304" s="128">
        <v>164.65</v>
      </c>
    </row>
    <row r="305" spans="1:16">
      <c r="A305" s="119" t="s">
        <v>916</v>
      </c>
      <c r="B305" s="120" t="s">
        <v>12971</v>
      </c>
      <c r="C305" s="120" t="s">
        <v>12592</v>
      </c>
      <c r="D305" s="120" t="s">
        <v>1756</v>
      </c>
      <c r="E305" s="120" t="s">
        <v>12164</v>
      </c>
      <c r="F305" s="120" t="s">
        <v>14091</v>
      </c>
      <c r="G305" s="120" t="s">
        <v>1903</v>
      </c>
      <c r="H305" s="120" t="s">
        <v>2137</v>
      </c>
      <c r="I305" s="120" t="s">
        <v>1783</v>
      </c>
      <c r="J305" s="120" t="s">
        <v>1774</v>
      </c>
      <c r="K305" s="120" t="s">
        <v>12593</v>
      </c>
      <c r="L305" s="120">
        <v>0</v>
      </c>
      <c r="M305" s="120">
        <v>0</v>
      </c>
      <c r="N305" s="120" t="s">
        <v>1935</v>
      </c>
      <c r="O305" s="127">
        <v>379.9</v>
      </c>
      <c r="P305" s="128">
        <v>164.65</v>
      </c>
    </row>
    <row r="306" spans="1:16">
      <c r="A306" s="119" t="s">
        <v>2143</v>
      </c>
      <c r="B306" s="120" t="s">
        <v>12971</v>
      </c>
      <c r="C306" s="120" t="s">
        <v>12600</v>
      </c>
      <c r="D306" s="120" t="s">
        <v>1756</v>
      </c>
      <c r="E306" s="120" t="s">
        <v>12165</v>
      </c>
      <c r="F306" s="120" t="s">
        <v>12598</v>
      </c>
      <c r="G306" s="120" t="s">
        <v>1881</v>
      </c>
      <c r="H306" s="120" t="s">
        <v>2139</v>
      </c>
      <c r="I306" s="120" t="s">
        <v>12608</v>
      </c>
      <c r="J306" s="120" t="s">
        <v>1774</v>
      </c>
      <c r="K306" s="120" t="s">
        <v>12594</v>
      </c>
      <c r="L306" s="120">
        <v>0</v>
      </c>
      <c r="M306" s="120">
        <v>0</v>
      </c>
      <c r="N306" s="120" t="s">
        <v>1935</v>
      </c>
      <c r="O306" s="127">
        <v>379.9</v>
      </c>
      <c r="P306" s="128">
        <v>153.1</v>
      </c>
    </row>
    <row r="307" spans="1:16">
      <c r="A307" s="119" t="s">
        <v>2144</v>
      </c>
      <c r="B307" s="120" t="s">
        <v>12971</v>
      </c>
      <c r="C307" s="120" t="s">
        <v>12592</v>
      </c>
      <c r="D307" s="120" t="s">
        <v>1756</v>
      </c>
      <c r="E307" s="120" t="s">
        <v>12165</v>
      </c>
      <c r="F307" s="120" t="s">
        <v>12598</v>
      </c>
      <c r="G307" s="120" t="s">
        <v>1881</v>
      </c>
      <c r="H307" s="120" t="s">
        <v>2139</v>
      </c>
      <c r="I307" s="120" t="s">
        <v>12608</v>
      </c>
      <c r="J307" s="120" t="s">
        <v>1774</v>
      </c>
      <c r="K307" s="120" t="s">
        <v>12594</v>
      </c>
      <c r="L307" s="120">
        <v>0</v>
      </c>
      <c r="M307" s="120">
        <v>0</v>
      </c>
      <c r="N307" s="120" t="s">
        <v>1935</v>
      </c>
      <c r="O307" s="127">
        <v>379.9</v>
      </c>
      <c r="P307" s="128">
        <v>139.49</v>
      </c>
    </row>
    <row r="308" spans="1:16">
      <c r="A308" s="119" t="s">
        <v>2145</v>
      </c>
      <c r="B308" s="120" t="s">
        <v>12971</v>
      </c>
      <c r="C308" s="120" t="s">
        <v>12600</v>
      </c>
      <c r="D308" s="120" t="s">
        <v>1756</v>
      </c>
      <c r="E308" s="120" t="s">
        <v>12165</v>
      </c>
      <c r="F308" s="120">
        <v>0</v>
      </c>
      <c r="G308" s="120" t="s">
        <v>1928</v>
      </c>
      <c r="H308" s="120" t="s">
        <v>178</v>
      </c>
      <c r="I308" s="120">
        <v>0</v>
      </c>
      <c r="J308" s="120" t="s">
        <v>1753</v>
      </c>
      <c r="K308" s="120">
        <v>0</v>
      </c>
      <c r="L308" s="120">
        <v>0</v>
      </c>
      <c r="M308" s="120">
        <v>0</v>
      </c>
      <c r="N308" s="120" t="s">
        <v>1935</v>
      </c>
      <c r="O308" s="127">
        <v>449.9</v>
      </c>
      <c r="P308" s="128">
        <v>195.61</v>
      </c>
    </row>
    <row r="309" spans="1:16">
      <c r="A309" s="119" t="s">
        <v>2146</v>
      </c>
      <c r="B309" s="120" t="s">
        <v>12971</v>
      </c>
      <c r="C309" s="120" t="s">
        <v>12592</v>
      </c>
      <c r="D309" s="120" t="s">
        <v>1798</v>
      </c>
      <c r="E309" s="120" t="s">
        <v>12165</v>
      </c>
      <c r="F309" s="120" t="s">
        <v>14084</v>
      </c>
      <c r="G309" s="120" t="s">
        <v>1888</v>
      </c>
      <c r="H309" s="120">
        <v>0</v>
      </c>
      <c r="I309" s="120" t="s">
        <v>1757</v>
      </c>
      <c r="J309" s="120" t="s">
        <v>1753</v>
      </c>
      <c r="K309" s="120" t="s">
        <v>1760</v>
      </c>
      <c r="L309" s="120">
        <v>0</v>
      </c>
      <c r="M309" s="120" t="s">
        <v>1815</v>
      </c>
      <c r="N309" s="120" t="s">
        <v>1935</v>
      </c>
      <c r="O309" s="127">
        <v>599.9</v>
      </c>
      <c r="P309" s="128">
        <v>230.01</v>
      </c>
    </row>
    <row r="310" spans="1:16">
      <c r="A310" s="119" t="s">
        <v>2147</v>
      </c>
      <c r="B310" s="120" t="s">
        <v>12971</v>
      </c>
      <c r="C310" s="120" t="s">
        <v>12592</v>
      </c>
      <c r="D310" s="120" t="s">
        <v>1756</v>
      </c>
      <c r="E310" s="120" t="s">
        <v>12164</v>
      </c>
      <c r="F310" s="120" t="s">
        <v>14088</v>
      </c>
      <c r="G310" s="120" t="s">
        <v>1856</v>
      </c>
      <c r="H310" s="120" t="s">
        <v>174</v>
      </c>
      <c r="I310" s="120" t="s">
        <v>1757</v>
      </c>
      <c r="J310" s="120" t="s">
        <v>1753</v>
      </c>
      <c r="K310" s="120" t="s">
        <v>1760</v>
      </c>
      <c r="L310" s="120" t="s">
        <v>1790</v>
      </c>
      <c r="M310" s="120" t="s">
        <v>1893</v>
      </c>
      <c r="N310" s="120" t="s">
        <v>1935</v>
      </c>
      <c r="O310" s="127">
        <v>449.9</v>
      </c>
      <c r="P310" s="128">
        <v>156.21</v>
      </c>
    </row>
    <row r="311" spans="1:16">
      <c r="A311" s="119" t="s">
        <v>2148</v>
      </c>
      <c r="B311" s="120" t="s">
        <v>12971</v>
      </c>
      <c r="C311" s="120" t="s">
        <v>12592</v>
      </c>
      <c r="D311" s="120" t="s">
        <v>1798</v>
      </c>
      <c r="E311" s="120" t="s">
        <v>12164</v>
      </c>
      <c r="F311" s="120">
        <v>0</v>
      </c>
      <c r="G311" s="120" t="s">
        <v>1780</v>
      </c>
      <c r="H311" s="120">
        <v>0</v>
      </c>
      <c r="I311" s="120" t="s">
        <v>12608</v>
      </c>
      <c r="J311" s="120" t="s">
        <v>1753</v>
      </c>
      <c r="K311" s="120" t="s">
        <v>12593</v>
      </c>
      <c r="L311" s="120">
        <v>0</v>
      </c>
      <c r="M311" s="120">
        <v>0</v>
      </c>
      <c r="N311" s="120" t="s">
        <v>1935</v>
      </c>
      <c r="O311" s="127">
        <v>649.9</v>
      </c>
      <c r="P311" s="128">
        <v>253.87</v>
      </c>
    </row>
    <row r="312" spans="1:16">
      <c r="A312" s="119" t="s">
        <v>2150</v>
      </c>
      <c r="B312" s="120" t="s">
        <v>12971</v>
      </c>
      <c r="C312" s="120" t="s">
        <v>12592</v>
      </c>
      <c r="D312" s="120" t="s">
        <v>1798</v>
      </c>
      <c r="E312" s="120" t="s">
        <v>12164</v>
      </c>
      <c r="F312" s="120">
        <v>0</v>
      </c>
      <c r="G312" s="120" t="s">
        <v>1780</v>
      </c>
      <c r="H312" s="120">
        <v>0</v>
      </c>
      <c r="I312" s="120" t="s">
        <v>12608</v>
      </c>
      <c r="J312" s="120" t="s">
        <v>1753</v>
      </c>
      <c r="K312" s="120" t="s">
        <v>12593</v>
      </c>
      <c r="L312" s="120">
        <v>0</v>
      </c>
      <c r="M312" s="120">
        <v>0</v>
      </c>
      <c r="N312" s="120" t="s">
        <v>1935</v>
      </c>
      <c r="O312" s="127">
        <v>649.9</v>
      </c>
      <c r="P312" s="128">
        <v>253.87</v>
      </c>
    </row>
    <row r="313" spans="1:16">
      <c r="A313" s="119" t="s">
        <v>2151</v>
      </c>
      <c r="B313" s="120" t="s">
        <v>12971</v>
      </c>
      <c r="C313" s="120" t="s">
        <v>12592</v>
      </c>
      <c r="D313" s="120" t="s">
        <v>1798</v>
      </c>
      <c r="E313" s="120" t="s">
        <v>12164</v>
      </c>
      <c r="F313" s="120">
        <v>0</v>
      </c>
      <c r="G313" s="120" t="s">
        <v>1869</v>
      </c>
      <c r="H313" s="120">
        <v>0</v>
      </c>
      <c r="I313" s="120" t="s">
        <v>12608</v>
      </c>
      <c r="J313" s="120" t="s">
        <v>1753</v>
      </c>
      <c r="K313" s="120" t="s">
        <v>12593</v>
      </c>
      <c r="L313" s="120">
        <v>0</v>
      </c>
      <c r="M313" s="120">
        <v>0</v>
      </c>
      <c r="N313" s="120" t="s">
        <v>1935</v>
      </c>
      <c r="O313" s="127">
        <v>599.9</v>
      </c>
      <c r="P313" s="128">
        <v>234.34</v>
      </c>
    </row>
    <row r="314" spans="1:16">
      <c r="A314" s="119" t="s">
        <v>2152</v>
      </c>
      <c r="B314" s="120" t="s">
        <v>12971</v>
      </c>
      <c r="C314" s="120" t="s">
        <v>12592</v>
      </c>
      <c r="D314" s="120" t="s">
        <v>1798</v>
      </c>
      <c r="E314" s="120" t="s">
        <v>12164</v>
      </c>
      <c r="F314" s="120">
        <v>0</v>
      </c>
      <c r="G314" s="120" t="s">
        <v>1869</v>
      </c>
      <c r="H314" s="120">
        <v>0</v>
      </c>
      <c r="I314" s="120" t="s">
        <v>1783</v>
      </c>
      <c r="J314" s="120" t="s">
        <v>1753</v>
      </c>
      <c r="K314" s="120" t="s">
        <v>12593</v>
      </c>
      <c r="L314" s="120">
        <v>0</v>
      </c>
      <c r="M314" s="120">
        <v>0</v>
      </c>
      <c r="N314" s="120" t="s">
        <v>1935</v>
      </c>
      <c r="O314" s="127">
        <v>599.9</v>
      </c>
      <c r="P314" s="128">
        <v>234.34</v>
      </c>
    </row>
    <row r="315" spans="1:16">
      <c r="A315" s="119" t="s">
        <v>2153</v>
      </c>
      <c r="B315" s="120" t="s">
        <v>12971</v>
      </c>
      <c r="C315" s="120" t="s">
        <v>12592</v>
      </c>
      <c r="D315" s="120" t="s">
        <v>1756</v>
      </c>
      <c r="E315" s="120" t="s">
        <v>12164</v>
      </c>
      <c r="F315" s="120">
        <v>0</v>
      </c>
      <c r="G315" s="120" t="s">
        <v>1814</v>
      </c>
      <c r="H315" s="120" t="s">
        <v>174</v>
      </c>
      <c r="I315" s="120" t="s">
        <v>12608</v>
      </c>
      <c r="J315" s="120" t="s">
        <v>1753</v>
      </c>
      <c r="K315" s="120" t="s">
        <v>12593</v>
      </c>
      <c r="L315" s="120">
        <v>0</v>
      </c>
      <c r="M315" s="120">
        <v>0</v>
      </c>
      <c r="N315" s="120" t="s">
        <v>1935</v>
      </c>
      <c r="O315" s="127">
        <v>449.9</v>
      </c>
      <c r="P315" s="128">
        <v>156.21</v>
      </c>
    </row>
    <row r="316" spans="1:16">
      <c r="A316" s="119" t="s">
        <v>2154</v>
      </c>
      <c r="B316" s="120" t="s">
        <v>12971</v>
      </c>
      <c r="C316" s="120" t="s">
        <v>12592</v>
      </c>
      <c r="D316" s="120" t="s">
        <v>1806</v>
      </c>
      <c r="E316" s="120" t="s">
        <v>12164</v>
      </c>
      <c r="F316" s="120">
        <v>0</v>
      </c>
      <c r="G316" s="120" t="s">
        <v>1787</v>
      </c>
      <c r="H316" s="120" t="s">
        <v>1823</v>
      </c>
      <c r="I316" s="120" t="s">
        <v>12608</v>
      </c>
      <c r="J316" s="120" t="s">
        <v>1753</v>
      </c>
      <c r="K316" s="120" t="s">
        <v>12593</v>
      </c>
      <c r="L316" s="120">
        <v>0</v>
      </c>
      <c r="M316" s="120">
        <v>0</v>
      </c>
      <c r="N316" s="120" t="s">
        <v>1935</v>
      </c>
      <c r="O316" s="127">
        <v>599.9</v>
      </c>
      <c r="P316" s="128">
        <v>234.34</v>
      </c>
    </row>
    <row r="317" spans="1:16">
      <c r="A317" s="119" t="s">
        <v>2155</v>
      </c>
      <c r="B317" s="120" t="s">
        <v>12971</v>
      </c>
      <c r="C317" s="120" t="s">
        <v>12592</v>
      </c>
      <c r="D317" s="120" t="s">
        <v>1806</v>
      </c>
      <c r="E317" s="120" t="s">
        <v>12164</v>
      </c>
      <c r="F317" s="120">
        <v>0</v>
      </c>
      <c r="G317" s="120" t="s">
        <v>1787</v>
      </c>
      <c r="H317" s="120" t="s">
        <v>1823</v>
      </c>
      <c r="I317" s="120" t="s">
        <v>12608</v>
      </c>
      <c r="J317" s="120" t="s">
        <v>1753</v>
      </c>
      <c r="K317" s="120" t="s">
        <v>12593</v>
      </c>
      <c r="L317" s="120">
        <v>0</v>
      </c>
      <c r="M317" s="120">
        <v>0</v>
      </c>
      <c r="N317" s="120" t="s">
        <v>1935</v>
      </c>
      <c r="O317" s="127">
        <v>599.9</v>
      </c>
      <c r="P317" s="128">
        <v>234.34</v>
      </c>
    </row>
    <row r="318" spans="1:16">
      <c r="A318" s="119" t="s">
        <v>2156</v>
      </c>
      <c r="B318" s="120" t="s">
        <v>12971</v>
      </c>
      <c r="C318" s="120" t="s">
        <v>12592</v>
      </c>
      <c r="D318" s="120" t="s">
        <v>1806</v>
      </c>
      <c r="E318" s="120" t="s">
        <v>12164</v>
      </c>
      <c r="F318" s="120">
        <v>0</v>
      </c>
      <c r="G318" s="120" t="s">
        <v>1832</v>
      </c>
      <c r="H318" s="120" t="s">
        <v>178</v>
      </c>
      <c r="I318" s="120" t="s">
        <v>12608</v>
      </c>
      <c r="J318" s="120" t="s">
        <v>1753</v>
      </c>
      <c r="K318" s="120" t="s">
        <v>12593</v>
      </c>
      <c r="L318" s="120">
        <v>0</v>
      </c>
      <c r="M318" s="120">
        <v>0</v>
      </c>
      <c r="N318" s="120" t="s">
        <v>1935</v>
      </c>
      <c r="O318" s="127">
        <v>599.9</v>
      </c>
      <c r="P318" s="128">
        <v>234.34</v>
      </c>
    </row>
    <row r="319" spans="1:16">
      <c r="A319" s="119" t="s">
        <v>2157</v>
      </c>
      <c r="B319" s="120" t="s">
        <v>12971</v>
      </c>
      <c r="C319" s="120" t="s">
        <v>12592</v>
      </c>
      <c r="D319" s="120" t="s">
        <v>1756</v>
      </c>
      <c r="E319" s="120" t="s">
        <v>12164</v>
      </c>
      <c r="F319" s="120">
        <v>0</v>
      </c>
      <c r="G319" s="120" t="s">
        <v>1903</v>
      </c>
      <c r="H319" s="120" t="s">
        <v>174</v>
      </c>
      <c r="I319" s="120" t="s">
        <v>12608</v>
      </c>
      <c r="J319" s="120" t="s">
        <v>1753</v>
      </c>
      <c r="K319" s="120" t="s">
        <v>12593</v>
      </c>
      <c r="L319" s="120">
        <v>0</v>
      </c>
      <c r="M319" s="120">
        <v>0</v>
      </c>
      <c r="N319" s="120" t="s">
        <v>1935</v>
      </c>
      <c r="O319" s="127">
        <v>449.9</v>
      </c>
      <c r="P319" s="128">
        <v>156.21</v>
      </c>
    </row>
    <row r="320" spans="1:16">
      <c r="A320" s="119" t="s">
        <v>2158</v>
      </c>
      <c r="B320" s="120" t="s">
        <v>12971</v>
      </c>
      <c r="C320" s="120" t="s">
        <v>12592</v>
      </c>
      <c r="D320" s="120" t="s">
        <v>1798</v>
      </c>
      <c r="E320" s="120" t="s">
        <v>12164</v>
      </c>
      <c r="F320" s="120" t="s">
        <v>14088</v>
      </c>
      <c r="G320" s="120" t="s">
        <v>1838</v>
      </c>
      <c r="H320" s="120" t="s">
        <v>174</v>
      </c>
      <c r="I320" s="120" t="s">
        <v>1757</v>
      </c>
      <c r="J320" s="120" t="s">
        <v>1753</v>
      </c>
      <c r="K320" s="120" t="s">
        <v>1760</v>
      </c>
      <c r="L320" s="120">
        <v>0</v>
      </c>
      <c r="M320" s="120" t="s">
        <v>1815</v>
      </c>
      <c r="N320" s="120" t="s">
        <v>1935</v>
      </c>
      <c r="O320" s="127">
        <v>699.9</v>
      </c>
      <c r="P320" s="128">
        <v>273.39999999999998</v>
      </c>
    </row>
    <row r="321" spans="1:16">
      <c r="A321" s="119" t="s">
        <v>2159</v>
      </c>
      <c r="B321" s="120" t="s">
        <v>12971</v>
      </c>
      <c r="C321" s="120" t="s">
        <v>12592</v>
      </c>
      <c r="D321" s="120" t="s">
        <v>1756</v>
      </c>
      <c r="E321" s="120" t="s">
        <v>12164</v>
      </c>
      <c r="F321" s="120" t="s">
        <v>14088</v>
      </c>
      <c r="G321" s="120" t="s">
        <v>1830</v>
      </c>
      <c r="H321" s="120" t="s">
        <v>178</v>
      </c>
      <c r="I321" s="120" t="s">
        <v>1757</v>
      </c>
      <c r="J321" s="120" t="s">
        <v>1753</v>
      </c>
      <c r="K321" s="120" t="s">
        <v>1760</v>
      </c>
      <c r="L321" s="120" t="s">
        <v>1790</v>
      </c>
      <c r="M321" s="120" t="s">
        <v>1815</v>
      </c>
      <c r="N321" s="120" t="s">
        <v>1935</v>
      </c>
      <c r="O321" s="127">
        <v>449.9</v>
      </c>
      <c r="P321" s="128">
        <v>195.27</v>
      </c>
    </row>
    <row r="322" spans="1:16">
      <c r="A322" s="119" t="s">
        <v>2160</v>
      </c>
      <c r="B322" s="120" t="s">
        <v>12971</v>
      </c>
      <c r="C322" s="120" t="s">
        <v>12592</v>
      </c>
      <c r="D322" s="120" t="s">
        <v>1798</v>
      </c>
      <c r="E322" s="120" t="s">
        <v>12164</v>
      </c>
      <c r="F322" s="120">
        <v>0</v>
      </c>
      <c r="G322" s="120" t="s">
        <v>1983</v>
      </c>
      <c r="H322" s="120">
        <v>0</v>
      </c>
      <c r="I322" s="120" t="s">
        <v>12608</v>
      </c>
      <c r="J322" s="120" t="s">
        <v>1753</v>
      </c>
      <c r="K322" s="120" t="s">
        <v>12593</v>
      </c>
      <c r="L322" s="120">
        <v>0</v>
      </c>
      <c r="M322" s="120">
        <v>0</v>
      </c>
      <c r="N322" s="120" t="s">
        <v>1935</v>
      </c>
      <c r="O322" s="127">
        <v>699.9</v>
      </c>
      <c r="P322" s="128">
        <v>273.39999999999998</v>
      </c>
    </row>
    <row r="323" spans="1:16">
      <c r="A323" s="119" t="s">
        <v>2161</v>
      </c>
      <c r="B323" s="120" t="s">
        <v>12971</v>
      </c>
      <c r="C323" s="120" t="s">
        <v>12592</v>
      </c>
      <c r="D323" s="120" t="s">
        <v>1798</v>
      </c>
      <c r="E323" s="120" t="s">
        <v>12165</v>
      </c>
      <c r="F323" s="120" t="s">
        <v>14088</v>
      </c>
      <c r="G323" s="120" t="s">
        <v>1811</v>
      </c>
      <c r="H323" s="120" t="s">
        <v>2149</v>
      </c>
      <c r="I323" s="120" t="s">
        <v>1757</v>
      </c>
      <c r="J323" s="120" t="s">
        <v>1753</v>
      </c>
      <c r="K323" s="120" t="s">
        <v>1760</v>
      </c>
      <c r="L323" s="120" t="s">
        <v>1757</v>
      </c>
      <c r="M323" s="120" t="s">
        <v>1815</v>
      </c>
      <c r="N323" s="120" t="s">
        <v>1935</v>
      </c>
      <c r="O323" s="127">
        <v>699.9</v>
      </c>
      <c r="P323" s="128">
        <v>273.39999999999998</v>
      </c>
    </row>
    <row r="324" spans="1:16">
      <c r="A324" s="119" t="s">
        <v>2162</v>
      </c>
      <c r="B324" s="120" t="s">
        <v>12971</v>
      </c>
      <c r="C324" s="120" t="s">
        <v>12592</v>
      </c>
      <c r="D324" s="120" t="s">
        <v>1806</v>
      </c>
      <c r="E324" s="120" t="s">
        <v>12164</v>
      </c>
      <c r="F324" s="120">
        <v>0</v>
      </c>
      <c r="G324" s="120" t="s">
        <v>1787</v>
      </c>
      <c r="H324" s="120" t="s">
        <v>2139</v>
      </c>
      <c r="I324" s="120" t="s">
        <v>12608</v>
      </c>
      <c r="J324" s="120" t="s">
        <v>1753</v>
      </c>
      <c r="K324" s="120" t="s">
        <v>12593</v>
      </c>
      <c r="L324" s="120">
        <v>0</v>
      </c>
      <c r="M324" s="120">
        <v>0</v>
      </c>
      <c r="N324" s="120" t="s">
        <v>1935</v>
      </c>
      <c r="O324" s="127">
        <v>549.9</v>
      </c>
      <c r="P324" s="128">
        <v>214.8</v>
      </c>
    </row>
    <row r="325" spans="1:16">
      <c r="A325" s="119" t="s">
        <v>2163</v>
      </c>
      <c r="B325" s="120" t="s">
        <v>12971</v>
      </c>
      <c r="C325" s="120" t="s">
        <v>12592</v>
      </c>
      <c r="D325" s="120" t="s">
        <v>1806</v>
      </c>
      <c r="E325" s="120" t="s">
        <v>12164</v>
      </c>
      <c r="F325" s="120">
        <v>0</v>
      </c>
      <c r="G325" s="120" t="s">
        <v>1838</v>
      </c>
      <c r="H325" s="120" t="s">
        <v>2139</v>
      </c>
      <c r="I325" s="120" t="s">
        <v>12608</v>
      </c>
      <c r="J325" s="120" t="s">
        <v>1753</v>
      </c>
      <c r="K325" s="120" t="s">
        <v>12593</v>
      </c>
      <c r="L325" s="120">
        <v>0</v>
      </c>
      <c r="M325" s="120">
        <v>0</v>
      </c>
      <c r="N325" s="120" t="s">
        <v>1935</v>
      </c>
      <c r="O325" s="127">
        <v>549.9</v>
      </c>
      <c r="P325" s="128">
        <v>214.8</v>
      </c>
    </row>
    <row r="326" spans="1:16">
      <c r="A326" s="119" t="s">
        <v>2164</v>
      </c>
      <c r="B326" s="120" t="s">
        <v>12971</v>
      </c>
      <c r="C326" s="120" t="s">
        <v>12592</v>
      </c>
      <c r="D326" s="120" t="s">
        <v>1806</v>
      </c>
      <c r="E326" s="120" t="s">
        <v>12164</v>
      </c>
      <c r="F326" s="120">
        <v>0</v>
      </c>
      <c r="G326" s="120" t="s">
        <v>1838</v>
      </c>
      <c r="H326" s="120" t="s">
        <v>2139</v>
      </c>
      <c r="I326" s="120" t="s">
        <v>1783</v>
      </c>
      <c r="J326" s="120" t="s">
        <v>1753</v>
      </c>
      <c r="K326" s="120" t="s">
        <v>12593</v>
      </c>
      <c r="L326" s="120">
        <v>0</v>
      </c>
      <c r="M326" s="120">
        <v>0</v>
      </c>
      <c r="N326" s="120" t="s">
        <v>1935</v>
      </c>
      <c r="O326" s="127">
        <v>549.9</v>
      </c>
      <c r="P326" s="128">
        <v>214.8</v>
      </c>
    </row>
    <row r="327" spans="1:16">
      <c r="A327" s="119" t="s">
        <v>2165</v>
      </c>
      <c r="B327" s="120" t="s">
        <v>12971</v>
      </c>
      <c r="C327" s="120" t="s">
        <v>12592</v>
      </c>
      <c r="D327" s="120" t="s">
        <v>1756</v>
      </c>
      <c r="E327" s="120" t="s">
        <v>12164</v>
      </c>
      <c r="F327" s="120" t="s">
        <v>14082</v>
      </c>
      <c r="G327" s="120" t="s">
        <v>1817</v>
      </c>
      <c r="H327" s="120" t="s">
        <v>178</v>
      </c>
      <c r="I327" s="120" t="s">
        <v>1757</v>
      </c>
      <c r="J327" s="120" t="s">
        <v>1753</v>
      </c>
      <c r="K327" s="120" t="s">
        <v>1760</v>
      </c>
      <c r="L327" s="120" t="s">
        <v>1757</v>
      </c>
      <c r="M327" s="120" t="s">
        <v>1757</v>
      </c>
      <c r="N327" s="120" t="s">
        <v>1935</v>
      </c>
      <c r="O327" s="127">
        <v>449.9</v>
      </c>
      <c r="P327" s="128">
        <v>175.74</v>
      </c>
    </row>
    <row r="328" spans="1:16">
      <c r="A328" s="119" t="s">
        <v>2166</v>
      </c>
      <c r="B328" s="120" t="s">
        <v>12971</v>
      </c>
      <c r="C328" s="120" t="s">
        <v>12592</v>
      </c>
      <c r="D328" s="120" t="s">
        <v>1756</v>
      </c>
      <c r="E328" s="120" t="s">
        <v>12164</v>
      </c>
      <c r="F328" s="120" t="s">
        <v>14082</v>
      </c>
      <c r="G328" s="120" t="s">
        <v>1983</v>
      </c>
      <c r="H328" s="120" t="s">
        <v>174</v>
      </c>
      <c r="I328" s="120" t="s">
        <v>1757</v>
      </c>
      <c r="J328" s="120" t="s">
        <v>1753</v>
      </c>
      <c r="K328" s="120" t="s">
        <v>1760</v>
      </c>
      <c r="L328" s="120" t="s">
        <v>1757</v>
      </c>
      <c r="M328" s="120" t="s">
        <v>1757</v>
      </c>
      <c r="N328" s="120" t="s">
        <v>1935</v>
      </c>
      <c r="O328" s="127">
        <v>449.9</v>
      </c>
      <c r="P328" s="128">
        <v>175.74</v>
      </c>
    </row>
    <row r="329" spans="1:16">
      <c r="A329" s="119" t="s">
        <v>2167</v>
      </c>
      <c r="B329" s="120" t="s">
        <v>12971</v>
      </c>
      <c r="C329" s="120" t="s">
        <v>12592</v>
      </c>
      <c r="D329" s="120" t="s">
        <v>1756</v>
      </c>
      <c r="E329" s="120" t="s">
        <v>12164</v>
      </c>
      <c r="F329" s="120" t="s">
        <v>14082</v>
      </c>
      <c r="G329" s="120" t="s">
        <v>1995</v>
      </c>
      <c r="H329" s="120" t="s">
        <v>182</v>
      </c>
      <c r="I329" s="120" t="s">
        <v>1757</v>
      </c>
      <c r="J329" s="120" t="s">
        <v>1753</v>
      </c>
      <c r="K329" s="120" t="s">
        <v>1760</v>
      </c>
      <c r="L329" s="120" t="s">
        <v>1757</v>
      </c>
      <c r="M329" s="120" t="s">
        <v>1757</v>
      </c>
      <c r="N329" s="120" t="s">
        <v>1935</v>
      </c>
      <c r="O329" s="127">
        <v>449.9</v>
      </c>
      <c r="P329" s="128">
        <v>175.74</v>
      </c>
    </row>
    <row r="330" spans="1:16">
      <c r="A330" s="119" t="s">
        <v>2168</v>
      </c>
      <c r="B330" s="120" t="s">
        <v>12971</v>
      </c>
      <c r="C330" s="120" t="s">
        <v>12592</v>
      </c>
      <c r="D330" s="120" t="s">
        <v>1756</v>
      </c>
      <c r="E330" s="120" t="s">
        <v>12165</v>
      </c>
      <c r="F330" s="120">
        <v>0</v>
      </c>
      <c r="G330" s="120" t="s">
        <v>1883</v>
      </c>
      <c r="H330" s="120" t="s">
        <v>182</v>
      </c>
      <c r="I330" s="120" t="s">
        <v>12608</v>
      </c>
      <c r="J330" s="120" t="s">
        <v>1753</v>
      </c>
      <c r="K330" s="120" t="s">
        <v>12593</v>
      </c>
      <c r="L330" s="120">
        <v>0</v>
      </c>
      <c r="M330" s="120">
        <v>0</v>
      </c>
      <c r="N330" s="120" t="s">
        <v>1935</v>
      </c>
      <c r="O330" s="127">
        <v>449.9</v>
      </c>
      <c r="P330" s="128">
        <v>156.21</v>
      </c>
    </row>
    <row r="331" spans="1:16">
      <c r="A331" s="119" t="s">
        <v>2169</v>
      </c>
      <c r="B331" s="120" t="s">
        <v>12971</v>
      </c>
      <c r="C331" s="120" t="s">
        <v>12592</v>
      </c>
      <c r="D331" s="120" t="s">
        <v>1798</v>
      </c>
      <c r="E331" s="120" t="s">
        <v>12165</v>
      </c>
      <c r="F331" s="120" t="s">
        <v>14082</v>
      </c>
      <c r="G331" s="120" t="s">
        <v>1888</v>
      </c>
      <c r="H331" s="120" t="s">
        <v>182</v>
      </c>
      <c r="I331" s="120" t="s">
        <v>1757</v>
      </c>
      <c r="J331" s="120" t="s">
        <v>1753</v>
      </c>
      <c r="K331" s="120" t="s">
        <v>1760</v>
      </c>
      <c r="L331" s="120" t="s">
        <v>1757</v>
      </c>
      <c r="M331" s="120" t="s">
        <v>1757</v>
      </c>
      <c r="N331" s="120" t="s">
        <v>1935</v>
      </c>
      <c r="O331" s="127">
        <v>699.9</v>
      </c>
      <c r="P331" s="128">
        <v>273.39999999999998</v>
      </c>
    </row>
    <row r="332" spans="1:16">
      <c r="A332" s="119" t="s">
        <v>2170</v>
      </c>
      <c r="B332" s="120" t="s">
        <v>12971</v>
      </c>
      <c r="C332" s="120" t="s">
        <v>12592</v>
      </c>
      <c r="D332" s="120" t="s">
        <v>1794</v>
      </c>
      <c r="E332" s="120" t="s">
        <v>12165</v>
      </c>
      <c r="F332" s="120" t="s">
        <v>14082</v>
      </c>
      <c r="G332" s="120" t="s">
        <v>1881</v>
      </c>
      <c r="H332" s="120" t="s">
        <v>178</v>
      </c>
      <c r="I332" s="120" t="s">
        <v>1757</v>
      </c>
      <c r="J332" s="120" t="s">
        <v>1753</v>
      </c>
      <c r="K332" s="120" t="s">
        <v>1760</v>
      </c>
      <c r="L332" s="120" t="s">
        <v>2171</v>
      </c>
      <c r="M332" s="120" t="s">
        <v>1757</v>
      </c>
      <c r="N332" s="120" t="s">
        <v>1776</v>
      </c>
      <c r="O332" s="127">
        <v>549.9</v>
      </c>
      <c r="P332" s="128">
        <v>234.34</v>
      </c>
    </row>
    <row r="333" spans="1:16">
      <c r="A333" s="119" t="s">
        <v>2172</v>
      </c>
      <c r="B333" s="120" t="s">
        <v>12971</v>
      </c>
      <c r="C333" s="120" t="s">
        <v>12592</v>
      </c>
      <c r="D333" s="120" t="s">
        <v>1806</v>
      </c>
      <c r="E333" s="120" t="s">
        <v>12165</v>
      </c>
      <c r="F333" s="120" t="s">
        <v>14082</v>
      </c>
      <c r="G333" s="120" t="s">
        <v>1863</v>
      </c>
      <c r="H333" s="120" t="s">
        <v>176</v>
      </c>
      <c r="I333" s="120" t="s">
        <v>1757</v>
      </c>
      <c r="J333" s="120" t="s">
        <v>1753</v>
      </c>
      <c r="K333" s="120" t="s">
        <v>1760</v>
      </c>
      <c r="L333" s="120" t="s">
        <v>1794</v>
      </c>
      <c r="M333" s="120" t="s">
        <v>1757</v>
      </c>
      <c r="N333" s="120" t="s">
        <v>1935</v>
      </c>
      <c r="O333" s="127">
        <v>549.9</v>
      </c>
      <c r="P333" s="128">
        <v>234.34</v>
      </c>
    </row>
    <row r="334" spans="1:16">
      <c r="A334" s="119" t="s">
        <v>2173</v>
      </c>
      <c r="B334" s="120" t="s">
        <v>12971</v>
      </c>
      <c r="C334" s="120" t="s">
        <v>12592</v>
      </c>
      <c r="D334" s="120" t="s">
        <v>1798</v>
      </c>
      <c r="E334" s="120" t="s">
        <v>12165</v>
      </c>
      <c r="F334" s="120">
        <v>0</v>
      </c>
      <c r="G334" s="120" t="s">
        <v>1928</v>
      </c>
      <c r="H334" s="120" t="s">
        <v>178</v>
      </c>
      <c r="I334" s="120" t="s">
        <v>1783</v>
      </c>
      <c r="J334" s="120" t="s">
        <v>1753</v>
      </c>
      <c r="K334" s="120" t="s">
        <v>12593</v>
      </c>
      <c r="L334" s="120">
        <v>0</v>
      </c>
      <c r="M334" s="120">
        <v>0</v>
      </c>
      <c r="N334" s="120" t="s">
        <v>1935</v>
      </c>
      <c r="O334" s="127">
        <v>599.9</v>
      </c>
      <c r="P334" s="128">
        <v>234.34</v>
      </c>
    </row>
    <row r="335" spans="1:16">
      <c r="A335" s="119" t="s">
        <v>2175</v>
      </c>
      <c r="B335" s="120" t="s">
        <v>1745</v>
      </c>
      <c r="C335" s="120" t="s">
        <v>12592</v>
      </c>
      <c r="D335" s="120" t="s">
        <v>1798</v>
      </c>
      <c r="E335" s="120" t="s">
        <v>12165</v>
      </c>
      <c r="F335" s="120">
        <v>0</v>
      </c>
      <c r="G335" s="120" t="s">
        <v>2174</v>
      </c>
      <c r="H335" s="120" t="s">
        <v>182</v>
      </c>
      <c r="I335" s="120" t="s">
        <v>12608</v>
      </c>
      <c r="J335" s="120" t="s">
        <v>1753</v>
      </c>
      <c r="K335" s="120" t="s">
        <v>12593</v>
      </c>
      <c r="L335" s="120">
        <v>0</v>
      </c>
      <c r="M335" s="120">
        <v>0</v>
      </c>
      <c r="N335" s="120" t="s">
        <v>1935</v>
      </c>
      <c r="O335" s="127">
        <v>599.9</v>
      </c>
      <c r="P335" s="128">
        <v>234.34</v>
      </c>
    </row>
    <row r="336" spans="1:16">
      <c r="A336" s="119" t="s">
        <v>2176</v>
      </c>
      <c r="B336" s="120" t="s">
        <v>12971</v>
      </c>
      <c r="C336" s="120" t="s">
        <v>12592</v>
      </c>
      <c r="D336" s="120" t="s">
        <v>1763</v>
      </c>
      <c r="E336" s="120" t="s">
        <v>12165</v>
      </c>
      <c r="F336" s="120" t="s">
        <v>14082</v>
      </c>
      <c r="G336" s="120" t="s">
        <v>1957</v>
      </c>
      <c r="H336" s="120" t="s">
        <v>184</v>
      </c>
      <c r="I336" s="120" t="s">
        <v>1757</v>
      </c>
      <c r="J336" s="120" t="s">
        <v>1753</v>
      </c>
      <c r="K336" s="120" t="s">
        <v>1760</v>
      </c>
      <c r="L336" s="120" t="s">
        <v>1790</v>
      </c>
      <c r="M336" s="120" t="s">
        <v>1757</v>
      </c>
      <c r="N336" s="120" t="s">
        <v>1776</v>
      </c>
      <c r="O336" s="127">
        <v>449.9</v>
      </c>
      <c r="P336" s="128">
        <v>156.21</v>
      </c>
    </row>
    <row r="337" spans="1:16">
      <c r="A337" s="119" t="s">
        <v>2177</v>
      </c>
      <c r="B337" s="120" t="s">
        <v>12971</v>
      </c>
      <c r="C337" s="120" t="s">
        <v>12592</v>
      </c>
      <c r="D337" s="120" t="s">
        <v>1763</v>
      </c>
      <c r="E337" s="120" t="s">
        <v>12165</v>
      </c>
      <c r="F337" s="120" t="s">
        <v>14082</v>
      </c>
      <c r="G337" s="120" t="s">
        <v>1968</v>
      </c>
      <c r="H337" s="120" t="s">
        <v>178</v>
      </c>
      <c r="I337" s="120" t="s">
        <v>1757</v>
      </c>
      <c r="J337" s="120" t="s">
        <v>1753</v>
      </c>
      <c r="K337" s="120" t="s">
        <v>1760</v>
      </c>
      <c r="L337" s="120" t="s">
        <v>1790</v>
      </c>
      <c r="M337" s="120" t="s">
        <v>1757</v>
      </c>
      <c r="N337" s="120" t="s">
        <v>1776</v>
      </c>
      <c r="O337" s="127">
        <v>449.9</v>
      </c>
      <c r="P337" s="128">
        <v>156.21</v>
      </c>
    </row>
    <row r="338" spans="1:16">
      <c r="A338" s="119" t="s">
        <v>2178</v>
      </c>
      <c r="B338" s="120" t="s">
        <v>12971</v>
      </c>
      <c r="C338" s="120" t="s">
        <v>12592</v>
      </c>
      <c r="D338" s="120" t="s">
        <v>1763</v>
      </c>
      <c r="E338" s="120" t="s">
        <v>12165</v>
      </c>
      <c r="F338" s="120" t="s">
        <v>14082</v>
      </c>
      <c r="G338" s="120" t="s">
        <v>1968</v>
      </c>
      <c r="H338" s="120" t="s">
        <v>174</v>
      </c>
      <c r="I338" s="120" t="s">
        <v>1757</v>
      </c>
      <c r="J338" s="120" t="s">
        <v>1753</v>
      </c>
      <c r="K338" s="120" t="s">
        <v>1760</v>
      </c>
      <c r="L338" s="120" t="s">
        <v>1790</v>
      </c>
      <c r="M338" s="120" t="s">
        <v>1757</v>
      </c>
      <c r="N338" s="120" t="s">
        <v>1776</v>
      </c>
      <c r="O338" s="127">
        <v>449.9</v>
      </c>
      <c r="P338" s="128">
        <v>156.21</v>
      </c>
    </row>
    <row r="339" spans="1:16">
      <c r="A339" s="119" t="s">
        <v>2179</v>
      </c>
      <c r="B339" s="120" t="s">
        <v>12971</v>
      </c>
      <c r="C339" s="120" t="s">
        <v>12592</v>
      </c>
      <c r="D339" s="120" t="s">
        <v>1806</v>
      </c>
      <c r="E339" s="120" t="s">
        <v>12164</v>
      </c>
      <c r="F339" s="120">
        <v>0</v>
      </c>
      <c r="G339" s="120" t="s">
        <v>1853</v>
      </c>
      <c r="H339" s="120" t="s">
        <v>176</v>
      </c>
      <c r="I339" s="120" t="s">
        <v>12608</v>
      </c>
      <c r="J339" s="120" t="s">
        <v>1753</v>
      </c>
      <c r="K339" s="120" t="s">
        <v>12593</v>
      </c>
      <c r="L339" s="120">
        <v>0</v>
      </c>
      <c r="M339" s="120">
        <v>0</v>
      </c>
      <c r="N339" s="120" t="s">
        <v>1935</v>
      </c>
      <c r="O339" s="127">
        <v>599.9</v>
      </c>
      <c r="P339" s="128">
        <v>234.34</v>
      </c>
    </row>
    <row r="340" spans="1:16">
      <c r="A340" s="119" t="s">
        <v>2180</v>
      </c>
      <c r="B340" s="120" t="s">
        <v>12971</v>
      </c>
      <c r="C340" s="120" t="s">
        <v>12592</v>
      </c>
      <c r="D340" s="120" t="s">
        <v>1806</v>
      </c>
      <c r="E340" s="120" t="s">
        <v>12164</v>
      </c>
      <c r="F340" s="120">
        <v>0</v>
      </c>
      <c r="G340" s="120" t="s">
        <v>1853</v>
      </c>
      <c r="H340" s="120" t="s">
        <v>182</v>
      </c>
      <c r="I340" s="120" t="s">
        <v>12608</v>
      </c>
      <c r="J340" s="120" t="s">
        <v>1753</v>
      </c>
      <c r="K340" s="120" t="s">
        <v>12593</v>
      </c>
      <c r="L340" s="120">
        <v>0</v>
      </c>
      <c r="M340" s="120">
        <v>0</v>
      </c>
      <c r="N340" s="120" t="s">
        <v>1935</v>
      </c>
      <c r="O340" s="127">
        <v>549.9</v>
      </c>
      <c r="P340" s="128">
        <v>234.34</v>
      </c>
    </row>
    <row r="341" spans="1:16">
      <c r="A341" s="119" t="s">
        <v>2181</v>
      </c>
      <c r="B341" s="120" t="s">
        <v>12971</v>
      </c>
      <c r="C341" s="120" t="s">
        <v>12592</v>
      </c>
      <c r="D341" s="120" t="s">
        <v>1806</v>
      </c>
      <c r="E341" s="120" t="s">
        <v>12164</v>
      </c>
      <c r="F341" s="120">
        <v>0</v>
      </c>
      <c r="G341" s="120" t="s">
        <v>1853</v>
      </c>
      <c r="H341" s="120" t="s">
        <v>178</v>
      </c>
      <c r="I341" s="120" t="s">
        <v>12608</v>
      </c>
      <c r="J341" s="120" t="s">
        <v>1753</v>
      </c>
      <c r="K341" s="120" t="s">
        <v>12593</v>
      </c>
      <c r="L341" s="120">
        <v>0</v>
      </c>
      <c r="M341" s="120">
        <v>0</v>
      </c>
      <c r="N341" s="120" t="s">
        <v>1935</v>
      </c>
      <c r="O341" s="127">
        <v>549.9</v>
      </c>
      <c r="P341" s="128">
        <v>234.34</v>
      </c>
    </row>
    <row r="342" spans="1:16">
      <c r="A342" s="119" t="s">
        <v>2182</v>
      </c>
      <c r="B342" s="120" t="s">
        <v>12971</v>
      </c>
      <c r="C342" s="120" t="s">
        <v>12592</v>
      </c>
      <c r="D342" s="120" t="s">
        <v>1756</v>
      </c>
      <c r="E342" s="120" t="s">
        <v>12164</v>
      </c>
      <c r="F342" s="120">
        <v>0</v>
      </c>
      <c r="G342" s="120" t="s">
        <v>1853</v>
      </c>
      <c r="H342" s="120" t="s">
        <v>174</v>
      </c>
      <c r="I342" s="120" t="s">
        <v>12608</v>
      </c>
      <c r="J342" s="120" t="s">
        <v>1753</v>
      </c>
      <c r="K342" s="120" t="s">
        <v>12593</v>
      </c>
      <c r="L342" s="120">
        <v>0</v>
      </c>
      <c r="M342" s="120">
        <v>0</v>
      </c>
      <c r="N342" s="120" t="s">
        <v>1935</v>
      </c>
      <c r="O342" s="127">
        <v>449.9</v>
      </c>
      <c r="P342" s="128">
        <v>183.87</v>
      </c>
    </row>
    <row r="343" spans="1:16">
      <c r="A343" s="119" t="s">
        <v>2183</v>
      </c>
      <c r="B343" s="120" t="s">
        <v>12971</v>
      </c>
      <c r="C343" s="120" t="s">
        <v>12592</v>
      </c>
      <c r="D343" s="120" t="s">
        <v>1756</v>
      </c>
      <c r="E343" s="120" t="s">
        <v>12165</v>
      </c>
      <c r="F343" s="120" t="s">
        <v>14083</v>
      </c>
      <c r="G343" s="120" t="s">
        <v>1804</v>
      </c>
      <c r="H343" s="120" t="s">
        <v>178</v>
      </c>
      <c r="I343" s="120" t="s">
        <v>1757</v>
      </c>
      <c r="J343" s="120" t="s">
        <v>1753</v>
      </c>
      <c r="K343" s="120" t="s">
        <v>1760</v>
      </c>
      <c r="L343" s="120" t="s">
        <v>1790</v>
      </c>
      <c r="M343" s="120" t="s">
        <v>1757</v>
      </c>
      <c r="N343" s="120" t="s">
        <v>1935</v>
      </c>
      <c r="O343" s="127">
        <v>449.9</v>
      </c>
      <c r="P343" s="128">
        <v>156.21</v>
      </c>
    </row>
    <row r="344" spans="1:16">
      <c r="A344" s="119" t="s">
        <v>2184</v>
      </c>
      <c r="B344" s="120" t="s">
        <v>12971</v>
      </c>
      <c r="C344" s="120" t="s">
        <v>12592</v>
      </c>
      <c r="D344" s="120" t="s">
        <v>1756</v>
      </c>
      <c r="E344" s="120" t="s">
        <v>12164</v>
      </c>
      <c r="F344" s="120" t="s">
        <v>14083</v>
      </c>
      <c r="G344" s="120" t="s">
        <v>1856</v>
      </c>
      <c r="H344" s="120" t="s">
        <v>176</v>
      </c>
      <c r="I344" s="120" t="s">
        <v>1757</v>
      </c>
      <c r="J344" s="120" t="s">
        <v>1753</v>
      </c>
      <c r="K344" s="120" t="s">
        <v>1760</v>
      </c>
      <c r="L344" s="120" t="s">
        <v>1790</v>
      </c>
      <c r="M344" s="120" t="s">
        <v>1757</v>
      </c>
      <c r="N344" s="120" t="s">
        <v>1935</v>
      </c>
      <c r="O344" s="127">
        <v>449.9</v>
      </c>
      <c r="P344" s="128">
        <v>156.21</v>
      </c>
    </row>
    <row r="345" spans="1:16">
      <c r="A345" s="119" t="s">
        <v>2185</v>
      </c>
      <c r="B345" s="120" t="s">
        <v>12971</v>
      </c>
      <c r="C345" s="120" t="s">
        <v>12592</v>
      </c>
      <c r="D345" s="120" t="s">
        <v>1798</v>
      </c>
      <c r="E345" s="120" t="s">
        <v>12164</v>
      </c>
      <c r="F345" s="120" t="s">
        <v>14083</v>
      </c>
      <c r="G345" s="120" t="s">
        <v>1814</v>
      </c>
      <c r="H345" s="120" t="s">
        <v>182</v>
      </c>
      <c r="I345" s="120" t="s">
        <v>1757</v>
      </c>
      <c r="J345" s="120" t="s">
        <v>1753</v>
      </c>
      <c r="K345" s="120" t="s">
        <v>1760</v>
      </c>
      <c r="L345" s="120">
        <v>0</v>
      </c>
      <c r="M345" s="120" t="s">
        <v>1757</v>
      </c>
      <c r="N345" s="120" t="s">
        <v>1935</v>
      </c>
      <c r="O345" s="127">
        <v>699.9</v>
      </c>
      <c r="P345" s="128">
        <v>273.39999999999998</v>
      </c>
    </row>
    <row r="346" spans="1:16">
      <c r="A346" s="119" t="s">
        <v>2186</v>
      </c>
      <c r="B346" s="120" t="s">
        <v>12971</v>
      </c>
      <c r="C346" s="120" t="s">
        <v>12592</v>
      </c>
      <c r="D346" s="120" t="s">
        <v>1756</v>
      </c>
      <c r="E346" s="120" t="s">
        <v>12164</v>
      </c>
      <c r="F346" s="120" t="s">
        <v>14083</v>
      </c>
      <c r="G346" s="120" t="s">
        <v>1814</v>
      </c>
      <c r="H346" s="120" t="s">
        <v>178</v>
      </c>
      <c r="I346" s="120" t="s">
        <v>1757</v>
      </c>
      <c r="J346" s="120" t="s">
        <v>1753</v>
      </c>
      <c r="K346" s="120" t="s">
        <v>1760</v>
      </c>
      <c r="L346" s="120" t="s">
        <v>1790</v>
      </c>
      <c r="M346" s="120" t="s">
        <v>1757</v>
      </c>
      <c r="N346" s="120" t="s">
        <v>1935</v>
      </c>
      <c r="O346" s="127">
        <v>449.9</v>
      </c>
      <c r="P346" s="128">
        <v>156.21</v>
      </c>
    </row>
    <row r="347" spans="1:16">
      <c r="A347" s="119" t="s">
        <v>2187</v>
      </c>
      <c r="B347" s="120" t="s">
        <v>12971</v>
      </c>
      <c r="C347" s="120" t="s">
        <v>12592</v>
      </c>
      <c r="D347" s="120" t="s">
        <v>14094</v>
      </c>
      <c r="E347" s="120" t="s">
        <v>12164</v>
      </c>
      <c r="F347" s="120" t="s">
        <v>14083</v>
      </c>
      <c r="G347" s="120" t="s">
        <v>1869</v>
      </c>
      <c r="H347" s="120" t="s">
        <v>176</v>
      </c>
      <c r="I347" s="120" t="s">
        <v>1757</v>
      </c>
      <c r="J347" s="120" t="s">
        <v>1753</v>
      </c>
      <c r="K347" s="120" t="s">
        <v>1760</v>
      </c>
      <c r="L347" s="120" t="s">
        <v>2188</v>
      </c>
      <c r="M347" s="120" t="s">
        <v>1757</v>
      </c>
      <c r="N347" s="120" t="s">
        <v>1776</v>
      </c>
      <c r="O347" s="127">
        <v>649.9</v>
      </c>
      <c r="P347" s="128">
        <v>253.87</v>
      </c>
    </row>
    <row r="348" spans="1:16">
      <c r="A348" s="119" t="s">
        <v>2189</v>
      </c>
      <c r="B348" s="120" t="s">
        <v>12971</v>
      </c>
      <c r="C348" s="120" t="s">
        <v>12592</v>
      </c>
      <c r="D348" s="120" t="s">
        <v>1763</v>
      </c>
      <c r="E348" s="120" t="s">
        <v>12164</v>
      </c>
      <c r="F348" s="120" t="s">
        <v>14083</v>
      </c>
      <c r="G348" s="120" t="s">
        <v>1789</v>
      </c>
      <c r="H348" s="120" t="s">
        <v>176</v>
      </c>
      <c r="I348" s="120" t="s">
        <v>1757</v>
      </c>
      <c r="J348" s="120" t="s">
        <v>1753</v>
      </c>
      <c r="K348" s="120" t="s">
        <v>1760</v>
      </c>
      <c r="L348" s="120" t="s">
        <v>1790</v>
      </c>
      <c r="M348" s="120" t="s">
        <v>1757</v>
      </c>
      <c r="N348" s="120" t="s">
        <v>1776</v>
      </c>
      <c r="O348" s="127">
        <v>449.9</v>
      </c>
      <c r="P348" s="128">
        <v>156.21</v>
      </c>
    </row>
    <row r="349" spans="1:16">
      <c r="A349" s="119" t="s">
        <v>2190</v>
      </c>
      <c r="B349" s="120" t="s">
        <v>12971</v>
      </c>
      <c r="C349" s="120" t="s">
        <v>12592</v>
      </c>
      <c r="D349" s="120" t="s">
        <v>1798</v>
      </c>
      <c r="E349" s="120" t="s">
        <v>12164</v>
      </c>
      <c r="F349" s="120" t="s">
        <v>14083</v>
      </c>
      <c r="G349" s="120" t="s">
        <v>1846</v>
      </c>
      <c r="H349" s="120" t="s">
        <v>180</v>
      </c>
      <c r="I349" s="120" t="s">
        <v>1757</v>
      </c>
      <c r="J349" s="120" t="s">
        <v>1753</v>
      </c>
      <c r="K349" s="120" t="s">
        <v>1760</v>
      </c>
      <c r="L349" s="120" t="s">
        <v>1757</v>
      </c>
      <c r="M349" s="120" t="s">
        <v>1757</v>
      </c>
      <c r="N349" s="120" t="s">
        <v>1935</v>
      </c>
      <c r="O349" s="127">
        <v>699.9</v>
      </c>
      <c r="P349" s="128">
        <v>273.39999999999998</v>
      </c>
    </row>
    <row r="350" spans="1:16">
      <c r="A350" s="119" t="s">
        <v>2191</v>
      </c>
      <c r="B350" s="120" t="s">
        <v>12971</v>
      </c>
      <c r="C350" s="120" t="s">
        <v>12592</v>
      </c>
      <c r="D350" s="120" t="s">
        <v>1806</v>
      </c>
      <c r="E350" s="120" t="s">
        <v>12165</v>
      </c>
      <c r="F350" s="120">
        <v>0</v>
      </c>
      <c r="G350" s="120" t="s">
        <v>1909</v>
      </c>
      <c r="H350" s="120" t="s">
        <v>176</v>
      </c>
      <c r="I350" s="120" t="s">
        <v>1783</v>
      </c>
      <c r="J350" s="120" t="s">
        <v>1753</v>
      </c>
      <c r="K350" s="120" t="s">
        <v>12593</v>
      </c>
      <c r="L350" s="120">
        <v>0</v>
      </c>
      <c r="M350" s="120">
        <v>0</v>
      </c>
      <c r="N350" s="120" t="s">
        <v>1935</v>
      </c>
      <c r="O350" s="127">
        <v>549.9</v>
      </c>
      <c r="P350" s="128">
        <v>214.8</v>
      </c>
    </row>
    <row r="351" spans="1:16">
      <c r="A351" s="119" t="s">
        <v>2192</v>
      </c>
      <c r="B351" s="120" t="s">
        <v>12971</v>
      </c>
      <c r="C351" s="120" t="s">
        <v>12592</v>
      </c>
      <c r="D351" s="120" t="s">
        <v>1756</v>
      </c>
      <c r="E351" s="120" t="s">
        <v>12165</v>
      </c>
      <c r="F351" s="120" t="s">
        <v>14083</v>
      </c>
      <c r="G351" s="120" t="s">
        <v>1909</v>
      </c>
      <c r="H351" s="120" t="s">
        <v>174</v>
      </c>
      <c r="I351" s="120" t="s">
        <v>1757</v>
      </c>
      <c r="J351" s="120" t="s">
        <v>1753</v>
      </c>
      <c r="K351" s="120" t="s">
        <v>1760</v>
      </c>
      <c r="L351" s="120" t="s">
        <v>1790</v>
      </c>
      <c r="M351" s="120" t="s">
        <v>1757</v>
      </c>
      <c r="N351" s="120" t="s">
        <v>1935</v>
      </c>
      <c r="O351" s="127">
        <v>449.9</v>
      </c>
      <c r="P351" s="128">
        <v>156.21</v>
      </c>
    </row>
    <row r="352" spans="1:16">
      <c r="A352" s="119" t="s">
        <v>2193</v>
      </c>
      <c r="B352" s="120" t="s">
        <v>12971</v>
      </c>
      <c r="C352" s="120" t="s">
        <v>12592</v>
      </c>
      <c r="D352" s="120" t="s">
        <v>1806</v>
      </c>
      <c r="E352" s="120" t="s">
        <v>12165</v>
      </c>
      <c r="F352" s="120">
        <v>0</v>
      </c>
      <c r="G352" s="120" t="s">
        <v>1879</v>
      </c>
      <c r="H352" s="120" t="s">
        <v>176</v>
      </c>
      <c r="I352" s="120" t="s">
        <v>1783</v>
      </c>
      <c r="J352" s="120" t="s">
        <v>1753</v>
      </c>
      <c r="K352" s="120" t="s">
        <v>12593</v>
      </c>
      <c r="L352" s="120">
        <v>0</v>
      </c>
      <c r="M352" s="120">
        <v>0</v>
      </c>
      <c r="N352" s="120" t="s">
        <v>1935</v>
      </c>
      <c r="O352" s="127">
        <v>549.9</v>
      </c>
      <c r="P352" s="128">
        <v>214.8</v>
      </c>
    </row>
    <row r="353" spans="1:16">
      <c r="A353" s="119" t="s">
        <v>2194</v>
      </c>
      <c r="B353" s="120" t="s">
        <v>12971</v>
      </c>
      <c r="C353" s="120" t="s">
        <v>12592</v>
      </c>
      <c r="D353" s="120" t="s">
        <v>1806</v>
      </c>
      <c r="E353" s="120" t="s">
        <v>12165</v>
      </c>
      <c r="F353" s="120">
        <v>0</v>
      </c>
      <c r="G353" s="120" t="s">
        <v>1879</v>
      </c>
      <c r="H353" s="120" t="s">
        <v>178</v>
      </c>
      <c r="I353" s="120" t="s">
        <v>1783</v>
      </c>
      <c r="J353" s="120" t="s">
        <v>1753</v>
      </c>
      <c r="K353" s="120" t="s">
        <v>12593</v>
      </c>
      <c r="L353" s="120">
        <v>0</v>
      </c>
      <c r="M353" s="120">
        <v>0</v>
      </c>
      <c r="N353" s="120" t="s">
        <v>1935</v>
      </c>
      <c r="O353" s="127">
        <v>549.9</v>
      </c>
      <c r="P353" s="128">
        <v>214.8</v>
      </c>
    </row>
    <row r="354" spans="1:16">
      <c r="A354" s="119" t="s">
        <v>2195</v>
      </c>
      <c r="B354" s="120" t="s">
        <v>12971</v>
      </c>
      <c r="C354" s="120" t="s">
        <v>12592</v>
      </c>
      <c r="D354" s="120" t="s">
        <v>1756</v>
      </c>
      <c r="E354" s="120" t="s">
        <v>12165</v>
      </c>
      <c r="F354" s="120">
        <v>0</v>
      </c>
      <c r="G354" s="120" t="s">
        <v>1909</v>
      </c>
      <c r="H354" s="120" t="s">
        <v>174</v>
      </c>
      <c r="I354" s="120" t="s">
        <v>12608</v>
      </c>
      <c r="J354" s="120" t="s">
        <v>1753</v>
      </c>
      <c r="K354" s="120" t="s">
        <v>12593</v>
      </c>
      <c r="L354" s="120">
        <v>0</v>
      </c>
      <c r="M354" s="120">
        <v>0</v>
      </c>
      <c r="N354" s="120" t="s">
        <v>1935</v>
      </c>
      <c r="O354" s="127">
        <v>449.9</v>
      </c>
      <c r="P354" s="128">
        <v>183.87</v>
      </c>
    </row>
    <row r="355" spans="1:16">
      <c r="A355" s="119" t="s">
        <v>2196</v>
      </c>
      <c r="B355" s="120" t="s">
        <v>12971</v>
      </c>
      <c r="C355" s="120" t="s">
        <v>12592</v>
      </c>
      <c r="D355" s="120" t="s">
        <v>1756</v>
      </c>
      <c r="E355" s="120" t="s">
        <v>12165</v>
      </c>
      <c r="F355" s="120">
        <v>0</v>
      </c>
      <c r="G355" s="120" t="s">
        <v>1841</v>
      </c>
      <c r="H355" s="120" t="s">
        <v>182</v>
      </c>
      <c r="I355" s="120" t="s">
        <v>12608</v>
      </c>
      <c r="J355" s="120" t="s">
        <v>1753</v>
      </c>
      <c r="K355" s="120" t="s">
        <v>12593</v>
      </c>
      <c r="L355" s="120">
        <v>0</v>
      </c>
      <c r="M355" s="120">
        <v>0</v>
      </c>
      <c r="N355" s="120" t="s">
        <v>1935</v>
      </c>
      <c r="O355" s="127">
        <v>449.9</v>
      </c>
      <c r="P355" s="128">
        <v>156.21</v>
      </c>
    </row>
    <row r="356" spans="1:16">
      <c r="A356" s="119" t="s">
        <v>2197</v>
      </c>
      <c r="B356" s="120" t="s">
        <v>12971</v>
      </c>
      <c r="C356" s="120" t="s">
        <v>12592</v>
      </c>
      <c r="D356" s="120" t="s">
        <v>1798</v>
      </c>
      <c r="E356" s="120" t="s">
        <v>12165</v>
      </c>
      <c r="F356" s="120">
        <v>0</v>
      </c>
      <c r="G356" s="120" t="s">
        <v>1964</v>
      </c>
      <c r="H356" s="120" t="s">
        <v>184</v>
      </c>
      <c r="I356" s="120" t="s">
        <v>1783</v>
      </c>
      <c r="J356" s="120" t="s">
        <v>1753</v>
      </c>
      <c r="K356" s="120" t="s">
        <v>12593</v>
      </c>
      <c r="L356" s="120">
        <v>0</v>
      </c>
      <c r="M356" s="120">
        <v>0</v>
      </c>
      <c r="N356" s="120" t="s">
        <v>1935</v>
      </c>
      <c r="O356" s="127">
        <v>699.9</v>
      </c>
      <c r="P356" s="128">
        <v>273.39999999999998</v>
      </c>
    </row>
    <row r="357" spans="1:16">
      <c r="A357" s="119" t="s">
        <v>2198</v>
      </c>
      <c r="B357" s="120" t="s">
        <v>12971</v>
      </c>
      <c r="C357" s="120" t="s">
        <v>12592</v>
      </c>
      <c r="D357" s="120" t="s">
        <v>1763</v>
      </c>
      <c r="E357" s="120" t="s">
        <v>12165</v>
      </c>
      <c r="F357" s="120" t="s">
        <v>14083</v>
      </c>
      <c r="G357" s="120" t="s">
        <v>1928</v>
      </c>
      <c r="H357" s="120" t="s">
        <v>174</v>
      </c>
      <c r="I357" s="120" t="s">
        <v>1757</v>
      </c>
      <c r="J357" s="120" t="s">
        <v>1753</v>
      </c>
      <c r="K357" s="120" t="s">
        <v>1760</v>
      </c>
      <c r="L357" s="120" t="s">
        <v>1790</v>
      </c>
      <c r="M357" s="120" t="s">
        <v>1757</v>
      </c>
      <c r="N357" s="120" t="s">
        <v>1776</v>
      </c>
      <c r="O357" s="127">
        <v>449.9</v>
      </c>
      <c r="P357" s="128">
        <v>156.21</v>
      </c>
    </row>
    <row r="358" spans="1:16">
      <c r="A358" s="119" t="s">
        <v>2199</v>
      </c>
      <c r="B358" s="120" t="s">
        <v>12971</v>
      </c>
      <c r="C358" s="120" t="s">
        <v>12592</v>
      </c>
      <c r="D358" s="120" t="s">
        <v>1763</v>
      </c>
      <c r="E358" s="120" t="s">
        <v>12165</v>
      </c>
      <c r="F358" s="120" t="s">
        <v>14083</v>
      </c>
      <c r="G358" s="120" t="s">
        <v>1884</v>
      </c>
      <c r="H358" s="120" t="s">
        <v>178</v>
      </c>
      <c r="I358" s="120" t="s">
        <v>1757</v>
      </c>
      <c r="J358" s="120" t="s">
        <v>1753</v>
      </c>
      <c r="K358" s="120" t="s">
        <v>1760</v>
      </c>
      <c r="L358" s="120" t="s">
        <v>1790</v>
      </c>
      <c r="M358" s="120" t="s">
        <v>1757</v>
      </c>
      <c r="N358" s="120" t="s">
        <v>1776</v>
      </c>
      <c r="O358" s="127">
        <v>449.9</v>
      </c>
      <c r="P358" s="128">
        <v>156.21</v>
      </c>
    </row>
    <row r="359" spans="1:16">
      <c r="A359" s="119" t="s">
        <v>2200</v>
      </c>
      <c r="B359" s="120" t="s">
        <v>12971</v>
      </c>
      <c r="C359" s="120" t="s">
        <v>12592</v>
      </c>
      <c r="D359" s="120" t="s">
        <v>1756</v>
      </c>
      <c r="E359" s="120" t="s">
        <v>12165</v>
      </c>
      <c r="F359" s="120" t="s">
        <v>14083</v>
      </c>
      <c r="G359" s="120" t="s">
        <v>2014</v>
      </c>
      <c r="H359" s="120" t="s">
        <v>176</v>
      </c>
      <c r="I359" s="120" t="s">
        <v>1757</v>
      </c>
      <c r="J359" s="120" t="s">
        <v>1753</v>
      </c>
      <c r="K359" s="120" t="s">
        <v>1760</v>
      </c>
      <c r="L359" s="120" t="s">
        <v>1790</v>
      </c>
      <c r="M359" s="120" t="s">
        <v>1757</v>
      </c>
      <c r="N359" s="120" t="s">
        <v>1935</v>
      </c>
      <c r="O359" s="127">
        <v>449.9</v>
      </c>
      <c r="P359" s="128">
        <v>156.21</v>
      </c>
    </row>
    <row r="360" spans="1:16">
      <c r="A360" s="119" t="s">
        <v>2201</v>
      </c>
      <c r="B360" s="120" t="s">
        <v>12971</v>
      </c>
      <c r="C360" s="120" t="s">
        <v>12592</v>
      </c>
      <c r="D360" s="120" t="s">
        <v>1763</v>
      </c>
      <c r="E360" s="120" t="s">
        <v>12165</v>
      </c>
      <c r="F360" s="120" t="s">
        <v>14083</v>
      </c>
      <c r="G360" s="120" t="s">
        <v>1928</v>
      </c>
      <c r="H360" s="120" t="s">
        <v>184</v>
      </c>
      <c r="I360" s="120" t="s">
        <v>1757</v>
      </c>
      <c r="J360" s="120" t="s">
        <v>1753</v>
      </c>
      <c r="K360" s="120" t="s">
        <v>1760</v>
      </c>
      <c r="L360" s="120" t="s">
        <v>1790</v>
      </c>
      <c r="M360" s="120" t="s">
        <v>1757</v>
      </c>
      <c r="N360" s="120" t="s">
        <v>1776</v>
      </c>
      <c r="O360" s="127">
        <v>449.9</v>
      </c>
      <c r="P360" s="128">
        <v>156.21</v>
      </c>
    </row>
    <row r="361" spans="1:16">
      <c r="A361" s="119" t="s">
        <v>2202</v>
      </c>
      <c r="B361" s="120" t="s">
        <v>12971</v>
      </c>
      <c r="C361" s="120" t="s">
        <v>12592</v>
      </c>
      <c r="D361" s="120" t="s">
        <v>1756</v>
      </c>
      <c r="E361" s="120" t="s">
        <v>12164</v>
      </c>
      <c r="F361" s="120" t="s">
        <v>12187</v>
      </c>
      <c r="G361" s="120" t="s">
        <v>1793</v>
      </c>
      <c r="H361" s="120" t="s">
        <v>176</v>
      </c>
      <c r="I361" s="120" t="s">
        <v>12608</v>
      </c>
      <c r="J361" s="120" t="s">
        <v>1753</v>
      </c>
      <c r="K361" s="120" t="s">
        <v>12593</v>
      </c>
      <c r="L361" s="120">
        <v>0</v>
      </c>
      <c r="M361" s="120">
        <v>0</v>
      </c>
      <c r="N361" s="120" t="s">
        <v>1935</v>
      </c>
      <c r="O361" s="127">
        <v>449.9</v>
      </c>
      <c r="P361" s="128">
        <v>190</v>
      </c>
    </row>
    <row r="362" spans="1:16">
      <c r="A362" s="119" t="s">
        <v>2203</v>
      </c>
      <c r="B362" s="120" t="s">
        <v>12971</v>
      </c>
      <c r="C362" s="120" t="s">
        <v>12592</v>
      </c>
      <c r="D362" s="120" t="s">
        <v>1806</v>
      </c>
      <c r="E362" s="120" t="s">
        <v>12164</v>
      </c>
      <c r="F362" s="120" t="s">
        <v>12187</v>
      </c>
      <c r="G362" s="120" t="s">
        <v>1869</v>
      </c>
      <c r="H362" s="120" t="s">
        <v>176</v>
      </c>
      <c r="I362" s="120" t="s">
        <v>12608</v>
      </c>
      <c r="J362" s="120" t="s">
        <v>1753</v>
      </c>
      <c r="K362" s="120" t="s">
        <v>12593</v>
      </c>
      <c r="L362" s="120">
        <v>0</v>
      </c>
      <c r="M362" s="120">
        <v>0</v>
      </c>
      <c r="N362" s="120" t="s">
        <v>1935</v>
      </c>
      <c r="O362" s="127">
        <v>579.9</v>
      </c>
      <c r="P362" s="128">
        <v>235</v>
      </c>
    </row>
    <row r="363" spans="1:16">
      <c r="A363" s="119" t="s">
        <v>2205</v>
      </c>
      <c r="B363" s="120" t="s">
        <v>12971</v>
      </c>
      <c r="C363" s="120" t="s">
        <v>12592</v>
      </c>
      <c r="D363" s="120" t="s">
        <v>1798</v>
      </c>
      <c r="E363" s="120" t="s">
        <v>12164</v>
      </c>
      <c r="F363" s="120" t="s">
        <v>12187</v>
      </c>
      <c r="G363" s="120" t="s">
        <v>1789</v>
      </c>
      <c r="H363" s="120" t="s">
        <v>184</v>
      </c>
      <c r="I363" s="120" t="s">
        <v>12608</v>
      </c>
      <c r="J363" s="120" t="s">
        <v>1753</v>
      </c>
      <c r="K363" s="120" t="s">
        <v>12593</v>
      </c>
      <c r="L363" s="120">
        <v>0</v>
      </c>
      <c r="M363" s="120">
        <v>0</v>
      </c>
      <c r="N363" s="120" t="s">
        <v>1935</v>
      </c>
      <c r="O363" s="127">
        <v>699.9</v>
      </c>
      <c r="P363" s="128">
        <v>260</v>
      </c>
    </row>
    <row r="364" spans="1:16">
      <c r="A364" s="119" t="s">
        <v>1000</v>
      </c>
      <c r="B364" s="120" t="s">
        <v>12971</v>
      </c>
      <c r="C364" s="120" t="s">
        <v>12592</v>
      </c>
      <c r="D364" s="120" t="s">
        <v>1806</v>
      </c>
      <c r="E364" s="120" t="s">
        <v>12164</v>
      </c>
      <c r="F364" s="120" t="s">
        <v>12187</v>
      </c>
      <c r="G364" s="120" t="s">
        <v>1832</v>
      </c>
      <c r="H364" s="120" t="s">
        <v>182</v>
      </c>
      <c r="I364" s="120" t="s">
        <v>12608</v>
      </c>
      <c r="J364" s="120" t="s">
        <v>1753</v>
      </c>
      <c r="K364" s="120" t="s">
        <v>12593</v>
      </c>
      <c r="L364" s="120">
        <v>0</v>
      </c>
      <c r="M364" s="120">
        <v>0</v>
      </c>
      <c r="N364" s="120" t="s">
        <v>1935</v>
      </c>
      <c r="O364" s="127">
        <v>579.9</v>
      </c>
      <c r="P364" s="128">
        <v>235</v>
      </c>
    </row>
    <row r="365" spans="1:16">
      <c r="A365" s="119" t="s">
        <v>2206</v>
      </c>
      <c r="B365" s="120" t="s">
        <v>12971</v>
      </c>
      <c r="C365" s="120" t="s">
        <v>12592</v>
      </c>
      <c r="D365" s="120" t="s">
        <v>1806</v>
      </c>
      <c r="E365" s="120" t="s">
        <v>12164</v>
      </c>
      <c r="F365" s="120" t="s">
        <v>12187</v>
      </c>
      <c r="G365" s="120" t="s">
        <v>1809</v>
      </c>
      <c r="H365" s="120" t="s">
        <v>176</v>
      </c>
      <c r="I365" s="120" t="s">
        <v>1757</v>
      </c>
      <c r="J365" s="120" t="s">
        <v>1753</v>
      </c>
      <c r="K365" s="120" t="s">
        <v>1760</v>
      </c>
      <c r="L365" s="120" t="s">
        <v>1757</v>
      </c>
      <c r="M365" s="120" t="s">
        <v>1757</v>
      </c>
      <c r="N365" s="120" t="s">
        <v>1935</v>
      </c>
      <c r="O365" s="127">
        <v>599.9</v>
      </c>
      <c r="P365" s="128">
        <v>245</v>
      </c>
    </row>
    <row r="366" spans="1:16">
      <c r="A366" s="119" t="s">
        <v>2207</v>
      </c>
      <c r="B366" s="120" t="s">
        <v>12971</v>
      </c>
      <c r="C366" s="120" t="s">
        <v>12592</v>
      </c>
      <c r="D366" s="120" t="s">
        <v>1806</v>
      </c>
      <c r="E366" s="120" t="s">
        <v>12164</v>
      </c>
      <c r="F366" s="120" t="s">
        <v>12187</v>
      </c>
      <c r="G366" s="120" t="s">
        <v>1817</v>
      </c>
      <c r="H366" s="120" t="s">
        <v>182</v>
      </c>
      <c r="I366" s="120" t="s">
        <v>1783</v>
      </c>
      <c r="J366" s="120" t="s">
        <v>1753</v>
      </c>
      <c r="K366" s="120" t="s">
        <v>12593</v>
      </c>
      <c r="L366" s="120">
        <v>0</v>
      </c>
      <c r="M366" s="120">
        <v>0</v>
      </c>
      <c r="N366" s="120" t="s">
        <v>1935</v>
      </c>
      <c r="O366" s="127">
        <v>599.9</v>
      </c>
      <c r="P366" s="128">
        <v>245</v>
      </c>
    </row>
    <row r="367" spans="1:16">
      <c r="A367" s="119" t="s">
        <v>2208</v>
      </c>
      <c r="B367" s="120" t="s">
        <v>12971</v>
      </c>
      <c r="C367" s="120" t="s">
        <v>12592</v>
      </c>
      <c r="D367" s="120" t="s">
        <v>1806</v>
      </c>
      <c r="E367" s="120" t="s">
        <v>12164</v>
      </c>
      <c r="F367" s="120" t="s">
        <v>12187</v>
      </c>
      <c r="G367" s="120" t="s">
        <v>1914</v>
      </c>
      <c r="H367" s="120" t="s">
        <v>184</v>
      </c>
      <c r="I367" s="120" t="s">
        <v>1783</v>
      </c>
      <c r="J367" s="120" t="s">
        <v>1753</v>
      </c>
      <c r="K367" s="120" t="s">
        <v>12593</v>
      </c>
      <c r="L367" s="120">
        <v>0</v>
      </c>
      <c r="M367" s="120">
        <v>0</v>
      </c>
      <c r="N367" s="120" t="s">
        <v>1935</v>
      </c>
      <c r="O367" s="127">
        <v>599.9</v>
      </c>
      <c r="P367" s="128">
        <v>245</v>
      </c>
    </row>
    <row r="368" spans="1:16">
      <c r="A368" s="119" t="s">
        <v>2209</v>
      </c>
      <c r="B368" s="120" t="s">
        <v>12971</v>
      </c>
      <c r="C368" s="120" t="s">
        <v>12592</v>
      </c>
      <c r="D368" s="120" t="s">
        <v>1806</v>
      </c>
      <c r="E368" s="120" t="s">
        <v>12164</v>
      </c>
      <c r="F368" s="120" t="s">
        <v>12187</v>
      </c>
      <c r="G368" s="120" t="s">
        <v>1914</v>
      </c>
      <c r="H368" s="120" t="s">
        <v>184</v>
      </c>
      <c r="I368" s="120" t="s">
        <v>1783</v>
      </c>
      <c r="J368" s="120" t="s">
        <v>1753</v>
      </c>
      <c r="K368" s="120" t="s">
        <v>12593</v>
      </c>
      <c r="L368" s="120">
        <v>0</v>
      </c>
      <c r="M368" s="120">
        <v>0</v>
      </c>
      <c r="N368" s="120" t="s">
        <v>1935</v>
      </c>
      <c r="O368" s="127">
        <v>599.9</v>
      </c>
      <c r="P368" s="128">
        <v>245</v>
      </c>
    </row>
    <row r="369" spans="1:16">
      <c r="A369" s="119" t="s">
        <v>2210</v>
      </c>
      <c r="B369" s="120" t="s">
        <v>12971</v>
      </c>
      <c r="C369" s="120" t="s">
        <v>12592</v>
      </c>
      <c r="D369" s="120" t="s">
        <v>1756</v>
      </c>
      <c r="E369" s="120" t="s">
        <v>12164</v>
      </c>
      <c r="F369" s="120" t="s">
        <v>12187</v>
      </c>
      <c r="G369" s="120" t="s">
        <v>1909</v>
      </c>
      <c r="H369" s="120" t="s">
        <v>178</v>
      </c>
      <c r="I369" s="120" t="s">
        <v>1783</v>
      </c>
      <c r="J369" s="120" t="s">
        <v>1753</v>
      </c>
      <c r="K369" s="120" t="s">
        <v>12593</v>
      </c>
      <c r="L369" s="120">
        <v>0</v>
      </c>
      <c r="M369" s="120">
        <v>0</v>
      </c>
      <c r="N369" s="120" t="s">
        <v>1935</v>
      </c>
      <c r="O369" s="127">
        <v>449.9</v>
      </c>
      <c r="P369" s="128">
        <v>190</v>
      </c>
    </row>
    <row r="370" spans="1:16">
      <c r="A370" s="119" t="s">
        <v>2211</v>
      </c>
      <c r="B370" s="120" t="s">
        <v>12971</v>
      </c>
      <c r="C370" s="120" t="s">
        <v>12592</v>
      </c>
      <c r="D370" s="120" t="s">
        <v>1756</v>
      </c>
      <c r="E370" s="120" t="s">
        <v>12164</v>
      </c>
      <c r="F370" s="120" t="s">
        <v>12187</v>
      </c>
      <c r="G370" s="120" t="s">
        <v>1983</v>
      </c>
      <c r="H370" s="120" t="s">
        <v>176</v>
      </c>
      <c r="I370" s="120" t="s">
        <v>1783</v>
      </c>
      <c r="J370" s="120" t="s">
        <v>1753</v>
      </c>
      <c r="K370" s="120" t="s">
        <v>12593</v>
      </c>
      <c r="L370" s="120">
        <v>0</v>
      </c>
      <c r="M370" s="120">
        <v>0</v>
      </c>
      <c r="N370" s="120" t="s">
        <v>1935</v>
      </c>
      <c r="O370" s="127">
        <v>449.9</v>
      </c>
      <c r="P370" s="128">
        <v>190</v>
      </c>
    </row>
    <row r="371" spans="1:16">
      <c r="A371" s="119" t="s">
        <v>2212</v>
      </c>
      <c r="B371" s="120" t="s">
        <v>12971</v>
      </c>
      <c r="C371" s="120" t="s">
        <v>12592</v>
      </c>
      <c r="D371" s="120" t="s">
        <v>1756</v>
      </c>
      <c r="E371" s="120" t="s">
        <v>12164</v>
      </c>
      <c r="F371" s="120" t="s">
        <v>12187</v>
      </c>
      <c r="G371" s="120" t="s">
        <v>1817</v>
      </c>
      <c r="H371" s="120" t="s">
        <v>180</v>
      </c>
      <c r="I371" s="120" t="s">
        <v>1783</v>
      </c>
      <c r="J371" s="120" t="s">
        <v>1753</v>
      </c>
      <c r="K371" s="120" t="s">
        <v>12593</v>
      </c>
      <c r="L371" s="120">
        <v>0</v>
      </c>
      <c r="M371" s="120">
        <v>0</v>
      </c>
      <c r="N371" s="120" t="s">
        <v>1935</v>
      </c>
      <c r="O371" s="127">
        <v>449.9</v>
      </c>
      <c r="P371" s="128">
        <v>190</v>
      </c>
    </row>
    <row r="372" spans="1:16">
      <c r="A372" s="119" t="s">
        <v>2213</v>
      </c>
      <c r="B372" s="120" t="s">
        <v>12971</v>
      </c>
      <c r="C372" s="120" t="s">
        <v>12592</v>
      </c>
      <c r="D372" s="120" t="s">
        <v>1756</v>
      </c>
      <c r="E372" s="120" t="s">
        <v>12164</v>
      </c>
      <c r="F372" s="120" t="s">
        <v>12187</v>
      </c>
      <c r="G372" s="120" t="s">
        <v>1914</v>
      </c>
      <c r="H372" s="120" t="s">
        <v>182</v>
      </c>
      <c r="I372" s="120" t="s">
        <v>1783</v>
      </c>
      <c r="J372" s="120" t="s">
        <v>1753</v>
      </c>
      <c r="K372" s="120" t="s">
        <v>12593</v>
      </c>
      <c r="L372" s="120">
        <v>0</v>
      </c>
      <c r="M372" s="120">
        <v>0</v>
      </c>
      <c r="N372" s="120" t="s">
        <v>1935</v>
      </c>
      <c r="O372" s="127">
        <v>449.9</v>
      </c>
      <c r="P372" s="128">
        <v>190</v>
      </c>
    </row>
    <row r="373" spans="1:16">
      <c r="A373" s="119" t="s">
        <v>2214</v>
      </c>
      <c r="B373" s="120" t="s">
        <v>12971</v>
      </c>
      <c r="C373" s="120" t="s">
        <v>12592</v>
      </c>
      <c r="D373" s="120" t="s">
        <v>1756</v>
      </c>
      <c r="E373" s="120" t="s">
        <v>12164</v>
      </c>
      <c r="F373" s="120" t="s">
        <v>12187</v>
      </c>
      <c r="G373" s="120" t="s">
        <v>1811</v>
      </c>
      <c r="H373" s="120" t="s">
        <v>174</v>
      </c>
      <c r="I373" s="120" t="s">
        <v>1783</v>
      </c>
      <c r="J373" s="120" t="s">
        <v>1753</v>
      </c>
      <c r="K373" s="120" t="s">
        <v>12593</v>
      </c>
      <c r="L373" s="120">
        <v>0</v>
      </c>
      <c r="M373" s="120">
        <v>0</v>
      </c>
      <c r="N373" s="120" t="s">
        <v>1935</v>
      </c>
      <c r="O373" s="127">
        <v>449.9</v>
      </c>
      <c r="P373" s="128">
        <v>190</v>
      </c>
    </row>
    <row r="374" spans="1:16">
      <c r="A374" s="119" t="s">
        <v>2215</v>
      </c>
      <c r="B374" s="120" t="s">
        <v>12971</v>
      </c>
      <c r="C374" s="120" t="s">
        <v>12592</v>
      </c>
      <c r="D374" s="120" t="s">
        <v>1756</v>
      </c>
      <c r="E374" s="120" t="s">
        <v>12164</v>
      </c>
      <c r="F374" s="120" t="s">
        <v>12187</v>
      </c>
      <c r="G374" s="120" t="s">
        <v>2045</v>
      </c>
      <c r="H374" s="120" t="s">
        <v>182</v>
      </c>
      <c r="I374" s="120" t="s">
        <v>1783</v>
      </c>
      <c r="J374" s="120" t="s">
        <v>1753</v>
      </c>
      <c r="K374" s="120" t="s">
        <v>12593</v>
      </c>
      <c r="L374" s="120">
        <v>0</v>
      </c>
      <c r="M374" s="120">
        <v>0</v>
      </c>
      <c r="N374" s="120" t="s">
        <v>1935</v>
      </c>
      <c r="O374" s="127">
        <v>449.9</v>
      </c>
      <c r="P374" s="128">
        <v>190</v>
      </c>
    </row>
    <row r="375" spans="1:16">
      <c r="A375" s="119" t="s">
        <v>2216</v>
      </c>
      <c r="B375" s="120" t="s">
        <v>12971</v>
      </c>
      <c r="C375" s="120" t="s">
        <v>12592</v>
      </c>
      <c r="D375" s="120" t="s">
        <v>1756</v>
      </c>
      <c r="E375" s="120" t="s">
        <v>12164</v>
      </c>
      <c r="F375" s="120" t="s">
        <v>12187</v>
      </c>
      <c r="G375" s="120" t="s">
        <v>1964</v>
      </c>
      <c r="H375" s="120" t="s">
        <v>184</v>
      </c>
      <c r="I375" s="120" t="s">
        <v>1757</v>
      </c>
      <c r="J375" s="120" t="s">
        <v>1753</v>
      </c>
      <c r="K375" s="120" t="s">
        <v>1760</v>
      </c>
      <c r="L375" s="120" t="s">
        <v>1756</v>
      </c>
      <c r="M375" s="120" t="s">
        <v>1757</v>
      </c>
      <c r="N375" s="120" t="s">
        <v>1935</v>
      </c>
      <c r="O375" s="127">
        <v>449.9</v>
      </c>
      <c r="P375" s="128">
        <v>185</v>
      </c>
    </row>
    <row r="376" spans="1:16">
      <c r="A376" s="119" t="s">
        <v>2217</v>
      </c>
      <c r="B376" s="120" t="s">
        <v>12971</v>
      </c>
      <c r="C376" s="120" t="s">
        <v>12592</v>
      </c>
      <c r="D376" s="120" t="s">
        <v>1756</v>
      </c>
      <c r="E376" s="120" t="s">
        <v>12164</v>
      </c>
      <c r="F376" s="120" t="s">
        <v>12187</v>
      </c>
      <c r="G376" s="120" t="s">
        <v>1909</v>
      </c>
      <c r="H376" s="120" t="s">
        <v>184</v>
      </c>
      <c r="I376" s="120" t="s">
        <v>1783</v>
      </c>
      <c r="J376" s="120" t="s">
        <v>1753</v>
      </c>
      <c r="K376" s="120" t="s">
        <v>12593</v>
      </c>
      <c r="L376" s="120">
        <v>0</v>
      </c>
      <c r="M376" s="120">
        <v>0</v>
      </c>
      <c r="N376" s="120" t="s">
        <v>1935</v>
      </c>
      <c r="O376" s="127">
        <v>449.9</v>
      </c>
      <c r="P376" s="128">
        <v>190</v>
      </c>
    </row>
    <row r="377" spans="1:16">
      <c r="A377" s="119" t="s">
        <v>2218</v>
      </c>
      <c r="B377" s="120" t="s">
        <v>12971</v>
      </c>
      <c r="C377" s="120" t="s">
        <v>12592</v>
      </c>
      <c r="D377" s="120" t="s">
        <v>1798</v>
      </c>
      <c r="E377" s="120" t="s">
        <v>12164</v>
      </c>
      <c r="F377" s="120" t="s">
        <v>12187</v>
      </c>
      <c r="G377" s="120" t="s">
        <v>2045</v>
      </c>
      <c r="H377" s="120" t="s">
        <v>2219</v>
      </c>
      <c r="I377" s="120" t="s">
        <v>1783</v>
      </c>
      <c r="J377" s="120" t="s">
        <v>1753</v>
      </c>
      <c r="K377" s="120" t="s">
        <v>12593</v>
      </c>
      <c r="L377" s="120">
        <v>0</v>
      </c>
      <c r="M377" s="120">
        <v>0</v>
      </c>
      <c r="N377" s="120" t="s">
        <v>1935</v>
      </c>
      <c r="O377" s="127">
        <v>699.9</v>
      </c>
      <c r="P377" s="128">
        <v>280</v>
      </c>
    </row>
    <row r="378" spans="1:16">
      <c r="A378" s="119" t="s">
        <v>2220</v>
      </c>
      <c r="B378" s="120" t="s">
        <v>12971</v>
      </c>
      <c r="C378" s="120" t="s">
        <v>12592</v>
      </c>
      <c r="D378" s="120" t="s">
        <v>1798</v>
      </c>
      <c r="E378" s="120" t="s">
        <v>12165</v>
      </c>
      <c r="F378" s="120" t="s">
        <v>12187</v>
      </c>
      <c r="G378" s="120" t="s">
        <v>2014</v>
      </c>
      <c r="H378" s="120" t="s">
        <v>182</v>
      </c>
      <c r="I378" s="120" t="s">
        <v>12608</v>
      </c>
      <c r="J378" s="120" t="s">
        <v>1753</v>
      </c>
      <c r="K378" s="120" t="s">
        <v>12593</v>
      </c>
      <c r="L378" s="120">
        <v>0</v>
      </c>
      <c r="M378" s="120">
        <v>0</v>
      </c>
      <c r="N378" s="120" t="s">
        <v>1935</v>
      </c>
      <c r="O378" s="127">
        <v>699.9</v>
      </c>
      <c r="P378" s="128">
        <v>256</v>
      </c>
    </row>
    <row r="379" spans="1:16">
      <c r="A379" s="119" t="s">
        <v>2221</v>
      </c>
      <c r="B379" s="120" t="s">
        <v>12971</v>
      </c>
      <c r="C379" s="120" t="s">
        <v>12592</v>
      </c>
      <c r="D379" s="120" t="s">
        <v>1798</v>
      </c>
      <c r="E379" s="120" t="s">
        <v>12165</v>
      </c>
      <c r="F379" s="120" t="s">
        <v>12187</v>
      </c>
      <c r="G379" s="120" t="s">
        <v>2014</v>
      </c>
      <c r="H379" s="120" t="s">
        <v>182</v>
      </c>
      <c r="I379" s="120" t="s">
        <v>1783</v>
      </c>
      <c r="J379" s="120" t="s">
        <v>1753</v>
      </c>
      <c r="K379" s="120" t="s">
        <v>12593</v>
      </c>
      <c r="L379" s="120">
        <v>0</v>
      </c>
      <c r="M379" s="120">
        <v>0</v>
      </c>
      <c r="N379" s="120" t="s">
        <v>1935</v>
      </c>
      <c r="O379" s="127">
        <v>699.9</v>
      </c>
      <c r="P379" s="128">
        <v>256</v>
      </c>
    </row>
    <row r="380" spans="1:16">
      <c r="A380" s="119" t="s">
        <v>2222</v>
      </c>
      <c r="B380" s="120" t="s">
        <v>12971</v>
      </c>
      <c r="C380" s="120" t="s">
        <v>12592</v>
      </c>
      <c r="D380" s="120" t="s">
        <v>1798</v>
      </c>
      <c r="E380" s="120" t="s">
        <v>12164</v>
      </c>
      <c r="F380" s="120" t="s">
        <v>12187</v>
      </c>
      <c r="G380" s="120" t="s">
        <v>1773</v>
      </c>
      <c r="H380" s="120" t="s">
        <v>2219</v>
      </c>
      <c r="I380" s="120" t="s">
        <v>12608</v>
      </c>
      <c r="J380" s="120" t="s">
        <v>1753</v>
      </c>
      <c r="K380" s="120" t="s">
        <v>12593</v>
      </c>
      <c r="L380" s="120">
        <v>0</v>
      </c>
      <c r="M380" s="120">
        <v>0</v>
      </c>
      <c r="N380" s="120" t="s">
        <v>1935</v>
      </c>
      <c r="O380" s="127">
        <v>699.9</v>
      </c>
      <c r="P380" s="128">
        <v>260</v>
      </c>
    </row>
    <row r="381" spans="1:16">
      <c r="A381" s="119" t="s">
        <v>1002</v>
      </c>
      <c r="B381" s="120" t="s">
        <v>12971</v>
      </c>
      <c r="C381" s="120" t="s">
        <v>12592</v>
      </c>
      <c r="D381" s="120" t="s">
        <v>1798</v>
      </c>
      <c r="E381" s="120" t="s">
        <v>12164</v>
      </c>
      <c r="F381" s="120" t="s">
        <v>12187</v>
      </c>
      <c r="G381" s="120" t="s">
        <v>1811</v>
      </c>
      <c r="H381" s="120" t="s">
        <v>2219</v>
      </c>
      <c r="I381" s="120" t="s">
        <v>12608</v>
      </c>
      <c r="J381" s="120" t="s">
        <v>1753</v>
      </c>
      <c r="K381" s="120" t="s">
        <v>12593</v>
      </c>
      <c r="L381" s="120">
        <v>0</v>
      </c>
      <c r="M381" s="120">
        <v>0</v>
      </c>
      <c r="N381" s="120" t="s">
        <v>1935</v>
      </c>
      <c r="O381" s="127">
        <v>699.9</v>
      </c>
      <c r="P381" s="128">
        <v>260</v>
      </c>
    </row>
    <row r="382" spans="1:16">
      <c r="A382" s="119" t="s">
        <v>2223</v>
      </c>
      <c r="B382" s="120" t="s">
        <v>12971</v>
      </c>
      <c r="C382" s="120" t="s">
        <v>12592</v>
      </c>
      <c r="D382" s="120" t="s">
        <v>1806</v>
      </c>
      <c r="E382" s="120" t="s">
        <v>12165</v>
      </c>
      <c r="F382" s="120" t="s">
        <v>12187</v>
      </c>
      <c r="G382" s="120" t="s">
        <v>1888</v>
      </c>
      <c r="H382" s="120" t="s">
        <v>184</v>
      </c>
      <c r="I382" s="120" t="s">
        <v>1783</v>
      </c>
      <c r="J382" s="120" t="s">
        <v>1753</v>
      </c>
      <c r="K382" s="120" t="s">
        <v>12593</v>
      </c>
      <c r="L382" s="120">
        <v>0</v>
      </c>
      <c r="M382" s="120">
        <v>0</v>
      </c>
      <c r="N382" s="120" t="s">
        <v>1935</v>
      </c>
      <c r="O382" s="127">
        <v>579.9</v>
      </c>
      <c r="P382" s="128">
        <v>240</v>
      </c>
    </row>
    <row r="383" spans="1:16">
      <c r="A383" s="119" t="s">
        <v>2224</v>
      </c>
      <c r="B383" s="120" t="s">
        <v>12971</v>
      </c>
      <c r="C383" s="120" t="s">
        <v>12592</v>
      </c>
      <c r="D383" s="120" t="s">
        <v>1806</v>
      </c>
      <c r="E383" s="120" t="s">
        <v>12165</v>
      </c>
      <c r="F383" s="120" t="s">
        <v>12187</v>
      </c>
      <c r="G383" s="120" t="s">
        <v>1795</v>
      </c>
      <c r="H383" s="120" t="s">
        <v>176</v>
      </c>
      <c r="I383" s="120" t="s">
        <v>12608</v>
      </c>
      <c r="J383" s="120" t="s">
        <v>1753</v>
      </c>
      <c r="K383" s="120" t="s">
        <v>12593</v>
      </c>
      <c r="L383" s="120">
        <v>0</v>
      </c>
      <c r="M383" s="120">
        <v>0</v>
      </c>
      <c r="N383" s="120" t="s">
        <v>1935</v>
      </c>
      <c r="O383" s="127">
        <v>579.9</v>
      </c>
      <c r="P383" s="128">
        <v>240</v>
      </c>
    </row>
    <row r="384" spans="1:16">
      <c r="A384" s="119" t="s">
        <v>2225</v>
      </c>
      <c r="B384" s="120" t="s">
        <v>12971</v>
      </c>
      <c r="C384" s="120" t="s">
        <v>12592</v>
      </c>
      <c r="D384" s="120" t="s">
        <v>1798</v>
      </c>
      <c r="E384" s="120" t="s">
        <v>12165</v>
      </c>
      <c r="F384" s="120" t="s">
        <v>12187</v>
      </c>
      <c r="G384" s="120" t="s">
        <v>1964</v>
      </c>
      <c r="H384" s="120" t="s">
        <v>182</v>
      </c>
      <c r="I384" s="120" t="s">
        <v>1757</v>
      </c>
      <c r="J384" s="120" t="s">
        <v>1753</v>
      </c>
      <c r="K384" s="120" t="s">
        <v>1760</v>
      </c>
      <c r="L384" s="120" t="s">
        <v>1757</v>
      </c>
      <c r="M384" s="120" t="s">
        <v>1757</v>
      </c>
      <c r="N384" s="120" t="s">
        <v>1935</v>
      </c>
      <c r="O384" s="127">
        <v>699.9</v>
      </c>
      <c r="P384" s="128">
        <v>256</v>
      </c>
    </row>
    <row r="385" spans="1:16">
      <c r="A385" s="119" t="s">
        <v>2226</v>
      </c>
      <c r="B385" s="120" t="s">
        <v>12971</v>
      </c>
      <c r="C385" s="120" t="s">
        <v>12592</v>
      </c>
      <c r="D385" s="120" t="s">
        <v>1756</v>
      </c>
      <c r="E385" s="120" t="s">
        <v>12165</v>
      </c>
      <c r="F385" s="120" t="s">
        <v>12187</v>
      </c>
      <c r="G385" s="120" t="s">
        <v>1964</v>
      </c>
      <c r="H385" s="120" t="s">
        <v>184</v>
      </c>
      <c r="I385" s="120" t="s">
        <v>1783</v>
      </c>
      <c r="J385" s="120" t="s">
        <v>1753</v>
      </c>
      <c r="K385" s="120" t="s">
        <v>12593</v>
      </c>
      <c r="L385" s="120">
        <v>0</v>
      </c>
      <c r="M385" s="120">
        <v>0</v>
      </c>
      <c r="N385" s="120" t="s">
        <v>1935</v>
      </c>
      <c r="O385" s="127">
        <v>449.9</v>
      </c>
      <c r="P385" s="128">
        <v>170.68</v>
      </c>
    </row>
    <row r="386" spans="1:16">
      <c r="A386" s="119" t="s">
        <v>2227</v>
      </c>
      <c r="B386" s="120" t="s">
        <v>12971</v>
      </c>
      <c r="C386" s="120" t="s">
        <v>12592</v>
      </c>
      <c r="D386" s="120" t="s">
        <v>1756</v>
      </c>
      <c r="E386" s="120" t="s">
        <v>12165</v>
      </c>
      <c r="F386" s="120" t="s">
        <v>12187</v>
      </c>
      <c r="G386" s="120" t="s">
        <v>1964</v>
      </c>
      <c r="H386" s="120" t="s">
        <v>182</v>
      </c>
      <c r="I386" s="120" t="s">
        <v>12608</v>
      </c>
      <c r="J386" s="120" t="s">
        <v>1753</v>
      </c>
      <c r="K386" s="120" t="s">
        <v>12593</v>
      </c>
      <c r="L386" s="120">
        <v>0</v>
      </c>
      <c r="M386" s="120">
        <v>0</v>
      </c>
      <c r="N386" s="120" t="s">
        <v>1935</v>
      </c>
      <c r="O386" s="127">
        <v>449.9</v>
      </c>
      <c r="P386" s="128">
        <v>173.93</v>
      </c>
    </row>
    <row r="387" spans="1:16">
      <c r="A387" s="119" t="s">
        <v>2228</v>
      </c>
      <c r="B387" s="120" t="s">
        <v>12971</v>
      </c>
      <c r="C387" s="120" t="s">
        <v>12592</v>
      </c>
      <c r="D387" s="120" t="s">
        <v>1803</v>
      </c>
      <c r="E387" s="120" t="s">
        <v>12165</v>
      </c>
      <c r="F387" s="120" t="s">
        <v>12187</v>
      </c>
      <c r="G387" s="120" t="s">
        <v>1841</v>
      </c>
      <c r="H387" s="120" t="s">
        <v>184</v>
      </c>
      <c r="I387" s="120" t="s">
        <v>1757</v>
      </c>
      <c r="J387" s="120" t="s">
        <v>1753</v>
      </c>
      <c r="K387" s="120" t="s">
        <v>1760</v>
      </c>
      <c r="L387" s="120" t="s">
        <v>1803</v>
      </c>
      <c r="M387" s="120" t="s">
        <v>1757</v>
      </c>
      <c r="N387" s="120" t="s">
        <v>1935</v>
      </c>
      <c r="O387" s="127">
        <v>299.89999999999998</v>
      </c>
      <c r="P387" s="128">
        <v>126.94</v>
      </c>
    </row>
    <row r="388" spans="1:16">
      <c r="A388" s="119" t="s">
        <v>2229</v>
      </c>
      <c r="B388" s="120" t="s">
        <v>12971</v>
      </c>
      <c r="C388" s="120" t="s">
        <v>12592</v>
      </c>
      <c r="D388" s="120" t="s">
        <v>1756</v>
      </c>
      <c r="E388" s="120" t="s">
        <v>12165</v>
      </c>
      <c r="F388" s="120" t="s">
        <v>12187</v>
      </c>
      <c r="G388" s="120" t="s">
        <v>1881</v>
      </c>
      <c r="H388" s="120" t="s">
        <v>176</v>
      </c>
      <c r="I388" s="120" t="s">
        <v>12608</v>
      </c>
      <c r="J388" s="120" t="s">
        <v>1753</v>
      </c>
      <c r="K388" s="120" t="s">
        <v>12593</v>
      </c>
      <c r="L388" s="120">
        <v>0</v>
      </c>
      <c r="M388" s="120">
        <v>0</v>
      </c>
      <c r="N388" s="120" t="s">
        <v>1935</v>
      </c>
      <c r="O388" s="127">
        <v>449.9</v>
      </c>
      <c r="P388" s="128">
        <v>167.16</v>
      </c>
    </row>
    <row r="389" spans="1:16">
      <c r="A389" s="119" t="s">
        <v>2230</v>
      </c>
      <c r="B389" s="120" t="s">
        <v>12971</v>
      </c>
      <c r="C389" s="120" t="s">
        <v>12592</v>
      </c>
      <c r="D389" s="120" t="s">
        <v>1756</v>
      </c>
      <c r="E389" s="120" t="s">
        <v>12165</v>
      </c>
      <c r="F389" s="120" t="s">
        <v>12187</v>
      </c>
      <c r="G389" s="120" t="s">
        <v>1964</v>
      </c>
      <c r="H389" s="120" t="s">
        <v>184</v>
      </c>
      <c r="I389" s="120" t="s">
        <v>12608</v>
      </c>
      <c r="J389" s="120" t="s">
        <v>1753</v>
      </c>
      <c r="K389" s="120" t="s">
        <v>12593</v>
      </c>
      <c r="L389" s="120">
        <v>0</v>
      </c>
      <c r="M389" s="120">
        <v>0</v>
      </c>
      <c r="N389" s="120" t="s">
        <v>1935</v>
      </c>
      <c r="O389" s="127">
        <v>449.9</v>
      </c>
      <c r="P389" s="128">
        <v>167.16</v>
      </c>
    </row>
    <row r="390" spans="1:16">
      <c r="A390" s="119" t="s">
        <v>2231</v>
      </c>
      <c r="B390" s="120" t="s">
        <v>12971</v>
      </c>
      <c r="C390" s="120" t="s">
        <v>12592</v>
      </c>
      <c r="D390" s="120" t="s">
        <v>1806</v>
      </c>
      <c r="E390" s="120" t="s">
        <v>12165</v>
      </c>
      <c r="F390" s="120" t="s">
        <v>12187</v>
      </c>
      <c r="G390" s="120" t="s">
        <v>1879</v>
      </c>
      <c r="H390" s="120" t="s">
        <v>184</v>
      </c>
      <c r="I390" s="120" t="s">
        <v>1783</v>
      </c>
      <c r="J390" s="120" t="s">
        <v>1753</v>
      </c>
      <c r="K390" s="120" t="s">
        <v>12593</v>
      </c>
      <c r="L390" s="120">
        <v>0</v>
      </c>
      <c r="M390" s="120">
        <v>0</v>
      </c>
      <c r="N390" s="120" t="s">
        <v>1935</v>
      </c>
      <c r="O390" s="127">
        <v>549.9</v>
      </c>
      <c r="P390" s="128">
        <v>192.05</v>
      </c>
    </row>
    <row r="391" spans="1:16">
      <c r="A391" s="119" t="s">
        <v>2232</v>
      </c>
      <c r="B391" s="120" t="s">
        <v>12971</v>
      </c>
      <c r="C391" s="120" t="s">
        <v>12592</v>
      </c>
      <c r="D391" s="120" t="s">
        <v>1756</v>
      </c>
      <c r="E391" s="120" t="s">
        <v>12165</v>
      </c>
      <c r="F391" s="120" t="s">
        <v>12187</v>
      </c>
      <c r="G391" s="120" t="s">
        <v>2014</v>
      </c>
      <c r="H391" s="120" t="s">
        <v>180</v>
      </c>
      <c r="I391" s="120" t="s">
        <v>1783</v>
      </c>
      <c r="J391" s="120" t="s">
        <v>1753</v>
      </c>
      <c r="K391" s="120" t="s">
        <v>12593</v>
      </c>
      <c r="L391" s="120">
        <v>0</v>
      </c>
      <c r="M391" s="120">
        <v>0</v>
      </c>
      <c r="N391" s="120" t="s">
        <v>1935</v>
      </c>
      <c r="O391" s="127">
        <v>449.9</v>
      </c>
      <c r="P391" s="128">
        <v>171.31</v>
      </c>
    </row>
    <row r="392" spans="1:16">
      <c r="A392" s="119" t="s">
        <v>2233</v>
      </c>
      <c r="B392" s="120" t="s">
        <v>12971</v>
      </c>
      <c r="C392" s="120" t="s">
        <v>12592</v>
      </c>
      <c r="D392" s="120" t="s">
        <v>1756</v>
      </c>
      <c r="E392" s="120" t="s">
        <v>12165</v>
      </c>
      <c r="F392" s="120" t="s">
        <v>12187</v>
      </c>
      <c r="G392" s="120" t="s">
        <v>1884</v>
      </c>
      <c r="H392" s="120" t="s">
        <v>180</v>
      </c>
      <c r="I392" s="120" t="s">
        <v>1783</v>
      </c>
      <c r="J392" s="120" t="s">
        <v>1753</v>
      </c>
      <c r="K392" s="120" t="s">
        <v>12593</v>
      </c>
      <c r="L392" s="120">
        <v>0</v>
      </c>
      <c r="M392" s="120">
        <v>0</v>
      </c>
      <c r="N392" s="120" t="s">
        <v>1935</v>
      </c>
      <c r="O392" s="127">
        <v>449.9</v>
      </c>
      <c r="P392" s="128">
        <v>170.58</v>
      </c>
    </row>
    <row r="393" spans="1:16">
      <c r="A393" s="119" t="s">
        <v>2234</v>
      </c>
      <c r="B393" s="120" t="s">
        <v>12971</v>
      </c>
      <c r="C393" s="120" t="s">
        <v>12592</v>
      </c>
      <c r="D393" s="120" t="s">
        <v>1756</v>
      </c>
      <c r="E393" s="120" t="s">
        <v>12165</v>
      </c>
      <c r="F393" s="120" t="s">
        <v>12187</v>
      </c>
      <c r="G393" s="120" t="s">
        <v>1888</v>
      </c>
      <c r="H393" s="120" t="s">
        <v>178</v>
      </c>
      <c r="I393" s="120" t="s">
        <v>12608</v>
      </c>
      <c r="J393" s="120" t="s">
        <v>1753</v>
      </c>
      <c r="K393" s="120" t="s">
        <v>12593</v>
      </c>
      <c r="L393" s="120">
        <v>0</v>
      </c>
      <c r="M393" s="120">
        <v>0</v>
      </c>
      <c r="N393" s="120" t="s">
        <v>1935</v>
      </c>
      <c r="O393" s="127">
        <v>449.9</v>
      </c>
      <c r="P393" s="128">
        <v>170.58</v>
      </c>
    </row>
    <row r="394" spans="1:16">
      <c r="A394" s="119" t="s">
        <v>2235</v>
      </c>
      <c r="B394" s="120" t="s">
        <v>12971</v>
      </c>
      <c r="C394" s="120" t="s">
        <v>12592</v>
      </c>
      <c r="D394" s="120" t="s">
        <v>1756</v>
      </c>
      <c r="E394" s="120" t="s">
        <v>12165</v>
      </c>
      <c r="F394" s="120" t="s">
        <v>12187</v>
      </c>
      <c r="G394" s="120" t="s">
        <v>1884</v>
      </c>
      <c r="H394" s="120" t="s">
        <v>182</v>
      </c>
      <c r="I394" s="120" t="s">
        <v>12608</v>
      </c>
      <c r="J394" s="120" t="s">
        <v>1753</v>
      </c>
      <c r="K394" s="120" t="s">
        <v>12593</v>
      </c>
      <c r="L394" s="120">
        <v>0</v>
      </c>
      <c r="M394" s="120">
        <v>0</v>
      </c>
      <c r="N394" s="120" t="s">
        <v>1935</v>
      </c>
      <c r="O394" s="127">
        <v>449.9</v>
      </c>
      <c r="P394" s="128">
        <v>167.16</v>
      </c>
    </row>
    <row r="395" spans="1:16">
      <c r="A395" s="119" t="s">
        <v>2236</v>
      </c>
      <c r="B395" s="120" t="s">
        <v>12971</v>
      </c>
      <c r="C395" s="120" t="s">
        <v>12592</v>
      </c>
      <c r="D395" s="120" t="s">
        <v>1756</v>
      </c>
      <c r="E395" s="120" t="s">
        <v>12165</v>
      </c>
      <c r="F395" s="120" t="s">
        <v>12187</v>
      </c>
      <c r="G395" s="120" t="s">
        <v>1888</v>
      </c>
      <c r="H395" s="120" t="s">
        <v>180</v>
      </c>
      <c r="I395" s="120" t="s">
        <v>1757</v>
      </c>
      <c r="J395" s="120" t="s">
        <v>1753</v>
      </c>
      <c r="K395" s="120" t="s">
        <v>1760</v>
      </c>
      <c r="L395" s="120" t="s">
        <v>1757</v>
      </c>
      <c r="M395" s="120" t="s">
        <v>1757</v>
      </c>
      <c r="N395" s="120" t="s">
        <v>1935</v>
      </c>
      <c r="O395" s="127">
        <v>449.9</v>
      </c>
      <c r="P395" s="128">
        <v>170.58</v>
      </c>
    </row>
    <row r="396" spans="1:16">
      <c r="A396" s="119" t="s">
        <v>2237</v>
      </c>
      <c r="B396" s="120" t="s">
        <v>12971</v>
      </c>
      <c r="C396" s="120" t="s">
        <v>12592</v>
      </c>
      <c r="D396" s="120" t="s">
        <v>1806</v>
      </c>
      <c r="E396" s="120" t="s">
        <v>12165</v>
      </c>
      <c r="F396" s="120" t="s">
        <v>12187</v>
      </c>
      <c r="G396" s="120" t="s">
        <v>1884</v>
      </c>
      <c r="H396" s="120" t="s">
        <v>180</v>
      </c>
      <c r="I396" s="120" t="s">
        <v>1783</v>
      </c>
      <c r="J396" s="120" t="s">
        <v>1753</v>
      </c>
      <c r="K396" s="120" t="s">
        <v>12593</v>
      </c>
      <c r="L396" s="120">
        <v>0</v>
      </c>
      <c r="M396" s="120">
        <v>0</v>
      </c>
      <c r="N396" s="120" t="s">
        <v>1935</v>
      </c>
      <c r="O396" s="127">
        <v>579.9</v>
      </c>
      <c r="P396" s="128">
        <v>208.33</v>
      </c>
    </row>
    <row r="397" spans="1:16">
      <c r="A397" s="119" t="s">
        <v>1004</v>
      </c>
      <c r="B397" s="120" t="s">
        <v>12971</v>
      </c>
      <c r="C397" s="120" t="s">
        <v>12592</v>
      </c>
      <c r="D397" s="120" t="s">
        <v>1798</v>
      </c>
      <c r="E397" s="120" t="s">
        <v>12164</v>
      </c>
      <c r="F397" s="120" t="s">
        <v>12601</v>
      </c>
      <c r="G397" s="120" t="s">
        <v>1928</v>
      </c>
      <c r="H397" s="120" t="s">
        <v>182</v>
      </c>
      <c r="I397" s="120" t="s">
        <v>1783</v>
      </c>
      <c r="J397" s="120" t="s">
        <v>1753</v>
      </c>
      <c r="K397" s="120" t="s">
        <v>12593</v>
      </c>
      <c r="L397" s="120">
        <v>0</v>
      </c>
      <c r="M397" s="120">
        <v>0</v>
      </c>
      <c r="N397" s="120" t="s">
        <v>1935</v>
      </c>
      <c r="O397" s="127">
        <v>649.9</v>
      </c>
      <c r="P397" s="128">
        <v>252</v>
      </c>
    </row>
    <row r="398" spans="1:16">
      <c r="A398" s="119" t="s">
        <v>2238</v>
      </c>
      <c r="B398" s="120" t="s">
        <v>12971</v>
      </c>
      <c r="C398" s="120" t="s">
        <v>12592</v>
      </c>
      <c r="D398" s="120" t="s">
        <v>1798</v>
      </c>
      <c r="E398" s="120" t="s">
        <v>12164</v>
      </c>
      <c r="F398" s="120" t="s">
        <v>12601</v>
      </c>
      <c r="G398" s="120" t="s">
        <v>1881</v>
      </c>
      <c r="H398" s="120" t="s">
        <v>180</v>
      </c>
      <c r="I398" s="120" t="s">
        <v>1783</v>
      </c>
      <c r="J398" s="120" t="s">
        <v>1753</v>
      </c>
      <c r="K398" s="120" t="s">
        <v>12593</v>
      </c>
      <c r="L398" s="120">
        <v>0</v>
      </c>
      <c r="M398" s="120">
        <v>0</v>
      </c>
      <c r="N398" s="120" t="s">
        <v>1935</v>
      </c>
      <c r="O398" s="127">
        <v>649.9</v>
      </c>
      <c r="P398" s="128">
        <v>218</v>
      </c>
    </row>
    <row r="399" spans="1:16">
      <c r="A399" s="119" t="s">
        <v>2239</v>
      </c>
      <c r="B399" s="120" t="s">
        <v>12971</v>
      </c>
      <c r="C399" s="120" t="s">
        <v>12592</v>
      </c>
      <c r="D399" s="120" t="s">
        <v>1756</v>
      </c>
      <c r="E399" s="120" t="s">
        <v>12164</v>
      </c>
      <c r="F399" s="120" t="s">
        <v>12601</v>
      </c>
      <c r="G399" s="120" t="s">
        <v>1881</v>
      </c>
      <c r="H399" s="120" t="s">
        <v>180</v>
      </c>
      <c r="I399" s="120" t="s">
        <v>1783</v>
      </c>
      <c r="J399" s="120" t="s">
        <v>1753</v>
      </c>
      <c r="K399" s="120" t="s">
        <v>12593</v>
      </c>
      <c r="L399" s="120">
        <v>0</v>
      </c>
      <c r="M399" s="120">
        <v>0</v>
      </c>
      <c r="N399" s="120" t="s">
        <v>1935</v>
      </c>
      <c r="O399" s="127">
        <v>449.9</v>
      </c>
      <c r="P399" s="128">
        <v>178.58</v>
      </c>
    </row>
    <row r="400" spans="1:16">
      <c r="A400" s="119" t="s">
        <v>2240</v>
      </c>
      <c r="B400" s="120" t="s">
        <v>12971</v>
      </c>
      <c r="C400" s="120" t="s">
        <v>12592</v>
      </c>
      <c r="D400" s="120" t="s">
        <v>1756</v>
      </c>
      <c r="E400" s="120" t="s">
        <v>12164</v>
      </c>
      <c r="F400" s="120" t="s">
        <v>12601</v>
      </c>
      <c r="G400" s="120" t="s">
        <v>1928</v>
      </c>
      <c r="H400" s="120" t="s">
        <v>180</v>
      </c>
      <c r="I400" s="120" t="s">
        <v>1783</v>
      </c>
      <c r="J400" s="120" t="s">
        <v>1753</v>
      </c>
      <c r="K400" s="120" t="s">
        <v>12593</v>
      </c>
      <c r="L400" s="120">
        <v>0</v>
      </c>
      <c r="M400" s="120">
        <v>0</v>
      </c>
      <c r="N400" s="120" t="s">
        <v>1935</v>
      </c>
      <c r="O400" s="127">
        <v>449.9</v>
      </c>
      <c r="P400" s="128">
        <v>190</v>
      </c>
    </row>
    <row r="401" spans="1:16">
      <c r="A401" s="119" t="s">
        <v>2241</v>
      </c>
      <c r="B401" s="120" t="s">
        <v>12971</v>
      </c>
      <c r="C401" s="120" t="s">
        <v>12592</v>
      </c>
      <c r="D401" s="120" t="s">
        <v>1756</v>
      </c>
      <c r="E401" s="120" t="s">
        <v>12164</v>
      </c>
      <c r="F401" s="120" t="s">
        <v>12601</v>
      </c>
      <c r="G401" s="120" t="s">
        <v>1928</v>
      </c>
      <c r="H401" s="120" t="s">
        <v>174</v>
      </c>
      <c r="I401" s="120" t="s">
        <v>1783</v>
      </c>
      <c r="J401" s="120" t="s">
        <v>1753</v>
      </c>
      <c r="K401" s="120" t="s">
        <v>12593</v>
      </c>
      <c r="L401" s="120">
        <v>0</v>
      </c>
      <c r="M401" s="120">
        <v>0</v>
      </c>
      <c r="N401" s="120" t="s">
        <v>1935</v>
      </c>
      <c r="O401" s="127">
        <v>449.9</v>
      </c>
      <c r="P401" s="128">
        <v>190</v>
      </c>
    </row>
    <row r="402" spans="1:16">
      <c r="A402" s="119" t="s">
        <v>2242</v>
      </c>
      <c r="B402" s="120" t="s">
        <v>12971</v>
      </c>
      <c r="C402" s="120" t="s">
        <v>12592</v>
      </c>
      <c r="D402" s="120" t="s">
        <v>1756</v>
      </c>
      <c r="E402" s="120" t="s">
        <v>12164</v>
      </c>
      <c r="F402" s="120" t="s">
        <v>12601</v>
      </c>
      <c r="G402" s="120" t="s">
        <v>1928</v>
      </c>
      <c r="H402" s="120" t="s">
        <v>176</v>
      </c>
      <c r="I402" s="120" t="s">
        <v>12608</v>
      </c>
      <c r="J402" s="120" t="s">
        <v>1753</v>
      </c>
      <c r="K402" s="120" t="s">
        <v>12593</v>
      </c>
      <c r="L402" s="120">
        <v>0</v>
      </c>
      <c r="M402" s="120">
        <v>0</v>
      </c>
      <c r="N402" s="120" t="s">
        <v>1935</v>
      </c>
      <c r="O402" s="127">
        <v>449.9</v>
      </c>
      <c r="P402" s="128">
        <v>190</v>
      </c>
    </row>
    <row r="403" spans="1:16">
      <c r="A403" s="119" t="s">
        <v>2243</v>
      </c>
      <c r="B403" s="120" t="s">
        <v>12971</v>
      </c>
      <c r="C403" s="120" t="s">
        <v>12592</v>
      </c>
      <c r="D403" s="120" t="s">
        <v>1756</v>
      </c>
      <c r="E403" s="120" t="s">
        <v>12165</v>
      </c>
      <c r="F403" s="120" t="s">
        <v>12187</v>
      </c>
      <c r="G403" s="120" t="s">
        <v>1957</v>
      </c>
      <c r="H403" s="120" t="s">
        <v>182</v>
      </c>
      <c r="I403" s="120" t="s">
        <v>1783</v>
      </c>
      <c r="J403" s="120" t="s">
        <v>1753</v>
      </c>
      <c r="K403" s="120" t="s">
        <v>12593</v>
      </c>
      <c r="L403" s="120">
        <v>0</v>
      </c>
      <c r="M403" s="120">
        <v>0</v>
      </c>
      <c r="N403" s="120" t="s">
        <v>1935</v>
      </c>
      <c r="O403" s="127">
        <v>449.9</v>
      </c>
      <c r="P403" s="128">
        <v>190</v>
      </c>
    </row>
    <row r="404" spans="1:16">
      <c r="A404" s="119" t="s">
        <v>2244</v>
      </c>
      <c r="B404" s="120" t="s">
        <v>12971</v>
      </c>
      <c r="C404" s="120" t="s">
        <v>12592</v>
      </c>
      <c r="D404" s="120" t="s">
        <v>1756</v>
      </c>
      <c r="E404" s="120" t="s">
        <v>12165</v>
      </c>
      <c r="F404" s="120" t="s">
        <v>12187</v>
      </c>
      <c r="G404" s="120" t="s">
        <v>1957</v>
      </c>
      <c r="H404" s="120" t="s">
        <v>174</v>
      </c>
      <c r="I404" s="120" t="s">
        <v>1783</v>
      </c>
      <c r="J404" s="120" t="s">
        <v>1753</v>
      </c>
      <c r="K404" s="120" t="s">
        <v>12593</v>
      </c>
      <c r="L404" s="120">
        <v>0</v>
      </c>
      <c r="M404" s="120">
        <v>0</v>
      </c>
      <c r="N404" s="120" t="s">
        <v>1935</v>
      </c>
      <c r="O404" s="127">
        <v>449.9</v>
      </c>
      <c r="P404" s="128">
        <v>190</v>
      </c>
    </row>
    <row r="405" spans="1:16">
      <c r="A405" s="119" t="s">
        <v>2245</v>
      </c>
      <c r="B405" s="120" t="s">
        <v>12971</v>
      </c>
      <c r="C405" s="120" t="s">
        <v>12592</v>
      </c>
      <c r="D405" s="120" t="s">
        <v>1756</v>
      </c>
      <c r="E405" s="120" t="s">
        <v>12164</v>
      </c>
      <c r="F405" s="120" t="s">
        <v>12601</v>
      </c>
      <c r="G405" s="120" t="s">
        <v>1825</v>
      </c>
      <c r="H405" s="120" t="s">
        <v>178</v>
      </c>
      <c r="I405" s="120" t="s">
        <v>1783</v>
      </c>
      <c r="J405" s="120" t="s">
        <v>1753</v>
      </c>
      <c r="K405" s="120" t="s">
        <v>12593</v>
      </c>
      <c r="L405" s="120">
        <v>0</v>
      </c>
      <c r="M405" s="120">
        <v>0</v>
      </c>
      <c r="N405" s="120" t="s">
        <v>1935</v>
      </c>
      <c r="O405" s="127">
        <v>449.9</v>
      </c>
      <c r="P405" s="128">
        <v>190</v>
      </c>
    </row>
    <row r="406" spans="1:16">
      <c r="A406" s="119" t="s">
        <v>12632</v>
      </c>
      <c r="B406" s="120" t="s">
        <v>12971</v>
      </c>
      <c r="C406" s="120" t="s">
        <v>12592</v>
      </c>
      <c r="D406" s="120" t="s">
        <v>1756</v>
      </c>
      <c r="E406" s="120" t="s">
        <v>12165</v>
      </c>
      <c r="F406" s="120" t="s">
        <v>12187</v>
      </c>
      <c r="G406" s="120" t="s">
        <v>1825</v>
      </c>
      <c r="H406" s="120" t="s">
        <v>180</v>
      </c>
      <c r="I406" s="120" t="s">
        <v>1783</v>
      </c>
      <c r="J406" s="120" t="s">
        <v>1753</v>
      </c>
      <c r="K406" s="120" t="s">
        <v>12593</v>
      </c>
      <c r="L406" s="120">
        <v>0</v>
      </c>
      <c r="M406" s="120">
        <v>0</v>
      </c>
      <c r="N406" s="120" t="s">
        <v>1935</v>
      </c>
      <c r="O406" s="127">
        <v>449.9</v>
      </c>
      <c r="P406" s="128">
        <v>190</v>
      </c>
    </row>
    <row r="407" spans="1:16">
      <c r="A407" s="119" t="s">
        <v>2246</v>
      </c>
      <c r="B407" s="120" t="s">
        <v>12971</v>
      </c>
      <c r="C407" s="120" t="s">
        <v>12592</v>
      </c>
      <c r="D407" s="120" t="s">
        <v>1803</v>
      </c>
      <c r="E407" s="120" t="s">
        <v>12164</v>
      </c>
      <c r="F407" s="120" t="s">
        <v>12601</v>
      </c>
      <c r="G407" s="120" t="s">
        <v>1793</v>
      </c>
      <c r="H407" s="120" t="s">
        <v>182</v>
      </c>
      <c r="I407" s="120" t="s">
        <v>1783</v>
      </c>
      <c r="J407" s="120" t="s">
        <v>1753</v>
      </c>
      <c r="K407" s="120" t="s">
        <v>12593</v>
      </c>
      <c r="L407" s="120">
        <v>0</v>
      </c>
      <c r="M407" s="120">
        <v>0</v>
      </c>
      <c r="N407" s="120" t="s">
        <v>1935</v>
      </c>
      <c r="O407" s="127">
        <v>299.89999999999998</v>
      </c>
      <c r="P407" s="128">
        <v>143</v>
      </c>
    </row>
    <row r="408" spans="1:16">
      <c r="A408" s="119" t="s">
        <v>2247</v>
      </c>
      <c r="B408" s="120" t="s">
        <v>12971</v>
      </c>
      <c r="C408" s="120" t="s">
        <v>12592</v>
      </c>
      <c r="D408" s="120" t="s">
        <v>1803</v>
      </c>
      <c r="E408" s="120" t="s">
        <v>12164</v>
      </c>
      <c r="F408" s="120" t="s">
        <v>12601</v>
      </c>
      <c r="G408" s="120" t="s">
        <v>1856</v>
      </c>
      <c r="H408" s="120" t="s">
        <v>176</v>
      </c>
      <c r="I408" s="120" t="s">
        <v>1783</v>
      </c>
      <c r="J408" s="120" t="s">
        <v>1753</v>
      </c>
      <c r="K408" s="120" t="s">
        <v>12593</v>
      </c>
      <c r="L408" s="120">
        <v>0</v>
      </c>
      <c r="M408" s="120">
        <v>0</v>
      </c>
      <c r="N408" s="120" t="s">
        <v>1935</v>
      </c>
      <c r="O408" s="127">
        <v>299.89999999999998</v>
      </c>
      <c r="P408" s="128">
        <v>143</v>
      </c>
    </row>
    <row r="409" spans="1:16">
      <c r="A409" s="119" t="s">
        <v>2248</v>
      </c>
      <c r="B409" s="120" t="s">
        <v>12971</v>
      </c>
      <c r="C409" s="120" t="s">
        <v>12592</v>
      </c>
      <c r="D409" s="120" t="s">
        <v>1803</v>
      </c>
      <c r="E409" s="120" t="s">
        <v>12164</v>
      </c>
      <c r="F409" s="120" t="s">
        <v>12601</v>
      </c>
      <c r="G409" s="120" t="s">
        <v>1804</v>
      </c>
      <c r="H409" s="120" t="s">
        <v>184</v>
      </c>
      <c r="I409" s="120" t="s">
        <v>1783</v>
      </c>
      <c r="J409" s="120" t="s">
        <v>1753</v>
      </c>
      <c r="K409" s="120" t="s">
        <v>12593</v>
      </c>
      <c r="L409" s="120">
        <v>0</v>
      </c>
      <c r="M409" s="120">
        <v>0</v>
      </c>
      <c r="N409" s="120" t="s">
        <v>1935</v>
      </c>
      <c r="O409" s="127">
        <v>299.89999999999998</v>
      </c>
      <c r="P409" s="128">
        <v>117.15</v>
      </c>
    </row>
    <row r="410" spans="1:16">
      <c r="A410" s="119" t="s">
        <v>2249</v>
      </c>
      <c r="B410" s="120" t="s">
        <v>12971</v>
      </c>
      <c r="C410" s="120" t="s">
        <v>12592</v>
      </c>
      <c r="D410" s="120" t="s">
        <v>1806</v>
      </c>
      <c r="E410" s="120" t="s">
        <v>12164</v>
      </c>
      <c r="F410" s="120" t="s">
        <v>12601</v>
      </c>
      <c r="G410" s="120" t="s">
        <v>1947</v>
      </c>
      <c r="H410" s="120" t="s">
        <v>180</v>
      </c>
      <c r="I410" s="120" t="s">
        <v>1783</v>
      </c>
      <c r="J410" s="120" t="s">
        <v>1753</v>
      </c>
      <c r="K410" s="120" t="s">
        <v>12593</v>
      </c>
      <c r="L410" s="120">
        <v>0</v>
      </c>
      <c r="M410" s="120">
        <v>0</v>
      </c>
      <c r="N410" s="120" t="s">
        <v>1935</v>
      </c>
      <c r="O410" s="127">
        <v>549.9</v>
      </c>
      <c r="P410" s="128">
        <v>214.8</v>
      </c>
    </row>
    <row r="411" spans="1:16">
      <c r="A411" s="119" t="s">
        <v>2250</v>
      </c>
      <c r="B411" s="120" t="s">
        <v>12971</v>
      </c>
      <c r="C411" s="120" t="s">
        <v>12592</v>
      </c>
      <c r="D411" s="120" t="s">
        <v>1806</v>
      </c>
      <c r="E411" s="120" t="s">
        <v>12164</v>
      </c>
      <c r="F411" s="120" t="s">
        <v>12601</v>
      </c>
      <c r="G411" s="120" t="s">
        <v>1832</v>
      </c>
      <c r="H411" s="120" t="s">
        <v>176</v>
      </c>
      <c r="I411" s="120" t="s">
        <v>1783</v>
      </c>
      <c r="J411" s="120" t="s">
        <v>1753</v>
      </c>
      <c r="K411" s="120" t="s">
        <v>12593</v>
      </c>
      <c r="L411" s="120">
        <v>0</v>
      </c>
      <c r="M411" s="120">
        <v>0</v>
      </c>
      <c r="N411" s="120" t="s">
        <v>1935</v>
      </c>
      <c r="O411" s="127">
        <v>549.9</v>
      </c>
      <c r="P411" s="128">
        <v>214.8</v>
      </c>
    </row>
    <row r="412" spans="1:16">
      <c r="A412" s="119" t="s">
        <v>2251</v>
      </c>
      <c r="B412" s="120" t="s">
        <v>12971</v>
      </c>
      <c r="C412" s="120" t="s">
        <v>12592</v>
      </c>
      <c r="D412" s="120" t="s">
        <v>1803</v>
      </c>
      <c r="E412" s="120" t="s">
        <v>12164</v>
      </c>
      <c r="F412" s="120" t="s">
        <v>12601</v>
      </c>
      <c r="G412" s="120" t="s">
        <v>1780</v>
      </c>
      <c r="H412" s="120" t="s">
        <v>176</v>
      </c>
      <c r="I412" s="120" t="s">
        <v>1783</v>
      </c>
      <c r="J412" s="120" t="s">
        <v>1753</v>
      </c>
      <c r="K412" s="120" t="s">
        <v>12593</v>
      </c>
      <c r="L412" s="120">
        <v>0</v>
      </c>
      <c r="M412" s="120">
        <v>0</v>
      </c>
      <c r="N412" s="120" t="s">
        <v>1935</v>
      </c>
      <c r="O412" s="127">
        <v>299.89999999999998</v>
      </c>
      <c r="P412" s="128">
        <v>143</v>
      </c>
    </row>
    <row r="413" spans="1:16">
      <c r="A413" s="119" t="s">
        <v>2252</v>
      </c>
      <c r="B413" s="120" t="s">
        <v>12971</v>
      </c>
      <c r="C413" s="120" t="s">
        <v>12592</v>
      </c>
      <c r="D413" s="120" t="s">
        <v>1803</v>
      </c>
      <c r="E413" s="120" t="s">
        <v>12164</v>
      </c>
      <c r="F413" s="120" t="s">
        <v>12601</v>
      </c>
      <c r="G413" s="120" t="s">
        <v>1782</v>
      </c>
      <c r="H413" s="120" t="s">
        <v>182</v>
      </c>
      <c r="I413" s="120" t="s">
        <v>1783</v>
      </c>
      <c r="J413" s="120" t="s">
        <v>1753</v>
      </c>
      <c r="K413" s="120" t="s">
        <v>12593</v>
      </c>
      <c r="L413" s="120">
        <v>0</v>
      </c>
      <c r="M413" s="120">
        <v>0</v>
      </c>
      <c r="N413" s="120" t="s">
        <v>1935</v>
      </c>
      <c r="O413" s="127">
        <v>299.89999999999998</v>
      </c>
      <c r="P413" s="128">
        <v>143</v>
      </c>
    </row>
    <row r="414" spans="1:16">
      <c r="A414" s="119" t="s">
        <v>2253</v>
      </c>
      <c r="B414" s="120" t="s">
        <v>12971</v>
      </c>
      <c r="C414" s="120" t="s">
        <v>12592</v>
      </c>
      <c r="D414" s="120" t="s">
        <v>1803</v>
      </c>
      <c r="E414" s="120" t="s">
        <v>12164</v>
      </c>
      <c r="F414" s="120" t="s">
        <v>12601</v>
      </c>
      <c r="G414" s="120" t="s">
        <v>1780</v>
      </c>
      <c r="H414" s="120" t="s">
        <v>184</v>
      </c>
      <c r="I414" s="120" t="s">
        <v>1783</v>
      </c>
      <c r="J414" s="120" t="s">
        <v>1753</v>
      </c>
      <c r="K414" s="120" t="s">
        <v>12593</v>
      </c>
      <c r="L414" s="120">
        <v>0</v>
      </c>
      <c r="M414" s="120">
        <v>0</v>
      </c>
      <c r="N414" s="120" t="s">
        <v>1935</v>
      </c>
      <c r="O414" s="127">
        <v>299.89999999999998</v>
      </c>
      <c r="P414" s="128">
        <v>143</v>
      </c>
    </row>
    <row r="415" spans="1:16">
      <c r="A415" s="119" t="s">
        <v>2254</v>
      </c>
      <c r="B415" s="120" t="s">
        <v>12971</v>
      </c>
      <c r="C415" s="120" t="s">
        <v>12592</v>
      </c>
      <c r="D415" s="120" t="s">
        <v>1756</v>
      </c>
      <c r="E415" s="120" t="s">
        <v>12164</v>
      </c>
      <c r="F415" s="120" t="s">
        <v>12601</v>
      </c>
      <c r="G415" s="120" t="s">
        <v>1869</v>
      </c>
      <c r="H415" s="120" t="s">
        <v>182</v>
      </c>
      <c r="I415" s="120" t="s">
        <v>1783</v>
      </c>
      <c r="J415" s="120" t="s">
        <v>1753</v>
      </c>
      <c r="K415" s="120" t="s">
        <v>12593</v>
      </c>
      <c r="L415" s="120" t="s">
        <v>1807</v>
      </c>
      <c r="M415" s="120">
        <v>0</v>
      </c>
      <c r="N415" s="120" t="s">
        <v>1935</v>
      </c>
      <c r="O415" s="127">
        <v>449.9</v>
      </c>
      <c r="P415" s="128">
        <v>184</v>
      </c>
    </row>
    <row r="416" spans="1:16">
      <c r="A416" s="119" t="s">
        <v>2255</v>
      </c>
      <c r="B416" s="120" t="s">
        <v>12971</v>
      </c>
      <c r="C416" s="120" t="s">
        <v>12592</v>
      </c>
      <c r="D416" s="120" t="s">
        <v>1756</v>
      </c>
      <c r="E416" s="120" t="s">
        <v>12164</v>
      </c>
      <c r="F416" s="120" t="s">
        <v>12601</v>
      </c>
      <c r="G416" s="120" t="s">
        <v>1869</v>
      </c>
      <c r="H416" s="120" t="s">
        <v>178</v>
      </c>
      <c r="I416" s="120" t="s">
        <v>1783</v>
      </c>
      <c r="J416" s="120" t="s">
        <v>1753</v>
      </c>
      <c r="K416" s="120" t="s">
        <v>12593</v>
      </c>
      <c r="L416" s="120" t="s">
        <v>1807</v>
      </c>
      <c r="M416" s="120">
        <v>0</v>
      </c>
      <c r="N416" s="120" t="s">
        <v>1935</v>
      </c>
      <c r="O416" s="127">
        <v>449.9</v>
      </c>
      <c r="P416" s="128">
        <v>184</v>
      </c>
    </row>
    <row r="417" spans="1:16">
      <c r="A417" s="119" t="s">
        <v>2256</v>
      </c>
      <c r="B417" s="120" t="s">
        <v>12971</v>
      </c>
      <c r="C417" s="120" t="s">
        <v>12592</v>
      </c>
      <c r="D417" s="120" t="s">
        <v>1756</v>
      </c>
      <c r="E417" s="120" t="s">
        <v>12164</v>
      </c>
      <c r="F417" s="120" t="s">
        <v>12601</v>
      </c>
      <c r="G417" s="120" t="s">
        <v>1869</v>
      </c>
      <c r="H417" s="120" t="s">
        <v>174</v>
      </c>
      <c r="I417" s="120" t="s">
        <v>1783</v>
      </c>
      <c r="J417" s="120" t="s">
        <v>1753</v>
      </c>
      <c r="K417" s="120" t="s">
        <v>12593</v>
      </c>
      <c r="L417" s="120" t="s">
        <v>1807</v>
      </c>
      <c r="M417" s="120">
        <v>0</v>
      </c>
      <c r="N417" s="120" t="s">
        <v>1935</v>
      </c>
      <c r="O417" s="127">
        <v>449.9</v>
      </c>
      <c r="P417" s="128">
        <v>184</v>
      </c>
    </row>
    <row r="418" spans="1:16">
      <c r="A418" s="119" t="s">
        <v>2257</v>
      </c>
      <c r="B418" s="120" t="s">
        <v>12971</v>
      </c>
      <c r="C418" s="120" t="s">
        <v>12592</v>
      </c>
      <c r="D418" s="120" t="s">
        <v>1756</v>
      </c>
      <c r="E418" s="120" t="s">
        <v>12164</v>
      </c>
      <c r="F418" s="120" t="s">
        <v>12601</v>
      </c>
      <c r="G418" s="120" t="s">
        <v>1869</v>
      </c>
      <c r="H418" s="120" t="s">
        <v>178</v>
      </c>
      <c r="I418" s="120" t="s">
        <v>1783</v>
      </c>
      <c r="J418" s="120" t="s">
        <v>1753</v>
      </c>
      <c r="K418" s="120" t="s">
        <v>12593</v>
      </c>
      <c r="L418" s="120" t="s">
        <v>1807</v>
      </c>
      <c r="M418" s="120">
        <v>0</v>
      </c>
      <c r="N418" s="120" t="s">
        <v>1935</v>
      </c>
      <c r="O418" s="127">
        <v>449.9</v>
      </c>
      <c r="P418" s="128">
        <v>127.15</v>
      </c>
    </row>
    <row r="419" spans="1:16">
      <c r="A419" s="119" t="s">
        <v>2258</v>
      </c>
      <c r="B419" s="120" t="s">
        <v>12971</v>
      </c>
      <c r="C419" s="120" t="s">
        <v>12592</v>
      </c>
      <c r="D419" s="120" t="s">
        <v>1756</v>
      </c>
      <c r="E419" s="120" t="s">
        <v>12164</v>
      </c>
      <c r="F419" s="120" t="s">
        <v>12601</v>
      </c>
      <c r="G419" s="120" t="s">
        <v>1947</v>
      </c>
      <c r="H419" s="120" t="s">
        <v>174</v>
      </c>
      <c r="I419" s="120" t="s">
        <v>1783</v>
      </c>
      <c r="J419" s="120" t="s">
        <v>1753</v>
      </c>
      <c r="K419" s="120" t="s">
        <v>12593</v>
      </c>
      <c r="L419" s="120" t="s">
        <v>1807</v>
      </c>
      <c r="M419" s="120">
        <v>0</v>
      </c>
      <c r="N419" s="120" t="s">
        <v>1935</v>
      </c>
      <c r="O419" s="127">
        <v>449.9</v>
      </c>
      <c r="P419" s="128">
        <v>184</v>
      </c>
    </row>
    <row r="420" spans="1:16">
      <c r="A420" s="119" t="s">
        <v>2259</v>
      </c>
      <c r="B420" s="120" t="s">
        <v>12971</v>
      </c>
      <c r="C420" s="120" t="s">
        <v>12592</v>
      </c>
      <c r="D420" s="120" t="s">
        <v>1756</v>
      </c>
      <c r="E420" s="120" t="s">
        <v>12164</v>
      </c>
      <c r="F420" s="120" t="s">
        <v>12601</v>
      </c>
      <c r="G420" s="120" t="s">
        <v>1784</v>
      </c>
      <c r="H420" s="120" t="s">
        <v>182</v>
      </c>
      <c r="I420" s="120" t="s">
        <v>1783</v>
      </c>
      <c r="J420" s="120" t="s">
        <v>1753</v>
      </c>
      <c r="K420" s="120" t="s">
        <v>12593</v>
      </c>
      <c r="L420" s="120" t="s">
        <v>1807</v>
      </c>
      <c r="M420" s="120">
        <v>0</v>
      </c>
      <c r="N420" s="120" t="s">
        <v>1935</v>
      </c>
      <c r="O420" s="127">
        <v>449.9</v>
      </c>
      <c r="P420" s="128">
        <v>184</v>
      </c>
    </row>
    <row r="421" spans="1:16">
      <c r="A421" s="119" t="s">
        <v>2260</v>
      </c>
      <c r="B421" s="120" t="s">
        <v>12971</v>
      </c>
      <c r="C421" s="120" t="s">
        <v>12592</v>
      </c>
      <c r="D421" s="120" t="s">
        <v>1756</v>
      </c>
      <c r="E421" s="120" t="s">
        <v>12164</v>
      </c>
      <c r="F421" s="120" t="s">
        <v>12601</v>
      </c>
      <c r="G421" s="120" t="s">
        <v>1869</v>
      </c>
      <c r="H421" s="120" t="s">
        <v>178</v>
      </c>
      <c r="I421" s="120" t="s">
        <v>1783</v>
      </c>
      <c r="J421" s="120" t="s">
        <v>1753</v>
      </c>
      <c r="K421" s="120" t="s">
        <v>12593</v>
      </c>
      <c r="L421" s="120" t="s">
        <v>1807</v>
      </c>
      <c r="M421" s="120">
        <v>0</v>
      </c>
      <c r="N421" s="120" t="s">
        <v>1935</v>
      </c>
      <c r="O421" s="127">
        <v>449.9</v>
      </c>
      <c r="P421" s="128">
        <v>184</v>
      </c>
    </row>
    <row r="422" spans="1:16">
      <c r="A422" s="119" t="s">
        <v>2261</v>
      </c>
      <c r="B422" s="120" t="s">
        <v>12971</v>
      </c>
      <c r="C422" s="120" t="s">
        <v>12592</v>
      </c>
      <c r="D422" s="120" t="s">
        <v>1756</v>
      </c>
      <c r="E422" s="120" t="s">
        <v>12164</v>
      </c>
      <c r="F422" s="120" t="s">
        <v>12601</v>
      </c>
      <c r="G422" s="120" t="s">
        <v>1784</v>
      </c>
      <c r="H422" s="120" t="s">
        <v>180</v>
      </c>
      <c r="I422" s="120" t="s">
        <v>1783</v>
      </c>
      <c r="J422" s="120" t="s">
        <v>1753</v>
      </c>
      <c r="K422" s="120" t="s">
        <v>12593</v>
      </c>
      <c r="L422" s="120" t="s">
        <v>1807</v>
      </c>
      <c r="M422" s="120">
        <v>0</v>
      </c>
      <c r="N422" s="120" t="s">
        <v>1935</v>
      </c>
      <c r="O422" s="127">
        <v>449.9</v>
      </c>
      <c r="P422" s="128">
        <v>184</v>
      </c>
    </row>
    <row r="423" spans="1:16">
      <c r="A423" s="119" t="s">
        <v>2262</v>
      </c>
      <c r="B423" s="120" t="s">
        <v>12971</v>
      </c>
      <c r="C423" s="120" t="s">
        <v>12592</v>
      </c>
      <c r="D423" s="120" t="s">
        <v>1756</v>
      </c>
      <c r="E423" s="120" t="s">
        <v>12164</v>
      </c>
      <c r="F423" s="120" t="s">
        <v>12601</v>
      </c>
      <c r="G423" s="120" t="s">
        <v>1784</v>
      </c>
      <c r="H423" s="120" t="s">
        <v>176</v>
      </c>
      <c r="I423" s="120" t="s">
        <v>1783</v>
      </c>
      <c r="J423" s="120" t="s">
        <v>1753</v>
      </c>
      <c r="K423" s="120" t="s">
        <v>12593</v>
      </c>
      <c r="L423" s="120">
        <v>0</v>
      </c>
      <c r="M423" s="120">
        <v>0</v>
      </c>
      <c r="N423" s="120" t="s">
        <v>1935</v>
      </c>
      <c r="O423" s="127">
        <v>449.9</v>
      </c>
      <c r="P423" s="128">
        <v>184</v>
      </c>
    </row>
    <row r="424" spans="1:16">
      <c r="A424" s="119" t="s">
        <v>2263</v>
      </c>
      <c r="B424" s="120" t="s">
        <v>12971</v>
      </c>
      <c r="C424" s="120" t="s">
        <v>12592</v>
      </c>
      <c r="D424" s="120" t="s">
        <v>1756</v>
      </c>
      <c r="E424" s="120" t="s">
        <v>12164</v>
      </c>
      <c r="F424" s="120" t="s">
        <v>12601</v>
      </c>
      <c r="G424" s="120" t="s">
        <v>1832</v>
      </c>
      <c r="H424" s="120" t="s">
        <v>178</v>
      </c>
      <c r="I424" s="120" t="s">
        <v>1783</v>
      </c>
      <c r="J424" s="120" t="s">
        <v>1753</v>
      </c>
      <c r="K424" s="120" t="s">
        <v>12593</v>
      </c>
      <c r="L424" s="120" t="s">
        <v>1807</v>
      </c>
      <c r="M424" s="120">
        <v>0</v>
      </c>
      <c r="N424" s="120" t="s">
        <v>1935</v>
      </c>
      <c r="O424" s="127">
        <v>449.9</v>
      </c>
      <c r="P424" s="128">
        <v>184</v>
      </c>
    </row>
    <row r="425" spans="1:16">
      <c r="A425" s="119" t="s">
        <v>2264</v>
      </c>
      <c r="B425" s="120" t="s">
        <v>12971</v>
      </c>
      <c r="C425" s="120" t="s">
        <v>12592</v>
      </c>
      <c r="D425" s="120" t="s">
        <v>1756</v>
      </c>
      <c r="E425" s="120" t="s">
        <v>12164</v>
      </c>
      <c r="F425" s="120" t="s">
        <v>12601</v>
      </c>
      <c r="G425" s="120" t="s">
        <v>1784</v>
      </c>
      <c r="H425" s="120" t="s">
        <v>182</v>
      </c>
      <c r="I425" s="120" t="s">
        <v>1783</v>
      </c>
      <c r="J425" s="120" t="s">
        <v>1753</v>
      </c>
      <c r="K425" s="120" t="s">
        <v>12593</v>
      </c>
      <c r="L425" s="120" t="s">
        <v>1807</v>
      </c>
      <c r="M425" s="120">
        <v>0</v>
      </c>
      <c r="N425" s="120" t="s">
        <v>1935</v>
      </c>
      <c r="O425" s="127">
        <v>449.9</v>
      </c>
      <c r="P425" s="128">
        <v>184</v>
      </c>
    </row>
    <row r="426" spans="1:16">
      <c r="A426" s="119" t="s">
        <v>1006</v>
      </c>
      <c r="B426" s="120" t="s">
        <v>12971</v>
      </c>
      <c r="C426" s="120" t="s">
        <v>12592</v>
      </c>
      <c r="D426" s="120" t="s">
        <v>1756</v>
      </c>
      <c r="E426" s="120" t="s">
        <v>12164</v>
      </c>
      <c r="F426" s="120" t="s">
        <v>12601</v>
      </c>
      <c r="G426" s="120" t="s">
        <v>1903</v>
      </c>
      <c r="H426" s="120" t="s">
        <v>180</v>
      </c>
      <c r="I426" s="120" t="s">
        <v>1783</v>
      </c>
      <c r="J426" s="120" t="s">
        <v>1753</v>
      </c>
      <c r="K426" s="120" t="s">
        <v>12593</v>
      </c>
      <c r="L426" s="120" t="s">
        <v>1807</v>
      </c>
      <c r="M426" s="120">
        <v>0</v>
      </c>
      <c r="N426" s="120" t="s">
        <v>1935</v>
      </c>
      <c r="O426" s="127">
        <v>449.9</v>
      </c>
      <c r="P426" s="128">
        <v>213.32</v>
      </c>
    </row>
    <row r="427" spans="1:16">
      <c r="A427" s="119" t="s">
        <v>2265</v>
      </c>
      <c r="B427" s="120" t="s">
        <v>12971</v>
      </c>
      <c r="C427" s="120" t="s">
        <v>12592</v>
      </c>
      <c r="D427" s="120" t="s">
        <v>1803</v>
      </c>
      <c r="E427" s="120" t="s">
        <v>12164</v>
      </c>
      <c r="F427" s="120" t="s">
        <v>12601</v>
      </c>
      <c r="G427" s="120" t="s">
        <v>1830</v>
      </c>
      <c r="H427" s="120" t="s">
        <v>176</v>
      </c>
      <c r="I427" s="120" t="s">
        <v>1783</v>
      </c>
      <c r="J427" s="120" t="s">
        <v>1753</v>
      </c>
      <c r="K427" s="120" t="s">
        <v>12593</v>
      </c>
      <c r="L427" s="120" t="s">
        <v>1807</v>
      </c>
      <c r="M427" s="120">
        <v>0</v>
      </c>
      <c r="N427" s="120" t="s">
        <v>1935</v>
      </c>
      <c r="O427" s="127">
        <v>299.89999999999998</v>
      </c>
      <c r="P427" s="128">
        <v>143</v>
      </c>
    </row>
    <row r="428" spans="1:16">
      <c r="A428" s="119" t="s">
        <v>2266</v>
      </c>
      <c r="B428" s="120" t="s">
        <v>12971</v>
      </c>
      <c r="C428" s="120" t="s">
        <v>12592</v>
      </c>
      <c r="D428" s="120" t="s">
        <v>1803</v>
      </c>
      <c r="E428" s="120" t="s">
        <v>12164</v>
      </c>
      <c r="F428" s="120" t="s">
        <v>12601</v>
      </c>
      <c r="G428" s="120" t="s">
        <v>1983</v>
      </c>
      <c r="H428" s="120" t="s">
        <v>180</v>
      </c>
      <c r="I428" s="120" t="s">
        <v>1783</v>
      </c>
      <c r="J428" s="120" t="s">
        <v>1753</v>
      </c>
      <c r="K428" s="120" t="s">
        <v>12593</v>
      </c>
      <c r="L428" s="120">
        <v>0</v>
      </c>
      <c r="M428" s="120">
        <v>0</v>
      </c>
      <c r="N428" s="120" t="s">
        <v>1935</v>
      </c>
      <c r="O428" s="127">
        <v>299.89999999999998</v>
      </c>
      <c r="P428" s="128">
        <v>117.15</v>
      </c>
    </row>
    <row r="429" spans="1:16">
      <c r="A429" s="119" t="s">
        <v>2267</v>
      </c>
      <c r="B429" s="120" t="s">
        <v>12971</v>
      </c>
      <c r="C429" s="120" t="s">
        <v>12592</v>
      </c>
      <c r="D429" s="120" t="s">
        <v>1806</v>
      </c>
      <c r="E429" s="120" t="s">
        <v>12165</v>
      </c>
      <c r="F429" s="120" t="s">
        <v>12601</v>
      </c>
      <c r="G429" s="120" t="s">
        <v>1817</v>
      </c>
      <c r="H429" s="120" t="s">
        <v>184</v>
      </c>
      <c r="I429" s="120" t="s">
        <v>1783</v>
      </c>
      <c r="J429" s="120" t="s">
        <v>1753</v>
      </c>
      <c r="K429" s="120" t="s">
        <v>12593</v>
      </c>
      <c r="L429" s="120" t="s">
        <v>1807</v>
      </c>
      <c r="M429" s="120">
        <v>0</v>
      </c>
      <c r="N429" s="120" t="s">
        <v>1935</v>
      </c>
      <c r="O429" s="127">
        <v>599.9</v>
      </c>
      <c r="P429" s="128">
        <v>216.56</v>
      </c>
    </row>
    <row r="430" spans="1:16">
      <c r="A430" s="119" t="s">
        <v>2268</v>
      </c>
      <c r="B430" s="120" t="s">
        <v>12971</v>
      </c>
      <c r="C430" s="120" t="s">
        <v>12592</v>
      </c>
      <c r="D430" s="120" t="s">
        <v>1806</v>
      </c>
      <c r="E430" s="120" t="s">
        <v>12164</v>
      </c>
      <c r="F430" s="120" t="s">
        <v>12601</v>
      </c>
      <c r="G430" s="120" t="s">
        <v>1830</v>
      </c>
      <c r="H430" s="120" t="s">
        <v>182</v>
      </c>
      <c r="I430" s="120" t="s">
        <v>1783</v>
      </c>
      <c r="J430" s="120" t="s">
        <v>1753</v>
      </c>
      <c r="K430" s="120" t="s">
        <v>12593</v>
      </c>
      <c r="L430" s="120" t="s">
        <v>1807</v>
      </c>
      <c r="M430" s="120">
        <v>0</v>
      </c>
      <c r="N430" s="120" t="s">
        <v>1935</v>
      </c>
      <c r="O430" s="127">
        <v>499.9</v>
      </c>
      <c r="P430" s="128">
        <v>211</v>
      </c>
    </row>
    <row r="431" spans="1:16">
      <c r="A431" s="119" t="s">
        <v>2269</v>
      </c>
      <c r="B431" s="120" t="s">
        <v>12971</v>
      </c>
      <c r="C431" s="120" t="s">
        <v>12592</v>
      </c>
      <c r="D431" s="120" t="s">
        <v>1806</v>
      </c>
      <c r="E431" s="120" t="s">
        <v>12165</v>
      </c>
      <c r="F431" s="120" t="s">
        <v>12601</v>
      </c>
      <c r="G431" s="120" t="s">
        <v>1983</v>
      </c>
      <c r="H431" s="120" t="s">
        <v>176</v>
      </c>
      <c r="I431" s="120" t="s">
        <v>1783</v>
      </c>
      <c r="J431" s="120" t="s">
        <v>1753</v>
      </c>
      <c r="K431" s="120" t="s">
        <v>12593</v>
      </c>
      <c r="L431" s="120" t="s">
        <v>1807</v>
      </c>
      <c r="M431" s="120">
        <v>0</v>
      </c>
      <c r="N431" s="120" t="s">
        <v>1935</v>
      </c>
      <c r="O431" s="127">
        <v>599.9</v>
      </c>
      <c r="P431" s="128">
        <v>216.56</v>
      </c>
    </row>
    <row r="432" spans="1:16">
      <c r="A432" s="119" t="s">
        <v>2270</v>
      </c>
      <c r="B432" s="120" t="s">
        <v>12971</v>
      </c>
      <c r="C432" s="120" t="s">
        <v>12592</v>
      </c>
      <c r="D432" s="120" t="s">
        <v>1756</v>
      </c>
      <c r="E432" s="120" t="s">
        <v>12164</v>
      </c>
      <c r="F432" s="120" t="s">
        <v>12601</v>
      </c>
      <c r="G432" s="120" t="s">
        <v>1830</v>
      </c>
      <c r="H432" s="120" t="s">
        <v>174</v>
      </c>
      <c r="I432" s="120" t="s">
        <v>1783</v>
      </c>
      <c r="J432" s="120" t="s">
        <v>1753</v>
      </c>
      <c r="K432" s="120" t="s">
        <v>12593</v>
      </c>
      <c r="L432" s="120" t="s">
        <v>1807</v>
      </c>
      <c r="M432" s="120">
        <v>0</v>
      </c>
      <c r="N432" s="120" t="s">
        <v>1935</v>
      </c>
      <c r="O432" s="127">
        <v>449.9</v>
      </c>
      <c r="P432" s="128">
        <v>175.74</v>
      </c>
    </row>
    <row r="433" spans="1:16">
      <c r="A433" s="119" t="s">
        <v>2271</v>
      </c>
      <c r="B433" s="120" t="s">
        <v>12971</v>
      </c>
      <c r="C433" s="120" t="s">
        <v>12592</v>
      </c>
      <c r="D433" s="120" t="s">
        <v>1756</v>
      </c>
      <c r="E433" s="120" t="s">
        <v>12165</v>
      </c>
      <c r="F433" s="120" t="s">
        <v>12601</v>
      </c>
      <c r="G433" s="120" t="s">
        <v>1817</v>
      </c>
      <c r="H433" s="120" t="s">
        <v>176</v>
      </c>
      <c r="I433" s="120" t="s">
        <v>1783</v>
      </c>
      <c r="J433" s="120" t="s">
        <v>1753</v>
      </c>
      <c r="K433" s="120" t="s">
        <v>12593</v>
      </c>
      <c r="L433" s="120" t="s">
        <v>1807</v>
      </c>
      <c r="M433" s="120">
        <v>0</v>
      </c>
      <c r="N433" s="120" t="s">
        <v>1935</v>
      </c>
      <c r="O433" s="127">
        <v>499.9</v>
      </c>
      <c r="P433" s="128">
        <v>175.74</v>
      </c>
    </row>
    <row r="434" spans="1:16">
      <c r="A434" s="119" t="s">
        <v>2272</v>
      </c>
      <c r="B434" s="120" t="s">
        <v>12971</v>
      </c>
      <c r="C434" s="120" t="s">
        <v>12592</v>
      </c>
      <c r="D434" s="120" t="s">
        <v>1756</v>
      </c>
      <c r="E434" s="120" t="s">
        <v>12165</v>
      </c>
      <c r="F434" s="120" t="s">
        <v>12601</v>
      </c>
      <c r="G434" s="120" t="s">
        <v>1817</v>
      </c>
      <c r="H434" s="120" t="s">
        <v>178</v>
      </c>
      <c r="I434" s="120" t="s">
        <v>1783</v>
      </c>
      <c r="J434" s="120" t="s">
        <v>1753</v>
      </c>
      <c r="K434" s="120" t="s">
        <v>12593</v>
      </c>
      <c r="L434" s="120" t="s">
        <v>1807</v>
      </c>
      <c r="M434" s="120">
        <v>0</v>
      </c>
      <c r="N434" s="120" t="s">
        <v>1935</v>
      </c>
      <c r="O434" s="127">
        <v>499.9</v>
      </c>
      <c r="P434" s="128">
        <v>175.74</v>
      </c>
    </row>
    <row r="435" spans="1:16">
      <c r="A435" s="119" t="s">
        <v>2273</v>
      </c>
      <c r="B435" s="120" t="s">
        <v>12971</v>
      </c>
      <c r="C435" s="120" t="s">
        <v>12592</v>
      </c>
      <c r="D435" s="120" t="s">
        <v>1756</v>
      </c>
      <c r="E435" s="120" t="s">
        <v>12165</v>
      </c>
      <c r="F435" s="120" t="s">
        <v>12601</v>
      </c>
      <c r="G435" s="120" t="s">
        <v>1846</v>
      </c>
      <c r="H435" s="120" t="s">
        <v>182</v>
      </c>
      <c r="I435" s="120" t="s">
        <v>1783</v>
      </c>
      <c r="J435" s="120" t="s">
        <v>1753</v>
      </c>
      <c r="K435" s="120" t="s">
        <v>12593</v>
      </c>
      <c r="L435" s="120" t="s">
        <v>1807</v>
      </c>
      <c r="M435" s="120">
        <v>0</v>
      </c>
      <c r="N435" s="120" t="s">
        <v>1935</v>
      </c>
      <c r="O435" s="127">
        <v>499.9</v>
      </c>
      <c r="P435" s="128">
        <v>175.74</v>
      </c>
    </row>
    <row r="436" spans="1:16">
      <c r="A436" s="119" t="s">
        <v>2274</v>
      </c>
      <c r="B436" s="120" t="s">
        <v>12971</v>
      </c>
      <c r="C436" s="120" t="s">
        <v>12592</v>
      </c>
      <c r="D436" s="120" t="s">
        <v>1756</v>
      </c>
      <c r="E436" s="120" t="s">
        <v>12165</v>
      </c>
      <c r="F436" s="120" t="s">
        <v>12601</v>
      </c>
      <c r="G436" s="120" t="s">
        <v>1846</v>
      </c>
      <c r="H436" s="120" t="s">
        <v>180</v>
      </c>
      <c r="I436" s="120" t="s">
        <v>1783</v>
      </c>
      <c r="J436" s="120" t="s">
        <v>1753</v>
      </c>
      <c r="K436" s="120" t="s">
        <v>12593</v>
      </c>
      <c r="L436" s="120" t="s">
        <v>1807</v>
      </c>
      <c r="M436" s="120">
        <v>0</v>
      </c>
      <c r="N436" s="120" t="s">
        <v>1935</v>
      </c>
      <c r="O436" s="127">
        <v>499.9</v>
      </c>
      <c r="P436" s="128">
        <v>175.74</v>
      </c>
    </row>
    <row r="437" spans="1:16">
      <c r="A437" s="119" t="s">
        <v>2275</v>
      </c>
      <c r="B437" s="120" t="s">
        <v>12971</v>
      </c>
      <c r="C437" s="120" t="s">
        <v>12592</v>
      </c>
      <c r="D437" s="120" t="s">
        <v>1756</v>
      </c>
      <c r="E437" s="120" t="s">
        <v>12164</v>
      </c>
      <c r="F437" s="120" t="s">
        <v>12601</v>
      </c>
      <c r="G437" s="120" t="s">
        <v>1905</v>
      </c>
      <c r="H437" s="120" t="s">
        <v>178</v>
      </c>
      <c r="I437" s="120" t="s">
        <v>1783</v>
      </c>
      <c r="J437" s="120" t="s">
        <v>1753</v>
      </c>
      <c r="K437" s="120" t="s">
        <v>12593</v>
      </c>
      <c r="L437" s="120" t="s">
        <v>1807</v>
      </c>
      <c r="M437" s="120">
        <v>0</v>
      </c>
      <c r="N437" s="120" t="s">
        <v>1935</v>
      </c>
      <c r="O437" s="127">
        <v>449.9</v>
      </c>
      <c r="P437" s="128">
        <v>175.74</v>
      </c>
    </row>
    <row r="438" spans="1:16">
      <c r="A438" s="119" t="s">
        <v>2276</v>
      </c>
      <c r="B438" s="120" t="s">
        <v>12971</v>
      </c>
      <c r="C438" s="120" t="s">
        <v>12592</v>
      </c>
      <c r="D438" s="120" t="s">
        <v>1756</v>
      </c>
      <c r="E438" s="120" t="s">
        <v>12165</v>
      </c>
      <c r="F438" s="120" t="s">
        <v>12601</v>
      </c>
      <c r="G438" s="120" t="s">
        <v>1846</v>
      </c>
      <c r="H438" s="120" t="s">
        <v>178</v>
      </c>
      <c r="I438" s="120" t="s">
        <v>1783</v>
      </c>
      <c r="J438" s="120" t="s">
        <v>1753</v>
      </c>
      <c r="K438" s="120" t="s">
        <v>12593</v>
      </c>
      <c r="L438" s="120" t="s">
        <v>1807</v>
      </c>
      <c r="M438" s="120">
        <v>0</v>
      </c>
      <c r="N438" s="120" t="s">
        <v>1935</v>
      </c>
      <c r="O438" s="127">
        <v>499.9</v>
      </c>
      <c r="P438" s="128">
        <v>175.73</v>
      </c>
    </row>
    <row r="439" spans="1:16">
      <c r="A439" s="119" t="s">
        <v>2277</v>
      </c>
      <c r="B439" s="120" t="s">
        <v>12971</v>
      </c>
      <c r="C439" s="120" t="s">
        <v>12592</v>
      </c>
      <c r="D439" s="120" t="s">
        <v>1806</v>
      </c>
      <c r="E439" s="120" t="s">
        <v>12165</v>
      </c>
      <c r="F439" s="120" t="s">
        <v>12601</v>
      </c>
      <c r="G439" s="120" t="s">
        <v>1800</v>
      </c>
      <c r="H439" s="120" t="s">
        <v>184</v>
      </c>
      <c r="I439" s="120" t="s">
        <v>1783</v>
      </c>
      <c r="J439" s="120" t="s">
        <v>1753</v>
      </c>
      <c r="K439" s="120" t="s">
        <v>12593</v>
      </c>
      <c r="L439" s="120" t="s">
        <v>1807</v>
      </c>
      <c r="M439" s="120">
        <v>0</v>
      </c>
      <c r="N439" s="120" t="s">
        <v>1935</v>
      </c>
      <c r="O439" s="127">
        <v>599.9</v>
      </c>
      <c r="P439" s="128">
        <v>216.16</v>
      </c>
    </row>
    <row r="440" spans="1:16">
      <c r="A440" s="119" t="s">
        <v>2278</v>
      </c>
      <c r="B440" s="120" t="s">
        <v>12971</v>
      </c>
      <c r="C440" s="120" t="s">
        <v>12592</v>
      </c>
      <c r="D440" s="120" t="s">
        <v>1806</v>
      </c>
      <c r="E440" s="120" t="s">
        <v>12165</v>
      </c>
      <c r="F440" s="120" t="s">
        <v>12601</v>
      </c>
      <c r="G440" s="120" t="s">
        <v>1809</v>
      </c>
      <c r="H440" s="120" t="s">
        <v>182</v>
      </c>
      <c r="I440" s="120" t="s">
        <v>1783</v>
      </c>
      <c r="J440" s="120" t="s">
        <v>1753</v>
      </c>
      <c r="K440" s="120" t="s">
        <v>12593</v>
      </c>
      <c r="L440" s="120" t="s">
        <v>1807</v>
      </c>
      <c r="M440" s="120">
        <v>0</v>
      </c>
      <c r="N440" s="120" t="s">
        <v>1935</v>
      </c>
      <c r="O440" s="127">
        <v>499.9</v>
      </c>
      <c r="P440" s="128">
        <v>175.74</v>
      </c>
    </row>
    <row r="441" spans="1:16">
      <c r="A441" s="119" t="s">
        <v>2279</v>
      </c>
      <c r="B441" s="120" t="s">
        <v>12971</v>
      </c>
      <c r="C441" s="120" t="s">
        <v>12592</v>
      </c>
      <c r="D441" s="120" t="s">
        <v>1806</v>
      </c>
      <c r="E441" s="120" t="s">
        <v>12165</v>
      </c>
      <c r="F441" s="120" t="s">
        <v>12601</v>
      </c>
      <c r="G441" s="120" t="s">
        <v>1811</v>
      </c>
      <c r="H441" s="120" t="s">
        <v>176</v>
      </c>
      <c r="I441" s="120" t="s">
        <v>1783</v>
      </c>
      <c r="J441" s="120" t="s">
        <v>1753</v>
      </c>
      <c r="K441" s="120" t="s">
        <v>12593</v>
      </c>
      <c r="L441" s="120" t="s">
        <v>1807</v>
      </c>
      <c r="M441" s="120">
        <v>0</v>
      </c>
      <c r="N441" s="120" t="s">
        <v>1935</v>
      </c>
      <c r="O441" s="127">
        <v>599.9</v>
      </c>
      <c r="P441" s="128">
        <v>175.74</v>
      </c>
    </row>
    <row r="442" spans="1:16">
      <c r="A442" s="119" t="s">
        <v>2280</v>
      </c>
      <c r="B442" s="120" t="s">
        <v>12971</v>
      </c>
      <c r="C442" s="120" t="s">
        <v>12592</v>
      </c>
      <c r="D442" s="120" t="s">
        <v>1806</v>
      </c>
      <c r="E442" s="120" t="s">
        <v>12165</v>
      </c>
      <c r="F442" s="120" t="s">
        <v>12601</v>
      </c>
      <c r="G442" s="120" t="s">
        <v>1914</v>
      </c>
      <c r="H442" s="120" t="s">
        <v>180</v>
      </c>
      <c r="I442" s="120" t="s">
        <v>1783</v>
      </c>
      <c r="J442" s="120" t="s">
        <v>1753</v>
      </c>
      <c r="K442" s="120" t="s">
        <v>12593</v>
      </c>
      <c r="L442" s="120" t="s">
        <v>1807</v>
      </c>
      <c r="M442" s="120">
        <v>0</v>
      </c>
      <c r="N442" s="120" t="s">
        <v>1935</v>
      </c>
      <c r="O442" s="127">
        <v>599.9</v>
      </c>
      <c r="P442" s="128">
        <v>214.8</v>
      </c>
    </row>
    <row r="443" spans="1:16">
      <c r="A443" s="119" t="s">
        <v>2281</v>
      </c>
      <c r="B443" s="120" t="s">
        <v>12971</v>
      </c>
      <c r="C443" s="120" t="s">
        <v>12592</v>
      </c>
      <c r="D443" s="120" t="s">
        <v>1806</v>
      </c>
      <c r="E443" s="120" t="s">
        <v>12164</v>
      </c>
      <c r="F443" s="120" t="s">
        <v>12601</v>
      </c>
      <c r="G443" s="120" t="s">
        <v>1817</v>
      </c>
      <c r="H443" s="120" t="s">
        <v>176</v>
      </c>
      <c r="I443" s="120" t="s">
        <v>1783</v>
      </c>
      <c r="J443" s="120" t="s">
        <v>1753</v>
      </c>
      <c r="K443" s="120" t="s">
        <v>12593</v>
      </c>
      <c r="L443" s="120" t="s">
        <v>1807</v>
      </c>
      <c r="M443" s="120">
        <v>0</v>
      </c>
      <c r="N443" s="120" t="s">
        <v>1935</v>
      </c>
      <c r="O443" s="127">
        <v>599.9</v>
      </c>
      <c r="P443" s="128">
        <v>214.8</v>
      </c>
    </row>
    <row r="444" spans="1:16">
      <c r="A444" s="119" t="s">
        <v>2282</v>
      </c>
      <c r="B444" s="120" t="s">
        <v>12971</v>
      </c>
      <c r="C444" s="120" t="s">
        <v>12592</v>
      </c>
      <c r="D444" s="120" t="s">
        <v>1803</v>
      </c>
      <c r="E444" s="120" t="s">
        <v>12164</v>
      </c>
      <c r="F444" s="120" t="s">
        <v>12601</v>
      </c>
      <c r="G444" s="120" t="s">
        <v>1995</v>
      </c>
      <c r="H444" s="120" t="s">
        <v>180</v>
      </c>
      <c r="I444" s="120" t="s">
        <v>1783</v>
      </c>
      <c r="J444" s="120" t="s">
        <v>1753</v>
      </c>
      <c r="K444" s="120" t="s">
        <v>12593</v>
      </c>
      <c r="L444" s="120">
        <v>0</v>
      </c>
      <c r="M444" s="120">
        <v>0</v>
      </c>
      <c r="N444" s="120" t="s">
        <v>1935</v>
      </c>
      <c r="O444" s="127">
        <v>299.89999999999998</v>
      </c>
      <c r="P444" s="128">
        <v>117.15</v>
      </c>
    </row>
    <row r="445" spans="1:16">
      <c r="A445" s="119" t="s">
        <v>2283</v>
      </c>
      <c r="B445" s="120" t="s">
        <v>12971</v>
      </c>
      <c r="C445" s="120" t="s">
        <v>12592</v>
      </c>
      <c r="D445" s="120" t="s">
        <v>1803</v>
      </c>
      <c r="E445" s="120" t="s">
        <v>12164</v>
      </c>
      <c r="F445" s="120" t="s">
        <v>12601</v>
      </c>
      <c r="G445" s="120" t="s">
        <v>1811</v>
      </c>
      <c r="H445" s="120" t="s">
        <v>176</v>
      </c>
      <c r="I445" s="120" t="s">
        <v>1783</v>
      </c>
      <c r="J445" s="120" t="s">
        <v>1753</v>
      </c>
      <c r="K445" s="120" t="s">
        <v>12593</v>
      </c>
      <c r="L445" s="120">
        <v>0</v>
      </c>
      <c r="M445" s="120">
        <v>0</v>
      </c>
      <c r="N445" s="120" t="s">
        <v>1935</v>
      </c>
      <c r="O445" s="127">
        <v>299.89999999999998</v>
      </c>
      <c r="P445" s="128">
        <v>117.15</v>
      </c>
    </row>
    <row r="446" spans="1:16">
      <c r="A446" s="119" t="s">
        <v>2284</v>
      </c>
      <c r="B446" s="120" t="s">
        <v>12971</v>
      </c>
      <c r="C446" s="120" t="s">
        <v>12592</v>
      </c>
      <c r="D446" s="120" t="s">
        <v>1806</v>
      </c>
      <c r="E446" s="120" t="s">
        <v>12165</v>
      </c>
      <c r="F446" s="120" t="s">
        <v>12601</v>
      </c>
      <c r="G446" s="120" t="s">
        <v>1811</v>
      </c>
      <c r="H446" s="120" t="s">
        <v>182</v>
      </c>
      <c r="I446" s="120" t="s">
        <v>1783</v>
      </c>
      <c r="J446" s="120" t="s">
        <v>1753</v>
      </c>
      <c r="K446" s="120" t="s">
        <v>12593</v>
      </c>
      <c r="L446" s="120" t="s">
        <v>1807</v>
      </c>
      <c r="M446" s="120">
        <v>0</v>
      </c>
      <c r="N446" s="120" t="s">
        <v>1935</v>
      </c>
      <c r="O446" s="127">
        <v>599.9</v>
      </c>
      <c r="P446" s="128">
        <v>214.79</v>
      </c>
    </row>
    <row r="447" spans="1:16">
      <c r="A447" s="119" t="s">
        <v>2285</v>
      </c>
      <c r="B447" s="120" t="s">
        <v>12971</v>
      </c>
      <c r="C447" s="120" t="s">
        <v>12592</v>
      </c>
      <c r="D447" s="120" t="s">
        <v>1806</v>
      </c>
      <c r="E447" s="120" t="s">
        <v>12165</v>
      </c>
      <c r="F447" s="120" t="s">
        <v>12601</v>
      </c>
      <c r="G447" s="120" t="s">
        <v>1811</v>
      </c>
      <c r="H447" s="120" t="s">
        <v>176</v>
      </c>
      <c r="I447" s="120" t="s">
        <v>1783</v>
      </c>
      <c r="J447" s="120" t="s">
        <v>1753</v>
      </c>
      <c r="K447" s="120" t="s">
        <v>12593</v>
      </c>
      <c r="L447" s="120" t="s">
        <v>1807</v>
      </c>
      <c r="M447" s="120">
        <v>0</v>
      </c>
      <c r="N447" s="120" t="s">
        <v>1935</v>
      </c>
      <c r="O447" s="127">
        <v>599.9</v>
      </c>
      <c r="P447" s="128">
        <v>218.27</v>
      </c>
    </row>
    <row r="448" spans="1:16">
      <c r="A448" s="119" t="s">
        <v>2286</v>
      </c>
      <c r="B448" s="120" t="s">
        <v>12971</v>
      </c>
      <c r="C448" s="120" t="s">
        <v>12592</v>
      </c>
      <c r="D448" s="120" t="s">
        <v>1803</v>
      </c>
      <c r="E448" s="120" t="s">
        <v>12165</v>
      </c>
      <c r="F448" s="120" t="s">
        <v>12601</v>
      </c>
      <c r="G448" s="120" t="s">
        <v>1811</v>
      </c>
      <c r="H448" s="120" t="s">
        <v>182</v>
      </c>
      <c r="I448" s="120" t="s">
        <v>1783</v>
      </c>
      <c r="J448" s="120" t="s">
        <v>1753</v>
      </c>
      <c r="K448" s="120" t="s">
        <v>12593</v>
      </c>
      <c r="L448" s="120" t="s">
        <v>1807</v>
      </c>
      <c r="M448" s="120">
        <v>0</v>
      </c>
      <c r="N448" s="120" t="s">
        <v>1935</v>
      </c>
      <c r="O448" s="127">
        <v>399.9</v>
      </c>
      <c r="P448" s="128">
        <v>138.52000000000001</v>
      </c>
    </row>
    <row r="449" spans="1:16">
      <c r="A449" s="119" t="s">
        <v>1007</v>
      </c>
      <c r="B449" s="120" t="s">
        <v>12971</v>
      </c>
      <c r="C449" s="120" t="s">
        <v>12592</v>
      </c>
      <c r="D449" s="120" t="s">
        <v>1756</v>
      </c>
      <c r="E449" s="120" t="s">
        <v>12165</v>
      </c>
      <c r="F449" s="120" t="s">
        <v>12601</v>
      </c>
      <c r="G449" s="120" t="s">
        <v>1811</v>
      </c>
      <c r="H449" s="120" t="s">
        <v>182</v>
      </c>
      <c r="I449" s="120" t="s">
        <v>1783</v>
      </c>
      <c r="J449" s="120" t="s">
        <v>1753</v>
      </c>
      <c r="K449" s="120" t="s">
        <v>12593</v>
      </c>
      <c r="L449" s="120" t="s">
        <v>1807</v>
      </c>
      <c r="M449" s="120">
        <v>0</v>
      </c>
      <c r="N449" s="120" t="s">
        <v>1935</v>
      </c>
      <c r="O449" s="127">
        <v>449.9</v>
      </c>
      <c r="P449" s="128">
        <v>175.44</v>
      </c>
    </row>
    <row r="450" spans="1:16">
      <c r="A450" s="119" t="s">
        <v>2287</v>
      </c>
      <c r="B450" s="120" t="s">
        <v>12971</v>
      </c>
      <c r="C450" s="120" t="s">
        <v>12592</v>
      </c>
      <c r="D450" s="120" t="s">
        <v>1803</v>
      </c>
      <c r="E450" s="120" t="s">
        <v>12165</v>
      </c>
      <c r="F450" s="120" t="s">
        <v>12601</v>
      </c>
      <c r="G450" s="120" t="s">
        <v>1811</v>
      </c>
      <c r="H450" s="120" t="s">
        <v>182</v>
      </c>
      <c r="I450" s="120" t="s">
        <v>1783</v>
      </c>
      <c r="J450" s="120" t="s">
        <v>1753</v>
      </c>
      <c r="K450" s="120" t="s">
        <v>12593</v>
      </c>
      <c r="L450" s="120" t="s">
        <v>1807</v>
      </c>
      <c r="M450" s="120">
        <v>0</v>
      </c>
      <c r="N450" s="120" t="s">
        <v>1935</v>
      </c>
      <c r="O450" s="127">
        <v>399.9</v>
      </c>
      <c r="P450" s="128">
        <v>137.22</v>
      </c>
    </row>
    <row r="451" spans="1:16">
      <c r="A451" s="119" t="s">
        <v>2288</v>
      </c>
      <c r="B451" s="120" t="s">
        <v>12971</v>
      </c>
      <c r="C451" s="120" t="s">
        <v>12592</v>
      </c>
      <c r="D451" s="120" t="s">
        <v>1806</v>
      </c>
      <c r="E451" s="120" t="s">
        <v>12165</v>
      </c>
      <c r="F451" s="120" t="s">
        <v>12601</v>
      </c>
      <c r="G451" s="120" t="s">
        <v>1811</v>
      </c>
      <c r="H451" s="120" t="s">
        <v>176</v>
      </c>
      <c r="I451" s="120" t="s">
        <v>1783</v>
      </c>
      <c r="J451" s="120" t="s">
        <v>1753</v>
      </c>
      <c r="K451" s="120" t="s">
        <v>12593</v>
      </c>
      <c r="L451" s="120" t="s">
        <v>1807</v>
      </c>
      <c r="M451" s="120">
        <v>0</v>
      </c>
      <c r="N451" s="120" t="s">
        <v>1935</v>
      </c>
      <c r="O451" s="127">
        <v>599.9</v>
      </c>
      <c r="P451" s="128">
        <v>214.8</v>
      </c>
    </row>
    <row r="452" spans="1:16">
      <c r="A452" s="119" t="s">
        <v>2289</v>
      </c>
      <c r="B452" s="120" t="s">
        <v>12971</v>
      </c>
      <c r="C452" s="120" t="s">
        <v>12592</v>
      </c>
      <c r="D452" s="120" t="s">
        <v>1806</v>
      </c>
      <c r="E452" s="120" t="s">
        <v>12165</v>
      </c>
      <c r="F452" s="120" t="s">
        <v>12601</v>
      </c>
      <c r="G452" s="120" t="s">
        <v>1876</v>
      </c>
      <c r="H452" s="120" t="s">
        <v>180</v>
      </c>
      <c r="I452" s="120" t="s">
        <v>1783</v>
      </c>
      <c r="J452" s="120" t="s">
        <v>1753</v>
      </c>
      <c r="K452" s="120" t="s">
        <v>12593</v>
      </c>
      <c r="L452" s="120" t="s">
        <v>1807</v>
      </c>
      <c r="M452" s="120">
        <v>0</v>
      </c>
      <c r="N452" s="120" t="s">
        <v>1935</v>
      </c>
      <c r="O452" s="127">
        <v>599.9</v>
      </c>
      <c r="P452" s="128">
        <v>229.25</v>
      </c>
    </row>
    <row r="453" spans="1:16">
      <c r="A453" s="119" t="s">
        <v>2290</v>
      </c>
      <c r="B453" s="120" t="s">
        <v>12971</v>
      </c>
      <c r="C453" s="120" t="s">
        <v>12592</v>
      </c>
      <c r="D453" s="120" t="s">
        <v>1806</v>
      </c>
      <c r="E453" s="120" t="s">
        <v>12165</v>
      </c>
      <c r="F453" s="120" t="s">
        <v>12601</v>
      </c>
      <c r="G453" s="120" t="s">
        <v>1990</v>
      </c>
      <c r="H453" s="120" t="s">
        <v>182</v>
      </c>
      <c r="I453" s="120" t="s">
        <v>1783</v>
      </c>
      <c r="J453" s="120" t="s">
        <v>1753</v>
      </c>
      <c r="K453" s="120" t="s">
        <v>12593</v>
      </c>
      <c r="L453" s="120" t="s">
        <v>1807</v>
      </c>
      <c r="M453" s="120">
        <v>0</v>
      </c>
      <c r="N453" s="120" t="s">
        <v>1935</v>
      </c>
      <c r="O453" s="127">
        <v>599.9</v>
      </c>
      <c r="P453" s="128">
        <v>214.81</v>
      </c>
    </row>
    <row r="454" spans="1:16">
      <c r="A454" s="119" t="s">
        <v>2291</v>
      </c>
      <c r="B454" s="120" t="s">
        <v>12971</v>
      </c>
      <c r="C454" s="120" t="s">
        <v>12592</v>
      </c>
      <c r="D454" s="120" t="s">
        <v>1806</v>
      </c>
      <c r="E454" s="120" t="s">
        <v>12165</v>
      </c>
      <c r="F454" s="120" t="s">
        <v>12601</v>
      </c>
      <c r="G454" s="120" t="s">
        <v>1876</v>
      </c>
      <c r="H454" s="120" t="s">
        <v>176</v>
      </c>
      <c r="I454" s="120" t="s">
        <v>1783</v>
      </c>
      <c r="J454" s="120" t="s">
        <v>1753</v>
      </c>
      <c r="K454" s="120" t="s">
        <v>12593</v>
      </c>
      <c r="L454" s="120" t="s">
        <v>1807</v>
      </c>
      <c r="M454" s="120">
        <v>0</v>
      </c>
      <c r="N454" s="120" t="s">
        <v>1935</v>
      </c>
      <c r="O454" s="127">
        <v>599.9</v>
      </c>
      <c r="P454" s="128">
        <v>236.47</v>
      </c>
    </row>
    <row r="455" spans="1:16">
      <c r="A455" s="119" t="s">
        <v>2292</v>
      </c>
      <c r="B455" s="120" t="s">
        <v>12971</v>
      </c>
      <c r="C455" s="120" t="s">
        <v>12592</v>
      </c>
      <c r="D455" s="120" t="s">
        <v>1806</v>
      </c>
      <c r="E455" s="120" t="s">
        <v>12165</v>
      </c>
      <c r="F455" s="120" t="s">
        <v>12601</v>
      </c>
      <c r="G455" s="120" t="s">
        <v>1883</v>
      </c>
      <c r="H455" s="120" t="s">
        <v>176</v>
      </c>
      <c r="I455" s="120" t="s">
        <v>1783</v>
      </c>
      <c r="J455" s="120" t="s">
        <v>1753</v>
      </c>
      <c r="K455" s="120" t="s">
        <v>12593</v>
      </c>
      <c r="L455" s="120" t="s">
        <v>1807</v>
      </c>
      <c r="M455" s="120">
        <v>0</v>
      </c>
      <c r="N455" s="120" t="s">
        <v>1935</v>
      </c>
      <c r="O455" s="127">
        <v>599.9</v>
      </c>
      <c r="P455" s="128">
        <v>237.61</v>
      </c>
    </row>
    <row r="456" spans="1:16">
      <c r="A456" s="119" t="s">
        <v>2293</v>
      </c>
      <c r="B456" s="120" t="s">
        <v>12971</v>
      </c>
      <c r="C456" s="120" t="s">
        <v>12592</v>
      </c>
      <c r="D456" s="120" t="s">
        <v>1806</v>
      </c>
      <c r="E456" s="120" t="s">
        <v>12165</v>
      </c>
      <c r="F456" s="120" t="s">
        <v>12601</v>
      </c>
      <c r="G456" s="120" t="s">
        <v>1876</v>
      </c>
      <c r="H456" s="120" t="s">
        <v>182</v>
      </c>
      <c r="I456" s="120" t="s">
        <v>1783</v>
      </c>
      <c r="J456" s="120" t="s">
        <v>1753</v>
      </c>
      <c r="K456" s="120" t="s">
        <v>12593</v>
      </c>
      <c r="L456" s="120" t="s">
        <v>1807</v>
      </c>
      <c r="M456" s="120">
        <v>0</v>
      </c>
      <c r="N456" s="120" t="s">
        <v>1935</v>
      </c>
      <c r="O456" s="127">
        <v>599.9</v>
      </c>
      <c r="P456" s="128">
        <v>237.61</v>
      </c>
    </row>
    <row r="457" spans="1:16">
      <c r="A457" s="119" t="s">
        <v>2294</v>
      </c>
      <c r="B457" s="120" t="s">
        <v>12971</v>
      </c>
      <c r="C457" s="120" t="s">
        <v>12592</v>
      </c>
      <c r="D457" s="120" t="s">
        <v>1806</v>
      </c>
      <c r="E457" s="120" t="s">
        <v>12165</v>
      </c>
      <c r="F457" s="120" t="s">
        <v>12601</v>
      </c>
      <c r="G457" s="120" t="s">
        <v>1876</v>
      </c>
      <c r="H457" s="120" t="s">
        <v>182</v>
      </c>
      <c r="I457" s="120" t="s">
        <v>1783</v>
      </c>
      <c r="J457" s="120" t="s">
        <v>1753</v>
      </c>
      <c r="K457" s="120" t="s">
        <v>12593</v>
      </c>
      <c r="L457" s="120" t="s">
        <v>1807</v>
      </c>
      <c r="M457" s="120">
        <v>0</v>
      </c>
      <c r="N457" s="120" t="s">
        <v>1935</v>
      </c>
      <c r="O457" s="127">
        <v>599.9</v>
      </c>
      <c r="P457" s="128">
        <v>247.04</v>
      </c>
    </row>
    <row r="458" spans="1:16">
      <c r="A458" s="119" t="s">
        <v>2295</v>
      </c>
      <c r="B458" s="120" t="s">
        <v>12971</v>
      </c>
      <c r="C458" s="120" t="s">
        <v>12592</v>
      </c>
      <c r="D458" s="120" t="s">
        <v>1806</v>
      </c>
      <c r="E458" s="120" t="s">
        <v>12165</v>
      </c>
      <c r="F458" s="120" t="s">
        <v>12601</v>
      </c>
      <c r="G458" s="120" t="s">
        <v>1841</v>
      </c>
      <c r="H458" s="120" t="s">
        <v>176</v>
      </c>
      <c r="I458" s="120" t="s">
        <v>1783</v>
      </c>
      <c r="J458" s="120" t="s">
        <v>1753</v>
      </c>
      <c r="K458" s="120" t="s">
        <v>12593</v>
      </c>
      <c r="L458" s="120" t="s">
        <v>1807</v>
      </c>
      <c r="M458" s="120">
        <v>0</v>
      </c>
      <c r="N458" s="120" t="s">
        <v>1935</v>
      </c>
      <c r="O458" s="127">
        <v>599.9</v>
      </c>
      <c r="P458" s="128">
        <v>214.79</v>
      </c>
    </row>
    <row r="459" spans="1:16">
      <c r="A459" s="119" t="s">
        <v>2296</v>
      </c>
      <c r="B459" s="120" t="s">
        <v>12971</v>
      </c>
      <c r="C459" s="120" t="s">
        <v>12592</v>
      </c>
      <c r="D459" s="120" t="s">
        <v>1806</v>
      </c>
      <c r="E459" s="120" t="s">
        <v>12165</v>
      </c>
      <c r="F459" s="120" t="s">
        <v>12601</v>
      </c>
      <c r="G459" s="120" t="s">
        <v>2014</v>
      </c>
      <c r="H459" s="120">
        <v>0</v>
      </c>
      <c r="I459" s="120" t="s">
        <v>1783</v>
      </c>
      <c r="J459" s="120" t="s">
        <v>1753</v>
      </c>
      <c r="K459" s="120" t="s">
        <v>12593</v>
      </c>
      <c r="L459" s="120" t="s">
        <v>1807</v>
      </c>
      <c r="M459" s="120">
        <v>0</v>
      </c>
      <c r="N459" s="120" t="s">
        <v>1935</v>
      </c>
      <c r="O459" s="127">
        <v>699.9</v>
      </c>
      <c r="P459" s="128">
        <v>313.64999999999998</v>
      </c>
    </row>
    <row r="460" spans="1:16">
      <c r="A460" s="119" t="s">
        <v>2297</v>
      </c>
      <c r="B460" s="120" t="s">
        <v>12971</v>
      </c>
      <c r="C460" s="120" t="s">
        <v>12592</v>
      </c>
      <c r="D460" s="120" t="s">
        <v>1806</v>
      </c>
      <c r="E460" s="120" t="s">
        <v>12165</v>
      </c>
      <c r="F460" s="120" t="s">
        <v>12601</v>
      </c>
      <c r="G460" s="120" t="s">
        <v>1883</v>
      </c>
      <c r="H460" s="120">
        <v>0</v>
      </c>
      <c r="I460" s="120" t="s">
        <v>1783</v>
      </c>
      <c r="J460" s="120" t="s">
        <v>1753</v>
      </c>
      <c r="K460" s="120" t="s">
        <v>12593</v>
      </c>
      <c r="L460" s="120" t="s">
        <v>1807</v>
      </c>
      <c r="M460" s="120">
        <v>0</v>
      </c>
      <c r="N460" s="120" t="s">
        <v>1935</v>
      </c>
      <c r="O460" s="127">
        <v>699.9</v>
      </c>
      <c r="P460" s="128">
        <v>325</v>
      </c>
    </row>
    <row r="461" spans="1:16">
      <c r="A461" s="119" t="s">
        <v>2298</v>
      </c>
      <c r="B461" s="120" t="s">
        <v>12971</v>
      </c>
      <c r="C461" s="120" t="s">
        <v>12592</v>
      </c>
      <c r="D461" s="120" t="s">
        <v>1806</v>
      </c>
      <c r="E461" s="120" t="s">
        <v>12165</v>
      </c>
      <c r="F461" s="120" t="s">
        <v>12601</v>
      </c>
      <c r="G461" s="120" t="s">
        <v>1883</v>
      </c>
      <c r="H461" s="120">
        <v>0</v>
      </c>
      <c r="I461" s="120" t="s">
        <v>1783</v>
      </c>
      <c r="J461" s="120" t="s">
        <v>1753</v>
      </c>
      <c r="K461" s="120" t="s">
        <v>12593</v>
      </c>
      <c r="L461" s="120" t="s">
        <v>1807</v>
      </c>
      <c r="M461" s="120">
        <v>0</v>
      </c>
      <c r="N461" s="120" t="s">
        <v>1935</v>
      </c>
      <c r="O461" s="127">
        <v>699.9</v>
      </c>
      <c r="P461" s="128">
        <v>316.8</v>
      </c>
    </row>
    <row r="462" spans="1:16">
      <c r="A462" s="119" t="s">
        <v>2299</v>
      </c>
      <c r="B462" s="120" t="s">
        <v>12971</v>
      </c>
      <c r="C462" s="120" t="s">
        <v>12592</v>
      </c>
      <c r="D462" s="120" t="s">
        <v>1806</v>
      </c>
      <c r="E462" s="120" t="s">
        <v>12165</v>
      </c>
      <c r="F462" s="120" t="s">
        <v>12601</v>
      </c>
      <c r="G462" s="120" t="s">
        <v>1883</v>
      </c>
      <c r="H462" s="120">
        <v>0</v>
      </c>
      <c r="I462" s="120" t="s">
        <v>1783</v>
      </c>
      <c r="J462" s="120" t="s">
        <v>1753</v>
      </c>
      <c r="K462" s="120" t="s">
        <v>12593</v>
      </c>
      <c r="L462" s="120" t="s">
        <v>1807</v>
      </c>
      <c r="M462" s="120">
        <v>0</v>
      </c>
      <c r="N462" s="120" t="s">
        <v>1935</v>
      </c>
      <c r="O462" s="127">
        <v>699.9</v>
      </c>
      <c r="P462" s="128">
        <v>317.75</v>
      </c>
    </row>
    <row r="463" spans="1:16">
      <c r="A463" s="119" t="s">
        <v>2300</v>
      </c>
      <c r="B463" s="120" t="s">
        <v>12971</v>
      </c>
      <c r="C463" s="120" t="s">
        <v>12592</v>
      </c>
      <c r="D463" s="120" t="s">
        <v>1806</v>
      </c>
      <c r="E463" s="120" t="s">
        <v>12165</v>
      </c>
      <c r="F463" s="120" t="s">
        <v>12601</v>
      </c>
      <c r="G463" s="120" t="s">
        <v>1795</v>
      </c>
      <c r="H463" s="120" t="s">
        <v>12595</v>
      </c>
      <c r="I463" s="120" t="s">
        <v>1783</v>
      </c>
      <c r="J463" s="120" t="s">
        <v>1753</v>
      </c>
      <c r="K463" s="120" t="s">
        <v>12593</v>
      </c>
      <c r="L463" s="120" t="s">
        <v>1807</v>
      </c>
      <c r="M463" s="120">
        <v>0</v>
      </c>
      <c r="N463" s="120" t="s">
        <v>1935</v>
      </c>
      <c r="O463" s="127">
        <v>699.9</v>
      </c>
      <c r="P463" s="128">
        <v>305.85000000000002</v>
      </c>
    </row>
    <row r="464" spans="1:16">
      <c r="A464" s="119" t="s">
        <v>2301</v>
      </c>
      <c r="B464" s="120" t="s">
        <v>12971</v>
      </c>
      <c r="C464" s="120" t="s">
        <v>12592</v>
      </c>
      <c r="D464" s="120" t="s">
        <v>1756</v>
      </c>
      <c r="E464" s="120" t="s">
        <v>12165</v>
      </c>
      <c r="F464" s="120" t="s">
        <v>12601</v>
      </c>
      <c r="G464" s="120" t="s">
        <v>1962</v>
      </c>
      <c r="H464" s="120" t="s">
        <v>182</v>
      </c>
      <c r="I464" s="120" t="s">
        <v>1783</v>
      </c>
      <c r="J464" s="120" t="s">
        <v>1753</v>
      </c>
      <c r="K464" s="120" t="s">
        <v>12593</v>
      </c>
      <c r="L464" s="120" t="s">
        <v>1807</v>
      </c>
      <c r="M464" s="120">
        <v>0</v>
      </c>
      <c r="N464" s="120" t="s">
        <v>1935</v>
      </c>
      <c r="O464" s="127">
        <v>499.9</v>
      </c>
      <c r="P464" s="128">
        <v>206.54</v>
      </c>
    </row>
    <row r="465" spans="1:16">
      <c r="A465" s="119" t="s">
        <v>2302</v>
      </c>
      <c r="B465" s="120" t="s">
        <v>12971</v>
      </c>
      <c r="C465" s="120" t="s">
        <v>12592</v>
      </c>
      <c r="D465" s="120" t="s">
        <v>1756</v>
      </c>
      <c r="E465" s="120" t="s">
        <v>12165</v>
      </c>
      <c r="F465" s="120" t="s">
        <v>12601</v>
      </c>
      <c r="G465" s="120" t="s">
        <v>1841</v>
      </c>
      <c r="H465" s="120" t="s">
        <v>176</v>
      </c>
      <c r="I465" s="120" t="s">
        <v>1783</v>
      </c>
      <c r="J465" s="120" t="s">
        <v>1753</v>
      </c>
      <c r="K465" s="120" t="s">
        <v>12593</v>
      </c>
      <c r="L465" s="120" t="s">
        <v>1807</v>
      </c>
      <c r="M465" s="120">
        <v>0</v>
      </c>
      <c r="N465" s="120" t="s">
        <v>1935</v>
      </c>
      <c r="O465" s="127">
        <v>499.9</v>
      </c>
      <c r="P465" s="128">
        <v>175.74</v>
      </c>
    </row>
    <row r="466" spans="1:16">
      <c r="A466" s="119" t="s">
        <v>2303</v>
      </c>
      <c r="B466" s="120" t="s">
        <v>12971</v>
      </c>
      <c r="C466" s="120" t="s">
        <v>12592</v>
      </c>
      <c r="D466" s="120" t="s">
        <v>1756</v>
      </c>
      <c r="E466" s="120" t="s">
        <v>12165</v>
      </c>
      <c r="F466" s="120" t="s">
        <v>12601</v>
      </c>
      <c r="G466" s="120" t="s">
        <v>1876</v>
      </c>
      <c r="H466" s="120" t="s">
        <v>182</v>
      </c>
      <c r="I466" s="120" t="s">
        <v>1783</v>
      </c>
      <c r="J466" s="120" t="s">
        <v>1753</v>
      </c>
      <c r="K466" s="120" t="s">
        <v>12593</v>
      </c>
      <c r="L466" s="120" t="s">
        <v>1807</v>
      </c>
      <c r="M466" s="120">
        <v>0</v>
      </c>
      <c r="N466" s="120" t="s">
        <v>1935</v>
      </c>
      <c r="O466" s="127">
        <v>499.9</v>
      </c>
      <c r="P466" s="128">
        <v>221.75</v>
      </c>
    </row>
    <row r="467" spans="1:16">
      <c r="A467" s="119" t="s">
        <v>2304</v>
      </c>
      <c r="B467" s="120" t="s">
        <v>12971</v>
      </c>
      <c r="C467" s="120" t="s">
        <v>12592</v>
      </c>
      <c r="D467" s="120" t="s">
        <v>1756</v>
      </c>
      <c r="E467" s="120" t="s">
        <v>12165</v>
      </c>
      <c r="F467" s="120" t="s">
        <v>12601</v>
      </c>
      <c r="G467" s="120" t="s">
        <v>1876</v>
      </c>
      <c r="H467" s="120" t="s">
        <v>176</v>
      </c>
      <c r="I467" s="120" t="s">
        <v>1783</v>
      </c>
      <c r="J467" s="120" t="s">
        <v>1753</v>
      </c>
      <c r="K467" s="120" t="s">
        <v>12593</v>
      </c>
      <c r="L467" s="120" t="s">
        <v>1807</v>
      </c>
      <c r="M467" s="120">
        <v>0</v>
      </c>
      <c r="N467" s="120" t="s">
        <v>1935</v>
      </c>
      <c r="O467" s="127">
        <v>499.9</v>
      </c>
      <c r="P467" s="128">
        <v>175.75</v>
      </c>
    </row>
    <row r="468" spans="1:16">
      <c r="A468" s="119" t="s">
        <v>2305</v>
      </c>
      <c r="B468" s="120" t="s">
        <v>12971</v>
      </c>
      <c r="C468" s="120" t="s">
        <v>12592</v>
      </c>
      <c r="D468" s="120" t="s">
        <v>1756</v>
      </c>
      <c r="E468" s="120" t="s">
        <v>12165</v>
      </c>
      <c r="F468" s="120" t="s">
        <v>12601</v>
      </c>
      <c r="G468" s="120" t="s">
        <v>1841</v>
      </c>
      <c r="H468" s="120" t="s">
        <v>180</v>
      </c>
      <c r="I468" s="120" t="s">
        <v>1783</v>
      </c>
      <c r="J468" s="120" t="s">
        <v>1753</v>
      </c>
      <c r="K468" s="120" t="s">
        <v>12593</v>
      </c>
      <c r="L468" s="120" t="s">
        <v>1807</v>
      </c>
      <c r="M468" s="120">
        <v>0</v>
      </c>
      <c r="N468" s="120" t="s">
        <v>1935</v>
      </c>
      <c r="O468" s="127">
        <v>499.9</v>
      </c>
      <c r="P468" s="128">
        <v>221.75</v>
      </c>
    </row>
    <row r="469" spans="1:16">
      <c r="A469" s="119" t="s">
        <v>2306</v>
      </c>
      <c r="B469" s="120" t="s">
        <v>12971</v>
      </c>
      <c r="C469" s="120" t="s">
        <v>12592</v>
      </c>
      <c r="D469" s="120" t="s">
        <v>1803</v>
      </c>
      <c r="E469" s="120" t="s">
        <v>12165</v>
      </c>
      <c r="F469" s="120" t="s">
        <v>12601</v>
      </c>
      <c r="G469" s="120" t="s">
        <v>1962</v>
      </c>
      <c r="H469" s="120" t="s">
        <v>182</v>
      </c>
      <c r="I469" s="120" t="s">
        <v>1783</v>
      </c>
      <c r="J469" s="120" t="s">
        <v>1753</v>
      </c>
      <c r="K469" s="120" t="s">
        <v>12593</v>
      </c>
      <c r="L469" s="120" t="s">
        <v>1807</v>
      </c>
      <c r="M469" s="120">
        <v>0</v>
      </c>
      <c r="N469" s="120" t="s">
        <v>1935</v>
      </c>
      <c r="O469" s="127">
        <v>399.9</v>
      </c>
      <c r="P469" s="128">
        <v>189.15</v>
      </c>
    </row>
    <row r="470" spans="1:16">
      <c r="A470" s="119" t="s">
        <v>2307</v>
      </c>
      <c r="B470" s="120" t="s">
        <v>12971</v>
      </c>
      <c r="C470" s="120" t="s">
        <v>12592</v>
      </c>
      <c r="D470" s="120" t="s">
        <v>1803</v>
      </c>
      <c r="E470" s="120" t="s">
        <v>12165</v>
      </c>
      <c r="F470" s="120" t="s">
        <v>12601</v>
      </c>
      <c r="G470" s="120" t="s">
        <v>1841</v>
      </c>
      <c r="H470" s="120" t="s">
        <v>176</v>
      </c>
      <c r="I470" s="120" t="s">
        <v>1783</v>
      </c>
      <c r="J470" s="120" t="s">
        <v>1753</v>
      </c>
      <c r="K470" s="120" t="s">
        <v>12593</v>
      </c>
      <c r="L470" s="120" t="s">
        <v>1807</v>
      </c>
      <c r="M470" s="120">
        <v>0</v>
      </c>
      <c r="N470" s="120" t="s">
        <v>1935</v>
      </c>
      <c r="O470" s="127">
        <v>399.9</v>
      </c>
      <c r="P470" s="128">
        <v>191.04</v>
      </c>
    </row>
    <row r="471" spans="1:16">
      <c r="A471" s="119" t="s">
        <v>2308</v>
      </c>
      <c r="B471" s="120" t="s">
        <v>12971</v>
      </c>
      <c r="C471" s="120" t="s">
        <v>12592</v>
      </c>
      <c r="D471" s="120" t="s">
        <v>1803</v>
      </c>
      <c r="E471" s="120" t="s">
        <v>12165</v>
      </c>
      <c r="F471" s="120" t="s">
        <v>12601</v>
      </c>
      <c r="G471" s="120" t="s">
        <v>1795</v>
      </c>
      <c r="H471" s="120" t="s">
        <v>184</v>
      </c>
      <c r="I471" s="120" t="s">
        <v>1783</v>
      </c>
      <c r="J471" s="120" t="s">
        <v>1753</v>
      </c>
      <c r="K471" s="120" t="s">
        <v>12593</v>
      </c>
      <c r="L471" s="120" t="s">
        <v>1807</v>
      </c>
      <c r="M471" s="120">
        <v>0</v>
      </c>
      <c r="N471" s="120" t="s">
        <v>1935</v>
      </c>
      <c r="O471" s="127">
        <v>399.9</v>
      </c>
      <c r="P471" s="128">
        <v>187.27</v>
      </c>
    </row>
    <row r="472" spans="1:16">
      <c r="A472" s="119" t="s">
        <v>2309</v>
      </c>
      <c r="B472" s="120" t="s">
        <v>12971</v>
      </c>
      <c r="C472" s="120" t="s">
        <v>12592</v>
      </c>
      <c r="D472" s="120" t="s">
        <v>1803</v>
      </c>
      <c r="E472" s="120" t="s">
        <v>12165</v>
      </c>
      <c r="F472" s="120" t="s">
        <v>12601</v>
      </c>
      <c r="G472" s="120" t="s">
        <v>1841</v>
      </c>
      <c r="H472" s="120" t="s">
        <v>176</v>
      </c>
      <c r="I472" s="120" t="s">
        <v>1783</v>
      </c>
      <c r="J472" s="120" t="s">
        <v>1753</v>
      </c>
      <c r="K472" s="120" t="s">
        <v>12593</v>
      </c>
      <c r="L472" s="120" t="s">
        <v>1807</v>
      </c>
      <c r="M472" s="120">
        <v>0</v>
      </c>
      <c r="N472" s="120" t="s">
        <v>1935</v>
      </c>
      <c r="O472" s="127">
        <v>399.9</v>
      </c>
      <c r="P472" s="128">
        <v>191.04</v>
      </c>
    </row>
    <row r="473" spans="1:16">
      <c r="A473" s="119" t="s">
        <v>2310</v>
      </c>
      <c r="B473" s="120" t="s">
        <v>12971</v>
      </c>
      <c r="C473" s="120" t="s">
        <v>12592</v>
      </c>
      <c r="D473" s="120" t="s">
        <v>1803</v>
      </c>
      <c r="E473" s="120" t="s">
        <v>12165</v>
      </c>
      <c r="F473" s="120" t="s">
        <v>12601</v>
      </c>
      <c r="G473" s="120" t="s">
        <v>1883</v>
      </c>
      <c r="H473" s="120" t="s">
        <v>182</v>
      </c>
      <c r="I473" s="120" t="s">
        <v>1783</v>
      </c>
      <c r="J473" s="120" t="s">
        <v>1753</v>
      </c>
      <c r="K473" s="120" t="s">
        <v>12593</v>
      </c>
      <c r="L473" s="120" t="s">
        <v>1807</v>
      </c>
      <c r="M473" s="120">
        <v>0</v>
      </c>
      <c r="N473" s="120" t="s">
        <v>1935</v>
      </c>
      <c r="O473" s="127">
        <v>399.9</v>
      </c>
      <c r="P473" s="128">
        <v>185.78</v>
      </c>
    </row>
    <row r="474" spans="1:16">
      <c r="A474" s="119" t="s">
        <v>2311</v>
      </c>
      <c r="B474" s="120" t="s">
        <v>12971</v>
      </c>
      <c r="C474" s="120" t="s">
        <v>12592</v>
      </c>
      <c r="D474" s="120" t="s">
        <v>1803</v>
      </c>
      <c r="E474" s="120" t="s">
        <v>12165</v>
      </c>
      <c r="F474" s="120" t="s">
        <v>12601</v>
      </c>
      <c r="G474" s="120" t="s">
        <v>1795</v>
      </c>
      <c r="H474" s="120" t="s">
        <v>184</v>
      </c>
      <c r="I474" s="120" t="s">
        <v>1783</v>
      </c>
      <c r="J474" s="120" t="s">
        <v>1753</v>
      </c>
      <c r="K474" s="120" t="s">
        <v>12593</v>
      </c>
      <c r="L474" s="120" t="s">
        <v>1807</v>
      </c>
      <c r="M474" s="120">
        <v>0</v>
      </c>
      <c r="N474" s="120" t="s">
        <v>1935</v>
      </c>
      <c r="O474" s="127">
        <v>399.9</v>
      </c>
      <c r="P474" s="128">
        <v>179.04</v>
      </c>
    </row>
    <row r="475" spans="1:16">
      <c r="A475" s="119" t="s">
        <v>2312</v>
      </c>
      <c r="B475" s="120" t="s">
        <v>12971</v>
      </c>
      <c r="C475" s="120" t="s">
        <v>12592</v>
      </c>
      <c r="D475" s="120" t="s">
        <v>1806</v>
      </c>
      <c r="E475" s="120" t="s">
        <v>12165</v>
      </c>
      <c r="F475" s="120" t="s">
        <v>12601</v>
      </c>
      <c r="G475" s="120" t="s">
        <v>1778</v>
      </c>
      <c r="H475" s="120">
        <v>0</v>
      </c>
      <c r="I475" s="120" t="s">
        <v>1783</v>
      </c>
      <c r="J475" s="120" t="s">
        <v>1753</v>
      </c>
      <c r="K475" s="120" t="s">
        <v>12593</v>
      </c>
      <c r="L475" s="120" t="s">
        <v>1807</v>
      </c>
      <c r="M475" s="120">
        <v>0</v>
      </c>
      <c r="N475" s="120" t="s">
        <v>1935</v>
      </c>
      <c r="O475" s="127">
        <v>699.9</v>
      </c>
      <c r="P475" s="128">
        <v>269.23</v>
      </c>
    </row>
    <row r="476" spans="1:16">
      <c r="A476" s="119" t="s">
        <v>2313</v>
      </c>
      <c r="B476" s="120" t="s">
        <v>12971</v>
      </c>
      <c r="C476" s="120" t="s">
        <v>12592</v>
      </c>
      <c r="D476" s="120" t="s">
        <v>1806</v>
      </c>
      <c r="E476" s="120" t="s">
        <v>12165</v>
      </c>
      <c r="F476" s="120" t="s">
        <v>12601</v>
      </c>
      <c r="G476" s="120" t="s">
        <v>1928</v>
      </c>
      <c r="H476" s="120">
        <v>0</v>
      </c>
      <c r="I476" s="120" t="s">
        <v>1783</v>
      </c>
      <c r="J476" s="120" t="s">
        <v>1753</v>
      </c>
      <c r="K476" s="120" t="s">
        <v>12593</v>
      </c>
      <c r="L476" s="120" t="s">
        <v>1807</v>
      </c>
      <c r="M476" s="120">
        <v>0</v>
      </c>
      <c r="N476" s="120" t="s">
        <v>1935</v>
      </c>
      <c r="O476" s="127">
        <v>699.9</v>
      </c>
      <c r="P476" s="128">
        <v>269.23</v>
      </c>
    </row>
    <row r="477" spans="1:16">
      <c r="A477" s="119" t="s">
        <v>393</v>
      </c>
      <c r="B477" s="120" t="s">
        <v>12971</v>
      </c>
      <c r="C477" s="120" t="s">
        <v>12592</v>
      </c>
      <c r="D477" s="120" t="s">
        <v>1806</v>
      </c>
      <c r="E477" s="120" t="s">
        <v>12165</v>
      </c>
      <c r="F477" s="120" t="s">
        <v>12601</v>
      </c>
      <c r="G477" s="120" t="s">
        <v>1881</v>
      </c>
      <c r="H477" s="120">
        <v>0</v>
      </c>
      <c r="I477" s="120" t="s">
        <v>1783</v>
      </c>
      <c r="J477" s="120" t="s">
        <v>1753</v>
      </c>
      <c r="K477" s="120" t="s">
        <v>12593</v>
      </c>
      <c r="L477" s="120" t="s">
        <v>1807</v>
      </c>
      <c r="M477" s="120">
        <v>0</v>
      </c>
      <c r="N477" s="120" t="s">
        <v>1935</v>
      </c>
      <c r="O477" s="127">
        <v>699.9</v>
      </c>
      <c r="P477" s="128">
        <v>269.23</v>
      </c>
    </row>
    <row r="478" spans="1:16">
      <c r="A478" s="119" t="s">
        <v>2314</v>
      </c>
      <c r="B478" s="120" t="s">
        <v>12971</v>
      </c>
      <c r="C478" s="120" t="s">
        <v>12592</v>
      </c>
      <c r="D478" s="120" t="s">
        <v>1806</v>
      </c>
      <c r="E478" s="120" t="s">
        <v>12165</v>
      </c>
      <c r="F478" s="120" t="s">
        <v>12601</v>
      </c>
      <c r="G478" s="120" t="s">
        <v>1928</v>
      </c>
      <c r="H478" s="120">
        <v>0</v>
      </c>
      <c r="I478" s="120" t="s">
        <v>1783</v>
      </c>
      <c r="J478" s="120" t="s">
        <v>1753</v>
      </c>
      <c r="K478" s="120" t="s">
        <v>12593</v>
      </c>
      <c r="L478" s="120" t="s">
        <v>1807</v>
      </c>
      <c r="M478" s="120">
        <v>0</v>
      </c>
      <c r="N478" s="120" t="s">
        <v>1935</v>
      </c>
      <c r="O478" s="127">
        <v>699.9</v>
      </c>
      <c r="P478" s="128">
        <v>273.41000000000003</v>
      </c>
    </row>
    <row r="479" spans="1:16">
      <c r="A479" s="119" t="s">
        <v>2315</v>
      </c>
      <c r="B479" s="120" t="s">
        <v>12971</v>
      </c>
      <c r="C479" s="120" t="s">
        <v>12592</v>
      </c>
      <c r="D479" s="120" t="s">
        <v>1803</v>
      </c>
      <c r="E479" s="120" t="s">
        <v>12165</v>
      </c>
      <c r="F479" s="120" t="s">
        <v>12601</v>
      </c>
      <c r="G479" s="120" t="s">
        <v>1860</v>
      </c>
      <c r="H479" s="120" t="s">
        <v>180</v>
      </c>
      <c r="I479" s="120" t="s">
        <v>1783</v>
      </c>
      <c r="J479" s="120" t="s">
        <v>1753</v>
      </c>
      <c r="K479" s="120" t="s">
        <v>12593</v>
      </c>
      <c r="L479" s="120" t="s">
        <v>1807</v>
      </c>
      <c r="M479" s="120">
        <v>0</v>
      </c>
      <c r="N479" s="120" t="s">
        <v>1935</v>
      </c>
      <c r="O479" s="127">
        <v>399.9</v>
      </c>
      <c r="P479" s="128">
        <v>187.79</v>
      </c>
    </row>
    <row r="480" spans="1:16">
      <c r="A480" s="119" t="s">
        <v>2316</v>
      </c>
      <c r="B480" s="120" t="s">
        <v>12971</v>
      </c>
      <c r="C480" s="120" t="s">
        <v>12592</v>
      </c>
      <c r="D480" s="120" t="s">
        <v>1803</v>
      </c>
      <c r="E480" s="120" t="s">
        <v>12165</v>
      </c>
      <c r="F480" s="120" t="s">
        <v>12601</v>
      </c>
      <c r="G480" s="120" t="s">
        <v>1778</v>
      </c>
      <c r="H480" s="120" t="s">
        <v>176</v>
      </c>
      <c r="I480" s="120" t="s">
        <v>1783</v>
      </c>
      <c r="J480" s="120" t="s">
        <v>1753</v>
      </c>
      <c r="K480" s="120" t="s">
        <v>12593</v>
      </c>
      <c r="L480" s="120" t="s">
        <v>1807</v>
      </c>
      <c r="M480" s="120">
        <v>0</v>
      </c>
      <c r="N480" s="120" t="s">
        <v>1935</v>
      </c>
      <c r="O480" s="127">
        <v>399.9</v>
      </c>
      <c r="P480" s="128">
        <v>205.42</v>
      </c>
    </row>
    <row r="481" spans="1:16">
      <c r="A481" s="119" t="s">
        <v>2317</v>
      </c>
      <c r="B481" s="120" t="s">
        <v>12971</v>
      </c>
      <c r="C481" s="120" t="s">
        <v>12592</v>
      </c>
      <c r="D481" s="120" t="s">
        <v>1803</v>
      </c>
      <c r="E481" s="120" t="s">
        <v>12165</v>
      </c>
      <c r="F481" s="120" t="s">
        <v>12601</v>
      </c>
      <c r="G481" s="120" t="s">
        <v>1778</v>
      </c>
      <c r="H481" s="120" t="s">
        <v>182</v>
      </c>
      <c r="I481" s="120" t="s">
        <v>1783</v>
      </c>
      <c r="J481" s="120" t="s">
        <v>1753</v>
      </c>
      <c r="K481" s="120" t="s">
        <v>12593</v>
      </c>
      <c r="L481" s="120" t="s">
        <v>1807</v>
      </c>
      <c r="M481" s="120">
        <v>0</v>
      </c>
      <c r="N481" s="120" t="s">
        <v>1935</v>
      </c>
      <c r="O481" s="127">
        <v>399.9</v>
      </c>
      <c r="P481" s="128">
        <v>203.31</v>
      </c>
    </row>
    <row r="482" spans="1:16">
      <c r="A482" s="119" t="s">
        <v>469</v>
      </c>
      <c r="B482" s="120" t="s">
        <v>12971</v>
      </c>
      <c r="C482" s="120" t="s">
        <v>12592</v>
      </c>
      <c r="D482" s="120" t="s">
        <v>1803</v>
      </c>
      <c r="E482" s="120" t="s">
        <v>12165</v>
      </c>
      <c r="F482" s="120" t="s">
        <v>12601</v>
      </c>
      <c r="G482" s="120" t="s">
        <v>1881</v>
      </c>
      <c r="H482" s="120" t="s">
        <v>180</v>
      </c>
      <c r="I482" s="120" t="s">
        <v>1783</v>
      </c>
      <c r="J482" s="120" t="s">
        <v>1753</v>
      </c>
      <c r="K482" s="120" t="s">
        <v>12593</v>
      </c>
      <c r="L482" s="120" t="s">
        <v>1807</v>
      </c>
      <c r="M482" s="120">
        <v>0</v>
      </c>
      <c r="N482" s="120" t="s">
        <v>1935</v>
      </c>
      <c r="O482" s="127">
        <v>399.9</v>
      </c>
      <c r="P482" s="128">
        <v>200.14</v>
      </c>
    </row>
    <row r="483" spans="1:16">
      <c r="A483" s="119" t="s">
        <v>2318</v>
      </c>
      <c r="B483" s="120" t="s">
        <v>12971</v>
      </c>
      <c r="C483" s="120" t="s">
        <v>12592</v>
      </c>
      <c r="D483" s="120" t="s">
        <v>1756</v>
      </c>
      <c r="E483" s="120" t="s">
        <v>12165</v>
      </c>
      <c r="F483" s="120" t="s">
        <v>12601</v>
      </c>
      <c r="G483" s="120" t="s">
        <v>1881</v>
      </c>
      <c r="H483" s="120" t="s">
        <v>176</v>
      </c>
      <c r="I483" s="120" t="s">
        <v>1783</v>
      </c>
      <c r="J483" s="120" t="s">
        <v>1753</v>
      </c>
      <c r="K483" s="120" t="s">
        <v>12593</v>
      </c>
      <c r="L483" s="120" t="s">
        <v>1807</v>
      </c>
      <c r="M483" s="120">
        <v>0</v>
      </c>
      <c r="N483" s="120" t="s">
        <v>1935</v>
      </c>
      <c r="O483" s="127">
        <v>499.9</v>
      </c>
      <c r="P483" s="128">
        <v>224.64</v>
      </c>
    </row>
    <row r="484" spans="1:16">
      <c r="A484" s="119" t="s">
        <v>2319</v>
      </c>
      <c r="B484" s="120" t="s">
        <v>12971</v>
      </c>
      <c r="C484" s="120" t="s">
        <v>12592</v>
      </c>
      <c r="D484" s="120" t="s">
        <v>1756</v>
      </c>
      <c r="E484" s="120" t="s">
        <v>12165</v>
      </c>
      <c r="F484" s="120" t="s">
        <v>12601</v>
      </c>
      <c r="G484" s="120" t="s">
        <v>1928</v>
      </c>
      <c r="H484" s="120" t="s">
        <v>182</v>
      </c>
      <c r="I484" s="120" t="s">
        <v>1783</v>
      </c>
      <c r="J484" s="120" t="s">
        <v>1753</v>
      </c>
      <c r="K484" s="120" t="s">
        <v>12593</v>
      </c>
      <c r="L484" s="120" t="s">
        <v>1807</v>
      </c>
      <c r="M484" s="120">
        <v>0</v>
      </c>
      <c r="N484" s="120" t="s">
        <v>1935</v>
      </c>
      <c r="O484" s="127">
        <v>499.9</v>
      </c>
      <c r="P484" s="128">
        <v>221.64</v>
      </c>
    </row>
    <row r="485" spans="1:16">
      <c r="A485" s="119" t="s">
        <v>2320</v>
      </c>
      <c r="B485" s="120" t="s">
        <v>12971</v>
      </c>
      <c r="C485" s="120" t="s">
        <v>12592</v>
      </c>
      <c r="D485" s="120" t="s">
        <v>1756</v>
      </c>
      <c r="E485" s="120" t="s">
        <v>12165</v>
      </c>
      <c r="F485" s="120" t="s">
        <v>12601</v>
      </c>
      <c r="G485" s="120" t="s">
        <v>1888</v>
      </c>
      <c r="H485" s="120" t="s">
        <v>180</v>
      </c>
      <c r="I485" s="120" t="s">
        <v>1783</v>
      </c>
      <c r="J485" s="120" t="s">
        <v>1753</v>
      </c>
      <c r="K485" s="120" t="s">
        <v>12593</v>
      </c>
      <c r="L485" s="120" t="s">
        <v>1807</v>
      </c>
      <c r="M485" s="120">
        <v>0</v>
      </c>
      <c r="N485" s="120" t="s">
        <v>1935</v>
      </c>
      <c r="O485" s="127">
        <v>499.9</v>
      </c>
      <c r="P485" s="128">
        <v>224.5</v>
      </c>
    </row>
    <row r="486" spans="1:16">
      <c r="A486" s="119" t="s">
        <v>2321</v>
      </c>
      <c r="B486" s="120" t="s">
        <v>12971</v>
      </c>
      <c r="C486" s="120" t="s">
        <v>12592</v>
      </c>
      <c r="D486" s="120" t="s">
        <v>1756</v>
      </c>
      <c r="E486" s="120" t="s">
        <v>12165</v>
      </c>
      <c r="F486" s="120" t="s">
        <v>12601</v>
      </c>
      <c r="G486" s="120" t="s">
        <v>1888</v>
      </c>
      <c r="H486" s="120" t="s">
        <v>178</v>
      </c>
      <c r="I486" s="120" t="s">
        <v>1783</v>
      </c>
      <c r="J486" s="120" t="s">
        <v>1753</v>
      </c>
      <c r="K486" s="120" t="s">
        <v>12593</v>
      </c>
      <c r="L486" s="120" t="s">
        <v>1807</v>
      </c>
      <c r="M486" s="120">
        <v>0</v>
      </c>
      <c r="N486" s="120" t="s">
        <v>1935</v>
      </c>
      <c r="O486" s="127">
        <v>499.9</v>
      </c>
      <c r="P486" s="128">
        <v>227.5</v>
      </c>
    </row>
    <row r="487" spans="1:16">
      <c r="A487" s="119" t="s">
        <v>2322</v>
      </c>
      <c r="B487" s="120" t="s">
        <v>12971</v>
      </c>
      <c r="C487" s="120" t="s">
        <v>12592</v>
      </c>
      <c r="D487" s="120" t="s">
        <v>1756</v>
      </c>
      <c r="E487" s="120" t="s">
        <v>12165</v>
      </c>
      <c r="F487" s="120" t="s">
        <v>12601</v>
      </c>
      <c r="G487" s="120" t="s">
        <v>1881</v>
      </c>
      <c r="H487" s="120" t="s">
        <v>174</v>
      </c>
      <c r="I487" s="120" t="s">
        <v>1783</v>
      </c>
      <c r="J487" s="120" t="s">
        <v>1753</v>
      </c>
      <c r="K487" s="120" t="s">
        <v>12593</v>
      </c>
      <c r="L487" s="120" t="s">
        <v>1807</v>
      </c>
      <c r="M487" s="120">
        <v>0</v>
      </c>
      <c r="N487" s="120" t="s">
        <v>1935</v>
      </c>
      <c r="O487" s="127">
        <v>499.9</v>
      </c>
      <c r="P487" s="128">
        <v>229.5</v>
      </c>
    </row>
    <row r="488" spans="1:16">
      <c r="A488" s="119" t="s">
        <v>2323</v>
      </c>
      <c r="B488" s="120" t="s">
        <v>12971</v>
      </c>
      <c r="C488" s="120" t="s">
        <v>12592</v>
      </c>
      <c r="D488" s="120" t="s">
        <v>1806</v>
      </c>
      <c r="E488" s="120" t="s">
        <v>12165</v>
      </c>
      <c r="F488" s="120" t="s">
        <v>12601</v>
      </c>
      <c r="G488" s="120" t="s">
        <v>1778</v>
      </c>
      <c r="H488" s="120" t="s">
        <v>12595</v>
      </c>
      <c r="I488" s="120" t="s">
        <v>1783</v>
      </c>
      <c r="J488" s="120" t="s">
        <v>1753</v>
      </c>
      <c r="K488" s="120" t="s">
        <v>12593</v>
      </c>
      <c r="L488" s="120" t="s">
        <v>1807</v>
      </c>
      <c r="M488" s="120">
        <v>0</v>
      </c>
      <c r="N488" s="120" t="s">
        <v>1935</v>
      </c>
      <c r="O488" s="127">
        <v>699.9</v>
      </c>
      <c r="P488" s="128">
        <v>280.58999999999997</v>
      </c>
    </row>
    <row r="489" spans="1:16">
      <c r="A489" s="119" t="s">
        <v>2324</v>
      </c>
      <c r="B489" s="120" t="s">
        <v>12971</v>
      </c>
      <c r="C489" s="120" t="s">
        <v>12592</v>
      </c>
      <c r="D489" s="120" t="s">
        <v>1806</v>
      </c>
      <c r="E489" s="120" t="s">
        <v>12165</v>
      </c>
      <c r="F489" s="120" t="s">
        <v>12601</v>
      </c>
      <c r="G489" s="120" t="s">
        <v>1778</v>
      </c>
      <c r="H489" s="120" t="s">
        <v>12595</v>
      </c>
      <c r="I489" s="120" t="s">
        <v>1783</v>
      </c>
      <c r="J489" s="120" t="s">
        <v>1753</v>
      </c>
      <c r="K489" s="120" t="s">
        <v>12593</v>
      </c>
      <c r="L489" s="120" t="s">
        <v>1807</v>
      </c>
      <c r="M489" s="120">
        <v>0</v>
      </c>
      <c r="N489" s="120" t="s">
        <v>1935</v>
      </c>
      <c r="O489" s="127">
        <v>699.9</v>
      </c>
      <c r="P489" s="128">
        <v>280.58999999999997</v>
      </c>
    </row>
    <row r="490" spans="1:16">
      <c r="A490" s="119" t="s">
        <v>2325</v>
      </c>
      <c r="B490" s="120" t="s">
        <v>12971</v>
      </c>
      <c r="C490" s="120" t="s">
        <v>12592</v>
      </c>
      <c r="D490" s="120" t="s">
        <v>1806</v>
      </c>
      <c r="E490" s="120" t="s">
        <v>12165</v>
      </c>
      <c r="F490" s="120" t="s">
        <v>12601</v>
      </c>
      <c r="G490" s="120" t="s">
        <v>1778</v>
      </c>
      <c r="H490" s="120" t="s">
        <v>12595</v>
      </c>
      <c r="I490" s="120" t="s">
        <v>1783</v>
      </c>
      <c r="J490" s="120" t="s">
        <v>1753</v>
      </c>
      <c r="K490" s="120" t="s">
        <v>12593</v>
      </c>
      <c r="L490" s="120" t="s">
        <v>1807</v>
      </c>
      <c r="M490" s="120">
        <v>0</v>
      </c>
      <c r="N490" s="120" t="s">
        <v>1935</v>
      </c>
      <c r="O490" s="127">
        <v>699.9</v>
      </c>
      <c r="P490" s="128">
        <v>280.58999999999997</v>
      </c>
    </row>
    <row r="491" spans="1:16">
      <c r="A491" s="119" t="s">
        <v>2326</v>
      </c>
      <c r="B491" s="120" t="s">
        <v>12971</v>
      </c>
      <c r="C491" s="120" t="s">
        <v>12592</v>
      </c>
      <c r="D491" s="120" t="s">
        <v>1756</v>
      </c>
      <c r="E491" s="120" t="s">
        <v>12165</v>
      </c>
      <c r="F491" s="120" t="s">
        <v>12601</v>
      </c>
      <c r="G491" s="120" t="s">
        <v>1851</v>
      </c>
      <c r="H491" s="120" t="s">
        <v>184</v>
      </c>
      <c r="I491" s="120" t="s">
        <v>1783</v>
      </c>
      <c r="J491" s="120" t="s">
        <v>1753</v>
      </c>
      <c r="K491" s="120" t="s">
        <v>12593</v>
      </c>
      <c r="L491" s="120" t="s">
        <v>1807</v>
      </c>
      <c r="M491" s="120">
        <v>0</v>
      </c>
      <c r="N491" s="120" t="s">
        <v>1935</v>
      </c>
      <c r="O491" s="127">
        <v>449.9</v>
      </c>
      <c r="P491" s="128">
        <v>208.76</v>
      </c>
    </row>
    <row r="492" spans="1:16">
      <c r="A492" s="119" t="s">
        <v>2327</v>
      </c>
      <c r="B492" s="120" t="s">
        <v>12971</v>
      </c>
      <c r="C492" s="120" t="s">
        <v>12592</v>
      </c>
      <c r="D492" s="120" t="s">
        <v>1756</v>
      </c>
      <c r="E492" s="120" t="s">
        <v>12165</v>
      </c>
      <c r="F492" s="120" t="s">
        <v>12601</v>
      </c>
      <c r="G492" s="120" t="s">
        <v>1886</v>
      </c>
      <c r="H492" s="120" t="s">
        <v>176</v>
      </c>
      <c r="I492" s="120" t="s">
        <v>1783</v>
      </c>
      <c r="J492" s="120" t="s">
        <v>1753</v>
      </c>
      <c r="K492" s="120" t="s">
        <v>12593</v>
      </c>
      <c r="L492" s="120" t="s">
        <v>1807</v>
      </c>
      <c r="M492" s="120">
        <v>0</v>
      </c>
      <c r="N492" s="120" t="s">
        <v>1935</v>
      </c>
      <c r="O492" s="127">
        <v>449.9</v>
      </c>
      <c r="P492" s="128">
        <v>201.18</v>
      </c>
    </row>
    <row r="493" spans="1:16">
      <c r="A493" s="119" t="s">
        <v>2328</v>
      </c>
      <c r="B493" s="120" t="s">
        <v>12971</v>
      </c>
      <c r="C493" s="120" t="s">
        <v>12592</v>
      </c>
      <c r="D493" s="120" t="s">
        <v>1756</v>
      </c>
      <c r="E493" s="120" t="s">
        <v>12165</v>
      </c>
      <c r="F493" s="120" t="s">
        <v>12601</v>
      </c>
      <c r="G493" s="120" t="s">
        <v>1886</v>
      </c>
      <c r="H493" s="120" t="s">
        <v>174</v>
      </c>
      <c r="I493" s="120" t="s">
        <v>1783</v>
      </c>
      <c r="J493" s="120" t="s">
        <v>1753</v>
      </c>
      <c r="K493" s="120" t="s">
        <v>12593</v>
      </c>
      <c r="L493" s="120" t="s">
        <v>1807</v>
      </c>
      <c r="M493" s="120">
        <v>0</v>
      </c>
      <c r="N493" s="120" t="s">
        <v>1935</v>
      </c>
      <c r="O493" s="127">
        <v>449.9</v>
      </c>
      <c r="P493" s="128">
        <v>206.92</v>
      </c>
    </row>
    <row r="494" spans="1:16">
      <c r="A494" s="119" t="s">
        <v>2329</v>
      </c>
      <c r="B494" s="120" t="s">
        <v>12971</v>
      </c>
      <c r="C494" s="120" t="s">
        <v>12592</v>
      </c>
      <c r="D494" s="120" t="s">
        <v>1756</v>
      </c>
      <c r="E494" s="120" t="s">
        <v>12165</v>
      </c>
      <c r="F494" s="120" t="s">
        <v>14095</v>
      </c>
      <c r="G494" s="120" t="s">
        <v>2045</v>
      </c>
      <c r="H494" s="120" t="s">
        <v>1783</v>
      </c>
      <c r="I494" s="120" t="s">
        <v>1757</v>
      </c>
      <c r="J494" s="120" t="s">
        <v>1753</v>
      </c>
      <c r="K494" s="120" t="s">
        <v>1760</v>
      </c>
      <c r="L494" s="120" t="s">
        <v>1757</v>
      </c>
      <c r="M494" s="120" t="s">
        <v>1757</v>
      </c>
      <c r="N494" s="120" t="s">
        <v>1935</v>
      </c>
      <c r="O494" s="127">
        <v>599.9</v>
      </c>
      <c r="P494" s="128">
        <v>230.73</v>
      </c>
    </row>
    <row r="495" spans="1:16">
      <c r="A495" s="119" t="s">
        <v>2330</v>
      </c>
      <c r="B495" s="120" t="s">
        <v>12971</v>
      </c>
      <c r="C495" s="120" t="s">
        <v>12592</v>
      </c>
      <c r="D495" s="120" t="s">
        <v>1806</v>
      </c>
      <c r="E495" s="120" t="s">
        <v>12165</v>
      </c>
      <c r="F495" s="120" t="s">
        <v>12630</v>
      </c>
      <c r="G495" s="120" t="s">
        <v>2014</v>
      </c>
      <c r="H495" s="120" t="s">
        <v>2331</v>
      </c>
      <c r="I495" s="120" t="s">
        <v>1757</v>
      </c>
      <c r="J495" s="120" t="s">
        <v>1753</v>
      </c>
      <c r="K495" s="120" t="s">
        <v>1760</v>
      </c>
      <c r="L495" s="120" t="s">
        <v>1790</v>
      </c>
      <c r="M495" s="120" t="s">
        <v>1757</v>
      </c>
      <c r="N495" s="120" t="s">
        <v>1935</v>
      </c>
      <c r="O495" s="127">
        <v>599.9</v>
      </c>
      <c r="P495" s="128">
        <v>239.96</v>
      </c>
    </row>
    <row r="496" spans="1:16">
      <c r="A496" s="119" t="s">
        <v>2332</v>
      </c>
      <c r="B496" s="120" t="s">
        <v>12971</v>
      </c>
      <c r="C496" s="120" t="s">
        <v>12592</v>
      </c>
      <c r="D496" s="120" t="s">
        <v>1806</v>
      </c>
      <c r="E496" s="120" t="s">
        <v>12165</v>
      </c>
      <c r="F496" s="120" t="s">
        <v>14096</v>
      </c>
      <c r="G496" s="120" t="s">
        <v>1811</v>
      </c>
      <c r="H496" s="120" t="s">
        <v>2333</v>
      </c>
      <c r="I496" s="120" t="s">
        <v>1757</v>
      </c>
      <c r="J496" s="120" t="s">
        <v>1753</v>
      </c>
      <c r="K496" s="120" t="s">
        <v>1760</v>
      </c>
      <c r="L496" s="120" t="s">
        <v>1757</v>
      </c>
      <c r="M496" s="120" t="s">
        <v>1757</v>
      </c>
      <c r="N496" s="120" t="s">
        <v>1935</v>
      </c>
      <c r="O496" s="127">
        <v>649.9</v>
      </c>
      <c r="P496" s="128">
        <v>270.79000000000002</v>
      </c>
    </row>
    <row r="497" spans="1:16">
      <c r="A497" s="119" t="s">
        <v>2334</v>
      </c>
      <c r="B497" s="120" t="s">
        <v>12971</v>
      </c>
      <c r="C497" s="120" t="s">
        <v>12592</v>
      </c>
      <c r="D497" s="120" t="s">
        <v>1798</v>
      </c>
      <c r="E497" s="120" t="s">
        <v>12165</v>
      </c>
      <c r="F497" s="120" t="s">
        <v>14096</v>
      </c>
      <c r="G497" s="120" t="s">
        <v>1886</v>
      </c>
      <c r="H497" s="120" t="s">
        <v>174</v>
      </c>
      <c r="I497" s="120" t="s">
        <v>1757</v>
      </c>
      <c r="J497" s="120" t="s">
        <v>1753</v>
      </c>
      <c r="K497" s="120" t="s">
        <v>1760</v>
      </c>
      <c r="L497" s="120" t="s">
        <v>2335</v>
      </c>
      <c r="M497" s="120" t="s">
        <v>1757</v>
      </c>
      <c r="N497" s="120" t="s">
        <v>1935</v>
      </c>
      <c r="O497" s="127">
        <v>649.9</v>
      </c>
      <c r="P497" s="128">
        <v>270.79000000000002</v>
      </c>
    </row>
    <row r="498" spans="1:16">
      <c r="A498" s="119" t="s">
        <v>2336</v>
      </c>
      <c r="B498" s="120" t="s">
        <v>12971</v>
      </c>
      <c r="C498" s="120" t="s">
        <v>12592</v>
      </c>
      <c r="D498" s="120" t="s">
        <v>1806</v>
      </c>
      <c r="E498" s="120" t="s">
        <v>12164</v>
      </c>
      <c r="F498" s="120" t="s">
        <v>14087</v>
      </c>
      <c r="G498" s="120" t="s">
        <v>1814</v>
      </c>
      <c r="H498" s="120" t="s">
        <v>2331</v>
      </c>
      <c r="I498" s="120" t="s">
        <v>1757</v>
      </c>
      <c r="J498" s="120" t="s">
        <v>1753</v>
      </c>
      <c r="K498" s="120" t="s">
        <v>1760</v>
      </c>
      <c r="L498" s="120" t="s">
        <v>1757</v>
      </c>
      <c r="M498" s="120" t="s">
        <v>1757</v>
      </c>
      <c r="N498" s="120" t="s">
        <v>1935</v>
      </c>
      <c r="O498" s="127">
        <v>399.9</v>
      </c>
      <c r="P498" s="128">
        <v>173.87</v>
      </c>
    </row>
    <row r="499" spans="1:16">
      <c r="A499" s="119" t="s">
        <v>2337</v>
      </c>
      <c r="B499" s="120" t="s">
        <v>12971</v>
      </c>
      <c r="C499" s="120" t="s">
        <v>12592</v>
      </c>
      <c r="D499" s="120" t="s">
        <v>1806</v>
      </c>
      <c r="E499" s="120" t="s">
        <v>12164</v>
      </c>
      <c r="F499" s="120" t="s">
        <v>14087</v>
      </c>
      <c r="G499" s="120" t="s">
        <v>1793</v>
      </c>
      <c r="H499" s="120" t="s">
        <v>2338</v>
      </c>
      <c r="I499" s="120" t="s">
        <v>1757</v>
      </c>
      <c r="J499" s="120" t="s">
        <v>1753</v>
      </c>
      <c r="K499" s="120" t="s">
        <v>1760</v>
      </c>
      <c r="L499" s="120" t="s">
        <v>1757</v>
      </c>
      <c r="M499" s="120" t="s">
        <v>1757</v>
      </c>
      <c r="N499" s="120" t="s">
        <v>1935</v>
      </c>
      <c r="O499" s="127">
        <v>399.9</v>
      </c>
      <c r="P499" s="128">
        <v>166.63</v>
      </c>
    </row>
    <row r="500" spans="1:16">
      <c r="A500" s="119" t="s">
        <v>2339</v>
      </c>
      <c r="B500" s="120" t="s">
        <v>12971</v>
      </c>
      <c r="C500" s="120" t="s">
        <v>12592</v>
      </c>
      <c r="D500" s="120" t="s">
        <v>1806</v>
      </c>
      <c r="E500" s="120" t="s">
        <v>12164</v>
      </c>
      <c r="F500" s="120" t="s">
        <v>14087</v>
      </c>
      <c r="G500" s="120" t="s">
        <v>1817</v>
      </c>
      <c r="H500" s="120" t="s">
        <v>2338</v>
      </c>
      <c r="I500" s="120" t="s">
        <v>1757</v>
      </c>
      <c r="J500" s="120" t="s">
        <v>1753</v>
      </c>
      <c r="K500" s="120" t="s">
        <v>1760</v>
      </c>
      <c r="L500" s="120" t="s">
        <v>1757</v>
      </c>
      <c r="M500" s="120" t="s">
        <v>1757</v>
      </c>
      <c r="N500" s="120" t="s">
        <v>1935</v>
      </c>
      <c r="O500" s="127">
        <v>549.9</v>
      </c>
      <c r="P500" s="128">
        <v>174.42</v>
      </c>
    </row>
    <row r="501" spans="1:16">
      <c r="A501" s="119" t="s">
        <v>2340</v>
      </c>
      <c r="B501" s="120" t="s">
        <v>12971</v>
      </c>
      <c r="C501" s="120" t="s">
        <v>12592</v>
      </c>
      <c r="D501" s="120" t="s">
        <v>1806</v>
      </c>
      <c r="E501" s="120" t="s">
        <v>12165</v>
      </c>
      <c r="F501" s="120" t="s">
        <v>14087</v>
      </c>
      <c r="G501" s="120" t="s">
        <v>1773</v>
      </c>
      <c r="H501" s="120" t="s">
        <v>2331</v>
      </c>
      <c r="I501" s="120" t="s">
        <v>1757</v>
      </c>
      <c r="J501" s="120" t="s">
        <v>1753</v>
      </c>
      <c r="K501" s="120" t="s">
        <v>1760</v>
      </c>
      <c r="L501" s="120" t="s">
        <v>1757</v>
      </c>
      <c r="M501" s="120" t="s">
        <v>1757</v>
      </c>
      <c r="N501" s="120" t="s">
        <v>1935</v>
      </c>
      <c r="O501" s="127">
        <v>549.9</v>
      </c>
      <c r="P501" s="128">
        <v>162.26349999999999</v>
      </c>
    </row>
    <row r="502" spans="1:16">
      <c r="A502" s="119" t="s">
        <v>2341</v>
      </c>
      <c r="B502" s="120" t="s">
        <v>12971</v>
      </c>
      <c r="C502" s="120" t="s">
        <v>12592</v>
      </c>
      <c r="D502" s="120" t="s">
        <v>1806</v>
      </c>
      <c r="E502" s="120" t="s">
        <v>12165</v>
      </c>
      <c r="F502" s="120" t="s">
        <v>14087</v>
      </c>
      <c r="G502" s="120" t="s">
        <v>1990</v>
      </c>
      <c r="H502" s="120" t="s">
        <v>178</v>
      </c>
      <c r="I502" s="120" t="s">
        <v>1757</v>
      </c>
      <c r="J502" s="120" t="s">
        <v>1753</v>
      </c>
      <c r="K502" s="120" t="s">
        <v>1760</v>
      </c>
      <c r="L502" s="120" t="s">
        <v>1757</v>
      </c>
      <c r="M502" s="120" t="s">
        <v>1757</v>
      </c>
      <c r="N502" s="120" t="s">
        <v>1935</v>
      </c>
      <c r="O502" s="127">
        <v>399.9</v>
      </c>
      <c r="P502" s="128">
        <v>131.51349999999999</v>
      </c>
    </row>
    <row r="503" spans="1:16">
      <c r="A503" s="119" t="s">
        <v>2342</v>
      </c>
      <c r="B503" s="120" t="s">
        <v>12971</v>
      </c>
      <c r="C503" s="120" t="s">
        <v>12592</v>
      </c>
      <c r="D503" s="120" t="s">
        <v>1806</v>
      </c>
      <c r="E503" s="120" t="s">
        <v>12165</v>
      </c>
      <c r="F503" s="120">
        <v>0</v>
      </c>
      <c r="G503" s="120" t="s">
        <v>1886</v>
      </c>
      <c r="H503" s="120" t="s">
        <v>2331</v>
      </c>
      <c r="I503" s="120" t="s">
        <v>12608</v>
      </c>
      <c r="J503" s="120" t="s">
        <v>1753</v>
      </c>
      <c r="K503" s="120" t="s">
        <v>12593</v>
      </c>
      <c r="L503" s="120">
        <v>0</v>
      </c>
      <c r="M503" s="120">
        <v>0</v>
      </c>
      <c r="N503" s="120" t="s">
        <v>1935</v>
      </c>
      <c r="O503" s="127">
        <v>449.9</v>
      </c>
      <c r="P503" s="128">
        <v>239.09</v>
      </c>
    </row>
    <row r="504" spans="1:16">
      <c r="A504" s="119" t="s">
        <v>2343</v>
      </c>
      <c r="B504" s="120" t="s">
        <v>12971</v>
      </c>
      <c r="C504" s="120" t="s">
        <v>12592</v>
      </c>
      <c r="D504" s="120" t="s">
        <v>1798</v>
      </c>
      <c r="E504" s="120" t="s">
        <v>12165</v>
      </c>
      <c r="F504" s="120" t="s">
        <v>14087</v>
      </c>
      <c r="G504" s="120" t="s">
        <v>1886</v>
      </c>
      <c r="H504" s="120" t="s">
        <v>2338</v>
      </c>
      <c r="I504" s="120" t="s">
        <v>1757</v>
      </c>
      <c r="J504" s="120" t="s">
        <v>1753</v>
      </c>
      <c r="K504" s="120" t="s">
        <v>1760</v>
      </c>
      <c r="L504" s="120">
        <v>0</v>
      </c>
      <c r="M504" s="120" t="s">
        <v>1757</v>
      </c>
      <c r="N504" s="120" t="s">
        <v>1935</v>
      </c>
      <c r="O504" s="127">
        <v>529.9</v>
      </c>
      <c r="P504" s="128">
        <v>299.95999999999998</v>
      </c>
    </row>
    <row r="505" spans="1:16">
      <c r="A505" s="119" t="s">
        <v>2344</v>
      </c>
      <c r="B505" s="120" t="s">
        <v>12971</v>
      </c>
      <c r="C505" s="120" t="s">
        <v>12592</v>
      </c>
      <c r="D505" s="120" t="s">
        <v>1806</v>
      </c>
      <c r="E505" s="120" t="s">
        <v>12164</v>
      </c>
      <c r="F505" s="120" t="s">
        <v>14081</v>
      </c>
      <c r="G505" s="120" t="s">
        <v>1780</v>
      </c>
      <c r="H505" s="120" t="s">
        <v>174</v>
      </c>
      <c r="I505" s="120" t="s">
        <v>1757</v>
      </c>
      <c r="J505" s="120" t="s">
        <v>1753</v>
      </c>
      <c r="K505" s="120" t="s">
        <v>1760</v>
      </c>
      <c r="L505" s="120" t="s">
        <v>1781</v>
      </c>
      <c r="M505" s="120" t="s">
        <v>1757</v>
      </c>
      <c r="N505" s="120" t="s">
        <v>1935</v>
      </c>
      <c r="O505" s="127">
        <v>399.9</v>
      </c>
      <c r="P505" s="128">
        <v>173.87</v>
      </c>
    </row>
    <row r="506" spans="1:16">
      <c r="A506" s="119" t="s">
        <v>2345</v>
      </c>
      <c r="B506" s="120" t="s">
        <v>12971</v>
      </c>
      <c r="C506" s="120" t="s">
        <v>12592</v>
      </c>
      <c r="D506" s="120" t="s">
        <v>1806</v>
      </c>
      <c r="E506" s="120" t="s">
        <v>12164</v>
      </c>
      <c r="F506" s="120" t="s">
        <v>14081</v>
      </c>
      <c r="G506" s="120" t="s">
        <v>1782</v>
      </c>
      <c r="H506" s="120" t="s">
        <v>2331</v>
      </c>
      <c r="I506" s="120" t="s">
        <v>1757</v>
      </c>
      <c r="J506" s="120" t="s">
        <v>1753</v>
      </c>
      <c r="K506" s="120" t="s">
        <v>1760</v>
      </c>
      <c r="L506" s="120" t="s">
        <v>1781</v>
      </c>
      <c r="M506" s="120" t="s">
        <v>1757</v>
      </c>
      <c r="N506" s="120" t="s">
        <v>1935</v>
      </c>
      <c r="O506" s="127">
        <v>399.9</v>
      </c>
      <c r="P506" s="128">
        <v>173.87</v>
      </c>
    </row>
    <row r="507" spans="1:16">
      <c r="A507" s="119" t="s">
        <v>2346</v>
      </c>
      <c r="B507" s="120" t="s">
        <v>12971</v>
      </c>
      <c r="C507" s="120" t="s">
        <v>12592</v>
      </c>
      <c r="D507" s="120" t="s">
        <v>1806</v>
      </c>
      <c r="E507" s="120" t="s">
        <v>12164</v>
      </c>
      <c r="F507" s="120" t="s">
        <v>14081</v>
      </c>
      <c r="G507" s="120" t="s">
        <v>1780</v>
      </c>
      <c r="H507" s="120" t="s">
        <v>2331</v>
      </c>
      <c r="I507" s="120" t="s">
        <v>1757</v>
      </c>
      <c r="J507" s="120" t="s">
        <v>1753</v>
      </c>
      <c r="K507" s="120" t="s">
        <v>1760</v>
      </c>
      <c r="L507" s="120" t="s">
        <v>1781</v>
      </c>
      <c r="M507" s="120" t="s">
        <v>1757</v>
      </c>
      <c r="N507" s="120" t="s">
        <v>1935</v>
      </c>
      <c r="O507" s="127">
        <v>399.9</v>
      </c>
      <c r="P507" s="128">
        <v>173.87</v>
      </c>
    </row>
    <row r="508" spans="1:16">
      <c r="A508" s="119" t="s">
        <v>2347</v>
      </c>
      <c r="B508" s="120" t="s">
        <v>12971</v>
      </c>
      <c r="C508" s="120" t="s">
        <v>12592</v>
      </c>
      <c r="D508" s="120" t="s">
        <v>1806</v>
      </c>
      <c r="E508" s="120" t="s">
        <v>12164</v>
      </c>
      <c r="F508" s="120" t="s">
        <v>14081</v>
      </c>
      <c r="G508" s="120" t="s">
        <v>1789</v>
      </c>
      <c r="H508" s="120" t="s">
        <v>2331</v>
      </c>
      <c r="I508" s="120" t="s">
        <v>1757</v>
      </c>
      <c r="J508" s="120" t="s">
        <v>1753</v>
      </c>
      <c r="K508" s="120" t="s">
        <v>1760</v>
      </c>
      <c r="L508" s="120" t="s">
        <v>1781</v>
      </c>
      <c r="M508" s="120" t="s">
        <v>1757</v>
      </c>
      <c r="N508" s="120" t="s">
        <v>1935</v>
      </c>
      <c r="O508" s="127">
        <v>549.9</v>
      </c>
      <c r="P508" s="128">
        <v>229.13</v>
      </c>
    </row>
    <row r="509" spans="1:16">
      <c r="A509" s="119" t="s">
        <v>2348</v>
      </c>
      <c r="B509" s="120" t="s">
        <v>12971</v>
      </c>
      <c r="C509" s="120" t="s">
        <v>12592</v>
      </c>
      <c r="D509" s="120" t="s">
        <v>1806</v>
      </c>
      <c r="E509" s="120" t="s">
        <v>12164</v>
      </c>
      <c r="F509" s="120" t="s">
        <v>14081</v>
      </c>
      <c r="G509" s="120" t="s">
        <v>1789</v>
      </c>
      <c r="H509" s="120" t="s">
        <v>174</v>
      </c>
      <c r="I509" s="120" t="s">
        <v>1757</v>
      </c>
      <c r="J509" s="120" t="s">
        <v>1753</v>
      </c>
      <c r="K509" s="120" t="s">
        <v>1760</v>
      </c>
      <c r="L509" s="120" t="s">
        <v>1781</v>
      </c>
      <c r="M509" s="120" t="s">
        <v>1757</v>
      </c>
      <c r="N509" s="120" t="s">
        <v>1935</v>
      </c>
      <c r="O509" s="127">
        <v>549.9</v>
      </c>
      <c r="P509" s="128">
        <v>229.13</v>
      </c>
    </row>
    <row r="510" spans="1:16">
      <c r="A510" s="119" t="s">
        <v>2349</v>
      </c>
      <c r="B510" s="120" t="s">
        <v>12971</v>
      </c>
      <c r="C510" s="120" t="s">
        <v>12592</v>
      </c>
      <c r="D510" s="120" t="s">
        <v>1806</v>
      </c>
      <c r="E510" s="120" t="s">
        <v>12164</v>
      </c>
      <c r="F510" s="120" t="s">
        <v>14081</v>
      </c>
      <c r="G510" s="120" t="s">
        <v>1983</v>
      </c>
      <c r="H510" s="120" t="s">
        <v>2331</v>
      </c>
      <c r="I510" s="120" t="s">
        <v>1757</v>
      </c>
      <c r="J510" s="120" t="s">
        <v>1753</v>
      </c>
      <c r="K510" s="120" t="s">
        <v>1760</v>
      </c>
      <c r="L510" s="120" t="s">
        <v>1781</v>
      </c>
      <c r="M510" s="120" t="s">
        <v>1757</v>
      </c>
      <c r="N510" s="120" t="s">
        <v>1935</v>
      </c>
      <c r="O510" s="127">
        <v>549.9</v>
      </c>
      <c r="P510" s="128">
        <v>229.13</v>
      </c>
    </row>
    <row r="511" spans="1:16">
      <c r="A511" s="119" t="s">
        <v>2350</v>
      </c>
      <c r="B511" s="120" t="s">
        <v>12971</v>
      </c>
      <c r="C511" s="120" t="s">
        <v>12592</v>
      </c>
      <c r="D511" s="120" t="s">
        <v>1806</v>
      </c>
      <c r="E511" s="120" t="s">
        <v>12164</v>
      </c>
      <c r="F511" s="120">
        <v>0</v>
      </c>
      <c r="G511" s="120" t="s">
        <v>1830</v>
      </c>
      <c r="H511" s="120" t="s">
        <v>178</v>
      </c>
      <c r="I511" s="120" t="s">
        <v>12608</v>
      </c>
      <c r="J511" s="120" t="s">
        <v>1753</v>
      </c>
      <c r="K511" s="120" t="s">
        <v>12593</v>
      </c>
      <c r="L511" s="120">
        <v>0</v>
      </c>
      <c r="M511" s="120">
        <v>0</v>
      </c>
      <c r="N511" s="120" t="s">
        <v>1935</v>
      </c>
      <c r="O511" s="127">
        <v>249.9</v>
      </c>
      <c r="P511" s="128">
        <v>229.13</v>
      </c>
    </row>
    <row r="512" spans="1:16">
      <c r="A512" s="119" t="s">
        <v>2352</v>
      </c>
      <c r="B512" s="120" t="s">
        <v>12971</v>
      </c>
      <c r="C512" s="120" t="s">
        <v>12592</v>
      </c>
      <c r="D512" s="120" t="s">
        <v>1806</v>
      </c>
      <c r="E512" s="120" t="s">
        <v>12164</v>
      </c>
      <c r="F512" s="120" t="s">
        <v>14081</v>
      </c>
      <c r="G512" s="120" t="s">
        <v>1830</v>
      </c>
      <c r="H512" s="120" t="s">
        <v>2353</v>
      </c>
      <c r="I512" s="120" t="s">
        <v>1757</v>
      </c>
      <c r="J512" s="120" t="s">
        <v>1753</v>
      </c>
      <c r="K512" s="120" t="s">
        <v>1760</v>
      </c>
      <c r="L512" s="120" t="s">
        <v>2351</v>
      </c>
      <c r="M512" s="120" t="s">
        <v>1757</v>
      </c>
      <c r="N512" s="120" t="s">
        <v>1935</v>
      </c>
      <c r="O512" s="127">
        <v>249.9</v>
      </c>
      <c r="P512" s="128">
        <v>229.13</v>
      </c>
    </row>
    <row r="513" spans="1:16">
      <c r="A513" s="119" t="s">
        <v>2354</v>
      </c>
      <c r="B513" s="120" t="s">
        <v>12971</v>
      </c>
      <c r="C513" s="120" t="s">
        <v>12592</v>
      </c>
      <c r="D513" s="120" t="s">
        <v>1806</v>
      </c>
      <c r="E513" s="120" t="s">
        <v>12165</v>
      </c>
      <c r="F513" s="120" t="s">
        <v>14081</v>
      </c>
      <c r="G513" s="120" t="s">
        <v>1841</v>
      </c>
      <c r="H513" s="120" t="s">
        <v>174</v>
      </c>
      <c r="I513" s="120" t="s">
        <v>1757</v>
      </c>
      <c r="J513" s="120" t="s">
        <v>1753</v>
      </c>
      <c r="K513" s="120" t="s">
        <v>1760</v>
      </c>
      <c r="L513" s="120">
        <v>0</v>
      </c>
      <c r="M513" s="120" t="s">
        <v>1757</v>
      </c>
      <c r="N513" s="120" t="s">
        <v>1935</v>
      </c>
      <c r="O513" s="127">
        <v>399.9</v>
      </c>
      <c r="P513" s="128">
        <v>173.87</v>
      </c>
    </row>
    <row r="514" spans="1:16">
      <c r="A514" s="119" t="s">
        <v>2355</v>
      </c>
      <c r="B514" s="120" t="s">
        <v>12971</v>
      </c>
      <c r="C514" s="120" t="s">
        <v>12592</v>
      </c>
      <c r="D514" s="120" t="s">
        <v>1798</v>
      </c>
      <c r="E514" s="120" t="s">
        <v>14097</v>
      </c>
      <c r="F514" s="120" t="s">
        <v>14081</v>
      </c>
      <c r="G514" s="120" t="s">
        <v>1990</v>
      </c>
      <c r="H514" s="120" t="s">
        <v>174</v>
      </c>
      <c r="I514" s="120" t="s">
        <v>1757</v>
      </c>
      <c r="J514" s="120" t="s">
        <v>1753</v>
      </c>
      <c r="K514" s="120" t="s">
        <v>1760</v>
      </c>
      <c r="L514" s="120" t="s">
        <v>1781</v>
      </c>
      <c r="M514" s="120" t="s">
        <v>1757</v>
      </c>
      <c r="N514" s="120" t="s">
        <v>1935</v>
      </c>
      <c r="O514" s="127">
        <v>699.9</v>
      </c>
      <c r="P514" s="128">
        <v>279.95999999999998</v>
      </c>
    </row>
    <row r="515" spans="1:16">
      <c r="A515" s="119" t="s">
        <v>2356</v>
      </c>
      <c r="B515" s="120" t="s">
        <v>12971</v>
      </c>
      <c r="C515" s="120" t="s">
        <v>12592</v>
      </c>
      <c r="D515" s="120" t="s">
        <v>1806</v>
      </c>
      <c r="E515" s="120" t="s">
        <v>12165</v>
      </c>
      <c r="F515" s="120" t="s">
        <v>14081</v>
      </c>
      <c r="G515" s="120" t="s">
        <v>1888</v>
      </c>
      <c r="H515" s="120" t="s">
        <v>2331</v>
      </c>
      <c r="I515" s="120" t="s">
        <v>1757</v>
      </c>
      <c r="J515" s="120" t="s">
        <v>1753</v>
      </c>
      <c r="K515" s="120" t="s">
        <v>1760</v>
      </c>
      <c r="L515" s="120" t="s">
        <v>1790</v>
      </c>
      <c r="M515" s="120" t="s">
        <v>1757</v>
      </c>
      <c r="N515" s="120" t="s">
        <v>1935</v>
      </c>
      <c r="O515" s="127">
        <v>449.9</v>
      </c>
      <c r="P515" s="128">
        <v>195.61</v>
      </c>
    </row>
    <row r="516" spans="1:16">
      <c r="A516" s="119" t="s">
        <v>2357</v>
      </c>
      <c r="B516" s="120" t="s">
        <v>12971</v>
      </c>
      <c r="C516" s="120" t="s">
        <v>12592</v>
      </c>
      <c r="D516" s="120" t="s">
        <v>1806</v>
      </c>
      <c r="E516" s="120" t="s">
        <v>12165</v>
      </c>
      <c r="F516" s="120" t="s">
        <v>14081</v>
      </c>
      <c r="G516" s="120" t="s">
        <v>1888</v>
      </c>
      <c r="H516" s="120" t="s">
        <v>174</v>
      </c>
      <c r="I516" s="120" t="s">
        <v>1757</v>
      </c>
      <c r="J516" s="120" t="s">
        <v>1753</v>
      </c>
      <c r="K516" s="120" t="s">
        <v>1760</v>
      </c>
      <c r="L516" s="120" t="s">
        <v>1757</v>
      </c>
      <c r="M516" s="120" t="s">
        <v>1757</v>
      </c>
      <c r="N516" s="120" t="s">
        <v>1935</v>
      </c>
      <c r="O516" s="127">
        <v>399.9</v>
      </c>
      <c r="P516" s="128">
        <v>173.87</v>
      </c>
    </row>
    <row r="517" spans="1:16">
      <c r="A517" s="119" t="s">
        <v>2358</v>
      </c>
      <c r="B517" s="120" t="s">
        <v>12971</v>
      </c>
      <c r="C517" s="120" t="s">
        <v>12592</v>
      </c>
      <c r="D517" s="120" t="s">
        <v>1806</v>
      </c>
      <c r="E517" s="120" t="s">
        <v>12165</v>
      </c>
      <c r="F517" s="120" t="s">
        <v>14081</v>
      </c>
      <c r="G517" s="120" t="s">
        <v>1886</v>
      </c>
      <c r="H517" s="120" t="s">
        <v>2359</v>
      </c>
      <c r="I517" s="120" t="s">
        <v>1757</v>
      </c>
      <c r="J517" s="120" t="s">
        <v>1753</v>
      </c>
      <c r="K517" s="120" t="s">
        <v>1760</v>
      </c>
      <c r="L517" s="120">
        <v>0</v>
      </c>
      <c r="M517" s="120" t="s">
        <v>1757</v>
      </c>
      <c r="N517" s="120" t="s">
        <v>1935</v>
      </c>
      <c r="O517" s="127">
        <v>449.9</v>
      </c>
      <c r="P517" s="128">
        <v>195.61</v>
      </c>
    </row>
    <row r="518" spans="1:16">
      <c r="A518" s="119" t="s">
        <v>2360</v>
      </c>
      <c r="B518" s="120" t="s">
        <v>12971</v>
      </c>
      <c r="C518" s="120" t="s">
        <v>12592</v>
      </c>
      <c r="D518" s="120" t="s">
        <v>1806</v>
      </c>
      <c r="E518" s="120" t="s">
        <v>12164</v>
      </c>
      <c r="F518" s="120" t="s">
        <v>14084</v>
      </c>
      <c r="G518" s="120" t="s">
        <v>1838</v>
      </c>
      <c r="H518" s="120" t="s">
        <v>178</v>
      </c>
      <c r="I518" s="120" t="s">
        <v>1757</v>
      </c>
      <c r="J518" s="120" t="s">
        <v>1753</v>
      </c>
      <c r="K518" s="120" t="s">
        <v>1760</v>
      </c>
      <c r="L518" s="120" t="s">
        <v>1857</v>
      </c>
      <c r="M518" s="120" t="s">
        <v>1815</v>
      </c>
      <c r="N518" s="120" t="s">
        <v>1935</v>
      </c>
      <c r="O518" s="127">
        <v>449.9</v>
      </c>
      <c r="P518" s="128">
        <v>195.61</v>
      </c>
    </row>
    <row r="519" spans="1:16">
      <c r="A519" s="119" t="s">
        <v>2362</v>
      </c>
      <c r="B519" s="120" t="s">
        <v>12971</v>
      </c>
      <c r="C519" s="120" t="s">
        <v>12600</v>
      </c>
      <c r="D519" s="120" t="s">
        <v>1756</v>
      </c>
      <c r="E519" s="120" t="s">
        <v>12164</v>
      </c>
      <c r="F519" s="120" t="s">
        <v>14087</v>
      </c>
      <c r="G519" s="120" t="s">
        <v>1787</v>
      </c>
      <c r="H519" s="120" t="s">
        <v>178</v>
      </c>
      <c r="I519" s="120" t="s">
        <v>1757</v>
      </c>
      <c r="J519" s="120" t="s">
        <v>1753</v>
      </c>
      <c r="K519" s="120" t="s">
        <v>1813</v>
      </c>
      <c r="L519" s="120" t="s">
        <v>2361</v>
      </c>
      <c r="M519" s="120" t="s">
        <v>1757</v>
      </c>
      <c r="N519" s="120" t="s">
        <v>1935</v>
      </c>
      <c r="O519" s="127">
        <v>489.9</v>
      </c>
      <c r="P519" s="128">
        <v>204.11</v>
      </c>
    </row>
    <row r="520" spans="1:16">
      <c r="A520" s="119" t="s">
        <v>2363</v>
      </c>
      <c r="B520" s="120" t="s">
        <v>12971</v>
      </c>
      <c r="C520" s="120" t="s">
        <v>12592</v>
      </c>
      <c r="D520" s="120" t="s">
        <v>14098</v>
      </c>
      <c r="E520" s="120" t="s">
        <v>12165</v>
      </c>
      <c r="F520" s="120" t="s">
        <v>14087</v>
      </c>
      <c r="G520" s="120" t="s">
        <v>1962</v>
      </c>
      <c r="H520" s="120" t="s">
        <v>2338</v>
      </c>
      <c r="I520" s="120" t="s">
        <v>1757</v>
      </c>
      <c r="J520" s="120" t="s">
        <v>1753</v>
      </c>
      <c r="K520" s="120" t="s">
        <v>1813</v>
      </c>
      <c r="L520" s="120" t="s">
        <v>1757</v>
      </c>
      <c r="M520" s="120" t="s">
        <v>1757</v>
      </c>
      <c r="N520" s="120" t="s">
        <v>1776</v>
      </c>
      <c r="O520" s="127">
        <v>449.9</v>
      </c>
      <c r="P520" s="128">
        <v>187.48</v>
      </c>
    </row>
    <row r="521" spans="1:16">
      <c r="A521" s="119" t="s">
        <v>2364</v>
      </c>
      <c r="B521" s="120" t="s">
        <v>12971</v>
      </c>
      <c r="C521" s="120" t="s">
        <v>12600</v>
      </c>
      <c r="D521" s="120" t="s">
        <v>1756</v>
      </c>
      <c r="E521" s="120" t="s">
        <v>12165</v>
      </c>
      <c r="F521" s="120">
        <v>0</v>
      </c>
      <c r="G521" s="120" t="s">
        <v>1778</v>
      </c>
      <c r="H521" s="120" t="s">
        <v>178</v>
      </c>
      <c r="I521" s="120" t="s">
        <v>12608</v>
      </c>
      <c r="J521" s="120" t="s">
        <v>1753</v>
      </c>
      <c r="K521" s="120">
        <v>0</v>
      </c>
      <c r="L521" s="120">
        <v>0</v>
      </c>
      <c r="M521" s="120">
        <v>0</v>
      </c>
      <c r="N521" s="120" t="s">
        <v>1935</v>
      </c>
      <c r="O521" s="127">
        <v>329.9</v>
      </c>
      <c r="P521" s="128">
        <v>195.61</v>
      </c>
    </row>
    <row r="522" spans="1:16">
      <c r="A522" s="119" t="s">
        <v>2365</v>
      </c>
      <c r="B522" s="120" t="s">
        <v>12971</v>
      </c>
      <c r="C522" s="120" t="s">
        <v>12600</v>
      </c>
      <c r="D522" s="120" t="s">
        <v>1756</v>
      </c>
      <c r="E522" s="120" t="s">
        <v>12165</v>
      </c>
      <c r="F522" s="120" t="s">
        <v>14087</v>
      </c>
      <c r="G522" s="120" t="s">
        <v>1863</v>
      </c>
      <c r="H522" s="120" t="s">
        <v>178</v>
      </c>
      <c r="I522" s="120" t="s">
        <v>1757</v>
      </c>
      <c r="J522" s="120" t="s">
        <v>1753</v>
      </c>
      <c r="K522" s="120" t="s">
        <v>1813</v>
      </c>
      <c r="L522" s="120">
        <v>0</v>
      </c>
      <c r="M522" s="120" t="s">
        <v>1757</v>
      </c>
      <c r="N522" s="120" t="s">
        <v>1935</v>
      </c>
      <c r="O522" s="127">
        <v>349.9</v>
      </c>
      <c r="P522" s="128">
        <v>145.79</v>
      </c>
    </row>
    <row r="523" spans="1:16">
      <c r="A523" s="119" t="s">
        <v>2366</v>
      </c>
      <c r="B523" s="120" t="s">
        <v>12971</v>
      </c>
      <c r="C523" s="120" t="s">
        <v>12600</v>
      </c>
      <c r="D523" s="120" t="s">
        <v>1756</v>
      </c>
      <c r="E523" s="120" t="s">
        <v>12165</v>
      </c>
      <c r="F523" s="120">
        <v>0</v>
      </c>
      <c r="G523" s="120" t="s">
        <v>1876</v>
      </c>
      <c r="H523" s="120" t="s">
        <v>174</v>
      </c>
      <c r="I523" s="120">
        <v>0</v>
      </c>
      <c r="J523" s="120" t="s">
        <v>1753</v>
      </c>
      <c r="K523" s="120">
        <v>0</v>
      </c>
      <c r="L523" s="120">
        <v>0</v>
      </c>
      <c r="M523" s="120">
        <v>0</v>
      </c>
      <c r="N523" s="120" t="s">
        <v>1935</v>
      </c>
      <c r="O523" s="127">
        <v>349.9</v>
      </c>
      <c r="P523" s="128">
        <v>152.13</v>
      </c>
    </row>
    <row r="524" spans="1:16">
      <c r="A524" s="119" t="s">
        <v>2367</v>
      </c>
      <c r="B524" s="120" t="s">
        <v>12971</v>
      </c>
      <c r="C524" s="120" t="s">
        <v>12600</v>
      </c>
      <c r="D524" s="120" t="s">
        <v>1756</v>
      </c>
      <c r="E524" s="120" t="s">
        <v>12165</v>
      </c>
      <c r="F524" s="120" t="s">
        <v>14081</v>
      </c>
      <c r="G524" s="120" t="s">
        <v>1928</v>
      </c>
      <c r="H524" s="120" t="s">
        <v>178</v>
      </c>
      <c r="I524" s="120" t="s">
        <v>1757</v>
      </c>
      <c r="J524" s="120" t="s">
        <v>1753</v>
      </c>
      <c r="K524" s="120" t="s">
        <v>1813</v>
      </c>
      <c r="L524" s="120">
        <v>0</v>
      </c>
      <c r="M524" s="120" t="s">
        <v>1757</v>
      </c>
      <c r="N524" s="120" t="s">
        <v>1935</v>
      </c>
      <c r="O524" s="127">
        <v>449.9</v>
      </c>
      <c r="P524" s="128">
        <v>195.61</v>
      </c>
    </row>
    <row r="525" spans="1:16">
      <c r="A525" s="119" t="s">
        <v>2368</v>
      </c>
      <c r="B525" s="120" t="s">
        <v>12971</v>
      </c>
      <c r="C525" s="120" t="s">
        <v>12600</v>
      </c>
      <c r="D525" s="120" t="s">
        <v>1756</v>
      </c>
      <c r="E525" s="120" t="s">
        <v>12164</v>
      </c>
      <c r="F525" s="120" t="s">
        <v>14084</v>
      </c>
      <c r="G525" s="120" t="s">
        <v>1947</v>
      </c>
      <c r="H525" s="120" t="s">
        <v>2369</v>
      </c>
      <c r="I525" s="120" t="s">
        <v>1757</v>
      </c>
      <c r="J525" s="120" t="s">
        <v>1753</v>
      </c>
      <c r="K525" s="120" t="s">
        <v>1813</v>
      </c>
      <c r="L525" s="120">
        <v>0</v>
      </c>
      <c r="M525" s="120" t="s">
        <v>1815</v>
      </c>
      <c r="N525" s="120" t="s">
        <v>1935</v>
      </c>
      <c r="O525" s="127">
        <v>499.9</v>
      </c>
      <c r="P525" s="128">
        <v>173.87</v>
      </c>
    </row>
    <row r="526" spans="1:16">
      <c r="A526" s="119" t="s">
        <v>2370</v>
      </c>
      <c r="B526" s="120" t="s">
        <v>12971</v>
      </c>
      <c r="C526" s="120" t="s">
        <v>12600</v>
      </c>
      <c r="D526" s="120" t="s">
        <v>1756</v>
      </c>
      <c r="E526" s="120" t="s">
        <v>12164</v>
      </c>
      <c r="F526" s="120">
        <v>0</v>
      </c>
      <c r="G526" s="120" t="s">
        <v>1883</v>
      </c>
      <c r="H526" s="120" t="s">
        <v>178</v>
      </c>
      <c r="I526" s="120">
        <v>0</v>
      </c>
      <c r="J526" s="120" t="s">
        <v>1753</v>
      </c>
      <c r="K526" s="120">
        <v>0</v>
      </c>
      <c r="L526" s="120">
        <v>0</v>
      </c>
      <c r="M526" s="120">
        <v>0</v>
      </c>
      <c r="N526" s="120" t="s">
        <v>1935</v>
      </c>
      <c r="O526" s="127">
        <v>379.9</v>
      </c>
      <c r="P526" s="128">
        <v>189.6</v>
      </c>
    </row>
    <row r="527" spans="1:16">
      <c r="A527" s="119" t="s">
        <v>2371</v>
      </c>
      <c r="B527" s="120" t="s">
        <v>12971</v>
      </c>
      <c r="C527" s="120" t="s">
        <v>12600</v>
      </c>
      <c r="D527" s="120" t="s">
        <v>1756</v>
      </c>
      <c r="E527" s="120" t="s">
        <v>12165</v>
      </c>
      <c r="F527" s="120">
        <v>0</v>
      </c>
      <c r="G527" s="120" t="s">
        <v>1883</v>
      </c>
      <c r="H527" s="120" t="s">
        <v>178</v>
      </c>
      <c r="I527" s="120" t="s">
        <v>12608</v>
      </c>
      <c r="J527" s="120" t="s">
        <v>1753</v>
      </c>
      <c r="K527" s="120">
        <v>0</v>
      </c>
      <c r="L527" s="120">
        <v>0</v>
      </c>
      <c r="M527" s="120">
        <v>0</v>
      </c>
      <c r="N527" s="120" t="s">
        <v>1935</v>
      </c>
      <c r="O527" s="127">
        <v>379.9</v>
      </c>
      <c r="P527" s="128">
        <v>158</v>
      </c>
    </row>
    <row r="528" spans="1:16">
      <c r="A528" s="119" t="s">
        <v>2372</v>
      </c>
      <c r="B528" s="120" t="s">
        <v>12971</v>
      </c>
      <c r="C528" s="120" t="s">
        <v>12600</v>
      </c>
      <c r="D528" s="120" t="s">
        <v>1756</v>
      </c>
      <c r="E528" s="120" t="s">
        <v>12165</v>
      </c>
      <c r="F528" s="120">
        <v>0</v>
      </c>
      <c r="G528" s="120" t="s">
        <v>1883</v>
      </c>
      <c r="H528" s="120" t="s">
        <v>174</v>
      </c>
      <c r="I528" s="120" t="s">
        <v>12608</v>
      </c>
      <c r="J528" s="120" t="s">
        <v>1753</v>
      </c>
      <c r="K528" s="120">
        <v>0</v>
      </c>
      <c r="L528" s="120">
        <v>0</v>
      </c>
      <c r="M528" s="120">
        <v>0</v>
      </c>
      <c r="N528" s="120" t="s">
        <v>1935</v>
      </c>
      <c r="O528" s="127">
        <v>379.9</v>
      </c>
      <c r="P528" s="128">
        <v>158</v>
      </c>
    </row>
    <row r="529" spans="1:16">
      <c r="A529" s="119" t="s">
        <v>2373</v>
      </c>
      <c r="B529" s="120" t="s">
        <v>12971</v>
      </c>
      <c r="C529" s="120" t="s">
        <v>12600</v>
      </c>
      <c r="D529" s="120" t="s">
        <v>1756</v>
      </c>
      <c r="E529" s="120" t="s">
        <v>12165</v>
      </c>
      <c r="F529" s="120" t="s">
        <v>14084</v>
      </c>
      <c r="G529" s="120" t="s">
        <v>1883</v>
      </c>
      <c r="H529" s="120" t="s">
        <v>2331</v>
      </c>
      <c r="I529" s="120" t="s">
        <v>1757</v>
      </c>
      <c r="J529" s="120" t="s">
        <v>1753</v>
      </c>
      <c r="K529" s="120" t="s">
        <v>1813</v>
      </c>
      <c r="L529" s="120" t="s">
        <v>1790</v>
      </c>
      <c r="M529" s="120" t="s">
        <v>1815</v>
      </c>
      <c r="N529" s="120" t="s">
        <v>1935</v>
      </c>
      <c r="O529" s="127">
        <v>379.9</v>
      </c>
      <c r="P529" s="128">
        <v>158</v>
      </c>
    </row>
    <row r="530" spans="1:16">
      <c r="A530" s="119" t="s">
        <v>2374</v>
      </c>
      <c r="B530" s="120" t="s">
        <v>12971</v>
      </c>
      <c r="C530" s="120" t="s">
        <v>12600</v>
      </c>
      <c r="D530" s="120" t="s">
        <v>1798</v>
      </c>
      <c r="E530" s="120" t="s">
        <v>12165</v>
      </c>
      <c r="F530" s="120">
        <v>0</v>
      </c>
      <c r="G530" s="120" t="s">
        <v>1883</v>
      </c>
      <c r="H530" s="120" t="s">
        <v>178</v>
      </c>
      <c r="I530" s="120" t="s">
        <v>12608</v>
      </c>
      <c r="J530" s="120" t="s">
        <v>1753</v>
      </c>
      <c r="K530" s="120">
        <v>0</v>
      </c>
      <c r="L530" s="120">
        <v>0</v>
      </c>
      <c r="M530" s="120">
        <v>0</v>
      </c>
      <c r="N530" s="120" t="s">
        <v>1935</v>
      </c>
      <c r="O530" s="127">
        <v>499.9</v>
      </c>
      <c r="P530" s="128">
        <v>192</v>
      </c>
    </row>
    <row r="531" spans="1:16">
      <c r="A531" s="119" t="s">
        <v>2375</v>
      </c>
      <c r="B531" s="120" t="s">
        <v>12971</v>
      </c>
      <c r="C531" s="120" t="s">
        <v>12600</v>
      </c>
      <c r="D531" s="120" t="s">
        <v>1756</v>
      </c>
      <c r="E531" s="120" t="s">
        <v>12165</v>
      </c>
      <c r="F531" s="120">
        <v>0</v>
      </c>
      <c r="G531" s="120" t="s">
        <v>1795</v>
      </c>
      <c r="H531" s="120" t="s">
        <v>2331</v>
      </c>
      <c r="I531" s="120">
        <v>0</v>
      </c>
      <c r="J531" s="120" t="s">
        <v>1753</v>
      </c>
      <c r="K531" s="120">
        <v>0</v>
      </c>
      <c r="L531" s="120">
        <v>0</v>
      </c>
      <c r="M531" s="120">
        <v>0</v>
      </c>
      <c r="N531" s="120" t="s">
        <v>1935</v>
      </c>
      <c r="O531" s="127">
        <v>349.9</v>
      </c>
      <c r="P531" s="128">
        <v>140</v>
      </c>
    </row>
    <row r="532" spans="1:16">
      <c r="A532" s="119" t="s">
        <v>2376</v>
      </c>
      <c r="B532" s="120" t="s">
        <v>12971</v>
      </c>
      <c r="C532" s="120" t="s">
        <v>12600</v>
      </c>
      <c r="D532" s="120" t="s">
        <v>1756</v>
      </c>
      <c r="E532" s="120" t="s">
        <v>12165</v>
      </c>
      <c r="F532" s="120">
        <v>0</v>
      </c>
      <c r="G532" s="120" t="s">
        <v>1795</v>
      </c>
      <c r="H532" s="120" t="s">
        <v>174</v>
      </c>
      <c r="I532" s="120">
        <v>0</v>
      </c>
      <c r="J532" s="120" t="s">
        <v>1753</v>
      </c>
      <c r="K532" s="120">
        <v>0</v>
      </c>
      <c r="L532" s="120">
        <v>0</v>
      </c>
      <c r="M532" s="120">
        <v>0</v>
      </c>
      <c r="N532" s="120" t="s">
        <v>1935</v>
      </c>
      <c r="O532" s="127">
        <v>349.9</v>
      </c>
      <c r="P532" s="128">
        <v>140</v>
      </c>
    </row>
    <row r="533" spans="1:16">
      <c r="A533" s="119" t="s">
        <v>2377</v>
      </c>
      <c r="B533" s="120" t="s">
        <v>12971</v>
      </c>
      <c r="C533" s="120" t="s">
        <v>12600</v>
      </c>
      <c r="D533" s="120" t="s">
        <v>1806</v>
      </c>
      <c r="E533" s="120" t="s">
        <v>12164</v>
      </c>
      <c r="F533" s="120" t="s">
        <v>14088</v>
      </c>
      <c r="G533" s="120" t="s">
        <v>1903</v>
      </c>
      <c r="H533" s="120" t="s">
        <v>1864</v>
      </c>
      <c r="I533" s="120" t="s">
        <v>1757</v>
      </c>
      <c r="J533" s="120" t="s">
        <v>1753</v>
      </c>
      <c r="K533" s="120" t="s">
        <v>1813</v>
      </c>
      <c r="L533" s="120">
        <v>0</v>
      </c>
      <c r="M533" s="120" t="s">
        <v>1815</v>
      </c>
      <c r="N533" s="120" t="s">
        <v>1935</v>
      </c>
      <c r="O533" s="127">
        <v>299.89999999999998</v>
      </c>
      <c r="P533" s="128">
        <v>195.27</v>
      </c>
    </row>
    <row r="534" spans="1:16">
      <c r="A534" s="119" t="s">
        <v>2378</v>
      </c>
      <c r="B534" s="120" t="s">
        <v>12971</v>
      </c>
      <c r="C534" s="120" t="s">
        <v>12600</v>
      </c>
      <c r="D534" s="120" t="s">
        <v>1806</v>
      </c>
      <c r="E534" s="120" t="s">
        <v>12164</v>
      </c>
      <c r="F534" s="120" t="s">
        <v>14088</v>
      </c>
      <c r="G534" s="120" t="s">
        <v>1903</v>
      </c>
      <c r="H534" s="120" t="s">
        <v>1864</v>
      </c>
      <c r="I534" s="120" t="s">
        <v>1757</v>
      </c>
      <c r="J534" s="120" t="s">
        <v>1753</v>
      </c>
      <c r="K534" s="120" t="s">
        <v>1813</v>
      </c>
      <c r="L534" s="120">
        <v>0</v>
      </c>
      <c r="M534" s="120" t="s">
        <v>1815</v>
      </c>
      <c r="N534" s="120" t="s">
        <v>1935</v>
      </c>
      <c r="O534" s="127">
        <v>299.89999999999998</v>
      </c>
      <c r="P534" s="128">
        <v>195.27</v>
      </c>
    </row>
    <row r="535" spans="1:16">
      <c r="A535" s="119" t="s">
        <v>2379</v>
      </c>
      <c r="B535" s="120" t="s">
        <v>12971</v>
      </c>
      <c r="C535" s="120" t="s">
        <v>12600</v>
      </c>
      <c r="D535" s="120" t="s">
        <v>1806</v>
      </c>
      <c r="E535" s="120" t="s">
        <v>12164</v>
      </c>
      <c r="F535" s="120" t="s">
        <v>14088</v>
      </c>
      <c r="G535" s="120" t="s">
        <v>1903</v>
      </c>
      <c r="H535" s="120" t="s">
        <v>1864</v>
      </c>
      <c r="I535" s="120" t="s">
        <v>1757</v>
      </c>
      <c r="J535" s="120" t="s">
        <v>1753</v>
      </c>
      <c r="K535" s="120" t="s">
        <v>1813</v>
      </c>
      <c r="L535" s="120">
        <v>0</v>
      </c>
      <c r="M535" s="120" t="s">
        <v>1815</v>
      </c>
      <c r="N535" s="120" t="s">
        <v>1935</v>
      </c>
      <c r="O535" s="127">
        <v>299.89999999999998</v>
      </c>
      <c r="P535" s="128">
        <v>195.27</v>
      </c>
    </row>
    <row r="536" spans="1:16">
      <c r="A536" s="119" t="s">
        <v>2380</v>
      </c>
      <c r="B536" s="120" t="s">
        <v>12971</v>
      </c>
      <c r="C536" s="120" t="s">
        <v>12600</v>
      </c>
      <c r="D536" s="120" t="s">
        <v>1806</v>
      </c>
      <c r="E536" s="120" t="s">
        <v>12165</v>
      </c>
      <c r="F536" s="120" t="s">
        <v>14088</v>
      </c>
      <c r="G536" s="120" t="s">
        <v>2174</v>
      </c>
      <c r="H536" s="120" t="s">
        <v>2381</v>
      </c>
      <c r="I536" s="120" t="s">
        <v>1757</v>
      </c>
      <c r="J536" s="120" t="s">
        <v>1753</v>
      </c>
      <c r="K536" s="120" t="s">
        <v>1813</v>
      </c>
      <c r="L536" s="120" t="s">
        <v>1757</v>
      </c>
      <c r="M536" s="120" t="s">
        <v>1815</v>
      </c>
      <c r="N536" s="120" t="s">
        <v>1935</v>
      </c>
      <c r="O536" s="127">
        <v>549.9</v>
      </c>
      <c r="P536" s="128">
        <v>214.8</v>
      </c>
    </row>
    <row r="537" spans="1:16">
      <c r="A537" s="119" t="s">
        <v>2382</v>
      </c>
      <c r="B537" s="120" t="s">
        <v>12971</v>
      </c>
      <c r="C537" s="120" t="s">
        <v>12600</v>
      </c>
      <c r="D537" s="120" t="s">
        <v>1806</v>
      </c>
      <c r="E537" s="120" t="s">
        <v>12164</v>
      </c>
      <c r="F537" s="120">
        <v>0</v>
      </c>
      <c r="G537" s="120" t="s">
        <v>1909</v>
      </c>
      <c r="H537" s="120">
        <v>0</v>
      </c>
      <c r="I537" s="120" t="s">
        <v>12608</v>
      </c>
      <c r="J537" s="120" t="s">
        <v>1753</v>
      </c>
      <c r="K537" s="120">
        <v>0</v>
      </c>
      <c r="L537" s="120">
        <v>0</v>
      </c>
      <c r="M537" s="120">
        <v>0</v>
      </c>
      <c r="N537" s="120" t="s">
        <v>1935</v>
      </c>
      <c r="O537" s="127">
        <v>549.9</v>
      </c>
      <c r="P537" s="128">
        <v>214.8</v>
      </c>
    </row>
    <row r="538" spans="1:16">
      <c r="A538" s="119" t="s">
        <v>2383</v>
      </c>
      <c r="B538" s="120" t="s">
        <v>12971</v>
      </c>
      <c r="C538" s="120" t="s">
        <v>12600</v>
      </c>
      <c r="D538" s="120" t="s">
        <v>1806</v>
      </c>
      <c r="E538" s="120" t="s">
        <v>12164</v>
      </c>
      <c r="F538" s="120">
        <v>0</v>
      </c>
      <c r="G538" s="120" t="s">
        <v>1990</v>
      </c>
      <c r="H538" s="120" t="s">
        <v>2139</v>
      </c>
      <c r="I538" s="120" t="s">
        <v>12608</v>
      </c>
      <c r="J538" s="120" t="s">
        <v>1753</v>
      </c>
      <c r="K538" s="120">
        <v>0</v>
      </c>
      <c r="L538" s="120">
        <v>0</v>
      </c>
      <c r="M538" s="120">
        <v>0</v>
      </c>
      <c r="N538" s="120" t="s">
        <v>1935</v>
      </c>
      <c r="O538" s="127">
        <v>549.9</v>
      </c>
      <c r="P538" s="128">
        <v>214.8</v>
      </c>
    </row>
    <row r="539" spans="1:16">
      <c r="A539" s="119" t="s">
        <v>2384</v>
      </c>
      <c r="B539" s="120" t="s">
        <v>12971</v>
      </c>
      <c r="C539" s="120" t="s">
        <v>12600</v>
      </c>
      <c r="D539" s="120" t="s">
        <v>1756</v>
      </c>
      <c r="E539" s="120" t="s">
        <v>12165</v>
      </c>
      <c r="F539" s="120">
        <v>0</v>
      </c>
      <c r="G539" s="120" t="s">
        <v>1990</v>
      </c>
      <c r="H539" s="120" t="s">
        <v>180</v>
      </c>
      <c r="I539" s="120" t="s">
        <v>12608</v>
      </c>
      <c r="J539" s="120" t="s">
        <v>1753</v>
      </c>
      <c r="K539" s="120">
        <v>0</v>
      </c>
      <c r="L539" s="120">
        <v>0</v>
      </c>
      <c r="M539" s="120">
        <v>0</v>
      </c>
      <c r="N539" s="120" t="s">
        <v>1935</v>
      </c>
      <c r="O539" s="127">
        <v>499.9</v>
      </c>
      <c r="P539" s="128">
        <v>195.27</v>
      </c>
    </row>
    <row r="540" spans="1:16">
      <c r="A540" s="119" t="s">
        <v>2385</v>
      </c>
      <c r="B540" s="120" t="s">
        <v>12971</v>
      </c>
      <c r="C540" s="120" t="s">
        <v>12600</v>
      </c>
      <c r="D540" s="120" t="s">
        <v>1756</v>
      </c>
      <c r="E540" s="120" t="s">
        <v>12165</v>
      </c>
      <c r="F540" s="120" t="s">
        <v>14082</v>
      </c>
      <c r="G540" s="120" t="s">
        <v>1990</v>
      </c>
      <c r="H540" s="120" t="s">
        <v>178</v>
      </c>
      <c r="I540" s="120" t="s">
        <v>1757</v>
      </c>
      <c r="J540" s="120" t="s">
        <v>1753</v>
      </c>
      <c r="K540" s="120" t="s">
        <v>1813</v>
      </c>
      <c r="L540" s="120" t="s">
        <v>1790</v>
      </c>
      <c r="M540" s="120" t="s">
        <v>1757</v>
      </c>
      <c r="N540" s="120" t="s">
        <v>1935</v>
      </c>
      <c r="O540" s="127">
        <v>499.9</v>
      </c>
      <c r="P540" s="128">
        <v>195.27</v>
      </c>
    </row>
    <row r="541" spans="1:16">
      <c r="A541" s="119" t="s">
        <v>2386</v>
      </c>
      <c r="B541" s="120" t="s">
        <v>12971</v>
      </c>
      <c r="C541" s="120" t="s">
        <v>12600</v>
      </c>
      <c r="D541" s="120" t="s">
        <v>1806</v>
      </c>
      <c r="E541" s="120" t="s">
        <v>12165</v>
      </c>
      <c r="F541" s="120">
        <v>0</v>
      </c>
      <c r="G541" s="120" t="s">
        <v>1841</v>
      </c>
      <c r="H541" s="120">
        <v>0</v>
      </c>
      <c r="I541" s="120" t="s">
        <v>12608</v>
      </c>
      <c r="J541" s="120" t="s">
        <v>1753</v>
      </c>
      <c r="K541" s="120">
        <v>0</v>
      </c>
      <c r="L541" s="120">
        <v>0</v>
      </c>
      <c r="M541" s="120">
        <v>0</v>
      </c>
      <c r="N541" s="120" t="s">
        <v>1935</v>
      </c>
      <c r="O541" s="127">
        <v>599.9</v>
      </c>
      <c r="P541" s="128">
        <v>234.34</v>
      </c>
    </row>
    <row r="542" spans="1:16">
      <c r="A542" s="119" t="s">
        <v>2387</v>
      </c>
      <c r="B542" s="120" t="s">
        <v>12971</v>
      </c>
      <c r="C542" s="120" t="s">
        <v>12600</v>
      </c>
      <c r="D542" s="120" t="s">
        <v>1756</v>
      </c>
      <c r="E542" s="120" t="s">
        <v>12165</v>
      </c>
      <c r="F542" s="120" t="s">
        <v>14082</v>
      </c>
      <c r="G542" s="120" t="s">
        <v>1881</v>
      </c>
      <c r="H542" s="120" t="s">
        <v>178</v>
      </c>
      <c r="I542" s="120" t="s">
        <v>1757</v>
      </c>
      <c r="J542" s="120" t="s">
        <v>1753</v>
      </c>
      <c r="K542" s="120" t="s">
        <v>1813</v>
      </c>
      <c r="L542" s="120" t="s">
        <v>1790</v>
      </c>
      <c r="M542" s="120" t="s">
        <v>1757</v>
      </c>
      <c r="N542" s="120" t="s">
        <v>1935</v>
      </c>
      <c r="O542" s="127">
        <v>499.9</v>
      </c>
      <c r="P542" s="128">
        <v>195.27</v>
      </c>
    </row>
    <row r="543" spans="1:16">
      <c r="A543" s="119" t="s">
        <v>2388</v>
      </c>
      <c r="B543" s="120" t="s">
        <v>12971</v>
      </c>
      <c r="C543" s="120" t="s">
        <v>12600</v>
      </c>
      <c r="D543" s="120" t="s">
        <v>1806</v>
      </c>
      <c r="E543" s="120" t="s">
        <v>12165</v>
      </c>
      <c r="F543" s="120" t="s">
        <v>14083</v>
      </c>
      <c r="G543" s="120" t="s">
        <v>1846</v>
      </c>
      <c r="H543" s="120" t="s">
        <v>1864</v>
      </c>
      <c r="I543" s="120" t="s">
        <v>1757</v>
      </c>
      <c r="J543" s="120" t="s">
        <v>1753</v>
      </c>
      <c r="K543" s="120" t="s">
        <v>1813</v>
      </c>
      <c r="L543" s="120" t="s">
        <v>1757</v>
      </c>
      <c r="M543" s="120" t="s">
        <v>1757</v>
      </c>
      <c r="N543" s="120" t="s">
        <v>1935</v>
      </c>
      <c r="O543" s="127">
        <v>549.9</v>
      </c>
      <c r="P543" s="128">
        <v>214.8</v>
      </c>
    </row>
    <row r="544" spans="1:16">
      <c r="A544" s="119" t="s">
        <v>2389</v>
      </c>
      <c r="B544" s="120" t="s">
        <v>12971</v>
      </c>
      <c r="C544" s="120" t="s">
        <v>12600</v>
      </c>
      <c r="D544" s="120" t="s">
        <v>1806</v>
      </c>
      <c r="E544" s="120" t="s">
        <v>12165</v>
      </c>
      <c r="F544" s="120">
        <v>0</v>
      </c>
      <c r="G544" s="120" t="s">
        <v>1909</v>
      </c>
      <c r="H544" s="120" t="s">
        <v>178</v>
      </c>
      <c r="I544" s="120" t="s">
        <v>12608</v>
      </c>
      <c r="J544" s="120" t="s">
        <v>1753</v>
      </c>
      <c r="K544" s="120">
        <v>0</v>
      </c>
      <c r="L544" s="120">
        <v>0</v>
      </c>
      <c r="M544" s="120">
        <v>0</v>
      </c>
      <c r="N544" s="120" t="s">
        <v>1935</v>
      </c>
      <c r="O544" s="127">
        <v>549.9</v>
      </c>
      <c r="P544" s="128">
        <v>211</v>
      </c>
    </row>
    <row r="545" spans="1:16">
      <c r="A545" s="119" t="s">
        <v>2390</v>
      </c>
      <c r="B545" s="120" t="s">
        <v>12971</v>
      </c>
      <c r="C545" s="120" t="s">
        <v>12592</v>
      </c>
      <c r="D545" s="120" t="s">
        <v>1759</v>
      </c>
      <c r="E545" s="120" t="s">
        <v>12165</v>
      </c>
      <c r="F545" s="120" t="s">
        <v>14083</v>
      </c>
      <c r="G545" s="120" t="s">
        <v>1909</v>
      </c>
      <c r="H545" s="120" t="s">
        <v>2135</v>
      </c>
      <c r="I545" s="120" t="s">
        <v>1757</v>
      </c>
      <c r="J545" s="120" t="s">
        <v>1753</v>
      </c>
      <c r="K545" s="120" t="s">
        <v>1813</v>
      </c>
      <c r="L545" s="120" t="s">
        <v>1757</v>
      </c>
      <c r="M545" s="120" t="s">
        <v>1757</v>
      </c>
      <c r="N545" s="120" t="s">
        <v>1776</v>
      </c>
      <c r="O545" s="127">
        <v>549.9</v>
      </c>
      <c r="P545" s="128">
        <v>214.8</v>
      </c>
    </row>
    <row r="546" spans="1:16">
      <c r="A546" s="119" t="s">
        <v>2392</v>
      </c>
      <c r="B546" s="120" t="s">
        <v>12971</v>
      </c>
      <c r="C546" s="120" t="s">
        <v>12600</v>
      </c>
      <c r="D546" s="120" t="s">
        <v>1806</v>
      </c>
      <c r="E546" s="120" t="s">
        <v>12164</v>
      </c>
      <c r="F546" s="120" t="s">
        <v>12187</v>
      </c>
      <c r="G546" s="120" t="s">
        <v>1869</v>
      </c>
      <c r="H546" s="120" t="s">
        <v>2135</v>
      </c>
      <c r="I546" s="120" t="s">
        <v>1757</v>
      </c>
      <c r="J546" s="120" t="s">
        <v>1753</v>
      </c>
      <c r="K546" s="120" t="s">
        <v>1813</v>
      </c>
      <c r="L546" s="120" t="s">
        <v>2204</v>
      </c>
      <c r="M546" s="120" t="s">
        <v>1757</v>
      </c>
      <c r="N546" s="120" t="s">
        <v>1935</v>
      </c>
      <c r="O546" s="127">
        <v>579.9</v>
      </c>
      <c r="P546" s="128">
        <v>250</v>
      </c>
    </row>
    <row r="547" spans="1:16">
      <c r="A547" s="119" t="s">
        <v>2393</v>
      </c>
      <c r="B547" s="120" t="s">
        <v>12971</v>
      </c>
      <c r="C547" s="120" t="s">
        <v>12600</v>
      </c>
      <c r="D547" s="120" t="s">
        <v>1798</v>
      </c>
      <c r="E547" s="120" t="s">
        <v>12164</v>
      </c>
      <c r="F547" s="120" t="s">
        <v>12187</v>
      </c>
      <c r="G547" s="120" t="s">
        <v>1914</v>
      </c>
      <c r="H547" s="120" t="s">
        <v>2135</v>
      </c>
      <c r="I547" s="120" t="s">
        <v>1757</v>
      </c>
      <c r="J547" s="120" t="s">
        <v>1753</v>
      </c>
      <c r="K547" s="120" t="s">
        <v>1813</v>
      </c>
      <c r="L547" s="120" t="s">
        <v>1757</v>
      </c>
      <c r="M547" s="120" t="s">
        <v>1757</v>
      </c>
      <c r="N547" s="120" t="s">
        <v>1935</v>
      </c>
      <c r="O547" s="127">
        <v>549.9</v>
      </c>
      <c r="P547" s="128">
        <v>211</v>
      </c>
    </row>
    <row r="548" spans="1:16">
      <c r="A548" s="119" t="s">
        <v>2394</v>
      </c>
      <c r="B548" s="120" t="s">
        <v>12971</v>
      </c>
      <c r="C548" s="120" t="s">
        <v>12600</v>
      </c>
      <c r="D548" s="120" t="s">
        <v>1806</v>
      </c>
      <c r="E548" s="120" t="s">
        <v>12164</v>
      </c>
      <c r="F548" s="120" t="s">
        <v>12187</v>
      </c>
      <c r="G548" s="120" t="s">
        <v>2045</v>
      </c>
      <c r="H548" s="120" t="s">
        <v>12603</v>
      </c>
      <c r="I548" s="120" t="s">
        <v>12608</v>
      </c>
      <c r="J548" s="120" t="s">
        <v>1753</v>
      </c>
      <c r="K548" s="120">
        <v>0</v>
      </c>
      <c r="L548" s="120">
        <v>0</v>
      </c>
      <c r="M548" s="120">
        <v>0</v>
      </c>
      <c r="N548" s="120" t="s">
        <v>1935</v>
      </c>
      <c r="O548" s="127">
        <v>599.9</v>
      </c>
      <c r="P548" s="128">
        <v>245</v>
      </c>
    </row>
    <row r="549" spans="1:16">
      <c r="A549" s="119" t="s">
        <v>2395</v>
      </c>
      <c r="B549" s="120" t="s">
        <v>12971</v>
      </c>
      <c r="C549" s="120" t="s">
        <v>12600</v>
      </c>
      <c r="D549" s="120" t="s">
        <v>1806</v>
      </c>
      <c r="E549" s="120" t="s">
        <v>12165</v>
      </c>
      <c r="F549" s="120" t="s">
        <v>12187</v>
      </c>
      <c r="G549" s="120" t="s">
        <v>1811</v>
      </c>
      <c r="H549" s="120" t="s">
        <v>2391</v>
      </c>
      <c r="I549" s="120" t="s">
        <v>1757</v>
      </c>
      <c r="J549" s="120" t="s">
        <v>1753</v>
      </c>
      <c r="K549" s="120" t="s">
        <v>1813</v>
      </c>
      <c r="L549" s="120" t="s">
        <v>2204</v>
      </c>
      <c r="M549" s="120" t="s">
        <v>1757</v>
      </c>
      <c r="N549" s="120" t="s">
        <v>1935</v>
      </c>
      <c r="O549" s="127">
        <v>579.9</v>
      </c>
      <c r="P549" s="128">
        <v>250</v>
      </c>
    </row>
    <row r="550" spans="1:16">
      <c r="A550" s="119" t="s">
        <v>2396</v>
      </c>
      <c r="B550" s="120" t="s">
        <v>12971</v>
      </c>
      <c r="C550" s="120" t="s">
        <v>12600</v>
      </c>
      <c r="D550" s="120" t="s">
        <v>1806</v>
      </c>
      <c r="E550" s="120" t="s">
        <v>12165</v>
      </c>
      <c r="F550" s="120" t="s">
        <v>12187</v>
      </c>
      <c r="G550" s="120" t="s">
        <v>1881</v>
      </c>
      <c r="H550" s="120" t="s">
        <v>1864</v>
      </c>
      <c r="I550" s="120" t="s">
        <v>12608</v>
      </c>
      <c r="J550" s="120" t="s">
        <v>1753</v>
      </c>
      <c r="K550" s="120">
        <v>0</v>
      </c>
      <c r="L550" s="120">
        <v>0</v>
      </c>
      <c r="M550" s="120">
        <v>0</v>
      </c>
      <c r="N550" s="120" t="s">
        <v>1935</v>
      </c>
      <c r="O550" s="127">
        <v>579.9</v>
      </c>
      <c r="P550" s="128">
        <v>250</v>
      </c>
    </row>
    <row r="551" spans="1:16">
      <c r="A551" s="119" t="s">
        <v>2397</v>
      </c>
      <c r="B551" s="120" t="s">
        <v>12971</v>
      </c>
      <c r="C551" s="120" t="s">
        <v>12600</v>
      </c>
      <c r="D551" s="120" t="s">
        <v>1806</v>
      </c>
      <c r="E551" s="120" t="s">
        <v>12165</v>
      </c>
      <c r="F551" s="120" t="s">
        <v>12187</v>
      </c>
      <c r="G551" s="120" t="s">
        <v>1879</v>
      </c>
      <c r="H551" s="120" t="s">
        <v>1864</v>
      </c>
      <c r="I551" s="120" t="s">
        <v>12608</v>
      </c>
      <c r="J551" s="120" t="s">
        <v>1753</v>
      </c>
      <c r="K551" s="120">
        <v>0</v>
      </c>
      <c r="L551" s="120">
        <v>0</v>
      </c>
      <c r="M551" s="120">
        <v>0</v>
      </c>
      <c r="N551" s="120" t="s">
        <v>1935</v>
      </c>
      <c r="O551" s="127">
        <v>579.9</v>
      </c>
      <c r="P551" s="128">
        <v>250</v>
      </c>
    </row>
    <row r="552" spans="1:16">
      <c r="A552" s="119" t="s">
        <v>2398</v>
      </c>
      <c r="B552" s="120" t="s">
        <v>12971</v>
      </c>
      <c r="C552" s="120" t="s">
        <v>12600</v>
      </c>
      <c r="D552" s="120" t="s">
        <v>1806</v>
      </c>
      <c r="E552" s="120" t="s">
        <v>12165</v>
      </c>
      <c r="F552" s="120" t="s">
        <v>12187</v>
      </c>
      <c r="G552" s="120" t="s">
        <v>1879</v>
      </c>
      <c r="H552" s="120" t="s">
        <v>1864</v>
      </c>
      <c r="I552" s="120">
        <v>0</v>
      </c>
      <c r="J552" s="120" t="s">
        <v>1753</v>
      </c>
      <c r="K552" s="120">
        <v>0</v>
      </c>
      <c r="L552" s="120">
        <v>0</v>
      </c>
      <c r="M552" s="120">
        <v>0</v>
      </c>
      <c r="N552" s="120" t="s">
        <v>1935</v>
      </c>
      <c r="O552" s="127">
        <v>579.9</v>
      </c>
      <c r="P552" s="128">
        <v>250</v>
      </c>
    </row>
    <row r="553" spans="1:16">
      <c r="A553" s="119" t="s">
        <v>2399</v>
      </c>
      <c r="B553" s="120" t="s">
        <v>12971</v>
      </c>
      <c r="C553" s="120" t="s">
        <v>12600</v>
      </c>
      <c r="D553" s="120" t="s">
        <v>1806</v>
      </c>
      <c r="E553" s="120" t="s">
        <v>12165</v>
      </c>
      <c r="F553" s="120" t="s">
        <v>12187</v>
      </c>
      <c r="G553" s="120" t="s">
        <v>1928</v>
      </c>
      <c r="H553" s="120" t="s">
        <v>182</v>
      </c>
      <c r="I553" s="120" t="s">
        <v>12608</v>
      </c>
      <c r="J553" s="120" t="s">
        <v>1753</v>
      </c>
      <c r="K553" s="120">
        <v>0</v>
      </c>
      <c r="L553" s="120">
        <v>0</v>
      </c>
      <c r="M553" s="120">
        <v>0</v>
      </c>
      <c r="N553" s="120" t="s">
        <v>1935</v>
      </c>
      <c r="O553" s="127">
        <v>399.9</v>
      </c>
      <c r="P553" s="128">
        <v>189</v>
      </c>
    </row>
    <row r="554" spans="1:16">
      <c r="A554" s="119" t="s">
        <v>2400</v>
      </c>
      <c r="B554" s="120" t="s">
        <v>12971</v>
      </c>
      <c r="C554" s="120" t="s">
        <v>12600</v>
      </c>
      <c r="D554" s="120" t="s">
        <v>1756</v>
      </c>
      <c r="E554" s="120" t="s">
        <v>12165</v>
      </c>
      <c r="F554" s="120" t="s">
        <v>12187</v>
      </c>
      <c r="G554" s="120" t="s">
        <v>1888</v>
      </c>
      <c r="H554" s="120" t="s">
        <v>182</v>
      </c>
      <c r="I554" s="120" t="s">
        <v>12608</v>
      </c>
      <c r="J554" s="120" t="s">
        <v>1753</v>
      </c>
      <c r="K554" s="120">
        <v>0</v>
      </c>
      <c r="L554" s="120">
        <v>0</v>
      </c>
      <c r="M554" s="120">
        <v>0</v>
      </c>
      <c r="N554" s="120" t="s">
        <v>1935</v>
      </c>
      <c r="O554" s="127">
        <v>399.9</v>
      </c>
      <c r="P554" s="128">
        <v>150.94</v>
      </c>
    </row>
    <row r="555" spans="1:16">
      <c r="A555" s="119" t="s">
        <v>2401</v>
      </c>
      <c r="B555" s="120" t="s">
        <v>12971</v>
      </c>
      <c r="C555" s="120" t="s">
        <v>12600</v>
      </c>
      <c r="D555" s="120" t="s">
        <v>1798</v>
      </c>
      <c r="E555" s="120" t="s">
        <v>12165</v>
      </c>
      <c r="F555" s="120" t="s">
        <v>12187</v>
      </c>
      <c r="G555" s="120" t="s">
        <v>1825</v>
      </c>
      <c r="H555" s="120" t="s">
        <v>184</v>
      </c>
      <c r="I555" s="120" t="s">
        <v>1783</v>
      </c>
      <c r="J555" s="120" t="s">
        <v>1753</v>
      </c>
      <c r="K555" s="120">
        <v>0</v>
      </c>
      <c r="L555" s="120">
        <v>0</v>
      </c>
      <c r="M555" s="120">
        <v>0</v>
      </c>
      <c r="N555" s="120" t="s">
        <v>1935</v>
      </c>
      <c r="O555" s="127">
        <v>649.9</v>
      </c>
      <c r="P555" s="128">
        <v>250</v>
      </c>
    </row>
    <row r="556" spans="1:16">
      <c r="A556" s="119" t="s">
        <v>2402</v>
      </c>
      <c r="B556" s="120" t="s">
        <v>12971</v>
      </c>
      <c r="C556" s="120" t="s">
        <v>12600</v>
      </c>
      <c r="D556" s="120" t="s">
        <v>1798</v>
      </c>
      <c r="E556" s="120" t="s">
        <v>12164</v>
      </c>
      <c r="F556" s="120" t="s">
        <v>12601</v>
      </c>
      <c r="G556" s="120" t="s">
        <v>1947</v>
      </c>
      <c r="H556" s="120" t="s">
        <v>1823</v>
      </c>
      <c r="I556" s="120" t="s">
        <v>1783</v>
      </c>
      <c r="J556" s="120" t="s">
        <v>1753</v>
      </c>
      <c r="K556" s="120">
        <v>0</v>
      </c>
      <c r="L556" s="120">
        <v>0</v>
      </c>
      <c r="M556" s="120">
        <v>0</v>
      </c>
      <c r="N556" s="120" t="s">
        <v>1935</v>
      </c>
      <c r="O556" s="127">
        <v>549.9</v>
      </c>
      <c r="P556" s="128">
        <v>228</v>
      </c>
    </row>
    <row r="557" spans="1:16">
      <c r="A557" s="119" t="s">
        <v>2403</v>
      </c>
      <c r="B557" s="120" t="s">
        <v>12971</v>
      </c>
      <c r="C557" s="120" t="s">
        <v>12600</v>
      </c>
      <c r="D557" s="120" t="s">
        <v>1798</v>
      </c>
      <c r="E557" s="120" t="s">
        <v>12164</v>
      </c>
      <c r="F557" s="120" t="s">
        <v>12601</v>
      </c>
      <c r="G557" s="120" t="s">
        <v>1787</v>
      </c>
      <c r="H557" s="120" t="s">
        <v>1823</v>
      </c>
      <c r="I557" s="120" t="s">
        <v>1783</v>
      </c>
      <c r="J557" s="120" t="s">
        <v>1753</v>
      </c>
      <c r="K557" s="120">
        <v>0</v>
      </c>
      <c r="L557" s="120">
        <v>0</v>
      </c>
      <c r="M557" s="120">
        <v>0</v>
      </c>
      <c r="N557" s="120" t="s">
        <v>1935</v>
      </c>
      <c r="O557" s="127">
        <v>299.89999999999998</v>
      </c>
      <c r="P557" s="128">
        <v>234.34</v>
      </c>
    </row>
    <row r="558" spans="1:16">
      <c r="A558" s="119" t="s">
        <v>2404</v>
      </c>
      <c r="B558" s="120" t="s">
        <v>12971</v>
      </c>
      <c r="C558" s="120" t="s">
        <v>12600</v>
      </c>
      <c r="D558" s="120" t="s">
        <v>1798</v>
      </c>
      <c r="E558" s="120" t="s">
        <v>12164</v>
      </c>
      <c r="F558" s="120" t="s">
        <v>12601</v>
      </c>
      <c r="G558" s="120" t="s">
        <v>1811</v>
      </c>
      <c r="H558" s="120">
        <v>0</v>
      </c>
      <c r="I558" s="120" t="s">
        <v>1783</v>
      </c>
      <c r="J558" s="120" t="s">
        <v>1753</v>
      </c>
      <c r="K558" s="120">
        <v>0</v>
      </c>
      <c r="L558" s="120" t="s">
        <v>2405</v>
      </c>
      <c r="M558" s="120">
        <v>0</v>
      </c>
      <c r="N558" s="120" t="s">
        <v>1935</v>
      </c>
      <c r="O558" s="127">
        <v>549.9</v>
      </c>
      <c r="P558" s="128">
        <v>214.8</v>
      </c>
    </row>
    <row r="559" spans="1:16">
      <c r="A559" s="119" t="s">
        <v>2406</v>
      </c>
      <c r="B559" s="120" t="s">
        <v>12971</v>
      </c>
      <c r="C559" s="120" t="s">
        <v>12600</v>
      </c>
      <c r="D559" s="120" t="s">
        <v>1756</v>
      </c>
      <c r="E559" s="120" t="s">
        <v>12165</v>
      </c>
      <c r="F559" s="120" t="s">
        <v>12601</v>
      </c>
      <c r="G559" s="120" t="s">
        <v>1795</v>
      </c>
      <c r="H559" s="120" t="s">
        <v>182</v>
      </c>
      <c r="I559" s="120" t="s">
        <v>1783</v>
      </c>
      <c r="J559" s="120" t="s">
        <v>1753</v>
      </c>
      <c r="K559" s="120">
        <v>0</v>
      </c>
      <c r="L559" s="120" t="s">
        <v>2405</v>
      </c>
      <c r="M559" s="120">
        <v>0</v>
      </c>
      <c r="N559" s="120" t="s">
        <v>1935</v>
      </c>
      <c r="O559" s="127">
        <v>449.9</v>
      </c>
      <c r="P559" s="128">
        <v>204.6</v>
      </c>
    </row>
    <row r="560" spans="1:16">
      <c r="A560" s="119" t="s">
        <v>2407</v>
      </c>
      <c r="B560" s="120" t="s">
        <v>12971</v>
      </c>
      <c r="C560" s="120" t="s">
        <v>12600</v>
      </c>
      <c r="D560" s="120" t="s">
        <v>1806</v>
      </c>
      <c r="E560" s="120" t="s">
        <v>12165</v>
      </c>
      <c r="F560" s="120" t="s">
        <v>12601</v>
      </c>
      <c r="G560" s="120" t="s">
        <v>1795</v>
      </c>
      <c r="H560" s="120" t="s">
        <v>12595</v>
      </c>
      <c r="I560" s="120" t="s">
        <v>1783</v>
      </c>
      <c r="J560" s="120" t="s">
        <v>1753</v>
      </c>
      <c r="K560" s="120">
        <v>0</v>
      </c>
      <c r="L560" s="120" t="s">
        <v>2405</v>
      </c>
      <c r="M560" s="120">
        <v>0</v>
      </c>
      <c r="N560" s="120" t="s">
        <v>1935</v>
      </c>
      <c r="O560" s="127">
        <v>549.9</v>
      </c>
      <c r="P560" s="128">
        <v>253.27</v>
      </c>
    </row>
    <row r="561" spans="1:16">
      <c r="A561" s="119" t="s">
        <v>2408</v>
      </c>
      <c r="B561" s="120" t="s">
        <v>12971</v>
      </c>
      <c r="C561" s="120" t="s">
        <v>12600</v>
      </c>
      <c r="D561" s="120" t="s">
        <v>1806</v>
      </c>
      <c r="E561" s="120" t="s">
        <v>12165</v>
      </c>
      <c r="F561" s="120" t="s">
        <v>12601</v>
      </c>
      <c r="G561" s="120" t="s">
        <v>1964</v>
      </c>
      <c r="H561" s="120" t="s">
        <v>12595</v>
      </c>
      <c r="I561" s="120" t="s">
        <v>1783</v>
      </c>
      <c r="J561" s="120" t="s">
        <v>1753</v>
      </c>
      <c r="K561" s="120">
        <v>0</v>
      </c>
      <c r="L561" s="120">
        <v>0</v>
      </c>
      <c r="M561" s="120">
        <v>0</v>
      </c>
      <c r="N561" s="120" t="s">
        <v>1935</v>
      </c>
      <c r="O561" s="127">
        <v>549.9</v>
      </c>
      <c r="P561" s="128">
        <v>258.64</v>
      </c>
    </row>
    <row r="562" spans="1:16">
      <c r="A562" s="119" t="s">
        <v>2409</v>
      </c>
      <c r="B562" s="120" t="s">
        <v>12971</v>
      </c>
      <c r="C562" s="120" t="s">
        <v>12600</v>
      </c>
      <c r="D562" s="120" t="s">
        <v>1806</v>
      </c>
      <c r="E562" s="120" t="s">
        <v>12165</v>
      </c>
      <c r="F562" s="120" t="s">
        <v>12601</v>
      </c>
      <c r="G562" s="120" t="s">
        <v>1860</v>
      </c>
      <c r="H562" s="120" t="s">
        <v>12595</v>
      </c>
      <c r="I562" s="120" t="s">
        <v>1783</v>
      </c>
      <c r="J562" s="120" t="s">
        <v>1753</v>
      </c>
      <c r="K562" s="120">
        <v>0</v>
      </c>
      <c r="L562" s="120">
        <v>0</v>
      </c>
      <c r="M562" s="120">
        <v>0</v>
      </c>
      <c r="N562" s="120" t="s">
        <v>1935</v>
      </c>
      <c r="O562" s="127">
        <v>549.9</v>
      </c>
      <c r="P562" s="128">
        <v>214.8</v>
      </c>
    </row>
    <row r="563" spans="1:16">
      <c r="A563" s="119" t="s">
        <v>743</v>
      </c>
      <c r="B563" s="120" t="s">
        <v>12971</v>
      </c>
      <c r="C563" s="120" t="s">
        <v>12600</v>
      </c>
      <c r="D563" s="120" t="s">
        <v>1806</v>
      </c>
      <c r="E563" s="120" t="s">
        <v>12165</v>
      </c>
      <c r="F563" s="120" t="s">
        <v>12601</v>
      </c>
      <c r="G563" s="120" t="s">
        <v>1933</v>
      </c>
      <c r="H563" s="120" t="s">
        <v>1823</v>
      </c>
      <c r="I563" s="120" t="s">
        <v>1783</v>
      </c>
      <c r="J563" s="120" t="s">
        <v>1753</v>
      </c>
      <c r="K563" s="120">
        <v>0</v>
      </c>
      <c r="L563" s="120">
        <v>0</v>
      </c>
      <c r="M563" s="120">
        <v>0</v>
      </c>
      <c r="N563" s="120" t="s">
        <v>1935</v>
      </c>
      <c r="O563" s="127">
        <v>549.9</v>
      </c>
      <c r="P563" s="128">
        <v>222.85</v>
      </c>
    </row>
    <row r="564" spans="1:16">
      <c r="A564" s="119" t="s">
        <v>2410</v>
      </c>
      <c r="B564" s="120" t="s">
        <v>12971</v>
      </c>
      <c r="C564" s="120" t="s">
        <v>12600</v>
      </c>
      <c r="D564" s="120" t="s">
        <v>1756</v>
      </c>
      <c r="E564" s="120" t="s">
        <v>12164</v>
      </c>
      <c r="F564" s="120">
        <v>0</v>
      </c>
      <c r="G564" s="120" t="s">
        <v>1782</v>
      </c>
      <c r="H564" s="120">
        <v>0</v>
      </c>
      <c r="I564" s="120" t="s">
        <v>12608</v>
      </c>
      <c r="J564" s="120" t="s">
        <v>1753</v>
      </c>
      <c r="K564" s="120">
        <v>0</v>
      </c>
      <c r="L564" s="120">
        <v>0</v>
      </c>
      <c r="M564" s="120">
        <v>0</v>
      </c>
      <c r="N564" s="120" t="s">
        <v>1935</v>
      </c>
      <c r="O564" s="127">
        <v>449.9</v>
      </c>
      <c r="P564" s="128">
        <v>195.61</v>
      </c>
    </row>
    <row r="565" spans="1:16">
      <c r="A565" s="119" t="s">
        <v>2412</v>
      </c>
      <c r="B565" s="120" t="s">
        <v>12971</v>
      </c>
      <c r="C565" s="120" t="s">
        <v>2111</v>
      </c>
      <c r="D565" s="120" t="s">
        <v>1798</v>
      </c>
      <c r="E565" s="120" t="s">
        <v>12165</v>
      </c>
      <c r="F565" s="120" t="s">
        <v>14088</v>
      </c>
      <c r="G565" s="120" t="s">
        <v>2174</v>
      </c>
      <c r="H565" s="120" t="s">
        <v>2095</v>
      </c>
      <c r="I565" s="120" t="s">
        <v>1849</v>
      </c>
      <c r="J565" s="120" t="s">
        <v>1753</v>
      </c>
      <c r="K565" s="120" t="s">
        <v>1835</v>
      </c>
      <c r="L565" s="120">
        <v>0</v>
      </c>
      <c r="M565" s="120" t="s">
        <v>1815</v>
      </c>
      <c r="N565" s="120" t="s">
        <v>2413</v>
      </c>
      <c r="O565" s="127">
        <v>399.9</v>
      </c>
      <c r="P565" s="128">
        <v>157.66</v>
      </c>
    </row>
    <row r="566" spans="1:16">
      <c r="A566" s="119" t="s">
        <v>2414</v>
      </c>
      <c r="B566" s="120" t="s">
        <v>12971</v>
      </c>
      <c r="C566" s="120" t="s">
        <v>2111</v>
      </c>
      <c r="D566" s="120" t="s">
        <v>1806</v>
      </c>
      <c r="E566" s="120" t="s">
        <v>12164</v>
      </c>
      <c r="F566" s="120">
        <v>0</v>
      </c>
      <c r="G566" s="120" t="s">
        <v>1793</v>
      </c>
      <c r="H566" s="120">
        <v>0</v>
      </c>
      <c r="I566" s="120" t="s">
        <v>1842</v>
      </c>
      <c r="J566" s="120" t="s">
        <v>1753</v>
      </c>
      <c r="K566" s="120">
        <v>0</v>
      </c>
      <c r="L566" s="120">
        <v>0</v>
      </c>
      <c r="M566" s="120">
        <v>0</v>
      </c>
      <c r="N566" s="120" t="s">
        <v>1935</v>
      </c>
      <c r="O566" s="127">
        <v>199.9</v>
      </c>
      <c r="P566" s="128">
        <v>66.63</v>
      </c>
    </row>
    <row r="567" spans="1:16">
      <c r="A567" s="119" t="s">
        <v>2415</v>
      </c>
      <c r="B567" s="120" t="s">
        <v>12971</v>
      </c>
      <c r="C567" s="120" t="s">
        <v>2111</v>
      </c>
      <c r="D567" s="120" t="s">
        <v>1806</v>
      </c>
      <c r="E567" s="120" t="s">
        <v>12164</v>
      </c>
      <c r="F567" s="120" t="s">
        <v>14084</v>
      </c>
      <c r="G567" s="120" t="s">
        <v>1809</v>
      </c>
      <c r="H567" s="120" t="s">
        <v>2095</v>
      </c>
      <c r="I567" s="120" t="s">
        <v>1842</v>
      </c>
      <c r="J567" s="120" t="s">
        <v>1753</v>
      </c>
      <c r="K567" s="120" t="s">
        <v>2411</v>
      </c>
      <c r="L567" s="120" t="s">
        <v>1790</v>
      </c>
      <c r="M567" s="120" t="s">
        <v>1815</v>
      </c>
      <c r="N567" s="120" t="s">
        <v>1935</v>
      </c>
      <c r="O567" s="127">
        <v>199.9</v>
      </c>
      <c r="P567" s="128">
        <v>66.63</v>
      </c>
    </row>
    <row r="568" spans="1:16">
      <c r="A568" s="119" t="s">
        <v>2416</v>
      </c>
      <c r="B568" s="120" t="s">
        <v>12971</v>
      </c>
      <c r="C568" s="120" t="s">
        <v>2111</v>
      </c>
      <c r="D568" s="120" t="s">
        <v>1806</v>
      </c>
      <c r="E568" s="120" t="s">
        <v>12164</v>
      </c>
      <c r="F568" s="120" t="s">
        <v>14084</v>
      </c>
      <c r="G568" s="120" t="s">
        <v>1809</v>
      </c>
      <c r="H568" s="120" t="s">
        <v>2095</v>
      </c>
      <c r="I568" s="120" t="s">
        <v>1842</v>
      </c>
      <c r="J568" s="120" t="s">
        <v>1753</v>
      </c>
      <c r="K568" s="120" t="s">
        <v>2411</v>
      </c>
      <c r="L568" s="120" t="s">
        <v>1790</v>
      </c>
      <c r="M568" s="120" t="s">
        <v>1815</v>
      </c>
      <c r="N568" s="120" t="s">
        <v>1935</v>
      </c>
      <c r="O568" s="127">
        <v>79.900000000000006</v>
      </c>
      <c r="P568" s="128">
        <v>66.63</v>
      </c>
    </row>
    <row r="569" spans="1:16">
      <c r="A569" s="119" t="s">
        <v>2417</v>
      </c>
      <c r="B569" s="120" t="s">
        <v>12971</v>
      </c>
      <c r="C569" s="120" t="s">
        <v>2111</v>
      </c>
      <c r="D569" s="120" t="s">
        <v>1806</v>
      </c>
      <c r="E569" s="120" t="s">
        <v>12164</v>
      </c>
      <c r="F569" s="120">
        <v>0</v>
      </c>
      <c r="G569" s="120" t="s">
        <v>1809</v>
      </c>
      <c r="H569" s="120">
        <v>0</v>
      </c>
      <c r="I569" s="120" t="s">
        <v>1842</v>
      </c>
      <c r="J569" s="120" t="s">
        <v>1753</v>
      </c>
      <c r="K569" s="120">
        <v>0</v>
      </c>
      <c r="L569" s="120">
        <v>0</v>
      </c>
      <c r="M569" s="120">
        <v>0</v>
      </c>
      <c r="N569" s="120" t="s">
        <v>1935</v>
      </c>
      <c r="O569" s="127">
        <v>79.900000000000006</v>
      </c>
      <c r="P569" s="128">
        <v>66.63</v>
      </c>
    </row>
    <row r="570" spans="1:16">
      <c r="A570" s="119" t="s">
        <v>2418</v>
      </c>
      <c r="B570" s="120" t="s">
        <v>12971</v>
      </c>
      <c r="C570" s="120" t="s">
        <v>2111</v>
      </c>
      <c r="D570" s="120" t="s">
        <v>1806</v>
      </c>
      <c r="E570" s="120" t="s">
        <v>12165</v>
      </c>
      <c r="F570" s="120" t="s">
        <v>14084</v>
      </c>
      <c r="G570" s="120" t="s">
        <v>2174</v>
      </c>
      <c r="H570" s="120" t="s">
        <v>2095</v>
      </c>
      <c r="I570" s="120" t="s">
        <v>2068</v>
      </c>
      <c r="J570" s="120" t="s">
        <v>1753</v>
      </c>
      <c r="K570" s="120" t="s">
        <v>2411</v>
      </c>
      <c r="L570" s="120" t="s">
        <v>1790</v>
      </c>
      <c r="M570" s="120" t="s">
        <v>1815</v>
      </c>
      <c r="N570" s="120" t="s">
        <v>1935</v>
      </c>
      <c r="O570" s="127">
        <v>99.9</v>
      </c>
      <c r="P570" s="128">
        <v>44.79</v>
      </c>
    </row>
    <row r="571" spans="1:16">
      <c r="A571" s="119" t="s">
        <v>2419</v>
      </c>
      <c r="B571" s="120" t="s">
        <v>12971</v>
      </c>
      <c r="C571" s="120" t="s">
        <v>2111</v>
      </c>
      <c r="D571" s="120" t="s">
        <v>1806</v>
      </c>
      <c r="E571" s="120" t="s">
        <v>12165</v>
      </c>
      <c r="F571" s="120" t="s">
        <v>14088</v>
      </c>
      <c r="G571" s="120" t="s">
        <v>1879</v>
      </c>
      <c r="H571" s="120" t="s">
        <v>2095</v>
      </c>
      <c r="I571" s="120" t="s">
        <v>1842</v>
      </c>
      <c r="J571" s="120" t="s">
        <v>1753</v>
      </c>
      <c r="K571" s="120" t="s">
        <v>2411</v>
      </c>
      <c r="L571" s="120" t="s">
        <v>1757</v>
      </c>
      <c r="M571" s="120" t="s">
        <v>1893</v>
      </c>
      <c r="N571" s="120" t="s">
        <v>1935</v>
      </c>
      <c r="O571" s="127">
        <v>199.9</v>
      </c>
      <c r="P571" s="128">
        <v>78.09</v>
      </c>
    </row>
    <row r="572" spans="1:16">
      <c r="A572" s="119" t="s">
        <v>2420</v>
      </c>
      <c r="B572" s="120" t="s">
        <v>12971</v>
      </c>
      <c r="C572" s="120" t="s">
        <v>2111</v>
      </c>
      <c r="D572" s="120" t="s">
        <v>1798</v>
      </c>
      <c r="E572" s="120" t="s">
        <v>12165</v>
      </c>
      <c r="F572" s="120">
        <v>0</v>
      </c>
      <c r="G572" s="120" t="s">
        <v>1888</v>
      </c>
      <c r="H572" s="120">
        <v>0</v>
      </c>
      <c r="I572" s="120" t="s">
        <v>1842</v>
      </c>
      <c r="J572" s="120" t="s">
        <v>1753</v>
      </c>
      <c r="K572" s="120">
        <v>0</v>
      </c>
      <c r="L572" s="120">
        <v>0</v>
      </c>
      <c r="M572" s="120">
        <v>0</v>
      </c>
      <c r="N572" s="120" t="s">
        <v>1935</v>
      </c>
      <c r="O572" s="127">
        <v>229.9</v>
      </c>
      <c r="P572" s="128">
        <v>89.8</v>
      </c>
    </row>
    <row r="573" spans="1:16">
      <c r="A573" s="119" t="s">
        <v>2421</v>
      </c>
      <c r="B573" s="120" t="s">
        <v>12971</v>
      </c>
      <c r="C573" s="120" t="s">
        <v>2111</v>
      </c>
      <c r="D573" s="120" t="s">
        <v>1798</v>
      </c>
      <c r="E573" s="120" t="s">
        <v>12165</v>
      </c>
      <c r="F573" s="120">
        <v>0</v>
      </c>
      <c r="G573" s="120" t="s">
        <v>1863</v>
      </c>
      <c r="H573" s="120">
        <v>0</v>
      </c>
      <c r="I573" s="120" t="s">
        <v>1849</v>
      </c>
      <c r="J573" s="120" t="s">
        <v>1753</v>
      </c>
      <c r="K573" s="120">
        <v>0</v>
      </c>
      <c r="L573" s="120">
        <v>0</v>
      </c>
      <c r="M573" s="120">
        <v>0</v>
      </c>
      <c r="N573" s="120" t="s">
        <v>1935</v>
      </c>
      <c r="O573" s="127">
        <v>349.9</v>
      </c>
      <c r="P573" s="128">
        <v>136.68</v>
      </c>
    </row>
    <row r="574" spans="1:16">
      <c r="A574" s="119" t="s">
        <v>2423</v>
      </c>
      <c r="B574" s="120" t="s">
        <v>12971</v>
      </c>
      <c r="C574" s="120" t="s">
        <v>2111</v>
      </c>
      <c r="D574" s="120" t="s">
        <v>1806</v>
      </c>
      <c r="E574" s="120" t="s">
        <v>12164</v>
      </c>
      <c r="F574" s="120">
        <v>0</v>
      </c>
      <c r="G574" s="120" t="s">
        <v>1780</v>
      </c>
      <c r="H574" s="120">
        <v>0</v>
      </c>
      <c r="I574" s="120" t="s">
        <v>1849</v>
      </c>
      <c r="J574" s="120" t="s">
        <v>1753</v>
      </c>
      <c r="K574" s="120">
        <v>0</v>
      </c>
      <c r="L574" s="120">
        <v>0</v>
      </c>
      <c r="M574" s="120">
        <v>0</v>
      </c>
      <c r="N574" s="120" t="s">
        <v>1935</v>
      </c>
      <c r="O574" s="127">
        <v>229.9</v>
      </c>
      <c r="P574" s="128">
        <v>89.8</v>
      </c>
    </row>
    <row r="575" spans="1:16">
      <c r="A575" s="119" t="s">
        <v>2424</v>
      </c>
      <c r="B575" s="120" t="s">
        <v>12971</v>
      </c>
      <c r="C575" s="120" t="s">
        <v>2111</v>
      </c>
      <c r="D575" s="120" t="s">
        <v>1798</v>
      </c>
      <c r="E575" s="120" t="s">
        <v>12164</v>
      </c>
      <c r="F575" s="120">
        <v>0</v>
      </c>
      <c r="G575" s="120" t="s">
        <v>1830</v>
      </c>
      <c r="H575" s="120">
        <v>0</v>
      </c>
      <c r="I575" s="120" t="s">
        <v>2425</v>
      </c>
      <c r="J575" s="120" t="s">
        <v>1753</v>
      </c>
      <c r="K575" s="120">
        <v>0</v>
      </c>
      <c r="L575" s="120">
        <v>0</v>
      </c>
      <c r="M575" s="120">
        <v>0</v>
      </c>
      <c r="N575" s="120" t="s">
        <v>1935</v>
      </c>
      <c r="O575" s="127">
        <v>249.9</v>
      </c>
      <c r="P575" s="128">
        <v>97.62</v>
      </c>
    </row>
    <row r="576" spans="1:16">
      <c r="A576" s="119" t="s">
        <v>2426</v>
      </c>
      <c r="B576" s="120" t="s">
        <v>12971</v>
      </c>
      <c r="C576" s="120" t="s">
        <v>2111</v>
      </c>
      <c r="D576" s="120" t="s">
        <v>1798</v>
      </c>
      <c r="E576" s="120" t="s">
        <v>12165</v>
      </c>
      <c r="F576" s="120">
        <v>0</v>
      </c>
      <c r="G576" s="120" t="s">
        <v>1876</v>
      </c>
      <c r="H576" s="120">
        <v>0</v>
      </c>
      <c r="I576" s="120" t="s">
        <v>1842</v>
      </c>
      <c r="J576" s="120" t="s">
        <v>1753</v>
      </c>
      <c r="K576" s="120">
        <v>0</v>
      </c>
      <c r="L576" s="120">
        <v>0</v>
      </c>
      <c r="M576" s="120">
        <v>0</v>
      </c>
      <c r="N576" s="120" t="s">
        <v>1935</v>
      </c>
      <c r="O576" s="127">
        <v>289.89999999999998</v>
      </c>
      <c r="P576" s="128">
        <v>117.15</v>
      </c>
    </row>
    <row r="577" spans="1:16">
      <c r="A577" s="119" t="s">
        <v>2427</v>
      </c>
      <c r="B577" s="120" t="s">
        <v>12971</v>
      </c>
      <c r="C577" s="120" t="s">
        <v>2111</v>
      </c>
      <c r="D577" s="120" t="s">
        <v>1798</v>
      </c>
      <c r="E577" s="120" t="s">
        <v>12165</v>
      </c>
      <c r="F577" s="120" t="s">
        <v>14082</v>
      </c>
      <c r="G577" s="120" t="s">
        <v>1795</v>
      </c>
      <c r="H577" s="120" t="s">
        <v>2095</v>
      </c>
      <c r="I577" s="120" t="s">
        <v>1842</v>
      </c>
      <c r="J577" s="120" t="s">
        <v>1753</v>
      </c>
      <c r="K577" s="120" t="s">
        <v>2411</v>
      </c>
      <c r="L577" s="120" t="s">
        <v>1915</v>
      </c>
      <c r="M577" s="120" t="s">
        <v>1757</v>
      </c>
      <c r="N577" s="120" t="s">
        <v>1935</v>
      </c>
      <c r="O577" s="127">
        <v>229.9</v>
      </c>
      <c r="P577" s="128">
        <v>89.8</v>
      </c>
    </row>
    <row r="578" spans="1:16">
      <c r="A578" s="119" t="s">
        <v>2428</v>
      </c>
      <c r="B578" s="120" t="s">
        <v>12971</v>
      </c>
      <c r="C578" s="120" t="s">
        <v>2111</v>
      </c>
      <c r="D578" s="120" t="s">
        <v>1756</v>
      </c>
      <c r="E578" s="120" t="s">
        <v>12165</v>
      </c>
      <c r="F578" s="120" t="s">
        <v>14082</v>
      </c>
      <c r="G578" s="120" t="s">
        <v>1795</v>
      </c>
      <c r="H578" s="120" t="s">
        <v>2095</v>
      </c>
      <c r="I578" s="120" t="s">
        <v>1842</v>
      </c>
      <c r="J578" s="120" t="s">
        <v>1753</v>
      </c>
      <c r="K578" s="120" t="s">
        <v>2411</v>
      </c>
      <c r="L578" s="120" t="s">
        <v>1917</v>
      </c>
      <c r="M578" s="120" t="s">
        <v>1757</v>
      </c>
      <c r="N578" s="120" t="s">
        <v>1935</v>
      </c>
      <c r="O578" s="127">
        <v>149.9</v>
      </c>
      <c r="P578" s="128">
        <v>58.55</v>
      </c>
    </row>
    <row r="579" spans="1:16">
      <c r="A579" s="119" t="s">
        <v>14099</v>
      </c>
      <c r="B579" s="120" t="s">
        <v>12971</v>
      </c>
      <c r="C579" s="120" t="s">
        <v>2111</v>
      </c>
      <c r="D579" s="120" t="s">
        <v>1806</v>
      </c>
      <c r="E579" s="120" t="s">
        <v>12165</v>
      </c>
      <c r="F579" s="120">
        <v>0</v>
      </c>
      <c r="G579" s="120" t="s">
        <v>1876</v>
      </c>
      <c r="H579" s="120">
        <v>0</v>
      </c>
      <c r="I579" s="120" t="s">
        <v>1842</v>
      </c>
      <c r="J579" s="120" t="s">
        <v>1753</v>
      </c>
      <c r="K579" s="120">
        <v>0</v>
      </c>
      <c r="L579" s="120">
        <v>0</v>
      </c>
      <c r="M579" s="120">
        <v>0</v>
      </c>
      <c r="N579" s="120" t="s">
        <v>1935</v>
      </c>
      <c r="O579" s="127">
        <v>199.9</v>
      </c>
      <c r="P579" s="128">
        <v>78.09</v>
      </c>
    </row>
    <row r="580" spans="1:16">
      <c r="A580" s="119" t="s">
        <v>2429</v>
      </c>
      <c r="B580" s="120" t="s">
        <v>12971</v>
      </c>
      <c r="C580" s="120" t="s">
        <v>2111</v>
      </c>
      <c r="D580" s="120" t="s">
        <v>1763</v>
      </c>
      <c r="E580" s="120" t="s">
        <v>12165</v>
      </c>
      <c r="F580" s="120" t="s">
        <v>14082</v>
      </c>
      <c r="G580" s="120" t="s">
        <v>1795</v>
      </c>
      <c r="H580" s="120" t="s">
        <v>2095</v>
      </c>
      <c r="I580" s="120" t="s">
        <v>1842</v>
      </c>
      <c r="J580" s="120" t="s">
        <v>1753</v>
      </c>
      <c r="K580" s="120" t="s">
        <v>2411</v>
      </c>
      <c r="L580" s="120" t="s">
        <v>1790</v>
      </c>
      <c r="M580" s="120" t="s">
        <v>1757</v>
      </c>
      <c r="N580" s="120" t="s">
        <v>1776</v>
      </c>
      <c r="O580" s="127">
        <v>169.9</v>
      </c>
      <c r="P580" s="128">
        <v>66.37</v>
      </c>
    </row>
    <row r="581" spans="1:16">
      <c r="A581" s="119" t="s">
        <v>2430</v>
      </c>
      <c r="B581" s="120" t="s">
        <v>12971</v>
      </c>
      <c r="C581" s="120" t="s">
        <v>2111</v>
      </c>
      <c r="D581" s="120" t="s">
        <v>1756</v>
      </c>
      <c r="E581" s="120" t="s">
        <v>12165</v>
      </c>
      <c r="F581" s="120">
        <v>0</v>
      </c>
      <c r="G581" s="120" t="s">
        <v>1909</v>
      </c>
      <c r="H581" s="120">
        <v>0</v>
      </c>
      <c r="I581" s="120" t="s">
        <v>1842</v>
      </c>
      <c r="J581" s="120" t="s">
        <v>1753</v>
      </c>
      <c r="K581" s="120">
        <v>0</v>
      </c>
      <c r="L581" s="120">
        <v>0</v>
      </c>
      <c r="M581" s="120">
        <v>0</v>
      </c>
      <c r="N581" s="120" t="s">
        <v>1935</v>
      </c>
      <c r="O581" s="127">
        <v>169.9</v>
      </c>
      <c r="P581" s="128">
        <v>66.37</v>
      </c>
    </row>
    <row r="582" spans="1:16">
      <c r="A582" s="119" t="s">
        <v>2431</v>
      </c>
      <c r="B582" s="120" t="s">
        <v>12971</v>
      </c>
      <c r="C582" s="120" t="s">
        <v>2111</v>
      </c>
      <c r="D582" s="120" t="s">
        <v>1806</v>
      </c>
      <c r="E582" s="120" t="s">
        <v>12164</v>
      </c>
      <c r="F582" s="120" t="s">
        <v>14083</v>
      </c>
      <c r="G582" s="120" t="s">
        <v>1905</v>
      </c>
      <c r="H582" s="120" t="s">
        <v>2095</v>
      </c>
      <c r="I582" s="120" t="s">
        <v>1842</v>
      </c>
      <c r="J582" s="120" t="s">
        <v>1753</v>
      </c>
      <c r="K582" s="120" t="s">
        <v>2411</v>
      </c>
      <c r="L582" s="120" t="s">
        <v>1757</v>
      </c>
      <c r="M582" s="120" t="s">
        <v>1757</v>
      </c>
      <c r="N582" s="120" t="s">
        <v>1935</v>
      </c>
      <c r="O582" s="127">
        <v>199.9</v>
      </c>
      <c r="P582" s="128">
        <v>78.09</v>
      </c>
    </row>
    <row r="583" spans="1:16">
      <c r="A583" s="119" t="s">
        <v>2432</v>
      </c>
      <c r="B583" s="120" t="s">
        <v>12971</v>
      </c>
      <c r="C583" s="120" t="s">
        <v>2111</v>
      </c>
      <c r="D583" s="120" t="s">
        <v>1806</v>
      </c>
      <c r="E583" s="120" t="s">
        <v>12164</v>
      </c>
      <c r="F583" s="120" t="s">
        <v>14083</v>
      </c>
      <c r="G583" s="120" t="s">
        <v>1905</v>
      </c>
      <c r="H583" s="120" t="s">
        <v>2095</v>
      </c>
      <c r="I583" s="120" t="s">
        <v>1842</v>
      </c>
      <c r="J583" s="120" t="s">
        <v>1753</v>
      </c>
      <c r="K583" s="120" t="s">
        <v>2411</v>
      </c>
      <c r="L583" s="120" t="s">
        <v>1757</v>
      </c>
      <c r="M583" s="120" t="s">
        <v>1757</v>
      </c>
      <c r="N583" s="120" t="s">
        <v>1935</v>
      </c>
      <c r="O583" s="127">
        <v>199.9</v>
      </c>
      <c r="P583" s="128">
        <v>78.09</v>
      </c>
    </row>
    <row r="584" spans="1:16">
      <c r="A584" s="119" t="s">
        <v>2433</v>
      </c>
      <c r="B584" s="120" t="s">
        <v>12971</v>
      </c>
      <c r="C584" s="120" t="s">
        <v>2111</v>
      </c>
      <c r="D584" s="120" t="s">
        <v>1798</v>
      </c>
      <c r="E584" s="120" t="s">
        <v>12165</v>
      </c>
      <c r="F584" s="120">
        <v>0</v>
      </c>
      <c r="G584" s="120" t="s">
        <v>1782</v>
      </c>
      <c r="H584" s="120">
        <v>0</v>
      </c>
      <c r="I584" s="120" t="s">
        <v>1842</v>
      </c>
      <c r="J584" s="120" t="s">
        <v>1753</v>
      </c>
      <c r="K584" s="120">
        <v>0</v>
      </c>
      <c r="L584" s="120">
        <v>0</v>
      </c>
      <c r="M584" s="120">
        <v>0</v>
      </c>
      <c r="N584" s="120" t="s">
        <v>1935</v>
      </c>
      <c r="O584" s="127">
        <v>249.9</v>
      </c>
      <c r="P584" s="128">
        <v>97.62</v>
      </c>
    </row>
    <row r="585" spans="1:16">
      <c r="A585" s="119" t="s">
        <v>2434</v>
      </c>
      <c r="B585" s="120" t="s">
        <v>12971</v>
      </c>
      <c r="C585" s="120" t="s">
        <v>2111</v>
      </c>
      <c r="D585" s="120" t="s">
        <v>1756</v>
      </c>
      <c r="E585" s="120" t="s">
        <v>12164</v>
      </c>
      <c r="F585" s="120" t="s">
        <v>14083</v>
      </c>
      <c r="G585" s="120" t="s">
        <v>1869</v>
      </c>
      <c r="H585" s="120" t="s">
        <v>2095</v>
      </c>
      <c r="I585" s="120" t="s">
        <v>1842</v>
      </c>
      <c r="J585" s="120" t="s">
        <v>1753</v>
      </c>
      <c r="K585" s="120" t="s">
        <v>2411</v>
      </c>
      <c r="L585" s="120" t="s">
        <v>2105</v>
      </c>
      <c r="M585" s="120" t="s">
        <v>1757</v>
      </c>
      <c r="N585" s="120" t="s">
        <v>1935</v>
      </c>
      <c r="O585" s="127">
        <v>149.9</v>
      </c>
      <c r="P585" s="128">
        <v>58.55</v>
      </c>
    </row>
    <row r="586" spans="1:16">
      <c r="A586" s="119" t="s">
        <v>2435</v>
      </c>
      <c r="B586" s="120" t="s">
        <v>12971</v>
      </c>
      <c r="C586" s="120" t="s">
        <v>2111</v>
      </c>
      <c r="D586" s="120" t="s">
        <v>1756</v>
      </c>
      <c r="E586" s="120" t="s">
        <v>12164</v>
      </c>
      <c r="F586" s="120" t="s">
        <v>14083</v>
      </c>
      <c r="G586" s="120" t="s">
        <v>1869</v>
      </c>
      <c r="H586" s="120" t="s">
        <v>2095</v>
      </c>
      <c r="I586" s="120" t="s">
        <v>1842</v>
      </c>
      <c r="J586" s="120" t="s">
        <v>1753</v>
      </c>
      <c r="K586" s="120" t="s">
        <v>2411</v>
      </c>
      <c r="L586" s="120" t="s">
        <v>2105</v>
      </c>
      <c r="M586" s="120" t="s">
        <v>1757</v>
      </c>
      <c r="N586" s="120" t="s">
        <v>1935</v>
      </c>
      <c r="O586" s="127">
        <v>169.9</v>
      </c>
      <c r="P586" s="128">
        <v>66.37</v>
      </c>
    </row>
    <row r="587" spans="1:16">
      <c r="A587" s="119" t="s">
        <v>2436</v>
      </c>
      <c r="B587" s="120" t="s">
        <v>12971</v>
      </c>
      <c r="C587" s="120" t="s">
        <v>2111</v>
      </c>
      <c r="D587" s="120" t="s">
        <v>1798</v>
      </c>
      <c r="E587" s="120" t="s">
        <v>12164</v>
      </c>
      <c r="F587" s="120">
        <v>0</v>
      </c>
      <c r="G587" s="120" t="s">
        <v>1856</v>
      </c>
      <c r="H587" s="120">
        <v>0</v>
      </c>
      <c r="I587" s="120" t="s">
        <v>1842</v>
      </c>
      <c r="J587" s="120" t="s">
        <v>1753</v>
      </c>
      <c r="K587" s="120">
        <v>0</v>
      </c>
      <c r="L587" s="120">
        <v>0</v>
      </c>
      <c r="M587" s="120">
        <v>0</v>
      </c>
      <c r="N587" s="120" t="s">
        <v>1935</v>
      </c>
      <c r="O587" s="127">
        <v>229.9</v>
      </c>
      <c r="P587" s="128">
        <v>89.8</v>
      </c>
    </row>
    <row r="588" spans="1:16">
      <c r="A588" s="119" t="s">
        <v>2437</v>
      </c>
      <c r="B588" s="120" t="s">
        <v>12971</v>
      </c>
      <c r="C588" s="120" t="s">
        <v>2111</v>
      </c>
      <c r="D588" s="120" t="s">
        <v>1798</v>
      </c>
      <c r="E588" s="120" t="s">
        <v>12164</v>
      </c>
      <c r="F588" s="120" t="s">
        <v>14083</v>
      </c>
      <c r="G588" s="120" t="s">
        <v>1957</v>
      </c>
      <c r="H588" s="120" t="s">
        <v>2095</v>
      </c>
      <c r="I588" s="120" t="s">
        <v>2068</v>
      </c>
      <c r="J588" s="120" t="s">
        <v>1753</v>
      </c>
      <c r="K588" s="120" t="s">
        <v>2411</v>
      </c>
      <c r="L588" s="120" t="s">
        <v>2105</v>
      </c>
      <c r="M588" s="120" t="s">
        <v>1757</v>
      </c>
      <c r="N588" s="120" t="s">
        <v>1935</v>
      </c>
      <c r="O588" s="127">
        <v>119.9</v>
      </c>
      <c r="P588" s="128">
        <v>50.74</v>
      </c>
    </row>
    <row r="589" spans="1:16">
      <c r="A589" s="119" t="s">
        <v>2438</v>
      </c>
      <c r="B589" s="120" t="s">
        <v>12971</v>
      </c>
      <c r="C589" s="120" t="s">
        <v>2111</v>
      </c>
      <c r="D589" s="120" t="s">
        <v>1759</v>
      </c>
      <c r="E589" s="120" t="s">
        <v>12164</v>
      </c>
      <c r="F589" s="120" t="s">
        <v>14083</v>
      </c>
      <c r="G589" s="120" t="s">
        <v>1780</v>
      </c>
      <c r="H589" s="120" t="s">
        <v>2095</v>
      </c>
      <c r="I589" s="120" t="s">
        <v>1842</v>
      </c>
      <c r="J589" s="120" t="s">
        <v>1753</v>
      </c>
      <c r="K589" s="120" t="s">
        <v>2411</v>
      </c>
      <c r="L589" s="120" t="s">
        <v>1757</v>
      </c>
      <c r="M589" s="120" t="s">
        <v>1757</v>
      </c>
      <c r="N589" s="120" t="s">
        <v>1776</v>
      </c>
      <c r="O589" s="127">
        <v>199.9</v>
      </c>
      <c r="P589" s="128">
        <v>78.09</v>
      </c>
    </row>
    <row r="590" spans="1:16">
      <c r="A590" s="119" t="s">
        <v>2439</v>
      </c>
      <c r="B590" s="120" t="s">
        <v>12971</v>
      </c>
      <c r="C590" s="120" t="s">
        <v>2111</v>
      </c>
      <c r="D590" s="120" t="s">
        <v>1798</v>
      </c>
      <c r="E590" s="120" t="s">
        <v>12164</v>
      </c>
      <c r="F590" s="120">
        <v>0</v>
      </c>
      <c r="G590" s="120" t="s">
        <v>1869</v>
      </c>
      <c r="H590" s="120">
        <v>0</v>
      </c>
      <c r="I590" s="120" t="s">
        <v>2068</v>
      </c>
      <c r="J590" s="120" t="s">
        <v>1753</v>
      </c>
      <c r="K590" s="120">
        <v>0</v>
      </c>
      <c r="L590" s="120">
        <v>0</v>
      </c>
      <c r="M590" s="120">
        <v>0</v>
      </c>
      <c r="N590" s="120" t="s">
        <v>1935</v>
      </c>
      <c r="O590" s="127">
        <v>149.9</v>
      </c>
      <c r="P590" s="128">
        <v>58.55</v>
      </c>
    </row>
    <row r="591" spans="1:16">
      <c r="A591" s="119" t="s">
        <v>2440</v>
      </c>
      <c r="B591" s="120" t="s">
        <v>12971</v>
      </c>
      <c r="C591" s="120" t="s">
        <v>2111</v>
      </c>
      <c r="D591" s="120" t="s">
        <v>1798</v>
      </c>
      <c r="E591" s="120" t="s">
        <v>12164</v>
      </c>
      <c r="F591" s="120" t="s">
        <v>14083</v>
      </c>
      <c r="G591" s="120" t="s">
        <v>1856</v>
      </c>
      <c r="H591" s="120" t="s">
        <v>2099</v>
      </c>
      <c r="I591" s="120" t="s">
        <v>1842</v>
      </c>
      <c r="J591" s="120" t="s">
        <v>1753</v>
      </c>
      <c r="K591" s="120" t="s">
        <v>2411</v>
      </c>
      <c r="L591" s="120" t="s">
        <v>2105</v>
      </c>
      <c r="M591" s="120" t="s">
        <v>1757</v>
      </c>
      <c r="N591" s="120" t="s">
        <v>1935</v>
      </c>
      <c r="O591" s="127">
        <v>249.9</v>
      </c>
      <c r="P591" s="128">
        <v>97.62</v>
      </c>
    </row>
    <row r="592" spans="1:16">
      <c r="A592" s="119" t="s">
        <v>2441</v>
      </c>
      <c r="B592" s="120" t="s">
        <v>12971</v>
      </c>
      <c r="C592" s="120" t="s">
        <v>2111</v>
      </c>
      <c r="D592" s="120" t="s">
        <v>1798</v>
      </c>
      <c r="E592" s="120" t="s">
        <v>12164</v>
      </c>
      <c r="F592" s="120" t="s">
        <v>14083</v>
      </c>
      <c r="G592" s="120" t="s">
        <v>1804</v>
      </c>
      <c r="H592" s="120" t="s">
        <v>2095</v>
      </c>
      <c r="I592" s="120" t="s">
        <v>1842</v>
      </c>
      <c r="J592" s="120" t="s">
        <v>1753</v>
      </c>
      <c r="K592" s="120" t="s">
        <v>2411</v>
      </c>
      <c r="L592" s="120" t="s">
        <v>2105</v>
      </c>
      <c r="M592" s="120" t="s">
        <v>1757</v>
      </c>
      <c r="N592" s="120" t="s">
        <v>1935</v>
      </c>
      <c r="O592" s="127">
        <v>229.9</v>
      </c>
      <c r="P592" s="128">
        <v>89.8</v>
      </c>
    </row>
    <row r="593" spans="1:16">
      <c r="A593" s="119" t="s">
        <v>2442</v>
      </c>
      <c r="B593" s="120" t="s">
        <v>12971</v>
      </c>
      <c r="C593" s="120" t="s">
        <v>2111</v>
      </c>
      <c r="D593" s="120">
        <v>0</v>
      </c>
      <c r="E593" s="120">
        <v>0</v>
      </c>
      <c r="F593" s="120">
        <v>0</v>
      </c>
      <c r="G593" s="120">
        <v>0</v>
      </c>
      <c r="H593" s="120">
        <v>0</v>
      </c>
      <c r="I593" s="120">
        <v>0</v>
      </c>
      <c r="J593" s="120" t="s">
        <v>1753</v>
      </c>
      <c r="K593" s="120">
        <v>0</v>
      </c>
      <c r="L593" s="120">
        <v>0</v>
      </c>
      <c r="M593" s="120">
        <v>0</v>
      </c>
      <c r="N593" s="120">
        <v>0</v>
      </c>
      <c r="O593" s="127">
        <v>0</v>
      </c>
      <c r="P593" s="128">
        <v>0</v>
      </c>
    </row>
    <row r="594" spans="1:16">
      <c r="A594" s="119" t="s">
        <v>2443</v>
      </c>
      <c r="B594" s="120" t="s">
        <v>12971</v>
      </c>
      <c r="C594" s="120" t="s">
        <v>2111</v>
      </c>
      <c r="D594" s="120" t="s">
        <v>1756</v>
      </c>
      <c r="E594" s="120" t="s">
        <v>12164</v>
      </c>
      <c r="F594" s="120" t="s">
        <v>14083</v>
      </c>
      <c r="G594" s="120" t="s">
        <v>1869</v>
      </c>
      <c r="H594" s="120" t="s">
        <v>2095</v>
      </c>
      <c r="I594" s="120" t="s">
        <v>2068</v>
      </c>
      <c r="J594" s="120" t="s">
        <v>1753</v>
      </c>
      <c r="K594" s="120" t="s">
        <v>2411</v>
      </c>
      <c r="L594" s="120" t="s">
        <v>2105</v>
      </c>
      <c r="M594" s="120" t="s">
        <v>1757</v>
      </c>
      <c r="N594" s="120" t="s">
        <v>1935</v>
      </c>
      <c r="O594" s="127">
        <v>99.9</v>
      </c>
      <c r="P594" s="128">
        <v>35.119999999999997</v>
      </c>
    </row>
    <row r="595" spans="1:16">
      <c r="A595" s="119" t="s">
        <v>2444</v>
      </c>
      <c r="B595" s="120" t="s">
        <v>12971</v>
      </c>
      <c r="C595" s="120" t="s">
        <v>2111</v>
      </c>
      <c r="D595" s="120" t="s">
        <v>1806</v>
      </c>
      <c r="E595" s="120" t="s">
        <v>12164</v>
      </c>
      <c r="F595" s="120" t="s">
        <v>14083</v>
      </c>
      <c r="G595" s="120" t="s">
        <v>1830</v>
      </c>
      <c r="H595" s="120" t="s">
        <v>2095</v>
      </c>
      <c r="I595" s="120" t="s">
        <v>1842</v>
      </c>
      <c r="J595" s="120" t="s">
        <v>1753</v>
      </c>
      <c r="K595" s="120" t="s">
        <v>2411</v>
      </c>
      <c r="L595" s="120" t="s">
        <v>1757</v>
      </c>
      <c r="M595" s="120" t="s">
        <v>1757</v>
      </c>
      <c r="N595" s="120" t="s">
        <v>1935</v>
      </c>
      <c r="O595" s="127">
        <v>199.9</v>
      </c>
      <c r="P595" s="128">
        <v>78.09</v>
      </c>
    </row>
    <row r="596" spans="1:16">
      <c r="A596" s="119" t="s">
        <v>2445</v>
      </c>
      <c r="B596" s="120" t="s">
        <v>12971</v>
      </c>
      <c r="C596" s="120" t="s">
        <v>2111</v>
      </c>
      <c r="D596" s="120" t="s">
        <v>1756</v>
      </c>
      <c r="E596" s="120" t="s">
        <v>12164</v>
      </c>
      <c r="F596" s="120">
        <v>0</v>
      </c>
      <c r="G596" s="120" t="s">
        <v>1869</v>
      </c>
      <c r="H596" s="120">
        <v>0</v>
      </c>
      <c r="I596" s="120" t="s">
        <v>1842</v>
      </c>
      <c r="J596" s="120" t="s">
        <v>1753</v>
      </c>
      <c r="K596" s="120">
        <v>0</v>
      </c>
      <c r="L596" s="120">
        <v>0</v>
      </c>
      <c r="M596" s="120">
        <v>0</v>
      </c>
      <c r="N596" s="120" t="s">
        <v>1935</v>
      </c>
      <c r="O596" s="127">
        <v>169.9</v>
      </c>
      <c r="P596" s="128">
        <v>66.37</v>
      </c>
    </row>
    <row r="597" spans="1:16">
      <c r="A597" s="119" t="s">
        <v>2446</v>
      </c>
      <c r="B597" s="120" t="s">
        <v>12971</v>
      </c>
      <c r="C597" s="120" t="s">
        <v>2111</v>
      </c>
      <c r="D597" s="120" t="s">
        <v>1806</v>
      </c>
      <c r="E597" s="120" t="s">
        <v>12164</v>
      </c>
      <c r="F597" s="120" t="s">
        <v>14083</v>
      </c>
      <c r="G597" s="120" t="s">
        <v>1773</v>
      </c>
      <c r="H597" s="120" t="s">
        <v>2095</v>
      </c>
      <c r="I597" s="120" t="s">
        <v>1842</v>
      </c>
      <c r="J597" s="120" t="s">
        <v>1753</v>
      </c>
      <c r="K597" s="120" t="s">
        <v>2411</v>
      </c>
      <c r="L597" s="120" t="s">
        <v>1757</v>
      </c>
      <c r="M597" s="120" t="s">
        <v>1757</v>
      </c>
      <c r="N597" s="120" t="s">
        <v>1935</v>
      </c>
      <c r="O597" s="127">
        <v>199.9</v>
      </c>
      <c r="P597" s="128">
        <v>78.09</v>
      </c>
    </row>
    <row r="598" spans="1:16">
      <c r="A598" s="119" t="s">
        <v>2447</v>
      </c>
      <c r="B598" s="120" t="s">
        <v>12971</v>
      </c>
      <c r="C598" s="120" t="s">
        <v>2111</v>
      </c>
      <c r="D598" s="120" t="s">
        <v>1798</v>
      </c>
      <c r="E598" s="120" t="s">
        <v>12164</v>
      </c>
      <c r="F598" s="120" t="s">
        <v>14083</v>
      </c>
      <c r="G598" s="120" t="s">
        <v>1793</v>
      </c>
      <c r="H598" s="120" t="s">
        <v>2095</v>
      </c>
      <c r="I598" s="120" t="s">
        <v>2068</v>
      </c>
      <c r="J598" s="120" t="s">
        <v>1753</v>
      </c>
      <c r="K598" s="120" t="s">
        <v>2411</v>
      </c>
      <c r="L598" s="120" t="s">
        <v>1939</v>
      </c>
      <c r="M598" s="120" t="s">
        <v>1757</v>
      </c>
      <c r="N598" s="120" t="s">
        <v>1935</v>
      </c>
      <c r="O598" s="127">
        <v>199.9</v>
      </c>
      <c r="P598" s="128">
        <v>78.09</v>
      </c>
    </row>
    <row r="599" spans="1:16">
      <c r="A599" s="119" t="s">
        <v>2448</v>
      </c>
      <c r="B599" s="120" t="s">
        <v>12971</v>
      </c>
      <c r="C599" s="120" t="s">
        <v>2111</v>
      </c>
      <c r="D599" s="120" t="s">
        <v>1806</v>
      </c>
      <c r="E599" s="120" t="s">
        <v>12165</v>
      </c>
      <c r="F599" s="120" t="s">
        <v>14083</v>
      </c>
      <c r="G599" s="120" t="s">
        <v>1962</v>
      </c>
      <c r="H599" s="120" t="s">
        <v>2095</v>
      </c>
      <c r="I599" s="120" t="s">
        <v>1842</v>
      </c>
      <c r="J599" s="120" t="s">
        <v>1753</v>
      </c>
      <c r="K599" s="120" t="s">
        <v>2411</v>
      </c>
      <c r="L599" s="120" t="s">
        <v>1757</v>
      </c>
      <c r="M599" s="120" t="s">
        <v>1757</v>
      </c>
      <c r="N599" s="120" t="s">
        <v>1935</v>
      </c>
      <c r="O599" s="127">
        <v>199.9</v>
      </c>
      <c r="P599" s="128">
        <v>78.09</v>
      </c>
    </row>
    <row r="600" spans="1:16">
      <c r="A600" s="119" t="s">
        <v>2449</v>
      </c>
      <c r="B600" s="120" t="s">
        <v>12971</v>
      </c>
      <c r="C600" s="120" t="s">
        <v>2111</v>
      </c>
      <c r="D600" s="120" t="s">
        <v>1798</v>
      </c>
      <c r="E600" s="120" t="s">
        <v>12164</v>
      </c>
      <c r="F600" s="120" t="s">
        <v>14083</v>
      </c>
      <c r="G600" s="120" t="s">
        <v>1814</v>
      </c>
      <c r="H600" s="120" t="s">
        <v>2099</v>
      </c>
      <c r="I600" s="120" t="s">
        <v>1842</v>
      </c>
      <c r="J600" s="120" t="s">
        <v>1753</v>
      </c>
      <c r="K600" s="120" t="s">
        <v>2411</v>
      </c>
      <c r="L600" s="120" t="s">
        <v>1939</v>
      </c>
      <c r="M600" s="120" t="s">
        <v>1757</v>
      </c>
      <c r="N600" s="120" t="s">
        <v>1935</v>
      </c>
      <c r="O600" s="127">
        <v>229.9</v>
      </c>
      <c r="P600" s="128">
        <v>89.8</v>
      </c>
    </row>
    <row r="601" spans="1:16">
      <c r="A601" s="119" t="s">
        <v>2450</v>
      </c>
      <c r="B601" s="120" t="s">
        <v>12971</v>
      </c>
      <c r="C601" s="120" t="s">
        <v>2111</v>
      </c>
      <c r="D601" s="120" t="s">
        <v>1798</v>
      </c>
      <c r="E601" s="120" t="s">
        <v>12164</v>
      </c>
      <c r="F601" s="120">
        <v>0</v>
      </c>
      <c r="G601" s="120" t="s">
        <v>1782</v>
      </c>
      <c r="H601" s="120">
        <v>0</v>
      </c>
      <c r="I601" s="120" t="s">
        <v>2068</v>
      </c>
      <c r="J601" s="120" t="s">
        <v>1753</v>
      </c>
      <c r="K601" s="120">
        <v>0</v>
      </c>
      <c r="L601" s="120">
        <v>0</v>
      </c>
      <c r="M601" s="120">
        <v>0</v>
      </c>
      <c r="N601" s="120" t="s">
        <v>1935</v>
      </c>
      <c r="O601" s="127">
        <v>229.9</v>
      </c>
      <c r="P601" s="128">
        <v>89.8</v>
      </c>
    </row>
    <row r="602" spans="1:16">
      <c r="A602" s="119" t="s">
        <v>2451</v>
      </c>
      <c r="B602" s="120" t="s">
        <v>12971</v>
      </c>
      <c r="C602" s="120" t="s">
        <v>2111</v>
      </c>
      <c r="D602" s="120" t="s">
        <v>1788</v>
      </c>
      <c r="E602" s="120" t="s">
        <v>12164</v>
      </c>
      <c r="F602" s="120" t="s">
        <v>14083</v>
      </c>
      <c r="G602" s="120" t="s">
        <v>1789</v>
      </c>
      <c r="H602" s="120" t="s">
        <v>2095</v>
      </c>
      <c r="I602" s="120" t="s">
        <v>1842</v>
      </c>
      <c r="J602" s="120" t="s">
        <v>1753</v>
      </c>
      <c r="K602" s="120" t="s">
        <v>2411</v>
      </c>
      <c r="L602" s="120" t="s">
        <v>1941</v>
      </c>
      <c r="M602" s="120" t="s">
        <v>1757</v>
      </c>
      <c r="N602" s="120" t="s">
        <v>1776</v>
      </c>
      <c r="O602" s="127">
        <v>269.89999999999998</v>
      </c>
      <c r="P602" s="128">
        <v>105.43</v>
      </c>
    </row>
    <row r="603" spans="1:16">
      <c r="A603" s="119" t="s">
        <v>2452</v>
      </c>
      <c r="B603" s="120" t="s">
        <v>12971</v>
      </c>
      <c r="C603" s="120" t="s">
        <v>2111</v>
      </c>
      <c r="D603" s="120" t="s">
        <v>1756</v>
      </c>
      <c r="E603" s="120" t="s">
        <v>12165</v>
      </c>
      <c r="F603" s="120">
        <v>0</v>
      </c>
      <c r="G603" s="120" t="s">
        <v>1909</v>
      </c>
      <c r="H603" s="120">
        <v>0</v>
      </c>
      <c r="I603" s="120" t="s">
        <v>1842</v>
      </c>
      <c r="J603" s="120" t="s">
        <v>1753</v>
      </c>
      <c r="K603" s="120">
        <v>0</v>
      </c>
      <c r="L603" s="120">
        <v>0</v>
      </c>
      <c r="M603" s="120">
        <v>0</v>
      </c>
      <c r="N603" s="120" t="s">
        <v>1935</v>
      </c>
      <c r="O603" s="127">
        <v>169.9</v>
      </c>
      <c r="P603" s="128">
        <v>66.37</v>
      </c>
    </row>
    <row r="604" spans="1:16">
      <c r="A604" s="119" t="s">
        <v>2453</v>
      </c>
      <c r="B604" s="120" t="s">
        <v>12971</v>
      </c>
      <c r="C604" s="120" t="s">
        <v>2111</v>
      </c>
      <c r="D604" s="120" t="s">
        <v>1756</v>
      </c>
      <c r="E604" s="120" t="s">
        <v>12164</v>
      </c>
      <c r="F604" s="120">
        <v>0</v>
      </c>
      <c r="G604" s="120" t="s">
        <v>1903</v>
      </c>
      <c r="H604" s="120">
        <v>0</v>
      </c>
      <c r="I604" s="120" t="s">
        <v>1842</v>
      </c>
      <c r="J604" s="120" t="s">
        <v>1753</v>
      </c>
      <c r="K604" s="120">
        <v>0</v>
      </c>
      <c r="L604" s="120">
        <v>0</v>
      </c>
      <c r="M604" s="120">
        <v>0</v>
      </c>
      <c r="N604" s="120" t="s">
        <v>1935</v>
      </c>
      <c r="O604" s="127">
        <v>169.9</v>
      </c>
      <c r="P604" s="128">
        <v>66.37</v>
      </c>
    </row>
    <row r="605" spans="1:16">
      <c r="A605" s="119" t="s">
        <v>2454</v>
      </c>
      <c r="B605" s="120" t="s">
        <v>12971</v>
      </c>
      <c r="C605" s="120" t="s">
        <v>2111</v>
      </c>
      <c r="D605" s="120" t="s">
        <v>1798</v>
      </c>
      <c r="E605" s="120" t="s">
        <v>12164</v>
      </c>
      <c r="F605" s="120" t="s">
        <v>14083</v>
      </c>
      <c r="G605" s="120" t="s">
        <v>1838</v>
      </c>
      <c r="H605" s="120" t="s">
        <v>2422</v>
      </c>
      <c r="I605" s="120" t="s">
        <v>1842</v>
      </c>
      <c r="J605" s="120" t="s">
        <v>1753</v>
      </c>
      <c r="K605" s="120" t="s">
        <v>1843</v>
      </c>
      <c r="L605" s="120" t="s">
        <v>1941</v>
      </c>
      <c r="M605" s="120" t="s">
        <v>1757</v>
      </c>
      <c r="N605" s="120" t="s">
        <v>1935</v>
      </c>
      <c r="O605" s="127">
        <v>289.89999999999998</v>
      </c>
      <c r="P605" s="128">
        <v>158.4</v>
      </c>
    </row>
    <row r="606" spans="1:16">
      <c r="A606" s="119" t="s">
        <v>2455</v>
      </c>
      <c r="B606" s="120" t="s">
        <v>12971</v>
      </c>
      <c r="C606" s="120" t="s">
        <v>2111</v>
      </c>
      <c r="D606" s="120" t="s">
        <v>1798</v>
      </c>
      <c r="E606" s="120" t="s">
        <v>12165</v>
      </c>
      <c r="F606" s="120" t="s">
        <v>14083</v>
      </c>
      <c r="G606" s="120" t="s">
        <v>1773</v>
      </c>
      <c r="H606" s="120" t="s">
        <v>2422</v>
      </c>
      <c r="I606" s="120" t="s">
        <v>1842</v>
      </c>
      <c r="J606" s="120" t="s">
        <v>1753</v>
      </c>
      <c r="K606" s="120" t="s">
        <v>1843</v>
      </c>
      <c r="L606" s="120" t="s">
        <v>1941</v>
      </c>
      <c r="M606" s="120" t="s">
        <v>1757</v>
      </c>
      <c r="N606" s="120" t="s">
        <v>1935</v>
      </c>
      <c r="O606" s="127">
        <v>249.9</v>
      </c>
      <c r="P606" s="128">
        <v>97.62</v>
      </c>
    </row>
    <row r="607" spans="1:16">
      <c r="A607" s="119" t="s">
        <v>2456</v>
      </c>
      <c r="B607" s="120" t="s">
        <v>12971</v>
      </c>
      <c r="C607" s="120" t="s">
        <v>2111</v>
      </c>
      <c r="D607" s="120" t="s">
        <v>1798</v>
      </c>
      <c r="E607" s="120" t="s">
        <v>12165</v>
      </c>
      <c r="F607" s="120" t="s">
        <v>14083</v>
      </c>
      <c r="G607" s="120" t="s">
        <v>1990</v>
      </c>
      <c r="H607" s="120" t="s">
        <v>2095</v>
      </c>
      <c r="I607" s="120" t="s">
        <v>1842</v>
      </c>
      <c r="J607" s="120" t="s">
        <v>1753</v>
      </c>
      <c r="K607" s="120" t="s">
        <v>2411</v>
      </c>
      <c r="L607" s="120" t="s">
        <v>1941</v>
      </c>
      <c r="M607" s="120" t="s">
        <v>1757</v>
      </c>
      <c r="N607" s="120" t="s">
        <v>1935</v>
      </c>
      <c r="O607" s="127">
        <v>289.89999999999998</v>
      </c>
      <c r="P607" s="128">
        <v>117.15</v>
      </c>
    </row>
    <row r="608" spans="1:16">
      <c r="A608" s="119" t="s">
        <v>2457</v>
      </c>
      <c r="B608" s="120" t="s">
        <v>12971</v>
      </c>
      <c r="C608" s="120" t="s">
        <v>2111</v>
      </c>
      <c r="D608" s="120" t="s">
        <v>1798</v>
      </c>
      <c r="E608" s="120" t="s">
        <v>12165</v>
      </c>
      <c r="F608" s="120" t="s">
        <v>14083</v>
      </c>
      <c r="G608" s="120" t="s">
        <v>1773</v>
      </c>
      <c r="H608" s="120" t="s">
        <v>2422</v>
      </c>
      <c r="I608" s="120" t="s">
        <v>1842</v>
      </c>
      <c r="J608" s="120" t="s">
        <v>1753</v>
      </c>
      <c r="K608" s="120" t="s">
        <v>1843</v>
      </c>
      <c r="L608" s="120" t="s">
        <v>1941</v>
      </c>
      <c r="M608" s="120" t="s">
        <v>1757</v>
      </c>
      <c r="N608" s="120" t="s">
        <v>1935</v>
      </c>
      <c r="O608" s="127">
        <v>249.9</v>
      </c>
      <c r="P608" s="128">
        <v>97.62</v>
      </c>
    </row>
    <row r="609" spans="1:16">
      <c r="A609" s="119" t="s">
        <v>2458</v>
      </c>
      <c r="B609" s="120" t="s">
        <v>12971</v>
      </c>
      <c r="C609" s="120" t="s">
        <v>2111</v>
      </c>
      <c r="D609" s="120" t="s">
        <v>1798</v>
      </c>
      <c r="E609" s="120" t="s">
        <v>12165</v>
      </c>
      <c r="F609" s="120" t="s">
        <v>14083</v>
      </c>
      <c r="G609" s="120" t="s">
        <v>1990</v>
      </c>
      <c r="H609" s="120" t="s">
        <v>2095</v>
      </c>
      <c r="I609" s="120" t="s">
        <v>1842</v>
      </c>
      <c r="J609" s="120" t="s">
        <v>1753</v>
      </c>
      <c r="K609" s="120" t="s">
        <v>2411</v>
      </c>
      <c r="L609" s="120" t="s">
        <v>1757</v>
      </c>
      <c r="M609" s="120" t="s">
        <v>1757</v>
      </c>
      <c r="N609" s="120" t="s">
        <v>1935</v>
      </c>
      <c r="O609" s="127">
        <v>279.89999999999998</v>
      </c>
      <c r="P609" s="128">
        <v>109.33</v>
      </c>
    </row>
    <row r="610" spans="1:16">
      <c r="A610" s="119" t="s">
        <v>2459</v>
      </c>
      <c r="B610" s="120" t="s">
        <v>12971</v>
      </c>
      <c r="C610" s="120" t="s">
        <v>2111</v>
      </c>
      <c r="D610" s="120" t="s">
        <v>1806</v>
      </c>
      <c r="E610" s="120" t="s">
        <v>12165</v>
      </c>
      <c r="F610" s="120" t="s">
        <v>14083</v>
      </c>
      <c r="G610" s="120" t="s">
        <v>1841</v>
      </c>
      <c r="H610" s="120" t="s">
        <v>2095</v>
      </c>
      <c r="I610" s="120" t="s">
        <v>1842</v>
      </c>
      <c r="J610" s="120" t="s">
        <v>1753</v>
      </c>
      <c r="K610" s="120" t="s">
        <v>2411</v>
      </c>
      <c r="L610" s="120" t="s">
        <v>1757</v>
      </c>
      <c r="M610" s="120" t="s">
        <v>1757</v>
      </c>
      <c r="N610" s="120" t="s">
        <v>1935</v>
      </c>
      <c r="O610" s="127">
        <v>199.9</v>
      </c>
      <c r="P610" s="128">
        <v>78.09</v>
      </c>
    </row>
    <row r="611" spans="1:16">
      <c r="A611" s="119" t="s">
        <v>2460</v>
      </c>
      <c r="B611" s="120" t="s">
        <v>12971</v>
      </c>
      <c r="C611" s="120" t="s">
        <v>2111</v>
      </c>
      <c r="D611" s="120" t="s">
        <v>1806</v>
      </c>
      <c r="E611" s="120" t="s">
        <v>12164</v>
      </c>
      <c r="F611" s="120" t="s">
        <v>14083</v>
      </c>
      <c r="G611" s="120" t="s">
        <v>1811</v>
      </c>
      <c r="H611" s="120" t="s">
        <v>2095</v>
      </c>
      <c r="I611" s="120" t="s">
        <v>1842</v>
      </c>
      <c r="J611" s="120" t="s">
        <v>1753</v>
      </c>
      <c r="K611" s="120" t="s">
        <v>2411</v>
      </c>
      <c r="L611" s="120" t="s">
        <v>1958</v>
      </c>
      <c r="M611" s="120" t="s">
        <v>1757</v>
      </c>
      <c r="N611" s="120" t="s">
        <v>1935</v>
      </c>
      <c r="O611" s="127">
        <v>229.9</v>
      </c>
      <c r="P611" s="128">
        <v>89.8</v>
      </c>
    </row>
    <row r="612" spans="1:16">
      <c r="A612" s="119" t="s">
        <v>12621</v>
      </c>
      <c r="B612" s="120" t="s">
        <v>12971</v>
      </c>
      <c r="C612" s="120" t="s">
        <v>2111</v>
      </c>
      <c r="D612" s="120" t="s">
        <v>1759</v>
      </c>
      <c r="E612" s="120" t="s">
        <v>12165</v>
      </c>
      <c r="F612" s="120" t="s">
        <v>14083</v>
      </c>
      <c r="G612" s="120" t="s">
        <v>1964</v>
      </c>
      <c r="H612" s="120" t="s">
        <v>2099</v>
      </c>
      <c r="I612" s="120" t="s">
        <v>1842</v>
      </c>
      <c r="J612" s="120" t="s">
        <v>1753</v>
      </c>
      <c r="K612" s="120" t="s">
        <v>2411</v>
      </c>
      <c r="L612" s="120" t="s">
        <v>1757</v>
      </c>
      <c r="M612" s="120" t="s">
        <v>1757</v>
      </c>
      <c r="N612" s="120" t="s">
        <v>1935</v>
      </c>
      <c r="O612" s="127">
        <v>199.9</v>
      </c>
      <c r="P612" s="128">
        <v>78.09</v>
      </c>
    </row>
    <row r="613" spans="1:16">
      <c r="A613" s="119" t="s">
        <v>2461</v>
      </c>
      <c r="B613" s="120" t="s">
        <v>12971</v>
      </c>
      <c r="C613" s="120" t="s">
        <v>2111</v>
      </c>
      <c r="D613" s="120" t="s">
        <v>1806</v>
      </c>
      <c r="E613" s="120" t="s">
        <v>12165</v>
      </c>
      <c r="F613" s="120">
        <v>0</v>
      </c>
      <c r="G613" s="120" t="s">
        <v>1881</v>
      </c>
      <c r="H613" s="120">
        <v>0</v>
      </c>
      <c r="I613" s="120" t="s">
        <v>1842</v>
      </c>
      <c r="J613" s="120" t="s">
        <v>1753</v>
      </c>
      <c r="K613" s="120">
        <v>0</v>
      </c>
      <c r="L613" s="120">
        <v>0</v>
      </c>
      <c r="M613" s="120">
        <v>0</v>
      </c>
      <c r="N613" s="120" t="s">
        <v>1935</v>
      </c>
      <c r="O613" s="127">
        <v>199.9</v>
      </c>
      <c r="P613" s="128">
        <v>78.09</v>
      </c>
    </row>
    <row r="614" spans="1:16">
      <c r="A614" s="119" t="s">
        <v>2462</v>
      </c>
      <c r="B614" s="120" t="s">
        <v>12971</v>
      </c>
      <c r="C614" s="120" t="s">
        <v>2111</v>
      </c>
      <c r="D614" s="120" t="s">
        <v>1806</v>
      </c>
      <c r="E614" s="120" t="s">
        <v>12165</v>
      </c>
      <c r="F614" s="120" t="s">
        <v>14083</v>
      </c>
      <c r="G614" s="120" t="s">
        <v>1860</v>
      </c>
      <c r="H614" s="120" t="s">
        <v>2095</v>
      </c>
      <c r="I614" s="120" t="s">
        <v>1842</v>
      </c>
      <c r="J614" s="120" t="s">
        <v>1753</v>
      </c>
      <c r="K614" s="120" t="s">
        <v>2411</v>
      </c>
      <c r="L614" s="120" t="s">
        <v>1757</v>
      </c>
      <c r="M614" s="120" t="s">
        <v>1757</v>
      </c>
      <c r="N614" s="120" t="s">
        <v>1935</v>
      </c>
      <c r="O614" s="127">
        <v>199.9</v>
      </c>
      <c r="P614" s="128">
        <v>78.09</v>
      </c>
    </row>
    <row r="615" spans="1:16">
      <c r="A615" s="119" t="s">
        <v>2463</v>
      </c>
      <c r="B615" s="120" t="s">
        <v>12971</v>
      </c>
      <c r="C615" s="120" t="s">
        <v>2111</v>
      </c>
      <c r="D615" s="120" t="s">
        <v>1798</v>
      </c>
      <c r="E615" s="120" t="s">
        <v>12165</v>
      </c>
      <c r="F615" s="120" t="s">
        <v>14083</v>
      </c>
      <c r="G615" s="120" t="s">
        <v>1876</v>
      </c>
      <c r="H615" s="120" t="s">
        <v>2095</v>
      </c>
      <c r="I615" s="120" t="s">
        <v>1842</v>
      </c>
      <c r="J615" s="120" t="s">
        <v>1753</v>
      </c>
      <c r="K615" s="120" t="s">
        <v>2411</v>
      </c>
      <c r="L615" s="120" t="s">
        <v>1844</v>
      </c>
      <c r="M615" s="120" t="s">
        <v>1757</v>
      </c>
      <c r="N615" s="120" t="s">
        <v>1935</v>
      </c>
      <c r="O615" s="127">
        <v>219.9</v>
      </c>
      <c r="P615" s="128">
        <v>89.8</v>
      </c>
    </row>
    <row r="616" spans="1:16">
      <c r="A616" s="119" t="s">
        <v>2464</v>
      </c>
      <c r="B616" s="120" t="s">
        <v>12971</v>
      </c>
      <c r="C616" s="120" t="s">
        <v>2111</v>
      </c>
      <c r="D616" s="120" t="s">
        <v>1798</v>
      </c>
      <c r="E616" s="120" t="s">
        <v>12165</v>
      </c>
      <c r="F616" s="120" t="s">
        <v>14083</v>
      </c>
      <c r="G616" s="120" t="s">
        <v>1964</v>
      </c>
      <c r="H616" s="120" t="s">
        <v>2095</v>
      </c>
      <c r="I616" s="120" t="s">
        <v>1842</v>
      </c>
      <c r="J616" s="120" t="s">
        <v>1753</v>
      </c>
      <c r="K616" s="120" t="s">
        <v>2411</v>
      </c>
      <c r="L616" s="120" t="s">
        <v>2465</v>
      </c>
      <c r="M616" s="120" t="s">
        <v>1757</v>
      </c>
      <c r="N616" s="120" t="s">
        <v>1935</v>
      </c>
      <c r="O616" s="127">
        <v>249.9</v>
      </c>
      <c r="P616" s="128">
        <v>97.62</v>
      </c>
    </row>
    <row r="617" spans="1:16">
      <c r="A617" s="119" t="s">
        <v>2466</v>
      </c>
      <c r="B617" s="120" t="s">
        <v>12971</v>
      </c>
      <c r="C617" s="120" t="s">
        <v>2111</v>
      </c>
      <c r="D617" s="120" t="s">
        <v>1798</v>
      </c>
      <c r="E617" s="120" t="s">
        <v>12165</v>
      </c>
      <c r="F617" s="120">
        <v>0</v>
      </c>
      <c r="G617" s="120" t="s">
        <v>1964</v>
      </c>
      <c r="H617" s="120">
        <v>0</v>
      </c>
      <c r="I617" s="120" t="s">
        <v>1842</v>
      </c>
      <c r="J617" s="120" t="s">
        <v>1753</v>
      </c>
      <c r="K617" s="120">
        <v>0</v>
      </c>
      <c r="L617" s="120">
        <v>0</v>
      </c>
      <c r="M617" s="120">
        <v>0</v>
      </c>
      <c r="N617" s="120" t="s">
        <v>1935</v>
      </c>
      <c r="O617" s="127">
        <v>249.9</v>
      </c>
      <c r="P617" s="128">
        <v>97.62</v>
      </c>
    </row>
    <row r="618" spans="1:16">
      <c r="A618" s="119" t="s">
        <v>2467</v>
      </c>
      <c r="B618" s="120" t="s">
        <v>12971</v>
      </c>
      <c r="C618" s="120" t="s">
        <v>2111</v>
      </c>
      <c r="D618" s="120" t="s">
        <v>1806</v>
      </c>
      <c r="E618" s="120" t="s">
        <v>12165</v>
      </c>
      <c r="F618" s="120" t="s">
        <v>14083</v>
      </c>
      <c r="G618" s="120" t="s">
        <v>1884</v>
      </c>
      <c r="H618" s="120" t="s">
        <v>2095</v>
      </c>
      <c r="I618" s="120" t="s">
        <v>1842</v>
      </c>
      <c r="J618" s="120" t="s">
        <v>1753</v>
      </c>
      <c r="K618" s="120" t="s">
        <v>2411</v>
      </c>
      <c r="L618" s="120" t="s">
        <v>1757</v>
      </c>
      <c r="M618" s="120" t="s">
        <v>1757</v>
      </c>
      <c r="N618" s="120" t="s">
        <v>1935</v>
      </c>
      <c r="O618" s="127">
        <v>199.9</v>
      </c>
      <c r="P618" s="128">
        <v>78.09</v>
      </c>
    </row>
    <row r="619" spans="1:16">
      <c r="A619" s="119" t="s">
        <v>2468</v>
      </c>
      <c r="B619" s="120" t="s">
        <v>12971</v>
      </c>
      <c r="C619" s="120" t="s">
        <v>2111</v>
      </c>
      <c r="D619" s="120" t="s">
        <v>1798</v>
      </c>
      <c r="E619" s="120" t="s">
        <v>12165</v>
      </c>
      <c r="F619" s="120" t="s">
        <v>14083</v>
      </c>
      <c r="G619" s="120" t="s">
        <v>1957</v>
      </c>
      <c r="H619" s="120" t="s">
        <v>1757</v>
      </c>
      <c r="I619" s="120" t="s">
        <v>1849</v>
      </c>
      <c r="J619" s="120" t="s">
        <v>1753</v>
      </c>
      <c r="K619" s="120" t="s">
        <v>2411</v>
      </c>
      <c r="L619" s="120" t="s">
        <v>1757</v>
      </c>
      <c r="M619" s="120" t="s">
        <v>1757</v>
      </c>
      <c r="N619" s="120" t="s">
        <v>1935</v>
      </c>
      <c r="O619" s="127">
        <v>199.9</v>
      </c>
      <c r="P619" s="128">
        <v>113.24</v>
      </c>
    </row>
    <row r="620" spans="1:16">
      <c r="A620" s="119" t="s">
        <v>2469</v>
      </c>
      <c r="B620" s="120" t="s">
        <v>12971</v>
      </c>
      <c r="C620" s="120" t="s">
        <v>2111</v>
      </c>
      <c r="D620" s="120" t="s">
        <v>1798</v>
      </c>
      <c r="E620" s="120" t="s">
        <v>12165</v>
      </c>
      <c r="F620" s="120">
        <v>0</v>
      </c>
      <c r="G620" s="120" t="s">
        <v>1881</v>
      </c>
      <c r="H620" s="120">
        <v>0</v>
      </c>
      <c r="I620" s="120" t="s">
        <v>1842</v>
      </c>
      <c r="J620" s="120" t="s">
        <v>1753</v>
      </c>
      <c r="K620" s="120">
        <v>0</v>
      </c>
      <c r="L620" s="120">
        <v>0</v>
      </c>
      <c r="M620" s="120">
        <v>0</v>
      </c>
      <c r="N620" s="120" t="s">
        <v>1935</v>
      </c>
      <c r="O620" s="127">
        <v>269.89999999999998</v>
      </c>
      <c r="P620" s="128">
        <v>105.43</v>
      </c>
    </row>
    <row r="621" spans="1:16">
      <c r="A621" s="119" t="s">
        <v>2470</v>
      </c>
      <c r="B621" s="120" t="s">
        <v>12971</v>
      </c>
      <c r="C621" s="120" t="s">
        <v>2111</v>
      </c>
      <c r="D621" s="120" t="s">
        <v>1798</v>
      </c>
      <c r="E621" s="120" t="s">
        <v>12165</v>
      </c>
      <c r="F621" s="120" t="s">
        <v>14083</v>
      </c>
      <c r="G621" s="120" t="s">
        <v>1957</v>
      </c>
      <c r="H621" s="120" t="s">
        <v>2095</v>
      </c>
      <c r="I621" s="120" t="s">
        <v>1849</v>
      </c>
      <c r="J621" s="120" t="s">
        <v>1753</v>
      </c>
      <c r="K621" s="120" t="s">
        <v>2411</v>
      </c>
      <c r="L621" s="120" t="s">
        <v>1965</v>
      </c>
      <c r="M621" s="120" t="s">
        <v>1757</v>
      </c>
      <c r="N621" s="120" t="s">
        <v>1935</v>
      </c>
      <c r="O621" s="127">
        <v>199.9</v>
      </c>
      <c r="P621" s="128">
        <v>113.24</v>
      </c>
    </row>
    <row r="622" spans="1:16">
      <c r="A622" s="119" t="s">
        <v>2471</v>
      </c>
      <c r="B622" s="120" t="s">
        <v>12971</v>
      </c>
      <c r="C622" s="120" t="s">
        <v>2111</v>
      </c>
      <c r="D622" s="120" t="s">
        <v>1798</v>
      </c>
      <c r="E622" s="120" t="s">
        <v>12165</v>
      </c>
      <c r="F622" s="120" t="s">
        <v>14083</v>
      </c>
      <c r="G622" s="120" t="s">
        <v>1884</v>
      </c>
      <c r="H622" s="120">
        <v>0</v>
      </c>
      <c r="I622" s="120" t="s">
        <v>1842</v>
      </c>
      <c r="J622" s="120" t="s">
        <v>1753</v>
      </c>
      <c r="K622" s="120" t="s">
        <v>2411</v>
      </c>
      <c r="L622" s="120" t="s">
        <v>1757</v>
      </c>
      <c r="M622" s="120" t="s">
        <v>1757</v>
      </c>
      <c r="N622" s="120" t="s">
        <v>1935</v>
      </c>
      <c r="O622" s="127">
        <v>269.89999999999998</v>
      </c>
      <c r="P622" s="128">
        <v>105.43</v>
      </c>
    </row>
    <row r="623" spans="1:16">
      <c r="A623" s="119" t="s">
        <v>2472</v>
      </c>
      <c r="B623" s="120" t="s">
        <v>12971</v>
      </c>
      <c r="C623" s="120" t="s">
        <v>2111</v>
      </c>
      <c r="D623" s="120" t="s">
        <v>1806</v>
      </c>
      <c r="E623" s="120" t="s">
        <v>12165</v>
      </c>
      <c r="F623" s="120" t="s">
        <v>14083</v>
      </c>
      <c r="G623" s="120" t="s">
        <v>1778</v>
      </c>
      <c r="H623" s="120" t="s">
        <v>1757</v>
      </c>
      <c r="I623" s="120" t="s">
        <v>1842</v>
      </c>
      <c r="J623" s="120" t="s">
        <v>1753</v>
      </c>
      <c r="K623" s="120" t="s">
        <v>2411</v>
      </c>
      <c r="L623" s="120" t="s">
        <v>1965</v>
      </c>
      <c r="M623" s="120" t="s">
        <v>1757</v>
      </c>
      <c r="N623" s="120" t="s">
        <v>1935</v>
      </c>
      <c r="O623" s="127">
        <v>199.9</v>
      </c>
      <c r="P623" s="128">
        <v>78.09</v>
      </c>
    </row>
    <row r="624" spans="1:16">
      <c r="A624" s="119" t="s">
        <v>2473</v>
      </c>
      <c r="B624" s="120" t="s">
        <v>12971</v>
      </c>
      <c r="C624" s="120" t="s">
        <v>2111</v>
      </c>
      <c r="D624" s="120" t="s">
        <v>1806</v>
      </c>
      <c r="E624" s="120" t="s">
        <v>12164</v>
      </c>
      <c r="F624" s="120" t="s">
        <v>12187</v>
      </c>
      <c r="G624" s="120" t="s">
        <v>1851</v>
      </c>
      <c r="H624" s="120">
        <v>0</v>
      </c>
      <c r="I624" s="120" t="s">
        <v>1842</v>
      </c>
      <c r="J624" s="120" t="s">
        <v>1753</v>
      </c>
      <c r="K624" s="120">
        <v>0</v>
      </c>
      <c r="L624" s="120">
        <v>0</v>
      </c>
      <c r="M624" s="120">
        <v>0</v>
      </c>
      <c r="N624" s="120" t="s">
        <v>1935</v>
      </c>
      <c r="O624" s="127">
        <v>129.9</v>
      </c>
      <c r="P624" s="128">
        <v>78.09</v>
      </c>
    </row>
    <row r="625" spans="1:16">
      <c r="A625" s="119" t="s">
        <v>2474</v>
      </c>
      <c r="B625" s="120" t="s">
        <v>12971</v>
      </c>
      <c r="C625" s="120" t="s">
        <v>2111</v>
      </c>
      <c r="D625" s="120" t="s">
        <v>1806</v>
      </c>
      <c r="E625" s="120" t="s">
        <v>12164</v>
      </c>
      <c r="F625" s="120" t="s">
        <v>12187</v>
      </c>
      <c r="G625" s="120" t="s">
        <v>1886</v>
      </c>
      <c r="H625" s="120" t="s">
        <v>2095</v>
      </c>
      <c r="I625" s="120" t="s">
        <v>1842</v>
      </c>
      <c r="J625" s="120" t="s">
        <v>1753</v>
      </c>
      <c r="K625" s="120" t="s">
        <v>2411</v>
      </c>
      <c r="L625" s="120" t="s">
        <v>2204</v>
      </c>
      <c r="M625" s="120" t="s">
        <v>1757</v>
      </c>
      <c r="N625" s="120" t="s">
        <v>1935</v>
      </c>
      <c r="O625" s="127">
        <v>129.9</v>
      </c>
      <c r="P625" s="128">
        <v>78.09</v>
      </c>
    </row>
    <row r="626" spans="1:16">
      <c r="A626" s="119" t="s">
        <v>2475</v>
      </c>
      <c r="B626" s="120" t="s">
        <v>12971</v>
      </c>
      <c r="C626" s="120" t="s">
        <v>2111</v>
      </c>
      <c r="D626" s="120" t="s">
        <v>1806</v>
      </c>
      <c r="E626" s="120" t="s">
        <v>12164</v>
      </c>
      <c r="F626" s="120" t="s">
        <v>12187</v>
      </c>
      <c r="G626" s="120" t="s">
        <v>1886</v>
      </c>
      <c r="H626" s="120">
        <v>0</v>
      </c>
      <c r="I626" s="120" t="s">
        <v>1842</v>
      </c>
      <c r="J626" s="120" t="s">
        <v>1753</v>
      </c>
      <c r="K626" s="120">
        <v>0</v>
      </c>
      <c r="L626" s="120">
        <v>0</v>
      </c>
      <c r="M626" s="120">
        <v>0</v>
      </c>
      <c r="N626" s="120" t="s">
        <v>1935</v>
      </c>
      <c r="O626" s="127">
        <v>129.9</v>
      </c>
      <c r="P626" s="128">
        <v>78.09</v>
      </c>
    </row>
    <row r="627" spans="1:16">
      <c r="A627" s="119" t="s">
        <v>2476</v>
      </c>
      <c r="B627" s="120" t="s">
        <v>12971</v>
      </c>
      <c r="C627" s="120" t="s">
        <v>2111</v>
      </c>
      <c r="D627" s="120" t="s">
        <v>1806</v>
      </c>
      <c r="E627" s="120" t="s">
        <v>12164</v>
      </c>
      <c r="F627" s="120" t="s">
        <v>12187</v>
      </c>
      <c r="G627" s="120" t="s">
        <v>1933</v>
      </c>
      <c r="H627" s="120">
        <v>0</v>
      </c>
      <c r="I627" s="120" t="s">
        <v>1842</v>
      </c>
      <c r="J627" s="120" t="s">
        <v>1753</v>
      </c>
      <c r="K627" s="120">
        <v>0</v>
      </c>
      <c r="L627" s="120">
        <v>0</v>
      </c>
      <c r="M627" s="120">
        <v>0</v>
      </c>
      <c r="N627" s="120" t="s">
        <v>1935</v>
      </c>
      <c r="O627" s="127">
        <v>199.9</v>
      </c>
      <c r="P627" s="128">
        <v>78.09</v>
      </c>
    </row>
    <row r="628" spans="1:16">
      <c r="A628" s="119" t="s">
        <v>2477</v>
      </c>
      <c r="B628" s="120" t="s">
        <v>12971</v>
      </c>
      <c r="C628" s="120" t="s">
        <v>2111</v>
      </c>
      <c r="D628" s="120" t="s">
        <v>1806</v>
      </c>
      <c r="E628" s="120" t="s">
        <v>12164</v>
      </c>
      <c r="F628" s="120" t="s">
        <v>12187</v>
      </c>
      <c r="G628" s="120" t="s">
        <v>1869</v>
      </c>
      <c r="H628" s="120" t="s">
        <v>2095</v>
      </c>
      <c r="I628" s="120" t="s">
        <v>1842</v>
      </c>
      <c r="J628" s="120" t="s">
        <v>1753</v>
      </c>
      <c r="K628" s="120" t="s">
        <v>2411</v>
      </c>
      <c r="L628" s="120" t="s">
        <v>2204</v>
      </c>
      <c r="M628" s="120" t="s">
        <v>1757</v>
      </c>
      <c r="N628" s="120" t="s">
        <v>1935</v>
      </c>
      <c r="O628" s="127">
        <v>199.9</v>
      </c>
      <c r="P628" s="128">
        <v>70</v>
      </c>
    </row>
    <row r="629" spans="1:16">
      <c r="A629" s="119" t="s">
        <v>2478</v>
      </c>
      <c r="B629" s="120" t="s">
        <v>12971</v>
      </c>
      <c r="C629" s="120" t="s">
        <v>2111</v>
      </c>
      <c r="D629" s="120" t="s">
        <v>1806</v>
      </c>
      <c r="E629" s="120" t="s">
        <v>12164</v>
      </c>
      <c r="F629" s="120" t="s">
        <v>12187</v>
      </c>
      <c r="G629" s="120" t="s">
        <v>1869</v>
      </c>
      <c r="H629" s="120">
        <v>0</v>
      </c>
      <c r="I629" s="120" t="s">
        <v>1842</v>
      </c>
      <c r="J629" s="120" t="s">
        <v>1753</v>
      </c>
      <c r="K629" s="120">
        <v>0</v>
      </c>
      <c r="L629" s="120">
        <v>0</v>
      </c>
      <c r="M629" s="120">
        <v>0</v>
      </c>
      <c r="N629" s="120" t="s">
        <v>1935</v>
      </c>
      <c r="O629" s="127">
        <v>199.9</v>
      </c>
      <c r="P629" s="128">
        <v>70</v>
      </c>
    </row>
    <row r="630" spans="1:16">
      <c r="A630" s="119" t="s">
        <v>2479</v>
      </c>
      <c r="B630" s="120" t="s">
        <v>12971</v>
      </c>
      <c r="C630" s="120" t="s">
        <v>2111</v>
      </c>
      <c r="D630" s="120" t="s">
        <v>1806</v>
      </c>
      <c r="E630" s="120" t="s">
        <v>12164</v>
      </c>
      <c r="F630" s="120" t="s">
        <v>12187</v>
      </c>
      <c r="G630" s="120" t="s">
        <v>1869</v>
      </c>
      <c r="H630" s="120" t="s">
        <v>2095</v>
      </c>
      <c r="I630" s="120" t="s">
        <v>1842</v>
      </c>
      <c r="J630" s="120" t="s">
        <v>1753</v>
      </c>
      <c r="K630" s="120" t="s">
        <v>2411</v>
      </c>
      <c r="L630" s="120" t="s">
        <v>2204</v>
      </c>
      <c r="M630" s="120" t="s">
        <v>1757</v>
      </c>
      <c r="N630" s="120" t="s">
        <v>1935</v>
      </c>
      <c r="O630" s="127">
        <v>199.9</v>
      </c>
      <c r="P630" s="128">
        <v>70</v>
      </c>
    </row>
    <row r="631" spans="1:16">
      <c r="A631" s="119" t="s">
        <v>14100</v>
      </c>
      <c r="B631" s="120" t="s">
        <v>12971</v>
      </c>
      <c r="C631" s="120" t="s">
        <v>2111</v>
      </c>
      <c r="D631" s="120" t="s">
        <v>1806</v>
      </c>
      <c r="E631" s="120" t="s">
        <v>12164</v>
      </c>
      <c r="F631" s="120" t="s">
        <v>12187</v>
      </c>
      <c r="G631" s="120" t="s">
        <v>1856</v>
      </c>
      <c r="H631" s="120">
        <v>0</v>
      </c>
      <c r="I631" s="120" t="s">
        <v>1842</v>
      </c>
      <c r="J631" s="120" t="s">
        <v>1753</v>
      </c>
      <c r="K631" s="120">
        <v>0</v>
      </c>
      <c r="L631" s="120">
        <v>0</v>
      </c>
      <c r="M631" s="120">
        <v>0</v>
      </c>
      <c r="N631" s="120" t="s">
        <v>1935</v>
      </c>
      <c r="O631" s="127">
        <v>199.9</v>
      </c>
      <c r="P631" s="128">
        <v>78.09</v>
      </c>
    </row>
    <row r="632" spans="1:16">
      <c r="A632" s="119" t="s">
        <v>2480</v>
      </c>
      <c r="B632" s="120" t="s">
        <v>12971</v>
      </c>
      <c r="C632" s="120" t="s">
        <v>2111</v>
      </c>
      <c r="D632" s="120" t="s">
        <v>1806</v>
      </c>
      <c r="E632" s="120" t="s">
        <v>12164</v>
      </c>
      <c r="F632" s="120" t="s">
        <v>12187</v>
      </c>
      <c r="G632" s="120" t="s">
        <v>1869</v>
      </c>
      <c r="H632" s="120">
        <v>0</v>
      </c>
      <c r="I632" s="120" t="s">
        <v>1842</v>
      </c>
      <c r="J632" s="120" t="s">
        <v>1753</v>
      </c>
      <c r="K632" s="120">
        <v>0</v>
      </c>
      <c r="L632" s="120">
        <v>0</v>
      </c>
      <c r="M632" s="120">
        <v>0</v>
      </c>
      <c r="N632" s="120" t="s">
        <v>1935</v>
      </c>
      <c r="O632" s="127">
        <v>129.9</v>
      </c>
      <c r="P632" s="128">
        <v>70</v>
      </c>
    </row>
    <row r="633" spans="1:16">
      <c r="A633" s="119" t="s">
        <v>2481</v>
      </c>
      <c r="B633" s="120" t="s">
        <v>12971</v>
      </c>
      <c r="C633" s="120" t="s">
        <v>2111</v>
      </c>
      <c r="D633" s="120" t="s">
        <v>1806</v>
      </c>
      <c r="E633" s="120" t="s">
        <v>12164</v>
      </c>
      <c r="F633" s="120" t="s">
        <v>12187</v>
      </c>
      <c r="G633" s="120" t="s">
        <v>1869</v>
      </c>
      <c r="H633" s="120" t="s">
        <v>2095</v>
      </c>
      <c r="I633" s="120" t="s">
        <v>1842</v>
      </c>
      <c r="J633" s="120" t="s">
        <v>1753</v>
      </c>
      <c r="K633" s="120" t="s">
        <v>2411</v>
      </c>
      <c r="L633" s="120" t="s">
        <v>2204</v>
      </c>
      <c r="M633" s="120" t="s">
        <v>1757</v>
      </c>
      <c r="N633" s="120" t="s">
        <v>1935</v>
      </c>
      <c r="O633" s="127">
        <v>129.9</v>
      </c>
      <c r="P633" s="128">
        <v>70</v>
      </c>
    </row>
    <row r="634" spans="1:16">
      <c r="A634" s="119" t="s">
        <v>2482</v>
      </c>
      <c r="B634" s="120" t="s">
        <v>12971</v>
      </c>
      <c r="C634" s="120" t="s">
        <v>2111</v>
      </c>
      <c r="D634" s="120" t="s">
        <v>1806</v>
      </c>
      <c r="E634" s="120" t="s">
        <v>12164</v>
      </c>
      <c r="F634" s="120" t="s">
        <v>12187</v>
      </c>
      <c r="G634" s="120" t="s">
        <v>1784</v>
      </c>
      <c r="H634" s="120">
        <v>0</v>
      </c>
      <c r="I634" s="120" t="s">
        <v>1842</v>
      </c>
      <c r="J634" s="120" t="s">
        <v>1753</v>
      </c>
      <c r="K634" s="120">
        <v>0</v>
      </c>
      <c r="L634" s="120">
        <v>0</v>
      </c>
      <c r="M634" s="120">
        <v>0</v>
      </c>
      <c r="N634" s="120" t="s">
        <v>1935</v>
      </c>
      <c r="O634" s="127">
        <v>129.9</v>
      </c>
      <c r="P634" s="128">
        <v>70</v>
      </c>
    </row>
    <row r="635" spans="1:16">
      <c r="A635" s="119" t="s">
        <v>2483</v>
      </c>
      <c r="B635" s="120" t="s">
        <v>12971</v>
      </c>
      <c r="C635" s="120" t="s">
        <v>2111</v>
      </c>
      <c r="D635" s="120" t="s">
        <v>1806</v>
      </c>
      <c r="E635" s="120" t="s">
        <v>12164</v>
      </c>
      <c r="F635" s="120" t="s">
        <v>12187</v>
      </c>
      <c r="G635" s="120" t="s">
        <v>1856</v>
      </c>
      <c r="H635" s="120" t="s">
        <v>2095</v>
      </c>
      <c r="I635" s="120" t="s">
        <v>1842</v>
      </c>
      <c r="J635" s="120" t="s">
        <v>1753</v>
      </c>
      <c r="K635" s="120" t="s">
        <v>2411</v>
      </c>
      <c r="L635" s="120" t="s">
        <v>2204</v>
      </c>
      <c r="M635" s="120" t="s">
        <v>1757</v>
      </c>
      <c r="N635" s="120" t="s">
        <v>1935</v>
      </c>
      <c r="O635" s="127">
        <v>129.9</v>
      </c>
      <c r="P635" s="128">
        <v>70</v>
      </c>
    </row>
    <row r="636" spans="1:16">
      <c r="A636" s="119" t="s">
        <v>2484</v>
      </c>
      <c r="B636" s="120" t="s">
        <v>12971</v>
      </c>
      <c r="C636" s="120" t="s">
        <v>2111</v>
      </c>
      <c r="D636" s="120" t="s">
        <v>1806</v>
      </c>
      <c r="E636" s="120" t="s">
        <v>12164</v>
      </c>
      <c r="F636" s="120" t="s">
        <v>12187</v>
      </c>
      <c r="G636" s="120" t="s">
        <v>1804</v>
      </c>
      <c r="H636" s="120" t="s">
        <v>2095</v>
      </c>
      <c r="I636" s="120" t="s">
        <v>1842</v>
      </c>
      <c r="J636" s="120" t="s">
        <v>1753</v>
      </c>
      <c r="K636" s="120" t="s">
        <v>1835</v>
      </c>
      <c r="L636" s="120" t="s">
        <v>2204</v>
      </c>
      <c r="M636" s="120" t="s">
        <v>1757</v>
      </c>
      <c r="N636" s="120" t="s">
        <v>1776</v>
      </c>
      <c r="O636" s="127">
        <v>129.9</v>
      </c>
      <c r="P636" s="128">
        <v>78.09</v>
      </c>
    </row>
    <row r="637" spans="1:16">
      <c r="A637" s="119" t="s">
        <v>2485</v>
      </c>
      <c r="B637" s="120" t="s">
        <v>12971</v>
      </c>
      <c r="C637" s="120" t="s">
        <v>2111</v>
      </c>
      <c r="D637" s="120" t="s">
        <v>1806</v>
      </c>
      <c r="E637" s="120" t="s">
        <v>12164</v>
      </c>
      <c r="F637" s="120" t="s">
        <v>12187</v>
      </c>
      <c r="G637" s="120" t="s">
        <v>1804</v>
      </c>
      <c r="H637" s="120">
        <v>0</v>
      </c>
      <c r="I637" s="120" t="s">
        <v>1842</v>
      </c>
      <c r="J637" s="120" t="s">
        <v>1753</v>
      </c>
      <c r="K637" s="120" t="s">
        <v>3338</v>
      </c>
      <c r="L637" s="120">
        <v>0</v>
      </c>
      <c r="M637" s="120">
        <v>0</v>
      </c>
      <c r="N637" s="120" t="s">
        <v>1935</v>
      </c>
      <c r="O637" s="127">
        <v>199.9</v>
      </c>
      <c r="P637" s="128">
        <v>78.09</v>
      </c>
    </row>
    <row r="638" spans="1:16">
      <c r="A638" s="119" t="s">
        <v>2486</v>
      </c>
      <c r="B638" s="120" t="s">
        <v>12971</v>
      </c>
      <c r="C638" s="120" t="s">
        <v>2111</v>
      </c>
      <c r="D638" s="120" t="s">
        <v>1806</v>
      </c>
      <c r="E638" s="120" t="s">
        <v>12164</v>
      </c>
      <c r="F638" s="120" t="s">
        <v>12187</v>
      </c>
      <c r="G638" s="120" t="s">
        <v>1784</v>
      </c>
      <c r="H638" s="120">
        <v>0</v>
      </c>
      <c r="I638" s="120" t="s">
        <v>2068</v>
      </c>
      <c r="J638" s="120" t="s">
        <v>1753</v>
      </c>
      <c r="K638" s="120">
        <v>0</v>
      </c>
      <c r="L638" s="120">
        <v>0</v>
      </c>
      <c r="M638" s="120">
        <v>0</v>
      </c>
      <c r="N638" s="120" t="s">
        <v>1935</v>
      </c>
      <c r="O638" s="127">
        <v>169.9</v>
      </c>
      <c r="P638" s="128">
        <v>70</v>
      </c>
    </row>
    <row r="639" spans="1:16">
      <c r="A639" s="119" t="s">
        <v>2487</v>
      </c>
      <c r="B639" s="120" t="s">
        <v>12971</v>
      </c>
      <c r="C639" s="120" t="s">
        <v>2111</v>
      </c>
      <c r="D639" s="120" t="s">
        <v>1806</v>
      </c>
      <c r="E639" s="120" t="s">
        <v>12164</v>
      </c>
      <c r="F639" s="120" t="s">
        <v>12187</v>
      </c>
      <c r="G639" s="120" t="s">
        <v>1869</v>
      </c>
      <c r="H639" s="120">
        <v>0</v>
      </c>
      <c r="I639" s="120" t="s">
        <v>2068</v>
      </c>
      <c r="J639" s="120" t="s">
        <v>1753</v>
      </c>
      <c r="K639" s="120">
        <v>0</v>
      </c>
      <c r="L639" s="120">
        <v>0</v>
      </c>
      <c r="M639" s="120">
        <v>0</v>
      </c>
      <c r="N639" s="120" t="s">
        <v>1935</v>
      </c>
      <c r="O639" s="127">
        <v>169.9</v>
      </c>
      <c r="P639" s="128">
        <v>70</v>
      </c>
    </row>
    <row r="640" spans="1:16">
      <c r="A640" s="119" t="s">
        <v>2488</v>
      </c>
      <c r="B640" s="120" t="s">
        <v>12971</v>
      </c>
      <c r="C640" s="120" t="s">
        <v>2111</v>
      </c>
      <c r="D640" s="120" t="s">
        <v>1806</v>
      </c>
      <c r="E640" s="120" t="s">
        <v>12164</v>
      </c>
      <c r="F640" s="120" t="s">
        <v>12187</v>
      </c>
      <c r="G640" s="120" t="s">
        <v>1784</v>
      </c>
      <c r="H640" s="120">
        <v>0</v>
      </c>
      <c r="I640" s="120" t="s">
        <v>2068</v>
      </c>
      <c r="J640" s="120" t="s">
        <v>1753</v>
      </c>
      <c r="K640" s="120">
        <v>0</v>
      </c>
      <c r="L640" s="120">
        <v>0</v>
      </c>
      <c r="M640" s="120">
        <v>0</v>
      </c>
      <c r="N640" s="120" t="s">
        <v>1935</v>
      </c>
      <c r="O640" s="127">
        <v>129.9</v>
      </c>
      <c r="P640" s="128">
        <v>70</v>
      </c>
    </row>
    <row r="641" spans="1:16">
      <c r="A641" s="119" t="s">
        <v>2489</v>
      </c>
      <c r="B641" s="120" t="s">
        <v>12971</v>
      </c>
      <c r="C641" s="120" t="s">
        <v>2111</v>
      </c>
      <c r="D641" s="120" t="s">
        <v>1806</v>
      </c>
      <c r="E641" s="120" t="s">
        <v>12164</v>
      </c>
      <c r="F641" s="120" t="s">
        <v>12187</v>
      </c>
      <c r="G641" s="120" t="s">
        <v>1832</v>
      </c>
      <c r="H641" s="120">
        <v>0</v>
      </c>
      <c r="I641" s="120" t="s">
        <v>1842</v>
      </c>
      <c r="J641" s="120" t="s">
        <v>1753</v>
      </c>
      <c r="K641" s="120">
        <v>0</v>
      </c>
      <c r="L641" s="120">
        <v>0</v>
      </c>
      <c r="M641" s="120">
        <v>0</v>
      </c>
      <c r="N641" s="120" t="s">
        <v>1935</v>
      </c>
      <c r="O641" s="127">
        <v>199.9</v>
      </c>
      <c r="P641" s="128">
        <v>70</v>
      </c>
    </row>
    <row r="642" spans="1:16">
      <c r="A642" s="119" t="s">
        <v>2490</v>
      </c>
      <c r="B642" s="120" t="s">
        <v>12971</v>
      </c>
      <c r="C642" s="120" t="s">
        <v>2111</v>
      </c>
      <c r="D642" s="120" t="s">
        <v>1798</v>
      </c>
      <c r="E642" s="120" t="s">
        <v>12164</v>
      </c>
      <c r="F642" s="120" t="s">
        <v>12187</v>
      </c>
      <c r="G642" s="120" t="s">
        <v>1804</v>
      </c>
      <c r="H642" s="120" t="s">
        <v>1970</v>
      </c>
      <c r="I642" s="120" t="s">
        <v>1842</v>
      </c>
      <c r="J642" s="120" t="s">
        <v>1753</v>
      </c>
      <c r="K642" s="120" t="s">
        <v>2411</v>
      </c>
      <c r="L642" s="120" t="s">
        <v>1977</v>
      </c>
      <c r="M642" s="120" t="s">
        <v>1757</v>
      </c>
      <c r="N642" s="120" t="s">
        <v>1935</v>
      </c>
      <c r="O642" s="127">
        <v>289.89999999999998</v>
      </c>
      <c r="P642" s="128">
        <v>117.15</v>
      </c>
    </row>
    <row r="643" spans="1:16">
      <c r="A643" s="119" t="s">
        <v>2491</v>
      </c>
      <c r="B643" s="120" t="s">
        <v>12971</v>
      </c>
      <c r="C643" s="120" t="s">
        <v>2111</v>
      </c>
      <c r="D643" s="120" t="s">
        <v>1798</v>
      </c>
      <c r="E643" s="120" t="s">
        <v>12164</v>
      </c>
      <c r="F643" s="120" t="s">
        <v>12187</v>
      </c>
      <c r="G643" s="120" t="s">
        <v>1888</v>
      </c>
      <c r="H643" s="120">
        <v>0</v>
      </c>
      <c r="I643" s="120" t="s">
        <v>1842</v>
      </c>
      <c r="J643" s="120" t="s">
        <v>1753</v>
      </c>
      <c r="K643" s="120" t="s">
        <v>3661</v>
      </c>
      <c r="L643" s="120">
        <v>0</v>
      </c>
      <c r="M643" s="120">
        <v>0</v>
      </c>
      <c r="N643" s="120" t="s">
        <v>1935</v>
      </c>
      <c r="O643" s="127">
        <v>279.89999999999998</v>
      </c>
      <c r="P643" s="128">
        <v>90</v>
      </c>
    </row>
    <row r="644" spans="1:16">
      <c r="A644" s="119" t="s">
        <v>2492</v>
      </c>
      <c r="B644" s="120" t="s">
        <v>12971</v>
      </c>
      <c r="C644" s="120" t="s">
        <v>2111</v>
      </c>
      <c r="D644" s="120" t="s">
        <v>1798</v>
      </c>
      <c r="E644" s="120" t="s">
        <v>12164</v>
      </c>
      <c r="F644" s="120" t="s">
        <v>12187</v>
      </c>
      <c r="G644" s="120" t="s">
        <v>1780</v>
      </c>
      <c r="H644" s="120">
        <v>0</v>
      </c>
      <c r="I644" s="120" t="s">
        <v>2068</v>
      </c>
      <c r="J644" s="120" t="s">
        <v>1753</v>
      </c>
      <c r="K644" s="120" t="s">
        <v>3661</v>
      </c>
      <c r="L644" s="120">
        <v>0</v>
      </c>
      <c r="M644" s="120">
        <v>0</v>
      </c>
      <c r="N644" s="120" t="s">
        <v>1935</v>
      </c>
      <c r="O644" s="127">
        <v>129.9</v>
      </c>
      <c r="P644" s="128">
        <v>90</v>
      </c>
    </row>
    <row r="645" spans="1:16">
      <c r="A645" s="119" t="s">
        <v>2493</v>
      </c>
      <c r="B645" s="120" t="s">
        <v>12971</v>
      </c>
      <c r="C645" s="120" t="s">
        <v>2111</v>
      </c>
      <c r="D645" s="120" t="s">
        <v>1798</v>
      </c>
      <c r="E645" s="120" t="s">
        <v>12164</v>
      </c>
      <c r="F645" s="120" t="s">
        <v>12187</v>
      </c>
      <c r="G645" s="120" t="s">
        <v>1856</v>
      </c>
      <c r="H645" s="120" t="s">
        <v>2095</v>
      </c>
      <c r="I645" s="120" t="s">
        <v>1842</v>
      </c>
      <c r="J645" s="120" t="s">
        <v>1753</v>
      </c>
      <c r="K645" s="120" t="s">
        <v>2411</v>
      </c>
      <c r="L645" s="120" t="s">
        <v>1974</v>
      </c>
      <c r="M645" s="120" t="s">
        <v>1757</v>
      </c>
      <c r="N645" s="120" t="s">
        <v>1935</v>
      </c>
      <c r="O645" s="127">
        <v>229.9</v>
      </c>
      <c r="P645" s="128">
        <v>89.8</v>
      </c>
    </row>
    <row r="646" spans="1:16">
      <c r="A646" s="119" t="s">
        <v>2494</v>
      </c>
      <c r="B646" s="120" t="s">
        <v>12971</v>
      </c>
      <c r="C646" s="120" t="s">
        <v>2111</v>
      </c>
      <c r="D646" s="120" t="s">
        <v>1798</v>
      </c>
      <c r="E646" s="120" t="s">
        <v>12164</v>
      </c>
      <c r="F646" s="120" t="s">
        <v>12187</v>
      </c>
      <c r="G646" s="120" t="s">
        <v>1869</v>
      </c>
      <c r="H646" s="120" t="s">
        <v>1757</v>
      </c>
      <c r="I646" s="120" t="s">
        <v>1842</v>
      </c>
      <c r="J646" s="120" t="s">
        <v>1753</v>
      </c>
      <c r="K646" s="120" t="s">
        <v>1858</v>
      </c>
      <c r="L646" s="120" t="s">
        <v>1974</v>
      </c>
      <c r="M646" s="120" t="s">
        <v>1757</v>
      </c>
      <c r="N646" s="120" t="s">
        <v>1935</v>
      </c>
      <c r="O646" s="127">
        <v>249.9</v>
      </c>
      <c r="P646" s="128">
        <v>90</v>
      </c>
    </row>
    <row r="647" spans="1:16">
      <c r="A647" s="119" t="s">
        <v>2495</v>
      </c>
      <c r="B647" s="120" t="s">
        <v>12971</v>
      </c>
      <c r="C647" s="120" t="s">
        <v>2111</v>
      </c>
      <c r="D647" s="120" t="s">
        <v>1798</v>
      </c>
      <c r="E647" s="120" t="s">
        <v>12164</v>
      </c>
      <c r="F647" s="120" t="s">
        <v>12187</v>
      </c>
      <c r="G647" s="120" t="s">
        <v>1789</v>
      </c>
      <c r="H647" s="120">
        <v>0</v>
      </c>
      <c r="I647" s="120" t="s">
        <v>2068</v>
      </c>
      <c r="J647" s="120" t="s">
        <v>1753</v>
      </c>
      <c r="K647" s="120" t="s">
        <v>3661</v>
      </c>
      <c r="L647" s="120">
        <v>0</v>
      </c>
      <c r="M647" s="120">
        <v>0</v>
      </c>
      <c r="N647" s="120" t="s">
        <v>1935</v>
      </c>
      <c r="O647" s="127">
        <v>199.9</v>
      </c>
      <c r="P647" s="128">
        <v>90</v>
      </c>
    </row>
    <row r="648" spans="1:16">
      <c r="A648" s="119" t="s">
        <v>2496</v>
      </c>
      <c r="B648" s="120" t="s">
        <v>12971</v>
      </c>
      <c r="C648" s="120" t="s">
        <v>2111</v>
      </c>
      <c r="D648" s="120" t="s">
        <v>1798</v>
      </c>
      <c r="E648" s="120" t="s">
        <v>12164</v>
      </c>
      <c r="F648" s="120" t="s">
        <v>12187</v>
      </c>
      <c r="G648" s="120" t="s">
        <v>1780</v>
      </c>
      <c r="H648" s="120">
        <v>0</v>
      </c>
      <c r="I648" s="120" t="s">
        <v>2068</v>
      </c>
      <c r="J648" s="120" t="s">
        <v>1753</v>
      </c>
      <c r="K648" s="120" t="s">
        <v>3661</v>
      </c>
      <c r="L648" s="120">
        <v>0</v>
      </c>
      <c r="M648" s="120">
        <v>0</v>
      </c>
      <c r="N648" s="120" t="s">
        <v>1935</v>
      </c>
      <c r="O648" s="127">
        <v>189.9</v>
      </c>
      <c r="P648" s="128">
        <v>90</v>
      </c>
    </row>
    <row r="649" spans="1:16">
      <c r="A649" s="119" t="s">
        <v>2497</v>
      </c>
      <c r="B649" s="120" t="s">
        <v>12971</v>
      </c>
      <c r="C649" s="120" t="s">
        <v>2111</v>
      </c>
      <c r="D649" s="120" t="s">
        <v>1798</v>
      </c>
      <c r="E649" s="120" t="s">
        <v>12164</v>
      </c>
      <c r="F649" s="120" t="s">
        <v>12187</v>
      </c>
      <c r="G649" s="120" t="s">
        <v>1856</v>
      </c>
      <c r="H649" s="120">
        <v>0</v>
      </c>
      <c r="I649" s="120" t="s">
        <v>1842</v>
      </c>
      <c r="J649" s="120" t="s">
        <v>1753</v>
      </c>
      <c r="K649" s="120">
        <v>0</v>
      </c>
      <c r="L649" s="120" t="s">
        <v>1807</v>
      </c>
      <c r="M649" s="120">
        <v>0</v>
      </c>
      <c r="N649" s="120" t="s">
        <v>1935</v>
      </c>
      <c r="O649" s="127">
        <v>129.9</v>
      </c>
      <c r="P649" s="128">
        <v>90</v>
      </c>
    </row>
    <row r="650" spans="1:16">
      <c r="A650" s="119" t="s">
        <v>2498</v>
      </c>
      <c r="B650" s="120" t="s">
        <v>12971</v>
      </c>
      <c r="C650" s="120" t="s">
        <v>2111</v>
      </c>
      <c r="D650" s="120" t="s">
        <v>1798</v>
      </c>
      <c r="E650" s="120" t="s">
        <v>12164</v>
      </c>
      <c r="F650" s="120" t="s">
        <v>12187</v>
      </c>
      <c r="G650" s="120" t="s">
        <v>1888</v>
      </c>
      <c r="H650" s="120">
        <v>0</v>
      </c>
      <c r="I650" s="120" t="s">
        <v>1842</v>
      </c>
      <c r="J650" s="120" t="s">
        <v>1753</v>
      </c>
      <c r="K650" s="120">
        <v>0</v>
      </c>
      <c r="L650" s="120">
        <v>0</v>
      </c>
      <c r="M650" s="120">
        <v>0</v>
      </c>
      <c r="N650" s="120" t="s">
        <v>1935</v>
      </c>
      <c r="O650" s="127">
        <v>249.9</v>
      </c>
      <c r="P650" s="128">
        <v>90</v>
      </c>
    </row>
    <row r="651" spans="1:16">
      <c r="A651" s="119" t="s">
        <v>2499</v>
      </c>
      <c r="B651" s="120" t="s">
        <v>12971</v>
      </c>
      <c r="C651" s="120" t="s">
        <v>2111</v>
      </c>
      <c r="D651" s="120" t="s">
        <v>1798</v>
      </c>
      <c r="E651" s="120" t="s">
        <v>12164</v>
      </c>
      <c r="F651" s="120" t="s">
        <v>12187</v>
      </c>
      <c r="G651" s="120" t="s">
        <v>1869</v>
      </c>
      <c r="H651" s="120">
        <v>0</v>
      </c>
      <c r="I651" s="120" t="s">
        <v>2068</v>
      </c>
      <c r="J651" s="120" t="s">
        <v>1753</v>
      </c>
      <c r="K651" s="120">
        <v>0</v>
      </c>
      <c r="L651" s="120">
        <v>0</v>
      </c>
      <c r="M651" s="120">
        <v>0</v>
      </c>
      <c r="N651" s="120" t="s">
        <v>1935</v>
      </c>
      <c r="O651" s="127">
        <v>199.9</v>
      </c>
      <c r="P651" s="128">
        <v>90</v>
      </c>
    </row>
    <row r="652" spans="1:16">
      <c r="A652" s="119" t="s">
        <v>2500</v>
      </c>
      <c r="B652" s="120" t="s">
        <v>12971</v>
      </c>
      <c r="C652" s="120" t="s">
        <v>2111</v>
      </c>
      <c r="D652" s="120" t="s">
        <v>1798</v>
      </c>
      <c r="E652" s="120" t="s">
        <v>12164</v>
      </c>
      <c r="F652" s="120" t="s">
        <v>12187</v>
      </c>
      <c r="G652" s="120" t="s">
        <v>1905</v>
      </c>
      <c r="H652" s="120">
        <v>0</v>
      </c>
      <c r="I652" s="120" t="s">
        <v>2068</v>
      </c>
      <c r="J652" s="120" t="s">
        <v>1753</v>
      </c>
      <c r="K652" s="120">
        <v>0</v>
      </c>
      <c r="L652" s="120">
        <v>0</v>
      </c>
      <c r="M652" s="120">
        <v>0</v>
      </c>
      <c r="N652" s="120" t="s">
        <v>1935</v>
      </c>
      <c r="O652" s="127">
        <v>169.9</v>
      </c>
      <c r="P652" s="128">
        <v>90</v>
      </c>
    </row>
    <row r="653" spans="1:16">
      <c r="A653" s="119" t="s">
        <v>2501</v>
      </c>
      <c r="B653" s="120" t="s">
        <v>12971</v>
      </c>
      <c r="C653" s="120" t="s">
        <v>2111</v>
      </c>
      <c r="D653" s="120" t="s">
        <v>1798</v>
      </c>
      <c r="E653" s="120" t="s">
        <v>12164</v>
      </c>
      <c r="F653" s="120" t="s">
        <v>12187</v>
      </c>
      <c r="G653" s="120" t="s">
        <v>1811</v>
      </c>
      <c r="H653" s="120" t="s">
        <v>2095</v>
      </c>
      <c r="I653" s="120" t="s">
        <v>1842</v>
      </c>
      <c r="J653" s="120" t="s">
        <v>1753</v>
      </c>
      <c r="K653" s="120" t="s">
        <v>2411</v>
      </c>
      <c r="L653" s="120" t="s">
        <v>1807</v>
      </c>
      <c r="M653" s="120" t="s">
        <v>1757</v>
      </c>
      <c r="N653" s="120" t="s">
        <v>1935</v>
      </c>
      <c r="O653" s="127">
        <v>269.89999999999998</v>
      </c>
      <c r="P653" s="128">
        <v>99</v>
      </c>
    </row>
    <row r="654" spans="1:16">
      <c r="A654" s="119" t="s">
        <v>2502</v>
      </c>
      <c r="B654" s="120" t="s">
        <v>12971</v>
      </c>
      <c r="C654" s="120" t="s">
        <v>2111</v>
      </c>
      <c r="D654" s="120" t="s">
        <v>1798</v>
      </c>
      <c r="E654" s="120" t="s">
        <v>12164</v>
      </c>
      <c r="F654" s="120" t="s">
        <v>12187</v>
      </c>
      <c r="G654" s="120" t="s">
        <v>1787</v>
      </c>
      <c r="H654" s="120">
        <v>0</v>
      </c>
      <c r="I654" s="120" t="s">
        <v>2068</v>
      </c>
      <c r="J654" s="120" t="s">
        <v>1753</v>
      </c>
      <c r="K654" s="120">
        <v>0</v>
      </c>
      <c r="L654" s="120" t="s">
        <v>1807</v>
      </c>
      <c r="M654" s="120">
        <v>0</v>
      </c>
      <c r="N654" s="120" t="s">
        <v>1935</v>
      </c>
      <c r="O654" s="127">
        <v>249.9</v>
      </c>
      <c r="P654" s="128">
        <v>90</v>
      </c>
    </row>
    <row r="655" spans="1:16">
      <c r="A655" s="119" t="s">
        <v>2503</v>
      </c>
      <c r="B655" s="120" t="s">
        <v>12971</v>
      </c>
      <c r="C655" s="120" t="s">
        <v>2111</v>
      </c>
      <c r="D655" s="120" t="s">
        <v>1798</v>
      </c>
      <c r="E655" s="120" t="s">
        <v>12165</v>
      </c>
      <c r="F655" s="120" t="s">
        <v>12187</v>
      </c>
      <c r="G655" s="120" t="s">
        <v>1883</v>
      </c>
      <c r="H655" s="120">
        <v>0</v>
      </c>
      <c r="I655" s="120" t="s">
        <v>1842</v>
      </c>
      <c r="J655" s="120" t="s">
        <v>1753</v>
      </c>
      <c r="K655" s="120">
        <v>0</v>
      </c>
      <c r="L655" s="120" t="s">
        <v>1807</v>
      </c>
      <c r="M655" s="120">
        <v>0</v>
      </c>
      <c r="N655" s="120" t="s">
        <v>1935</v>
      </c>
      <c r="O655" s="127">
        <v>349.9</v>
      </c>
      <c r="P655" s="128">
        <v>135</v>
      </c>
    </row>
    <row r="656" spans="1:16">
      <c r="A656" s="119" t="s">
        <v>2504</v>
      </c>
      <c r="B656" s="120" t="s">
        <v>12971</v>
      </c>
      <c r="C656" s="120" t="s">
        <v>2111</v>
      </c>
      <c r="D656" s="120" t="s">
        <v>1798</v>
      </c>
      <c r="E656" s="120" t="s">
        <v>12164</v>
      </c>
      <c r="F656" s="120" t="s">
        <v>12187</v>
      </c>
      <c r="G656" s="120" t="s">
        <v>1832</v>
      </c>
      <c r="H656" s="120" t="s">
        <v>2095</v>
      </c>
      <c r="I656" s="120" t="s">
        <v>1842</v>
      </c>
      <c r="J656" s="120" t="s">
        <v>1753</v>
      </c>
      <c r="K656" s="120" t="s">
        <v>2411</v>
      </c>
      <c r="L656" s="120" t="s">
        <v>1981</v>
      </c>
      <c r="M656" s="120" t="s">
        <v>1757</v>
      </c>
      <c r="N656" s="120" t="s">
        <v>1935</v>
      </c>
      <c r="O656" s="127">
        <v>279.89999999999998</v>
      </c>
      <c r="P656" s="128">
        <v>90</v>
      </c>
    </row>
    <row r="657" spans="1:16">
      <c r="A657" s="119" t="s">
        <v>2505</v>
      </c>
      <c r="B657" s="120" t="s">
        <v>12971</v>
      </c>
      <c r="C657" s="120" t="s">
        <v>2111</v>
      </c>
      <c r="D657" s="120" t="s">
        <v>1806</v>
      </c>
      <c r="E657" s="120" t="s">
        <v>12164</v>
      </c>
      <c r="F657" s="120" t="s">
        <v>12187</v>
      </c>
      <c r="G657" s="120" t="s">
        <v>1832</v>
      </c>
      <c r="H657" s="120" t="s">
        <v>2095</v>
      </c>
      <c r="I657" s="120" t="s">
        <v>1842</v>
      </c>
      <c r="J657" s="120" t="s">
        <v>1753</v>
      </c>
      <c r="K657" s="120" t="s">
        <v>2411</v>
      </c>
      <c r="L657" s="120" t="s">
        <v>2204</v>
      </c>
      <c r="M657" s="120" t="s">
        <v>1757</v>
      </c>
      <c r="N657" s="120" t="s">
        <v>1935</v>
      </c>
      <c r="O657" s="127">
        <v>199.9</v>
      </c>
      <c r="P657" s="128">
        <v>70</v>
      </c>
    </row>
    <row r="658" spans="1:16">
      <c r="A658" s="119" t="s">
        <v>2506</v>
      </c>
      <c r="B658" s="120" t="s">
        <v>12971</v>
      </c>
      <c r="C658" s="120" t="s">
        <v>2111</v>
      </c>
      <c r="D658" s="120" t="s">
        <v>1806</v>
      </c>
      <c r="E658" s="120" t="s">
        <v>12164</v>
      </c>
      <c r="F658" s="120" t="s">
        <v>12187</v>
      </c>
      <c r="G658" s="120" t="s">
        <v>1832</v>
      </c>
      <c r="H658" s="120">
        <v>0</v>
      </c>
      <c r="I658" s="120" t="s">
        <v>1842</v>
      </c>
      <c r="J658" s="120" t="s">
        <v>1753</v>
      </c>
      <c r="K658" s="120">
        <v>0</v>
      </c>
      <c r="L658" s="120">
        <v>0</v>
      </c>
      <c r="M658" s="120">
        <v>0</v>
      </c>
      <c r="N658" s="120" t="s">
        <v>1935</v>
      </c>
      <c r="O658" s="127">
        <v>199.9</v>
      </c>
      <c r="P658" s="128">
        <v>70</v>
      </c>
    </row>
    <row r="659" spans="1:16">
      <c r="A659" s="119" t="s">
        <v>2507</v>
      </c>
      <c r="B659" s="120" t="s">
        <v>12971</v>
      </c>
      <c r="C659" s="120" t="s">
        <v>2111</v>
      </c>
      <c r="D659" s="120" t="s">
        <v>1798</v>
      </c>
      <c r="E659" s="120" t="s">
        <v>12164</v>
      </c>
      <c r="F659" s="120" t="s">
        <v>12187</v>
      </c>
      <c r="G659" s="120" t="s">
        <v>1914</v>
      </c>
      <c r="H659" s="120">
        <v>0</v>
      </c>
      <c r="I659" s="120" t="s">
        <v>1842</v>
      </c>
      <c r="J659" s="120" t="s">
        <v>1753</v>
      </c>
      <c r="K659" s="120">
        <v>0</v>
      </c>
      <c r="L659" s="120">
        <v>0</v>
      </c>
      <c r="M659" s="120">
        <v>0</v>
      </c>
      <c r="N659" s="120" t="s">
        <v>1935</v>
      </c>
      <c r="O659" s="127">
        <v>279.89999999999998</v>
      </c>
      <c r="P659" s="128">
        <v>99</v>
      </c>
    </row>
    <row r="660" spans="1:16">
      <c r="A660" s="119" t="s">
        <v>2508</v>
      </c>
      <c r="B660" s="120" t="s">
        <v>12971</v>
      </c>
      <c r="C660" s="120" t="s">
        <v>2111</v>
      </c>
      <c r="D660" s="120" t="s">
        <v>1798</v>
      </c>
      <c r="E660" s="120" t="s">
        <v>12164</v>
      </c>
      <c r="F660" s="120" t="s">
        <v>12187</v>
      </c>
      <c r="G660" s="120" t="s">
        <v>1832</v>
      </c>
      <c r="H660" s="120" t="s">
        <v>2095</v>
      </c>
      <c r="I660" s="120" t="s">
        <v>1842</v>
      </c>
      <c r="J660" s="120" t="s">
        <v>1753</v>
      </c>
      <c r="K660" s="120" t="s">
        <v>2411</v>
      </c>
      <c r="L660" s="120" t="s">
        <v>1981</v>
      </c>
      <c r="M660" s="120" t="s">
        <v>1757</v>
      </c>
      <c r="N660" s="120" t="s">
        <v>1935</v>
      </c>
      <c r="O660" s="127">
        <v>249.9</v>
      </c>
      <c r="P660" s="128">
        <v>90</v>
      </c>
    </row>
    <row r="661" spans="1:16">
      <c r="A661" s="119" t="s">
        <v>2509</v>
      </c>
      <c r="B661" s="120" t="s">
        <v>12971</v>
      </c>
      <c r="C661" s="120" t="s">
        <v>2111</v>
      </c>
      <c r="D661" s="120" t="s">
        <v>1806</v>
      </c>
      <c r="E661" s="120" t="s">
        <v>12164</v>
      </c>
      <c r="F661" s="120" t="s">
        <v>12187</v>
      </c>
      <c r="G661" s="120" t="s">
        <v>1830</v>
      </c>
      <c r="H661" s="120" t="s">
        <v>2095</v>
      </c>
      <c r="I661" s="120" t="s">
        <v>1842</v>
      </c>
      <c r="J661" s="120" t="s">
        <v>1753</v>
      </c>
      <c r="K661" s="120" t="s">
        <v>2411</v>
      </c>
      <c r="L661" s="120" t="s">
        <v>1981</v>
      </c>
      <c r="M661" s="120" t="s">
        <v>1757</v>
      </c>
      <c r="N661" s="120" t="s">
        <v>1935</v>
      </c>
      <c r="O661" s="127">
        <v>199.9</v>
      </c>
      <c r="P661" s="128">
        <v>70</v>
      </c>
    </row>
    <row r="662" spans="1:16">
      <c r="A662" s="119" t="s">
        <v>2510</v>
      </c>
      <c r="B662" s="120" t="s">
        <v>12971</v>
      </c>
      <c r="C662" s="120" t="s">
        <v>2111</v>
      </c>
      <c r="D662" s="120" t="s">
        <v>1806</v>
      </c>
      <c r="E662" s="120" t="s">
        <v>12164</v>
      </c>
      <c r="F662" s="120" t="s">
        <v>12187</v>
      </c>
      <c r="G662" s="120" t="s">
        <v>1903</v>
      </c>
      <c r="H662" s="120" t="s">
        <v>2095</v>
      </c>
      <c r="I662" s="120" t="s">
        <v>1842</v>
      </c>
      <c r="J662" s="120" t="s">
        <v>1753</v>
      </c>
      <c r="K662" s="120" t="s">
        <v>2411</v>
      </c>
      <c r="L662" s="120" t="s">
        <v>2204</v>
      </c>
      <c r="M662" s="120" t="s">
        <v>1757</v>
      </c>
      <c r="N662" s="120" t="s">
        <v>1935</v>
      </c>
      <c r="O662" s="127">
        <v>199.9</v>
      </c>
      <c r="P662" s="128">
        <v>70</v>
      </c>
    </row>
    <row r="663" spans="1:16">
      <c r="A663" s="119" t="s">
        <v>2511</v>
      </c>
      <c r="B663" s="120" t="s">
        <v>12971</v>
      </c>
      <c r="C663" s="120" t="s">
        <v>2111</v>
      </c>
      <c r="D663" s="120" t="s">
        <v>1806</v>
      </c>
      <c r="E663" s="120" t="s">
        <v>12164</v>
      </c>
      <c r="F663" s="120" t="s">
        <v>12187</v>
      </c>
      <c r="G663" s="120" t="s">
        <v>1903</v>
      </c>
      <c r="H663" s="120" t="s">
        <v>2095</v>
      </c>
      <c r="I663" s="120" t="s">
        <v>1842</v>
      </c>
      <c r="J663" s="120" t="s">
        <v>1753</v>
      </c>
      <c r="K663" s="120" t="s">
        <v>2411</v>
      </c>
      <c r="L663" s="120" t="s">
        <v>2204</v>
      </c>
      <c r="M663" s="120" t="s">
        <v>1757</v>
      </c>
      <c r="N663" s="120" t="s">
        <v>1935</v>
      </c>
      <c r="O663" s="127">
        <v>199.9</v>
      </c>
      <c r="P663" s="128">
        <v>70</v>
      </c>
    </row>
    <row r="664" spans="1:16">
      <c r="A664" s="119" t="s">
        <v>2512</v>
      </c>
      <c r="B664" s="120" t="s">
        <v>12971</v>
      </c>
      <c r="C664" s="120" t="s">
        <v>2111</v>
      </c>
      <c r="D664" s="120" t="s">
        <v>1806</v>
      </c>
      <c r="E664" s="120" t="s">
        <v>12164</v>
      </c>
      <c r="F664" s="120" t="s">
        <v>12187</v>
      </c>
      <c r="G664" s="120" t="s">
        <v>1903</v>
      </c>
      <c r="H664" s="120" t="s">
        <v>2095</v>
      </c>
      <c r="I664" s="120" t="s">
        <v>1842</v>
      </c>
      <c r="J664" s="120" t="s">
        <v>1753</v>
      </c>
      <c r="K664" s="120" t="s">
        <v>2411</v>
      </c>
      <c r="L664" s="120" t="s">
        <v>2204</v>
      </c>
      <c r="M664" s="120" t="s">
        <v>1757</v>
      </c>
      <c r="N664" s="120" t="s">
        <v>1935</v>
      </c>
      <c r="O664" s="127">
        <v>199.9</v>
      </c>
      <c r="P664" s="128">
        <v>70</v>
      </c>
    </row>
    <row r="665" spans="1:16">
      <c r="A665" s="119" t="s">
        <v>2513</v>
      </c>
      <c r="B665" s="120" t="s">
        <v>12971</v>
      </c>
      <c r="C665" s="120" t="s">
        <v>2111</v>
      </c>
      <c r="D665" s="120" t="s">
        <v>1806</v>
      </c>
      <c r="E665" s="120" t="s">
        <v>12164</v>
      </c>
      <c r="F665" s="120" t="s">
        <v>12187</v>
      </c>
      <c r="G665" s="120" t="s">
        <v>1903</v>
      </c>
      <c r="H665" s="120" t="s">
        <v>2095</v>
      </c>
      <c r="I665" s="120" t="s">
        <v>1842</v>
      </c>
      <c r="J665" s="120" t="s">
        <v>1753</v>
      </c>
      <c r="K665" s="120" t="s">
        <v>2411</v>
      </c>
      <c r="L665" s="120" t="s">
        <v>2204</v>
      </c>
      <c r="M665" s="120" t="s">
        <v>1757</v>
      </c>
      <c r="N665" s="120" t="s">
        <v>1935</v>
      </c>
      <c r="O665" s="127">
        <v>199.9</v>
      </c>
      <c r="P665" s="128">
        <v>70</v>
      </c>
    </row>
    <row r="666" spans="1:16">
      <c r="A666" s="119" t="s">
        <v>2514</v>
      </c>
      <c r="B666" s="120" t="s">
        <v>12971</v>
      </c>
      <c r="C666" s="120" t="s">
        <v>2111</v>
      </c>
      <c r="D666" s="120" t="s">
        <v>1798</v>
      </c>
      <c r="E666" s="120" t="s">
        <v>12164</v>
      </c>
      <c r="F666" s="120" t="s">
        <v>12187</v>
      </c>
      <c r="G666" s="120" t="s">
        <v>1817</v>
      </c>
      <c r="H666" s="120">
        <v>0</v>
      </c>
      <c r="I666" s="120" t="s">
        <v>1842</v>
      </c>
      <c r="J666" s="120" t="s">
        <v>1753</v>
      </c>
      <c r="K666" s="120">
        <v>0</v>
      </c>
      <c r="L666" s="120">
        <v>0</v>
      </c>
      <c r="M666" s="120">
        <v>0</v>
      </c>
      <c r="N666" s="120" t="s">
        <v>1935</v>
      </c>
      <c r="O666" s="127">
        <v>229.9</v>
      </c>
      <c r="P666" s="128">
        <v>90</v>
      </c>
    </row>
    <row r="667" spans="1:16">
      <c r="A667" s="119" t="s">
        <v>2515</v>
      </c>
      <c r="B667" s="120" t="s">
        <v>12971</v>
      </c>
      <c r="C667" s="120" t="s">
        <v>2111</v>
      </c>
      <c r="D667" s="120" t="s">
        <v>1798</v>
      </c>
      <c r="E667" s="120" t="s">
        <v>12164</v>
      </c>
      <c r="F667" s="120" t="s">
        <v>12187</v>
      </c>
      <c r="G667" s="120" t="s">
        <v>1983</v>
      </c>
      <c r="H667" s="120">
        <v>0</v>
      </c>
      <c r="I667" s="120" t="s">
        <v>1842</v>
      </c>
      <c r="J667" s="120" t="s">
        <v>1753</v>
      </c>
      <c r="K667" s="120">
        <v>0</v>
      </c>
      <c r="L667" s="120">
        <v>0</v>
      </c>
      <c r="M667" s="120">
        <v>0</v>
      </c>
      <c r="N667" s="120" t="s">
        <v>1935</v>
      </c>
      <c r="O667" s="127">
        <v>229.9</v>
      </c>
      <c r="P667" s="128">
        <v>90</v>
      </c>
    </row>
    <row r="668" spans="1:16">
      <c r="A668" s="119" t="s">
        <v>2516</v>
      </c>
      <c r="B668" s="120" t="s">
        <v>12971</v>
      </c>
      <c r="C668" s="120" t="s">
        <v>2111</v>
      </c>
      <c r="D668" s="120" t="s">
        <v>1806</v>
      </c>
      <c r="E668" s="120" t="s">
        <v>12165</v>
      </c>
      <c r="F668" s="120" t="s">
        <v>12187</v>
      </c>
      <c r="G668" s="120" t="s">
        <v>1983</v>
      </c>
      <c r="H668" s="120" t="s">
        <v>2095</v>
      </c>
      <c r="I668" s="120" t="s">
        <v>1842</v>
      </c>
      <c r="J668" s="120" t="s">
        <v>1753</v>
      </c>
      <c r="K668" s="120" t="s">
        <v>2411</v>
      </c>
      <c r="L668" s="120" t="s">
        <v>1775</v>
      </c>
      <c r="M668" s="120" t="s">
        <v>1757</v>
      </c>
      <c r="N668" s="120" t="s">
        <v>1935</v>
      </c>
      <c r="O668" s="127">
        <v>199.9</v>
      </c>
      <c r="P668" s="128">
        <v>70</v>
      </c>
    </row>
    <row r="669" spans="1:16">
      <c r="A669" s="119" t="s">
        <v>2517</v>
      </c>
      <c r="B669" s="120" t="s">
        <v>12971</v>
      </c>
      <c r="C669" s="120" t="s">
        <v>2111</v>
      </c>
      <c r="D669" s="120" t="s">
        <v>1806</v>
      </c>
      <c r="E669" s="120" t="s">
        <v>12165</v>
      </c>
      <c r="F669" s="120" t="s">
        <v>12187</v>
      </c>
      <c r="G669" s="120" t="s">
        <v>1846</v>
      </c>
      <c r="H669" s="120" t="s">
        <v>2095</v>
      </c>
      <c r="I669" s="120" t="s">
        <v>1842</v>
      </c>
      <c r="J669" s="120" t="s">
        <v>1753</v>
      </c>
      <c r="K669" s="120" t="s">
        <v>2411</v>
      </c>
      <c r="L669" s="120" t="s">
        <v>1775</v>
      </c>
      <c r="M669" s="120" t="s">
        <v>1757</v>
      </c>
      <c r="N669" s="120" t="s">
        <v>1935</v>
      </c>
      <c r="O669" s="127">
        <v>199.9</v>
      </c>
      <c r="P669" s="128">
        <v>70</v>
      </c>
    </row>
    <row r="670" spans="1:16">
      <c r="A670" s="119" t="s">
        <v>2518</v>
      </c>
      <c r="B670" s="120" t="s">
        <v>12971</v>
      </c>
      <c r="C670" s="120" t="s">
        <v>2111</v>
      </c>
      <c r="D670" s="120" t="s">
        <v>1806</v>
      </c>
      <c r="E670" s="120" t="s">
        <v>12165</v>
      </c>
      <c r="F670" s="120" t="s">
        <v>12187</v>
      </c>
      <c r="G670" s="120" t="s">
        <v>1846</v>
      </c>
      <c r="H670" s="120" t="s">
        <v>2095</v>
      </c>
      <c r="I670" s="120" t="s">
        <v>1842</v>
      </c>
      <c r="J670" s="120" t="s">
        <v>1753</v>
      </c>
      <c r="K670" s="120" t="s">
        <v>2411</v>
      </c>
      <c r="L670" s="120" t="s">
        <v>1775</v>
      </c>
      <c r="M670" s="120" t="s">
        <v>1757</v>
      </c>
      <c r="N670" s="120" t="s">
        <v>1935</v>
      </c>
      <c r="O670" s="127">
        <v>199.9</v>
      </c>
      <c r="P670" s="128">
        <v>70</v>
      </c>
    </row>
    <row r="671" spans="1:16">
      <c r="A671" s="119" t="s">
        <v>2519</v>
      </c>
      <c r="B671" s="120" t="s">
        <v>12971</v>
      </c>
      <c r="C671" s="120" t="s">
        <v>2111</v>
      </c>
      <c r="D671" s="120" t="s">
        <v>1806</v>
      </c>
      <c r="E671" s="120" t="s">
        <v>12165</v>
      </c>
      <c r="F671" s="120" t="s">
        <v>12187</v>
      </c>
      <c r="G671" s="120" t="s">
        <v>1846</v>
      </c>
      <c r="H671" s="120" t="s">
        <v>2095</v>
      </c>
      <c r="I671" s="120" t="s">
        <v>1842</v>
      </c>
      <c r="J671" s="120" t="s">
        <v>1753</v>
      </c>
      <c r="K671" s="120" t="s">
        <v>2411</v>
      </c>
      <c r="L671" s="120" t="s">
        <v>1775</v>
      </c>
      <c r="M671" s="120" t="s">
        <v>1757</v>
      </c>
      <c r="N671" s="120" t="s">
        <v>1935</v>
      </c>
      <c r="O671" s="127">
        <v>199.9</v>
      </c>
      <c r="P671" s="128">
        <v>70</v>
      </c>
    </row>
    <row r="672" spans="1:16">
      <c r="A672" s="119" t="s">
        <v>2520</v>
      </c>
      <c r="B672" s="120" t="s">
        <v>12971</v>
      </c>
      <c r="C672" s="120" t="s">
        <v>2111</v>
      </c>
      <c r="D672" s="120" t="s">
        <v>1806</v>
      </c>
      <c r="E672" s="120" t="s">
        <v>12165</v>
      </c>
      <c r="F672" s="120" t="s">
        <v>12187</v>
      </c>
      <c r="G672" s="120" t="s">
        <v>1983</v>
      </c>
      <c r="H672" s="120">
        <v>0</v>
      </c>
      <c r="I672" s="120" t="s">
        <v>1842</v>
      </c>
      <c r="J672" s="120" t="s">
        <v>1753</v>
      </c>
      <c r="K672" s="120">
        <v>0</v>
      </c>
      <c r="L672" s="120">
        <v>0</v>
      </c>
      <c r="M672" s="120">
        <v>0</v>
      </c>
      <c r="N672" s="120" t="s">
        <v>1935</v>
      </c>
      <c r="O672" s="127">
        <v>199.9</v>
      </c>
      <c r="P672" s="128">
        <v>70</v>
      </c>
    </row>
    <row r="673" spans="1:16">
      <c r="A673" s="119" t="s">
        <v>2521</v>
      </c>
      <c r="B673" s="120" t="s">
        <v>12971</v>
      </c>
      <c r="C673" s="120" t="s">
        <v>2111</v>
      </c>
      <c r="D673" s="120" t="s">
        <v>1806</v>
      </c>
      <c r="E673" s="120" t="s">
        <v>12165</v>
      </c>
      <c r="F673" s="120" t="s">
        <v>12187</v>
      </c>
      <c r="G673" s="120" t="s">
        <v>1846</v>
      </c>
      <c r="H673" s="120" t="s">
        <v>2095</v>
      </c>
      <c r="I673" s="120" t="s">
        <v>1842</v>
      </c>
      <c r="J673" s="120" t="s">
        <v>1753</v>
      </c>
      <c r="K673" s="120" t="s">
        <v>2411</v>
      </c>
      <c r="L673" s="120" t="s">
        <v>1775</v>
      </c>
      <c r="M673" s="120" t="s">
        <v>1757</v>
      </c>
      <c r="N673" s="120" t="s">
        <v>1935</v>
      </c>
      <c r="O673" s="127">
        <v>199.9</v>
      </c>
      <c r="P673" s="128">
        <v>70</v>
      </c>
    </row>
    <row r="674" spans="1:16">
      <c r="A674" s="119" t="s">
        <v>2522</v>
      </c>
      <c r="B674" s="120" t="s">
        <v>12971</v>
      </c>
      <c r="C674" s="120" t="s">
        <v>2111</v>
      </c>
      <c r="D674" s="120" t="s">
        <v>1806</v>
      </c>
      <c r="E674" s="120" t="s">
        <v>12165</v>
      </c>
      <c r="F674" s="120" t="s">
        <v>12187</v>
      </c>
      <c r="G674" s="120" t="s">
        <v>1773</v>
      </c>
      <c r="H674" s="120" t="s">
        <v>2095</v>
      </c>
      <c r="I674" s="120" t="s">
        <v>1842</v>
      </c>
      <c r="J674" s="120" t="s">
        <v>1753</v>
      </c>
      <c r="K674" s="120" t="s">
        <v>2411</v>
      </c>
      <c r="L674" s="120" t="s">
        <v>1757</v>
      </c>
      <c r="M674" s="120" t="s">
        <v>1757</v>
      </c>
      <c r="N674" s="120" t="s">
        <v>1935</v>
      </c>
      <c r="O674" s="127">
        <v>199.9</v>
      </c>
      <c r="P674" s="128">
        <v>62.12</v>
      </c>
    </row>
    <row r="675" spans="1:16">
      <c r="A675" s="119" t="s">
        <v>2523</v>
      </c>
      <c r="B675" s="120" t="s">
        <v>12971</v>
      </c>
      <c r="C675" s="120" t="s">
        <v>2111</v>
      </c>
      <c r="D675" s="120" t="s">
        <v>1798</v>
      </c>
      <c r="E675" s="120" t="s">
        <v>12165</v>
      </c>
      <c r="F675" s="120" t="s">
        <v>12187</v>
      </c>
      <c r="G675" s="120" t="s">
        <v>1841</v>
      </c>
      <c r="H675" s="120" t="s">
        <v>2095</v>
      </c>
      <c r="I675" s="120" t="s">
        <v>1842</v>
      </c>
      <c r="J675" s="120" t="s">
        <v>1753</v>
      </c>
      <c r="K675" s="120" t="s">
        <v>2411</v>
      </c>
      <c r="L675" s="120" t="s">
        <v>1999</v>
      </c>
      <c r="M675" s="120" t="s">
        <v>1757</v>
      </c>
      <c r="N675" s="120" t="s">
        <v>1935</v>
      </c>
      <c r="O675" s="127">
        <v>229.9</v>
      </c>
      <c r="P675" s="128">
        <v>90</v>
      </c>
    </row>
    <row r="676" spans="1:16">
      <c r="A676" s="119" t="s">
        <v>2524</v>
      </c>
      <c r="B676" s="120" t="s">
        <v>12971</v>
      </c>
      <c r="C676" s="120" t="s">
        <v>2111</v>
      </c>
      <c r="D676" s="120" t="s">
        <v>1806</v>
      </c>
      <c r="E676" s="120" t="s">
        <v>12165</v>
      </c>
      <c r="F676" s="120" t="s">
        <v>12187</v>
      </c>
      <c r="G676" s="120" t="s">
        <v>1962</v>
      </c>
      <c r="H676" s="120">
        <v>0</v>
      </c>
      <c r="I676" s="120" t="s">
        <v>1842</v>
      </c>
      <c r="J676" s="120" t="s">
        <v>1753</v>
      </c>
      <c r="K676" s="120">
        <v>0</v>
      </c>
      <c r="L676" s="120">
        <v>0</v>
      </c>
      <c r="M676" s="120">
        <v>0</v>
      </c>
      <c r="N676" s="120" t="s">
        <v>1935</v>
      </c>
      <c r="O676" s="127">
        <v>199.9</v>
      </c>
      <c r="P676" s="128">
        <v>60.8</v>
      </c>
    </row>
    <row r="677" spans="1:16">
      <c r="A677" s="119" t="s">
        <v>2525</v>
      </c>
      <c r="B677" s="120" t="s">
        <v>12971</v>
      </c>
      <c r="C677" s="120" t="s">
        <v>2111</v>
      </c>
      <c r="D677" s="120" t="s">
        <v>1806</v>
      </c>
      <c r="E677" s="120" t="s">
        <v>12165</v>
      </c>
      <c r="F677" s="120" t="s">
        <v>12187</v>
      </c>
      <c r="G677" s="120" t="s">
        <v>1964</v>
      </c>
      <c r="H677" s="120">
        <v>0</v>
      </c>
      <c r="I677" s="120" t="s">
        <v>1842</v>
      </c>
      <c r="J677" s="120" t="s">
        <v>1753</v>
      </c>
      <c r="K677" s="120">
        <v>0</v>
      </c>
      <c r="L677" s="120">
        <v>0</v>
      </c>
      <c r="M677" s="120">
        <v>0</v>
      </c>
      <c r="N677" s="120" t="s">
        <v>1935</v>
      </c>
      <c r="O677" s="127">
        <v>199.9</v>
      </c>
      <c r="P677" s="128">
        <v>61.4</v>
      </c>
    </row>
    <row r="678" spans="1:16">
      <c r="A678" s="119" t="s">
        <v>2526</v>
      </c>
      <c r="B678" s="120" t="s">
        <v>12971</v>
      </c>
      <c r="C678" s="120" t="s">
        <v>2111</v>
      </c>
      <c r="D678" s="120" t="s">
        <v>1806</v>
      </c>
      <c r="E678" s="120" t="s">
        <v>12165</v>
      </c>
      <c r="F678" s="120" t="s">
        <v>12187</v>
      </c>
      <c r="G678" s="120" t="s">
        <v>1964</v>
      </c>
      <c r="H678" s="120" t="s">
        <v>2095</v>
      </c>
      <c r="I678" s="120" t="s">
        <v>1842</v>
      </c>
      <c r="J678" s="120" t="s">
        <v>1753</v>
      </c>
      <c r="K678" s="120" t="s">
        <v>2411</v>
      </c>
      <c r="L678" s="120" t="s">
        <v>1757</v>
      </c>
      <c r="M678" s="120" t="s">
        <v>1757</v>
      </c>
      <c r="N678" s="120" t="s">
        <v>1935</v>
      </c>
      <c r="O678" s="127">
        <v>199.9</v>
      </c>
      <c r="P678" s="128">
        <v>62.92</v>
      </c>
    </row>
    <row r="679" spans="1:16">
      <c r="A679" s="119" t="s">
        <v>2527</v>
      </c>
      <c r="B679" s="120" t="s">
        <v>12971</v>
      </c>
      <c r="C679" s="120" t="s">
        <v>2111</v>
      </c>
      <c r="D679" s="120" t="s">
        <v>1806</v>
      </c>
      <c r="E679" s="120" t="s">
        <v>12165</v>
      </c>
      <c r="F679" s="120" t="s">
        <v>12187</v>
      </c>
      <c r="G679" s="120" t="s">
        <v>1964</v>
      </c>
      <c r="H679" s="120" t="s">
        <v>2095</v>
      </c>
      <c r="I679" s="120" t="s">
        <v>1842</v>
      </c>
      <c r="J679" s="120" t="s">
        <v>1753</v>
      </c>
      <c r="K679" s="120" t="s">
        <v>2411</v>
      </c>
      <c r="L679" s="120" t="s">
        <v>1757</v>
      </c>
      <c r="M679" s="120" t="s">
        <v>1757</v>
      </c>
      <c r="N679" s="120" t="s">
        <v>1935</v>
      </c>
      <c r="O679" s="127">
        <v>199.9</v>
      </c>
      <c r="P679" s="128">
        <v>61.4</v>
      </c>
    </row>
    <row r="680" spans="1:16">
      <c r="A680" s="119" t="s">
        <v>2528</v>
      </c>
      <c r="B680" s="120" t="s">
        <v>12971</v>
      </c>
      <c r="C680" s="120" t="s">
        <v>2111</v>
      </c>
      <c r="D680" s="120" t="s">
        <v>1806</v>
      </c>
      <c r="E680" s="120" t="s">
        <v>12165</v>
      </c>
      <c r="F680" s="120" t="s">
        <v>12187</v>
      </c>
      <c r="G680" s="120" t="s">
        <v>1962</v>
      </c>
      <c r="H680" s="120" t="s">
        <v>2095</v>
      </c>
      <c r="I680" s="120" t="s">
        <v>1842</v>
      </c>
      <c r="J680" s="120" t="s">
        <v>1753</v>
      </c>
      <c r="K680" s="120" t="s">
        <v>2411</v>
      </c>
      <c r="L680" s="120" t="s">
        <v>1775</v>
      </c>
      <c r="M680" s="120" t="s">
        <v>1757</v>
      </c>
      <c r="N680" s="120" t="s">
        <v>1935</v>
      </c>
      <c r="O680" s="127">
        <v>199.9</v>
      </c>
      <c r="P680" s="128">
        <v>61.92</v>
      </c>
    </row>
    <row r="681" spans="1:16">
      <c r="A681" s="119" t="s">
        <v>2529</v>
      </c>
      <c r="B681" s="120" t="s">
        <v>12971</v>
      </c>
      <c r="C681" s="120" t="s">
        <v>2111</v>
      </c>
      <c r="D681" s="120" t="s">
        <v>1806</v>
      </c>
      <c r="E681" s="120" t="s">
        <v>12165</v>
      </c>
      <c r="F681" s="120" t="s">
        <v>12187</v>
      </c>
      <c r="G681" s="120" t="s">
        <v>1962</v>
      </c>
      <c r="H681" s="120" t="s">
        <v>2095</v>
      </c>
      <c r="I681" s="120" t="s">
        <v>1842</v>
      </c>
      <c r="J681" s="120" t="s">
        <v>1753</v>
      </c>
      <c r="K681" s="120" t="s">
        <v>2411</v>
      </c>
      <c r="L681" s="120" t="s">
        <v>1775</v>
      </c>
      <c r="M681" s="120" t="s">
        <v>1757</v>
      </c>
      <c r="N681" s="120" t="s">
        <v>1935</v>
      </c>
      <c r="O681" s="127">
        <v>199.9</v>
      </c>
      <c r="P681" s="128">
        <v>61.92</v>
      </c>
    </row>
    <row r="682" spans="1:16">
      <c r="A682" s="119" t="s">
        <v>2530</v>
      </c>
      <c r="B682" s="120" t="s">
        <v>12971</v>
      </c>
      <c r="C682" s="120" t="s">
        <v>2111</v>
      </c>
      <c r="D682" s="120" t="s">
        <v>1806</v>
      </c>
      <c r="E682" s="120" t="s">
        <v>12165</v>
      </c>
      <c r="F682" s="120" t="s">
        <v>12187</v>
      </c>
      <c r="G682" s="120" t="s">
        <v>1841</v>
      </c>
      <c r="H682" s="120" t="s">
        <v>2095</v>
      </c>
      <c r="I682" s="120" t="s">
        <v>1842</v>
      </c>
      <c r="J682" s="120" t="s">
        <v>1753</v>
      </c>
      <c r="K682" s="120" t="s">
        <v>2411</v>
      </c>
      <c r="L682" s="120" t="s">
        <v>1757</v>
      </c>
      <c r="M682" s="120" t="s">
        <v>1757</v>
      </c>
      <c r="N682" s="120" t="s">
        <v>1935</v>
      </c>
      <c r="O682" s="127">
        <v>199.9</v>
      </c>
      <c r="P682" s="128">
        <v>64.14</v>
      </c>
    </row>
    <row r="683" spans="1:16">
      <c r="A683" s="119" t="s">
        <v>2531</v>
      </c>
      <c r="B683" s="120" t="s">
        <v>12971</v>
      </c>
      <c r="C683" s="120" t="s">
        <v>2111</v>
      </c>
      <c r="D683" s="120" t="s">
        <v>1806</v>
      </c>
      <c r="E683" s="120" t="s">
        <v>12165</v>
      </c>
      <c r="F683" s="120" t="s">
        <v>12187</v>
      </c>
      <c r="G683" s="120" t="s">
        <v>1957</v>
      </c>
      <c r="H683" s="120">
        <v>0</v>
      </c>
      <c r="I683" s="120" t="s">
        <v>1842</v>
      </c>
      <c r="J683" s="120" t="s">
        <v>1753</v>
      </c>
      <c r="K683" s="120">
        <v>0</v>
      </c>
      <c r="L683" s="120">
        <v>0</v>
      </c>
      <c r="M683" s="120">
        <v>0</v>
      </c>
      <c r="N683" s="120" t="s">
        <v>1935</v>
      </c>
      <c r="O683" s="127">
        <v>199.9</v>
      </c>
      <c r="P683" s="128">
        <v>70</v>
      </c>
    </row>
    <row r="684" spans="1:16">
      <c r="A684" s="119" t="s">
        <v>14101</v>
      </c>
      <c r="B684" s="120" t="s">
        <v>12971</v>
      </c>
      <c r="C684" s="120" t="s">
        <v>2111</v>
      </c>
      <c r="D684" s="120" t="s">
        <v>1806</v>
      </c>
      <c r="E684" s="120" t="s">
        <v>12165</v>
      </c>
      <c r="F684" s="120" t="s">
        <v>12187</v>
      </c>
      <c r="G684" s="120" t="s">
        <v>1957</v>
      </c>
      <c r="H684" s="120">
        <v>0</v>
      </c>
      <c r="I684" s="120" t="s">
        <v>1842</v>
      </c>
      <c r="J684" s="120" t="s">
        <v>1753</v>
      </c>
      <c r="K684" s="120">
        <v>0</v>
      </c>
      <c r="L684" s="120">
        <v>0</v>
      </c>
      <c r="M684" s="120">
        <v>0</v>
      </c>
      <c r="N684" s="120" t="s">
        <v>1935</v>
      </c>
      <c r="O684" s="127">
        <v>0</v>
      </c>
      <c r="P684" s="128">
        <v>0</v>
      </c>
    </row>
    <row r="685" spans="1:16">
      <c r="A685" s="119" t="s">
        <v>2532</v>
      </c>
      <c r="B685" s="120" t="s">
        <v>12971</v>
      </c>
      <c r="C685" s="120" t="s">
        <v>2111</v>
      </c>
      <c r="D685" s="120" t="s">
        <v>1806</v>
      </c>
      <c r="E685" s="120" t="s">
        <v>12165</v>
      </c>
      <c r="F685" s="120" t="s">
        <v>12187</v>
      </c>
      <c r="G685" s="120" t="s">
        <v>1881</v>
      </c>
      <c r="H685" s="120">
        <v>0</v>
      </c>
      <c r="I685" s="120" t="s">
        <v>1842</v>
      </c>
      <c r="J685" s="120" t="s">
        <v>1753</v>
      </c>
      <c r="K685" s="120">
        <v>0</v>
      </c>
      <c r="L685" s="120">
        <v>0</v>
      </c>
      <c r="M685" s="120">
        <v>0</v>
      </c>
      <c r="N685" s="120" t="s">
        <v>1935</v>
      </c>
      <c r="O685" s="127">
        <v>199.9</v>
      </c>
      <c r="P685" s="128">
        <v>64.739999999999995</v>
      </c>
    </row>
    <row r="686" spans="1:16">
      <c r="A686" s="119" t="s">
        <v>2533</v>
      </c>
      <c r="B686" s="120" t="s">
        <v>12971</v>
      </c>
      <c r="C686" s="120" t="s">
        <v>2111</v>
      </c>
      <c r="D686" s="120" t="s">
        <v>1806</v>
      </c>
      <c r="E686" s="120" t="s">
        <v>12165</v>
      </c>
      <c r="F686" s="120" t="s">
        <v>12187</v>
      </c>
      <c r="G686" s="120" t="s">
        <v>1881</v>
      </c>
      <c r="H686" s="120" t="s">
        <v>2095</v>
      </c>
      <c r="I686" s="120" t="s">
        <v>1842</v>
      </c>
      <c r="J686" s="120" t="s">
        <v>1753</v>
      </c>
      <c r="K686" s="120" t="s">
        <v>2411</v>
      </c>
      <c r="L686" s="120" t="s">
        <v>2023</v>
      </c>
      <c r="M686" s="120" t="s">
        <v>1757</v>
      </c>
      <c r="N686" s="120" t="s">
        <v>1935</v>
      </c>
      <c r="O686" s="127">
        <v>199.9</v>
      </c>
      <c r="P686" s="128">
        <v>62.43</v>
      </c>
    </row>
    <row r="687" spans="1:16">
      <c r="A687" s="119" t="s">
        <v>2534</v>
      </c>
      <c r="B687" s="120" t="s">
        <v>12971</v>
      </c>
      <c r="C687" s="120" t="s">
        <v>2111</v>
      </c>
      <c r="D687" s="120" t="s">
        <v>1806</v>
      </c>
      <c r="E687" s="120" t="s">
        <v>12164</v>
      </c>
      <c r="F687" s="120" t="s">
        <v>12601</v>
      </c>
      <c r="G687" s="120" t="s">
        <v>1804</v>
      </c>
      <c r="H687" s="120">
        <v>0</v>
      </c>
      <c r="I687" s="120" t="s">
        <v>1842</v>
      </c>
      <c r="J687" s="120" t="s">
        <v>1753</v>
      </c>
      <c r="K687" s="120">
        <v>0</v>
      </c>
      <c r="L687" s="120">
        <v>0</v>
      </c>
      <c r="M687" s="120">
        <v>0</v>
      </c>
      <c r="N687" s="120" t="s">
        <v>1935</v>
      </c>
      <c r="O687" s="127">
        <v>199.9</v>
      </c>
      <c r="P687" s="128">
        <v>78</v>
      </c>
    </row>
    <row r="688" spans="1:16">
      <c r="A688" s="119" t="s">
        <v>2535</v>
      </c>
      <c r="B688" s="120" t="s">
        <v>12971</v>
      </c>
      <c r="C688" s="120" t="s">
        <v>2111</v>
      </c>
      <c r="D688" s="120" t="s">
        <v>1806</v>
      </c>
      <c r="E688" s="120" t="s">
        <v>12165</v>
      </c>
      <c r="F688" s="120" t="s">
        <v>12187</v>
      </c>
      <c r="G688" s="120" t="s">
        <v>1860</v>
      </c>
      <c r="H688" s="120" t="s">
        <v>2095</v>
      </c>
      <c r="I688" s="120" t="s">
        <v>1842</v>
      </c>
      <c r="J688" s="120" t="s">
        <v>1753</v>
      </c>
      <c r="K688" s="120" t="s">
        <v>2411</v>
      </c>
      <c r="L688" s="120" t="s">
        <v>1775</v>
      </c>
      <c r="M688" s="120" t="s">
        <v>1757</v>
      </c>
      <c r="N688" s="120" t="s">
        <v>1935</v>
      </c>
      <c r="O688" s="127">
        <v>199.9</v>
      </c>
      <c r="P688" s="128">
        <v>70</v>
      </c>
    </row>
    <row r="689" spans="1:16">
      <c r="A689" s="119" t="s">
        <v>2536</v>
      </c>
      <c r="B689" s="120" t="s">
        <v>12971</v>
      </c>
      <c r="C689" s="120" t="s">
        <v>2111</v>
      </c>
      <c r="D689" s="120" t="s">
        <v>1806</v>
      </c>
      <c r="E689" s="120" t="s">
        <v>12165</v>
      </c>
      <c r="F689" s="120" t="s">
        <v>12187</v>
      </c>
      <c r="G689" s="120" t="s">
        <v>1886</v>
      </c>
      <c r="H689" s="120" t="s">
        <v>2095</v>
      </c>
      <c r="I689" s="120" t="s">
        <v>1842</v>
      </c>
      <c r="J689" s="120" t="s">
        <v>1753</v>
      </c>
      <c r="K689" s="120" t="s">
        <v>2411</v>
      </c>
      <c r="L689" s="120" t="s">
        <v>1757</v>
      </c>
      <c r="M689" s="120" t="s">
        <v>1757</v>
      </c>
      <c r="N689" s="120" t="s">
        <v>1935</v>
      </c>
      <c r="O689" s="127">
        <v>199.9</v>
      </c>
      <c r="P689" s="128">
        <v>70</v>
      </c>
    </row>
    <row r="690" spans="1:16">
      <c r="A690" s="119" t="s">
        <v>2537</v>
      </c>
      <c r="B690" s="120" t="s">
        <v>12971</v>
      </c>
      <c r="C690" s="120" t="s">
        <v>2111</v>
      </c>
      <c r="D690" s="120" t="s">
        <v>1806</v>
      </c>
      <c r="E690" s="120" t="s">
        <v>12165</v>
      </c>
      <c r="F690" s="120" t="s">
        <v>12187</v>
      </c>
      <c r="G690" s="120" t="s">
        <v>1778</v>
      </c>
      <c r="H690" s="120" t="s">
        <v>2099</v>
      </c>
      <c r="I690" s="120" t="s">
        <v>1842</v>
      </c>
      <c r="J690" s="120" t="s">
        <v>1753</v>
      </c>
      <c r="K690" s="120" t="s">
        <v>2411</v>
      </c>
      <c r="L690" s="120" t="s">
        <v>1775</v>
      </c>
      <c r="M690" s="120" t="s">
        <v>1757</v>
      </c>
      <c r="N690" s="120" t="s">
        <v>1935</v>
      </c>
      <c r="O690" s="127">
        <v>199.9</v>
      </c>
      <c r="P690" s="128">
        <v>70</v>
      </c>
    </row>
    <row r="691" spans="1:16">
      <c r="A691" s="119" t="s">
        <v>2538</v>
      </c>
      <c r="B691" s="120" t="s">
        <v>12971</v>
      </c>
      <c r="C691" s="120" t="s">
        <v>2111</v>
      </c>
      <c r="D691" s="120" t="s">
        <v>1806</v>
      </c>
      <c r="E691" s="120" t="s">
        <v>12165</v>
      </c>
      <c r="F691" s="120" t="s">
        <v>12187</v>
      </c>
      <c r="G691" s="120" t="s">
        <v>1863</v>
      </c>
      <c r="H691" s="120">
        <v>0</v>
      </c>
      <c r="I691" s="120" t="s">
        <v>1842</v>
      </c>
      <c r="J691" s="120" t="s">
        <v>1753</v>
      </c>
      <c r="K691" s="120">
        <v>0</v>
      </c>
      <c r="L691" s="120">
        <v>0</v>
      </c>
      <c r="M691" s="120">
        <v>0</v>
      </c>
      <c r="N691" s="120" t="s">
        <v>1935</v>
      </c>
      <c r="O691" s="127">
        <v>199.9</v>
      </c>
      <c r="P691" s="128">
        <v>70</v>
      </c>
    </row>
    <row r="692" spans="1:16">
      <c r="A692" s="119" t="s">
        <v>2539</v>
      </c>
      <c r="B692" s="120" t="s">
        <v>12971</v>
      </c>
      <c r="C692" s="120" t="s">
        <v>2111</v>
      </c>
      <c r="D692" s="120" t="s">
        <v>1806</v>
      </c>
      <c r="E692" s="120" t="s">
        <v>12165</v>
      </c>
      <c r="F692" s="120" t="s">
        <v>12187</v>
      </c>
      <c r="G692" s="120" t="s">
        <v>1863</v>
      </c>
      <c r="H692" s="120">
        <v>0</v>
      </c>
      <c r="I692" s="120" t="s">
        <v>1842</v>
      </c>
      <c r="J692" s="120" t="s">
        <v>1753</v>
      </c>
      <c r="K692" s="120">
        <v>0</v>
      </c>
      <c r="L692" s="120">
        <v>0</v>
      </c>
      <c r="M692" s="120">
        <v>0</v>
      </c>
      <c r="N692" s="120" t="s">
        <v>1935</v>
      </c>
      <c r="O692" s="127">
        <v>199.9</v>
      </c>
      <c r="P692" s="128">
        <v>70</v>
      </c>
    </row>
    <row r="693" spans="1:16">
      <c r="A693" s="119" t="s">
        <v>2540</v>
      </c>
      <c r="B693" s="120" t="s">
        <v>12971</v>
      </c>
      <c r="C693" s="120" t="s">
        <v>2111</v>
      </c>
      <c r="D693" s="120" t="s">
        <v>1806</v>
      </c>
      <c r="E693" s="120" t="s">
        <v>12165</v>
      </c>
      <c r="F693" s="120" t="s">
        <v>12187</v>
      </c>
      <c r="G693" s="120" t="s">
        <v>1851</v>
      </c>
      <c r="H693" s="120" t="s">
        <v>2095</v>
      </c>
      <c r="I693" s="120" t="s">
        <v>1842</v>
      </c>
      <c r="J693" s="120" t="s">
        <v>1753</v>
      </c>
      <c r="K693" s="120" t="s">
        <v>2411</v>
      </c>
      <c r="L693" s="120" t="s">
        <v>1775</v>
      </c>
      <c r="M693" s="120" t="s">
        <v>1757</v>
      </c>
      <c r="N693" s="120" t="s">
        <v>1935</v>
      </c>
      <c r="O693" s="127">
        <v>199.9</v>
      </c>
      <c r="P693" s="128">
        <v>70</v>
      </c>
    </row>
    <row r="694" spans="1:16">
      <c r="A694" s="119" t="s">
        <v>2541</v>
      </c>
      <c r="B694" s="120" t="s">
        <v>12971</v>
      </c>
      <c r="C694" s="120" t="s">
        <v>2111</v>
      </c>
      <c r="D694" s="120" t="s">
        <v>1806</v>
      </c>
      <c r="E694" s="120" t="s">
        <v>12165</v>
      </c>
      <c r="F694" s="120" t="s">
        <v>12187</v>
      </c>
      <c r="G694" s="120" t="s">
        <v>1851</v>
      </c>
      <c r="H694" s="120" t="s">
        <v>2095</v>
      </c>
      <c r="I694" s="120" t="s">
        <v>1842</v>
      </c>
      <c r="J694" s="120" t="s">
        <v>1753</v>
      </c>
      <c r="K694" s="120" t="s">
        <v>2411</v>
      </c>
      <c r="L694" s="120" t="s">
        <v>1775</v>
      </c>
      <c r="M694" s="120" t="s">
        <v>1757</v>
      </c>
      <c r="N694" s="120" t="s">
        <v>1935</v>
      </c>
      <c r="O694" s="127">
        <v>199.9</v>
      </c>
      <c r="P694" s="128">
        <v>70</v>
      </c>
    </row>
    <row r="695" spans="1:16">
      <c r="A695" s="119" t="s">
        <v>2542</v>
      </c>
      <c r="B695" s="120" t="s">
        <v>12971</v>
      </c>
      <c r="C695" s="120" t="s">
        <v>2111</v>
      </c>
      <c r="D695" s="120" t="s">
        <v>1806</v>
      </c>
      <c r="E695" s="120" t="s">
        <v>12165</v>
      </c>
      <c r="F695" s="120" t="s">
        <v>12187</v>
      </c>
      <c r="G695" s="120" t="s">
        <v>1860</v>
      </c>
      <c r="H695" s="120" t="s">
        <v>2099</v>
      </c>
      <c r="I695" s="120" t="s">
        <v>1842</v>
      </c>
      <c r="J695" s="120" t="s">
        <v>1753</v>
      </c>
      <c r="K695" s="120" t="s">
        <v>2411</v>
      </c>
      <c r="L695" s="120" t="s">
        <v>1775</v>
      </c>
      <c r="M695" s="120" t="s">
        <v>1757</v>
      </c>
      <c r="N695" s="120" t="s">
        <v>1935</v>
      </c>
      <c r="O695" s="127">
        <v>199.9</v>
      </c>
      <c r="P695" s="128">
        <v>70</v>
      </c>
    </row>
    <row r="696" spans="1:16">
      <c r="A696" s="119" t="s">
        <v>2543</v>
      </c>
      <c r="B696" s="120" t="s">
        <v>12971</v>
      </c>
      <c r="C696" s="120" t="s">
        <v>2111</v>
      </c>
      <c r="D696" s="120" t="s">
        <v>1806</v>
      </c>
      <c r="E696" s="120" t="s">
        <v>12165</v>
      </c>
      <c r="F696" s="120" t="s">
        <v>12187</v>
      </c>
      <c r="G696" s="120" t="s">
        <v>1957</v>
      </c>
      <c r="H696" s="120">
        <v>0</v>
      </c>
      <c r="I696" s="120" t="s">
        <v>1842</v>
      </c>
      <c r="J696" s="120" t="s">
        <v>1753</v>
      </c>
      <c r="K696" s="120">
        <v>0</v>
      </c>
      <c r="L696" s="120">
        <v>0</v>
      </c>
      <c r="M696" s="120">
        <v>0</v>
      </c>
      <c r="N696" s="120" t="s">
        <v>1935</v>
      </c>
      <c r="O696" s="127">
        <v>199.9</v>
      </c>
      <c r="P696" s="128">
        <v>70</v>
      </c>
    </row>
    <row r="697" spans="1:16">
      <c r="A697" s="119" t="s">
        <v>2544</v>
      </c>
      <c r="B697" s="120" t="s">
        <v>12971</v>
      </c>
      <c r="C697" s="120" t="s">
        <v>2111</v>
      </c>
      <c r="D697" s="120" t="s">
        <v>1806</v>
      </c>
      <c r="E697" s="120" t="s">
        <v>12165</v>
      </c>
      <c r="F697" s="120" t="s">
        <v>12187</v>
      </c>
      <c r="G697" s="120" t="s">
        <v>1957</v>
      </c>
      <c r="H697" s="120">
        <v>0</v>
      </c>
      <c r="I697" s="120" t="s">
        <v>1842</v>
      </c>
      <c r="J697" s="120" t="s">
        <v>1753</v>
      </c>
      <c r="K697" s="120">
        <v>0</v>
      </c>
      <c r="L697" s="120">
        <v>0</v>
      </c>
      <c r="M697" s="120">
        <v>0</v>
      </c>
      <c r="N697" s="120" t="s">
        <v>1935</v>
      </c>
      <c r="O697" s="127">
        <v>199.9</v>
      </c>
      <c r="P697" s="128">
        <v>70</v>
      </c>
    </row>
    <row r="698" spans="1:16">
      <c r="A698" s="119" t="s">
        <v>2545</v>
      </c>
      <c r="B698" s="120" t="s">
        <v>12971</v>
      </c>
      <c r="C698" s="120" t="s">
        <v>2111</v>
      </c>
      <c r="D698" s="120" t="s">
        <v>1806</v>
      </c>
      <c r="E698" s="120" t="s">
        <v>12165</v>
      </c>
      <c r="F698" s="120" t="s">
        <v>12187</v>
      </c>
      <c r="G698" s="120" t="s">
        <v>1851</v>
      </c>
      <c r="H698" s="120" t="s">
        <v>2095</v>
      </c>
      <c r="I698" s="120" t="s">
        <v>1842</v>
      </c>
      <c r="J698" s="120" t="s">
        <v>1753</v>
      </c>
      <c r="K698" s="120" t="s">
        <v>2411</v>
      </c>
      <c r="L698" s="120" t="s">
        <v>1757</v>
      </c>
      <c r="M698" s="120" t="s">
        <v>1757</v>
      </c>
      <c r="N698" s="120" t="s">
        <v>1935</v>
      </c>
      <c r="O698" s="127">
        <v>199.9</v>
      </c>
      <c r="P698" s="128">
        <v>70</v>
      </c>
    </row>
    <row r="699" spans="1:16">
      <c r="A699" s="119" t="s">
        <v>2546</v>
      </c>
      <c r="B699" s="120" t="s">
        <v>12971</v>
      </c>
      <c r="C699" s="120" t="s">
        <v>2111</v>
      </c>
      <c r="D699" s="120" t="s">
        <v>1806</v>
      </c>
      <c r="E699" s="120" t="s">
        <v>12165</v>
      </c>
      <c r="F699" s="120" t="s">
        <v>12187</v>
      </c>
      <c r="G699" s="120" t="s">
        <v>1851</v>
      </c>
      <c r="H699" s="120">
        <v>0</v>
      </c>
      <c r="I699" s="120" t="s">
        <v>1842</v>
      </c>
      <c r="J699" s="120" t="s">
        <v>1753</v>
      </c>
      <c r="K699" s="120">
        <v>0</v>
      </c>
      <c r="L699" s="120">
        <v>0</v>
      </c>
      <c r="M699" s="120">
        <v>0</v>
      </c>
      <c r="N699" s="120" t="s">
        <v>1935</v>
      </c>
      <c r="O699" s="127">
        <v>199.9</v>
      </c>
      <c r="P699" s="128">
        <v>70</v>
      </c>
    </row>
    <row r="700" spans="1:16">
      <c r="A700" s="119" t="s">
        <v>2547</v>
      </c>
      <c r="B700" s="120" t="s">
        <v>12971</v>
      </c>
      <c r="C700" s="120" t="s">
        <v>2111</v>
      </c>
      <c r="D700" s="120" t="s">
        <v>1806</v>
      </c>
      <c r="E700" s="120" t="s">
        <v>12165</v>
      </c>
      <c r="F700" s="120" t="s">
        <v>12187</v>
      </c>
      <c r="G700" s="120" t="s">
        <v>1928</v>
      </c>
      <c r="H700" s="120">
        <v>0</v>
      </c>
      <c r="I700" s="120" t="s">
        <v>1842</v>
      </c>
      <c r="J700" s="120" t="s">
        <v>1753</v>
      </c>
      <c r="K700" s="120">
        <v>0</v>
      </c>
      <c r="L700" s="120">
        <v>0</v>
      </c>
      <c r="M700" s="120">
        <v>0</v>
      </c>
      <c r="N700" s="120" t="s">
        <v>1935</v>
      </c>
      <c r="O700" s="127">
        <v>169.9</v>
      </c>
      <c r="P700" s="128">
        <v>65</v>
      </c>
    </row>
    <row r="701" spans="1:16">
      <c r="A701" s="119" t="s">
        <v>2548</v>
      </c>
      <c r="B701" s="120" t="s">
        <v>12971</v>
      </c>
      <c r="C701" s="120" t="s">
        <v>2111</v>
      </c>
      <c r="D701" s="120" t="s">
        <v>1806</v>
      </c>
      <c r="E701" s="120" t="s">
        <v>12165</v>
      </c>
      <c r="F701" s="120" t="s">
        <v>12187</v>
      </c>
      <c r="G701" s="120" t="s">
        <v>1825</v>
      </c>
      <c r="H701" s="120">
        <v>0</v>
      </c>
      <c r="I701" s="120" t="s">
        <v>1842</v>
      </c>
      <c r="J701" s="120" t="s">
        <v>1753</v>
      </c>
      <c r="K701" s="120">
        <v>0</v>
      </c>
      <c r="L701" s="120">
        <v>0</v>
      </c>
      <c r="M701" s="120">
        <v>0</v>
      </c>
      <c r="N701" s="120" t="s">
        <v>1935</v>
      </c>
      <c r="O701" s="127">
        <v>199.9</v>
      </c>
      <c r="P701" s="128">
        <v>70</v>
      </c>
    </row>
    <row r="702" spans="1:16">
      <c r="A702" s="119" t="s">
        <v>2549</v>
      </c>
      <c r="B702" s="120" t="s">
        <v>12971</v>
      </c>
      <c r="C702" s="120" t="s">
        <v>2111</v>
      </c>
      <c r="D702" s="120" t="s">
        <v>1803</v>
      </c>
      <c r="E702" s="120" t="s">
        <v>12164</v>
      </c>
      <c r="F702" s="120" t="s">
        <v>12601</v>
      </c>
      <c r="G702" s="120" t="s">
        <v>1809</v>
      </c>
      <c r="H702" s="120">
        <v>0</v>
      </c>
      <c r="I702" s="120" t="s">
        <v>2068</v>
      </c>
      <c r="J702" s="120" t="s">
        <v>1753</v>
      </c>
      <c r="K702" s="120">
        <v>0</v>
      </c>
      <c r="L702" s="120">
        <v>0</v>
      </c>
      <c r="M702" s="120">
        <v>0</v>
      </c>
      <c r="N702" s="120" t="s">
        <v>1935</v>
      </c>
      <c r="O702" s="127">
        <v>119.9</v>
      </c>
      <c r="P702" s="128">
        <v>69.44</v>
      </c>
    </row>
    <row r="703" spans="1:16">
      <c r="A703" s="119" t="s">
        <v>2550</v>
      </c>
      <c r="B703" s="120" t="s">
        <v>12971</v>
      </c>
      <c r="C703" s="120" t="s">
        <v>2111</v>
      </c>
      <c r="D703" s="120" t="s">
        <v>1756</v>
      </c>
      <c r="E703" s="120" t="s">
        <v>12165</v>
      </c>
      <c r="F703" s="120" t="s">
        <v>14083</v>
      </c>
      <c r="G703" s="120" t="s">
        <v>1990</v>
      </c>
      <c r="H703" s="120" t="s">
        <v>2095</v>
      </c>
      <c r="I703" s="120" t="s">
        <v>1842</v>
      </c>
      <c r="J703" s="120" t="s">
        <v>1753</v>
      </c>
      <c r="K703" s="120" t="s">
        <v>2411</v>
      </c>
      <c r="L703" s="120" t="s">
        <v>1790</v>
      </c>
      <c r="M703" s="120" t="s">
        <v>1757</v>
      </c>
      <c r="N703" s="120" t="s">
        <v>1935</v>
      </c>
      <c r="O703" s="127">
        <v>149.9</v>
      </c>
      <c r="P703" s="128">
        <v>58.55</v>
      </c>
    </row>
    <row r="704" spans="1:16">
      <c r="A704" s="119" t="s">
        <v>2551</v>
      </c>
      <c r="B704" s="120" t="s">
        <v>12971</v>
      </c>
      <c r="C704" s="120" t="s">
        <v>2111</v>
      </c>
      <c r="D704" s="120" t="s">
        <v>1756</v>
      </c>
      <c r="E704" s="120" t="s">
        <v>12165</v>
      </c>
      <c r="F704" s="120" t="s">
        <v>14083</v>
      </c>
      <c r="G704" s="120" t="s">
        <v>1860</v>
      </c>
      <c r="H704" s="120" t="s">
        <v>2095</v>
      </c>
      <c r="I704" s="120" t="s">
        <v>1842</v>
      </c>
      <c r="J704" s="120" t="s">
        <v>1753</v>
      </c>
      <c r="K704" s="120" t="s">
        <v>2411</v>
      </c>
      <c r="L704" s="120" t="s">
        <v>1790</v>
      </c>
      <c r="M704" s="120" t="s">
        <v>1757</v>
      </c>
      <c r="N704" s="120" t="s">
        <v>1935</v>
      </c>
      <c r="O704" s="127">
        <v>169.9</v>
      </c>
      <c r="P704" s="128">
        <v>66.37</v>
      </c>
    </row>
    <row r="705" spans="1:16">
      <c r="A705" s="119" t="s">
        <v>2552</v>
      </c>
      <c r="B705" s="120" t="s">
        <v>12971</v>
      </c>
      <c r="C705" s="120" t="s">
        <v>2111</v>
      </c>
      <c r="D705" s="120" t="s">
        <v>1756</v>
      </c>
      <c r="E705" s="120" t="s">
        <v>12164</v>
      </c>
      <c r="F705" s="120" t="s">
        <v>12187</v>
      </c>
      <c r="G705" s="120" t="s">
        <v>1856</v>
      </c>
      <c r="H705" s="120">
        <v>0</v>
      </c>
      <c r="I705" s="120" t="s">
        <v>1849</v>
      </c>
      <c r="J705" s="120" t="s">
        <v>1753</v>
      </c>
      <c r="K705" s="120">
        <v>0</v>
      </c>
      <c r="L705" s="120">
        <v>0</v>
      </c>
      <c r="M705" s="120">
        <v>0</v>
      </c>
      <c r="N705" s="120" t="s">
        <v>1935</v>
      </c>
      <c r="O705" s="127">
        <v>169.9</v>
      </c>
      <c r="P705" s="128">
        <v>65</v>
      </c>
    </row>
    <row r="706" spans="1:16">
      <c r="A706" s="119" t="s">
        <v>2553</v>
      </c>
      <c r="B706" s="120" t="s">
        <v>12971</v>
      </c>
      <c r="C706" s="120" t="s">
        <v>2111</v>
      </c>
      <c r="D706" s="120" t="s">
        <v>1756</v>
      </c>
      <c r="E706" s="120" t="s">
        <v>12164</v>
      </c>
      <c r="F706" s="120" t="s">
        <v>12187</v>
      </c>
      <c r="G706" s="120" t="s">
        <v>1784</v>
      </c>
      <c r="H706" s="120">
        <v>0</v>
      </c>
      <c r="I706" s="120" t="s">
        <v>2068</v>
      </c>
      <c r="J706" s="120" t="s">
        <v>1753</v>
      </c>
      <c r="K706" s="120">
        <v>0</v>
      </c>
      <c r="L706" s="120">
        <v>0</v>
      </c>
      <c r="M706" s="120">
        <v>0</v>
      </c>
      <c r="N706" s="120" t="s">
        <v>1935</v>
      </c>
      <c r="O706" s="127">
        <v>119.9</v>
      </c>
      <c r="P706" s="128">
        <v>65</v>
      </c>
    </row>
    <row r="707" spans="1:16">
      <c r="A707" s="119" t="s">
        <v>2554</v>
      </c>
      <c r="B707" s="120" t="s">
        <v>12971</v>
      </c>
      <c r="C707" s="120" t="s">
        <v>2111</v>
      </c>
      <c r="D707" s="120" t="s">
        <v>1756</v>
      </c>
      <c r="E707" s="120" t="s">
        <v>12165</v>
      </c>
      <c r="F707" s="120" t="s">
        <v>12187</v>
      </c>
      <c r="G707" s="120" t="s">
        <v>1962</v>
      </c>
      <c r="H707" s="120" t="s">
        <v>2095</v>
      </c>
      <c r="I707" s="120" t="s">
        <v>1842</v>
      </c>
      <c r="J707" s="120" t="s">
        <v>1753</v>
      </c>
      <c r="K707" s="120" t="s">
        <v>2411</v>
      </c>
      <c r="L707" s="120" t="s">
        <v>1965</v>
      </c>
      <c r="M707" s="120" t="s">
        <v>1757</v>
      </c>
      <c r="N707" s="120" t="s">
        <v>1935</v>
      </c>
      <c r="O707" s="127">
        <v>199.9</v>
      </c>
      <c r="P707" s="128">
        <v>76</v>
      </c>
    </row>
    <row r="708" spans="1:16">
      <c r="A708" s="119" t="s">
        <v>2555</v>
      </c>
      <c r="B708" s="120" t="s">
        <v>12971</v>
      </c>
      <c r="C708" s="120" t="s">
        <v>2111</v>
      </c>
      <c r="D708" s="120" t="s">
        <v>1756</v>
      </c>
      <c r="E708" s="120" t="s">
        <v>12165</v>
      </c>
      <c r="F708" s="120" t="s">
        <v>12187</v>
      </c>
      <c r="G708" s="120" t="s">
        <v>1964</v>
      </c>
      <c r="H708" s="120">
        <v>0</v>
      </c>
      <c r="I708" s="120" t="s">
        <v>1849</v>
      </c>
      <c r="J708" s="120" t="s">
        <v>1753</v>
      </c>
      <c r="K708" s="120">
        <v>0</v>
      </c>
      <c r="L708" s="120">
        <v>0</v>
      </c>
      <c r="M708" s="120">
        <v>0</v>
      </c>
      <c r="N708" s="120" t="s">
        <v>1935</v>
      </c>
      <c r="O708" s="127">
        <v>169.9</v>
      </c>
      <c r="P708" s="128">
        <v>59.4</v>
      </c>
    </row>
    <row r="709" spans="1:16">
      <c r="A709" s="119" t="s">
        <v>2556</v>
      </c>
      <c r="B709" s="120" t="s">
        <v>12971</v>
      </c>
      <c r="C709" s="120" t="s">
        <v>2111</v>
      </c>
      <c r="D709" s="120" t="s">
        <v>1756</v>
      </c>
      <c r="E709" s="120" t="s">
        <v>12164</v>
      </c>
      <c r="F709" s="120" t="s">
        <v>12601</v>
      </c>
      <c r="G709" s="120" t="s">
        <v>1793</v>
      </c>
      <c r="H709" s="120">
        <v>0</v>
      </c>
      <c r="I709" s="120" t="s">
        <v>1842</v>
      </c>
      <c r="J709" s="120" t="s">
        <v>1753</v>
      </c>
      <c r="K709" s="120">
        <v>0</v>
      </c>
      <c r="L709" s="120">
        <v>0</v>
      </c>
      <c r="M709" s="120">
        <v>0</v>
      </c>
      <c r="N709" s="120" t="s">
        <v>1935</v>
      </c>
      <c r="O709" s="127">
        <v>169.9</v>
      </c>
      <c r="P709" s="128">
        <v>66.37</v>
      </c>
    </row>
    <row r="710" spans="1:16">
      <c r="A710" s="119" t="s">
        <v>2557</v>
      </c>
      <c r="B710" s="120" t="s">
        <v>12971</v>
      </c>
      <c r="C710" s="120" t="s">
        <v>2111</v>
      </c>
      <c r="D710" s="120" t="s">
        <v>1756</v>
      </c>
      <c r="E710" s="120" t="s">
        <v>12164</v>
      </c>
      <c r="F710" s="120" t="s">
        <v>12601</v>
      </c>
      <c r="G710" s="120" t="s">
        <v>1914</v>
      </c>
      <c r="H710" s="120">
        <v>0</v>
      </c>
      <c r="I710" s="120" t="s">
        <v>1842</v>
      </c>
      <c r="J710" s="120" t="s">
        <v>1753</v>
      </c>
      <c r="K710" s="120">
        <v>0</v>
      </c>
      <c r="L710" s="120">
        <v>0</v>
      </c>
      <c r="M710" s="120">
        <v>0</v>
      </c>
      <c r="N710" s="120" t="s">
        <v>1935</v>
      </c>
      <c r="O710" s="127">
        <v>169.9</v>
      </c>
      <c r="P710" s="128">
        <v>66.37</v>
      </c>
    </row>
    <row r="711" spans="1:16">
      <c r="A711" s="119" t="s">
        <v>2558</v>
      </c>
      <c r="B711" s="120" t="s">
        <v>12971</v>
      </c>
      <c r="C711" s="120" t="s">
        <v>2111</v>
      </c>
      <c r="D711" s="120" t="s">
        <v>1756</v>
      </c>
      <c r="E711" s="120" t="s">
        <v>12164</v>
      </c>
      <c r="F711" s="120" t="s">
        <v>12601</v>
      </c>
      <c r="G711" s="120" t="s">
        <v>1804</v>
      </c>
      <c r="H711" s="120">
        <v>0</v>
      </c>
      <c r="I711" s="120" t="s">
        <v>1842</v>
      </c>
      <c r="J711" s="120" t="s">
        <v>1753</v>
      </c>
      <c r="K711" s="120">
        <v>0</v>
      </c>
      <c r="L711" s="120">
        <v>0</v>
      </c>
      <c r="M711" s="120">
        <v>0</v>
      </c>
      <c r="N711" s="120" t="s">
        <v>1935</v>
      </c>
      <c r="O711" s="127">
        <v>149.9</v>
      </c>
      <c r="P711" s="128">
        <v>65</v>
      </c>
    </row>
    <row r="712" spans="1:16">
      <c r="A712" s="119" t="s">
        <v>2559</v>
      </c>
      <c r="B712" s="120" t="s">
        <v>12971</v>
      </c>
      <c r="C712" s="120" t="s">
        <v>2111</v>
      </c>
      <c r="D712" s="120" t="s">
        <v>1806</v>
      </c>
      <c r="E712" s="120" t="s">
        <v>12164</v>
      </c>
      <c r="F712" s="120" t="s">
        <v>12601</v>
      </c>
      <c r="G712" s="120" t="s">
        <v>1804</v>
      </c>
      <c r="H712" s="120" t="s">
        <v>2095</v>
      </c>
      <c r="I712" s="120" t="s">
        <v>1842</v>
      </c>
      <c r="J712" s="120" t="s">
        <v>1753</v>
      </c>
      <c r="K712" s="120" t="s">
        <v>2411</v>
      </c>
      <c r="L712" s="120" t="s">
        <v>1757</v>
      </c>
      <c r="M712" s="120" t="s">
        <v>1757</v>
      </c>
      <c r="N712" s="120" t="s">
        <v>1935</v>
      </c>
      <c r="O712" s="127">
        <v>189.9</v>
      </c>
      <c r="P712" s="128">
        <v>70</v>
      </c>
    </row>
    <row r="713" spans="1:16">
      <c r="A713" s="119" t="s">
        <v>2560</v>
      </c>
      <c r="B713" s="120" t="s">
        <v>12971</v>
      </c>
      <c r="C713" s="120" t="s">
        <v>2111</v>
      </c>
      <c r="D713" s="120" t="s">
        <v>1806</v>
      </c>
      <c r="E713" s="120" t="s">
        <v>12164</v>
      </c>
      <c r="F713" s="120" t="s">
        <v>12601</v>
      </c>
      <c r="G713" s="120" t="s">
        <v>1804</v>
      </c>
      <c r="H713" s="120">
        <v>0</v>
      </c>
      <c r="I713" s="120" t="s">
        <v>1842</v>
      </c>
      <c r="J713" s="120" t="s">
        <v>1753</v>
      </c>
      <c r="K713" s="120">
        <v>0</v>
      </c>
      <c r="L713" s="120">
        <v>0</v>
      </c>
      <c r="M713" s="120">
        <v>0</v>
      </c>
      <c r="N713" s="120" t="s">
        <v>1935</v>
      </c>
      <c r="O713" s="127">
        <v>189.9</v>
      </c>
      <c r="P713" s="128">
        <v>70</v>
      </c>
    </row>
    <row r="714" spans="1:16">
      <c r="A714" s="119" t="s">
        <v>2561</v>
      </c>
      <c r="B714" s="120" t="s">
        <v>12971</v>
      </c>
      <c r="C714" s="120" t="s">
        <v>2111</v>
      </c>
      <c r="D714" s="120" t="s">
        <v>1806</v>
      </c>
      <c r="E714" s="120" t="s">
        <v>12164</v>
      </c>
      <c r="F714" s="120" t="s">
        <v>12601</v>
      </c>
      <c r="G714" s="120" t="s">
        <v>1780</v>
      </c>
      <c r="H714" s="120">
        <v>0</v>
      </c>
      <c r="I714" s="120" t="s">
        <v>1842</v>
      </c>
      <c r="J714" s="120" t="s">
        <v>1753</v>
      </c>
      <c r="K714" s="120">
        <v>0</v>
      </c>
      <c r="L714" s="120">
        <v>0</v>
      </c>
      <c r="M714" s="120">
        <v>0</v>
      </c>
      <c r="N714" s="120" t="s">
        <v>1935</v>
      </c>
      <c r="O714" s="127">
        <v>189.9</v>
      </c>
      <c r="P714" s="128">
        <v>88</v>
      </c>
    </row>
    <row r="715" spans="1:16">
      <c r="A715" s="119" t="s">
        <v>2562</v>
      </c>
      <c r="B715" s="120" t="s">
        <v>12971</v>
      </c>
      <c r="C715" s="120" t="s">
        <v>2111</v>
      </c>
      <c r="D715" s="120" t="s">
        <v>1806</v>
      </c>
      <c r="E715" s="120" t="s">
        <v>12164</v>
      </c>
      <c r="F715" s="120" t="s">
        <v>12601</v>
      </c>
      <c r="G715" s="120" t="s">
        <v>1780</v>
      </c>
      <c r="H715" s="120">
        <v>0</v>
      </c>
      <c r="I715" s="120" t="s">
        <v>1842</v>
      </c>
      <c r="J715" s="120" t="s">
        <v>1753</v>
      </c>
      <c r="K715" s="120">
        <v>0</v>
      </c>
      <c r="L715" s="120">
        <v>0</v>
      </c>
      <c r="M715" s="120">
        <v>0</v>
      </c>
      <c r="N715" s="120" t="s">
        <v>1935</v>
      </c>
      <c r="O715" s="127">
        <v>189.9</v>
      </c>
      <c r="P715" s="128">
        <v>88</v>
      </c>
    </row>
    <row r="716" spans="1:16">
      <c r="A716" s="119" t="s">
        <v>2563</v>
      </c>
      <c r="B716" s="120" t="s">
        <v>12971</v>
      </c>
      <c r="C716" s="120" t="s">
        <v>2111</v>
      </c>
      <c r="D716" s="120" t="s">
        <v>1806</v>
      </c>
      <c r="E716" s="120" t="s">
        <v>12164</v>
      </c>
      <c r="F716" s="120" t="s">
        <v>12601</v>
      </c>
      <c r="G716" s="120" t="s">
        <v>1804</v>
      </c>
      <c r="H716" s="120">
        <v>0</v>
      </c>
      <c r="I716" s="120" t="s">
        <v>1842</v>
      </c>
      <c r="J716" s="120" t="s">
        <v>1753</v>
      </c>
      <c r="K716" s="120">
        <v>0</v>
      </c>
      <c r="L716" s="120">
        <v>0</v>
      </c>
      <c r="M716" s="120">
        <v>0</v>
      </c>
      <c r="N716" s="120" t="s">
        <v>1935</v>
      </c>
      <c r="O716" s="127">
        <v>189.9</v>
      </c>
      <c r="P716" s="128">
        <v>74.180000000000007</v>
      </c>
    </row>
    <row r="717" spans="1:16">
      <c r="A717" s="119" t="s">
        <v>2564</v>
      </c>
      <c r="B717" s="120" t="s">
        <v>12971</v>
      </c>
      <c r="C717" s="120" t="s">
        <v>2111</v>
      </c>
      <c r="D717" s="120" t="s">
        <v>1806</v>
      </c>
      <c r="E717" s="120" t="s">
        <v>12165</v>
      </c>
      <c r="F717" s="120" t="s">
        <v>12601</v>
      </c>
      <c r="G717" s="120" t="s">
        <v>1773</v>
      </c>
      <c r="H717" s="120">
        <v>0</v>
      </c>
      <c r="I717" s="120" t="s">
        <v>2068</v>
      </c>
      <c r="J717" s="120" t="s">
        <v>1753</v>
      </c>
      <c r="K717" s="120">
        <v>0</v>
      </c>
      <c r="L717" s="120">
        <v>0</v>
      </c>
      <c r="M717" s="120">
        <v>0</v>
      </c>
      <c r="N717" s="120" t="s">
        <v>1935</v>
      </c>
      <c r="O717" s="127">
        <v>99.9</v>
      </c>
      <c r="P717" s="128">
        <v>59.58</v>
      </c>
    </row>
    <row r="718" spans="1:16">
      <c r="A718" s="119" t="s">
        <v>2565</v>
      </c>
      <c r="B718" s="120" t="s">
        <v>12971</v>
      </c>
      <c r="C718" s="120" t="s">
        <v>2111</v>
      </c>
      <c r="D718" s="120" t="s">
        <v>1806</v>
      </c>
      <c r="E718" s="120" t="s">
        <v>12164</v>
      </c>
      <c r="F718" s="120" t="s">
        <v>12601</v>
      </c>
      <c r="G718" s="120" t="s">
        <v>1905</v>
      </c>
      <c r="H718" s="120">
        <v>0</v>
      </c>
      <c r="I718" s="120" t="s">
        <v>1842</v>
      </c>
      <c r="J718" s="120" t="s">
        <v>1753</v>
      </c>
      <c r="K718" s="120">
        <v>0</v>
      </c>
      <c r="L718" s="120">
        <v>0</v>
      </c>
      <c r="M718" s="120">
        <v>0</v>
      </c>
      <c r="N718" s="120" t="s">
        <v>1935</v>
      </c>
      <c r="O718" s="127">
        <v>189.9</v>
      </c>
      <c r="P718" s="128">
        <v>74.180000000000007</v>
      </c>
    </row>
    <row r="719" spans="1:16">
      <c r="A719" s="119" t="s">
        <v>2566</v>
      </c>
      <c r="B719" s="120" t="s">
        <v>12971</v>
      </c>
      <c r="C719" s="120" t="s">
        <v>2111</v>
      </c>
      <c r="D719" s="120" t="s">
        <v>1806</v>
      </c>
      <c r="E719" s="120" t="s">
        <v>12164</v>
      </c>
      <c r="F719" s="120" t="s">
        <v>12601</v>
      </c>
      <c r="G719" s="120" t="s">
        <v>1905</v>
      </c>
      <c r="H719" s="120">
        <v>0</v>
      </c>
      <c r="I719" s="120" t="s">
        <v>1842</v>
      </c>
      <c r="J719" s="120" t="s">
        <v>1753</v>
      </c>
      <c r="K719" s="120">
        <v>0</v>
      </c>
      <c r="L719" s="120">
        <v>0</v>
      </c>
      <c r="M719" s="120">
        <v>0</v>
      </c>
      <c r="N719" s="120" t="s">
        <v>1935</v>
      </c>
      <c r="O719" s="127">
        <v>189.9</v>
      </c>
      <c r="P719" s="128">
        <v>74.180000000000007</v>
      </c>
    </row>
    <row r="720" spans="1:16">
      <c r="A720" s="119" t="s">
        <v>2567</v>
      </c>
      <c r="B720" s="120" t="s">
        <v>12971</v>
      </c>
      <c r="C720" s="120" t="s">
        <v>2111</v>
      </c>
      <c r="D720" s="120" t="s">
        <v>1806</v>
      </c>
      <c r="E720" s="120" t="s">
        <v>12164</v>
      </c>
      <c r="F720" s="120" t="s">
        <v>12601</v>
      </c>
      <c r="G720" s="120" t="s">
        <v>1789</v>
      </c>
      <c r="H720" s="120">
        <v>0</v>
      </c>
      <c r="I720" s="120" t="s">
        <v>1842</v>
      </c>
      <c r="J720" s="120" t="s">
        <v>1753</v>
      </c>
      <c r="K720" s="120">
        <v>0</v>
      </c>
      <c r="L720" s="120">
        <v>0</v>
      </c>
      <c r="M720" s="120">
        <v>0</v>
      </c>
      <c r="N720" s="120" t="s">
        <v>1935</v>
      </c>
      <c r="O720" s="127">
        <v>189.9</v>
      </c>
      <c r="P720" s="128">
        <v>88</v>
      </c>
    </row>
    <row r="721" spans="1:16">
      <c r="A721" s="119" t="s">
        <v>2568</v>
      </c>
      <c r="B721" s="120" t="s">
        <v>12971</v>
      </c>
      <c r="C721" s="120" t="s">
        <v>2111</v>
      </c>
      <c r="D721" s="120" t="s">
        <v>1806</v>
      </c>
      <c r="E721" s="120" t="s">
        <v>12164</v>
      </c>
      <c r="F721" s="120" t="s">
        <v>12601</v>
      </c>
      <c r="G721" s="120" t="s">
        <v>1832</v>
      </c>
      <c r="H721" s="120">
        <v>0</v>
      </c>
      <c r="I721" s="120" t="s">
        <v>1842</v>
      </c>
      <c r="J721" s="120" t="s">
        <v>1753</v>
      </c>
      <c r="K721" s="120">
        <v>0</v>
      </c>
      <c r="L721" s="120">
        <v>0</v>
      </c>
      <c r="M721" s="120">
        <v>0</v>
      </c>
      <c r="N721" s="120" t="s">
        <v>1935</v>
      </c>
      <c r="O721" s="127">
        <v>189.9</v>
      </c>
      <c r="P721" s="128">
        <v>74.180000000000007</v>
      </c>
    </row>
    <row r="722" spans="1:16">
      <c r="A722" s="119" t="s">
        <v>2569</v>
      </c>
      <c r="B722" s="120" t="s">
        <v>12971</v>
      </c>
      <c r="C722" s="120" t="s">
        <v>2111</v>
      </c>
      <c r="D722" s="120" t="s">
        <v>1806</v>
      </c>
      <c r="E722" s="120" t="s">
        <v>12164</v>
      </c>
      <c r="F722" s="120" t="s">
        <v>12601</v>
      </c>
      <c r="G722" s="120" t="s">
        <v>1947</v>
      </c>
      <c r="H722" s="120">
        <v>0</v>
      </c>
      <c r="I722" s="120" t="s">
        <v>1842</v>
      </c>
      <c r="J722" s="120" t="s">
        <v>1753</v>
      </c>
      <c r="K722" s="120">
        <v>0</v>
      </c>
      <c r="L722" s="120">
        <v>0</v>
      </c>
      <c r="M722" s="120">
        <v>0</v>
      </c>
      <c r="N722" s="120" t="s">
        <v>1935</v>
      </c>
      <c r="O722" s="127">
        <v>189.9</v>
      </c>
      <c r="P722" s="128">
        <v>74.180000000000007</v>
      </c>
    </row>
    <row r="723" spans="1:16">
      <c r="A723" s="119" t="s">
        <v>2570</v>
      </c>
      <c r="B723" s="120" t="s">
        <v>12971</v>
      </c>
      <c r="C723" s="120" t="s">
        <v>2111</v>
      </c>
      <c r="D723" s="120" t="s">
        <v>1806</v>
      </c>
      <c r="E723" s="120" t="s">
        <v>12164</v>
      </c>
      <c r="F723" s="120" t="s">
        <v>12601</v>
      </c>
      <c r="G723" s="120" t="s">
        <v>1947</v>
      </c>
      <c r="H723" s="120">
        <v>0</v>
      </c>
      <c r="I723" s="120" t="s">
        <v>1842</v>
      </c>
      <c r="J723" s="120" t="s">
        <v>1753</v>
      </c>
      <c r="K723" s="120">
        <v>0</v>
      </c>
      <c r="L723" s="120">
        <v>0</v>
      </c>
      <c r="M723" s="120">
        <v>0</v>
      </c>
      <c r="N723" s="120" t="s">
        <v>1935</v>
      </c>
      <c r="O723" s="127">
        <v>189.9</v>
      </c>
      <c r="P723" s="128">
        <v>74.180000000000007</v>
      </c>
    </row>
    <row r="724" spans="1:16">
      <c r="A724" s="119" t="s">
        <v>2571</v>
      </c>
      <c r="B724" s="120" t="s">
        <v>12971</v>
      </c>
      <c r="C724" s="120" t="s">
        <v>2111</v>
      </c>
      <c r="D724" s="120" t="s">
        <v>1756</v>
      </c>
      <c r="E724" s="120" t="s">
        <v>12164</v>
      </c>
      <c r="F724" s="120" t="s">
        <v>12601</v>
      </c>
      <c r="G724" s="120" t="s">
        <v>1809</v>
      </c>
      <c r="H724" s="120">
        <v>0</v>
      </c>
      <c r="I724" s="120" t="s">
        <v>1842</v>
      </c>
      <c r="J724" s="120" t="s">
        <v>1753</v>
      </c>
      <c r="K724" s="120">
        <v>0</v>
      </c>
      <c r="L724" s="120">
        <v>0</v>
      </c>
      <c r="M724" s="120">
        <v>0</v>
      </c>
      <c r="N724" s="120" t="s">
        <v>1935</v>
      </c>
      <c r="O724" s="127">
        <v>169.9</v>
      </c>
      <c r="P724" s="128">
        <v>66.37</v>
      </c>
    </row>
    <row r="725" spans="1:16">
      <c r="A725" s="119" t="s">
        <v>2572</v>
      </c>
      <c r="B725" s="120" t="s">
        <v>12971</v>
      </c>
      <c r="C725" s="120" t="s">
        <v>2111</v>
      </c>
      <c r="D725" s="120" t="s">
        <v>1806</v>
      </c>
      <c r="E725" s="120" t="s">
        <v>12164</v>
      </c>
      <c r="F725" s="120" t="s">
        <v>12601</v>
      </c>
      <c r="G725" s="120" t="s">
        <v>1787</v>
      </c>
      <c r="H725" s="120">
        <v>0</v>
      </c>
      <c r="I725" s="120" t="s">
        <v>1842</v>
      </c>
      <c r="J725" s="120" t="s">
        <v>1753</v>
      </c>
      <c r="K725" s="120">
        <v>0</v>
      </c>
      <c r="L725" s="120">
        <v>0</v>
      </c>
      <c r="M725" s="120">
        <v>0</v>
      </c>
      <c r="N725" s="120" t="s">
        <v>1935</v>
      </c>
      <c r="O725" s="127">
        <v>189.9</v>
      </c>
      <c r="P725" s="128">
        <v>74.180000000000007</v>
      </c>
    </row>
    <row r="726" spans="1:16">
      <c r="A726" s="119" t="s">
        <v>2573</v>
      </c>
      <c r="B726" s="120" t="s">
        <v>12971</v>
      </c>
      <c r="C726" s="120" t="s">
        <v>2111</v>
      </c>
      <c r="D726" s="120" t="s">
        <v>1803</v>
      </c>
      <c r="E726" s="120" t="s">
        <v>12164</v>
      </c>
      <c r="F726" s="120" t="s">
        <v>12601</v>
      </c>
      <c r="G726" s="120" t="s">
        <v>1869</v>
      </c>
      <c r="H726" s="120">
        <v>0</v>
      </c>
      <c r="I726" s="120" t="s">
        <v>1842</v>
      </c>
      <c r="J726" s="120" t="s">
        <v>1753</v>
      </c>
      <c r="K726" s="120">
        <v>0</v>
      </c>
      <c r="L726" s="120">
        <v>0</v>
      </c>
      <c r="M726" s="120">
        <v>0</v>
      </c>
      <c r="N726" s="120" t="s">
        <v>1935</v>
      </c>
      <c r="O726" s="127">
        <v>99.9</v>
      </c>
      <c r="P726" s="128">
        <v>43.13</v>
      </c>
    </row>
    <row r="727" spans="1:16">
      <c r="A727" s="119" t="s">
        <v>2574</v>
      </c>
      <c r="B727" s="120" t="s">
        <v>12971</v>
      </c>
      <c r="C727" s="120" t="s">
        <v>2111</v>
      </c>
      <c r="D727" s="120" t="s">
        <v>1806</v>
      </c>
      <c r="E727" s="120" t="s">
        <v>12164</v>
      </c>
      <c r="F727" s="120" t="s">
        <v>12601</v>
      </c>
      <c r="G727" s="120" t="s">
        <v>1782</v>
      </c>
      <c r="H727" s="120">
        <v>0</v>
      </c>
      <c r="I727" s="120" t="s">
        <v>1842</v>
      </c>
      <c r="J727" s="120" t="s">
        <v>1753</v>
      </c>
      <c r="K727" s="120">
        <v>0</v>
      </c>
      <c r="L727" s="120">
        <v>0</v>
      </c>
      <c r="M727" s="120">
        <v>0</v>
      </c>
      <c r="N727" s="120" t="s">
        <v>1935</v>
      </c>
      <c r="O727" s="127">
        <v>189.9</v>
      </c>
      <c r="P727" s="128">
        <v>78.180000000000007</v>
      </c>
    </row>
    <row r="728" spans="1:16">
      <c r="A728" s="119" t="s">
        <v>2575</v>
      </c>
      <c r="B728" s="120" t="s">
        <v>12971</v>
      </c>
      <c r="C728" s="120" t="s">
        <v>2111</v>
      </c>
      <c r="D728" s="120" t="s">
        <v>1806</v>
      </c>
      <c r="E728" s="120" t="s">
        <v>12164</v>
      </c>
      <c r="F728" s="120" t="s">
        <v>12601</v>
      </c>
      <c r="G728" s="120" t="s">
        <v>1782</v>
      </c>
      <c r="H728" s="120">
        <v>0</v>
      </c>
      <c r="I728" s="120" t="s">
        <v>1842</v>
      </c>
      <c r="J728" s="120" t="s">
        <v>1753</v>
      </c>
      <c r="K728" s="120">
        <v>0</v>
      </c>
      <c r="L728" s="120">
        <v>0</v>
      </c>
      <c r="M728" s="120">
        <v>0</v>
      </c>
      <c r="N728" s="120" t="s">
        <v>1935</v>
      </c>
      <c r="O728" s="127">
        <v>189.9</v>
      </c>
      <c r="P728" s="128">
        <v>78.180000000000007</v>
      </c>
    </row>
    <row r="729" spans="1:16">
      <c r="A729" s="119" t="s">
        <v>2576</v>
      </c>
      <c r="B729" s="120" t="s">
        <v>12971</v>
      </c>
      <c r="C729" s="120" t="s">
        <v>2111</v>
      </c>
      <c r="D729" s="120" t="s">
        <v>1756</v>
      </c>
      <c r="E729" s="120" t="s">
        <v>12164</v>
      </c>
      <c r="F729" s="120" t="s">
        <v>12601</v>
      </c>
      <c r="G729" s="120" t="s">
        <v>1869</v>
      </c>
      <c r="H729" s="120">
        <v>0</v>
      </c>
      <c r="I729" s="120" t="s">
        <v>1842</v>
      </c>
      <c r="J729" s="120" t="s">
        <v>1753</v>
      </c>
      <c r="K729" s="120">
        <v>0</v>
      </c>
      <c r="L729" s="120">
        <v>0</v>
      </c>
      <c r="M729" s="120">
        <v>0</v>
      </c>
      <c r="N729" s="120" t="s">
        <v>1935</v>
      </c>
      <c r="O729" s="127">
        <v>169.9</v>
      </c>
      <c r="P729" s="128">
        <v>80.56</v>
      </c>
    </row>
    <row r="730" spans="1:16">
      <c r="A730" s="119" t="s">
        <v>2577</v>
      </c>
      <c r="B730" s="120" t="s">
        <v>12971</v>
      </c>
      <c r="C730" s="120" t="s">
        <v>2111</v>
      </c>
      <c r="D730" s="120" t="s">
        <v>1806</v>
      </c>
      <c r="E730" s="120" t="s">
        <v>12164</v>
      </c>
      <c r="F730" s="120" t="s">
        <v>12601</v>
      </c>
      <c r="G730" s="120" t="s">
        <v>1830</v>
      </c>
      <c r="H730" s="120">
        <v>0</v>
      </c>
      <c r="I730" s="120" t="s">
        <v>1842</v>
      </c>
      <c r="J730" s="120" t="s">
        <v>1753</v>
      </c>
      <c r="K730" s="120">
        <v>0</v>
      </c>
      <c r="L730" s="120">
        <v>0</v>
      </c>
      <c r="M730" s="120">
        <v>0</v>
      </c>
      <c r="N730" s="120" t="s">
        <v>1935</v>
      </c>
      <c r="O730" s="127">
        <v>149.9</v>
      </c>
      <c r="P730" s="128">
        <v>58.55</v>
      </c>
    </row>
    <row r="731" spans="1:16">
      <c r="A731" s="119" t="s">
        <v>2578</v>
      </c>
      <c r="B731" s="120" t="s">
        <v>12971</v>
      </c>
      <c r="C731" s="120" t="s">
        <v>2111</v>
      </c>
      <c r="D731" s="120" t="s">
        <v>1806</v>
      </c>
      <c r="E731" s="120" t="s">
        <v>12165</v>
      </c>
      <c r="F731" s="120" t="s">
        <v>12601</v>
      </c>
      <c r="G731" s="120" t="s">
        <v>1809</v>
      </c>
      <c r="H731" s="120">
        <v>0</v>
      </c>
      <c r="I731" s="120" t="s">
        <v>1842</v>
      </c>
      <c r="J731" s="120" t="s">
        <v>1753</v>
      </c>
      <c r="K731" s="120">
        <v>0</v>
      </c>
      <c r="L731" s="120">
        <v>0</v>
      </c>
      <c r="M731" s="120">
        <v>0</v>
      </c>
      <c r="N731" s="120" t="s">
        <v>1935</v>
      </c>
      <c r="O731" s="127">
        <v>189.9</v>
      </c>
      <c r="P731" s="128">
        <v>74.180000000000007</v>
      </c>
    </row>
    <row r="732" spans="1:16">
      <c r="A732" s="119" t="s">
        <v>2579</v>
      </c>
      <c r="B732" s="120" t="s">
        <v>12971</v>
      </c>
      <c r="C732" s="120" t="s">
        <v>2111</v>
      </c>
      <c r="D732" s="120" t="s">
        <v>1806</v>
      </c>
      <c r="E732" s="120" t="s">
        <v>12165</v>
      </c>
      <c r="F732" s="120" t="s">
        <v>12601</v>
      </c>
      <c r="G732" s="120" t="s">
        <v>1909</v>
      </c>
      <c r="H732" s="120">
        <v>0</v>
      </c>
      <c r="I732" s="120" t="s">
        <v>1842</v>
      </c>
      <c r="J732" s="120" t="s">
        <v>1753</v>
      </c>
      <c r="K732" s="120">
        <v>0</v>
      </c>
      <c r="L732" s="120">
        <v>0</v>
      </c>
      <c r="M732" s="120">
        <v>0</v>
      </c>
      <c r="N732" s="120" t="s">
        <v>1935</v>
      </c>
      <c r="O732" s="127">
        <v>189.9</v>
      </c>
      <c r="P732" s="128">
        <v>74.180000000000007</v>
      </c>
    </row>
    <row r="733" spans="1:16">
      <c r="A733" s="119" t="s">
        <v>2580</v>
      </c>
      <c r="B733" s="120" t="s">
        <v>12971</v>
      </c>
      <c r="C733" s="120" t="s">
        <v>2111</v>
      </c>
      <c r="D733" s="120" t="s">
        <v>1756</v>
      </c>
      <c r="E733" s="120" t="s">
        <v>12165</v>
      </c>
      <c r="F733" s="120" t="s">
        <v>12601</v>
      </c>
      <c r="G733" s="120" t="s">
        <v>1841</v>
      </c>
      <c r="H733" s="120">
        <v>0</v>
      </c>
      <c r="I733" s="120" t="s">
        <v>1842</v>
      </c>
      <c r="J733" s="120" t="s">
        <v>1753</v>
      </c>
      <c r="K733" s="120">
        <v>0</v>
      </c>
      <c r="L733" s="120">
        <v>0</v>
      </c>
      <c r="M733" s="120">
        <v>0</v>
      </c>
      <c r="N733" s="120" t="s">
        <v>1935</v>
      </c>
      <c r="O733" s="127">
        <v>169.9</v>
      </c>
      <c r="P733" s="128">
        <v>79.8</v>
      </c>
    </row>
    <row r="734" spans="1:16">
      <c r="A734" s="119" t="s">
        <v>2581</v>
      </c>
      <c r="B734" s="120" t="s">
        <v>12971</v>
      </c>
      <c r="C734" s="120" t="s">
        <v>2111</v>
      </c>
      <c r="D734" s="120" t="s">
        <v>1806</v>
      </c>
      <c r="E734" s="120" t="s">
        <v>12165</v>
      </c>
      <c r="F734" s="120" t="s">
        <v>12601</v>
      </c>
      <c r="G734" s="120" t="s">
        <v>1884</v>
      </c>
      <c r="H734" s="120">
        <v>0</v>
      </c>
      <c r="I734" s="120" t="s">
        <v>1842</v>
      </c>
      <c r="J734" s="120" t="s">
        <v>1753</v>
      </c>
      <c r="K734" s="120">
        <v>0</v>
      </c>
      <c r="L734" s="120">
        <v>0</v>
      </c>
      <c r="M734" s="120">
        <v>0</v>
      </c>
      <c r="N734" s="120" t="s">
        <v>1935</v>
      </c>
      <c r="O734" s="127">
        <v>199.9</v>
      </c>
      <c r="P734" s="128">
        <v>75.849999999999994</v>
      </c>
    </row>
    <row r="735" spans="1:16">
      <c r="A735" s="119" t="s">
        <v>2582</v>
      </c>
      <c r="B735" s="120" t="s">
        <v>12971</v>
      </c>
      <c r="C735" s="120" t="s">
        <v>2111</v>
      </c>
      <c r="D735" s="120" t="s">
        <v>1806</v>
      </c>
      <c r="E735" s="120" t="s">
        <v>12165</v>
      </c>
      <c r="F735" s="120" t="s">
        <v>12601</v>
      </c>
      <c r="G735" s="120" t="s">
        <v>2045</v>
      </c>
      <c r="H735" s="120">
        <v>0</v>
      </c>
      <c r="I735" s="120" t="s">
        <v>1842</v>
      </c>
      <c r="J735" s="120" t="s">
        <v>1753</v>
      </c>
      <c r="K735" s="120">
        <v>0</v>
      </c>
      <c r="L735" s="120">
        <v>0</v>
      </c>
      <c r="M735" s="120">
        <v>0</v>
      </c>
      <c r="N735" s="120" t="s">
        <v>1935</v>
      </c>
      <c r="O735" s="127">
        <v>169.9</v>
      </c>
      <c r="P735" s="128">
        <v>66.37</v>
      </c>
    </row>
    <row r="736" spans="1:16">
      <c r="A736" s="119" t="s">
        <v>2583</v>
      </c>
      <c r="B736" s="120" t="s">
        <v>12971</v>
      </c>
      <c r="C736" s="120" t="s">
        <v>2111</v>
      </c>
      <c r="D736" s="120" t="s">
        <v>1806</v>
      </c>
      <c r="E736" s="120" t="s">
        <v>12165</v>
      </c>
      <c r="F736" s="120" t="s">
        <v>12601</v>
      </c>
      <c r="G736" s="120" t="s">
        <v>2045</v>
      </c>
      <c r="H736" s="120">
        <v>0</v>
      </c>
      <c r="I736" s="120" t="s">
        <v>1842</v>
      </c>
      <c r="J736" s="120" t="s">
        <v>1753</v>
      </c>
      <c r="K736" s="120">
        <v>0</v>
      </c>
      <c r="L736" s="120">
        <v>0</v>
      </c>
      <c r="M736" s="120">
        <v>0</v>
      </c>
      <c r="N736" s="120" t="s">
        <v>1935</v>
      </c>
      <c r="O736" s="127">
        <v>169.9</v>
      </c>
      <c r="P736" s="128">
        <v>66.37</v>
      </c>
    </row>
    <row r="737" spans="1:16">
      <c r="A737" s="119" t="s">
        <v>2584</v>
      </c>
      <c r="B737" s="120" t="s">
        <v>12971</v>
      </c>
      <c r="C737" s="120" t="s">
        <v>2111</v>
      </c>
      <c r="D737" s="120" t="s">
        <v>1806</v>
      </c>
      <c r="E737" s="120" t="s">
        <v>12164</v>
      </c>
      <c r="F737" s="120" t="s">
        <v>12601</v>
      </c>
      <c r="G737" s="120" t="s">
        <v>1800</v>
      </c>
      <c r="H737" s="120">
        <v>0</v>
      </c>
      <c r="I737" s="120" t="s">
        <v>1842</v>
      </c>
      <c r="J737" s="120" t="s">
        <v>1753</v>
      </c>
      <c r="K737" s="120">
        <v>0</v>
      </c>
      <c r="L737" s="120">
        <v>0</v>
      </c>
      <c r="M737" s="120">
        <v>0</v>
      </c>
      <c r="N737" s="120" t="s">
        <v>1935</v>
      </c>
      <c r="O737" s="127">
        <v>189.9</v>
      </c>
      <c r="P737" s="128">
        <v>74.180000000000007</v>
      </c>
    </row>
    <row r="738" spans="1:16">
      <c r="A738" s="119" t="s">
        <v>2585</v>
      </c>
      <c r="B738" s="120" t="s">
        <v>12971</v>
      </c>
      <c r="C738" s="120" t="s">
        <v>2111</v>
      </c>
      <c r="D738" s="120" t="s">
        <v>1806</v>
      </c>
      <c r="E738" s="120" t="s">
        <v>12165</v>
      </c>
      <c r="F738" s="120" t="s">
        <v>12601</v>
      </c>
      <c r="G738" s="120" t="s">
        <v>1888</v>
      </c>
      <c r="H738" s="120">
        <v>0</v>
      </c>
      <c r="I738" s="120" t="s">
        <v>1842</v>
      </c>
      <c r="J738" s="120" t="s">
        <v>1753</v>
      </c>
      <c r="K738" s="120">
        <v>0</v>
      </c>
      <c r="L738" s="120">
        <v>0</v>
      </c>
      <c r="M738" s="120">
        <v>0</v>
      </c>
      <c r="N738" s="120" t="s">
        <v>1935</v>
      </c>
      <c r="O738" s="127">
        <v>199.9</v>
      </c>
      <c r="P738" s="128">
        <v>81.19</v>
      </c>
    </row>
    <row r="739" spans="1:16">
      <c r="A739" s="119" t="s">
        <v>2586</v>
      </c>
      <c r="B739" s="120" t="s">
        <v>12971</v>
      </c>
      <c r="C739" s="120" t="s">
        <v>2111</v>
      </c>
      <c r="D739" s="120" t="s">
        <v>1806</v>
      </c>
      <c r="E739" s="120" t="s">
        <v>12165</v>
      </c>
      <c r="F739" s="120" t="s">
        <v>12601</v>
      </c>
      <c r="G739" s="120" t="s">
        <v>1888</v>
      </c>
      <c r="H739" s="120">
        <v>0</v>
      </c>
      <c r="I739" s="120" t="s">
        <v>1842</v>
      </c>
      <c r="J739" s="120" t="s">
        <v>1753</v>
      </c>
      <c r="K739" s="120">
        <v>0</v>
      </c>
      <c r="L739" s="120">
        <v>0</v>
      </c>
      <c r="M739" s="120">
        <v>0</v>
      </c>
      <c r="N739" s="120" t="s">
        <v>1935</v>
      </c>
      <c r="O739" s="127">
        <v>199.9</v>
      </c>
      <c r="P739" s="128">
        <v>75.33</v>
      </c>
    </row>
    <row r="740" spans="1:16">
      <c r="A740" s="119" t="s">
        <v>2587</v>
      </c>
      <c r="B740" s="120" t="s">
        <v>12971</v>
      </c>
      <c r="C740" s="120" t="s">
        <v>2111</v>
      </c>
      <c r="D740" s="120" t="s">
        <v>1806</v>
      </c>
      <c r="E740" s="120" t="s">
        <v>12165</v>
      </c>
      <c r="F740" s="120" t="s">
        <v>12601</v>
      </c>
      <c r="G740" s="120" t="s">
        <v>1884</v>
      </c>
      <c r="H740" s="120">
        <v>0</v>
      </c>
      <c r="I740" s="120" t="s">
        <v>1842</v>
      </c>
      <c r="J740" s="120" t="s">
        <v>1753</v>
      </c>
      <c r="K740" s="120">
        <v>0</v>
      </c>
      <c r="L740" s="120">
        <v>0</v>
      </c>
      <c r="M740" s="120">
        <v>0</v>
      </c>
      <c r="N740" s="120" t="s">
        <v>1935</v>
      </c>
      <c r="O740" s="127">
        <v>199.9</v>
      </c>
      <c r="P740" s="128">
        <v>77.61</v>
      </c>
    </row>
    <row r="741" spans="1:16">
      <c r="A741" s="119" t="s">
        <v>2588</v>
      </c>
      <c r="B741" s="120" t="s">
        <v>12971</v>
      </c>
      <c r="C741" s="120" t="s">
        <v>2111</v>
      </c>
      <c r="D741" s="120" t="s">
        <v>1806</v>
      </c>
      <c r="E741" s="120" t="s">
        <v>12165</v>
      </c>
      <c r="F741" s="120" t="s">
        <v>12601</v>
      </c>
      <c r="G741" s="120" t="s">
        <v>1964</v>
      </c>
      <c r="H741" s="120">
        <v>0</v>
      </c>
      <c r="I741" s="120" t="s">
        <v>1842</v>
      </c>
      <c r="J741" s="120" t="s">
        <v>1753</v>
      </c>
      <c r="K741" s="120">
        <v>0</v>
      </c>
      <c r="L741" s="120">
        <v>0</v>
      </c>
      <c r="M741" s="120">
        <v>0</v>
      </c>
      <c r="N741" s="120" t="s">
        <v>1935</v>
      </c>
      <c r="O741" s="127">
        <v>189.9</v>
      </c>
      <c r="P741" s="128">
        <v>84.67</v>
      </c>
    </row>
    <row r="742" spans="1:16">
      <c r="A742" s="119" t="s">
        <v>2589</v>
      </c>
      <c r="B742" s="120" t="s">
        <v>12971</v>
      </c>
      <c r="C742" s="120" t="s">
        <v>2111</v>
      </c>
      <c r="D742" s="120" t="s">
        <v>1806</v>
      </c>
      <c r="E742" s="120" t="s">
        <v>12165</v>
      </c>
      <c r="F742" s="120" t="s">
        <v>12601</v>
      </c>
      <c r="G742" s="120" t="s">
        <v>1964</v>
      </c>
      <c r="H742" s="120">
        <v>0</v>
      </c>
      <c r="I742" s="120" t="s">
        <v>1842</v>
      </c>
      <c r="J742" s="120" t="s">
        <v>1753</v>
      </c>
      <c r="K742" s="120">
        <v>0</v>
      </c>
      <c r="L742" s="120">
        <v>0</v>
      </c>
      <c r="M742" s="120">
        <v>0</v>
      </c>
      <c r="N742" s="120" t="s">
        <v>1935</v>
      </c>
      <c r="O742" s="127">
        <v>199.9</v>
      </c>
      <c r="P742" s="128">
        <v>79</v>
      </c>
    </row>
    <row r="743" spans="1:16">
      <c r="A743" s="119" t="s">
        <v>2590</v>
      </c>
      <c r="B743" s="120" t="s">
        <v>12971</v>
      </c>
      <c r="C743" s="120" t="s">
        <v>2111</v>
      </c>
      <c r="D743" s="120" t="s">
        <v>1806</v>
      </c>
      <c r="E743" s="120" t="s">
        <v>12165</v>
      </c>
      <c r="F743" s="120" t="s">
        <v>12601</v>
      </c>
      <c r="G743" s="120" t="s">
        <v>1964</v>
      </c>
      <c r="H743" s="120">
        <v>0</v>
      </c>
      <c r="I743" s="120" t="s">
        <v>1842</v>
      </c>
      <c r="J743" s="120" t="s">
        <v>1753</v>
      </c>
      <c r="K743" s="120">
        <v>0</v>
      </c>
      <c r="L743" s="120">
        <v>0</v>
      </c>
      <c r="M743" s="120">
        <v>0</v>
      </c>
      <c r="N743" s="120" t="s">
        <v>1935</v>
      </c>
      <c r="O743" s="127">
        <v>199.9</v>
      </c>
      <c r="P743" s="128">
        <v>77.239999999999995</v>
      </c>
    </row>
    <row r="744" spans="1:16">
      <c r="A744" s="119" t="s">
        <v>2591</v>
      </c>
      <c r="B744" s="120" t="s">
        <v>12971</v>
      </c>
      <c r="C744" s="120" t="s">
        <v>2111</v>
      </c>
      <c r="D744" s="120" t="s">
        <v>1806</v>
      </c>
      <c r="E744" s="120" t="s">
        <v>12165</v>
      </c>
      <c r="F744" s="120" t="s">
        <v>12601</v>
      </c>
      <c r="G744" s="120" t="s">
        <v>1964</v>
      </c>
      <c r="H744" s="120">
        <v>0</v>
      </c>
      <c r="I744" s="120" t="s">
        <v>1842</v>
      </c>
      <c r="J744" s="120" t="s">
        <v>1753</v>
      </c>
      <c r="K744" s="120">
        <v>0</v>
      </c>
      <c r="L744" s="120">
        <v>0</v>
      </c>
      <c r="M744" s="120">
        <v>0</v>
      </c>
      <c r="N744" s="120" t="s">
        <v>1935</v>
      </c>
      <c r="O744" s="127">
        <v>199.9</v>
      </c>
      <c r="P744" s="128">
        <v>79</v>
      </c>
    </row>
    <row r="745" spans="1:16">
      <c r="A745" s="119" t="s">
        <v>2592</v>
      </c>
      <c r="B745" s="120" t="s">
        <v>12971</v>
      </c>
      <c r="C745" s="120" t="s">
        <v>2111</v>
      </c>
      <c r="D745" s="120" t="s">
        <v>1806</v>
      </c>
      <c r="E745" s="120" t="s">
        <v>12165</v>
      </c>
      <c r="F745" s="120" t="s">
        <v>12601</v>
      </c>
      <c r="G745" s="120" t="s">
        <v>1909</v>
      </c>
      <c r="H745" s="120">
        <v>0</v>
      </c>
      <c r="I745" s="120" t="s">
        <v>1842</v>
      </c>
      <c r="J745" s="120" t="s">
        <v>1753</v>
      </c>
      <c r="K745" s="120">
        <v>0</v>
      </c>
      <c r="L745" s="120">
        <v>0</v>
      </c>
      <c r="M745" s="120">
        <v>0</v>
      </c>
      <c r="N745" s="120" t="s">
        <v>1935</v>
      </c>
      <c r="O745" s="127">
        <v>189.9</v>
      </c>
      <c r="P745" s="128">
        <v>74.180000000000007</v>
      </c>
    </row>
    <row r="746" spans="1:16">
      <c r="A746" s="119" t="s">
        <v>2593</v>
      </c>
      <c r="B746" s="120" t="s">
        <v>12971</v>
      </c>
      <c r="C746" s="120" t="s">
        <v>2111</v>
      </c>
      <c r="D746" s="120" t="s">
        <v>1806</v>
      </c>
      <c r="E746" s="120" t="s">
        <v>12165</v>
      </c>
      <c r="F746" s="120" t="s">
        <v>12601</v>
      </c>
      <c r="G746" s="120" t="s">
        <v>2045</v>
      </c>
      <c r="H746" s="120">
        <v>0</v>
      </c>
      <c r="I746" s="120" t="s">
        <v>1842</v>
      </c>
      <c r="J746" s="120" t="s">
        <v>1753</v>
      </c>
      <c r="K746" s="120">
        <v>0</v>
      </c>
      <c r="L746" s="120">
        <v>0</v>
      </c>
      <c r="M746" s="120">
        <v>0</v>
      </c>
      <c r="N746" s="120" t="s">
        <v>1935</v>
      </c>
      <c r="O746" s="127">
        <v>189.9</v>
      </c>
      <c r="P746" s="128">
        <v>74.180000000000007</v>
      </c>
    </row>
    <row r="747" spans="1:16">
      <c r="A747" s="119" t="s">
        <v>2594</v>
      </c>
      <c r="B747" s="120" t="s">
        <v>12971</v>
      </c>
      <c r="C747" s="120" t="s">
        <v>2111</v>
      </c>
      <c r="D747" s="120" t="s">
        <v>1806</v>
      </c>
      <c r="E747" s="120" t="s">
        <v>12165</v>
      </c>
      <c r="F747" s="120" t="s">
        <v>12601</v>
      </c>
      <c r="G747" s="120" t="s">
        <v>1990</v>
      </c>
      <c r="H747" s="120">
        <v>0</v>
      </c>
      <c r="I747" s="120" t="s">
        <v>1842</v>
      </c>
      <c r="J747" s="120" t="s">
        <v>1753</v>
      </c>
      <c r="K747" s="120">
        <v>0</v>
      </c>
      <c r="L747" s="120">
        <v>0</v>
      </c>
      <c r="M747" s="120">
        <v>0</v>
      </c>
      <c r="N747" s="120" t="s">
        <v>1935</v>
      </c>
      <c r="O747" s="127">
        <v>169.9</v>
      </c>
      <c r="P747" s="128">
        <v>66.37</v>
      </c>
    </row>
    <row r="748" spans="1:16">
      <c r="A748" s="119" t="s">
        <v>2595</v>
      </c>
      <c r="B748" s="120" t="s">
        <v>12971</v>
      </c>
      <c r="C748" s="120" t="s">
        <v>2111</v>
      </c>
      <c r="D748" s="120" t="s">
        <v>1806</v>
      </c>
      <c r="E748" s="120" t="s">
        <v>12165</v>
      </c>
      <c r="F748" s="120" t="s">
        <v>12601</v>
      </c>
      <c r="G748" s="120" t="s">
        <v>1990</v>
      </c>
      <c r="H748" s="120">
        <v>0</v>
      </c>
      <c r="I748" s="120" t="s">
        <v>1842</v>
      </c>
      <c r="J748" s="120" t="s">
        <v>1753</v>
      </c>
      <c r="K748" s="120">
        <v>0</v>
      </c>
      <c r="L748" s="120">
        <v>0</v>
      </c>
      <c r="M748" s="120">
        <v>0</v>
      </c>
      <c r="N748" s="120" t="s">
        <v>1935</v>
      </c>
      <c r="O748" s="127">
        <v>169.9</v>
      </c>
      <c r="P748" s="128">
        <v>66.37</v>
      </c>
    </row>
    <row r="749" spans="1:16">
      <c r="A749" s="119" t="s">
        <v>2596</v>
      </c>
      <c r="B749" s="120" t="s">
        <v>12971</v>
      </c>
      <c r="C749" s="120" t="s">
        <v>2111</v>
      </c>
      <c r="D749" s="120" t="s">
        <v>1806</v>
      </c>
      <c r="E749" s="120" t="s">
        <v>12165</v>
      </c>
      <c r="F749" s="120" t="s">
        <v>12601</v>
      </c>
      <c r="G749" s="120" t="s">
        <v>1990</v>
      </c>
      <c r="H749" s="120">
        <v>0</v>
      </c>
      <c r="I749" s="120" t="s">
        <v>1842</v>
      </c>
      <c r="J749" s="120" t="s">
        <v>1753</v>
      </c>
      <c r="K749" s="120">
        <v>0</v>
      </c>
      <c r="L749" s="120">
        <v>0</v>
      </c>
      <c r="M749" s="120">
        <v>0</v>
      </c>
      <c r="N749" s="120" t="s">
        <v>1935</v>
      </c>
      <c r="O749" s="127">
        <v>169.9</v>
      </c>
      <c r="P749" s="128">
        <v>66.37</v>
      </c>
    </row>
    <row r="750" spans="1:16">
      <c r="A750" s="119" t="s">
        <v>2597</v>
      </c>
      <c r="B750" s="120" t="s">
        <v>12971</v>
      </c>
      <c r="C750" s="120" t="s">
        <v>2111</v>
      </c>
      <c r="D750" s="120" t="s">
        <v>1806</v>
      </c>
      <c r="E750" s="120" t="s">
        <v>12165</v>
      </c>
      <c r="F750" s="120" t="s">
        <v>12601</v>
      </c>
      <c r="G750" s="120" t="s">
        <v>1811</v>
      </c>
      <c r="H750" s="120">
        <v>0</v>
      </c>
      <c r="I750" s="120" t="s">
        <v>1842</v>
      </c>
      <c r="J750" s="120" t="s">
        <v>1753</v>
      </c>
      <c r="K750" s="120">
        <v>0</v>
      </c>
      <c r="L750" s="120">
        <v>0</v>
      </c>
      <c r="M750" s="120">
        <v>0</v>
      </c>
      <c r="N750" s="120" t="s">
        <v>1935</v>
      </c>
      <c r="O750" s="127">
        <v>189.9</v>
      </c>
      <c r="P750" s="128">
        <v>74.180000000000007</v>
      </c>
    </row>
    <row r="751" spans="1:16">
      <c r="A751" s="119" t="s">
        <v>2598</v>
      </c>
      <c r="B751" s="120" t="s">
        <v>12971</v>
      </c>
      <c r="C751" s="120" t="s">
        <v>2111</v>
      </c>
      <c r="D751" s="120" t="s">
        <v>1806</v>
      </c>
      <c r="E751" s="120" t="s">
        <v>12165</v>
      </c>
      <c r="F751" s="120" t="s">
        <v>12601</v>
      </c>
      <c r="G751" s="120" t="s">
        <v>1811</v>
      </c>
      <c r="H751" s="120">
        <v>0</v>
      </c>
      <c r="I751" s="120" t="s">
        <v>1842</v>
      </c>
      <c r="J751" s="120" t="s">
        <v>1753</v>
      </c>
      <c r="K751" s="120">
        <v>0</v>
      </c>
      <c r="L751" s="120">
        <v>0</v>
      </c>
      <c r="M751" s="120">
        <v>0</v>
      </c>
      <c r="N751" s="120" t="s">
        <v>1935</v>
      </c>
      <c r="O751" s="127">
        <v>189.9</v>
      </c>
      <c r="P751" s="128">
        <v>74.180000000000007</v>
      </c>
    </row>
    <row r="752" spans="1:16">
      <c r="A752" s="119" t="s">
        <v>2599</v>
      </c>
      <c r="B752" s="120" t="s">
        <v>12971</v>
      </c>
      <c r="C752" s="120" t="s">
        <v>2111</v>
      </c>
      <c r="D752" s="120" t="s">
        <v>1806</v>
      </c>
      <c r="E752" s="120" t="s">
        <v>12164</v>
      </c>
      <c r="F752" s="120" t="s">
        <v>12601</v>
      </c>
      <c r="G752" s="120" t="s">
        <v>1962</v>
      </c>
      <c r="H752" s="120">
        <v>0</v>
      </c>
      <c r="I752" s="120" t="s">
        <v>1842</v>
      </c>
      <c r="J752" s="120" t="s">
        <v>1753</v>
      </c>
      <c r="K752" s="120">
        <v>0</v>
      </c>
      <c r="L752" s="120">
        <v>0</v>
      </c>
      <c r="M752" s="120">
        <v>0</v>
      </c>
      <c r="N752" s="120" t="s">
        <v>1935</v>
      </c>
      <c r="O752" s="127">
        <v>169.9</v>
      </c>
      <c r="P752" s="128">
        <v>69.75</v>
      </c>
    </row>
    <row r="753" spans="1:16">
      <c r="A753" s="119" t="s">
        <v>2600</v>
      </c>
      <c r="B753" s="120" t="s">
        <v>12971</v>
      </c>
      <c r="C753" s="120" t="s">
        <v>2111</v>
      </c>
      <c r="D753" s="120" t="s">
        <v>1806</v>
      </c>
      <c r="E753" s="120" t="s">
        <v>12164</v>
      </c>
      <c r="F753" s="120" t="s">
        <v>12601</v>
      </c>
      <c r="G753" s="120" t="s">
        <v>1962</v>
      </c>
      <c r="H753" s="120">
        <v>0</v>
      </c>
      <c r="I753" s="120" t="s">
        <v>1842</v>
      </c>
      <c r="J753" s="120" t="s">
        <v>1753</v>
      </c>
      <c r="K753" s="120">
        <v>0</v>
      </c>
      <c r="L753" s="120">
        <v>0</v>
      </c>
      <c r="M753" s="120">
        <v>0</v>
      </c>
      <c r="N753" s="120" t="s">
        <v>1935</v>
      </c>
      <c r="O753" s="127">
        <v>169.9</v>
      </c>
      <c r="P753" s="128">
        <v>77.67</v>
      </c>
    </row>
    <row r="754" spans="1:16">
      <c r="A754" s="119" t="s">
        <v>2601</v>
      </c>
      <c r="B754" s="120" t="s">
        <v>12971</v>
      </c>
      <c r="C754" s="120" t="s">
        <v>2111</v>
      </c>
      <c r="D754" s="120" t="s">
        <v>1806</v>
      </c>
      <c r="E754" s="120" t="s">
        <v>12164</v>
      </c>
      <c r="F754" s="120" t="s">
        <v>12601</v>
      </c>
      <c r="G754" s="120" t="s">
        <v>1962</v>
      </c>
      <c r="H754" s="120">
        <v>0</v>
      </c>
      <c r="I754" s="120" t="s">
        <v>1842</v>
      </c>
      <c r="J754" s="120" t="s">
        <v>1753</v>
      </c>
      <c r="K754" s="120">
        <v>0</v>
      </c>
      <c r="L754" s="120">
        <v>0</v>
      </c>
      <c r="M754" s="120">
        <v>0</v>
      </c>
      <c r="N754" s="120" t="s">
        <v>1935</v>
      </c>
      <c r="O754" s="127">
        <v>169.9</v>
      </c>
      <c r="P754" s="128">
        <v>69.75</v>
      </c>
    </row>
    <row r="755" spans="1:16">
      <c r="A755" s="119" t="s">
        <v>2602</v>
      </c>
      <c r="B755" s="120" t="s">
        <v>12971</v>
      </c>
      <c r="C755" s="120" t="s">
        <v>2111</v>
      </c>
      <c r="D755" s="120" t="s">
        <v>1806</v>
      </c>
      <c r="E755" s="120" t="s">
        <v>12164</v>
      </c>
      <c r="F755" s="120" t="s">
        <v>12601</v>
      </c>
      <c r="G755" s="120" t="s">
        <v>1914</v>
      </c>
      <c r="H755" s="120">
        <v>0</v>
      </c>
      <c r="I755" s="120" t="s">
        <v>1842</v>
      </c>
      <c r="J755" s="120" t="s">
        <v>1753</v>
      </c>
      <c r="K755" s="120">
        <v>0</v>
      </c>
      <c r="L755" s="120">
        <v>0</v>
      </c>
      <c r="M755" s="120">
        <v>0</v>
      </c>
      <c r="N755" s="120" t="s">
        <v>1935</v>
      </c>
      <c r="O755" s="127">
        <v>189.9</v>
      </c>
      <c r="P755" s="128">
        <v>74.180000000000007</v>
      </c>
    </row>
    <row r="756" spans="1:16">
      <c r="A756" s="119" t="s">
        <v>2603</v>
      </c>
      <c r="B756" s="120" t="s">
        <v>12971</v>
      </c>
      <c r="C756" s="120" t="s">
        <v>2111</v>
      </c>
      <c r="D756" s="120" t="s">
        <v>1806</v>
      </c>
      <c r="E756" s="120" t="s">
        <v>12165</v>
      </c>
      <c r="F756" s="120" t="s">
        <v>12601</v>
      </c>
      <c r="G756" s="120" t="s">
        <v>1809</v>
      </c>
      <c r="H756" s="120">
        <v>0</v>
      </c>
      <c r="I756" s="120" t="s">
        <v>1842</v>
      </c>
      <c r="J756" s="120" t="s">
        <v>1753</v>
      </c>
      <c r="K756" s="120">
        <v>0</v>
      </c>
      <c r="L756" s="120">
        <v>0</v>
      </c>
      <c r="M756" s="120">
        <v>0</v>
      </c>
      <c r="N756" s="120" t="s">
        <v>1935</v>
      </c>
      <c r="O756" s="127">
        <v>189.9</v>
      </c>
      <c r="P756" s="128">
        <v>74.180000000000007</v>
      </c>
    </row>
    <row r="757" spans="1:16">
      <c r="A757" s="119" t="s">
        <v>2604</v>
      </c>
      <c r="B757" s="120" t="s">
        <v>12971</v>
      </c>
      <c r="C757" s="120" t="s">
        <v>2111</v>
      </c>
      <c r="D757" s="120" t="s">
        <v>1806</v>
      </c>
      <c r="E757" s="120" t="s">
        <v>12165</v>
      </c>
      <c r="F757" s="120" t="s">
        <v>12601</v>
      </c>
      <c r="G757" s="120" t="s">
        <v>1883</v>
      </c>
      <c r="H757" s="120">
        <v>0</v>
      </c>
      <c r="I757" s="120" t="s">
        <v>1842</v>
      </c>
      <c r="J757" s="120" t="s">
        <v>1753</v>
      </c>
      <c r="K757" s="120">
        <v>0</v>
      </c>
      <c r="L757" s="120">
        <v>0</v>
      </c>
      <c r="M757" s="120">
        <v>0</v>
      </c>
      <c r="N757" s="120" t="s">
        <v>3669</v>
      </c>
      <c r="O757" s="127">
        <v>189.9</v>
      </c>
      <c r="P757" s="128">
        <v>74.180000000000007</v>
      </c>
    </row>
    <row r="758" spans="1:16">
      <c r="A758" s="119" t="s">
        <v>2605</v>
      </c>
      <c r="B758" s="120" t="s">
        <v>12971</v>
      </c>
      <c r="C758" s="120" t="s">
        <v>2111</v>
      </c>
      <c r="D758" s="120" t="s">
        <v>1806</v>
      </c>
      <c r="E758" s="120" t="s">
        <v>12165</v>
      </c>
      <c r="F758" s="120" t="s">
        <v>12601</v>
      </c>
      <c r="G758" s="120" t="s">
        <v>1962</v>
      </c>
      <c r="H758" s="120">
        <v>0</v>
      </c>
      <c r="I758" s="120" t="s">
        <v>1842</v>
      </c>
      <c r="J758" s="120" t="s">
        <v>1753</v>
      </c>
      <c r="K758" s="120">
        <v>0</v>
      </c>
      <c r="L758" s="120">
        <v>0</v>
      </c>
      <c r="M758" s="120">
        <v>0</v>
      </c>
      <c r="N758" s="120" t="s">
        <v>1935</v>
      </c>
      <c r="O758" s="127">
        <v>189.9</v>
      </c>
      <c r="P758" s="128">
        <v>74.180000000000007</v>
      </c>
    </row>
    <row r="759" spans="1:16">
      <c r="A759" s="119" t="s">
        <v>2606</v>
      </c>
      <c r="B759" s="120" t="s">
        <v>12971</v>
      </c>
      <c r="C759" s="120" t="s">
        <v>2111</v>
      </c>
      <c r="D759" s="120" t="s">
        <v>1806</v>
      </c>
      <c r="E759" s="120" t="s">
        <v>12165</v>
      </c>
      <c r="F759" s="120" t="s">
        <v>12601</v>
      </c>
      <c r="G759" s="120" t="s">
        <v>1879</v>
      </c>
      <c r="H759" s="120">
        <v>0</v>
      </c>
      <c r="I759" s="120" t="s">
        <v>1842</v>
      </c>
      <c r="J759" s="120" t="s">
        <v>1753</v>
      </c>
      <c r="K759" s="120">
        <v>0</v>
      </c>
      <c r="L759" s="120">
        <v>0</v>
      </c>
      <c r="M759" s="120">
        <v>0</v>
      </c>
      <c r="N759" s="120" t="s">
        <v>1935</v>
      </c>
      <c r="O759" s="127">
        <v>199.9</v>
      </c>
      <c r="P759" s="128">
        <v>71.75</v>
      </c>
    </row>
    <row r="760" spans="1:16">
      <c r="A760" s="119" t="s">
        <v>2607</v>
      </c>
      <c r="B760" s="120" t="s">
        <v>12971</v>
      </c>
      <c r="C760" s="120" t="s">
        <v>2111</v>
      </c>
      <c r="D760" s="120" t="s">
        <v>1806</v>
      </c>
      <c r="E760" s="120" t="s">
        <v>12165</v>
      </c>
      <c r="F760" s="120" t="s">
        <v>12601</v>
      </c>
      <c r="G760" s="120" t="s">
        <v>1879</v>
      </c>
      <c r="H760" s="120">
        <v>0</v>
      </c>
      <c r="I760" s="120" t="s">
        <v>1842</v>
      </c>
      <c r="J760" s="120" t="s">
        <v>1753</v>
      </c>
      <c r="K760" s="120">
        <v>0</v>
      </c>
      <c r="L760" s="120">
        <v>0</v>
      </c>
      <c r="M760" s="120">
        <v>0</v>
      </c>
      <c r="N760" s="120" t="s">
        <v>1935</v>
      </c>
      <c r="O760" s="127">
        <v>199.9</v>
      </c>
      <c r="P760" s="128">
        <v>81.900000000000006</v>
      </c>
    </row>
    <row r="761" spans="1:16">
      <c r="A761" s="119" t="s">
        <v>2608</v>
      </c>
      <c r="B761" s="120" t="s">
        <v>12971</v>
      </c>
      <c r="C761" s="120" t="s">
        <v>2111</v>
      </c>
      <c r="D761" s="120" t="s">
        <v>1806</v>
      </c>
      <c r="E761" s="120" t="s">
        <v>12165</v>
      </c>
      <c r="F761" s="120" t="s">
        <v>12601</v>
      </c>
      <c r="G761" s="120" t="s">
        <v>2014</v>
      </c>
      <c r="H761" s="120">
        <v>0</v>
      </c>
      <c r="I761" s="120" t="s">
        <v>1842</v>
      </c>
      <c r="J761" s="120" t="s">
        <v>1753</v>
      </c>
      <c r="K761" s="120">
        <v>0</v>
      </c>
      <c r="L761" s="120">
        <v>0</v>
      </c>
      <c r="M761" s="120">
        <v>0</v>
      </c>
      <c r="N761" s="120" t="s">
        <v>1935</v>
      </c>
      <c r="O761" s="127">
        <v>199.9</v>
      </c>
      <c r="P761" s="128">
        <v>83.32</v>
      </c>
    </row>
    <row r="762" spans="1:16">
      <c r="A762" s="119" t="s">
        <v>2609</v>
      </c>
      <c r="B762" s="120" t="s">
        <v>12971</v>
      </c>
      <c r="C762" s="120" t="s">
        <v>2111</v>
      </c>
      <c r="D762" s="120" t="s">
        <v>1806</v>
      </c>
      <c r="E762" s="120" t="s">
        <v>12165</v>
      </c>
      <c r="F762" s="120" t="s">
        <v>12601</v>
      </c>
      <c r="G762" s="120" t="s">
        <v>2014</v>
      </c>
      <c r="H762" s="120">
        <v>0</v>
      </c>
      <c r="I762" s="120" t="s">
        <v>1842</v>
      </c>
      <c r="J762" s="120" t="s">
        <v>1753</v>
      </c>
      <c r="K762" s="120">
        <v>0</v>
      </c>
      <c r="L762" s="120">
        <v>0</v>
      </c>
      <c r="M762" s="120">
        <v>0</v>
      </c>
      <c r="N762" s="120" t="s">
        <v>1935</v>
      </c>
      <c r="O762" s="127">
        <v>199.9</v>
      </c>
      <c r="P762" s="128">
        <v>83.32</v>
      </c>
    </row>
    <row r="763" spans="1:16">
      <c r="A763" s="119" t="s">
        <v>2610</v>
      </c>
      <c r="B763" s="120" t="s">
        <v>12971</v>
      </c>
      <c r="C763" s="120" t="s">
        <v>2111</v>
      </c>
      <c r="D763" s="120" t="s">
        <v>1806</v>
      </c>
      <c r="E763" s="120" t="s">
        <v>12165</v>
      </c>
      <c r="F763" s="120" t="s">
        <v>12601</v>
      </c>
      <c r="G763" s="120" t="s">
        <v>1964</v>
      </c>
      <c r="H763" s="120">
        <v>0</v>
      </c>
      <c r="I763" s="120" t="s">
        <v>1842</v>
      </c>
      <c r="J763" s="120" t="s">
        <v>1753</v>
      </c>
      <c r="K763" s="120">
        <v>0</v>
      </c>
      <c r="L763" s="120">
        <v>0</v>
      </c>
      <c r="M763" s="120">
        <v>0</v>
      </c>
      <c r="N763" s="120" t="s">
        <v>1935</v>
      </c>
      <c r="O763" s="127">
        <v>199.9</v>
      </c>
      <c r="P763" s="128">
        <v>67.319999999999993</v>
      </c>
    </row>
    <row r="764" spans="1:16">
      <c r="A764" s="119" t="s">
        <v>2611</v>
      </c>
      <c r="B764" s="120" t="s">
        <v>12971</v>
      </c>
      <c r="C764" s="120" t="s">
        <v>2111</v>
      </c>
      <c r="D764" s="120" t="s">
        <v>1806</v>
      </c>
      <c r="E764" s="120" t="s">
        <v>12165</v>
      </c>
      <c r="F764" s="120" t="s">
        <v>12601</v>
      </c>
      <c r="G764" s="120" t="s">
        <v>1964</v>
      </c>
      <c r="H764" s="120">
        <v>0</v>
      </c>
      <c r="I764" s="120" t="s">
        <v>1842</v>
      </c>
      <c r="J764" s="120" t="s">
        <v>1753</v>
      </c>
      <c r="K764" s="120">
        <v>0</v>
      </c>
      <c r="L764" s="120">
        <v>0</v>
      </c>
      <c r="M764" s="120">
        <v>0</v>
      </c>
      <c r="N764" s="120" t="s">
        <v>1935</v>
      </c>
      <c r="O764" s="127">
        <v>199.9</v>
      </c>
      <c r="P764" s="128">
        <v>76.040000000000006</v>
      </c>
    </row>
    <row r="765" spans="1:16">
      <c r="A765" s="119" t="s">
        <v>2612</v>
      </c>
      <c r="B765" s="120" t="s">
        <v>12971</v>
      </c>
      <c r="C765" s="120" t="s">
        <v>2111</v>
      </c>
      <c r="D765" s="120" t="s">
        <v>1806</v>
      </c>
      <c r="E765" s="120" t="s">
        <v>12165</v>
      </c>
      <c r="F765" s="120" t="s">
        <v>12601</v>
      </c>
      <c r="G765" s="120" t="s">
        <v>1881</v>
      </c>
      <c r="H765" s="120">
        <v>0</v>
      </c>
      <c r="I765" s="120" t="s">
        <v>1842</v>
      </c>
      <c r="J765" s="120" t="s">
        <v>1753</v>
      </c>
      <c r="K765" s="120">
        <v>0</v>
      </c>
      <c r="L765" s="120">
        <v>0</v>
      </c>
      <c r="M765" s="120">
        <v>0</v>
      </c>
      <c r="N765" s="120" t="s">
        <v>1935</v>
      </c>
      <c r="O765" s="127">
        <v>199.9</v>
      </c>
      <c r="P765" s="128">
        <v>72.48</v>
      </c>
    </row>
    <row r="766" spans="1:16">
      <c r="A766" s="119" t="s">
        <v>2613</v>
      </c>
      <c r="B766" s="120" t="s">
        <v>12971</v>
      </c>
      <c r="C766" s="120" t="s">
        <v>2111</v>
      </c>
      <c r="D766" s="120" t="s">
        <v>1806</v>
      </c>
      <c r="E766" s="120" t="s">
        <v>12165</v>
      </c>
      <c r="F766" s="120" t="s">
        <v>12601</v>
      </c>
      <c r="G766" s="120" t="s">
        <v>1881</v>
      </c>
      <c r="H766" s="120">
        <v>0</v>
      </c>
      <c r="I766" s="120" t="s">
        <v>1842</v>
      </c>
      <c r="J766" s="120" t="s">
        <v>1753</v>
      </c>
      <c r="K766" s="120">
        <v>0</v>
      </c>
      <c r="L766" s="120">
        <v>0</v>
      </c>
      <c r="M766" s="120">
        <v>0</v>
      </c>
      <c r="N766" s="120" t="s">
        <v>1935</v>
      </c>
      <c r="O766" s="127">
        <v>199.9</v>
      </c>
      <c r="P766" s="128">
        <v>79.760000000000005</v>
      </c>
    </row>
    <row r="767" spans="1:16">
      <c r="A767" s="119" t="s">
        <v>2614</v>
      </c>
      <c r="B767" s="120" t="s">
        <v>12971</v>
      </c>
      <c r="C767" s="120" t="s">
        <v>2111</v>
      </c>
      <c r="D767" s="120" t="s">
        <v>1806</v>
      </c>
      <c r="E767" s="120" t="s">
        <v>12165</v>
      </c>
      <c r="F767" s="120" t="s">
        <v>12601</v>
      </c>
      <c r="G767" s="120" t="s">
        <v>1881</v>
      </c>
      <c r="H767" s="120">
        <v>0</v>
      </c>
      <c r="I767" s="120" t="s">
        <v>1842</v>
      </c>
      <c r="J767" s="120" t="s">
        <v>1753</v>
      </c>
      <c r="K767" s="120">
        <v>0</v>
      </c>
      <c r="L767" s="120">
        <v>0</v>
      </c>
      <c r="M767" s="120">
        <v>0</v>
      </c>
      <c r="N767" s="120" t="s">
        <v>1935</v>
      </c>
      <c r="O767" s="127">
        <v>199.9</v>
      </c>
      <c r="P767" s="128">
        <v>79.760000000000005</v>
      </c>
    </row>
    <row r="768" spans="1:16">
      <c r="A768" s="119" t="s">
        <v>2615</v>
      </c>
      <c r="B768" s="120" t="s">
        <v>12971</v>
      </c>
      <c r="C768" s="120" t="s">
        <v>2111</v>
      </c>
      <c r="D768" s="120" t="s">
        <v>1806</v>
      </c>
      <c r="E768" s="120" t="s">
        <v>12165</v>
      </c>
      <c r="F768" s="120" t="s">
        <v>12601</v>
      </c>
      <c r="G768" s="120" t="s">
        <v>1964</v>
      </c>
      <c r="H768" s="120">
        <v>0</v>
      </c>
      <c r="I768" s="120" t="s">
        <v>1842</v>
      </c>
      <c r="J768" s="120" t="s">
        <v>1753</v>
      </c>
      <c r="K768" s="120">
        <v>0</v>
      </c>
      <c r="L768" s="120">
        <v>0</v>
      </c>
      <c r="M768" s="120">
        <v>0</v>
      </c>
      <c r="N768" s="120" t="s">
        <v>1935</v>
      </c>
      <c r="O768" s="127">
        <v>199.9</v>
      </c>
      <c r="P768" s="128">
        <v>78</v>
      </c>
    </row>
    <row r="769" spans="1:16">
      <c r="A769" s="119" t="s">
        <v>2616</v>
      </c>
      <c r="B769" s="120" t="s">
        <v>12971</v>
      </c>
      <c r="C769" s="120" t="s">
        <v>2111</v>
      </c>
      <c r="D769" s="120" t="s">
        <v>1806</v>
      </c>
      <c r="E769" s="120" t="s">
        <v>12165</v>
      </c>
      <c r="F769" s="120" t="s">
        <v>12601</v>
      </c>
      <c r="G769" s="120" t="s">
        <v>1964</v>
      </c>
      <c r="H769" s="120">
        <v>0</v>
      </c>
      <c r="I769" s="120" t="s">
        <v>1842</v>
      </c>
      <c r="J769" s="120" t="s">
        <v>1753</v>
      </c>
      <c r="K769" s="120">
        <v>0</v>
      </c>
      <c r="L769" s="120">
        <v>0</v>
      </c>
      <c r="M769" s="120">
        <v>0</v>
      </c>
      <c r="N769" s="120" t="s">
        <v>1935</v>
      </c>
      <c r="O769" s="127">
        <v>199.9</v>
      </c>
      <c r="P769" s="128">
        <v>73.900000000000006</v>
      </c>
    </row>
    <row r="770" spans="1:16">
      <c r="A770" s="119" t="s">
        <v>2617</v>
      </c>
      <c r="B770" s="120" t="s">
        <v>12971</v>
      </c>
      <c r="C770" s="120" t="s">
        <v>2111</v>
      </c>
      <c r="D770" s="120" t="s">
        <v>1806</v>
      </c>
      <c r="E770" s="120" t="s">
        <v>12165</v>
      </c>
      <c r="F770" s="120" t="s">
        <v>12601</v>
      </c>
      <c r="G770" s="120" t="s">
        <v>1964</v>
      </c>
      <c r="H770" s="120">
        <v>0</v>
      </c>
      <c r="I770" s="120" t="s">
        <v>1842</v>
      </c>
      <c r="J770" s="120" t="s">
        <v>1753</v>
      </c>
      <c r="K770" s="120">
        <v>0</v>
      </c>
      <c r="L770" s="120">
        <v>0</v>
      </c>
      <c r="M770" s="120">
        <v>0</v>
      </c>
      <c r="N770" s="120" t="s">
        <v>1935</v>
      </c>
      <c r="O770" s="127">
        <v>199.9</v>
      </c>
      <c r="P770" s="128">
        <v>79.75</v>
      </c>
    </row>
    <row r="771" spans="1:16">
      <c r="A771" s="119" t="s">
        <v>2618</v>
      </c>
      <c r="B771" s="120" t="s">
        <v>12971</v>
      </c>
      <c r="C771" s="120" t="s">
        <v>2111</v>
      </c>
      <c r="D771" s="120" t="s">
        <v>1806</v>
      </c>
      <c r="E771" s="120" t="s">
        <v>12165</v>
      </c>
      <c r="F771" s="120" t="s">
        <v>12601</v>
      </c>
      <c r="G771" s="120" t="s">
        <v>1795</v>
      </c>
      <c r="H771" s="120">
        <v>0</v>
      </c>
      <c r="I771" s="120" t="s">
        <v>1842</v>
      </c>
      <c r="J771" s="120" t="s">
        <v>1753</v>
      </c>
      <c r="K771" s="120">
        <v>0</v>
      </c>
      <c r="L771" s="120">
        <v>0</v>
      </c>
      <c r="M771" s="120">
        <v>0</v>
      </c>
      <c r="N771" s="120" t="s">
        <v>1935</v>
      </c>
      <c r="O771" s="127">
        <v>199.9</v>
      </c>
      <c r="P771" s="128">
        <v>63.9</v>
      </c>
    </row>
    <row r="772" spans="1:16">
      <c r="A772" s="119" t="s">
        <v>2619</v>
      </c>
      <c r="B772" s="120" t="s">
        <v>12971</v>
      </c>
      <c r="C772" s="120" t="s">
        <v>2111</v>
      </c>
      <c r="D772" s="120" t="s">
        <v>1806</v>
      </c>
      <c r="E772" s="120" t="s">
        <v>12165</v>
      </c>
      <c r="F772" s="120" t="s">
        <v>12601</v>
      </c>
      <c r="G772" s="120" t="s">
        <v>1795</v>
      </c>
      <c r="H772" s="120">
        <v>0</v>
      </c>
      <c r="I772" s="120" t="s">
        <v>1842</v>
      </c>
      <c r="J772" s="120" t="s">
        <v>1753</v>
      </c>
      <c r="K772" s="120">
        <v>0</v>
      </c>
      <c r="L772" s="120">
        <v>0</v>
      </c>
      <c r="M772" s="120">
        <v>0</v>
      </c>
      <c r="N772" s="120" t="s">
        <v>1935</v>
      </c>
      <c r="O772" s="127">
        <v>199.9</v>
      </c>
      <c r="P772" s="128">
        <v>69.760000000000005</v>
      </c>
    </row>
    <row r="773" spans="1:16">
      <c r="A773" s="119" t="s">
        <v>745</v>
      </c>
      <c r="B773" s="120" t="s">
        <v>12971</v>
      </c>
      <c r="C773" s="120" t="s">
        <v>2111</v>
      </c>
      <c r="D773" s="120" t="s">
        <v>1806</v>
      </c>
      <c r="E773" s="120" t="s">
        <v>12164</v>
      </c>
      <c r="F773" s="120" t="s">
        <v>12598</v>
      </c>
      <c r="G773" s="120" t="s">
        <v>1832</v>
      </c>
      <c r="H773" s="120">
        <v>0</v>
      </c>
      <c r="I773" s="120" t="s">
        <v>1842</v>
      </c>
      <c r="J773" s="120" t="s">
        <v>1753</v>
      </c>
      <c r="K773" s="120">
        <v>0</v>
      </c>
      <c r="L773" s="120">
        <v>0</v>
      </c>
      <c r="M773" s="120">
        <v>0</v>
      </c>
      <c r="N773" s="120" t="s">
        <v>1935</v>
      </c>
      <c r="O773" s="127">
        <v>199.9</v>
      </c>
      <c r="P773" s="128">
        <v>69.3</v>
      </c>
    </row>
    <row r="774" spans="1:16">
      <c r="A774" s="119" t="s">
        <v>1112</v>
      </c>
      <c r="B774" s="120" t="s">
        <v>12971</v>
      </c>
      <c r="C774" s="120" t="s">
        <v>2111</v>
      </c>
      <c r="D774" s="120" t="s">
        <v>1806</v>
      </c>
      <c r="E774" s="120" t="s">
        <v>12164</v>
      </c>
      <c r="F774" s="120" t="s">
        <v>12598</v>
      </c>
      <c r="G774" s="120" t="s">
        <v>1995</v>
      </c>
      <c r="H774" s="120">
        <v>0</v>
      </c>
      <c r="I774" s="120" t="s">
        <v>1842</v>
      </c>
      <c r="J774" s="120" t="s">
        <v>1753</v>
      </c>
      <c r="K774" s="120">
        <v>0</v>
      </c>
      <c r="L774" s="120">
        <v>0</v>
      </c>
      <c r="M774" s="120">
        <v>0</v>
      </c>
      <c r="N774" s="120" t="s">
        <v>1935</v>
      </c>
      <c r="O774" s="127">
        <v>199.9</v>
      </c>
      <c r="P774" s="128">
        <v>73.59</v>
      </c>
    </row>
    <row r="775" spans="1:16">
      <c r="A775" s="119" t="s">
        <v>1034</v>
      </c>
      <c r="B775" s="120" t="s">
        <v>12971</v>
      </c>
      <c r="C775" s="120" t="s">
        <v>2111</v>
      </c>
      <c r="D775" s="120" t="s">
        <v>1806</v>
      </c>
      <c r="E775" s="120" t="s">
        <v>12164</v>
      </c>
      <c r="F775" s="120" t="s">
        <v>12598</v>
      </c>
      <c r="G775" s="120" t="s">
        <v>1966</v>
      </c>
      <c r="H775" s="120">
        <v>0</v>
      </c>
      <c r="I775" s="120" t="s">
        <v>1842</v>
      </c>
      <c r="J775" s="120" t="s">
        <v>1753</v>
      </c>
      <c r="K775" s="120">
        <v>0</v>
      </c>
      <c r="L775" s="120">
        <v>0</v>
      </c>
      <c r="M775" s="120">
        <v>0</v>
      </c>
      <c r="N775" s="120" t="s">
        <v>1935</v>
      </c>
      <c r="O775" s="127">
        <v>189.9</v>
      </c>
      <c r="P775" s="128">
        <v>77.44</v>
      </c>
    </row>
    <row r="776" spans="1:16">
      <c r="A776" s="119" t="s">
        <v>2620</v>
      </c>
      <c r="B776" s="120" t="s">
        <v>12971</v>
      </c>
      <c r="C776" s="120" t="s">
        <v>2111</v>
      </c>
      <c r="D776" s="120" t="s">
        <v>1806</v>
      </c>
      <c r="E776" s="120" t="s">
        <v>12164</v>
      </c>
      <c r="F776" s="120" t="s">
        <v>12598</v>
      </c>
      <c r="G776" s="120" t="s">
        <v>1966</v>
      </c>
      <c r="H776" s="120">
        <v>0</v>
      </c>
      <c r="I776" s="120" t="s">
        <v>1842</v>
      </c>
      <c r="J776" s="120" t="s">
        <v>1753</v>
      </c>
      <c r="K776" s="120">
        <v>0</v>
      </c>
      <c r="L776" s="120">
        <v>0</v>
      </c>
      <c r="M776" s="120">
        <v>0</v>
      </c>
      <c r="N776" s="120" t="s">
        <v>1935</v>
      </c>
      <c r="O776" s="127">
        <v>189.9</v>
      </c>
      <c r="P776" s="128">
        <v>76.72</v>
      </c>
    </row>
    <row r="777" spans="1:16">
      <c r="A777" s="119" t="s">
        <v>2621</v>
      </c>
      <c r="B777" s="120" t="s">
        <v>12971</v>
      </c>
      <c r="C777" s="120" t="s">
        <v>2111</v>
      </c>
      <c r="D777" s="120" t="s">
        <v>1806</v>
      </c>
      <c r="E777" s="120" t="s">
        <v>12164</v>
      </c>
      <c r="F777" s="120" t="s">
        <v>12598</v>
      </c>
      <c r="G777" s="120" t="s">
        <v>1966</v>
      </c>
      <c r="H777" s="120">
        <v>0</v>
      </c>
      <c r="I777" s="120" t="s">
        <v>1842</v>
      </c>
      <c r="J777" s="120" t="s">
        <v>1753</v>
      </c>
      <c r="K777" s="120">
        <v>0</v>
      </c>
      <c r="L777" s="120">
        <v>0</v>
      </c>
      <c r="M777" s="120">
        <v>0</v>
      </c>
      <c r="N777" s="120" t="s">
        <v>1935</v>
      </c>
      <c r="O777" s="127">
        <v>189.9</v>
      </c>
      <c r="P777" s="128">
        <v>74.3</v>
      </c>
    </row>
    <row r="778" spans="1:16">
      <c r="A778" s="119" t="s">
        <v>2622</v>
      </c>
      <c r="B778" s="120" t="s">
        <v>12971</v>
      </c>
      <c r="C778" s="120" t="s">
        <v>2111</v>
      </c>
      <c r="D778" s="120" t="s">
        <v>1806</v>
      </c>
      <c r="E778" s="120" t="s">
        <v>12164</v>
      </c>
      <c r="F778" s="120" t="s">
        <v>12598</v>
      </c>
      <c r="G778" s="120" t="s">
        <v>1853</v>
      </c>
      <c r="H778" s="120">
        <v>0</v>
      </c>
      <c r="I778" s="120" t="s">
        <v>1842</v>
      </c>
      <c r="J778" s="120" t="s">
        <v>1753</v>
      </c>
      <c r="K778" s="120">
        <v>0</v>
      </c>
      <c r="L778" s="120">
        <v>0</v>
      </c>
      <c r="M778" s="120">
        <v>0</v>
      </c>
      <c r="N778" s="120" t="s">
        <v>1935</v>
      </c>
      <c r="O778" s="127">
        <v>189.9</v>
      </c>
      <c r="P778" s="128">
        <v>76.010000000000005</v>
      </c>
    </row>
    <row r="779" spans="1:16">
      <c r="A779" s="119" t="s">
        <v>2623</v>
      </c>
      <c r="B779" s="120" t="s">
        <v>12971</v>
      </c>
      <c r="C779" s="120" t="s">
        <v>2111</v>
      </c>
      <c r="D779" s="120" t="s">
        <v>1806</v>
      </c>
      <c r="E779" s="120" t="s">
        <v>12164</v>
      </c>
      <c r="F779" s="120" t="s">
        <v>12598</v>
      </c>
      <c r="G779" s="120" t="s">
        <v>1966</v>
      </c>
      <c r="H779" s="120">
        <v>0</v>
      </c>
      <c r="I779" s="120" t="s">
        <v>1842</v>
      </c>
      <c r="J779" s="120" t="s">
        <v>1753</v>
      </c>
      <c r="K779" s="120">
        <v>0</v>
      </c>
      <c r="L779" s="120">
        <v>0</v>
      </c>
      <c r="M779" s="120">
        <v>0</v>
      </c>
      <c r="N779" s="120" t="s">
        <v>1935</v>
      </c>
      <c r="O779" s="127">
        <v>189.9</v>
      </c>
      <c r="P779" s="128">
        <v>80.301000000000002</v>
      </c>
    </row>
    <row r="780" spans="1:16">
      <c r="A780" s="119" t="s">
        <v>2624</v>
      </c>
      <c r="B780" s="120" t="s">
        <v>12971</v>
      </c>
      <c r="C780" s="120" t="s">
        <v>2111</v>
      </c>
      <c r="D780" s="120" t="s">
        <v>1806</v>
      </c>
      <c r="E780" s="120" t="s">
        <v>12164</v>
      </c>
      <c r="F780" s="120" t="s">
        <v>12598</v>
      </c>
      <c r="G780" s="120" t="s">
        <v>1966</v>
      </c>
      <c r="H780" s="120">
        <v>0</v>
      </c>
      <c r="I780" s="120" t="s">
        <v>1842</v>
      </c>
      <c r="J780" s="120" t="s">
        <v>1753</v>
      </c>
      <c r="K780" s="120">
        <v>0</v>
      </c>
      <c r="L780" s="120">
        <v>0</v>
      </c>
      <c r="M780" s="120">
        <v>0</v>
      </c>
      <c r="N780" s="120" t="s">
        <v>1935</v>
      </c>
      <c r="O780" s="127">
        <v>189.9</v>
      </c>
      <c r="P780" s="128">
        <v>75.301000000000002</v>
      </c>
    </row>
    <row r="781" spans="1:16">
      <c r="A781" s="119" t="s">
        <v>1036</v>
      </c>
      <c r="B781" s="120" t="s">
        <v>12971</v>
      </c>
      <c r="C781" s="120" t="s">
        <v>2111</v>
      </c>
      <c r="D781" s="120" t="s">
        <v>1806</v>
      </c>
      <c r="E781" s="120" t="s">
        <v>12164</v>
      </c>
      <c r="F781" s="120" t="s">
        <v>12598</v>
      </c>
      <c r="G781" s="120" t="s">
        <v>1853</v>
      </c>
      <c r="H781" s="120">
        <v>0</v>
      </c>
      <c r="I781" s="120" t="s">
        <v>1842</v>
      </c>
      <c r="J781" s="120" t="s">
        <v>1753</v>
      </c>
      <c r="K781" s="120">
        <v>0</v>
      </c>
      <c r="L781" s="120">
        <v>0</v>
      </c>
      <c r="M781" s="120">
        <v>0</v>
      </c>
      <c r="N781" s="120" t="s">
        <v>1935</v>
      </c>
      <c r="O781" s="127">
        <v>189.9</v>
      </c>
      <c r="P781" s="128">
        <v>76.72</v>
      </c>
    </row>
    <row r="782" spans="1:16">
      <c r="A782" s="119" t="s">
        <v>2625</v>
      </c>
      <c r="B782" s="120" t="s">
        <v>12971</v>
      </c>
      <c r="C782" s="120" t="s">
        <v>2111</v>
      </c>
      <c r="D782" s="120" t="s">
        <v>1806</v>
      </c>
      <c r="E782" s="120" t="s">
        <v>12164</v>
      </c>
      <c r="F782" s="120" t="s">
        <v>12598</v>
      </c>
      <c r="G782" s="120" t="s">
        <v>1804</v>
      </c>
      <c r="H782" s="120">
        <v>0</v>
      </c>
      <c r="I782" s="120" t="s">
        <v>1842</v>
      </c>
      <c r="J782" s="120" t="s">
        <v>1753</v>
      </c>
      <c r="K782" s="120" t="s">
        <v>3661</v>
      </c>
      <c r="L782" s="120">
        <v>0</v>
      </c>
      <c r="M782" s="120">
        <v>0</v>
      </c>
      <c r="N782" s="120" t="s">
        <v>1935</v>
      </c>
      <c r="O782" s="127">
        <v>189.9</v>
      </c>
      <c r="P782" s="128">
        <v>74.150000000000006</v>
      </c>
    </row>
    <row r="783" spans="1:16">
      <c r="A783" s="119" t="s">
        <v>2626</v>
      </c>
      <c r="B783" s="120" t="s">
        <v>12971</v>
      </c>
      <c r="C783" s="120" t="s">
        <v>2111</v>
      </c>
      <c r="D783" s="120" t="s">
        <v>1806</v>
      </c>
      <c r="E783" s="120" t="s">
        <v>12164</v>
      </c>
      <c r="F783" s="120" t="s">
        <v>12598</v>
      </c>
      <c r="G783" s="120" t="s">
        <v>1804</v>
      </c>
      <c r="H783" s="120">
        <v>0</v>
      </c>
      <c r="I783" s="120" t="s">
        <v>1842</v>
      </c>
      <c r="J783" s="120" t="s">
        <v>1753</v>
      </c>
      <c r="K783" s="120" t="s">
        <v>3661</v>
      </c>
      <c r="L783" s="120">
        <v>0</v>
      </c>
      <c r="M783" s="120">
        <v>0</v>
      </c>
      <c r="N783" s="120" t="s">
        <v>1935</v>
      </c>
      <c r="O783" s="127">
        <v>189.9</v>
      </c>
      <c r="P783" s="128">
        <v>74.150000000000006</v>
      </c>
    </row>
    <row r="784" spans="1:16">
      <c r="A784" s="119" t="s">
        <v>2627</v>
      </c>
      <c r="B784" s="120" t="s">
        <v>12971</v>
      </c>
      <c r="C784" s="120" t="s">
        <v>2111</v>
      </c>
      <c r="D784" s="120" t="s">
        <v>1806</v>
      </c>
      <c r="E784" s="120" t="s">
        <v>12165</v>
      </c>
      <c r="F784" s="120" t="s">
        <v>12601</v>
      </c>
      <c r="G784" s="120" t="s">
        <v>2174</v>
      </c>
      <c r="H784" s="120">
        <v>0</v>
      </c>
      <c r="I784" s="120" t="s">
        <v>1849</v>
      </c>
      <c r="J784" s="120" t="s">
        <v>1753</v>
      </c>
      <c r="K784" s="120">
        <v>0</v>
      </c>
      <c r="L784" s="120">
        <v>0</v>
      </c>
      <c r="M784" s="120">
        <v>0</v>
      </c>
      <c r="N784" s="120" t="s">
        <v>1935</v>
      </c>
      <c r="O784" s="127">
        <v>199.9</v>
      </c>
      <c r="P784" s="128">
        <v>77</v>
      </c>
    </row>
    <row r="785" spans="1:16">
      <c r="A785" s="119" t="s">
        <v>2628</v>
      </c>
      <c r="B785" s="120" t="s">
        <v>12971</v>
      </c>
      <c r="C785" s="120" t="s">
        <v>2111</v>
      </c>
      <c r="D785" s="120" t="s">
        <v>1806</v>
      </c>
      <c r="E785" s="120" t="s">
        <v>12164</v>
      </c>
      <c r="F785" s="120" t="s">
        <v>12598</v>
      </c>
      <c r="G785" s="120" t="s">
        <v>1804</v>
      </c>
      <c r="H785" s="120">
        <v>0</v>
      </c>
      <c r="I785" s="120" t="s">
        <v>1842</v>
      </c>
      <c r="J785" s="120" t="s">
        <v>1753</v>
      </c>
      <c r="K785" s="120" t="s">
        <v>3661</v>
      </c>
      <c r="L785" s="120">
        <v>0</v>
      </c>
      <c r="M785" s="120">
        <v>0</v>
      </c>
      <c r="N785" s="120" t="s">
        <v>1935</v>
      </c>
      <c r="O785" s="127">
        <v>189.9</v>
      </c>
      <c r="P785" s="128">
        <v>74.16</v>
      </c>
    </row>
    <row r="786" spans="1:16">
      <c r="A786" s="119" t="s">
        <v>2629</v>
      </c>
      <c r="B786" s="120" t="s">
        <v>12971</v>
      </c>
      <c r="C786" s="120" t="s">
        <v>2111</v>
      </c>
      <c r="D786" s="120" t="s">
        <v>1806</v>
      </c>
      <c r="E786" s="120" t="s">
        <v>12164</v>
      </c>
      <c r="F786" s="120" t="s">
        <v>12598</v>
      </c>
      <c r="G786" s="120" t="s">
        <v>1804</v>
      </c>
      <c r="H786" s="120">
        <v>0</v>
      </c>
      <c r="I786" s="120" t="s">
        <v>1842</v>
      </c>
      <c r="J786" s="120" t="s">
        <v>1753</v>
      </c>
      <c r="K786" s="120" t="s">
        <v>3661</v>
      </c>
      <c r="L786" s="120">
        <v>0</v>
      </c>
      <c r="M786" s="120">
        <v>0</v>
      </c>
      <c r="N786" s="120" t="s">
        <v>1935</v>
      </c>
      <c r="O786" s="127">
        <v>189.9</v>
      </c>
      <c r="P786" s="128">
        <v>74.16</v>
      </c>
    </row>
    <row r="787" spans="1:16">
      <c r="A787" s="119" t="s">
        <v>2630</v>
      </c>
      <c r="B787" s="120" t="s">
        <v>12971</v>
      </c>
      <c r="C787" s="120" t="s">
        <v>2111</v>
      </c>
      <c r="D787" s="120" t="s">
        <v>1806</v>
      </c>
      <c r="E787" s="120" t="s">
        <v>12164</v>
      </c>
      <c r="F787" s="120" t="s">
        <v>12598</v>
      </c>
      <c r="G787" s="120" t="s">
        <v>1793</v>
      </c>
      <c r="H787" s="120">
        <v>0</v>
      </c>
      <c r="I787" s="120" t="s">
        <v>1842</v>
      </c>
      <c r="J787" s="120" t="s">
        <v>1753</v>
      </c>
      <c r="K787" s="120" t="s">
        <v>3661</v>
      </c>
      <c r="L787" s="120">
        <v>0</v>
      </c>
      <c r="M787" s="120">
        <v>0</v>
      </c>
      <c r="N787" s="120" t="s">
        <v>1935</v>
      </c>
      <c r="O787" s="127">
        <v>189.9</v>
      </c>
      <c r="P787" s="128">
        <v>69</v>
      </c>
    </row>
    <row r="788" spans="1:16">
      <c r="A788" s="119" t="s">
        <v>1114</v>
      </c>
      <c r="B788" s="120" t="s">
        <v>12971</v>
      </c>
      <c r="C788" s="120" t="s">
        <v>2111</v>
      </c>
      <c r="D788" s="120" t="s">
        <v>1806</v>
      </c>
      <c r="E788" s="120" t="s">
        <v>12164</v>
      </c>
      <c r="F788" s="120" t="s">
        <v>12598</v>
      </c>
      <c r="G788" s="120" t="s">
        <v>1995</v>
      </c>
      <c r="H788" s="120">
        <v>0</v>
      </c>
      <c r="I788" s="120" t="s">
        <v>1842</v>
      </c>
      <c r="J788" s="120" t="s">
        <v>1753</v>
      </c>
      <c r="K788" s="120">
        <v>0</v>
      </c>
      <c r="L788" s="120">
        <v>0</v>
      </c>
      <c r="M788" s="120">
        <v>0</v>
      </c>
      <c r="N788" s="120" t="s">
        <v>1935</v>
      </c>
      <c r="O788" s="127">
        <v>199.9</v>
      </c>
      <c r="P788" s="128">
        <v>73.59</v>
      </c>
    </row>
    <row r="789" spans="1:16">
      <c r="A789" s="119" t="s">
        <v>1116</v>
      </c>
      <c r="B789" s="120" t="s">
        <v>12972</v>
      </c>
      <c r="C789" s="120" t="s">
        <v>2111</v>
      </c>
      <c r="D789" s="120" t="s">
        <v>1806</v>
      </c>
      <c r="E789" s="120" t="s">
        <v>12164</v>
      </c>
      <c r="F789" s="120" t="s">
        <v>12598</v>
      </c>
      <c r="G789" s="120" t="s">
        <v>1903</v>
      </c>
      <c r="H789" s="120">
        <v>0</v>
      </c>
      <c r="I789" s="120" t="s">
        <v>1842</v>
      </c>
      <c r="J789" s="120" t="s">
        <v>1753</v>
      </c>
      <c r="K789" s="120">
        <v>0</v>
      </c>
      <c r="L789" s="120">
        <v>0</v>
      </c>
      <c r="M789" s="120">
        <v>0</v>
      </c>
      <c r="N789" s="120" t="s">
        <v>1935</v>
      </c>
      <c r="O789" s="127">
        <v>199.9</v>
      </c>
      <c r="P789" s="128">
        <v>73.59</v>
      </c>
    </row>
    <row r="790" spans="1:16">
      <c r="A790" s="119" t="s">
        <v>747</v>
      </c>
      <c r="B790" s="120" t="s">
        <v>12971</v>
      </c>
      <c r="C790" s="120" t="s">
        <v>2111</v>
      </c>
      <c r="D790" s="120" t="s">
        <v>1806</v>
      </c>
      <c r="E790" s="120" t="s">
        <v>12164</v>
      </c>
      <c r="F790" s="120" t="s">
        <v>12598</v>
      </c>
      <c r="G790" s="120" t="s">
        <v>1903</v>
      </c>
      <c r="H790" s="120">
        <v>0</v>
      </c>
      <c r="I790" s="120" t="s">
        <v>1842</v>
      </c>
      <c r="J790" s="120" t="s">
        <v>1753</v>
      </c>
      <c r="K790" s="120">
        <v>0</v>
      </c>
      <c r="L790" s="120">
        <v>0</v>
      </c>
      <c r="M790" s="120">
        <v>0</v>
      </c>
      <c r="N790" s="120" t="s">
        <v>1935</v>
      </c>
      <c r="O790" s="127">
        <v>199.9</v>
      </c>
      <c r="P790" s="128">
        <v>73.59</v>
      </c>
    </row>
    <row r="791" spans="1:16">
      <c r="A791" s="119" t="s">
        <v>2631</v>
      </c>
      <c r="B791" s="120" t="s">
        <v>12971</v>
      </c>
      <c r="C791" s="120" t="s">
        <v>2111</v>
      </c>
      <c r="D791" s="120" t="s">
        <v>1806</v>
      </c>
      <c r="E791" s="120" t="s">
        <v>12164</v>
      </c>
      <c r="F791" s="120" t="s">
        <v>12598</v>
      </c>
      <c r="G791" s="120" t="s">
        <v>1804</v>
      </c>
      <c r="H791" s="120">
        <v>0</v>
      </c>
      <c r="I791" s="120" t="s">
        <v>1849</v>
      </c>
      <c r="J791" s="120" t="s">
        <v>1753</v>
      </c>
      <c r="K791" s="120">
        <v>0</v>
      </c>
      <c r="L791" s="120">
        <v>0</v>
      </c>
      <c r="M791" s="120">
        <v>0</v>
      </c>
      <c r="N791" s="120" t="s">
        <v>1935</v>
      </c>
      <c r="O791" s="127">
        <v>199.9</v>
      </c>
      <c r="P791" s="128">
        <v>76.94</v>
      </c>
    </row>
    <row r="792" spans="1:16">
      <c r="A792" s="119" t="s">
        <v>749</v>
      </c>
      <c r="B792" s="120" t="s">
        <v>12971</v>
      </c>
      <c r="C792" s="120" t="s">
        <v>2111</v>
      </c>
      <c r="D792" s="120" t="s">
        <v>1806</v>
      </c>
      <c r="E792" s="120" t="s">
        <v>12164</v>
      </c>
      <c r="F792" s="120" t="s">
        <v>12598</v>
      </c>
      <c r="G792" s="120" t="s">
        <v>1832</v>
      </c>
      <c r="H792" s="120">
        <v>0</v>
      </c>
      <c r="I792" s="120" t="s">
        <v>1842</v>
      </c>
      <c r="J792" s="120" t="s">
        <v>1753</v>
      </c>
      <c r="K792" s="120">
        <v>0</v>
      </c>
      <c r="L792" s="120">
        <v>0</v>
      </c>
      <c r="M792" s="120">
        <v>0</v>
      </c>
      <c r="N792" s="120" t="s">
        <v>1935</v>
      </c>
      <c r="O792" s="127">
        <v>199.9</v>
      </c>
      <c r="P792" s="128">
        <v>76.510000000000005</v>
      </c>
    </row>
    <row r="793" spans="1:16">
      <c r="A793" s="119" t="s">
        <v>1118</v>
      </c>
      <c r="B793" s="120" t="s">
        <v>12971</v>
      </c>
      <c r="C793" s="120" t="s">
        <v>2111</v>
      </c>
      <c r="D793" s="120" t="s">
        <v>1806</v>
      </c>
      <c r="E793" s="120" t="s">
        <v>12164</v>
      </c>
      <c r="F793" s="120" t="s">
        <v>12598</v>
      </c>
      <c r="G793" s="120" t="s">
        <v>1995</v>
      </c>
      <c r="H793" s="120">
        <v>0</v>
      </c>
      <c r="I793" s="120" t="s">
        <v>1842</v>
      </c>
      <c r="J793" s="120" t="s">
        <v>1753</v>
      </c>
      <c r="K793" s="120">
        <v>0</v>
      </c>
      <c r="L793" s="120">
        <v>0</v>
      </c>
      <c r="M793" s="120">
        <v>0</v>
      </c>
      <c r="N793" s="120" t="s">
        <v>1935</v>
      </c>
      <c r="O793" s="127">
        <v>199.9</v>
      </c>
      <c r="P793" s="128">
        <v>59.37</v>
      </c>
    </row>
    <row r="794" spans="1:16">
      <c r="A794" s="119" t="s">
        <v>1120</v>
      </c>
      <c r="B794" s="120" t="s">
        <v>12971</v>
      </c>
      <c r="C794" s="120" t="s">
        <v>2111</v>
      </c>
      <c r="D794" s="120" t="s">
        <v>1806</v>
      </c>
      <c r="E794" s="120" t="s">
        <v>12164</v>
      </c>
      <c r="F794" s="120" t="s">
        <v>12598</v>
      </c>
      <c r="G794" s="120" t="s">
        <v>1914</v>
      </c>
      <c r="H794" s="120">
        <v>0</v>
      </c>
      <c r="I794" s="120" t="s">
        <v>1842</v>
      </c>
      <c r="J794" s="120" t="s">
        <v>1753</v>
      </c>
      <c r="K794" s="120">
        <v>0</v>
      </c>
      <c r="L794" s="120">
        <v>0</v>
      </c>
      <c r="M794" s="120">
        <v>0</v>
      </c>
      <c r="N794" s="120" t="s">
        <v>1935</v>
      </c>
      <c r="O794" s="127">
        <v>199.9</v>
      </c>
      <c r="P794" s="128">
        <v>77.94</v>
      </c>
    </row>
    <row r="795" spans="1:16">
      <c r="A795" s="119" t="s">
        <v>751</v>
      </c>
      <c r="B795" s="120" t="s">
        <v>12971</v>
      </c>
      <c r="C795" s="120" t="s">
        <v>2111</v>
      </c>
      <c r="D795" s="120" t="s">
        <v>1806</v>
      </c>
      <c r="E795" s="120" t="s">
        <v>12164</v>
      </c>
      <c r="F795" s="120" t="s">
        <v>12598</v>
      </c>
      <c r="G795" s="120" t="s">
        <v>1832</v>
      </c>
      <c r="H795" s="120">
        <v>0</v>
      </c>
      <c r="I795" s="120" t="s">
        <v>1842</v>
      </c>
      <c r="J795" s="120" t="s">
        <v>1753</v>
      </c>
      <c r="K795" s="120" t="s">
        <v>3661</v>
      </c>
      <c r="L795" s="120">
        <v>0</v>
      </c>
      <c r="M795" s="120">
        <v>0</v>
      </c>
      <c r="N795" s="120" t="s">
        <v>1935</v>
      </c>
      <c r="O795" s="127">
        <v>199.9</v>
      </c>
      <c r="P795" s="128">
        <v>70.73</v>
      </c>
    </row>
    <row r="796" spans="1:16">
      <c r="A796" s="119" t="s">
        <v>752</v>
      </c>
      <c r="B796" s="120" t="s">
        <v>12971</v>
      </c>
      <c r="C796" s="120" t="s">
        <v>2111</v>
      </c>
      <c r="D796" s="120" t="s">
        <v>1806</v>
      </c>
      <c r="E796" s="120" t="s">
        <v>12164</v>
      </c>
      <c r="F796" s="120" t="s">
        <v>12598</v>
      </c>
      <c r="G796" s="120" t="s">
        <v>1832</v>
      </c>
      <c r="H796" s="120">
        <v>0</v>
      </c>
      <c r="I796" s="120" t="s">
        <v>1842</v>
      </c>
      <c r="J796" s="120" t="s">
        <v>1753</v>
      </c>
      <c r="K796" s="120" t="s">
        <v>3661</v>
      </c>
      <c r="L796" s="120">
        <v>0</v>
      </c>
      <c r="M796" s="120">
        <v>0</v>
      </c>
      <c r="N796" s="120" t="s">
        <v>1935</v>
      </c>
      <c r="O796" s="127">
        <v>199.9</v>
      </c>
      <c r="P796" s="128">
        <v>71.44</v>
      </c>
    </row>
    <row r="797" spans="1:16">
      <c r="A797" s="119" t="s">
        <v>753</v>
      </c>
      <c r="B797" s="120" t="s">
        <v>12971</v>
      </c>
      <c r="C797" s="120" t="s">
        <v>2111</v>
      </c>
      <c r="D797" s="120" t="s">
        <v>1806</v>
      </c>
      <c r="E797" s="120" t="s">
        <v>12164</v>
      </c>
      <c r="F797" s="120" t="s">
        <v>12598</v>
      </c>
      <c r="G797" s="120" t="s">
        <v>1832</v>
      </c>
      <c r="H797" s="120">
        <v>0</v>
      </c>
      <c r="I797" s="120" t="s">
        <v>1842</v>
      </c>
      <c r="J797" s="120" t="s">
        <v>1753</v>
      </c>
      <c r="K797" s="120" t="s">
        <v>3661</v>
      </c>
      <c r="L797" s="120">
        <v>0</v>
      </c>
      <c r="M797" s="120">
        <v>0</v>
      </c>
      <c r="N797" s="120" t="s">
        <v>1935</v>
      </c>
      <c r="O797" s="127">
        <v>199.9</v>
      </c>
      <c r="P797" s="128">
        <v>70.73</v>
      </c>
    </row>
    <row r="798" spans="1:16">
      <c r="A798" s="119" t="s">
        <v>755</v>
      </c>
      <c r="B798" s="120" t="s">
        <v>12971</v>
      </c>
      <c r="C798" s="120" t="s">
        <v>2111</v>
      </c>
      <c r="D798" s="120" t="s">
        <v>1806</v>
      </c>
      <c r="E798" s="120" t="s">
        <v>12164</v>
      </c>
      <c r="F798" s="120" t="s">
        <v>12598</v>
      </c>
      <c r="G798" s="120" t="s">
        <v>1947</v>
      </c>
      <c r="H798" s="120">
        <v>0</v>
      </c>
      <c r="I798" s="120" t="s">
        <v>1842</v>
      </c>
      <c r="J798" s="120" t="s">
        <v>1753</v>
      </c>
      <c r="K798" s="120">
        <v>0</v>
      </c>
      <c r="L798" s="120">
        <v>0</v>
      </c>
      <c r="M798" s="120">
        <v>0</v>
      </c>
      <c r="N798" s="120" t="s">
        <v>1935</v>
      </c>
      <c r="O798" s="127">
        <v>199.9</v>
      </c>
      <c r="P798" s="128">
        <v>69.5</v>
      </c>
    </row>
    <row r="799" spans="1:16">
      <c r="A799" s="119" t="s">
        <v>459</v>
      </c>
      <c r="B799" s="120" t="s">
        <v>12971</v>
      </c>
      <c r="C799" s="120" t="s">
        <v>2111</v>
      </c>
      <c r="D799" s="120" t="s">
        <v>1806</v>
      </c>
      <c r="E799" s="120" t="s">
        <v>12164</v>
      </c>
      <c r="F799" s="120" t="s">
        <v>12598</v>
      </c>
      <c r="G799" s="120" t="s">
        <v>1947</v>
      </c>
      <c r="H799" s="120">
        <v>0</v>
      </c>
      <c r="I799" s="120" t="s">
        <v>1842</v>
      </c>
      <c r="J799" s="120" t="s">
        <v>1753</v>
      </c>
      <c r="K799" s="120">
        <v>0</v>
      </c>
      <c r="L799" s="120">
        <v>0</v>
      </c>
      <c r="M799" s="120">
        <v>0</v>
      </c>
      <c r="N799" s="120" t="s">
        <v>1935</v>
      </c>
      <c r="O799" s="127">
        <v>199.9</v>
      </c>
      <c r="P799" s="128">
        <v>70.63</v>
      </c>
    </row>
    <row r="800" spans="1:16">
      <c r="A800" s="119" t="s">
        <v>395</v>
      </c>
      <c r="B800" s="120" t="s">
        <v>12971</v>
      </c>
      <c r="C800" s="120" t="s">
        <v>2111</v>
      </c>
      <c r="D800" s="120" t="s">
        <v>1806</v>
      </c>
      <c r="E800" s="120" t="s">
        <v>12164</v>
      </c>
      <c r="F800" s="120" t="s">
        <v>12598</v>
      </c>
      <c r="G800" s="120" t="s">
        <v>1789</v>
      </c>
      <c r="H800" s="120">
        <v>0</v>
      </c>
      <c r="I800" s="120" t="s">
        <v>1842</v>
      </c>
      <c r="J800" s="120" t="s">
        <v>1753</v>
      </c>
      <c r="K800" s="120" t="s">
        <v>3661</v>
      </c>
      <c r="L800" s="120">
        <v>0</v>
      </c>
      <c r="M800" s="120">
        <v>0</v>
      </c>
      <c r="N800" s="120" t="s">
        <v>1935</v>
      </c>
      <c r="O800" s="127">
        <v>199.9</v>
      </c>
      <c r="P800" s="128">
        <v>70.599999999999994</v>
      </c>
    </row>
    <row r="801" spans="1:16">
      <c r="A801" s="119" t="s">
        <v>461</v>
      </c>
      <c r="B801" s="120" t="s">
        <v>12971</v>
      </c>
      <c r="C801" s="120" t="s">
        <v>2111</v>
      </c>
      <c r="D801" s="120" t="s">
        <v>1806</v>
      </c>
      <c r="E801" s="120" t="s">
        <v>12164</v>
      </c>
      <c r="F801" s="120" t="s">
        <v>12598</v>
      </c>
      <c r="G801" s="120" t="s">
        <v>1947</v>
      </c>
      <c r="H801" s="120">
        <v>0</v>
      </c>
      <c r="I801" s="120" t="s">
        <v>1842</v>
      </c>
      <c r="J801" s="120" t="s">
        <v>1753</v>
      </c>
      <c r="K801" s="120" t="s">
        <v>3661</v>
      </c>
      <c r="L801" s="120">
        <v>0</v>
      </c>
      <c r="M801" s="120">
        <v>0</v>
      </c>
      <c r="N801" s="120" t="s">
        <v>1935</v>
      </c>
      <c r="O801" s="127">
        <v>199.9</v>
      </c>
      <c r="P801" s="128">
        <v>70.63</v>
      </c>
    </row>
    <row r="802" spans="1:16">
      <c r="A802" s="119" t="s">
        <v>397</v>
      </c>
      <c r="B802" s="120" t="s">
        <v>12971</v>
      </c>
      <c r="C802" s="120" t="s">
        <v>2111</v>
      </c>
      <c r="D802" s="120" t="s">
        <v>1806</v>
      </c>
      <c r="E802" s="120" t="s">
        <v>12164</v>
      </c>
      <c r="F802" s="120" t="s">
        <v>12598</v>
      </c>
      <c r="G802" s="120" t="s">
        <v>1789</v>
      </c>
      <c r="H802" s="120">
        <v>0</v>
      </c>
      <c r="I802" s="120" t="s">
        <v>1842</v>
      </c>
      <c r="J802" s="120" t="s">
        <v>1753</v>
      </c>
      <c r="K802" s="120" t="s">
        <v>3661</v>
      </c>
      <c r="L802" s="120">
        <v>0</v>
      </c>
      <c r="M802" s="120">
        <v>0</v>
      </c>
      <c r="N802" s="120" t="s">
        <v>1935</v>
      </c>
      <c r="O802" s="127">
        <v>199.9</v>
      </c>
      <c r="P802" s="128">
        <v>70.599999999999994</v>
      </c>
    </row>
    <row r="803" spans="1:16">
      <c r="A803" s="119" t="s">
        <v>2632</v>
      </c>
      <c r="B803" s="120" t="s">
        <v>12971</v>
      </c>
      <c r="C803" s="120" t="s">
        <v>2111</v>
      </c>
      <c r="D803" s="120" t="s">
        <v>1806</v>
      </c>
      <c r="E803" s="120" t="s">
        <v>12164</v>
      </c>
      <c r="F803" s="120" t="s">
        <v>12598</v>
      </c>
      <c r="G803" s="120" t="s">
        <v>1814</v>
      </c>
      <c r="H803" s="120">
        <v>0</v>
      </c>
      <c r="I803" s="120" t="s">
        <v>1842</v>
      </c>
      <c r="J803" s="120" t="s">
        <v>1753</v>
      </c>
      <c r="K803" s="120">
        <v>0</v>
      </c>
      <c r="L803" s="120">
        <v>0</v>
      </c>
      <c r="M803" s="120">
        <v>0</v>
      </c>
      <c r="N803" s="120" t="s">
        <v>1935</v>
      </c>
      <c r="O803" s="127">
        <v>199.9</v>
      </c>
      <c r="P803" s="128">
        <v>57.46</v>
      </c>
    </row>
    <row r="804" spans="1:16">
      <c r="A804" s="119" t="s">
        <v>2633</v>
      </c>
      <c r="B804" s="120" t="s">
        <v>12971</v>
      </c>
      <c r="C804" s="120" t="s">
        <v>2111</v>
      </c>
      <c r="D804" s="120" t="s">
        <v>1806</v>
      </c>
      <c r="E804" s="120" t="s">
        <v>12164</v>
      </c>
      <c r="F804" s="120" t="s">
        <v>12598</v>
      </c>
      <c r="G804" s="120" t="s">
        <v>1814</v>
      </c>
      <c r="H804" s="120">
        <v>0</v>
      </c>
      <c r="I804" s="120" t="s">
        <v>1842</v>
      </c>
      <c r="J804" s="120" t="s">
        <v>1753</v>
      </c>
      <c r="K804" s="120">
        <v>0</v>
      </c>
      <c r="L804" s="120">
        <v>0</v>
      </c>
      <c r="M804" s="120">
        <v>0</v>
      </c>
      <c r="N804" s="120" t="s">
        <v>1935</v>
      </c>
      <c r="O804" s="127">
        <v>199.9</v>
      </c>
      <c r="P804" s="128">
        <v>77.459999999999994</v>
      </c>
    </row>
    <row r="805" spans="1:16">
      <c r="A805" s="119" t="s">
        <v>2634</v>
      </c>
      <c r="B805" s="120" t="s">
        <v>12971</v>
      </c>
      <c r="C805" s="120" t="s">
        <v>2111</v>
      </c>
      <c r="D805" s="120" t="s">
        <v>1806</v>
      </c>
      <c r="E805" s="120" t="s">
        <v>12164</v>
      </c>
      <c r="F805" s="120" t="s">
        <v>12598</v>
      </c>
      <c r="G805" s="120" t="s">
        <v>1814</v>
      </c>
      <c r="H805" s="120">
        <v>0</v>
      </c>
      <c r="I805" s="120" t="s">
        <v>1842</v>
      </c>
      <c r="J805" s="120" t="s">
        <v>1753</v>
      </c>
      <c r="K805" s="120">
        <v>0</v>
      </c>
      <c r="L805" s="120">
        <v>0</v>
      </c>
      <c r="M805" s="120">
        <v>0</v>
      </c>
      <c r="N805" s="120" t="s">
        <v>1935</v>
      </c>
      <c r="O805" s="127">
        <v>199.9</v>
      </c>
      <c r="P805" s="128">
        <v>76.31</v>
      </c>
    </row>
    <row r="806" spans="1:16">
      <c r="A806" s="119" t="s">
        <v>398</v>
      </c>
      <c r="B806" s="120" t="s">
        <v>12971</v>
      </c>
      <c r="C806" s="120" t="s">
        <v>2111</v>
      </c>
      <c r="D806" s="120" t="s">
        <v>1756</v>
      </c>
      <c r="E806" s="120" t="s">
        <v>12164</v>
      </c>
      <c r="F806" s="120" t="s">
        <v>12598</v>
      </c>
      <c r="G806" s="120" t="s">
        <v>1789</v>
      </c>
      <c r="H806" s="120">
        <v>0</v>
      </c>
      <c r="I806" s="120" t="s">
        <v>1842</v>
      </c>
      <c r="J806" s="120" t="s">
        <v>1753</v>
      </c>
      <c r="K806" s="120">
        <v>0</v>
      </c>
      <c r="L806" s="120">
        <v>0</v>
      </c>
      <c r="M806" s="120">
        <v>0</v>
      </c>
      <c r="N806" s="120" t="s">
        <v>1935</v>
      </c>
      <c r="O806" s="127">
        <v>99.9</v>
      </c>
      <c r="P806" s="128">
        <v>63.67</v>
      </c>
    </row>
    <row r="807" spans="1:16">
      <c r="A807" s="119" t="s">
        <v>399</v>
      </c>
      <c r="B807" s="120" t="s">
        <v>12971</v>
      </c>
      <c r="C807" s="120" t="s">
        <v>2111</v>
      </c>
      <c r="D807" s="120" t="s">
        <v>1756</v>
      </c>
      <c r="E807" s="120" t="s">
        <v>12164</v>
      </c>
      <c r="F807" s="120" t="s">
        <v>12598</v>
      </c>
      <c r="G807" s="120" t="s">
        <v>1789</v>
      </c>
      <c r="H807" s="120">
        <v>0</v>
      </c>
      <c r="I807" s="120" t="s">
        <v>1842</v>
      </c>
      <c r="J807" s="120" t="s">
        <v>1753</v>
      </c>
      <c r="K807" s="120">
        <v>0</v>
      </c>
      <c r="L807" s="120">
        <v>0</v>
      </c>
      <c r="M807" s="120">
        <v>0</v>
      </c>
      <c r="N807" s="120" t="s">
        <v>1935</v>
      </c>
      <c r="O807" s="127">
        <v>99.9</v>
      </c>
      <c r="P807" s="128">
        <v>62.23</v>
      </c>
    </row>
    <row r="808" spans="1:16">
      <c r="A808" s="119" t="s">
        <v>2635</v>
      </c>
      <c r="B808" s="120" t="s">
        <v>12971</v>
      </c>
      <c r="C808" s="120" t="s">
        <v>2111</v>
      </c>
      <c r="D808" s="120" t="s">
        <v>1806</v>
      </c>
      <c r="E808" s="120" t="s">
        <v>12164</v>
      </c>
      <c r="F808" s="120" t="s">
        <v>12598</v>
      </c>
      <c r="G808" s="120" t="s">
        <v>1853</v>
      </c>
      <c r="H808" s="120">
        <v>0</v>
      </c>
      <c r="I808" s="120" t="s">
        <v>1842</v>
      </c>
      <c r="J808" s="120" t="s">
        <v>1753</v>
      </c>
      <c r="K808" s="120" t="s">
        <v>3661</v>
      </c>
      <c r="L808" s="120">
        <v>0</v>
      </c>
      <c r="M808" s="120">
        <v>0</v>
      </c>
      <c r="N808" s="120" t="s">
        <v>1935</v>
      </c>
      <c r="O808" s="127">
        <v>149.9</v>
      </c>
      <c r="P808" s="128">
        <v>63.09</v>
      </c>
    </row>
    <row r="809" spans="1:16">
      <c r="A809" s="119" t="s">
        <v>756</v>
      </c>
      <c r="B809" s="120" t="s">
        <v>12971</v>
      </c>
      <c r="C809" s="120" t="s">
        <v>2111</v>
      </c>
      <c r="D809" s="120" t="s">
        <v>1806</v>
      </c>
      <c r="E809" s="120" t="s">
        <v>12164</v>
      </c>
      <c r="F809" s="120" t="s">
        <v>12598</v>
      </c>
      <c r="G809" s="120" t="s">
        <v>1903</v>
      </c>
      <c r="H809" s="120">
        <v>0</v>
      </c>
      <c r="I809" s="120" t="s">
        <v>1842</v>
      </c>
      <c r="J809" s="120" t="s">
        <v>1753</v>
      </c>
      <c r="K809" s="120">
        <v>0</v>
      </c>
      <c r="L809" s="120">
        <v>0</v>
      </c>
      <c r="M809" s="120">
        <v>0</v>
      </c>
      <c r="N809" s="120" t="s">
        <v>1935</v>
      </c>
      <c r="O809" s="127">
        <v>199.9</v>
      </c>
      <c r="P809" s="128">
        <v>74.3</v>
      </c>
    </row>
    <row r="810" spans="1:16">
      <c r="A810" s="119" t="s">
        <v>2636</v>
      </c>
      <c r="B810" s="120" t="s">
        <v>12971</v>
      </c>
      <c r="C810" s="120" t="s">
        <v>2111</v>
      </c>
      <c r="D810" s="120" t="s">
        <v>1806</v>
      </c>
      <c r="E810" s="120" t="s">
        <v>12164</v>
      </c>
      <c r="F810" s="120" t="s">
        <v>12598</v>
      </c>
      <c r="G810" s="120" t="s">
        <v>1782</v>
      </c>
      <c r="H810" s="120">
        <v>0</v>
      </c>
      <c r="I810" s="120" t="s">
        <v>1842</v>
      </c>
      <c r="J810" s="120" t="s">
        <v>1753</v>
      </c>
      <c r="K810" s="120">
        <v>0</v>
      </c>
      <c r="L810" s="120">
        <v>0</v>
      </c>
      <c r="M810" s="120">
        <v>0</v>
      </c>
      <c r="N810" s="120" t="s">
        <v>1935</v>
      </c>
      <c r="O810" s="127">
        <v>189.9</v>
      </c>
      <c r="P810" s="128">
        <v>76.3</v>
      </c>
    </row>
    <row r="811" spans="1:16">
      <c r="A811" s="119" t="s">
        <v>400</v>
      </c>
      <c r="B811" s="120" t="s">
        <v>12971</v>
      </c>
      <c r="C811" s="120" t="s">
        <v>2111</v>
      </c>
      <c r="D811" s="120" t="s">
        <v>1806</v>
      </c>
      <c r="E811" s="120" t="s">
        <v>12164</v>
      </c>
      <c r="F811" s="120" t="s">
        <v>12598</v>
      </c>
      <c r="G811" s="120" t="s">
        <v>1780</v>
      </c>
      <c r="H811" s="120">
        <v>0</v>
      </c>
      <c r="I811" s="120" t="s">
        <v>1842</v>
      </c>
      <c r="J811" s="120" t="s">
        <v>1753</v>
      </c>
      <c r="K811" s="120" t="s">
        <v>3661</v>
      </c>
      <c r="L811" s="120">
        <v>0</v>
      </c>
      <c r="M811" s="120">
        <v>0</v>
      </c>
      <c r="N811" s="120" t="s">
        <v>1935</v>
      </c>
      <c r="O811" s="127">
        <v>189.9</v>
      </c>
      <c r="P811" s="128">
        <v>71.8</v>
      </c>
    </row>
    <row r="812" spans="1:16">
      <c r="A812" s="119" t="s">
        <v>2637</v>
      </c>
      <c r="B812" s="120" t="s">
        <v>12971</v>
      </c>
      <c r="C812" s="120" t="s">
        <v>2111</v>
      </c>
      <c r="D812" s="120" t="s">
        <v>1806</v>
      </c>
      <c r="E812" s="120" t="s">
        <v>12164</v>
      </c>
      <c r="F812" s="120" t="s">
        <v>12598</v>
      </c>
      <c r="G812" s="120" t="s">
        <v>1780</v>
      </c>
      <c r="H812" s="120">
        <v>0</v>
      </c>
      <c r="I812" s="120" t="s">
        <v>1842</v>
      </c>
      <c r="J812" s="120" t="s">
        <v>1753</v>
      </c>
      <c r="K812" s="120" t="s">
        <v>3661</v>
      </c>
      <c r="L812" s="120">
        <v>0</v>
      </c>
      <c r="M812" s="120">
        <v>0</v>
      </c>
      <c r="N812" s="120" t="s">
        <v>1935</v>
      </c>
      <c r="O812" s="127">
        <v>189.9</v>
      </c>
      <c r="P812" s="128">
        <v>73.52</v>
      </c>
    </row>
    <row r="813" spans="1:16">
      <c r="A813" s="119" t="s">
        <v>2638</v>
      </c>
      <c r="B813" s="120" t="s">
        <v>12971</v>
      </c>
      <c r="C813" s="120" t="s">
        <v>2111</v>
      </c>
      <c r="D813" s="120" t="s">
        <v>1806</v>
      </c>
      <c r="E813" s="120" t="s">
        <v>12164</v>
      </c>
      <c r="F813" s="120" t="s">
        <v>12598</v>
      </c>
      <c r="G813" s="120" t="s">
        <v>1780</v>
      </c>
      <c r="H813" s="120">
        <v>0</v>
      </c>
      <c r="I813" s="120" t="s">
        <v>1842</v>
      </c>
      <c r="J813" s="120" t="s">
        <v>1753</v>
      </c>
      <c r="K813" s="120" t="s">
        <v>3661</v>
      </c>
      <c r="L813" s="120">
        <v>0</v>
      </c>
      <c r="M813" s="120">
        <v>0</v>
      </c>
      <c r="N813" s="120" t="s">
        <v>1935</v>
      </c>
      <c r="O813" s="127">
        <v>189.9</v>
      </c>
      <c r="P813" s="128">
        <v>73.22</v>
      </c>
    </row>
    <row r="814" spans="1:16">
      <c r="A814" s="119" t="s">
        <v>2639</v>
      </c>
      <c r="B814" s="120" t="s">
        <v>12971</v>
      </c>
      <c r="C814" s="120" t="s">
        <v>2111</v>
      </c>
      <c r="D814" s="120" t="s">
        <v>1806</v>
      </c>
      <c r="E814" s="120" t="s">
        <v>12164</v>
      </c>
      <c r="F814" s="120" t="s">
        <v>12598</v>
      </c>
      <c r="G814" s="120" t="s">
        <v>1782</v>
      </c>
      <c r="H814" s="120">
        <v>0</v>
      </c>
      <c r="I814" s="120" t="s">
        <v>1842</v>
      </c>
      <c r="J814" s="120" t="s">
        <v>1753</v>
      </c>
      <c r="K814" s="120" t="s">
        <v>3661</v>
      </c>
      <c r="L814" s="120">
        <v>0</v>
      </c>
      <c r="M814" s="120">
        <v>0</v>
      </c>
      <c r="N814" s="120" t="s">
        <v>1935</v>
      </c>
      <c r="O814" s="127">
        <v>189.9</v>
      </c>
      <c r="P814" s="128">
        <v>73.900000000000006</v>
      </c>
    </row>
    <row r="815" spans="1:16">
      <c r="A815" s="119" t="s">
        <v>2640</v>
      </c>
      <c r="B815" s="120" t="s">
        <v>12971</v>
      </c>
      <c r="C815" s="120" t="s">
        <v>2111</v>
      </c>
      <c r="D815" s="120" t="s">
        <v>1806</v>
      </c>
      <c r="E815" s="120" t="s">
        <v>12164</v>
      </c>
      <c r="F815" s="120" t="s">
        <v>12598</v>
      </c>
      <c r="G815" s="120" t="s">
        <v>1782</v>
      </c>
      <c r="H815" s="120">
        <v>0</v>
      </c>
      <c r="I815" s="120" t="s">
        <v>1842</v>
      </c>
      <c r="J815" s="120" t="s">
        <v>1753</v>
      </c>
      <c r="K815" s="120" t="s">
        <v>3661</v>
      </c>
      <c r="L815" s="120">
        <v>0</v>
      </c>
      <c r="M815" s="120">
        <v>0</v>
      </c>
      <c r="N815" s="120" t="s">
        <v>1935</v>
      </c>
      <c r="O815" s="127">
        <v>189.9</v>
      </c>
      <c r="P815" s="128">
        <v>73.599999999999994</v>
      </c>
    </row>
    <row r="816" spans="1:16">
      <c r="A816" s="119" t="s">
        <v>2641</v>
      </c>
      <c r="B816" s="120" t="s">
        <v>12971</v>
      </c>
      <c r="C816" s="120" t="s">
        <v>2111</v>
      </c>
      <c r="D816" s="120" t="s">
        <v>1806</v>
      </c>
      <c r="E816" s="120" t="s">
        <v>12164</v>
      </c>
      <c r="F816" s="120" t="s">
        <v>12598</v>
      </c>
      <c r="G816" s="120" t="s">
        <v>1869</v>
      </c>
      <c r="H816" s="120">
        <v>0</v>
      </c>
      <c r="I816" s="120" t="s">
        <v>1842</v>
      </c>
      <c r="J816" s="120" t="s">
        <v>1753</v>
      </c>
      <c r="K816" s="120" t="s">
        <v>3661</v>
      </c>
      <c r="L816" s="120">
        <v>0</v>
      </c>
      <c r="M816" s="120">
        <v>0</v>
      </c>
      <c r="N816" s="120" t="s">
        <v>1935</v>
      </c>
      <c r="O816" s="127">
        <v>189.9</v>
      </c>
      <c r="P816" s="128">
        <v>76.44</v>
      </c>
    </row>
    <row r="817" spans="1:16">
      <c r="A817" s="119" t="s">
        <v>757</v>
      </c>
      <c r="B817" s="120" t="s">
        <v>12971</v>
      </c>
      <c r="C817" s="120" t="s">
        <v>2111</v>
      </c>
      <c r="D817" s="120" t="s">
        <v>1806</v>
      </c>
      <c r="E817" s="120" t="s">
        <v>12164</v>
      </c>
      <c r="F817" s="120" t="s">
        <v>12598</v>
      </c>
      <c r="G817" s="120" t="s">
        <v>1903</v>
      </c>
      <c r="H817" s="120">
        <v>0</v>
      </c>
      <c r="I817" s="120" t="s">
        <v>1842</v>
      </c>
      <c r="J817" s="120" t="s">
        <v>1753</v>
      </c>
      <c r="K817" s="120" t="s">
        <v>3661</v>
      </c>
      <c r="L817" s="120">
        <v>0</v>
      </c>
      <c r="M817" s="120">
        <v>0</v>
      </c>
      <c r="N817" s="120" t="s">
        <v>1935</v>
      </c>
      <c r="O817" s="127">
        <v>199.9</v>
      </c>
      <c r="P817" s="128">
        <v>71.430000000000007</v>
      </c>
    </row>
    <row r="818" spans="1:16">
      <c r="A818" s="119" t="s">
        <v>758</v>
      </c>
      <c r="B818" s="120" t="s">
        <v>12971</v>
      </c>
      <c r="C818" s="120" t="s">
        <v>2111</v>
      </c>
      <c r="D818" s="120" t="s">
        <v>1806</v>
      </c>
      <c r="E818" s="120" t="s">
        <v>12164</v>
      </c>
      <c r="F818" s="120" t="s">
        <v>12598</v>
      </c>
      <c r="G818" s="120" t="s">
        <v>1814</v>
      </c>
      <c r="H818" s="120">
        <v>0</v>
      </c>
      <c r="I818" s="120" t="s">
        <v>1842</v>
      </c>
      <c r="J818" s="120" t="s">
        <v>1753</v>
      </c>
      <c r="K818" s="120">
        <v>0</v>
      </c>
      <c r="L818" s="120">
        <v>0</v>
      </c>
      <c r="M818" s="120">
        <v>0</v>
      </c>
      <c r="N818" s="120" t="s">
        <v>1935</v>
      </c>
      <c r="O818" s="127">
        <v>199.9</v>
      </c>
      <c r="P818" s="128">
        <v>41.23</v>
      </c>
    </row>
    <row r="819" spans="1:16">
      <c r="A819" s="119" t="s">
        <v>1038</v>
      </c>
      <c r="B819" s="120" t="s">
        <v>12971</v>
      </c>
      <c r="C819" s="120" t="s">
        <v>2111</v>
      </c>
      <c r="D819" s="120" t="s">
        <v>1806</v>
      </c>
      <c r="E819" s="120" t="s">
        <v>12164</v>
      </c>
      <c r="F819" s="120" t="s">
        <v>12598</v>
      </c>
      <c r="G819" s="120" t="s">
        <v>1784</v>
      </c>
      <c r="H819" s="120">
        <v>0</v>
      </c>
      <c r="I819" s="120" t="s">
        <v>1842</v>
      </c>
      <c r="J819" s="120" t="s">
        <v>1753</v>
      </c>
      <c r="K819" s="120">
        <v>0</v>
      </c>
      <c r="L819" s="120">
        <v>0</v>
      </c>
      <c r="M819" s="120">
        <v>0</v>
      </c>
      <c r="N819" s="120" t="s">
        <v>1935</v>
      </c>
      <c r="O819" s="127">
        <v>199.9</v>
      </c>
      <c r="P819" s="128">
        <v>59.44</v>
      </c>
    </row>
    <row r="820" spans="1:16">
      <c r="A820" s="119" t="s">
        <v>1039</v>
      </c>
      <c r="B820" s="120" t="s">
        <v>12971</v>
      </c>
      <c r="C820" s="120" t="s">
        <v>2111</v>
      </c>
      <c r="D820" s="120" t="s">
        <v>1806</v>
      </c>
      <c r="E820" s="120" t="s">
        <v>12164</v>
      </c>
      <c r="F820" s="120" t="s">
        <v>12598</v>
      </c>
      <c r="G820" s="120" t="s">
        <v>1814</v>
      </c>
      <c r="H820" s="120">
        <v>0</v>
      </c>
      <c r="I820" s="120" t="s">
        <v>1842</v>
      </c>
      <c r="J820" s="120" t="s">
        <v>1753</v>
      </c>
      <c r="K820" s="120">
        <v>0</v>
      </c>
      <c r="L820" s="120">
        <v>0</v>
      </c>
      <c r="M820" s="120">
        <v>0</v>
      </c>
      <c r="N820" s="120" t="s">
        <v>1935</v>
      </c>
      <c r="O820" s="127">
        <v>199.9</v>
      </c>
      <c r="P820" s="128">
        <v>64.069999999999993</v>
      </c>
    </row>
    <row r="821" spans="1:16">
      <c r="A821" s="119" t="s">
        <v>2642</v>
      </c>
      <c r="B821" s="120" t="s">
        <v>12971</v>
      </c>
      <c r="C821" s="120" t="s">
        <v>2111</v>
      </c>
      <c r="D821" s="120" t="s">
        <v>1806</v>
      </c>
      <c r="E821" s="120" t="s">
        <v>12164</v>
      </c>
      <c r="F821" s="120" t="s">
        <v>12598</v>
      </c>
      <c r="G821" s="120" t="s">
        <v>1814</v>
      </c>
      <c r="H821" s="120">
        <v>0</v>
      </c>
      <c r="I821" s="120" t="s">
        <v>1842</v>
      </c>
      <c r="J821" s="120" t="s">
        <v>1753</v>
      </c>
      <c r="K821" s="120">
        <v>0</v>
      </c>
      <c r="L821" s="120">
        <v>0</v>
      </c>
      <c r="M821" s="120">
        <v>0</v>
      </c>
      <c r="N821" s="120" t="s">
        <v>1935</v>
      </c>
      <c r="O821" s="127">
        <v>199.9</v>
      </c>
      <c r="P821" s="128">
        <v>65.44</v>
      </c>
    </row>
    <row r="822" spans="1:16">
      <c r="A822" s="119" t="s">
        <v>2643</v>
      </c>
      <c r="B822" s="120" t="s">
        <v>12971</v>
      </c>
      <c r="C822" s="120" t="s">
        <v>2111</v>
      </c>
      <c r="D822" s="120" t="s">
        <v>1806</v>
      </c>
      <c r="E822" s="120" t="s">
        <v>12164</v>
      </c>
      <c r="F822" s="120" t="s">
        <v>12598</v>
      </c>
      <c r="G822" s="120" t="s">
        <v>1784</v>
      </c>
      <c r="H822" s="120">
        <v>0</v>
      </c>
      <c r="I822" s="120" t="s">
        <v>1842</v>
      </c>
      <c r="J822" s="120" t="s">
        <v>1753</v>
      </c>
      <c r="K822" s="120" t="s">
        <v>3338</v>
      </c>
      <c r="L822" s="120">
        <v>0</v>
      </c>
      <c r="M822" s="120">
        <v>0</v>
      </c>
      <c r="N822" s="120" t="s">
        <v>1935</v>
      </c>
      <c r="O822" s="127">
        <v>199.9</v>
      </c>
      <c r="P822" s="128">
        <v>108.09</v>
      </c>
    </row>
    <row r="823" spans="1:16">
      <c r="A823" s="119" t="s">
        <v>2644</v>
      </c>
      <c r="B823" s="120" t="s">
        <v>12971</v>
      </c>
      <c r="C823" s="120" t="s">
        <v>2111</v>
      </c>
      <c r="D823" s="120" t="s">
        <v>1806</v>
      </c>
      <c r="E823" s="120" t="s">
        <v>12164</v>
      </c>
      <c r="F823" s="120" t="s">
        <v>12598</v>
      </c>
      <c r="G823" s="120" t="s">
        <v>1784</v>
      </c>
      <c r="H823" s="120">
        <v>0</v>
      </c>
      <c r="I823" s="120" t="s">
        <v>1842</v>
      </c>
      <c r="J823" s="120" t="s">
        <v>1753</v>
      </c>
      <c r="K823" s="120" t="s">
        <v>3338</v>
      </c>
      <c r="L823" s="120">
        <v>0</v>
      </c>
      <c r="M823" s="120">
        <v>0</v>
      </c>
      <c r="N823" s="120" t="s">
        <v>1935</v>
      </c>
      <c r="O823" s="127">
        <v>199.9</v>
      </c>
      <c r="P823" s="128">
        <v>108.09</v>
      </c>
    </row>
    <row r="824" spans="1:16">
      <c r="A824" s="119" t="s">
        <v>2645</v>
      </c>
      <c r="B824" s="120" t="s">
        <v>12971</v>
      </c>
      <c r="C824" s="120" t="s">
        <v>2111</v>
      </c>
      <c r="D824" s="120" t="s">
        <v>1806</v>
      </c>
      <c r="E824" s="120" t="s">
        <v>12164</v>
      </c>
      <c r="F824" s="120" t="s">
        <v>12598</v>
      </c>
      <c r="G824" s="120" t="s">
        <v>1784</v>
      </c>
      <c r="H824" s="120">
        <v>0</v>
      </c>
      <c r="I824" s="120" t="s">
        <v>1842</v>
      </c>
      <c r="J824" s="120" t="s">
        <v>1753</v>
      </c>
      <c r="K824" s="120" t="s">
        <v>3338</v>
      </c>
      <c r="L824" s="120">
        <v>0</v>
      </c>
      <c r="M824" s="120">
        <v>0</v>
      </c>
      <c r="N824" s="120" t="s">
        <v>1935</v>
      </c>
      <c r="O824" s="127">
        <v>199.9</v>
      </c>
      <c r="P824" s="128">
        <v>108.09</v>
      </c>
    </row>
    <row r="825" spans="1:16">
      <c r="A825" s="119" t="s">
        <v>463</v>
      </c>
      <c r="B825" s="120" t="s">
        <v>12971</v>
      </c>
      <c r="C825" s="120" t="s">
        <v>2111</v>
      </c>
      <c r="D825" s="120" t="s">
        <v>1806</v>
      </c>
      <c r="E825" s="120" t="s">
        <v>12164</v>
      </c>
      <c r="F825" s="120" t="s">
        <v>12598</v>
      </c>
      <c r="G825" s="120" t="s">
        <v>1784</v>
      </c>
      <c r="H825" s="120">
        <v>0</v>
      </c>
      <c r="I825" s="120" t="s">
        <v>1842</v>
      </c>
      <c r="J825" s="120" t="s">
        <v>1753</v>
      </c>
      <c r="K825" s="120" t="s">
        <v>3338</v>
      </c>
      <c r="L825" s="120">
        <v>0</v>
      </c>
      <c r="M825" s="120">
        <v>0</v>
      </c>
      <c r="N825" s="120" t="s">
        <v>1935</v>
      </c>
      <c r="O825" s="127">
        <v>199.9</v>
      </c>
      <c r="P825" s="128">
        <v>108.08</v>
      </c>
    </row>
    <row r="826" spans="1:16">
      <c r="A826" s="119" t="s">
        <v>497</v>
      </c>
      <c r="B826" s="120" t="s">
        <v>12971</v>
      </c>
      <c r="C826" s="120" t="s">
        <v>2111</v>
      </c>
      <c r="D826" s="120" t="s">
        <v>1806</v>
      </c>
      <c r="E826" s="120" t="s">
        <v>12164</v>
      </c>
      <c r="F826" s="120" t="s">
        <v>12598</v>
      </c>
      <c r="G826" s="120" t="s">
        <v>1784</v>
      </c>
      <c r="H826" s="120">
        <v>0</v>
      </c>
      <c r="I826" s="120" t="s">
        <v>1842</v>
      </c>
      <c r="J826" s="120" t="s">
        <v>1753</v>
      </c>
      <c r="K826" s="120" t="s">
        <v>3338</v>
      </c>
      <c r="L826" s="120">
        <v>0</v>
      </c>
      <c r="M826" s="120">
        <v>0</v>
      </c>
      <c r="N826" s="120" t="s">
        <v>1935</v>
      </c>
      <c r="O826" s="127">
        <v>199.9</v>
      </c>
      <c r="P826" s="128">
        <v>108.09</v>
      </c>
    </row>
    <row r="827" spans="1:16">
      <c r="A827" s="119" t="s">
        <v>1040</v>
      </c>
      <c r="B827" s="120" t="s">
        <v>12971</v>
      </c>
      <c r="C827" s="120" t="s">
        <v>2111</v>
      </c>
      <c r="D827" s="120" t="s">
        <v>1806</v>
      </c>
      <c r="E827" s="120" t="s">
        <v>12164</v>
      </c>
      <c r="F827" s="120" t="s">
        <v>12598</v>
      </c>
      <c r="G827" s="120" t="s">
        <v>1789</v>
      </c>
      <c r="H827" s="120">
        <v>0</v>
      </c>
      <c r="I827" s="120" t="s">
        <v>2646</v>
      </c>
      <c r="J827" s="120" t="s">
        <v>1753</v>
      </c>
      <c r="K827" s="120" t="s">
        <v>3338</v>
      </c>
      <c r="L827" s="120">
        <v>0</v>
      </c>
      <c r="M827" s="120">
        <v>0</v>
      </c>
      <c r="N827" s="120" t="s">
        <v>1935</v>
      </c>
      <c r="O827" s="127">
        <v>199.9</v>
      </c>
      <c r="P827" s="128">
        <v>86.76</v>
      </c>
    </row>
    <row r="828" spans="1:16">
      <c r="A828" s="119" t="s">
        <v>465</v>
      </c>
      <c r="B828" s="120" t="s">
        <v>12971</v>
      </c>
      <c r="C828" s="120" t="s">
        <v>2111</v>
      </c>
      <c r="D828" s="120" t="s">
        <v>1806</v>
      </c>
      <c r="E828" s="120" t="s">
        <v>12164</v>
      </c>
      <c r="F828" s="120">
        <v>0</v>
      </c>
      <c r="G828" s="120">
        <v>0</v>
      </c>
      <c r="H828" s="120">
        <v>0</v>
      </c>
      <c r="I828" s="120" t="s">
        <v>1842</v>
      </c>
      <c r="J828" s="120" t="s">
        <v>1753</v>
      </c>
      <c r="K828" s="120">
        <v>0</v>
      </c>
      <c r="L828" s="120">
        <v>0</v>
      </c>
      <c r="M828" s="120">
        <v>0</v>
      </c>
      <c r="N828" s="120" t="s">
        <v>1935</v>
      </c>
      <c r="O828" s="127">
        <v>249.9</v>
      </c>
      <c r="P828" s="128">
        <v>106.38</v>
      </c>
    </row>
    <row r="829" spans="1:16">
      <c r="A829" s="119" t="s">
        <v>402</v>
      </c>
      <c r="B829" s="120" t="s">
        <v>12971</v>
      </c>
      <c r="C829" s="120" t="s">
        <v>2111</v>
      </c>
      <c r="D829" s="120" t="s">
        <v>1806</v>
      </c>
      <c r="E829" s="120" t="s">
        <v>12164</v>
      </c>
      <c r="F829" s="120" t="s">
        <v>12598</v>
      </c>
      <c r="G829" s="120" t="s">
        <v>1947</v>
      </c>
      <c r="H829" s="120">
        <v>0</v>
      </c>
      <c r="I829" s="120" t="s">
        <v>1842</v>
      </c>
      <c r="J829" s="120" t="s">
        <v>1753</v>
      </c>
      <c r="K829" s="120">
        <v>0</v>
      </c>
      <c r="L829" s="120">
        <v>0</v>
      </c>
      <c r="M829" s="120">
        <v>0</v>
      </c>
      <c r="N829" s="120" t="s">
        <v>1935</v>
      </c>
      <c r="O829" s="127">
        <v>249.9</v>
      </c>
      <c r="P829" s="128">
        <v>130.6</v>
      </c>
    </row>
    <row r="830" spans="1:16">
      <c r="A830" s="119" t="s">
        <v>467</v>
      </c>
      <c r="B830" s="120" t="s">
        <v>12971</v>
      </c>
      <c r="C830" s="120" t="s">
        <v>2111</v>
      </c>
      <c r="D830" s="120" t="s">
        <v>1806</v>
      </c>
      <c r="E830" s="120" t="s">
        <v>12164</v>
      </c>
      <c r="F830" s="120" t="s">
        <v>12598</v>
      </c>
      <c r="G830" s="120" t="s">
        <v>1789</v>
      </c>
      <c r="H830" s="120">
        <v>0</v>
      </c>
      <c r="I830" s="120" t="s">
        <v>1842</v>
      </c>
      <c r="J830" s="120" t="s">
        <v>1753</v>
      </c>
      <c r="K830" s="120">
        <v>0</v>
      </c>
      <c r="L830" s="120">
        <v>0</v>
      </c>
      <c r="M830" s="120">
        <v>0</v>
      </c>
      <c r="N830" s="120" t="s">
        <v>1935</v>
      </c>
      <c r="O830" s="127">
        <v>249.9</v>
      </c>
      <c r="P830" s="128">
        <v>130.6</v>
      </c>
    </row>
    <row r="831" spans="1:16">
      <c r="A831" s="119" t="s">
        <v>404</v>
      </c>
      <c r="B831" s="120" t="s">
        <v>12971</v>
      </c>
      <c r="C831" s="120" t="s">
        <v>2111</v>
      </c>
      <c r="D831" s="120" t="s">
        <v>1806</v>
      </c>
      <c r="E831" s="120" t="s">
        <v>12164</v>
      </c>
      <c r="F831" s="120" t="s">
        <v>12598</v>
      </c>
      <c r="G831" s="120" t="s">
        <v>1947</v>
      </c>
      <c r="H831" s="120">
        <v>0</v>
      </c>
      <c r="I831" s="120" t="s">
        <v>1842</v>
      </c>
      <c r="J831" s="120" t="s">
        <v>1753</v>
      </c>
      <c r="K831" s="120">
        <v>0</v>
      </c>
      <c r="L831" s="120">
        <v>0</v>
      </c>
      <c r="M831" s="120">
        <v>0</v>
      </c>
      <c r="N831" s="120" t="s">
        <v>1935</v>
      </c>
      <c r="O831" s="127">
        <v>229.9</v>
      </c>
      <c r="P831" s="128">
        <v>118.1</v>
      </c>
    </row>
    <row r="832" spans="1:16">
      <c r="A832" s="119" t="s">
        <v>2647</v>
      </c>
      <c r="B832" s="120" t="s">
        <v>12971</v>
      </c>
      <c r="C832" s="120" t="s">
        <v>2111</v>
      </c>
      <c r="D832" s="120" t="s">
        <v>1806</v>
      </c>
      <c r="E832" s="120" t="s">
        <v>12164</v>
      </c>
      <c r="F832" s="120" t="s">
        <v>12598</v>
      </c>
      <c r="G832" s="120" t="s">
        <v>1789</v>
      </c>
      <c r="H832" s="120">
        <v>0</v>
      </c>
      <c r="I832" s="120" t="s">
        <v>1842</v>
      </c>
      <c r="J832" s="120" t="s">
        <v>1753</v>
      </c>
      <c r="K832" s="120">
        <v>0</v>
      </c>
      <c r="L832" s="120">
        <v>0</v>
      </c>
      <c r="M832" s="120">
        <v>0</v>
      </c>
      <c r="N832" s="120" t="s">
        <v>1935</v>
      </c>
      <c r="O832" s="127">
        <v>229.9</v>
      </c>
      <c r="P832" s="128">
        <v>118.1</v>
      </c>
    </row>
    <row r="833" spans="1:16">
      <c r="A833" s="119" t="s">
        <v>2648</v>
      </c>
      <c r="B833" s="120" t="s">
        <v>12971</v>
      </c>
      <c r="C833" s="120" t="s">
        <v>2111</v>
      </c>
      <c r="D833" s="120" t="s">
        <v>1806</v>
      </c>
      <c r="E833" s="120" t="s">
        <v>12164</v>
      </c>
      <c r="F833" s="120" t="s">
        <v>12598</v>
      </c>
      <c r="G833" s="120" t="s">
        <v>1789</v>
      </c>
      <c r="H833" s="120">
        <v>0</v>
      </c>
      <c r="I833" s="120" t="s">
        <v>1842</v>
      </c>
      <c r="J833" s="120" t="s">
        <v>1753</v>
      </c>
      <c r="K833" s="120">
        <v>0</v>
      </c>
      <c r="L833" s="120">
        <v>0</v>
      </c>
      <c r="M833" s="120">
        <v>0</v>
      </c>
      <c r="N833" s="120" t="s">
        <v>1935</v>
      </c>
      <c r="O833" s="127">
        <v>229.9</v>
      </c>
      <c r="P833" s="128">
        <v>118.1</v>
      </c>
    </row>
    <row r="834" spans="1:16">
      <c r="A834" s="119" t="s">
        <v>1123</v>
      </c>
      <c r="B834" s="120" t="s">
        <v>12971</v>
      </c>
      <c r="C834" s="120" t="s">
        <v>2111</v>
      </c>
      <c r="D834" s="120" t="s">
        <v>1806</v>
      </c>
      <c r="E834" s="120" t="s">
        <v>12164</v>
      </c>
      <c r="F834" s="120" t="s">
        <v>12598</v>
      </c>
      <c r="G834" s="120" t="s">
        <v>1914</v>
      </c>
      <c r="H834" s="120">
        <v>0</v>
      </c>
      <c r="I834" s="120" t="s">
        <v>1842</v>
      </c>
      <c r="J834" s="120" t="s">
        <v>1753</v>
      </c>
      <c r="K834" s="120">
        <v>0</v>
      </c>
      <c r="L834" s="120">
        <v>0</v>
      </c>
      <c r="M834" s="120">
        <v>0</v>
      </c>
      <c r="N834" s="120" t="s">
        <v>1935</v>
      </c>
      <c r="O834" s="127">
        <v>199.9</v>
      </c>
      <c r="P834" s="128">
        <v>78.69</v>
      </c>
    </row>
    <row r="835" spans="1:16">
      <c r="A835" s="119" t="s">
        <v>1125</v>
      </c>
      <c r="B835" s="120" t="s">
        <v>12971</v>
      </c>
      <c r="C835" s="120" t="s">
        <v>2111</v>
      </c>
      <c r="D835" s="120" t="s">
        <v>1806</v>
      </c>
      <c r="E835" s="120" t="s">
        <v>12164</v>
      </c>
      <c r="F835" s="120" t="s">
        <v>12598</v>
      </c>
      <c r="G835" s="120" t="s">
        <v>1914</v>
      </c>
      <c r="H835" s="120">
        <v>0</v>
      </c>
      <c r="I835" s="120" t="s">
        <v>1849</v>
      </c>
      <c r="J835" s="120" t="s">
        <v>1753</v>
      </c>
      <c r="K835" s="120">
        <v>0</v>
      </c>
      <c r="L835" s="120">
        <v>0</v>
      </c>
      <c r="M835" s="120">
        <v>0</v>
      </c>
      <c r="N835" s="120" t="s">
        <v>1935</v>
      </c>
      <c r="O835" s="127">
        <v>199.9</v>
      </c>
      <c r="P835" s="128">
        <v>80.400000000000006</v>
      </c>
    </row>
    <row r="836" spans="1:16">
      <c r="A836" s="119" t="s">
        <v>1126</v>
      </c>
      <c r="B836" s="120" t="s">
        <v>12971</v>
      </c>
      <c r="C836" s="120" t="s">
        <v>2111</v>
      </c>
      <c r="D836" s="120" t="s">
        <v>1806</v>
      </c>
      <c r="E836" s="120" t="s">
        <v>12164</v>
      </c>
      <c r="F836" s="120" t="s">
        <v>12598</v>
      </c>
      <c r="G836" s="120" t="s">
        <v>1914</v>
      </c>
      <c r="H836" s="120">
        <v>0</v>
      </c>
      <c r="I836" s="120" t="s">
        <v>1849</v>
      </c>
      <c r="J836" s="120" t="s">
        <v>1753</v>
      </c>
      <c r="K836" s="120">
        <v>0</v>
      </c>
      <c r="L836" s="120">
        <v>0</v>
      </c>
      <c r="M836" s="120">
        <v>0</v>
      </c>
      <c r="N836" s="120" t="s">
        <v>1935</v>
      </c>
      <c r="O836" s="127">
        <v>199.9</v>
      </c>
      <c r="P836" s="128">
        <v>78.69</v>
      </c>
    </row>
    <row r="837" spans="1:16">
      <c r="A837" s="119" t="s">
        <v>759</v>
      </c>
      <c r="B837" s="120" t="s">
        <v>12971</v>
      </c>
      <c r="C837" s="120" t="s">
        <v>2111</v>
      </c>
      <c r="D837" s="120" t="s">
        <v>1806</v>
      </c>
      <c r="E837" s="120" t="s">
        <v>12164</v>
      </c>
      <c r="F837" s="120" t="s">
        <v>12598</v>
      </c>
      <c r="G837" s="120" t="s">
        <v>1903</v>
      </c>
      <c r="H837" s="120">
        <v>0</v>
      </c>
      <c r="I837" s="120" t="s">
        <v>1842</v>
      </c>
      <c r="J837" s="120" t="s">
        <v>1753</v>
      </c>
      <c r="K837" s="120">
        <v>0</v>
      </c>
      <c r="L837" s="120">
        <v>0</v>
      </c>
      <c r="M837" s="120">
        <v>0</v>
      </c>
      <c r="N837" s="120" t="s">
        <v>1935</v>
      </c>
      <c r="O837" s="127">
        <v>199.9</v>
      </c>
      <c r="P837" s="128">
        <v>83.51</v>
      </c>
    </row>
    <row r="838" spans="1:16">
      <c r="A838" s="119" t="s">
        <v>760</v>
      </c>
      <c r="B838" s="120" t="s">
        <v>12971</v>
      </c>
      <c r="C838" s="120" t="s">
        <v>2111</v>
      </c>
      <c r="D838" s="120" t="s">
        <v>1806</v>
      </c>
      <c r="E838" s="120" t="s">
        <v>12164</v>
      </c>
      <c r="F838" s="120" t="s">
        <v>12598</v>
      </c>
      <c r="G838" s="120" t="s">
        <v>1903</v>
      </c>
      <c r="H838" s="120">
        <v>0</v>
      </c>
      <c r="I838" s="120" t="s">
        <v>1842</v>
      </c>
      <c r="J838" s="120" t="s">
        <v>1753</v>
      </c>
      <c r="K838" s="120">
        <v>0</v>
      </c>
      <c r="L838" s="120">
        <v>0</v>
      </c>
      <c r="M838" s="120">
        <v>0</v>
      </c>
      <c r="N838" s="120" t="s">
        <v>1935</v>
      </c>
      <c r="O838" s="127">
        <v>199.9</v>
      </c>
      <c r="P838" s="128">
        <v>83.51</v>
      </c>
    </row>
    <row r="839" spans="1:16">
      <c r="A839" s="119" t="s">
        <v>968</v>
      </c>
      <c r="B839" s="120" t="s">
        <v>12971</v>
      </c>
      <c r="C839" s="120" t="s">
        <v>2111</v>
      </c>
      <c r="D839" s="120" t="s">
        <v>1756</v>
      </c>
      <c r="E839" s="120" t="s">
        <v>12164</v>
      </c>
      <c r="F839" s="120" t="s">
        <v>12598</v>
      </c>
      <c r="G839" s="120" t="s">
        <v>1800</v>
      </c>
      <c r="H839" s="120">
        <v>0</v>
      </c>
      <c r="I839" s="120" t="s">
        <v>1842</v>
      </c>
      <c r="J839" s="120" t="s">
        <v>1753</v>
      </c>
      <c r="K839" s="120" t="s">
        <v>3338</v>
      </c>
      <c r="L839" s="120">
        <v>0</v>
      </c>
      <c r="M839" s="120">
        <v>0</v>
      </c>
      <c r="N839" s="120" t="s">
        <v>1935</v>
      </c>
      <c r="O839" s="127">
        <v>149.9</v>
      </c>
      <c r="P839" s="128">
        <v>91.88</v>
      </c>
    </row>
    <row r="840" spans="1:16">
      <c r="A840" s="119" t="s">
        <v>970</v>
      </c>
      <c r="B840" s="120" t="s">
        <v>12971</v>
      </c>
      <c r="C840" s="120" t="s">
        <v>2111</v>
      </c>
      <c r="D840" s="120" t="s">
        <v>1756</v>
      </c>
      <c r="E840" s="120" t="s">
        <v>12164</v>
      </c>
      <c r="F840" s="120" t="s">
        <v>12598</v>
      </c>
      <c r="G840" s="120" t="s">
        <v>1800</v>
      </c>
      <c r="H840" s="120">
        <v>0</v>
      </c>
      <c r="I840" s="120" t="s">
        <v>1842</v>
      </c>
      <c r="J840" s="120" t="s">
        <v>1753</v>
      </c>
      <c r="K840" s="120" t="s">
        <v>3338</v>
      </c>
      <c r="L840" s="120">
        <v>0</v>
      </c>
      <c r="M840" s="120">
        <v>0</v>
      </c>
      <c r="N840" s="120" t="s">
        <v>1935</v>
      </c>
      <c r="O840" s="127">
        <v>149.9</v>
      </c>
      <c r="P840" s="128">
        <v>89.78</v>
      </c>
    </row>
    <row r="841" spans="1:16">
      <c r="A841" s="119" t="s">
        <v>2649</v>
      </c>
      <c r="B841" s="120" t="s">
        <v>12971</v>
      </c>
      <c r="C841" s="120" t="s">
        <v>2111</v>
      </c>
      <c r="D841" s="120" t="s">
        <v>1756</v>
      </c>
      <c r="E841" s="120" t="s">
        <v>12165</v>
      </c>
      <c r="F841" s="120" t="s">
        <v>12598</v>
      </c>
      <c r="G841" s="120" t="s">
        <v>1962</v>
      </c>
      <c r="H841" s="120">
        <v>0</v>
      </c>
      <c r="I841" s="120" t="s">
        <v>1842</v>
      </c>
      <c r="J841" s="120" t="s">
        <v>1753</v>
      </c>
      <c r="K841" s="120" t="s">
        <v>3338</v>
      </c>
      <c r="L841" s="120">
        <v>0</v>
      </c>
      <c r="M841" s="120">
        <v>0</v>
      </c>
      <c r="N841" s="120" t="s">
        <v>1935</v>
      </c>
      <c r="O841" s="127">
        <v>199.9</v>
      </c>
      <c r="P841" s="128">
        <v>31.41</v>
      </c>
    </row>
    <row r="842" spans="1:16">
      <c r="A842" s="119" t="s">
        <v>2650</v>
      </c>
      <c r="B842" s="120" t="s">
        <v>12971</v>
      </c>
      <c r="C842" s="120" t="s">
        <v>2111</v>
      </c>
      <c r="D842" s="120" t="s">
        <v>1756</v>
      </c>
      <c r="E842" s="120" t="s">
        <v>12164</v>
      </c>
      <c r="F842" s="120" t="s">
        <v>12598</v>
      </c>
      <c r="G842" s="120" t="s">
        <v>1888</v>
      </c>
      <c r="H842" s="120">
        <v>0</v>
      </c>
      <c r="I842" s="120" t="s">
        <v>1842</v>
      </c>
      <c r="J842" s="120" t="s">
        <v>1753</v>
      </c>
      <c r="K842" s="120" t="s">
        <v>3338</v>
      </c>
      <c r="L842" s="120">
        <v>0</v>
      </c>
      <c r="M842" s="120">
        <v>0</v>
      </c>
      <c r="N842" s="120">
        <v>0</v>
      </c>
      <c r="O842" s="127">
        <v>199.9</v>
      </c>
      <c r="P842" s="128">
        <v>92</v>
      </c>
    </row>
    <row r="843" spans="1:16">
      <c r="A843" s="119" t="s">
        <v>2651</v>
      </c>
      <c r="B843" s="120" t="s">
        <v>12971</v>
      </c>
      <c r="C843" s="120" t="s">
        <v>2111</v>
      </c>
      <c r="D843" s="120" t="s">
        <v>1756</v>
      </c>
      <c r="E843" s="120" t="s">
        <v>12164</v>
      </c>
      <c r="F843" s="120" t="s">
        <v>12598</v>
      </c>
      <c r="G843" s="120" t="s">
        <v>1838</v>
      </c>
      <c r="H843" s="120">
        <v>0</v>
      </c>
      <c r="I843" s="120" t="s">
        <v>1842</v>
      </c>
      <c r="J843" s="120" t="s">
        <v>1753</v>
      </c>
      <c r="K843" s="120" t="s">
        <v>3338</v>
      </c>
      <c r="L843" s="120">
        <v>0</v>
      </c>
      <c r="M843" s="120">
        <v>0</v>
      </c>
      <c r="N843" s="120" t="s">
        <v>1935</v>
      </c>
      <c r="O843" s="127">
        <v>179.9</v>
      </c>
      <c r="P843" s="128">
        <v>76.099999999999994</v>
      </c>
    </row>
    <row r="844" spans="1:16">
      <c r="A844" s="119" t="s">
        <v>2652</v>
      </c>
      <c r="B844" s="120" t="s">
        <v>12971</v>
      </c>
      <c r="C844" s="120" t="s">
        <v>2111</v>
      </c>
      <c r="D844" s="120" t="s">
        <v>1756</v>
      </c>
      <c r="E844" s="120" t="s">
        <v>12164</v>
      </c>
      <c r="F844" s="120" t="s">
        <v>12598</v>
      </c>
      <c r="G844" s="120" t="s">
        <v>1838</v>
      </c>
      <c r="H844" s="120">
        <v>0</v>
      </c>
      <c r="I844" s="120" t="s">
        <v>1842</v>
      </c>
      <c r="J844" s="120" t="s">
        <v>1753</v>
      </c>
      <c r="K844" s="120" t="s">
        <v>3338</v>
      </c>
      <c r="L844" s="120">
        <v>0</v>
      </c>
      <c r="M844" s="120">
        <v>0</v>
      </c>
      <c r="N844" s="120" t="s">
        <v>1935</v>
      </c>
      <c r="O844" s="127">
        <v>179.9</v>
      </c>
      <c r="P844" s="128">
        <v>76.099999999999994</v>
      </c>
    </row>
    <row r="845" spans="1:16">
      <c r="A845" s="119" t="s">
        <v>2653</v>
      </c>
      <c r="B845" s="120" t="s">
        <v>12971</v>
      </c>
      <c r="C845" s="120" t="s">
        <v>2111</v>
      </c>
      <c r="D845" s="120" t="s">
        <v>1756</v>
      </c>
      <c r="E845" s="120" t="s">
        <v>12164</v>
      </c>
      <c r="F845" s="120" t="s">
        <v>12598</v>
      </c>
      <c r="G845" s="120" t="s">
        <v>1838</v>
      </c>
      <c r="H845" s="120">
        <v>0</v>
      </c>
      <c r="I845" s="120" t="s">
        <v>1842</v>
      </c>
      <c r="J845" s="120" t="s">
        <v>1753</v>
      </c>
      <c r="K845" s="120" t="s">
        <v>3661</v>
      </c>
      <c r="L845" s="120">
        <v>0</v>
      </c>
      <c r="M845" s="120">
        <v>0</v>
      </c>
      <c r="N845" s="120" t="s">
        <v>1935</v>
      </c>
      <c r="O845" s="127">
        <v>179.9</v>
      </c>
      <c r="P845" s="128">
        <v>76.099999999999994</v>
      </c>
    </row>
    <row r="846" spans="1:16">
      <c r="A846" s="119" t="s">
        <v>2654</v>
      </c>
      <c r="B846" s="120" t="s">
        <v>12971</v>
      </c>
      <c r="C846" s="120" t="s">
        <v>2111</v>
      </c>
      <c r="D846" s="120" t="s">
        <v>1756</v>
      </c>
      <c r="E846" s="120" t="s">
        <v>12164</v>
      </c>
      <c r="F846" s="120" t="s">
        <v>12598</v>
      </c>
      <c r="G846" s="120" t="s">
        <v>1838</v>
      </c>
      <c r="H846" s="120">
        <v>0</v>
      </c>
      <c r="I846" s="120" t="s">
        <v>1842</v>
      </c>
      <c r="J846" s="120" t="s">
        <v>1753</v>
      </c>
      <c r="K846" s="120" t="s">
        <v>3661</v>
      </c>
      <c r="L846" s="120">
        <v>0</v>
      </c>
      <c r="M846" s="120">
        <v>0</v>
      </c>
      <c r="N846" s="120" t="s">
        <v>1935</v>
      </c>
      <c r="O846" s="127">
        <v>179.9</v>
      </c>
      <c r="P846" s="128">
        <v>76.099999999999994</v>
      </c>
    </row>
    <row r="847" spans="1:16">
      <c r="A847" s="119" t="s">
        <v>2656</v>
      </c>
      <c r="B847" s="120" t="s">
        <v>12971</v>
      </c>
      <c r="C847" s="120" t="s">
        <v>2655</v>
      </c>
      <c r="D847" s="120" t="s">
        <v>1803</v>
      </c>
      <c r="E847" s="120" t="s">
        <v>12164</v>
      </c>
      <c r="F847" s="120" t="s">
        <v>12601</v>
      </c>
      <c r="G847" s="120" t="s">
        <v>1869</v>
      </c>
      <c r="H847" s="120">
        <v>0</v>
      </c>
      <c r="I847" s="120" t="s">
        <v>1849</v>
      </c>
      <c r="J847" s="120" t="s">
        <v>1753</v>
      </c>
      <c r="K847" s="120">
        <v>0</v>
      </c>
      <c r="L847" s="120">
        <v>0</v>
      </c>
      <c r="M847" s="120">
        <v>0</v>
      </c>
      <c r="N847" s="120" t="s">
        <v>1935</v>
      </c>
      <c r="O847" s="127">
        <v>249.9</v>
      </c>
      <c r="P847" s="128">
        <v>107</v>
      </c>
    </row>
    <row r="848" spans="1:16">
      <c r="A848" s="119" t="s">
        <v>2657</v>
      </c>
      <c r="B848" s="120" t="s">
        <v>12971</v>
      </c>
      <c r="C848" s="120" t="s">
        <v>2655</v>
      </c>
      <c r="D848" s="120" t="s">
        <v>1806</v>
      </c>
      <c r="E848" s="120" t="s">
        <v>12164</v>
      </c>
      <c r="F848" s="120" t="s">
        <v>12601</v>
      </c>
      <c r="G848" s="120" t="s">
        <v>1832</v>
      </c>
      <c r="H848" s="120">
        <v>0</v>
      </c>
      <c r="I848" s="120" t="s">
        <v>1849</v>
      </c>
      <c r="J848" s="120" t="s">
        <v>1753</v>
      </c>
      <c r="K848" s="120">
        <v>0</v>
      </c>
      <c r="L848" s="120">
        <v>0</v>
      </c>
      <c r="M848" s="120">
        <v>0</v>
      </c>
      <c r="N848" s="120" t="s">
        <v>1935</v>
      </c>
      <c r="O848" s="127">
        <v>349.9</v>
      </c>
      <c r="P848" s="128">
        <v>136.68</v>
      </c>
    </row>
    <row r="849" spans="1:16">
      <c r="A849" s="119" t="s">
        <v>2658</v>
      </c>
      <c r="B849" s="120" t="s">
        <v>12971</v>
      </c>
      <c r="C849" s="120" t="s">
        <v>2655</v>
      </c>
      <c r="D849" s="120" t="s">
        <v>1806</v>
      </c>
      <c r="E849" s="120" t="s">
        <v>12164</v>
      </c>
      <c r="F849" s="120" t="s">
        <v>12601</v>
      </c>
      <c r="G849" s="120" t="s">
        <v>1903</v>
      </c>
      <c r="H849" s="120">
        <v>0</v>
      </c>
      <c r="I849" s="120" t="s">
        <v>1849</v>
      </c>
      <c r="J849" s="120" t="s">
        <v>1753</v>
      </c>
      <c r="K849" s="120">
        <v>0</v>
      </c>
      <c r="L849" s="120">
        <v>0</v>
      </c>
      <c r="M849" s="120">
        <v>0</v>
      </c>
      <c r="N849" s="120" t="s">
        <v>1935</v>
      </c>
      <c r="O849" s="127">
        <v>349.9</v>
      </c>
      <c r="P849" s="128">
        <v>136.68</v>
      </c>
    </row>
    <row r="850" spans="1:16">
      <c r="A850" s="119" t="s">
        <v>2659</v>
      </c>
      <c r="B850" s="120" t="s">
        <v>12971</v>
      </c>
      <c r="C850" s="120" t="s">
        <v>2655</v>
      </c>
      <c r="D850" s="120" t="s">
        <v>1798</v>
      </c>
      <c r="E850" s="120" t="s">
        <v>12164</v>
      </c>
      <c r="F850" s="120" t="s">
        <v>12601</v>
      </c>
      <c r="G850" s="120" t="s">
        <v>1947</v>
      </c>
      <c r="H850" s="120">
        <v>0</v>
      </c>
      <c r="I850" s="120" t="s">
        <v>1849</v>
      </c>
      <c r="J850" s="120" t="s">
        <v>1753</v>
      </c>
      <c r="K850" s="120">
        <v>0</v>
      </c>
      <c r="L850" s="120" t="s">
        <v>2405</v>
      </c>
      <c r="M850" s="120">
        <v>0</v>
      </c>
      <c r="N850" s="120" t="s">
        <v>1935</v>
      </c>
      <c r="O850" s="127">
        <v>549.9</v>
      </c>
      <c r="P850" s="128">
        <v>214.8</v>
      </c>
    </row>
    <row r="851" spans="1:16">
      <c r="A851" s="119" t="s">
        <v>2660</v>
      </c>
      <c r="B851" s="120" t="s">
        <v>12971</v>
      </c>
      <c r="C851" s="120" t="s">
        <v>2655</v>
      </c>
      <c r="D851" s="120" t="s">
        <v>1803</v>
      </c>
      <c r="E851" s="120" t="s">
        <v>12164</v>
      </c>
      <c r="F851" s="120" t="s">
        <v>12601</v>
      </c>
      <c r="G851" s="120" t="s">
        <v>1869</v>
      </c>
      <c r="H851" s="120">
        <v>0</v>
      </c>
      <c r="I851" s="120" t="s">
        <v>1849</v>
      </c>
      <c r="J851" s="120" t="s">
        <v>1753</v>
      </c>
      <c r="K851" s="120">
        <v>0</v>
      </c>
      <c r="L851" s="120">
        <v>0</v>
      </c>
      <c r="M851" s="120">
        <v>0</v>
      </c>
      <c r="N851" s="120" t="s">
        <v>1935</v>
      </c>
      <c r="O851" s="127">
        <v>249.9</v>
      </c>
      <c r="P851" s="128">
        <v>107</v>
      </c>
    </row>
    <row r="852" spans="1:16">
      <c r="A852" s="119" t="s">
        <v>2661</v>
      </c>
      <c r="B852" s="120" t="s">
        <v>12971</v>
      </c>
      <c r="C852" s="120" t="s">
        <v>2655</v>
      </c>
      <c r="D852" s="120" t="s">
        <v>1756</v>
      </c>
      <c r="E852" s="120" t="s">
        <v>12164</v>
      </c>
      <c r="F852" s="120" t="s">
        <v>12601</v>
      </c>
      <c r="G852" s="120" t="s">
        <v>1780</v>
      </c>
      <c r="H852" s="120">
        <v>0</v>
      </c>
      <c r="I852" s="120" t="s">
        <v>1849</v>
      </c>
      <c r="J852" s="120" t="s">
        <v>1753</v>
      </c>
      <c r="K852" s="120">
        <v>0</v>
      </c>
      <c r="L852" s="120">
        <v>0</v>
      </c>
      <c r="M852" s="120">
        <v>0</v>
      </c>
      <c r="N852" s="120" t="s">
        <v>1935</v>
      </c>
      <c r="O852" s="127">
        <v>349.9</v>
      </c>
      <c r="P852" s="128">
        <v>136.68</v>
      </c>
    </row>
    <row r="853" spans="1:16">
      <c r="A853" s="119" t="s">
        <v>2662</v>
      </c>
      <c r="B853" s="120" t="s">
        <v>12971</v>
      </c>
      <c r="C853" s="120" t="s">
        <v>2655</v>
      </c>
      <c r="D853" s="120" t="s">
        <v>1803</v>
      </c>
      <c r="E853" s="120" t="s">
        <v>12164</v>
      </c>
      <c r="F853" s="120" t="s">
        <v>12601</v>
      </c>
      <c r="G853" s="120" t="s">
        <v>1947</v>
      </c>
      <c r="H853" s="120">
        <v>0</v>
      </c>
      <c r="I853" s="120" t="s">
        <v>1849</v>
      </c>
      <c r="J853" s="120" t="s">
        <v>1753</v>
      </c>
      <c r="K853" s="120">
        <v>0</v>
      </c>
      <c r="L853" s="120">
        <v>0</v>
      </c>
      <c r="M853" s="120">
        <v>0</v>
      </c>
      <c r="N853" s="120" t="s">
        <v>1935</v>
      </c>
      <c r="O853" s="127">
        <v>249.9</v>
      </c>
      <c r="P853" s="128">
        <v>107</v>
      </c>
    </row>
    <row r="854" spans="1:16">
      <c r="A854" s="119" t="s">
        <v>2663</v>
      </c>
      <c r="B854" s="120" t="s">
        <v>12971</v>
      </c>
      <c r="C854" s="120" t="s">
        <v>2655</v>
      </c>
      <c r="D854" s="120" t="s">
        <v>1798</v>
      </c>
      <c r="E854" s="120" t="s">
        <v>12164</v>
      </c>
      <c r="F854" s="120" t="s">
        <v>12601</v>
      </c>
      <c r="G854" s="120" t="s">
        <v>1983</v>
      </c>
      <c r="H854" s="120">
        <v>0</v>
      </c>
      <c r="I854" s="120" t="s">
        <v>1849</v>
      </c>
      <c r="J854" s="120" t="s">
        <v>1753</v>
      </c>
      <c r="K854" s="120">
        <v>0</v>
      </c>
      <c r="L854" s="120">
        <v>0</v>
      </c>
      <c r="M854" s="120">
        <v>0</v>
      </c>
      <c r="N854" s="120" t="s">
        <v>1935</v>
      </c>
      <c r="O854" s="127">
        <v>499.9</v>
      </c>
      <c r="P854" s="128">
        <v>175.74</v>
      </c>
    </row>
    <row r="855" spans="1:16">
      <c r="A855" s="119" t="s">
        <v>2664</v>
      </c>
      <c r="B855" s="120" t="s">
        <v>12971</v>
      </c>
      <c r="C855" s="120" t="s">
        <v>2655</v>
      </c>
      <c r="D855" s="120" t="s">
        <v>1803</v>
      </c>
      <c r="E855" s="120" t="s">
        <v>12164</v>
      </c>
      <c r="F855" s="120" t="s">
        <v>12601</v>
      </c>
      <c r="G855" s="120" t="s">
        <v>1787</v>
      </c>
      <c r="H855" s="120">
        <v>0</v>
      </c>
      <c r="I855" s="120" t="s">
        <v>1849</v>
      </c>
      <c r="J855" s="120" t="s">
        <v>1753</v>
      </c>
      <c r="K855" s="120">
        <v>0</v>
      </c>
      <c r="L855" s="120">
        <v>0</v>
      </c>
      <c r="M855" s="120">
        <v>0</v>
      </c>
      <c r="N855" s="120" t="s">
        <v>1935</v>
      </c>
      <c r="O855" s="127">
        <v>249.9</v>
      </c>
      <c r="P855" s="128">
        <v>117</v>
      </c>
    </row>
    <row r="856" spans="1:16">
      <c r="A856" s="119" t="s">
        <v>1467</v>
      </c>
      <c r="B856" s="120" t="s">
        <v>12971</v>
      </c>
      <c r="C856" s="120" t="s">
        <v>2655</v>
      </c>
      <c r="D856" s="120" t="s">
        <v>1756</v>
      </c>
      <c r="E856" s="120" t="s">
        <v>12164</v>
      </c>
      <c r="F856" s="120" t="s">
        <v>12601</v>
      </c>
      <c r="G856" s="120" t="s">
        <v>1811</v>
      </c>
      <c r="H856" s="120">
        <v>0</v>
      </c>
      <c r="I856" s="120" t="s">
        <v>1849</v>
      </c>
      <c r="J856" s="120" t="s">
        <v>1753</v>
      </c>
      <c r="K856" s="120">
        <v>0</v>
      </c>
      <c r="L856" s="120">
        <v>0</v>
      </c>
      <c r="M856" s="120">
        <v>0</v>
      </c>
      <c r="N856" s="120" t="s">
        <v>1935</v>
      </c>
      <c r="O856" s="127">
        <v>299.89999999999998</v>
      </c>
      <c r="P856" s="128">
        <v>122.29</v>
      </c>
    </row>
    <row r="857" spans="1:16">
      <c r="A857" s="119" t="s">
        <v>2665</v>
      </c>
      <c r="B857" s="120" t="s">
        <v>12971</v>
      </c>
      <c r="C857" s="120" t="s">
        <v>2655</v>
      </c>
      <c r="D857" s="120" t="s">
        <v>1756</v>
      </c>
      <c r="E857" s="120" t="s">
        <v>12164</v>
      </c>
      <c r="F857" s="120" t="s">
        <v>12601</v>
      </c>
      <c r="G857" s="120" t="s">
        <v>2045</v>
      </c>
      <c r="H857" s="120">
        <v>0</v>
      </c>
      <c r="I857" s="120" t="s">
        <v>1849</v>
      </c>
      <c r="J857" s="120" t="s">
        <v>1753</v>
      </c>
      <c r="K857" s="120">
        <v>0</v>
      </c>
      <c r="L857" s="120">
        <v>0</v>
      </c>
      <c r="M857" s="120">
        <v>0</v>
      </c>
      <c r="N857" s="120" t="s">
        <v>1935</v>
      </c>
      <c r="O857" s="127">
        <v>299.89999999999998</v>
      </c>
      <c r="P857" s="128">
        <v>122.29</v>
      </c>
    </row>
    <row r="858" spans="1:16">
      <c r="A858" s="119" t="s">
        <v>2666</v>
      </c>
      <c r="B858" s="120" t="s">
        <v>12971</v>
      </c>
      <c r="C858" s="120" t="s">
        <v>2655</v>
      </c>
      <c r="D858" s="120" t="s">
        <v>1798</v>
      </c>
      <c r="E858" s="120" t="s">
        <v>12164</v>
      </c>
      <c r="F858" s="120" t="s">
        <v>12601</v>
      </c>
      <c r="G858" s="120" t="s">
        <v>1780</v>
      </c>
      <c r="H858" s="120">
        <v>0</v>
      </c>
      <c r="I858" s="120" t="s">
        <v>1849</v>
      </c>
      <c r="J858" s="120" t="s">
        <v>1753</v>
      </c>
      <c r="K858" s="120">
        <v>0</v>
      </c>
      <c r="L858" s="120" t="s">
        <v>2405</v>
      </c>
      <c r="M858" s="120">
        <v>0</v>
      </c>
      <c r="N858" s="120" t="s">
        <v>1935</v>
      </c>
      <c r="O858" s="127">
        <v>549.9</v>
      </c>
      <c r="P858" s="128">
        <v>214.8</v>
      </c>
    </row>
    <row r="859" spans="1:16">
      <c r="A859" s="119" t="s">
        <v>2667</v>
      </c>
      <c r="B859" s="120" t="s">
        <v>12971</v>
      </c>
      <c r="C859" s="120" t="s">
        <v>2655</v>
      </c>
      <c r="D859" s="120" t="s">
        <v>1798</v>
      </c>
      <c r="E859" s="120" t="s">
        <v>12164</v>
      </c>
      <c r="F859" s="120" t="s">
        <v>12601</v>
      </c>
      <c r="G859" s="120" t="s">
        <v>1793</v>
      </c>
      <c r="H859" s="120">
        <v>0</v>
      </c>
      <c r="I859" s="120" t="s">
        <v>1849</v>
      </c>
      <c r="J859" s="120" t="s">
        <v>1753</v>
      </c>
      <c r="K859" s="120">
        <v>0</v>
      </c>
      <c r="L859" s="120" t="s">
        <v>2405</v>
      </c>
      <c r="M859" s="120">
        <v>0</v>
      </c>
      <c r="N859" s="120" t="s">
        <v>1935</v>
      </c>
      <c r="O859" s="127">
        <v>449.9</v>
      </c>
      <c r="P859" s="128">
        <v>201</v>
      </c>
    </row>
    <row r="860" spans="1:16">
      <c r="A860" s="119" t="s">
        <v>2668</v>
      </c>
      <c r="B860" s="120" t="s">
        <v>12971</v>
      </c>
      <c r="C860" s="120" t="s">
        <v>2655</v>
      </c>
      <c r="D860" s="120" t="s">
        <v>1803</v>
      </c>
      <c r="E860" s="120" t="s">
        <v>12164</v>
      </c>
      <c r="F860" s="120" t="s">
        <v>12601</v>
      </c>
      <c r="G860" s="120" t="s">
        <v>1809</v>
      </c>
      <c r="H860" s="120">
        <v>0</v>
      </c>
      <c r="I860" s="120" t="s">
        <v>1849</v>
      </c>
      <c r="J860" s="120" t="s">
        <v>1753</v>
      </c>
      <c r="K860" s="120">
        <v>0</v>
      </c>
      <c r="L860" s="120">
        <v>0</v>
      </c>
      <c r="M860" s="120">
        <v>0</v>
      </c>
      <c r="N860" s="120" t="s">
        <v>1935</v>
      </c>
      <c r="O860" s="127">
        <v>349.9</v>
      </c>
      <c r="P860" s="128">
        <v>136.69</v>
      </c>
    </row>
    <row r="861" spans="1:16">
      <c r="A861" s="119" t="s">
        <v>2669</v>
      </c>
      <c r="B861" s="120" t="s">
        <v>12971</v>
      </c>
      <c r="C861" s="120" t="s">
        <v>2655</v>
      </c>
      <c r="D861" s="120" t="s">
        <v>1803</v>
      </c>
      <c r="E861" s="120" t="s">
        <v>12165</v>
      </c>
      <c r="F861" s="120" t="s">
        <v>12601</v>
      </c>
      <c r="G861" s="120" t="s">
        <v>1990</v>
      </c>
      <c r="H861" s="120">
        <v>0</v>
      </c>
      <c r="I861" s="120" t="s">
        <v>1849</v>
      </c>
      <c r="J861" s="120" t="s">
        <v>1753</v>
      </c>
      <c r="K861" s="120">
        <v>0</v>
      </c>
      <c r="L861" s="120">
        <v>0</v>
      </c>
      <c r="M861" s="120">
        <v>0</v>
      </c>
      <c r="N861" s="120" t="s">
        <v>1935</v>
      </c>
      <c r="O861" s="127">
        <v>349.9</v>
      </c>
      <c r="P861" s="128">
        <v>136.68</v>
      </c>
    </row>
    <row r="862" spans="1:16">
      <c r="A862" s="119" t="s">
        <v>2670</v>
      </c>
      <c r="B862" s="120" t="s">
        <v>12971</v>
      </c>
      <c r="C862" s="120" t="s">
        <v>2655</v>
      </c>
      <c r="D862" s="120" t="s">
        <v>1803</v>
      </c>
      <c r="E862" s="120" t="s">
        <v>12165</v>
      </c>
      <c r="F862" s="120" t="s">
        <v>12601</v>
      </c>
      <c r="G862" s="120" t="s">
        <v>1773</v>
      </c>
      <c r="H862" s="120">
        <v>0</v>
      </c>
      <c r="I862" s="120" t="s">
        <v>1849</v>
      </c>
      <c r="J862" s="120" t="s">
        <v>1753</v>
      </c>
      <c r="K862" s="120">
        <v>0</v>
      </c>
      <c r="L862" s="120">
        <v>0</v>
      </c>
      <c r="M862" s="120">
        <v>0</v>
      </c>
      <c r="N862" s="120" t="s">
        <v>1935</v>
      </c>
      <c r="O862" s="127">
        <v>349.9</v>
      </c>
      <c r="P862" s="128">
        <v>136.68</v>
      </c>
    </row>
    <row r="863" spans="1:16">
      <c r="A863" s="119" t="s">
        <v>2671</v>
      </c>
      <c r="B863" s="120" t="s">
        <v>12971</v>
      </c>
      <c r="C863" s="120" t="s">
        <v>2655</v>
      </c>
      <c r="D863" s="120" t="s">
        <v>1806</v>
      </c>
      <c r="E863" s="120" t="s">
        <v>12164</v>
      </c>
      <c r="F863" s="120" t="s">
        <v>12601</v>
      </c>
      <c r="G863" s="120" t="s">
        <v>1838</v>
      </c>
      <c r="H863" s="120">
        <v>0</v>
      </c>
      <c r="I863" s="120" t="s">
        <v>1849</v>
      </c>
      <c r="J863" s="120" t="s">
        <v>1753</v>
      </c>
      <c r="K863" s="120">
        <v>0</v>
      </c>
      <c r="L863" s="120">
        <v>0</v>
      </c>
      <c r="M863" s="120">
        <v>0</v>
      </c>
      <c r="N863" s="120" t="s">
        <v>1935</v>
      </c>
      <c r="O863" s="127">
        <v>349.9</v>
      </c>
      <c r="P863" s="128">
        <v>136.68</v>
      </c>
    </row>
    <row r="864" spans="1:16">
      <c r="A864" s="119" t="s">
        <v>2672</v>
      </c>
      <c r="B864" s="120" t="s">
        <v>12971</v>
      </c>
      <c r="C864" s="120" t="s">
        <v>2655</v>
      </c>
      <c r="D864" s="120" t="s">
        <v>1806</v>
      </c>
      <c r="E864" s="120" t="s">
        <v>12164</v>
      </c>
      <c r="F864" s="120" t="s">
        <v>12601</v>
      </c>
      <c r="G864" s="120" t="s">
        <v>1838</v>
      </c>
      <c r="H864" s="120">
        <v>0</v>
      </c>
      <c r="I864" s="120" t="s">
        <v>1849</v>
      </c>
      <c r="J864" s="120" t="s">
        <v>1753</v>
      </c>
      <c r="K864" s="120">
        <v>0</v>
      </c>
      <c r="L864" s="120">
        <v>0</v>
      </c>
      <c r="M864" s="120">
        <v>0</v>
      </c>
      <c r="N864" s="120" t="s">
        <v>1935</v>
      </c>
      <c r="O864" s="127">
        <v>349.9</v>
      </c>
      <c r="P864" s="128">
        <v>136.68</v>
      </c>
    </row>
    <row r="865" spans="1:16">
      <c r="A865" s="119" t="s">
        <v>2673</v>
      </c>
      <c r="B865" s="120" t="s">
        <v>12971</v>
      </c>
      <c r="C865" s="120" t="s">
        <v>2655</v>
      </c>
      <c r="D865" s="120" t="s">
        <v>1806</v>
      </c>
      <c r="E865" s="120" t="s">
        <v>12164</v>
      </c>
      <c r="F865" s="120" t="s">
        <v>12601</v>
      </c>
      <c r="G865" s="120" t="s">
        <v>1838</v>
      </c>
      <c r="H865" s="120">
        <v>0</v>
      </c>
      <c r="I865" s="120" t="s">
        <v>1849</v>
      </c>
      <c r="J865" s="120" t="s">
        <v>1753</v>
      </c>
      <c r="K865" s="120">
        <v>0</v>
      </c>
      <c r="L865" s="120">
        <v>0</v>
      </c>
      <c r="M865" s="120">
        <v>0</v>
      </c>
      <c r="N865" s="120" t="s">
        <v>1935</v>
      </c>
      <c r="O865" s="127">
        <v>349.9</v>
      </c>
      <c r="P865" s="128">
        <v>136.68</v>
      </c>
    </row>
    <row r="866" spans="1:16">
      <c r="A866" s="119" t="s">
        <v>2674</v>
      </c>
      <c r="B866" s="120" t="s">
        <v>12971</v>
      </c>
      <c r="C866" s="120" t="s">
        <v>2655</v>
      </c>
      <c r="D866" s="120" t="s">
        <v>1806</v>
      </c>
      <c r="E866" s="120" t="s">
        <v>12164</v>
      </c>
      <c r="F866" s="120" t="s">
        <v>12601</v>
      </c>
      <c r="G866" s="120" t="s">
        <v>1838</v>
      </c>
      <c r="H866" s="120">
        <v>0</v>
      </c>
      <c r="I866" s="120" t="s">
        <v>1849</v>
      </c>
      <c r="J866" s="120" t="s">
        <v>1753</v>
      </c>
      <c r="K866" s="120">
        <v>0</v>
      </c>
      <c r="L866" s="120">
        <v>0</v>
      </c>
      <c r="M866" s="120">
        <v>0</v>
      </c>
      <c r="N866" s="120" t="s">
        <v>1935</v>
      </c>
      <c r="O866" s="127">
        <v>349.9</v>
      </c>
      <c r="P866" s="128">
        <v>136.68</v>
      </c>
    </row>
    <row r="867" spans="1:16">
      <c r="A867" s="119" t="s">
        <v>2675</v>
      </c>
      <c r="B867" s="120" t="s">
        <v>12971</v>
      </c>
      <c r="C867" s="120" t="s">
        <v>2655</v>
      </c>
      <c r="D867" s="120" t="s">
        <v>1806</v>
      </c>
      <c r="E867" s="120" t="s">
        <v>12165</v>
      </c>
      <c r="F867" s="120" t="s">
        <v>12601</v>
      </c>
      <c r="G867" s="120" t="s">
        <v>1876</v>
      </c>
      <c r="H867" s="120">
        <v>0</v>
      </c>
      <c r="I867" s="120" t="s">
        <v>1849</v>
      </c>
      <c r="J867" s="120" t="s">
        <v>1753</v>
      </c>
      <c r="K867" s="120">
        <v>0</v>
      </c>
      <c r="L867" s="120">
        <v>0</v>
      </c>
      <c r="M867" s="120">
        <v>0</v>
      </c>
      <c r="N867" s="120" t="s">
        <v>1935</v>
      </c>
      <c r="O867" s="127">
        <v>399.9</v>
      </c>
      <c r="P867" s="128">
        <v>132.30000000000001</v>
      </c>
    </row>
    <row r="868" spans="1:16">
      <c r="A868" s="119" t="s">
        <v>2676</v>
      </c>
      <c r="B868" s="120" t="s">
        <v>12971</v>
      </c>
      <c r="C868" s="120" t="s">
        <v>2655</v>
      </c>
      <c r="D868" s="120" t="s">
        <v>1806</v>
      </c>
      <c r="E868" s="120" t="s">
        <v>12165</v>
      </c>
      <c r="F868" s="120" t="s">
        <v>12601</v>
      </c>
      <c r="G868" s="120" t="s">
        <v>1876</v>
      </c>
      <c r="H868" s="120">
        <v>0</v>
      </c>
      <c r="I868" s="120" t="s">
        <v>1849</v>
      </c>
      <c r="J868" s="120" t="s">
        <v>1753</v>
      </c>
      <c r="K868" s="120">
        <v>0</v>
      </c>
      <c r="L868" s="120">
        <v>0</v>
      </c>
      <c r="M868" s="120">
        <v>0</v>
      </c>
      <c r="N868" s="120" t="s">
        <v>1935</v>
      </c>
      <c r="O868" s="127">
        <v>399.9</v>
      </c>
      <c r="P868" s="128">
        <v>149.44</v>
      </c>
    </row>
    <row r="869" spans="1:16">
      <c r="A869" s="119" t="s">
        <v>2677</v>
      </c>
      <c r="B869" s="120" t="s">
        <v>12971</v>
      </c>
      <c r="C869" s="120" t="s">
        <v>2655</v>
      </c>
      <c r="D869" s="120" t="s">
        <v>1806</v>
      </c>
      <c r="E869" s="120" t="s">
        <v>12165</v>
      </c>
      <c r="F869" s="120" t="s">
        <v>12601</v>
      </c>
      <c r="G869" s="120" t="s">
        <v>1876</v>
      </c>
      <c r="H869" s="120">
        <v>0</v>
      </c>
      <c r="I869" s="120" t="s">
        <v>1849</v>
      </c>
      <c r="J869" s="120" t="s">
        <v>1753</v>
      </c>
      <c r="K869" s="120">
        <v>0</v>
      </c>
      <c r="L869" s="120">
        <v>0</v>
      </c>
      <c r="M869" s="120">
        <v>0</v>
      </c>
      <c r="N869" s="120" t="s">
        <v>1935</v>
      </c>
      <c r="O869" s="127">
        <v>399.9</v>
      </c>
      <c r="P869" s="128">
        <v>132.30000000000001</v>
      </c>
    </row>
    <row r="870" spans="1:16">
      <c r="A870" s="119" t="s">
        <v>1012</v>
      </c>
      <c r="B870" s="120" t="s">
        <v>12971</v>
      </c>
      <c r="C870" s="120" t="s">
        <v>2655</v>
      </c>
      <c r="D870" s="120" t="s">
        <v>1806</v>
      </c>
      <c r="E870" s="120" t="s">
        <v>12165</v>
      </c>
      <c r="F870" s="120" t="s">
        <v>12601</v>
      </c>
      <c r="G870" s="120" t="s">
        <v>1809</v>
      </c>
      <c r="H870" s="120">
        <v>0</v>
      </c>
      <c r="I870" s="120" t="s">
        <v>1849</v>
      </c>
      <c r="J870" s="120" t="s">
        <v>1753</v>
      </c>
      <c r="K870" s="120">
        <v>0</v>
      </c>
      <c r="L870" s="120">
        <v>0</v>
      </c>
      <c r="M870" s="120">
        <v>0</v>
      </c>
      <c r="N870" s="120" t="s">
        <v>1935</v>
      </c>
      <c r="O870" s="127">
        <v>349.9</v>
      </c>
      <c r="P870" s="128">
        <v>136.68</v>
      </c>
    </row>
    <row r="871" spans="1:16">
      <c r="A871" s="119" t="s">
        <v>2678</v>
      </c>
      <c r="B871" s="120" t="s">
        <v>12971</v>
      </c>
      <c r="C871" s="120" t="s">
        <v>2655</v>
      </c>
      <c r="D871" s="120" t="s">
        <v>1806</v>
      </c>
      <c r="E871" s="120" t="s">
        <v>12165</v>
      </c>
      <c r="F871" s="120" t="s">
        <v>12601</v>
      </c>
      <c r="G871" s="120" t="s">
        <v>1809</v>
      </c>
      <c r="H871" s="120">
        <v>0</v>
      </c>
      <c r="I871" s="120" t="s">
        <v>1849</v>
      </c>
      <c r="J871" s="120" t="s">
        <v>1753</v>
      </c>
      <c r="K871" s="120">
        <v>0</v>
      </c>
      <c r="L871" s="120">
        <v>0</v>
      </c>
      <c r="M871" s="120">
        <v>0</v>
      </c>
      <c r="N871" s="120" t="s">
        <v>1935</v>
      </c>
      <c r="O871" s="127">
        <v>349.9</v>
      </c>
      <c r="P871" s="128">
        <v>136.68</v>
      </c>
    </row>
    <row r="872" spans="1:16">
      <c r="A872" s="119" t="s">
        <v>2679</v>
      </c>
      <c r="B872" s="120" t="s">
        <v>12971</v>
      </c>
      <c r="C872" s="120" t="s">
        <v>2655</v>
      </c>
      <c r="D872" s="120" t="s">
        <v>1806</v>
      </c>
      <c r="E872" s="120" t="s">
        <v>12165</v>
      </c>
      <c r="F872" s="120" t="s">
        <v>12601</v>
      </c>
      <c r="G872" s="120" t="s">
        <v>1811</v>
      </c>
      <c r="H872" s="120">
        <v>0</v>
      </c>
      <c r="I872" s="120" t="s">
        <v>1849</v>
      </c>
      <c r="J872" s="120" t="s">
        <v>1753</v>
      </c>
      <c r="K872" s="120">
        <v>0</v>
      </c>
      <c r="L872" s="120">
        <v>0</v>
      </c>
      <c r="M872" s="120">
        <v>0</v>
      </c>
      <c r="N872" s="120" t="s">
        <v>1935</v>
      </c>
      <c r="O872" s="127">
        <v>399.9</v>
      </c>
      <c r="P872" s="128">
        <v>156.21</v>
      </c>
    </row>
    <row r="873" spans="1:16">
      <c r="A873" s="119" t="s">
        <v>2680</v>
      </c>
      <c r="B873" s="120" t="s">
        <v>12971</v>
      </c>
      <c r="C873" s="120" t="s">
        <v>2655</v>
      </c>
      <c r="D873" s="120" t="s">
        <v>1806</v>
      </c>
      <c r="E873" s="120" t="s">
        <v>12165</v>
      </c>
      <c r="F873" s="120" t="s">
        <v>12601</v>
      </c>
      <c r="G873" s="120" t="s">
        <v>1811</v>
      </c>
      <c r="H873" s="120">
        <v>0</v>
      </c>
      <c r="I873" s="120" t="s">
        <v>1849</v>
      </c>
      <c r="J873" s="120" t="s">
        <v>1753</v>
      </c>
      <c r="K873" s="120">
        <v>0</v>
      </c>
      <c r="L873" s="120">
        <v>0</v>
      </c>
      <c r="M873" s="120">
        <v>0</v>
      </c>
      <c r="N873" s="120" t="s">
        <v>1935</v>
      </c>
      <c r="O873" s="127">
        <v>399.9</v>
      </c>
      <c r="P873" s="128">
        <v>156.21</v>
      </c>
    </row>
    <row r="874" spans="1:16">
      <c r="A874" s="119" t="s">
        <v>2681</v>
      </c>
      <c r="B874" s="120" t="s">
        <v>12971</v>
      </c>
      <c r="C874" s="120" t="s">
        <v>2655</v>
      </c>
      <c r="D874" s="120" t="s">
        <v>1803</v>
      </c>
      <c r="E874" s="120" t="s">
        <v>12165</v>
      </c>
      <c r="F874" s="120" t="s">
        <v>12601</v>
      </c>
      <c r="G874" s="120" t="s">
        <v>1883</v>
      </c>
      <c r="H874" s="120">
        <v>0</v>
      </c>
      <c r="I874" s="120" t="s">
        <v>1849</v>
      </c>
      <c r="J874" s="120" t="s">
        <v>1753</v>
      </c>
      <c r="K874" s="120">
        <v>0</v>
      </c>
      <c r="L874" s="120">
        <v>0</v>
      </c>
      <c r="M874" s="120">
        <v>0</v>
      </c>
      <c r="N874" s="120" t="s">
        <v>1935</v>
      </c>
      <c r="O874" s="127">
        <v>299.89999999999998</v>
      </c>
      <c r="P874" s="128">
        <v>141.72</v>
      </c>
    </row>
    <row r="875" spans="1:16">
      <c r="A875" s="119" t="s">
        <v>2682</v>
      </c>
      <c r="B875" s="120" t="s">
        <v>12971</v>
      </c>
      <c r="C875" s="120" t="s">
        <v>2655</v>
      </c>
      <c r="D875" s="120" t="s">
        <v>1806</v>
      </c>
      <c r="E875" s="120" t="s">
        <v>12165</v>
      </c>
      <c r="F875" s="120" t="s">
        <v>12601</v>
      </c>
      <c r="G875" s="120" t="s">
        <v>1773</v>
      </c>
      <c r="H875" s="120">
        <v>0</v>
      </c>
      <c r="I875" s="120" t="s">
        <v>1849</v>
      </c>
      <c r="J875" s="120" t="s">
        <v>1753</v>
      </c>
      <c r="K875" s="120">
        <v>0</v>
      </c>
      <c r="L875" s="120">
        <v>0</v>
      </c>
      <c r="M875" s="120">
        <v>0</v>
      </c>
      <c r="N875" s="120" t="s">
        <v>1935</v>
      </c>
      <c r="O875" s="127">
        <v>349.9</v>
      </c>
      <c r="P875" s="128">
        <v>136.68</v>
      </c>
    </row>
    <row r="876" spans="1:16">
      <c r="A876" s="119" t="s">
        <v>2683</v>
      </c>
      <c r="B876" s="120" t="s">
        <v>12971</v>
      </c>
      <c r="C876" s="120" t="s">
        <v>2655</v>
      </c>
      <c r="D876" s="120" t="s">
        <v>1806</v>
      </c>
      <c r="E876" s="120" t="s">
        <v>12165</v>
      </c>
      <c r="F876" s="120" t="s">
        <v>12601</v>
      </c>
      <c r="G876" s="120" t="s">
        <v>1773</v>
      </c>
      <c r="H876" s="120">
        <v>0</v>
      </c>
      <c r="I876" s="120" t="s">
        <v>1849</v>
      </c>
      <c r="J876" s="120" t="s">
        <v>1753</v>
      </c>
      <c r="K876" s="120">
        <v>0</v>
      </c>
      <c r="L876" s="120">
        <v>0</v>
      </c>
      <c r="M876" s="120">
        <v>0</v>
      </c>
      <c r="N876" s="120" t="s">
        <v>1935</v>
      </c>
      <c r="O876" s="127">
        <v>349.9</v>
      </c>
      <c r="P876" s="128">
        <v>136.68</v>
      </c>
    </row>
    <row r="877" spans="1:16">
      <c r="A877" s="119" t="s">
        <v>2684</v>
      </c>
      <c r="B877" s="120" t="s">
        <v>12971</v>
      </c>
      <c r="C877" s="120" t="s">
        <v>2655</v>
      </c>
      <c r="D877" s="120" t="s">
        <v>1806</v>
      </c>
      <c r="E877" s="120" t="s">
        <v>12165</v>
      </c>
      <c r="F877" s="120" t="s">
        <v>12601</v>
      </c>
      <c r="G877" s="120" t="s">
        <v>1773</v>
      </c>
      <c r="H877" s="120">
        <v>0</v>
      </c>
      <c r="I877" s="120" t="s">
        <v>1849</v>
      </c>
      <c r="J877" s="120" t="s">
        <v>1753</v>
      </c>
      <c r="K877" s="120">
        <v>0</v>
      </c>
      <c r="L877" s="120">
        <v>0</v>
      </c>
      <c r="M877" s="120">
        <v>0</v>
      </c>
      <c r="N877" s="120" t="s">
        <v>1935</v>
      </c>
      <c r="O877" s="127">
        <v>349.9</v>
      </c>
      <c r="P877" s="128">
        <v>136.68</v>
      </c>
    </row>
    <row r="878" spans="1:16">
      <c r="A878" s="119" t="s">
        <v>2685</v>
      </c>
      <c r="B878" s="120" t="s">
        <v>12971</v>
      </c>
      <c r="C878" s="120" t="s">
        <v>2655</v>
      </c>
      <c r="D878" s="120" t="s">
        <v>1806</v>
      </c>
      <c r="E878" s="120" t="s">
        <v>12165</v>
      </c>
      <c r="F878" s="120" t="s">
        <v>12601</v>
      </c>
      <c r="G878" s="120" t="s">
        <v>1876</v>
      </c>
      <c r="H878" s="120">
        <v>0</v>
      </c>
      <c r="I878" s="120" t="s">
        <v>1849</v>
      </c>
      <c r="J878" s="120" t="s">
        <v>1753</v>
      </c>
      <c r="K878" s="120">
        <v>0</v>
      </c>
      <c r="L878" s="120">
        <v>0</v>
      </c>
      <c r="M878" s="120">
        <v>0</v>
      </c>
      <c r="N878" s="120" t="s">
        <v>1935</v>
      </c>
      <c r="O878" s="127">
        <v>349.9</v>
      </c>
      <c r="P878" s="128">
        <v>136.68</v>
      </c>
    </row>
    <row r="879" spans="1:16">
      <c r="A879" s="119" t="s">
        <v>2686</v>
      </c>
      <c r="B879" s="120" t="s">
        <v>12971</v>
      </c>
      <c r="C879" s="120" t="s">
        <v>2655</v>
      </c>
      <c r="D879" s="120" t="s">
        <v>1806</v>
      </c>
      <c r="E879" s="120" t="s">
        <v>12165</v>
      </c>
      <c r="F879" s="120" t="s">
        <v>12601</v>
      </c>
      <c r="G879" s="120" t="s">
        <v>1773</v>
      </c>
      <c r="H879" s="120">
        <v>0</v>
      </c>
      <c r="I879" s="120" t="s">
        <v>1849</v>
      </c>
      <c r="J879" s="120" t="s">
        <v>1753</v>
      </c>
      <c r="K879" s="120">
        <v>0</v>
      </c>
      <c r="L879" s="120">
        <v>0</v>
      </c>
      <c r="M879" s="120">
        <v>0</v>
      </c>
      <c r="N879" s="120" t="s">
        <v>1935</v>
      </c>
      <c r="O879" s="127">
        <v>349.9</v>
      </c>
      <c r="P879" s="128">
        <v>136.68</v>
      </c>
    </row>
    <row r="880" spans="1:16">
      <c r="A880" s="119" t="s">
        <v>2687</v>
      </c>
      <c r="B880" s="120" t="s">
        <v>12971</v>
      </c>
      <c r="C880" s="120" t="s">
        <v>2655</v>
      </c>
      <c r="D880" s="120" t="s">
        <v>1806</v>
      </c>
      <c r="E880" s="120" t="s">
        <v>12165</v>
      </c>
      <c r="F880" s="120" t="s">
        <v>12601</v>
      </c>
      <c r="G880" s="120" t="s">
        <v>2174</v>
      </c>
      <c r="H880" s="120">
        <v>0</v>
      </c>
      <c r="I880" s="120" t="s">
        <v>1849</v>
      </c>
      <c r="J880" s="120" t="s">
        <v>1753</v>
      </c>
      <c r="K880" s="120">
        <v>0</v>
      </c>
      <c r="L880" s="120">
        <v>0</v>
      </c>
      <c r="M880" s="120">
        <v>0</v>
      </c>
      <c r="N880" s="120" t="s">
        <v>1935</v>
      </c>
      <c r="O880" s="127">
        <v>399.9</v>
      </c>
      <c r="P880" s="128">
        <v>156.21</v>
      </c>
    </row>
    <row r="881" spans="1:16">
      <c r="A881" s="119" t="s">
        <v>2688</v>
      </c>
      <c r="B881" s="120" t="s">
        <v>12971</v>
      </c>
      <c r="C881" s="120" t="s">
        <v>2655</v>
      </c>
      <c r="D881" s="120" t="s">
        <v>1803</v>
      </c>
      <c r="E881" s="120" t="s">
        <v>12165</v>
      </c>
      <c r="F881" s="120" t="s">
        <v>12601</v>
      </c>
      <c r="G881" s="120" t="s">
        <v>1863</v>
      </c>
      <c r="H881" s="120">
        <v>0</v>
      </c>
      <c r="I881" s="120" t="s">
        <v>1849</v>
      </c>
      <c r="J881" s="120" t="s">
        <v>1753</v>
      </c>
      <c r="K881" s="120">
        <v>0</v>
      </c>
      <c r="L881" s="120" t="s">
        <v>2097</v>
      </c>
      <c r="M881" s="120">
        <v>0</v>
      </c>
      <c r="N881" s="120" t="s">
        <v>1935</v>
      </c>
      <c r="O881" s="127">
        <v>349.9</v>
      </c>
      <c r="P881" s="128">
        <v>136.68</v>
      </c>
    </row>
    <row r="882" spans="1:16">
      <c r="A882" s="119" t="s">
        <v>2689</v>
      </c>
      <c r="B882" s="120" t="s">
        <v>12971</v>
      </c>
      <c r="C882" s="120" t="s">
        <v>2655</v>
      </c>
      <c r="D882" s="120" t="s">
        <v>1803</v>
      </c>
      <c r="E882" s="120" t="s">
        <v>12165</v>
      </c>
      <c r="F882" s="120" t="s">
        <v>12601</v>
      </c>
      <c r="G882" s="120" t="s">
        <v>1863</v>
      </c>
      <c r="H882" s="120">
        <v>0</v>
      </c>
      <c r="I882" s="120" t="s">
        <v>1849</v>
      </c>
      <c r="J882" s="120" t="s">
        <v>1753</v>
      </c>
      <c r="K882" s="120">
        <v>0</v>
      </c>
      <c r="L882" s="120" t="s">
        <v>2097</v>
      </c>
      <c r="M882" s="120">
        <v>0</v>
      </c>
      <c r="N882" s="120" t="s">
        <v>1935</v>
      </c>
      <c r="O882" s="127">
        <v>349.9</v>
      </c>
      <c r="P882" s="128">
        <v>136.68</v>
      </c>
    </row>
    <row r="883" spans="1:16">
      <c r="A883" s="119" t="s">
        <v>2690</v>
      </c>
      <c r="B883" s="120" t="s">
        <v>12971</v>
      </c>
      <c r="C883" s="120" t="s">
        <v>2655</v>
      </c>
      <c r="D883" s="120" t="s">
        <v>1756</v>
      </c>
      <c r="E883" s="120" t="s">
        <v>12165</v>
      </c>
      <c r="F883" s="120" t="s">
        <v>14084</v>
      </c>
      <c r="G883" s="120" t="s">
        <v>1964</v>
      </c>
      <c r="H883" s="120" t="s">
        <v>2095</v>
      </c>
      <c r="I883" s="120" t="s">
        <v>1849</v>
      </c>
      <c r="J883" s="120" t="s">
        <v>1753</v>
      </c>
      <c r="K883" s="120" t="s">
        <v>1828</v>
      </c>
      <c r="L883" s="120" t="s">
        <v>1999</v>
      </c>
      <c r="M883" s="120" t="s">
        <v>1815</v>
      </c>
      <c r="N883" s="120" t="s">
        <v>1935</v>
      </c>
      <c r="O883" s="127">
        <v>249.9</v>
      </c>
      <c r="P883" s="128">
        <v>83.31</v>
      </c>
    </row>
    <row r="884" spans="1:16">
      <c r="A884" s="119" t="s">
        <v>2691</v>
      </c>
      <c r="B884" s="120" t="s">
        <v>12971</v>
      </c>
      <c r="C884" s="120" t="s">
        <v>2655</v>
      </c>
      <c r="D884" s="120" t="s">
        <v>1806</v>
      </c>
      <c r="E884" s="120" t="s">
        <v>12164</v>
      </c>
      <c r="F884" s="120">
        <v>0</v>
      </c>
      <c r="G884" s="120" t="s">
        <v>1817</v>
      </c>
      <c r="H884" s="120">
        <v>0</v>
      </c>
      <c r="I884" s="120" t="s">
        <v>1849</v>
      </c>
      <c r="J884" s="120" t="s">
        <v>1753</v>
      </c>
      <c r="K884" s="120">
        <v>0</v>
      </c>
      <c r="L884" s="120">
        <v>0</v>
      </c>
      <c r="M884" s="120">
        <v>0</v>
      </c>
      <c r="N884" s="120" t="s">
        <v>1935</v>
      </c>
      <c r="O884" s="127">
        <v>249.9</v>
      </c>
      <c r="P884" s="128">
        <v>136.68</v>
      </c>
    </row>
    <row r="885" spans="1:16">
      <c r="A885" s="119" t="s">
        <v>2692</v>
      </c>
      <c r="B885" s="120" t="s">
        <v>12971</v>
      </c>
      <c r="C885" s="120" t="s">
        <v>2655</v>
      </c>
      <c r="D885" s="120" t="s">
        <v>1788</v>
      </c>
      <c r="E885" s="120" t="s">
        <v>12165</v>
      </c>
      <c r="F885" s="120" t="s">
        <v>14083</v>
      </c>
      <c r="G885" s="120" t="s">
        <v>1856</v>
      </c>
      <c r="H885" s="120" t="s">
        <v>1972</v>
      </c>
      <c r="I885" s="120" t="s">
        <v>1849</v>
      </c>
      <c r="J885" s="120" t="s">
        <v>1753</v>
      </c>
      <c r="K885" s="120" t="s">
        <v>2411</v>
      </c>
      <c r="L885" s="120" t="s">
        <v>1917</v>
      </c>
      <c r="M885" s="120" t="s">
        <v>1757</v>
      </c>
      <c r="N885" s="120" t="s">
        <v>1776</v>
      </c>
      <c r="O885" s="127">
        <v>549.9</v>
      </c>
      <c r="P885" s="128">
        <v>214.8</v>
      </c>
    </row>
    <row r="886" spans="1:16">
      <c r="A886" s="119" t="s">
        <v>2693</v>
      </c>
      <c r="B886" s="120" t="s">
        <v>12971</v>
      </c>
      <c r="C886" s="120" t="s">
        <v>2655</v>
      </c>
      <c r="D886" s="120" t="s">
        <v>1798</v>
      </c>
      <c r="E886" s="120" t="s">
        <v>12164</v>
      </c>
      <c r="F886" s="120" t="s">
        <v>14083</v>
      </c>
      <c r="G886" s="120" t="s">
        <v>1793</v>
      </c>
      <c r="H886" s="120" t="s">
        <v>1972</v>
      </c>
      <c r="I886" s="120" t="s">
        <v>1849</v>
      </c>
      <c r="J886" s="120" t="s">
        <v>1753</v>
      </c>
      <c r="K886" s="120" t="s">
        <v>1828</v>
      </c>
      <c r="L886" s="120" t="s">
        <v>2105</v>
      </c>
      <c r="M886" s="120" t="s">
        <v>1757</v>
      </c>
      <c r="N886" s="120" t="s">
        <v>1935</v>
      </c>
      <c r="O886" s="127">
        <v>399.9</v>
      </c>
      <c r="P886" s="128">
        <v>214.8</v>
      </c>
    </row>
    <row r="887" spans="1:16">
      <c r="A887" s="119" t="s">
        <v>2694</v>
      </c>
      <c r="B887" s="120" t="s">
        <v>12971</v>
      </c>
      <c r="C887" s="120" t="s">
        <v>2655</v>
      </c>
      <c r="D887" s="120" t="s">
        <v>1798</v>
      </c>
      <c r="E887" s="120" t="s">
        <v>12164</v>
      </c>
      <c r="F887" s="120" t="s">
        <v>14083</v>
      </c>
      <c r="G887" s="120" t="s">
        <v>1905</v>
      </c>
      <c r="H887" s="120" t="s">
        <v>1970</v>
      </c>
      <c r="I887" s="120" t="s">
        <v>1849</v>
      </c>
      <c r="J887" s="120" t="s">
        <v>1753</v>
      </c>
      <c r="K887" s="120" t="s">
        <v>1828</v>
      </c>
      <c r="L887" s="120" t="s">
        <v>1757</v>
      </c>
      <c r="M887" s="120" t="s">
        <v>1757</v>
      </c>
      <c r="N887" s="120" t="s">
        <v>1935</v>
      </c>
      <c r="O887" s="127">
        <v>549.9</v>
      </c>
      <c r="P887" s="128">
        <v>260.73</v>
      </c>
    </row>
    <row r="888" spans="1:16">
      <c r="A888" s="119" t="s">
        <v>2695</v>
      </c>
      <c r="B888" s="120" t="s">
        <v>12971</v>
      </c>
      <c r="C888" s="120" t="s">
        <v>2655</v>
      </c>
      <c r="D888" s="120" t="s">
        <v>1798</v>
      </c>
      <c r="E888" s="120" t="s">
        <v>12164</v>
      </c>
      <c r="F888" s="120" t="s">
        <v>14083</v>
      </c>
      <c r="G888" s="120" t="s">
        <v>1789</v>
      </c>
      <c r="H888" s="120" t="s">
        <v>1970</v>
      </c>
      <c r="I888" s="120" t="s">
        <v>1849</v>
      </c>
      <c r="J888" s="120" t="s">
        <v>1753</v>
      </c>
      <c r="K888" s="120" t="s">
        <v>1828</v>
      </c>
      <c r="L888" s="120" t="s">
        <v>2105</v>
      </c>
      <c r="M888" s="120" t="s">
        <v>1757</v>
      </c>
      <c r="N888" s="120" t="s">
        <v>1935</v>
      </c>
      <c r="O888" s="127">
        <v>399.9</v>
      </c>
      <c r="P888" s="128">
        <v>175.74</v>
      </c>
    </row>
    <row r="889" spans="1:16">
      <c r="A889" s="119" t="s">
        <v>2696</v>
      </c>
      <c r="B889" s="120" t="s">
        <v>12971</v>
      </c>
      <c r="C889" s="120" t="s">
        <v>2655</v>
      </c>
      <c r="D889" s="120" t="s">
        <v>1798</v>
      </c>
      <c r="E889" s="120" t="s">
        <v>12165</v>
      </c>
      <c r="F889" s="120">
        <v>0</v>
      </c>
      <c r="G889" s="120" t="s">
        <v>1773</v>
      </c>
      <c r="H889" s="120">
        <v>0</v>
      </c>
      <c r="I889" s="120" t="s">
        <v>1849</v>
      </c>
      <c r="J889" s="120" t="s">
        <v>1753</v>
      </c>
      <c r="K889" s="120">
        <v>0</v>
      </c>
      <c r="L889" s="120">
        <v>0</v>
      </c>
      <c r="M889" s="120">
        <v>0</v>
      </c>
      <c r="N889" s="120" t="s">
        <v>1935</v>
      </c>
      <c r="O889" s="127">
        <v>399.9</v>
      </c>
      <c r="P889" s="128">
        <v>195.27</v>
      </c>
    </row>
    <row r="890" spans="1:16">
      <c r="A890" s="119" t="s">
        <v>2697</v>
      </c>
      <c r="B890" s="120" t="s">
        <v>12971</v>
      </c>
      <c r="C890" s="120" t="s">
        <v>2655</v>
      </c>
      <c r="D890" s="120" t="s">
        <v>1798</v>
      </c>
      <c r="E890" s="120" t="s">
        <v>12165</v>
      </c>
      <c r="F890" s="120">
        <v>0</v>
      </c>
      <c r="G890" s="120" t="s">
        <v>1773</v>
      </c>
      <c r="H890" s="120">
        <v>0</v>
      </c>
      <c r="I890" s="120" t="s">
        <v>1849</v>
      </c>
      <c r="J890" s="120" t="s">
        <v>1753</v>
      </c>
      <c r="K890" s="120">
        <v>0</v>
      </c>
      <c r="L890" s="120">
        <v>0</v>
      </c>
      <c r="M890" s="120">
        <v>0</v>
      </c>
      <c r="N890" s="120" t="s">
        <v>1935</v>
      </c>
      <c r="O890" s="127">
        <v>399.9</v>
      </c>
      <c r="P890" s="128">
        <v>175.74</v>
      </c>
    </row>
    <row r="891" spans="1:16">
      <c r="A891" s="119" t="s">
        <v>2698</v>
      </c>
      <c r="B891" s="120" t="s">
        <v>12971</v>
      </c>
      <c r="C891" s="120" t="s">
        <v>2655</v>
      </c>
      <c r="D891" s="120" t="s">
        <v>1756</v>
      </c>
      <c r="E891" s="120" t="s">
        <v>12165</v>
      </c>
      <c r="F891" s="120" t="s">
        <v>14083</v>
      </c>
      <c r="G891" s="120" t="s">
        <v>1990</v>
      </c>
      <c r="H891" s="120" t="s">
        <v>2095</v>
      </c>
      <c r="I891" s="120" t="s">
        <v>1849</v>
      </c>
      <c r="J891" s="120" t="s">
        <v>1753</v>
      </c>
      <c r="K891" s="120" t="s">
        <v>1828</v>
      </c>
      <c r="L891" s="120" t="s">
        <v>1790</v>
      </c>
      <c r="M891" s="120" t="s">
        <v>1757</v>
      </c>
      <c r="N891" s="120" t="s">
        <v>1935</v>
      </c>
      <c r="O891" s="127">
        <v>349.9</v>
      </c>
      <c r="P891" s="128">
        <v>136.68</v>
      </c>
    </row>
    <row r="892" spans="1:16">
      <c r="A892" s="119" t="s">
        <v>2699</v>
      </c>
      <c r="B892" s="120" t="s">
        <v>12971</v>
      </c>
      <c r="C892" s="120" t="s">
        <v>2655</v>
      </c>
      <c r="D892" s="120" t="s">
        <v>1756</v>
      </c>
      <c r="E892" s="120" t="s">
        <v>12165</v>
      </c>
      <c r="F892" s="120" t="s">
        <v>14083</v>
      </c>
      <c r="G892" s="120" t="s">
        <v>1990</v>
      </c>
      <c r="H892" s="120" t="s">
        <v>2095</v>
      </c>
      <c r="I892" s="120" t="s">
        <v>1849</v>
      </c>
      <c r="J892" s="120" t="s">
        <v>1753</v>
      </c>
      <c r="K892" s="120" t="s">
        <v>1828</v>
      </c>
      <c r="L892" s="120" t="s">
        <v>1790</v>
      </c>
      <c r="M892" s="120" t="s">
        <v>1757</v>
      </c>
      <c r="N892" s="120" t="s">
        <v>1935</v>
      </c>
      <c r="O892" s="127">
        <v>349.9</v>
      </c>
      <c r="P892" s="128">
        <v>136.68</v>
      </c>
    </row>
    <row r="893" spans="1:16">
      <c r="A893" s="119" t="s">
        <v>2700</v>
      </c>
      <c r="B893" s="120" t="s">
        <v>12971</v>
      </c>
      <c r="C893" s="120" t="s">
        <v>2655</v>
      </c>
      <c r="D893" s="120" t="s">
        <v>1756</v>
      </c>
      <c r="E893" s="120" t="s">
        <v>12165</v>
      </c>
      <c r="F893" s="120">
        <v>0</v>
      </c>
      <c r="G893" s="120" t="s">
        <v>1962</v>
      </c>
      <c r="H893" s="120">
        <v>0</v>
      </c>
      <c r="I893" s="120" t="s">
        <v>1849</v>
      </c>
      <c r="J893" s="120" t="s">
        <v>1753</v>
      </c>
      <c r="K893" s="120">
        <v>0</v>
      </c>
      <c r="L893" s="120">
        <v>0</v>
      </c>
      <c r="M893" s="120">
        <v>0</v>
      </c>
      <c r="N893" s="120" t="s">
        <v>1935</v>
      </c>
      <c r="O893" s="127">
        <v>349.9</v>
      </c>
      <c r="P893" s="128">
        <v>136.68</v>
      </c>
    </row>
    <row r="894" spans="1:16">
      <c r="A894" s="119" t="s">
        <v>2701</v>
      </c>
      <c r="B894" s="120" t="s">
        <v>12971</v>
      </c>
      <c r="C894" s="120" t="s">
        <v>2655</v>
      </c>
      <c r="D894" s="120" t="s">
        <v>1798</v>
      </c>
      <c r="E894" s="120" t="s">
        <v>12164</v>
      </c>
      <c r="F894" s="120" t="s">
        <v>12187</v>
      </c>
      <c r="G894" s="120" t="s">
        <v>1782</v>
      </c>
      <c r="H894" s="120" t="s">
        <v>1970</v>
      </c>
      <c r="I894" s="120" t="s">
        <v>1849</v>
      </c>
      <c r="J894" s="120" t="s">
        <v>1753</v>
      </c>
      <c r="K894" s="120" t="s">
        <v>1828</v>
      </c>
      <c r="L894" s="120" t="s">
        <v>1974</v>
      </c>
      <c r="M894" s="120" t="s">
        <v>1757</v>
      </c>
      <c r="N894" s="120" t="s">
        <v>1935</v>
      </c>
      <c r="O894" s="127">
        <v>399.9</v>
      </c>
      <c r="P894" s="128">
        <v>211</v>
      </c>
    </row>
    <row r="895" spans="1:16">
      <c r="A895" s="119" t="s">
        <v>2702</v>
      </c>
      <c r="B895" s="120" t="s">
        <v>12971</v>
      </c>
      <c r="C895" s="120" t="s">
        <v>2655</v>
      </c>
      <c r="D895" s="120" t="s">
        <v>1806</v>
      </c>
      <c r="E895" s="120" t="s">
        <v>12164</v>
      </c>
      <c r="F895" s="120" t="s">
        <v>12187</v>
      </c>
      <c r="G895" s="120" t="s">
        <v>1782</v>
      </c>
      <c r="H895" s="120" t="s">
        <v>2095</v>
      </c>
      <c r="I895" s="120" t="s">
        <v>1849</v>
      </c>
      <c r="J895" s="120" t="s">
        <v>1753</v>
      </c>
      <c r="K895" s="120" t="s">
        <v>1828</v>
      </c>
      <c r="L895" s="120" t="s">
        <v>2204</v>
      </c>
      <c r="M895" s="120" t="s">
        <v>1757</v>
      </c>
      <c r="N895" s="120" t="s">
        <v>1935</v>
      </c>
      <c r="O895" s="127">
        <v>399.9</v>
      </c>
      <c r="P895" s="128">
        <v>146</v>
      </c>
    </row>
    <row r="896" spans="1:16">
      <c r="A896" s="119" t="s">
        <v>2703</v>
      </c>
      <c r="B896" s="120" t="s">
        <v>12971</v>
      </c>
      <c r="C896" s="120" t="s">
        <v>2655</v>
      </c>
      <c r="D896" s="120" t="s">
        <v>1806</v>
      </c>
      <c r="E896" s="120" t="s">
        <v>12164</v>
      </c>
      <c r="F896" s="120" t="s">
        <v>12187</v>
      </c>
      <c r="G896" s="120" t="s">
        <v>1903</v>
      </c>
      <c r="H896" s="120" t="s">
        <v>2095</v>
      </c>
      <c r="I896" s="120" t="s">
        <v>1849</v>
      </c>
      <c r="J896" s="120" t="s">
        <v>1753</v>
      </c>
      <c r="K896" s="120" t="s">
        <v>1828</v>
      </c>
      <c r="L896" s="120" t="s">
        <v>1988</v>
      </c>
      <c r="M896" s="120" t="s">
        <v>1757</v>
      </c>
      <c r="N896" s="120" t="s">
        <v>1935</v>
      </c>
      <c r="O896" s="127">
        <v>399.9</v>
      </c>
      <c r="P896" s="128">
        <v>146</v>
      </c>
    </row>
    <row r="897" spans="1:16">
      <c r="A897" s="119" t="s">
        <v>2704</v>
      </c>
      <c r="B897" s="120" t="s">
        <v>12971</v>
      </c>
      <c r="C897" s="120" t="s">
        <v>2655</v>
      </c>
      <c r="D897" s="120" t="s">
        <v>1806</v>
      </c>
      <c r="E897" s="120" t="s">
        <v>12164</v>
      </c>
      <c r="F897" s="120" t="s">
        <v>12187</v>
      </c>
      <c r="G897" s="120" t="s">
        <v>1830</v>
      </c>
      <c r="H897" s="120">
        <v>0</v>
      </c>
      <c r="I897" s="120" t="s">
        <v>1849</v>
      </c>
      <c r="J897" s="120" t="s">
        <v>1753</v>
      </c>
      <c r="K897" s="120">
        <v>0</v>
      </c>
      <c r="L897" s="120">
        <v>0</v>
      </c>
      <c r="M897" s="120">
        <v>0</v>
      </c>
      <c r="N897" s="120" t="s">
        <v>1935</v>
      </c>
      <c r="O897" s="127">
        <v>399.9</v>
      </c>
      <c r="P897" s="128">
        <v>146</v>
      </c>
    </row>
    <row r="898" spans="1:16">
      <c r="A898" s="119" t="s">
        <v>2705</v>
      </c>
      <c r="B898" s="120" t="s">
        <v>12971</v>
      </c>
      <c r="C898" s="120" t="s">
        <v>2655</v>
      </c>
      <c r="D898" s="120" t="s">
        <v>1806</v>
      </c>
      <c r="E898" s="120" t="s">
        <v>12164</v>
      </c>
      <c r="F898" s="120" t="s">
        <v>12187</v>
      </c>
      <c r="G898" s="120" t="s">
        <v>1830</v>
      </c>
      <c r="H898" s="120">
        <v>0</v>
      </c>
      <c r="I898" s="120" t="s">
        <v>1849</v>
      </c>
      <c r="J898" s="120" t="s">
        <v>1753</v>
      </c>
      <c r="K898" s="120">
        <v>0</v>
      </c>
      <c r="L898" s="120">
        <v>0</v>
      </c>
      <c r="M898" s="120">
        <v>0</v>
      </c>
      <c r="N898" s="120" t="s">
        <v>1935</v>
      </c>
      <c r="O898" s="127">
        <v>399.9</v>
      </c>
      <c r="P898" s="128">
        <v>146</v>
      </c>
    </row>
    <row r="899" spans="1:16">
      <c r="A899" s="119" t="s">
        <v>2706</v>
      </c>
      <c r="B899" s="120" t="s">
        <v>12971</v>
      </c>
      <c r="C899" s="120" t="s">
        <v>2655</v>
      </c>
      <c r="D899" s="120" t="s">
        <v>1806</v>
      </c>
      <c r="E899" s="120" t="s">
        <v>12164</v>
      </c>
      <c r="F899" s="120" t="s">
        <v>12187</v>
      </c>
      <c r="G899" s="120" t="s">
        <v>1905</v>
      </c>
      <c r="H899" s="120">
        <v>0</v>
      </c>
      <c r="I899" s="120" t="s">
        <v>1849</v>
      </c>
      <c r="J899" s="120" t="s">
        <v>1753</v>
      </c>
      <c r="K899" s="120">
        <v>0</v>
      </c>
      <c r="L899" s="120">
        <v>0</v>
      </c>
      <c r="M899" s="120">
        <v>0</v>
      </c>
      <c r="N899" s="120" t="s">
        <v>1935</v>
      </c>
      <c r="O899" s="127">
        <v>399.9</v>
      </c>
      <c r="P899" s="128">
        <v>146</v>
      </c>
    </row>
    <row r="900" spans="1:16">
      <c r="A900" s="119" t="s">
        <v>2707</v>
      </c>
      <c r="B900" s="120" t="s">
        <v>12971</v>
      </c>
      <c r="C900" s="120" t="s">
        <v>2655</v>
      </c>
      <c r="D900" s="120" t="s">
        <v>1756</v>
      </c>
      <c r="E900" s="120" t="s">
        <v>12165</v>
      </c>
      <c r="F900" s="120" t="s">
        <v>14083</v>
      </c>
      <c r="G900" s="120" t="s">
        <v>1856</v>
      </c>
      <c r="H900" s="120" t="s">
        <v>1757</v>
      </c>
      <c r="I900" s="120" t="s">
        <v>1849</v>
      </c>
      <c r="J900" s="120" t="s">
        <v>1753</v>
      </c>
      <c r="K900" s="120" t="s">
        <v>1828</v>
      </c>
      <c r="L900" s="120" t="s">
        <v>1790</v>
      </c>
      <c r="M900" s="120" t="s">
        <v>1757</v>
      </c>
      <c r="N900" s="120" t="s">
        <v>1935</v>
      </c>
      <c r="O900" s="127">
        <v>249.9</v>
      </c>
      <c r="P900" s="128">
        <v>136.68</v>
      </c>
    </row>
    <row r="901" spans="1:16">
      <c r="A901" s="119" t="s">
        <v>2708</v>
      </c>
      <c r="B901" s="120" t="s">
        <v>12971</v>
      </c>
      <c r="C901" s="120" t="s">
        <v>2655</v>
      </c>
      <c r="D901" s="120" t="s">
        <v>1798</v>
      </c>
      <c r="E901" s="120" t="s">
        <v>12164</v>
      </c>
      <c r="F901" s="120" t="s">
        <v>12187</v>
      </c>
      <c r="G901" s="120" t="s">
        <v>1905</v>
      </c>
      <c r="H901" s="120" t="s">
        <v>1970</v>
      </c>
      <c r="I901" s="120" t="s">
        <v>1849</v>
      </c>
      <c r="J901" s="120" t="s">
        <v>1753</v>
      </c>
      <c r="K901" s="120" t="s">
        <v>1828</v>
      </c>
      <c r="L901" s="120" t="s">
        <v>1988</v>
      </c>
      <c r="M901" s="120" t="s">
        <v>1757</v>
      </c>
      <c r="N901" s="120" t="s">
        <v>1935</v>
      </c>
      <c r="O901" s="127">
        <v>549.9</v>
      </c>
      <c r="P901" s="128">
        <v>211</v>
      </c>
    </row>
    <row r="902" spans="1:16">
      <c r="A902" s="119" t="s">
        <v>2709</v>
      </c>
      <c r="B902" s="120" t="s">
        <v>12971</v>
      </c>
      <c r="C902" s="120" t="s">
        <v>2655</v>
      </c>
      <c r="D902" s="120" t="s">
        <v>1798</v>
      </c>
      <c r="E902" s="120" t="s">
        <v>12164</v>
      </c>
      <c r="F902" s="120" t="s">
        <v>12187</v>
      </c>
      <c r="G902" s="120" t="s">
        <v>1830</v>
      </c>
      <c r="H902" s="120" t="s">
        <v>1970</v>
      </c>
      <c r="I902" s="120" t="s">
        <v>1849</v>
      </c>
      <c r="J902" s="120" t="s">
        <v>1753</v>
      </c>
      <c r="K902" s="120" t="s">
        <v>1828</v>
      </c>
      <c r="L902" s="120" t="s">
        <v>1988</v>
      </c>
      <c r="M902" s="120" t="s">
        <v>1757</v>
      </c>
      <c r="N902" s="120" t="s">
        <v>1935</v>
      </c>
      <c r="O902" s="127">
        <v>399.9</v>
      </c>
      <c r="P902" s="128">
        <v>211</v>
      </c>
    </row>
    <row r="903" spans="1:16">
      <c r="A903" s="119" t="s">
        <v>2710</v>
      </c>
      <c r="B903" s="120" t="s">
        <v>12971</v>
      </c>
      <c r="C903" s="120" t="s">
        <v>2655</v>
      </c>
      <c r="D903" s="120" t="s">
        <v>1806</v>
      </c>
      <c r="E903" s="120" t="s">
        <v>12165</v>
      </c>
      <c r="F903" s="120" t="s">
        <v>12187</v>
      </c>
      <c r="G903" s="120" t="s">
        <v>1841</v>
      </c>
      <c r="H903" s="120">
        <v>0</v>
      </c>
      <c r="I903" s="120" t="s">
        <v>1849</v>
      </c>
      <c r="J903" s="120" t="s">
        <v>1753</v>
      </c>
      <c r="K903" s="120">
        <v>0</v>
      </c>
      <c r="L903" s="120">
        <v>0</v>
      </c>
      <c r="M903" s="120">
        <v>0</v>
      </c>
      <c r="N903" s="120" t="s">
        <v>1935</v>
      </c>
      <c r="O903" s="127">
        <v>349.9</v>
      </c>
      <c r="P903" s="128">
        <v>130</v>
      </c>
    </row>
    <row r="904" spans="1:16">
      <c r="A904" s="119" t="s">
        <v>2711</v>
      </c>
      <c r="B904" s="120" t="s">
        <v>12971</v>
      </c>
      <c r="C904" s="120" t="s">
        <v>2655</v>
      </c>
      <c r="D904" s="120" t="s">
        <v>1798</v>
      </c>
      <c r="E904" s="120" t="s">
        <v>12165</v>
      </c>
      <c r="F904" s="120" t="s">
        <v>12187</v>
      </c>
      <c r="G904" s="120" t="s">
        <v>1990</v>
      </c>
      <c r="H904" s="120">
        <v>0</v>
      </c>
      <c r="I904" s="120" t="s">
        <v>1849</v>
      </c>
      <c r="J904" s="120" t="s">
        <v>1753</v>
      </c>
      <c r="K904" s="120">
        <v>0</v>
      </c>
      <c r="L904" s="120">
        <v>0</v>
      </c>
      <c r="M904" s="120">
        <v>0</v>
      </c>
      <c r="N904" s="120" t="s">
        <v>1935</v>
      </c>
      <c r="O904" s="127">
        <v>549.9</v>
      </c>
      <c r="P904" s="128">
        <v>227</v>
      </c>
    </row>
    <row r="905" spans="1:16">
      <c r="A905" s="119" t="s">
        <v>2712</v>
      </c>
      <c r="B905" s="120" t="s">
        <v>12971</v>
      </c>
      <c r="C905" s="120" t="s">
        <v>2655</v>
      </c>
      <c r="D905" s="120" t="s">
        <v>1756</v>
      </c>
      <c r="E905" s="120" t="s">
        <v>12165</v>
      </c>
      <c r="F905" s="120" t="s">
        <v>12187</v>
      </c>
      <c r="G905" s="120" t="s">
        <v>1817</v>
      </c>
      <c r="H905" s="120" t="s">
        <v>1970</v>
      </c>
      <c r="I905" s="120" t="s">
        <v>1849</v>
      </c>
      <c r="J905" s="120" t="s">
        <v>1753</v>
      </c>
      <c r="K905" s="120" t="s">
        <v>1828</v>
      </c>
      <c r="L905" s="120" t="s">
        <v>1756</v>
      </c>
      <c r="M905" s="120" t="s">
        <v>1757</v>
      </c>
      <c r="N905" s="120" t="s">
        <v>1935</v>
      </c>
      <c r="O905" s="127">
        <v>349.9</v>
      </c>
      <c r="P905" s="128">
        <v>156</v>
      </c>
    </row>
    <row r="906" spans="1:16">
      <c r="A906" s="119" t="s">
        <v>2713</v>
      </c>
      <c r="B906" s="120" t="s">
        <v>12971</v>
      </c>
      <c r="C906" s="120" t="s">
        <v>2655</v>
      </c>
      <c r="D906" s="120" t="s">
        <v>1756</v>
      </c>
      <c r="E906" s="120" t="s">
        <v>12165</v>
      </c>
      <c r="F906" s="120" t="s">
        <v>12187</v>
      </c>
      <c r="G906" s="120" t="s">
        <v>1964</v>
      </c>
      <c r="H906" s="120">
        <v>0</v>
      </c>
      <c r="I906" s="120" t="s">
        <v>1849</v>
      </c>
      <c r="J906" s="120" t="s">
        <v>1753</v>
      </c>
      <c r="K906" s="120">
        <v>0</v>
      </c>
      <c r="L906" s="120">
        <v>0</v>
      </c>
      <c r="M906" s="120">
        <v>0</v>
      </c>
      <c r="N906" s="120" t="s">
        <v>1935</v>
      </c>
      <c r="O906" s="127">
        <v>349.9</v>
      </c>
      <c r="P906" s="128">
        <v>156</v>
      </c>
    </row>
    <row r="907" spans="1:16">
      <c r="A907" s="119" t="s">
        <v>2714</v>
      </c>
      <c r="B907" s="120" t="s">
        <v>12971</v>
      </c>
      <c r="C907" s="120" t="s">
        <v>2655</v>
      </c>
      <c r="D907" s="120" t="s">
        <v>1756</v>
      </c>
      <c r="E907" s="120" t="s">
        <v>12165</v>
      </c>
      <c r="F907" s="120" t="s">
        <v>12187</v>
      </c>
      <c r="G907" s="120" t="s">
        <v>1964</v>
      </c>
      <c r="H907" s="120" t="s">
        <v>2095</v>
      </c>
      <c r="I907" s="120" t="s">
        <v>1849</v>
      </c>
      <c r="J907" s="120" t="s">
        <v>1753</v>
      </c>
      <c r="K907" s="120" t="s">
        <v>1828</v>
      </c>
      <c r="L907" s="120" t="s">
        <v>2023</v>
      </c>
      <c r="M907" s="120" t="s">
        <v>1757</v>
      </c>
      <c r="N907" s="120" t="s">
        <v>1935</v>
      </c>
      <c r="O907" s="127">
        <v>349.9</v>
      </c>
      <c r="P907" s="128">
        <v>151</v>
      </c>
    </row>
    <row r="908" spans="1:16">
      <c r="A908" s="119" t="s">
        <v>2715</v>
      </c>
      <c r="B908" s="120" t="s">
        <v>12971</v>
      </c>
      <c r="C908" s="120" t="s">
        <v>2655</v>
      </c>
      <c r="D908" s="120" t="s">
        <v>1756</v>
      </c>
      <c r="E908" s="120" t="s">
        <v>12165</v>
      </c>
      <c r="F908" s="120" t="s">
        <v>12187</v>
      </c>
      <c r="G908" s="120" t="s">
        <v>1811</v>
      </c>
      <c r="H908" s="120" t="s">
        <v>1970</v>
      </c>
      <c r="I908" s="120" t="s">
        <v>1849</v>
      </c>
      <c r="J908" s="120" t="s">
        <v>1753</v>
      </c>
      <c r="K908" s="120" t="s">
        <v>1828</v>
      </c>
      <c r="L908" s="120" t="s">
        <v>1997</v>
      </c>
      <c r="M908" s="120" t="s">
        <v>1757</v>
      </c>
      <c r="N908" s="120" t="s">
        <v>1776</v>
      </c>
      <c r="O908" s="127">
        <v>449.9</v>
      </c>
      <c r="P908" s="128">
        <v>175</v>
      </c>
    </row>
    <row r="909" spans="1:16">
      <c r="A909" s="119" t="s">
        <v>2716</v>
      </c>
      <c r="B909" s="120" t="s">
        <v>12971</v>
      </c>
      <c r="C909" s="120" t="s">
        <v>2655</v>
      </c>
      <c r="D909" s="120" t="s">
        <v>1798</v>
      </c>
      <c r="E909" s="120" t="s">
        <v>12165</v>
      </c>
      <c r="F909" s="120" t="s">
        <v>12187</v>
      </c>
      <c r="G909" s="120" t="s">
        <v>1928</v>
      </c>
      <c r="H909" s="120">
        <v>0</v>
      </c>
      <c r="I909" s="120" t="s">
        <v>1849</v>
      </c>
      <c r="J909" s="120" t="s">
        <v>1753</v>
      </c>
      <c r="K909" s="120">
        <v>0</v>
      </c>
      <c r="L909" s="120" t="s">
        <v>1999</v>
      </c>
      <c r="M909" s="120">
        <v>0</v>
      </c>
      <c r="N909" s="120" t="s">
        <v>1935</v>
      </c>
      <c r="O909" s="127">
        <v>499.9</v>
      </c>
      <c r="P909" s="128">
        <v>175</v>
      </c>
    </row>
    <row r="910" spans="1:16">
      <c r="A910" s="119" t="s">
        <v>2717</v>
      </c>
      <c r="B910" s="120" t="s">
        <v>12971</v>
      </c>
      <c r="C910" s="120" t="s">
        <v>2655</v>
      </c>
      <c r="D910" s="120" t="s">
        <v>1798</v>
      </c>
      <c r="E910" s="120" t="s">
        <v>12165</v>
      </c>
      <c r="F910" s="120" t="s">
        <v>12187</v>
      </c>
      <c r="G910" s="120" t="s">
        <v>1964</v>
      </c>
      <c r="H910" s="120">
        <v>0</v>
      </c>
      <c r="I910" s="120" t="s">
        <v>1849</v>
      </c>
      <c r="J910" s="120" t="s">
        <v>1753</v>
      </c>
      <c r="K910" s="120">
        <v>0</v>
      </c>
      <c r="L910" s="120">
        <v>0</v>
      </c>
      <c r="M910" s="120">
        <v>0</v>
      </c>
      <c r="N910" s="120" t="s">
        <v>1935</v>
      </c>
      <c r="O910" s="127">
        <v>349.9</v>
      </c>
      <c r="P910" s="128">
        <v>155.19</v>
      </c>
    </row>
    <row r="911" spans="1:16">
      <c r="A911" s="119" t="s">
        <v>2718</v>
      </c>
      <c r="B911" s="120" t="s">
        <v>12971</v>
      </c>
      <c r="C911" s="120" t="s">
        <v>2655</v>
      </c>
      <c r="D911" s="120" t="s">
        <v>1798</v>
      </c>
      <c r="E911" s="120" t="s">
        <v>12165</v>
      </c>
      <c r="F911" s="120" t="s">
        <v>12187</v>
      </c>
      <c r="G911" s="120" t="s">
        <v>2014</v>
      </c>
      <c r="H911" s="120">
        <v>0</v>
      </c>
      <c r="I911" s="120" t="s">
        <v>1849</v>
      </c>
      <c r="J911" s="120" t="s">
        <v>1753</v>
      </c>
      <c r="K911" s="120">
        <v>0</v>
      </c>
      <c r="L911" s="120">
        <v>0</v>
      </c>
      <c r="M911" s="120">
        <v>0</v>
      </c>
      <c r="N911" s="120" t="s">
        <v>1935</v>
      </c>
      <c r="O911" s="127">
        <v>399.9</v>
      </c>
      <c r="P911" s="128">
        <v>148.63999999999999</v>
      </c>
    </row>
    <row r="912" spans="1:16">
      <c r="A912" s="119" t="s">
        <v>2719</v>
      </c>
      <c r="B912" s="120" t="s">
        <v>12971</v>
      </c>
      <c r="C912" s="120" t="s">
        <v>2655</v>
      </c>
      <c r="D912" s="120" t="s">
        <v>1798</v>
      </c>
      <c r="E912" s="120" t="s">
        <v>12165</v>
      </c>
      <c r="F912" s="120" t="s">
        <v>14087</v>
      </c>
      <c r="G912" s="120" t="s">
        <v>1795</v>
      </c>
      <c r="H912" s="120" t="s">
        <v>1972</v>
      </c>
      <c r="I912" s="120" t="s">
        <v>1849</v>
      </c>
      <c r="J912" s="120" t="s">
        <v>1753</v>
      </c>
      <c r="K912" s="120" t="s">
        <v>1835</v>
      </c>
      <c r="L912" s="120" t="s">
        <v>1757</v>
      </c>
      <c r="M912" s="120" t="s">
        <v>1757</v>
      </c>
      <c r="N912" s="120" t="s">
        <v>1935</v>
      </c>
      <c r="O912" s="127">
        <v>499.9</v>
      </c>
      <c r="P912" s="128">
        <v>208.29</v>
      </c>
    </row>
    <row r="913" spans="1:16">
      <c r="A913" s="119" t="s">
        <v>1130</v>
      </c>
      <c r="B913" s="120" t="s">
        <v>12971</v>
      </c>
      <c r="C913" s="120" t="s">
        <v>2655</v>
      </c>
      <c r="D913" s="120" t="s">
        <v>1806</v>
      </c>
      <c r="E913" s="120" t="s">
        <v>12164</v>
      </c>
      <c r="F913" s="120" t="s">
        <v>12598</v>
      </c>
      <c r="G913" s="120" t="s">
        <v>1914</v>
      </c>
      <c r="H913" s="120">
        <v>0</v>
      </c>
      <c r="I913" s="120" t="s">
        <v>1849</v>
      </c>
      <c r="J913" s="120" t="s">
        <v>1753</v>
      </c>
      <c r="K913" s="120">
        <v>0</v>
      </c>
      <c r="L913" s="120">
        <v>0</v>
      </c>
      <c r="M913" s="120">
        <v>0</v>
      </c>
      <c r="N913" s="120" t="s">
        <v>1935</v>
      </c>
      <c r="O913" s="127">
        <v>299.89999999999998</v>
      </c>
      <c r="P913" s="128">
        <v>123.01</v>
      </c>
    </row>
    <row r="914" spans="1:16">
      <c r="A914" s="119" t="s">
        <v>2721</v>
      </c>
      <c r="B914" s="120" t="s">
        <v>12971</v>
      </c>
      <c r="C914" s="120" t="s">
        <v>3295</v>
      </c>
      <c r="D914" s="120" t="s">
        <v>1756</v>
      </c>
      <c r="E914" s="120" t="s">
        <v>12164</v>
      </c>
      <c r="F914" s="120" t="s">
        <v>14087</v>
      </c>
      <c r="G914" s="120" t="s">
        <v>1856</v>
      </c>
      <c r="H914" s="120" t="s">
        <v>2722</v>
      </c>
      <c r="I914" s="120" t="s">
        <v>1757</v>
      </c>
      <c r="J914" s="120" t="s">
        <v>1753</v>
      </c>
      <c r="K914" s="120" t="s">
        <v>1813</v>
      </c>
      <c r="L914" s="120" t="s">
        <v>1757</v>
      </c>
      <c r="M914" s="120" t="s">
        <v>1757</v>
      </c>
      <c r="N914" s="120" t="s">
        <v>1935</v>
      </c>
      <c r="O914" s="127">
        <v>299.89999999999998</v>
      </c>
      <c r="P914" s="128">
        <v>124.97</v>
      </c>
    </row>
    <row r="915" spans="1:16">
      <c r="A915" s="119" t="s">
        <v>2723</v>
      </c>
      <c r="B915" s="120" t="s">
        <v>12972</v>
      </c>
      <c r="C915" s="120" t="s">
        <v>2724</v>
      </c>
      <c r="D915" s="120" t="s">
        <v>1798</v>
      </c>
      <c r="E915" s="120" t="s">
        <v>12164</v>
      </c>
      <c r="F915" s="120" t="s">
        <v>14087</v>
      </c>
      <c r="G915" s="120" t="s">
        <v>1793</v>
      </c>
      <c r="H915" s="120" t="s">
        <v>2725</v>
      </c>
      <c r="I915" s="120" t="s">
        <v>1757</v>
      </c>
      <c r="J915" s="120" t="s">
        <v>1753</v>
      </c>
      <c r="K915" s="120" t="s">
        <v>1870</v>
      </c>
      <c r="L915" s="120" t="s">
        <v>2361</v>
      </c>
      <c r="M915" s="120" t="s">
        <v>1757</v>
      </c>
      <c r="N915" s="120" t="s">
        <v>1935</v>
      </c>
      <c r="O915" s="127">
        <v>199.9</v>
      </c>
      <c r="P915" s="128">
        <v>86.91</v>
      </c>
    </row>
    <row r="916" spans="1:16">
      <c r="A916" s="119" t="s">
        <v>2726</v>
      </c>
      <c r="B916" s="120" t="s">
        <v>12972</v>
      </c>
      <c r="C916" s="120" t="s">
        <v>2724</v>
      </c>
      <c r="D916" s="120" t="s">
        <v>1798</v>
      </c>
      <c r="E916" s="120" t="s">
        <v>12165</v>
      </c>
      <c r="F916" s="120">
        <v>0</v>
      </c>
      <c r="G916" s="120" t="s">
        <v>1909</v>
      </c>
      <c r="H916" s="120">
        <v>0</v>
      </c>
      <c r="I916" s="120" t="s">
        <v>12608</v>
      </c>
      <c r="J916" s="120" t="s">
        <v>1753</v>
      </c>
      <c r="K916" s="120">
        <v>0</v>
      </c>
      <c r="L916" s="120">
        <v>0</v>
      </c>
      <c r="M916" s="120">
        <v>0</v>
      </c>
      <c r="N916" s="120" t="s">
        <v>1935</v>
      </c>
      <c r="O916" s="127">
        <v>149.9</v>
      </c>
      <c r="P916" s="128">
        <v>86.91</v>
      </c>
    </row>
    <row r="917" spans="1:16">
      <c r="A917" s="119" t="s">
        <v>2727</v>
      </c>
      <c r="B917" s="120" t="s">
        <v>12972</v>
      </c>
      <c r="C917" s="120" t="s">
        <v>2724</v>
      </c>
      <c r="D917" s="120" t="s">
        <v>1798</v>
      </c>
      <c r="E917" s="120" t="s">
        <v>12165</v>
      </c>
      <c r="F917" s="120">
        <v>0</v>
      </c>
      <c r="G917" s="120" t="s">
        <v>1990</v>
      </c>
      <c r="H917" s="120">
        <v>0</v>
      </c>
      <c r="I917" s="120" t="s">
        <v>12608</v>
      </c>
      <c r="J917" s="120" t="s">
        <v>1753</v>
      </c>
      <c r="K917" s="120">
        <v>0</v>
      </c>
      <c r="L917" s="120">
        <v>0</v>
      </c>
      <c r="M917" s="120">
        <v>0</v>
      </c>
      <c r="N917" s="120" t="s">
        <v>1935</v>
      </c>
      <c r="O917" s="127">
        <v>199.9</v>
      </c>
      <c r="P917" s="128">
        <v>86.91</v>
      </c>
    </row>
    <row r="918" spans="1:16">
      <c r="A918" s="119" t="s">
        <v>2728</v>
      </c>
      <c r="B918" s="120" t="s">
        <v>12972</v>
      </c>
      <c r="C918" s="120" t="s">
        <v>2724</v>
      </c>
      <c r="D918" s="120" t="s">
        <v>1806</v>
      </c>
      <c r="E918" s="120" t="s">
        <v>12164</v>
      </c>
      <c r="F918" s="120" t="s">
        <v>14088</v>
      </c>
      <c r="G918" s="120" t="s">
        <v>1789</v>
      </c>
      <c r="H918" s="120" t="s">
        <v>1757</v>
      </c>
      <c r="I918" s="120" t="s">
        <v>1757</v>
      </c>
      <c r="J918" s="120" t="s">
        <v>1753</v>
      </c>
      <c r="K918" s="120" t="s">
        <v>1760</v>
      </c>
      <c r="L918" s="120" t="s">
        <v>1757</v>
      </c>
      <c r="M918" s="120" t="s">
        <v>1815</v>
      </c>
      <c r="N918" s="120" t="s">
        <v>1935</v>
      </c>
      <c r="O918" s="127">
        <v>399.9</v>
      </c>
      <c r="P918" s="128">
        <v>156.21</v>
      </c>
    </row>
    <row r="919" spans="1:16">
      <c r="A919" s="119" t="s">
        <v>2729</v>
      </c>
      <c r="B919" s="120" t="s">
        <v>12972</v>
      </c>
      <c r="C919" s="120" t="s">
        <v>2724</v>
      </c>
      <c r="D919" s="120" t="s">
        <v>1806</v>
      </c>
      <c r="E919" s="120" t="s">
        <v>12164</v>
      </c>
      <c r="F919" s="120">
        <v>0</v>
      </c>
      <c r="G919" s="120" t="s">
        <v>1789</v>
      </c>
      <c r="H919" s="120">
        <v>0</v>
      </c>
      <c r="I919" s="120" t="s">
        <v>12608</v>
      </c>
      <c r="J919" s="120" t="s">
        <v>1753</v>
      </c>
      <c r="K919" s="120" t="s">
        <v>12593</v>
      </c>
      <c r="L919" s="120">
        <v>0</v>
      </c>
      <c r="M919" s="120">
        <v>0</v>
      </c>
      <c r="N919" s="120" t="s">
        <v>1935</v>
      </c>
      <c r="O919" s="127">
        <v>399.9</v>
      </c>
      <c r="P919" s="128">
        <v>156.21</v>
      </c>
    </row>
    <row r="920" spans="1:16">
      <c r="A920" s="119" t="s">
        <v>2731</v>
      </c>
      <c r="B920" s="120" t="s">
        <v>12972</v>
      </c>
      <c r="C920" s="120" t="s">
        <v>2724</v>
      </c>
      <c r="D920" s="120" t="s">
        <v>1798</v>
      </c>
      <c r="E920" s="120" t="s">
        <v>12164</v>
      </c>
      <c r="F920" s="120">
        <v>0</v>
      </c>
      <c r="G920" s="120" t="s">
        <v>1787</v>
      </c>
      <c r="H920" s="120">
        <v>0</v>
      </c>
      <c r="I920" s="120" t="s">
        <v>2068</v>
      </c>
      <c r="J920" s="120" t="s">
        <v>1753</v>
      </c>
      <c r="K920" s="120">
        <v>0</v>
      </c>
      <c r="L920" s="120">
        <v>0</v>
      </c>
      <c r="M920" s="120">
        <v>0</v>
      </c>
      <c r="N920" s="120" t="s">
        <v>1935</v>
      </c>
      <c r="O920" s="127">
        <v>399.9</v>
      </c>
      <c r="P920" s="128">
        <v>156.21</v>
      </c>
    </row>
    <row r="921" spans="1:16">
      <c r="A921" s="119" t="s">
        <v>2733</v>
      </c>
      <c r="B921" s="120" t="s">
        <v>12972</v>
      </c>
      <c r="C921" s="120" t="s">
        <v>2724</v>
      </c>
      <c r="D921" s="120" t="s">
        <v>1806</v>
      </c>
      <c r="E921" s="120" t="s">
        <v>12164</v>
      </c>
      <c r="F921" s="120" t="s">
        <v>14083</v>
      </c>
      <c r="G921" s="120" t="s">
        <v>1856</v>
      </c>
      <c r="H921" s="120" t="s">
        <v>1757</v>
      </c>
      <c r="I921" s="120" t="s">
        <v>1757</v>
      </c>
      <c r="J921" s="120" t="s">
        <v>1753</v>
      </c>
      <c r="K921" s="120" t="s">
        <v>1760</v>
      </c>
      <c r="L921" s="120" t="s">
        <v>1757</v>
      </c>
      <c r="M921" s="120" t="s">
        <v>1757</v>
      </c>
      <c r="N921" s="120" t="s">
        <v>1935</v>
      </c>
      <c r="O921" s="127">
        <v>349.9</v>
      </c>
      <c r="P921" s="128">
        <v>136.68</v>
      </c>
    </row>
    <row r="922" spans="1:16">
      <c r="A922" s="119" t="s">
        <v>2734</v>
      </c>
      <c r="B922" s="120" t="s">
        <v>12972</v>
      </c>
      <c r="C922" s="120" t="s">
        <v>2724</v>
      </c>
      <c r="D922" s="120" t="s">
        <v>1806</v>
      </c>
      <c r="E922" s="120" t="s">
        <v>12164</v>
      </c>
      <c r="F922" s="120">
        <v>0</v>
      </c>
      <c r="G922" s="120" t="s">
        <v>1780</v>
      </c>
      <c r="H922" s="120">
        <v>0</v>
      </c>
      <c r="I922" s="120" t="s">
        <v>12608</v>
      </c>
      <c r="J922" s="120" t="s">
        <v>1753</v>
      </c>
      <c r="K922" s="120" t="s">
        <v>12593</v>
      </c>
      <c r="L922" s="120">
        <v>0</v>
      </c>
      <c r="M922" s="120">
        <v>0</v>
      </c>
      <c r="N922" s="120" t="s">
        <v>1935</v>
      </c>
      <c r="O922" s="127">
        <v>349.9</v>
      </c>
      <c r="P922" s="128">
        <v>136.68</v>
      </c>
    </row>
    <row r="923" spans="1:16">
      <c r="A923" s="119" t="s">
        <v>2735</v>
      </c>
      <c r="B923" s="120" t="s">
        <v>12972</v>
      </c>
      <c r="C923" s="120" t="s">
        <v>2724</v>
      </c>
      <c r="D923" s="120" t="s">
        <v>1806</v>
      </c>
      <c r="E923" s="120" t="s">
        <v>12164</v>
      </c>
      <c r="F923" s="120">
        <v>0</v>
      </c>
      <c r="G923" s="120" t="s">
        <v>1782</v>
      </c>
      <c r="H923" s="120">
        <v>0</v>
      </c>
      <c r="I923" s="120" t="s">
        <v>12608</v>
      </c>
      <c r="J923" s="120" t="s">
        <v>1753</v>
      </c>
      <c r="K923" s="120" t="s">
        <v>12593</v>
      </c>
      <c r="L923" s="120">
        <v>0</v>
      </c>
      <c r="M923" s="120">
        <v>0</v>
      </c>
      <c r="N923" s="120" t="s">
        <v>1935</v>
      </c>
      <c r="O923" s="127">
        <v>349.9</v>
      </c>
      <c r="P923" s="128">
        <v>136.68</v>
      </c>
    </row>
    <row r="924" spans="1:16">
      <c r="A924" s="119" t="s">
        <v>2736</v>
      </c>
      <c r="B924" s="120" t="s">
        <v>12972</v>
      </c>
      <c r="C924" s="120" t="s">
        <v>2724</v>
      </c>
      <c r="D924" s="120" t="s">
        <v>1806</v>
      </c>
      <c r="E924" s="120" t="s">
        <v>12164</v>
      </c>
      <c r="F924" s="120" t="s">
        <v>14083</v>
      </c>
      <c r="G924" s="120" t="s">
        <v>1782</v>
      </c>
      <c r="H924" s="120" t="s">
        <v>1757</v>
      </c>
      <c r="I924" s="120" t="s">
        <v>1757</v>
      </c>
      <c r="J924" s="120" t="s">
        <v>1753</v>
      </c>
      <c r="K924" s="120" t="s">
        <v>1760</v>
      </c>
      <c r="L924" s="120" t="s">
        <v>1757</v>
      </c>
      <c r="M924" s="120" t="s">
        <v>1757</v>
      </c>
      <c r="N924" s="120" t="s">
        <v>1935</v>
      </c>
      <c r="O924" s="127">
        <v>349.9</v>
      </c>
      <c r="P924" s="128">
        <v>136.68</v>
      </c>
    </row>
    <row r="925" spans="1:16">
      <c r="A925" s="119" t="s">
        <v>2737</v>
      </c>
      <c r="B925" s="120" t="s">
        <v>12972</v>
      </c>
      <c r="C925" s="120" t="s">
        <v>2724</v>
      </c>
      <c r="D925" s="120" t="s">
        <v>1798</v>
      </c>
      <c r="E925" s="120" t="s">
        <v>12164</v>
      </c>
      <c r="F925" s="120" t="s">
        <v>12187</v>
      </c>
      <c r="G925" s="120" t="s">
        <v>1838</v>
      </c>
      <c r="H925" s="120">
        <v>0</v>
      </c>
      <c r="I925" s="120" t="s">
        <v>12608</v>
      </c>
      <c r="J925" s="120" t="s">
        <v>1753</v>
      </c>
      <c r="K925" s="120" t="s">
        <v>12593</v>
      </c>
      <c r="L925" s="120">
        <v>0</v>
      </c>
      <c r="M925" s="120">
        <v>0</v>
      </c>
      <c r="N925" s="120" t="s">
        <v>1935</v>
      </c>
      <c r="O925" s="127">
        <v>449.9</v>
      </c>
      <c r="P925" s="128">
        <v>160</v>
      </c>
    </row>
    <row r="926" spans="1:16">
      <c r="A926" s="119" t="s">
        <v>2738</v>
      </c>
      <c r="B926" s="120" t="s">
        <v>12972</v>
      </c>
      <c r="C926" s="120" t="s">
        <v>2724</v>
      </c>
      <c r="D926" s="120" t="s">
        <v>1798</v>
      </c>
      <c r="E926" s="120" t="s">
        <v>12164</v>
      </c>
      <c r="F926" s="120" t="s">
        <v>12187</v>
      </c>
      <c r="G926" s="120" t="s">
        <v>1811</v>
      </c>
      <c r="H926" s="120" t="s">
        <v>1757</v>
      </c>
      <c r="I926" s="120" t="s">
        <v>1757</v>
      </c>
      <c r="J926" s="120" t="s">
        <v>1753</v>
      </c>
      <c r="K926" s="120" t="s">
        <v>1760</v>
      </c>
      <c r="L926" s="120" t="s">
        <v>1757</v>
      </c>
      <c r="M926" s="120" t="s">
        <v>1757</v>
      </c>
      <c r="N926" s="120" t="s">
        <v>1935</v>
      </c>
      <c r="O926" s="127">
        <v>449.9</v>
      </c>
      <c r="P926" s="128">
        <v>160</v>
      </c>
    </row>
    <row r="927" spans="1:16">
      <c r="A927" s="119" t="s">
        <v>2739</v>
      </c>
      <c r="B927" s="120" t="s">
        <v>12972</v>
      </c>
      <c r="C927" s="120" t="s">
        <v>2724</v>
      </c>
      <c r="D927" s="120" t="s">
        <v>1798</v>
      </c>
      <c r="E927" s="120" t="s">
        <v>12164</v>
      </c>
      <c r="F927" s="120" t="s">
        <v>12187</v>
      </c>
      <c r="G927" s="120" t="s">
        <v>1903</v>
      </c>
      <c r="H927" s="120">
        <v>0</v>
      </c>
      <c r="I927" s="120" t="s">
        <v>12608</v>
      </c>
      <c r="J927" s="120" t="s">
        <v>1753</v>
      </c>
      <c r="K927" s="120" t="s">
        <v>12593</v>
      </c>
      <c r="L927" s="120">
        <v>0</v>
      </c>
      <c r="M927" s="120">
        <v>0</v>
      </c>
      <c r="N927" s="120" t="s">
        <v>1935</v>
      </c>
      <c r="O927" s="127">
        <v>449.9</v>
      </c>
      <c r="P927" s="128">
        <v>160</v>
      </c>
    </row>
    <row r="928" spans="1:16">
      <c r="A928" s="119" t="s">
        <v>2740</v>
      </c>
      <c r="B928" s="120" t="s">
        <v>12972</v>
      </c>
      <c r="C928" s="120" t="s">
        <v>2724</v>
      </c>
      <c r="D928" s="120" t="s">
        <v>1806</v>
      </c>
      <c r="E928" s="120" t="s">
        <v>12164</v>
      </c>
      <c r="F928" s="120" t="s">
        <v>12187</v>
      </c>
      <c r="G928" s="120" t="s">
        <v>1947</v>
      </c>
      <c r="H928" s="120">
        <v>0</v>
      </c>
      <c r="I928" s="120" t="s">
        <v>12608</v>
      </c>
      <c r="J928" s="120" t="s">
        <v>1753</v>
      </c>
      <c r="K928" s="120" t="s">
        <v>12593</v>
      </c>
      <c r="L928" s="120">
        <v>0</v>
      </c>
      <c r="M928" s="120">
        <v>0</v>
      </c>
      <c r="N928" s="120" t="s">
        <v>1935</v>
      </c>
      <c r="O928" s="127">
        <v>399.9</v>
      </c>
      <c r="P928" s="128">
        <v>160</v>
      </c>
    </row>
    <row r="929" spans="1:16">
      <c r="A929" s="119" t="s">
        <v>2741</v>
      </c>
      <c r="B929" s="120" t="s">
        <v>12972</v>
      </c>
      <c r="C929" s="120" t="s">
        <v>2724</v>
      </c>
      <c r="D929" s="120" t="s">
        <v>1798</v>
      </c>
      <c r="E929" s="120" t="s">
        <v>12164</v>
      </c>
      <c r="F929" s="120" t="s">
        <v>12187</v>
      </c>
      <c r="G929" s="120" t="s">
        <v>1787</v>
      </c>
      <c r="H929" s="120">
        <v>0</v>
      </c>
      <c r="I929" s="120" t="s">
        <v>12608</v>
      </c>
      <c r="J929" s="120" t="s">
        <v>1753</v>
      </c>
      <c r="K929" s="120" t="s">
        <v>12593</v>
      </c>
      <c r="L929" s="120">
        <v>0</v>
      </c>
      <c r="M929" s="120">
        <v>0</v>
      </c>
      <c r="N929" s="120" t="s">
        <v>1935</v>
      </c>
      <c r="O929" s="127">
        <v>449.9</v>
      </c>
      <c r="P929" s="128">
        <v>160</v>
      </c>
    </row>
    <row r="930" spans="1:16">
      <c r="A930" s="119" t="s">
        <v>2742</v>
      </c>
      <c r="B930" s="120" t="s">
        <v>12972</v>
      </c>
      <c r="C930" s="120" t="s">
        <v>2724</v>
      </c>
      <c r="D930" s="120" t="s">
        <v>1798</v>
      </c>
      <c r="E930" s="120" t="s">
        <v>12164</v>
      </c>
      <c r="F930" s="120" t="s">
        <v>12187</v>
      </c>
      <c r="G930" s="120" t="s">
        <v>1811</v>
      </c>
      <c r="H930" s="120">
        <v>0</v>
      </c>
      <c r="I930" s="120" t="s">
        <v>12608</v>
      </c>
      <c r="J930" s="120" t="s">
        <v>1753</v>
      </c>
      <c r="K930" s="120" t="s">
        <v>12593</v>
      </c>
      <c r="L930" s="120">
        <v>0</v>
      </c>
      <c r="M930" s="120">
        <v>0</v>
      </c>
      <c r="N930" s="120" t="s">
        <v>1935</v>
      </c>
      <c r="O930" s="127">
        <v>449.9</v>
      </c>
      <c r="P930" s="128">
        <v>175</v>
      </c>
    </row>
    <row r="931" spans="1:16">
      <c r="A931" s="119" t="s">
        <v>2743</v>
      </c>
      <c r="B931" s="120" t="s">
        <v>12972</v>
      </c>
      <c r="C931" s="120" t="s">
        <v>2724</v>
      </c>
      <c r="D931" s="120" t="s">
        <v>1798</v>
      </c>
      <c r="E931" s="120" t="s">
        <v>12164</v>
      </c>
      <c r="F931" s="120" t="s">
        <v>12601</v>
      </c>
      <c r="G931" s="120" t="s">
        <v>1789</v>
      </c>
      <c r="H931" s="120">
        <v>0</v>
      </c>
      <c r="I931" s="120" t="s">
        <v>12608</v>
      </c>
      <c r="J931" s="120" t="s">
        <v>1753</v>
      </c>
      <c r="K931" s="120" t="s">
        <v>12593</v>
      </c>
      <c r="L931" s="120" t="s">
        <v>1807</v>
      </c>
      <c r="M931" s="120">
        <v>0</v>
      </c>
      <c r="N931" s="120" t="s">
        <v>1935</v>
      </c>
      <c r="O931" s="127">
        <v>549.9</v>
      </c>
      <c r="P931" s="128">
        <v>260.74</v>
      </c>
    </row>
    <row r="932" spans="1:16">
      <c r="A932" s="119" t="s">
        <v>2744</v>
      </c>
      <c r="B932" s="120" t="s">
        <v>12972</v>
      </c>
      <c r="C932" s="120" t="s">
        <v>2724</v>
      </c>
      <c r="D932" s="120" t="s">
        <v>1806</v>
      </c>
      <c r="E932" s="120" t="s">
        <v>12164</v>
      </c>
      <c r="F932" s="120" t="s">
        <v>12601</v>
      </c>
      <c r="G932" s="120" t="s">
        <v>1787</v>
      </c>
      <c r="H932" s="120">
        <v>0</v>
      </c>
      <c r="I932" s="120" t="s">
        <v>12608</v>
      </c>
      <c r="J932" s="120" t="s">
        <v>1753</v>
      </c>
      <c r="K932" s="120" t="s">
        <v>12593</v>
      </c>
      <c r="L932" s="120" t="s">
        <v>1807</v>
      </c>
      <c r="M932" s="120">
        <v>0</v>
      </c>
      <c r="N932" s="120" t="s">
        <v>1935</v>
      </c>
      <c r="O932" s="127">
        <v>349.9</v>
      </c>
      <c r="P932" s="128">
        <v>136.21</v>
      </c>
    </row>
    <row r="933" spans="1:16">
      <c r="A933" s="119" t="s">
        <v>930</v>
      </c>
      <c r="B933" s="120" t="s">
        <v>12972</v>
      </c>
      <c r="C933" s="120" t="s">
        <v>2724</v>
      </c>
      <c r="D933" s="120" t="s">
        <v>1806</v>
      </c>
      <c r="E933" s="120" t="s">
        <v>12164</v>
      </c>
      <c r="F933" s="120" t="s">
        <v>12601</v>
      </c>
      <c r="G933" s="120" t="s">
        <v>1787</v>
      </c>
      <c r="H933" s="120">
        <v>0</v>
      </c>
      <c r="I933" s="120" t="s">
        <v>12608</v>
      </c>
      <c r="J933" s="120" t="s">
        <v>1753</v>
      </c>
      <c r="K933" s="120" t="s">
        <v>12593</v>
      </c>
      <c r="L933" s="120" t="s">
        <v>1807</v>
      </c>
      <c r="M933" s="120">
        <v>0</v>
      </c>
      <c r="N933" s="120" t="s">
        <v>1935</v>
      </c>
      <c r="O933" s="127">
        <v>349.9</v>
      </c>
      <c r="P933" s="128">
        <v>136.21</v>
      </c>
    </row>
    <row r="934" spans="1:16">
      <c r="A934" s="119" t="s">
        <v>932</v>
      </c>
      <c r="B934" s="120" t="s">
        <v>12972</v>
      </c>
      <c r="C934" s="120" t="s">
        <v>2724</v>
      </c>
      <c r="D934" s="120" t="s">
        <v>1756</v>
      </c>
      <c r="E934" s="120" t="s">
        <v>12164</v>
      </c>
      <c r="F934" s="120" t="s">
        <v>12601</v>
      </c>
      <c r="G934" s="120" t="s">
        <v>1832</v>
      </c>
      <c r="H934" s="120">
        <v>0</v>
      </c>
      <c r="I934" s="120" t="s">
        <v>12608</v>
      </c>
      <c r="J934" s="120" t="s">
        <v>1753</v>
      </c>
      <c r="K934" s="120" t="s">
        <v>12593</v>
      </c>
      <c r="L934" s="120">
        <v>0</v>
      </c>
      <c r="M934" s="120">
        <v>0</v>
      </c>
      <c r="N934" s="120" t="s">
        <v>1935</v>
      </c>
      <c r="O934" s="127">
        <v>249.9</v>
      </c>
      <c r="P934" s="128">
        <v>117.15</v>
      </c>
    </row>
    <row r="935" spans="1:16">
      <c r="A935" s="119" t="s">
        <v>1133</v>
      </c>
      <c r="B935" s="120" t="s">
        <v>12972</v>
      </c>
      <c r="C935" s="120" t="s">
        <v>2724</v>
      </c>
      <c r="D935" s="120" t="s">
        <v>1806</v>
      </c>
      <c r="E935" s="120" t="s">
        <v>12165</v>
      </c>
      <c r="F935" s="120" t="s">
        <v>12601</v>
      </c>
      <c r="G935" s="120" t="s">
        <v>1811</v>
      </c>
      <c r="H935" s="120">
        <v>0</v>
      </c>
      <c r="I935" s="120" t="s">
        <v>12608</v>
      </c>
      <c r="J935" s="120" t="s">
        <v>1753</v>
      </c>
      <c r="K935" s="120" t="s">
        <v>12593</v>
      </c>
      <c r="L935" s="120" t="s">
        <v>1807</v>
      </c>
      <c r="M935" s="120">
        <v>0</v>
      </c>
      <c r="N935" s="120" t="s">
        <v>1935</v>
      </c>
      <c r="O935" s="127">
        <v>349.9</v>
      </c>
      <c r="P935" s="128">
        <v>136.21</v>
      </c>
    </row>
    <row r="936" spans="1:16">
      <c r="A936" s="119" t="s">
        <v>2745</v>
      </c>
      <c r="B936" s="120" t="s">
        <v>12972</v>
      </c>
      <c r="C936" s="120" t="s">
        <v>2724</v>
      </c>
      <c r="D936" s="120" t="s">
        <v>1806</v>
      </c>
      <c r="E936" s="120" t="s">
        <v>12165</v>
      </c>
      <c r="F936" s="120" t="s">
        <v>12601</v>
      </c>
      <c r="G936" s="120" t="s">
        <v>1811</v>
      </c>
      <c r="H936" s="120">
        <v>0</v>
      </c>
      <c r="I936" s="120" t="s">
        <v>12608</v>
      </c>
      <c r="J936" s="120" t="s">
        <v>1753</v>
      </c>
      <c r="K936" s="120" t="s">
        <v>12593</v>
      </c>
      <c r="L936" s="120" t="s">
        <v>1807</v>
      </c>
      <c r="M936" s="120">
        <v>0</v>
      </c>
      <c r="N936" s="120" t="s">
        <v>1935</v>
      </c>
      <c r="O936" s="127">
        <v>349.9</v>
      </c>
      <c r="P936" s="128">
        <v>177.91</v>
      </c>
    </row>
    <row r="937" spans="1:16">
      <c r="A937" s="119" t="s">
        <v>2746</v>
      </c>
      <c r="B937" s="120" t="s">
        <v>12972</v>
      </c>
      <c r="C937" s="120" t="s">
        <v>2724</v>
      </c>
      <c r="D937" s="120" t="s">
        <v>1806</v>
      </c>
      <c r="E937" s="120" t="s">
        <v>12165</v>
      </c>
      <c r="F937" s="120" t="s">
        <v>12601</v>
      </c>
      <c r="G937" s="120" t="s">
        <v>1811</v>
      </c>
      <c r="H937" s="120">
        <v>0</v>
      </c>
      <c r="I937" s="120" t="s">
        <v>12608</v>
      </c>
      <c r="J937" s="120" t="s">
        <v>1753</v>
      </c>
      <c r="K937" s="120" t="s">
        <v>12593</v>
      </c>
      <c r="L937" s="120">
        <v>0</v>
      </c>
      <c r="M937" s="120">
        <v>0</v>
      </c>
      <c r="N937" s="120" t="s">
        <v>1935</v>
      </c>
      <c r="O937" s="127">
        <v>349.9</v>
      </c>
      <c r="P937" s="128">
        <v>139.16</v>
      </c>
    </row>
    <row r="938" spans="1:16">
      <c r="A938" s="119" t="s">
        <v>2747</v>
      </c>
      <c r="B938" s="120" t="s">
        <v>12972</v>
      </c>
      <c r="C938" s="120" t="s">
        <v>2724</v>
      </c>
      <c r="D938" s="120" t="s">
        <v>1756</v>
      </c>
      <c r="E938" s="120" t="s">
        <v>12164</v>
      </c>
      <c r="F938" s="120">
        <v>0</v>
      </c>
      <c r="G938" s="120" t="s">
        <v>1784</v>
      </c>
      <c r="H938" s="120">
        <v>0</v>
      </c>
      <c r="I938" s="120" t="s">
        <v>12608</v>
      </c>
      <c r="J938" s="120" t="s">
        <v>1753</v>
      </c>
      <c r="K938" s="120" t="s">
        <v>12593</v>
      </c>
      <c r="L938" s="120">
        <v>0</v>
      </c>
      <c r="M938" s="120">
        <v>0</v>
      </c>
      <c r="N938" s="120" t="s">
        <v>1935</v>
      </c>
      <c r="O938" s="127">
        <v>199.9</v>
      </c>
      <c r="P938" s="128">
        <v>130.38999999999999</v>
      </c>
    </row>
    <row r="939" spans="1:16">
      <c r="A939" s="119" t="s">
        <v>2748</v>
      </c>
      <c r="B939" s="120" t="s">
        <v>12972</v>
      </c>
      <c r="C939" s="120" t="s">
        <v>2724</v>
      </c>
      <c r="D939" s="120" t="s">
        <v>1756</v>
      </c>
      <c r="E939" s="120" t="s">
        <v>12164</v>
      </c>
      <c r="F939" s="120" t="s">
        <v>14081</v>
      </c>
      <c r="G939" s="120" t="s">
        <v>1784</v>
      </c>
      <c r="H939" s="120">
        <v>0</v>
      </c>
      <c r="I939" s="120" t="s">
        <v>1757</v>
      </c>
      <c r="J939" s="120" t="s">
        <v>1753</v>
      </c>
      <c r="K939" s="120" t="s">
        <v>1760</v>
      </c>
      <c r="L939" s="120" t="s">
        <v>1850</v>
      </c>
      <c r="M939" s="120" t="s">
        <v>1757</v>
      </c>
      <c r="N939" s="120" t="s">
        <v>1935</v>
      </c>
      <c r="O939" s="127">
        <v>249.9</v>
      </c>
      <c r="P939" s="128">
        <v>130.38999999999999</v>
      </c>
    </row>
    <row r="940" spans="1:16">
      <c r="A940" s="119" t="s">
        <v>2749</v>
      </c>
      <c r="B940" s="120" t="s">
        <v>12972</v>
      </c>
      <c r="C940" s="120" t="s">
        <v>2724</v>
      </c>
      <c r="D940" s="120" t="s">
        <v>1756</v>
      </c>
      <c r="E940" s="120" t="s">
        <v>12164</v>
      </c>
      <c r="F940" s="120" t="s">
        <v>14081</v>
      </c>
      <c r="G940" s="120" t="s">
        <v>1856</v>
      </c>
      <c r="H940" s="120">
        <v>0</v>
      </c>
      <c r="I940" s="120" t="s">
        <v>1757</v>
      </c>
      <c r="J940" s="120" t="s">
        <v>1753</v>
      </c>
      <c r="K940" s="120" t="s">
        <v>1760</v>
      </c>
      <c r="L940" s="120" t="s">
        <v>1850</v>
      </c>
      <c r="M940" s="120" t="s">
        <v>1757</v>
      </c>
      <c r="N940" s="120" t="s">
        <v>1935</v>
      </c>
      <c r="O940" s="127">
        <v>249.9</v>
      </c>
      <c r="P940" s="128">
        <v>130.38999999999999</v>
      </c>
    </row>
    <row r="941" spans="1:16">
      <c r="A941" s="119" t="s">
        <v>2750</v>
      </c>
      <c r="B941" s="120" t="s">
        <v>12972</v>
      </c>
      <c r="C941" s="120" t="s">
        <v>2724</v>
      </c>
      <c r="D941" s="120" t="s">
        <v>1756</v>
      </c>
      <c r="E941" s="120" t="s">
        <v>12164</v>
      </c>
      <c r="F941" s="120" t="s">
        <v>14084</v>
      </c>
      <c r="G941" s="120" t="s">
        <v>1832</v>
      </c>
      <c r="H941" s="120">
        <v>0</v>
      </c>
      <c r="I941" s="120" t="s">
        <v>1757</v>
      </c>
      <c r="J941" s="120" t="s">
        <v>1753</v>
      </c>
      <c r="K941" s="120" t="s">
        <v>1813</v>
      </c>
      <c r="L941" s="120" t="s">
        <v>2751</v>
      </c>
      <c r="M941" s="120" t="s">
        <v>1815</v>
      </c>
      <c r="N941" s="120" t="s">
        <v>1935</v>
      </c>
      <c r="O941" s="127">
        <v>299.89999999999998</v>
      </c>
      <c r="P941" s="128">
        <v>130.38999999999999</v>
      </c>
    </row>
    <row r="942" spans="1:16">
      <c r="A942" s="119" t="s">
        <v>2752</v>
      </c>
      <c r="B942" s="120" t="s">
        <v>12972</v>
      </c>
      <c r="C942" s="120" t="s">
        <v>2724</v>
      </c>
      <c r="D942" s="120" t="s">
        <v>1756</v>
      </c>
      <c r="E942" s="120" t="s">
        <v>12164</v>
      </c>
      <c r="F942" s="120" t="s">
        <v>14084</v>
      </c>
      <c r="G942" s="120" t="s">
        <v>1787</v>
      </c>
      <c r="H942" s="120">
        <v>0</v>
      </c>
      <c r="I942" s="120" t="s">
        <v>1757</v>
      </c>
      <c r="J942" s="120" t="s">
        <v>1753</v>
      </c>
      <c r="K942" s="120" t="s">
        <v>1813</v>
      </c>
      <c r="L942" s="120" t="s">
        <v>2751</v>
      </c>
      <c r="M942" s="120" t="s">
        <v>1815</v>
      </c>
      <c r="N942" s="120" t="s">
        <v>1935</v>
      </c>
      <c r="O942" s="127">
        <v>299.89999999999998</v>
      </c>
      <c r="P942" s="128">
        <v>130.38999999999999</v>
      </c>
    </row>
    <row r="943" spans="1:16">
      <c r="A943" s="119" t="s">
        <v>2753</v>
      </c>
      <c r="B943" s="120" t="s">
        <v>12972</v>
      </c>
      <c r="C943" s="120" t="s">
        <v>2724</v>
      </c>
      <c r="D943" s="120" t="s">
        <v>1756</v>
      </c>
      <c r="E943" s="120" t="s">
        <v>12164</v>
      </c>
      <c r="F943" s="120">
        <v>0</v>
      </c>
      <c r="G943" s="120" t="s">
        <v>1787</v>
      </c>
      <c r="H943" s="120">
        <v>0</v>
      </c>
      <c r="I943" s="120">
        <v>0</v>
      </c>
      <c r="J943" s="120" t="s">
        <v>1753</v>
      </c>
      <c r="K943" s="120">
        <v>0</v>
      </c>
      <c r="L943" s="120">
        <v>0</v>
      </c>
      <c r="M943" s="120">
        <v>0</v>
      </c>
      <c r="N943" s="120" t="s">
        <v>1935</v>
      </c>
      <c r="O943" s="127">
        <v>299.89999999999998</v>
      </c>
      <c r="P943" s="128">
        <v>130.38999999999999</v>
      </c>
    </row>
    <row r="944" spans="1:16">
      <c r="A944" s="119" t="s">
        <v>2754</v>
      </c>
      <c r="B944" s="120" t="s">
        <v>12972</v>
      </c>
      <c r="C944" s="120" t="s">
        <v>2724</v>
      </c>
      <c r="D944" s="120" t="s">
        <v>1806</v>
      </c>
      <c r="E944" s="120" t="s">
        <v>12164</v>
      </c>
      <c r="F944" s="120" t="s">
        <v>12187</v>
      </c>
      <c r="G944" s="120" t="s">
        <v>1784</v>
      </c>
      <c r="H944" s="120">
        <v>0</v>
      </c>
      <c r="I944" s="120" t="s">
        <v>12608</v>
      </c>
      <c r="J944" s="120" t="s">
        <v>1753</v>
      </c>
      <c r="K944" s="120">
        <v>0</v>
      </c>
      <c r="L944" s="120">
        <v>0</v>
      </c>
      <c r="M944" s="120">
        <v>0</v>
      </c>
      <c r="N944" s="120" t="s">
        <v>1935</v>
      </c>
      <c r="O944" s="127">
        <v>399.9</v>
      </c>
      <c r="P944" s="128">
        <v>160</v>
      </c>
    </row>
    <row r="945" spans="1:16">
      <c r="A945" s="119" t="s">
        <v>2755</v>
      </c>
      <c r="B945" s="120" t="s">
        <v>12972</v>
      </c>
      <c r="C945" s="120" t="s">
        <v>2756</v>
      </c>
      <c r="D945" s="120" t="s">
        <v>1756</v>
      </c>
      <c r="E945" s="120" t="s">
        <v>12165</v>
      </c>
      <c r="F945" s="120">
        <v>0</v>
      </c>
      <c r="G945" s="120" t="s">
        <v>1876</v>
      </c>
      <c r="H945" s="120">
        <v>0</v>
      </c>
      <c r="I945" s="120" t="s">
        <v>2068</v>
      </c>
      <c r="J945" s="120" t="s">
        <v>1753</v>
      </c>
      <c r="K945" s="120">
        <v>0</v>
      </c>
      <c r="L945" s="120">
        <v>0</v>
      </c>
      <c r="M945" s="120">
        <v>0</v>
      </c>
      <c r="N945" s="120" t="s">
        <v>1935</v>
      </c>
      <c r="O945" s="127">
        <v>169.9</v>
      </c>
      <c r="P945" s="128">
        <v>66.37</v>
      </c>
    </row>
    <row r="946" spans="1:16">
      <c r="A946" s="119" t="s">
        <v>2758</v>
      </c>
      <c r="B946" s="120" t="s">
        <v>12972</v>
      </c>
      <c r="C946" s="120" t="s">
        <v>2756</v>
      </c>
      <c r="D946" s="120" t="s">
        <v>1798</v>
      </c>
      <c r="E946" s="120" t="s">
        <v>12164</v>
      </c>
      <c r="F946" s="120" t="s">
        <v>14083</v>
      </c>
      <c r="G946" s="120" t="s">
        <v>1782</v>
      </c>
      <c r="H946" s="120" t="s">
        <v>1757</v>
      </c>
      <c r="I946" s="120" t="s">
        <v>2068</v>
      </c>
      <c r="J946" s="120" t="s">
        <v>1753</v>
      </c>
      <c r="K946" s="120" t="s">
        <v>2033</v>
      </c>
      <c r="L946" s="120" t="s">
        <v>1757</v>
      </c>
      <c r="M946" s="120" t="s">
        <v>1757</v>
      </c>
      <c r="N946" s="120" t="s">
        <v>1935</v>
      </c>
      <c r="O946" s="127">
        <v>329.9</v>
      </c>
      <c r="P946" s="128">
        <v>128.87</v>
      </c>
    </row>
    <row r="947" spans="1:16">
      <c r="A947" s="119" t="s">
        <v>2759</v>
      </c>
      <c r="B947" s="120" t="s">
        <v>12972</v>
      </c>
      <c r="C947" s="120" t="s">
        <v>2756</v>
      </c>
      <c r="D947" s="120" t="s">
        <v>1806</v>
      </c>
      <c r="E947" s="120" t="s">
        <v>12164</v>
      </c>
      <c r="F947" s="120" t="s">
        <v>14083</v>
      </c>
      <c r="G947" s="120" t="s">
        <v>1782</v>
      </c>
      <c r="H947" s="120" t="s">
        <v>2095</v>
      </c>
      <c r="I947" s="120" t="s">
        <v>1842</v>
      </c>
      <c r="J947" s="120" t="s">
        <v>1753</v>
      </c>
      <c r="K947" s="120" t="s">
        <v>2757</v>
      </c>
      <c r="L947" s="120" t="s">
        <v>1757</v>
      </c>
      <c r="M947" s="120" t="s">
        <v>1757</v>
      </c>
      <c r="N947" s="120" t="s">
        <v>1935</v>
      </c>
      <c r="O947" s="127">
        <v>249.9</v>
      </c>
      <c r="P947" s="128">
        <v>97.62</v>
      </c>
    </row>
    <row r="948" spans="1:16">
      <c r="A948" s="119" t="s">
        <v>2760</v>
      </c>
      <c r="B948" s="120" t="s">
        <v>12972</v>
      </c>
      <c r="C948" s="120" t="s">
        <v>2756</v>
      </c>
      <c r="D948" s="120" t="s">
        <v>1806</v>
      </c>
      <c r="E948" s="120" t="s">
        <v>12164</v>
      </c>
      <c r="F948" s="120" t="s">
        <v>14083</v>
      </c>
      <c r="G948" s="120" t="s">
        <v>1795</v>
      </c>
      <c r="H948" s="120" t="s">
        <v>2095</v>
      </c>
      <c r="I948" s="120" t="s">
        <v>2068</v>
      </c>
      <c r="J948" s="120" t="s">
        <v>1753</v>
      </c>
      <c r="K948" s="120" t="s">
        <v>2757</v>
      </c>
      <c r="L948" s="120" t="s">
        <v>1757</v>
      </c>
      <c r="M948" s="120" t="s">
        <v>1757</v>
      </c>
      <c r="N948" s="120" t="s">
        <v>1935</v>
      </c>
      <c r="O948" s="127">
        <v>249.9</v>
      </c>
      <c r="P948" s="128">
        <v>97.62</v>
      </c>
    </row>
    <row r="949" spans="1:16">
      <c r="A949" s="119" t="s">
        <v>2761</v>
      </c>
      <c r="B949" s="120" t="s">
        <v>12972</v>
      </c>
      <c r="C949" s="120" t="s">
        <v>2756</v>
      </c>
      <c r="D949" s="120" t="s">
        <v>1806</v>
      </c>
      <c r="E949" s="120" t="s">
        <v>12164</v>
      </c>
      <c r="F949" s="120" t="s">
        <v>12601</v>
      </c>
      <c r="G949" s="120" t="s">
        <v>1846</v>
      </c>
      <c r="H949" s="120">
        <v>0</v>
      </c>
      <c r="I949" s="120" t="s">
        <v>1849</v>
      </c>
      <c r="J949" s="120" t="s">
        <v>1753</v>
      </c>
      <c r="K949" s="120" t="s">
        <v>3338</v>
      </c>
      <c r="L949" s="120">
        <v>0</v>
      </c>
      <c r="M949" s="120">
        <v>0</v>
      </c>
      <c r="N949" s="120" t="s">
        <v>1935</v>
      </c>
      <c r="O949" s="127">
        <v>199.9</v>
      </c>
      <c r="P949" s="128">
        <v>60</v>
      </c>
    </row>
    <row r="950" spans="1:16">
      <c r="A950" s="119" t="s">
        <v>2762</v>
      </c>
      <c r="B950" s="120" t="s">
        <v>12972</v>
      </c>
      <c r="C950" s="120" t="s">
        <v>2756</v>
      </c>
      <c r="D950" s="120" t="s">
        <v>1806</v>
      </c>
      <c r="E950" s="120" t="s">
        <v>12164</v>
      </c>
      <c r="F950" s="120" t="s">
        <v>12601</v>
      </c>
      <c r="G950" s="120" t="s">
        <v>2045</v>
      </c>
      <c r="H950" s="120">
        <v>0</v>
      </c>
      <c r="I950" s="120" t="s">
        <v>1849</v>
      </c>
      <c r="J950" s="120" t="s">
        <v>1753</v>
      </c>
      <c r="K950" s="120" t="s">
        <v>3338</v>
      </c>
      <c r="L950" s="120">
        <v>0</v>
      </c>
      <c r="M950" s="120">
        <v>0</v>
      </c>
      <c r="N950" s="120" t="s">
        <v>1935</v>
      </c>
      <c r="O950" s="127">
        <v>199.9</v>
      </c>
      <c r="P950" s="128">
        <v>78.09</v>
      </c>
    </row>
    <row r="951" spans="1:16">
      <c r="A951" s="119" t="s">
        <v>2763</v>
      </c>
      <c r="B951" s="120" t="s">
        <v>12972</v>
      </c>
      <c r="C951" s="120" t="s">
        <v>2756</v>
      </c>
      <c r="D951" s="120" t="s">
        <v>1798</v>
      </c>
      <c r="E951" s="120" t="s">
        <v>12165</v>
      </c>
      <c r="F951" s="120">
        <v>0</v>
      </c>
      <c r="G951" s="120" t="s">
        <v>1957</v>
      </c>
      <c r="H951" s="120">
        <v>0</v>
      </c>
      <c r="I951" s="120" t="s">
        <v>1842</v>
      </c>
      <c r="J951" s="120" t="s">
        <v>1753</v>
      </c>
      <c r="K951" s="120">
        <v>0</v>
      </c>
      <c r="L951" s="120">
        <v>0</v>
      </c>
      <c r="M951" s="120">
        <v>0</v>
      </c>
      <c r="N951" s="120" t="s">
        <v>1935</v>
      </c>
      <c r="O951" s="127">
        <v>369.9</v>
      </c>
      <c r="P951" s="128">
        <v>144.49</v>
      </c>
    </row>
    <row r="952" spans="1:16">
      <c r="A952" s="119" t="s">
        <v>2764</v>
      </c>
      <c r="B952" s="120" t="s">
        <v>12972</v>
      </c>
      <c r="C952" s="120" t="s">
        <v>2756</v>
      </c>
      <c r="D952" s="120" t="s">
        <v>1798</v>
      </c>
      <c r="E952" s="120" t="s">
        <v>12164</v>
      </c>
      <c r="F952" s="120" t="s">
        <v>14082</v>
      </c>
      <c r="G952" s="120" t="s">
        <v>1846</v>
      </c>
      <c r="H952" s="120" t="s">
        <v>1757</v>
      </c>
      <c r="I952" s="120" t="s">
        <v>1849</v>
      </c>
      <c r="J952" s="120" t="s">
        <v>1753</v>
      </c>
      <c r="K952" s="120" t="s">
        <v>1870</v>
      </c>
      <c r="L952" s="120" t="s">
        <v>2732</v>
      </c>
      <c r="M952" s="120" t="s">
        <v>1757</v>
      </c>
      <c r="N952" s="120" t="s">
        <v>1935</v>
      </c>
      <c r="O952" s="127">
        <v>399.9</v>
      </c>
      <c r="P952" s="128">
        <v>156.21</v>
      </c>
    </row>
    <row r="953" spans="1:16">
      <c r="A953" s="119" t="s">
        <v>2765</v>
      </c>
      <c r="B953" s="120" t="s">
        <v>12972</v>
      </c>
      <c r="C953" s="120" t="s">
        <v>2756</v>
      </c>
      <c r="D953" s="120" t="s">
        <v>1798</v>
      </c>
      <c r="E953" s="120" t="s">
        <v>12164</v>
      </c>
      <c r="F953" s="120" t="s">
        <v>12187</v>
      </c>
      <c r="G953" s="120" t="s">
        <v>1804</v>
      </c>
      <c r="H953" s="120" t="s">
        <v>2095</v>
      </c>
      <c r="I953" s="120" t="s">
        <v>1842</v>
      </c>
      <c r="J953" s="120" t="s">
        <v>1753</v>
      </c>
      <c r="K953" s="120" t="s">
        <v>1835</v>
      </c>
      <c r="L953" s="120" t="s">
        <v>1977</v>
      </c>
      <c r="M953" s="120" t="s">
        <v>1757</v>
      </c>
      <c r="N953" s="120" t="s">
        <v>1935</v>
      </c>
      <c r="O953" s="127">
        <v>329.9</v>
      </c>
      <c r="P953" s="128">
        <v>128.87</v>
      </c>
    </row>
    <row r="954" spans="1:16">
      <c r="A954" s="119" t="s">
        <v>2766</v>
      </c>
      <c r="B954" s="120" t="s">
        <v>12972</v>
      </c>
      <c r="C954" s="120" t="s">
        <v>2756</v>
      </c>
      <c r="D954" s="120" t="s">
        <v>1798</v>
      </c>
      <c r="E954" s="120" t="s">
        <v>12164</v>
      </c>
      <c r="F954" s="120" t="s">
        <v>12187</v>
      </c>
      <c r="G954" s="120" t="s">
        <v>1804</v>
      </c>
      <c r="H954" s="120" t="s">
        <v>2095</v>
      </c>
      <c r="I954" s="120" t="s">
        <v>1849</v>
      </c>
      <c r="J954" s="120" t="s">
        <v>1753</v>
      </c>
      <c r="K954" s="120" t="s">
        <v>1835</v>
      </c>
      <c r="L954" s="120" t="s">
        <v>1977</v>
      </c>
      <c r="M954" s="120" t="s">
        <v>1757</v>
      </c>
      <c r="N954" s="120" t="s">
        <v>1935</v>
      </c>
      <c r="O954" s="127">
        <v>349.9</v>
      </c>
      <c r="P954" s="128">
        <v>136.68</v>
      </c>
    </row>
    <row r="955" spans="1:16">
      <c r="A955" s="119" t="s">
        <v>2767</v>
      </c>
      <c r="B955" s="120" t="s">
        <v>12972</v>
      </c>
      <c r="C955" s="120" t="s">
        <v>2756</v>
      </c>
      <c r="D955" s="120" t="s">
        <v>1798</v>
      </c>
      <c r="E955" s="120" t="s">
        <v>12164</v>
      </c>
      <c r="F955" s="120" t="s">
        <v>12187</v>
      </c>
      <c r="G955" s="120" t="s">
        <v>1841</v>
      </c>
      <c r="H955" s="120" t="s">
        <v>2095</v>
      </c>
      <c r="I955" s="120" t="s">
        <v>2068</v>
      </c>
      <c r="J955" s="120" t="s">
        <v>1753</v>
      </c>
      <c r="K955" s="120" t="s">
        <v>2050</v>
      </c>
      <c r="L955" s="120" t="s">
        <v>1977</v>
      </c>
      <c r="M955" s="120" t="s">
        <v>1757</v>
      </c>
      <c r="N955" s="120" t="s">
        <v>1776</v>
      </c>
      <c r="O955" s="127">
        <v>249.9</v>
      </c>
      <c r="P955" s="128">
        <v>125</v>
      </c>
    </row>
    <row r="956" spans="1:16">
      <c r="A956" s="119" t="s">
        <v>2768</v>
      </c>
      <c r="B956" s="120" t="s">
        <v>12972</v>
      </c>
      <c r="C956" s="120" t="s">
        <v>2756</v>
      </c>
      <c r="D956" s="120" t="s">
        <v>1798</v>
      </c>
      <c r="E956" s="120" t="s">
        <v>12164</v>
      </c>
      <c r="F956" s="120" t="s">
        <v>12187</v>
      </c>
      <c r="G956" s="120" t="s">
        <v>1793</v>
      </c>
      <c r="H956" s="120" t="s">
        <v>2095</v>
      </c>
      <c r="I956" s="120" t="s">
        <v>1842</v>
      </c>
      <c r="J956" s="120" t="s">
        <v>1753</v>
      </c>
      <c r="K956" s="120" t="s">
        <v>2050</v>
      </c>
      <c r="L956" s="120" t="s">
        <v>1977</v>
      </c>
      <c r="M956" s="120" t="s">
        <v>1757</v>
      </c>
      <c r="N956" s="120" t="s">
        <v>1935</v>
      </c>
      <c r="O956" s="127">
        <v>249.9</v>
      </c>
      <c r="P956" s="128">
        <v>125</v>
      </c>
    </row>
    <row r="957" spans="1:16">
      <c r="A957" s="119" t="s">
        <v>2769</v>
      </c>
      <c r="B957" s="120" t="s">
        <v>12972</v>
      </c>
      <c r="C957" s="120" t="s">
        <v>2756</v>
      </c>
      <c r="D957" s="120" t="s">
        <v>1798</v>
      </c>
      <c r="E957" s="120" t="s">
        <v>12164</v>
      </c>
      <c r="F957" s="120" t="s">
        <v>12187</v>
      </c>
      <c r="G957" s="120" t="s">
        <v>1947</v>
      </c>
      <c r="H957" s="120">
        <v>0</v>
      </c>
      <c r="I957" s="120" t="s">
        <v>2425</v>
      </c>
      <c r="J957" s="120" t="s">
        <v>1753</v>
      </c>
      <c r="K957" s="120">
        <v>0</v>
      </c>
      <c r="L957" s="120" t="s">
        <v>2770</v>
      </c>
      <c r="M957" s="120">
        <v>0</v>
      </c>
      <c r="N957" s="120" t="s">
        <v>1935</v>
      </c>
      <c r="O957" s="127">
        <v>199.9</v>
      </c>
      <c r="P957" s="128">
        <v>125</v>
      </c>
    </row>
    <row r="958" spans="1:16">
      <c r="A958" s="119" t="s">
        <v>2771</v>
      </c>
      <c r="B958" s="120" t="s">
        <v>12972</v>
      </c>
      <c r="C958" s="120" t="s">
        <v>2756</v>
      </c>
      <c r="D958" s="120" t="s">
        <v>1798</v>
      </c>
      <c r="E958" s="120" t="s">
        <v>12164</v>
      </c>
      <c r="F958" s="120" t="s">
        <v>12187</v>
      </c>
      <c r="G958" s="120" t="s">
        <v>1838</v>
      </c>
      <c r="H958" s="120" t="s">
        <v>2095</v>
      </c>
      <c r="I958" s="120" t="s">
        <v>2425</v>
      </c>
      <c r="J958" s="120" t="s">
        <v>1753</v>
      </c>
      <c r="K958" s="120" t="s">
        <v>2050</v>
      </c>
      <c r="L958" s="120" t="s">
        <v>2770</v>
      </c>
      <c r="M958" s="120" t="s">
        <v>1757</v>
      </c>
      <c r="N958" s="120" t="s">
        <v>1935</v>
      </c>
      <c r="O958" s="127">
        <v>349.9</v>
      </c>
      <c r="P958" s="128">
        <v>125</v>
      </c>
    </row>
    <row r="959" spans="1:16">
      <c r="A959" s="119" t="s">
        <v>2772</v>
      </c>
      <c r="B959" s="120" t="s">
        <v>12972</v>
      </c>
      <c r="C959" s="120" t="s">
        <v>2756</v>
      </c>
      <c r="D959" s="120" t="s">
        <v>1798</v>
      </c>
      <c r="E959" s="120" t="s">
        <v>12164</v>
      </c>
      <c r="F959" s="120" t="s">
        <v>12187</v>
      </c>
      <c r="G959" s="120" t="s">
        <v>1983</v>
      </c>
      <c r="H959" s="120">
        <v>0</v>
      </c>
      <c r="I959" s="120" t="s">
        <v>1842</v>
      </c>
      <c r="J959" s="120" t="s">
        <v>1753</v>
      </c>
      <c r="K959" s="120">
        <v>0</v>
      </c>
      <c r="L959" s="120" t="s">
        <v>2770</v>
      </c>
      <c r="M959" s="120">
        <v>0</v>
      </c>
      <c r="N959" s="120" t="s">
        <v>1935</v>
      </c>
      <c r="O959" s="127">
        <v>299.89999999999998</v>
      </c>
      <c r="P959" s="128">
        <v>115</v>
      </c>
    </row>
    <row r="960" spans="1:16">
      <c r="A960" s="119" t="s">
        <v>2773</v>
      </c>
      <c r="B960" s="120" t="s">
        <v>12972</v>
      </c>
      <c r="C960" s="120" t="s">
        <v>2756</v>
      </c>
      <c r="D960" s="120" t="s">
        <v>1798</v>
      </c>
      <c r="E960" s="120" t="s">
        <v>12164</v>
      </c>
      <c r="F960" s="120" t="s">
        <v>12187</v>
      </c>
      <c r="G960" s="120" t="s">
        <v>1903</v>
      </c>
      <c r="H960" s="120">
        <v>0</v>
      </c>
      <c r="I960" s="120" t="s">
        <v>2068</v>
      </c>
      <c r="J960" s="120" t="s">
        <v>1753</v>
      </c>
      <c r="K960" s="120">
        <v>0</v>
      </c>
      <c r="L960" s="120">
        <v>0</v>
      </c>
      <c r="M960" s="120">
        <v>0</v>
      </c>
      <c r="N960" s="120" t="s">
        <v>1935</v>
      </c>
      <c r="O960" s="127">
        <v>399.9</v>
      </c>
      <c r="P960" s="128">
        <v>125</v>
      </c>
    </row>
    <row r="961" spans="1:16">
      <c r="A961" s="119" t="s">
        <v>2774</v>
      </c>
      <c r="B961" s="120" t="s">
        <v>12972</v>
      </c>
      <c r="C961" s="120" t="s">
        <v>2756</v>
      </c>
      <c r="D961" s="120" t="s">
        <v>1798</v>
      </c>
      <c r="E961" s="120" t="s">
        <v>12164</v>
      </c>
      <c r="F961" s="120" t="s">
        <v>12187</v>
      </c>
      <c r="G961" s="120" t="s">
        <v>1832</v>
      </c>
      <c r="H961" s="120">
        <v>0</v>
      </c>
      <c r="I961" s="120" t="s">
        <v>2068</v>
      </c>
      <c r="J961" s="120" t="s">
        <v>1753</v>
      </c>
      <c r="K961" s="120">
        <v>0</v>
      </c>
      <c r="L961" s="120">
        <v>0</v>
      </c>
      <c r="M961" s="120">
        <v>0</v>
      </c>
      <c r="N961" s="120" t="s">
        <v>1935</v>
      </c>
      <c r="O961" s="127">
        <v>399.9</v>
      </c>
      <c r="P961" s="128">
        <v>125</v>
      </c>
    </row>
    <row r="962" spans="1:16">
      <c r="A962" s="119" t="s">
        <v>2775</v>
      </c>
      <c r="B962" s="120" t="s">
        <v>12972</v>
      </c>
      <c r="C962" s="120" t="s">
        <v>2756</v>
      </c>
      <c r="D962" s="120" t="s">
        <v>1798</v>
      </c>
      <c r="E962" s="120" t="s">
        <v>12164</v>
      </c>
      <c r="F962" s="120" t="s">
        <v>12187</v>
      </c>
      <c r="G962" s="120" t="s">
        <v>1832</v>
      </c>
      <c r="H962" s="120">
        <v>0</v>
      </c>
      <c r="I962" s="120" t="s">
        <v>1849</v>
      </c>
      <c r="J962" s="120" t="s">
        <v>1753</v>
      </c>
      <c r="K962" s="120">
        <v>0</v>
      </c>
      <c r="L962" s="120" t="s">
        <v>2770</v>
      </c>
      <c r="M962" s="120">
        <v>0</v>
      </c>
      <c r="N962" s="120" t="s">
        <v>1935</v>
      </c>
      <c r="O962" s="127">
        <v>349.9</v>
      </c>
      <c r="P962" s="128">
        <v>125</v>
      </c>
    </row>
    <row r="963" spans="1:16">
      <c r="A963" s="119" t="s">
        <v>2776</v>
      </c>
      <c r="B963" s="120" t="s">
        <v>12972</v>
      </c>
      <c r="C963" s="120" t="s">
        <v>2756</v>
      </c>
      <c r="D963" s="120" t="s">
        <v>1798</v>
      </c>
      <c r="E963" s="120" t="s">
        <v>12164</v>
      </c>
      <c r="F963" s="120" t="s">
        <v>12187</v>
      </c>
      <c r="G963" s="120" t="s">
        <v>1990</v>
      </c>
      <c r="H963" s="120" t="s">
        <v>2099</v>
      </c>
      <c r="I963" s="120" t="s">
        <v>1842</v>
      </c>
      <c r="J963" s="120" t="s">
        <v>1753</v>
      </c>
      <c r="K963" s="120" t="s">
        <v>2050</v>
      </c>
      <c r="L963" s="120" t="s">
        <v>2770</v>
      </c>
      <c r="M963" s="120" t="s">
        <v>1757</v>
      </c>
      <c r="N963" s="120" t="s">
        <v>1935</v>
      </c>
      <c r="O963" s="127">
        <v>399.9</v>
      </c>
      <c r="P963" s="128">
        <v>155</v>
      </c>
    </row>
    <row r="964" spans="1:16">
      <c r="A964" s="119" t="s">
        <v>2777</v>
      </c>
      <c r="B964" s="120" t="s">
        <v>12972</v>
      </c>
      <c r="C964" s="120" t="s">
        <v>2756</v>
      </c>
      <c r="D964" s="120" t="s">
        <v>1798</v>
      </c>
      <c r="E964" s="120" t="s">
        <v>12165</v>
      </c>
      <c r="F964" s="120" t="s">
        <v>12187</v>
      </c>
      <c r="G964" s="120" t="s">
        <v>1881</v>
      </c>
      <c r="H964" s="120">
        <v>0</v>
      </c>
      <c r="I964" s="120" t="s">
        <v>1842</v>
      </c>
      <c r="J964" s="120" t="s">
        <v>1753</v>
      </c>
      <c r="K964" s="120">
        <v>0</v>
      </c>
      <c r="L964" s="120" t="s">
        <v>2770</v>
      </c>
      <c r="M964" s="120">
        <v>0</v>
      </c>
      <c r="N964" s="120" t="s">
        <v>1935</v>
      </c>
      <c r="O964" s="127">
        <v>269.89999999999998</v>
      </c>
      <c r="P964" s="128">
        <v>86.63</v>
      </c>
    </row>
    <row r="965" spans="1:16">
      <c r="A965" s="119" t="s">
        <v>2778</v>
      </c>
      <c r="B965" s="120" t="s">
        <v>12972</v>
      </c>
      <c r="C965" s="120" t="s">
        <v>2756</v>
      </c>
      <c r="D965" s="120" t="s">
        <v>1798</v>
      </c>
      <c r="E965" s="120" t="s">
        <v>12164</v>
      </c>
      <c r="F965" s="120" t="s">
        <v>12187</v>
      </c>
      <c r="G965" s="120" t="s">
        <v>1914</v>
      </c>
      <c r="H965" s="120">
        <v>0</v>
      </c>
      <c r="I965" s="120" t="s">
        <v>2646</v>
      </c>
      <c r="J965" s="120" t="s">
        <v>1753</v>
      </c>
      <c r="K965" s="120">
        <v>0</v>
      </c>
      <c r="L965" s="120">
        <v>0</v>
      </c>
      <c r="M965" s="120">
        <v>0</v>
      </c>
      <c r="N965" s="120" t="s">
        <v>1935</v>
      </c>
      <c r="O965" s="127">
        <v>299.89999999999998</v>
      </c>
      <c r="P965" s="128">
        <v>115</v>
      </c>
    </row>
    <row r="966" spans="1:16">
      <c r="A966" s="119" t="s">
        <v>2779</v>
      </c>
      <c r="B966" s="120" t="s">
        <v>12972</v>
      </c>
      <c r="C966" s="120" t="s">
        <v>2756</v>
      </c>
      <c r="D966" s="120" t="s">
        <v>1798</v>
      </c>
      <c r="E966" s="120" t="s">
        <v>12164</v>
      </c>
      <c r="F966" s="120" t="s">
        <v>12187</v>
      </c>
      <c r="G966" s="120" t="s">
        <v>1914</v>
      </c>
      <c r="H966" s="120">
        <v>0</v>
      </c>
      <c r="I966" s="120" t="s">
        <v>2068</v>
      </c>
      <c r="J966" s="120" t="s">
        <v>1753</v>
      </c>
      <c r="K966" s="120">
        <v>0</v>
      </c>
      <c r="L966" s="120">
        <v>0</v>
      </c>
      <c r="M966" s="120">
        <v>0</v>
      </c>
      <c r="N966" s="120" t="s">
        <v>1935</v>
      </c>
      <c r="O966" s="127">
        <v>299.89999999999998</v>
      </c>
      <c r="P966" s="128">
        <v>115</v>
      </c>
    </row>
    <row r="967" spans="1:16">
      <c r="A967" s="119" t="s">
        <v>2781</v>
      </c>
      <c r="B967" s="120" t="s">
        <v>12972</v>
      </c>
      <c r="C967" s="120" t="s">
        <v>2756</v>
      </c>
      <c r="D967" s="120" t="s">
        <v>1798</v>
      </c>
      <c r="E967" s="120" t="s">
        <v>12164</v>
      </c>
      <c r="F967" s="120" t="s">
        <v>12187</v>
      </c>
      <c r="G967" s="120" t="s">
        <v>1983</v>
      </c>
      <c r="H967" s="120">
        <v>0</v>
      </c>
      <c r="I967" s="120" t="s">
        <v>1842</v>
      </c>
      <c r="J967" s="120" t="s">
        <v>1753</v>
      </c>
      <c r="K967" s="120">
        <v>0</v>
      </c>
      <c r="L967" s="120" t="s">
        <v>2770</v>
      </c>
      <c r="M967" s="120">
        <v>0</v>
      </c>
      <c r="N967" s="120" t="s">
        <v>1935</v>
      </c>
      <c r="O967" s="127">
        <v>399.9</v>
      </c>
      <c r="P967" s="128">
        <v>155</v>
      </c>
    </row>
    <row r="968" spans="1:16">
      <c r="A968" s="119" t="s">
        <v>2782</v>
      </c>
      <c r="B968" s="120" t="s">
        <v>12972</v>
      </c>
      <c r="C968" s="120" t="s">
        <v>2756</v>
      </c>
      <c r="D968" s="120" t="s">
        <v>1756</v>
      </c>
      <c r="E968" s="120" t="s">
        <v>12165</v>
      </c>
      <c r="F968" s="120" t="s">
        <v>12187</v>
      </c>
      <c r="G968" s="120" t="s">
        <v>1817</v>
      </c>
      <c r="H968" s="120" t="s">
        <v>2095</v>
      </c>
      <c r="I968" s="120" t="s">
        <v>1842</v>
      </c>
      <c r="J968" s="120" t="s">
        <v>1753</v>
      </c>
      <c r="K968" s="120" t="s">
        <v>2780</v>
      </c>
      <c r="L968" s="120" t="s">
        <v>1790</v>
      </c>
      <c r="M968" s="120" t="s">
        <v>1757</v>
      </c>
      <c r="N968" s="120" t="s">
        <v>1935</v>
      </c>
      <c r="O968" s="127">
        <v>199.9</v>
      </c>
      <c r="P968" s="128">
        <v>70</v>
      </c>
    </row>
    <row r="969" spans="1:16">
      <c r="A969" s="119" t="s">
        <v>2783</v>
      </c>
      <c r="B969" s="120" t="s">
        <v>12972</v>
      </c>
      <c r="C969" s="120" t="s">
        <v>2756</v>
      </c>
      <c r="D969" s="120" t="s">
        <v>1798</v>
      </c>
      <c r="E969" s="120" t="s">
        <v>12164</v>
      </c>
      <c r="F969" s="120" t="s">
        <v>12601</v>
      </c>
      <c r="G969" s="120" t="s">
        <v>1804</v>
      </c>
      <c r="H969" s="120">
        <v>0</v>
      </c>
      <c r="I969" s="120" t="s">
        <v>1842</v>
      </c>
      <c r="J969" s="120" t="s">
        <v>1753</v>
      </c>
      <c r="K969" s="120">
        <v>0</v>
      </c>
      <c r="L969" s="120">
        <v>0</v>
      </c>
      <c r="M969" s="120">
        <v>0</v>
      </c>
      <c r="N969" s="120" t="s">
        <v>1935</v>
      </c>
      <c r="O969" s="127">
        <v>219.9</v>
      </c>
      <c r="P969" s="128">
        <v>80</v>
      </c>
    </row>
    <row r="970" spans="1:16">
      <c r="A970" s="119" t="s">
        <v>2784</v>
      </c>
      <c r="B970" s="120" t="s">
        <v>12972</v>
      </c>
      <c r="C970" s="120" t="s">
        <v>2756</v>
      </c>
      <c r="D970" s="120" t="s">
        <v>1798</v>
      </c>
      <c r="E970" s="120" t="s">
        <v>12165</v>
      </c>
      <c r="F970" s="120" t="s">
        <v>12187</v>
      </c>
      <c r="G970" s="120" t="s">
        <v>1962</v>
      </c>
      <c r="H970" s="120" t="s">
        <v>2095</v>
      </c>
      <c r="I970" s="120" t="s">
        <v>1849</v>
      </c>
      <c r="J970" s="120" t="s">
        <v>1753</v>
      </c>
      <c r="K970" s="120" t="s">
        <v>1870</v>
      </c>
      <c r="L970" s="120" t="s">
        <v>2010</v>
      </c>
      <c r="M970" s="120" t="s">
        <v>1757</v>
      </c>
      <c r="N970" s="120" t="s">
        <v>1935</v>
      </c>
      <c r="O970" s="127">
        <v>349.9</v>
      </c>
      <c r="P970" s="128">
        <v>125</v>
      </c>
    </row>
    <row r="971" spans="1:16">
      <c r="A971" s="119" t="s">
        <v>2785</v>
      </c>
      <c r="B971" s="120" t="s">
        <v>12972</v>
      </c>
      <c r="C971" s="120" t="s">
        <v>2756</v>
      </c>
      <c r="D971" s="120" t="s">
        <v>1798</v>
      </c>
      <c r="E971" s="120" t="s">
        <v>12164</v>
      </c>
      <c r="F971" s="120" t="s">
        <v>12601</v>
      </c>
      <c r="G971" s="120" t="s">
        <v>1804</v>
      </c>
      <c r="H971" s="120">
        <v>0</v>
      </c>
      <c r="I971" s="120" t="s">
        <v>2068</v>
      </c>
      <c r="J971" s="120" t="s">
        <v>1753</v>
      </c>
      <c r="K971" s="120" t="s">
        <v>3338</v>
      </c>
      <c r="L971" s="120">
        <v>0</v>
      </c>
      <c r="M971" s="120">
        <v>0</v>
      </c>
      <c r="N971" s="120" t="s">
        <v>1935</v>
      </c>
      <c r="O971" s="127">
        <v>169.9</v>
      </c>
      <c r="P971" s="128">
        <v>97.62</v>
      </c>
    </row>
    <row r="972" spans="1:16">
      <c r="A972" s="119" t="s">
        <v>2786</v>
      </c>
      <c r="B972" s="120" t="s">
        <v>12972</v>
      </c>
      <c r="C972" s="120" t="s">
        <v>2756</v>
      </c>
      <c r="D972" s="120" t="s">
        <v>1798</v>
      </c>
      <c r="E972" s="120" t="s">
        <v>12164</v>
      </c>
      <c r="F972" s="120" t="s">
        <v>12601</v>
      </c>
      <c r="G972" s="120" t="s">
        <v>1869</v>
      </c>
      <c r="H972" s="120">
        <v>0</v>
      </c>
      <c r="I972" s="120" t="s">
        <v>2068</v>
      </c>
      <c r="J972" s="120" t="s">
        <v>1753</v>
      </c>
      <c r="K972" s="120" t="s">
        <v>3338</v>
      </c>
      <c r="L972" s="120">
        <v>0</v>
      </c>
      <c r="M972" s="120">
        <v>0</v>
      </c>
      <c r="N972" s="120" t="s">
        <v>1935</v>
      </c>
      <c r="O972" s="127">
        <v>169.9</v>
      </c>
      <c r="P972" s="128">
        <v>106.34</v>
      </c>
    </row>
    <row r="973" spans="1:16">
      <c r="A973" s="119" t="s">
        <v>2787</v>
      </c>
      <c r="B973" s="120" t="s">
        <v>12972</v>
      </c>
      <c r="C973" s="120" t="s">
        <v>2756</v>
      </c>
      <c r="D973" s="120" t="s">
        <v>1806</v>
      </c>
      <c r="E973" s="120" t="s">
        <v>12165</v>
      </c>
      <c r="F973" s="120" t="s">
        <v>12187</v>
      </c>
      <c r="G973" s="120" t="s">
        <v>1825</v>
      </c>
      <c r="H973" s="120">
        <v>0</v>
      </c>
      <c r="I973" s="120" t="s">
        <v>1849</v>
      </c>
      <c r="J973" s="120" t="s">
        <v>1753</v>
      </c>
      <c r="K973" s="120">
        <v>0</v>
      </c>
      <c r="L973" s="120">
        <v>0</v>
      </c>
      <c r="M973" s="120">
        <v>0</v>
      </c>
      <c r="N973" s="120" t="s">
        <v>1935</v>
      </c>
      <c r="O973" s="127">
        <v>349.9</v>
      </c>
      <c r="P973" s="128">
        <v>125</v>
      </c>
    </row>
    <row r="974" spans="1:16">
      <c r="A974" s="119" t="s">
        <v>2788</v>
      </c>
      <c r="B974" s="120" t="s">
        <v>12972</v>
      </c>
      <c r="C974" s="120" t="s">
        <v>2756</v>
      </c>
      <c r="D974" s="120" t="s">
        <v>1806</v>
      </c>
      <c r="E974" s="120" t="s">
        <v>12165</v>
      </c>
      <c r="F974" s="120" t="s">
        <v>12187</v>
      </c>
      <c r="G974" s="120" t="s">
        <v>1825</v>
      </c>
      <c r="H974" s="120" t="s">
        <v>1757</v>
      </c>
      <c r="I974" s="120" t="s">
        <v>1849</v>
      </c>
      <c r="J974" s="120" t="s">
        <v>1753</v>
      </c>
      <c r="K974" s="120" t="s">
        <v>2050</v>
      </c>
      <c r="L974" s="120" t="s">
        <v>2023</v>
      </c>
      <c r="M974" s="120" t="s">
        <v>1757</v>
      </c>
      <c r="N974" s="120" t="s">
        <v>1935</v>
      </c>
      <c r="O974" s="127">
        <v>349.9</v>
      </c>
      <c r="P974" s="128">
        <v>125</v>
      </c>
    </row>
    <row r="975" spans="1:16">
      <c r="A975" s="119" t="s">
        <v>2789</v>
      </c>
      <c r="B975" s="120" t="s">
        <v>12972</v>
      </c>
      <c r="C975" s="120" t="s">
        <v>2756</v>
      </c>
      <c r="D975" s="120" t="s">
        <v>1756</v>
      </c>
      <c r="E975" s="120" t="s">
        <v>12164</v>
      </c>
      <c r="F975" s="120" t="s">
        <v>12601</v>
      </c>
      <c r="G975" s="120" t="s">
        <v>1782</v>
      </c>
      <c r="H975" s="120">
        <v>0</v>
      </c>
      <c r="I975" s="120" t="s">
        <v>1842</v>
      </c>
      <c r="J975" s="120" t="s">
        <v>1753</v>
      </c>
      <c r="K975" s="120" t="s">
        <v>3338</v>
      </c>
      <c r="L975" s="120">
        <v>0</v>
      </c>
      <c r="M975" s="120">
        <v>0</v>
      </c>
      <c r="N975" s="120" t="s">
        <v>1935</v>
      </c>
      <c r="O975" s="127">
        <v>199.9</v>
      </c>
      <c r="P975" s="128">
        <v>78.09</v>
      </c>
    </row>
    <row r="976" spans="1:16">
      <c r="A976" s="119" t="s">
        <v>2790</v>
      </c>
      <c r="B976" s="120" t="s">
        <v>12972</v>
      </c>
      <c r="C976" s="120" t="s">
        <v>2756</v>
      </c>
      <c r="D976" s="120" t="s">
        <v>1756</v>
      </c>
      <c r="E976" s="120" t="s">
        <v>12165</v>
      </c>
      <c r="F976" s="120" t="s">
        <v>12187</v>
      </c>
      <c r="G976" s="120" t="s">
        <v>1863</v>
      </c>
      <c r="H976" s="120" t="s">
        <v>2095</v>
      </c>
      <c r="I976" s="120" t="s">
        <v>1842</v>
      </c>
      <c r="J976" s="120" t="s">
        <v>1753</v>
      </c>
      <c r="K976" s="120" t="s">
        <v>2050</v>
      </c>
      <c r="L976" s="120" t="s">
        <v>1757</v>
      </c>
      <c r="M976" s="120" t="s">
        <v>1757</v>
      </c>
      <c r="N976" s="120" t="s">
        <v>1935</v>
      </c>
      <c r="O976" s="127">
        <v>199.9</v>
      </c>
      <c r="P976" s="128">
        <v>78.09</v>
      </c>
    </row>
    <row r="977" spans="1:16">
      <c r="A977" s="119" t="s">
        <v>2791</v>
      </c>
      <c r="B977" s="120" t="s">
        <v>12972</v>
      </c>
      <c r="C977" s="120" t="s">
        <v>2756</v>
      </c>
      <c r="D977" s="120" t="s">
        <v>1756</v>
      </c>
      <c r="E977" s="120" t="s">
        <v>12165</v>
      </c>
      <c r="F977" s="120" t="s">
        <v>12187</v>
      </c>
      <c r="G977" s="120" t="s">
        <v>1863</v>
      </c>
      <c r="H977" s="120" t="s">
        <v>2095</v>
      </c>
      <c r="I977" s="120" t="s">
        <v>1842</v>
      </c>
      <c r="J977" s="120" t="s">
        <v>1753</v>
      </c>
      <c r="K977" s="120" t="s">
        <v>2050</v>
      </c>
      <c r="L977" s="120" t="s">
        <v>1757</v>
      </c>
      <c r="M977" s="120" t="s">
        <v>1757</v>
      </c>
      <c r="N977" s="120" t="s">
        <v>1935</v>
      </c>
      <c r="O977" s="127">
        <v>199.9</v>
      </c>
      <c r="P977" s="128">
        <v>95</v>
      </c>
    </row>
    <row r="978" spans="1:16">
      <c r="A978" s="119" t="s">
        <v>2792</v>
      </c>
      <c r="B978" s="120" t="s">
        <v>12972</v>
      </c>
      <c r="C978" s="120" t="s">
        <v>2756</v>
      </c>
      <c r="D978" s="120" t="s">
        <v>1756</v>
      </c>
      <c r="E978" s="120" t="s">
        <v>12165</v>
      </c>
      <c r="F978" s="120" t="s">
        <v>12187</v>
      </c>
      <c r="G978" s="120" t="s">
        <v>1863</v>
      </c>
      <c r="H978" s="120" t="s">
        <v>2095</v>
      </c>
      <c r="I978" s="120" t="s">
        <v>1842</v>
      </c>
      <c r="J978" s="120" t="s">
        <v>1753</v>
      </c>
      <c r="K978" s="120" t="s">
        <v>2050</v>
      </c>
      <c r="L978" s="120" t="s">
        <v>1757</v>
      </c>
      <c r="M978" s="120" t="s">
        <v>1757</v>
      </c>
      <c r="N978" s="120" t="s">
        <v>1935</v>
      </c>
      <c r="O978" s="127">
        <v>199.9</v>
      </c>
      <c r="P978" s="128">
        <v>95</v>
      </c>
    </row>
    <row r="979" spans="1:16">
      <c r="A979" s="119" t="s">
        <v>2793</v>
      </c>
      <c r="B979" s="120" t="s">
        <v>12972</v>
      </c>
      <c r="C979" s="120" t="s">
        <v>2756</v>
      </c>
      <c r="D979" s="120" t="s">
        <v>1806</v>
      </c>
      <c r="E979" s="120" t="s">
        <v>12164</v>
      </c>
      <c r="F979" s="120" t="s">
        <v>12601</v>
      </c>
      <c r="G979" s="120" t="s">
        <v>1804</v>
      </c>
      <c r="H979" s="120">
        <v>0</v>
      </c>
      <c r="I979" s="120" t="s">
        <v>1842</v>
      </c>
      <c r="J979" s="120" t="s">
        <v>1753</v>
      </c>
      <c r="K979" s="120">
        <v>0</v>
      </c>
      <c r="L979" s="120">
        <v>0</v>
      </c>
      <c r="M979" s="120">
        <v>0</v>
      </c>
      <c r="N979" s="120" t="s">
        <v>1935</v>
      </c>
      <c r="O979" s="127">
        <v>249.9</v>
      </c>
      <c r="P979" s="128">
        <v>106.34</v>
      </c>
    </row>
    <row r="980" spans="1:16">
      <c r="A980" s="119" t="s">
        <v>2794</v>
      </c>
      <c r="B980" s="120" t="s">
        <v>12972</v>
      </c>
      <c r="C980" s="120" t="s">
        <v>2756</v>
      </c>
      <c r="D980" s="120" t="s">
        <v>1798</v>
      </c>
      <c r="E980" s="120" t="s">
        <v>12164</v>
      </c>
      <c r="F980" s="120" t="s">
        <v>12601</v>
      </c>
      <c r="G980" s="120" t="s">
        <v>1990</v>
      </c>
      <c r="H980" s="120">
        <v>0</v>
      </c>
      <c r="I980" s="120" t="s">
        <v>1842</v>
      </c>
      <c r="J980" s="120" t="s">
        <v>1753</v>
      </c>
      <c r="K980" s="120">
        <v>0</v>
      </c>
      <c r="L980" s="120" t="s">
        <v>2035</v>
      </c>
      <c r="M980" s="120">
        <v>0</v>
      </c>
      <c r="N980" s="120" t="s">
        <v>1935</v>
      </c>
      <c r="O980" s="127">
        <v>249.9</v>
      </c>
      <c r="P980" s="128">
        <v>106.34</v>
      </c>
    </row>
    <row r="981" spans="1:16">
      <c r="A981" s="119" t="s">
        <v>2795</v>
      </c>
      <c r="B981" s="120" t="s">
        <v>12972</v>
      </c>
      <c r="C981" s="120" t="s">
        <v>2756</v>
      </c>
      <c r="D981" s="120" t="s">
        <v>1798</v>
      </c>
      <c r="E981" s="120" t="s">
        <v>12164</v>
      </c>
      <c r="F981" s="120" t="s">
        <v>12601</v>
      </c>
      <c r="G981" s="120" t="s">
        <v>1809</v>
      </c>
      <c r="H981" s="120">
        <v>0</v>
      </c>
      <c r="I981" s="120" t="s">
        <v>1842</v>
      </c>
      <c r="J981" s="120" t="s">
        <v>1753</v>
      </c>
      <c r="K981" s="120">
        <v>0</v>
      </c>
      <c r="L981" s="120" t="s">
        <v>2035</v>
      </c>
      <c r="M981" s="120">
        <v>0</v>
      </c>
      <c r="N981" s="120" t="s">
        <v>1935</v>
      </c>
      <c r="O981" s="127">
        <v>249.9</v>
      </c>
      <c r="P981" s="128">
        <v>106.34</v>
      </c>
    </row>
    <row r="982" spans="1:16">
      <c r="A982" s="119" t="s">
        <v>2796</v>
      </c>
      <c r="B982" s="120" t="s">
        <v>12972</v>
      </c>
      <c r="C982" s="120" t="s">
        <v>2756</v>
      </c>
      <c r="D982" s="120" t="s">
        <v>1756</v>
      </c>
      <c r="E982" s="120" t="s">
        <v>12164</v>
      </c>
      <c r="F982" s="120" t="s">
        <v>12601</v>
      </c>
      <c r="G982" s="120" t="s">
        <v>1789</v>
      </c>
      <c r="H982" s="120">
        <v>0</v>
      </c>
      <c r="I982" s="120" t="s">
        <v>2068</v>
      </c>
      <c r="J982" s="120" t="s">
        <v>1753</v>
      </c>
      <c r="K982" s="120">
        <v>0</v>
      </c>
      <c r="L982" s="120" t="s">
        <v>2035</v>
      </c>
      <c r="M982" s="120">
        <v>0</v>
      </c>
      <c r="N982" s="120" t="s">
        <v>1935</v>
      </c>
      <c r="O982" s="127">
        <v>199.9</v>
      </c>
      <c r="P982" s="128">
        <v>78.09</v>
      </c>
    </row>
    <row r="983" spans="1:16">
      <c r="A983" s="119" t="s">
        <v>2797</v>
      </c>
      <c r="B983" s="120" t="s">
        <v>12972</v>
      </c>
      <c r="C983" s="120" t="s">
        <v>2756</v>
      </c>
      <c r="D983" s="120" t="s">
        <v>1756</v>
      </c>
      <c r="E983" s="120" t="s">
        <v>12164</v>
      </c>
      <c r="F983" s="120" t="s">
        <v>12601</v>
      </c>
      <c r="G983" s="120" t="s">
        <v>1789</v>
      </c>
      <c r="H983" s="120">
        <v>0</v>
      </c>
      <c r="I983" s="120" t="s">
        <v>2068</v>
      </c>
      <c r="J983" s="120" t="s">
        <v>1753</v>
      </c>
      <c r="K983" s="120">
        <v>0</v>
      </c>
      <c r="L983" s="120" t="s">
        <v>2035</v>
      </c>
      <c r="M983" s="120">
        <v>0</v>
      </c>
      <c r="N983" s="120" t="s">
        <v>1935</v>
      </c>
      <c r="O983" s="127">
        <v>199.9</v>
      </c>
      <c r="P983" s="128">
        <v>78.09</v>
      </c>
    </row>
    <row r="984" spans="1:16">
      <c r="A984" s="119" t="s">
        <v>2798</v>
      </c>
      <c r="B984" s="120" t="s">
        <v>12972</v>
      </c>
      <c r="C984" s="120" t="s">
        <v>2756</v>
      </c>
      <c r="D984" s="120" t="s">
        <v>1798</v>
      </c>
      <c r="E984" s="120" t="s">
        <v>12164</v>
      </c>
      <c r="F984" s="120" t="s">
        <v>12601</v>
      </c>
      <c r="G984" s="120" t="s">
        <v>1876</v>
      </c>
      <c r="H984" s="120">
        <v>0</v>
      </c>
      <c r="I984" s="120" t="s">
        <v>2068</v>
      </c>
      <c r="J984" s="120" t="s">
        <v>1753</v>
      </c>
      <c r="K984" s="120">
        <v>0</v>
      </c>
      <c r="L984" s="120" t="s">
        <v>2035</v>
      </c>
      <c r="M984" s="120">
        <v>0</v>
      </c>
      <c r="N984" s="120" t="s">
        <v>1935</v>
      </c>
      <c r="O984" s="127">
        <v>249.9</v>
      </c>
      <c r="P984" s="128">
        <v>106.34</v>
      </c>
    </row>
    <row r="985" spans="1:16">
      <c r="A985" s="119" t="s">
        <v>2799</v>
      </c>
      <c r="B985" s="120" t="s">
        <v>12972</v>
      </c>
      <c r="C985" s="120" t="s">
        <v>2756</v>
      </c>
      <c r="D985" s="120" t="s">
        <v>1798</v>
      </c>
      <c r="E985" s="120" t="s">
        <v>12164</v>
      </c>
      <c r="F985" s="120" t="s">
        <v>12601</v>
      </c>
      <c r="G985" s="120" t="s">
        <v>1983</v>
      </c>
      <c r="H985" s="120">
        <v>0</v>
      </c>
      <c r="I985" s="120" t="s">
        <v>2068</v>
      </c>
      <c r="J985" s="120" t="s">
        <v>1753</v>
      </c>
      <c r="K985" s="120">
        <v>0</v>
      </c>
      <c r="L985" s="120">
        <v>0</v>
      </c>
      <c r="M985" s="120">
        <v>0</v>
      </c>
      <c r="N985" s="120" t="s">
        <v>1935</v>
      </c>
      <c r="O985" s="127">
        <v>249.9</v>
      </c>
      <c r="P985" s="128">
        <v>106.34</v>
      </c>
    </row>
    <row r="986" spans="1:16">
      <c r="A986" s="119" t="s">
        <v>2800</v>
      </c>
      <c r="B986" s="120" t="s">
        <v>12972</v>
      </c>
      <c r="C986" s="120" t="s">
        <v>2756</v>
      </c>
      <c r="D986" s="120" t="s">
        <v>1756</v>
      </c>
      <c r="E986" s="120" t="s">
        <v>12165</v>
      </c>
      <c r="F986" s="120" t="s">
        <v>12601</v>
      </c>
      <c r="G986" s="120" t="s">
        <v>1778</v>
      </c>
      <c r="H986" s="120">
        <v>0</v>
      </c>
      <c r="I986" s="120" t="s">
        <v>1842</v>
      </c>
      <c r="J986" s="120" t="s">
        <v>1753</v>
      </c>
      <c r="K986" s="120">
        <v>0</v>
      </c>
      <c r="L986" s="120">
        <v>0</v>
      </c>
      <c r="M986" s="120">
        <v>0</v>
      </c>
      <c r="N986" s="120" t="s">
        <v>1935</v>
      </c>
      <c r="O986" s="127">
        <v>199.9</v>
      </c>
      <c r="P986" s="128">
        <v>78.09</v>
      </c>
    </row>
    <row r="987" spans="1:16">
      <c r="A987" s="119" t="s">
        <v>2801</v>
      </c>
      <c r="B987" s="120" t="s">
        <v>12972</v>
      </c>
      <c r="C987" s="120" t="s">
        <v>2756</v>
      </c>
      <c r="D987" s="120" t="s">
        <v>1756</v>
      </c>
      <c r="E987" s="120" t="s">
        <v>12165</v>
      </c>
      <c r="F987" s="120" t="s">
        <v>12601</v>
      </c>
      <c r="G987" s="120" t="s">
        <v>1778</v>
      </c>
      <c r="H987" s="120">
        <v>0</v>
      </c>
      <c r="I987" s="120" t="s">
        <v>1842</v>
      </c>
      <c r="J987" s="120" t="s">
        <v>1753</v>
      </c>
      <c r="K987" s="120">
        <v>0</v>
      </c>
      <c r="L987" s="120">
        <v>0</v>
      </c>
      <c r="M987" s="120">
        <v>0</v>
      </c>
      <c r="N987" s="120" t="s">
        <v>1935</v>
      </c>
      <c r="O987" s="127">
        <v>199.9</v>
      </c>
      <c r="P987" s="128">
        <v>78.09</v>
      </c>
    </row>
    <row r="988" spans="1:16">
      <c r="A988" s="119" t="s">
        <v>2802</v>
      </c>
      <c r="B988" s="120" t="s">
        <v>12972</v>
      </c>
      <c r="C988" s="120" t="s">
        <v>2756</v>
      </c>
      <c r="D988" s="120" t="s">
        <v>1798</v>
      </c>
      <c r="E988" s="120" t="s">
        <v>12165</v>
      </c>
      <c r="F988" s="120" t="s">
        <v>12601</v>
      </c>
      <c r="G988" s="120" t="s">
        <v>1804</v>
      </c>
      <c r="H988" s="120">
        <v>0</v>
      </c>
      <c r="I988" s="120" t="s">
        <v>1842</v>
      </c>
      <c r="J988" s="120" t="s">
        <v>1753</v>
      </c>
      <c r="K988" s="120">
        <v>0</v>
      </c>
      <c r="L988" s="120">
        <v>0</v>
      </c>
      <c r="M988" s="120">
        <v>0</v>
      </c>
      <c r="N988" s="120" t="s">
        <v>1935</v>
      </c>
      <c r="O988" s="127">
        <v>299.89999999999998</v>
      </c>
      <c r="P988" s="128">
        <v>124.99</v>
      </c>
    </row>
    <row r="989" spans="1:16">
      <c r="A989" s="119" t="s">
        <v>2803</v>
      </c>
      <c r="B989" s="120" t="s">
        <v>12972</v>
      </c>
      <c r="C989" s="120" t="s">
        <v>2756</v>
      </c>
      <c r="D989" s="120" t="s">
        <v>1798</v>
      </c>
      <c r="E989" s="120" t="s">
        <v>12165</v>
      </c>
      <c r="F989" s="120" t="s">
        <v>12601</v>
      </c>
      <c r="G989" s="120" t="s">
        <v>1825</v>
      </c>
      <c r="H989" s="120">
        <v>0</v>
      </c>
      <c r="I989" s="120" t="s">
        <v>1842</v>
      </c>
      <c r="J989" s="120" t="s">
        <v>1753</v>
      </c>
      <c r="K989" s="120" t="s">
        <v>3338</v>
      </c>
      <c r="L989" s="120">
        <v>0</v>
      </c>
      <c r="M989" s="120">
        <v>0</v>
      </c>
      <c r="N989" s="120" t="s">
        <v>1935</v>
      </c>
      <c r="O989" s="127">
        <v>249.9</v>
      </c>
      <c r="P989" s="128">
        <v>116.38</v>
      </c>
    </row>
    <row r="990" spans="1:16">
      <c r="A990" s="119" t="s">
        <v>2804</v>
      </c>
      <c r="B990" s="120" t="s">
        <v>12972</v>
      </c>
      <c r="C990" s="120" t="s">
        <v>2756</v>
      </c>
      <c r="D990" s="120" t="s">
        <v>1798</v>
      </c>
      <c r="E990" s="120" t="s">
        <v>12165</v>
      </c>
      <c r="F990" s="120" t="s">
        <v>12601</v>
      </c>
      <c r="G990" s="120" t="s">
        <v>1778</v>
      </c>
      <c r="H990" s="120">
        <v>0</v>
      </c>
      <c r="I990" s="120" t="s">
        <v>2068</v>
      </c>
      <c r="J990" s="120" t="s">
        <v>1753</v>
      </c>
      <c r="K990" s="120" t="s">
        <v>3338</v>
      </c>
      <c r="L990" s="120">
        <v>0</v>
      </c>
      <c r="M990" s="120">
        <v>0</v>
      </c>
      <c r="N990" s="120" t="s">
        <v>1935</v>
      </c>
      <c r="O990" s="127">
        <v>249.9</v>
      </c>
      <c r="P990" s="128">
        <v>106.33</v>
      </c>
    </row>
    <row r="991" spans="1:16">
      <c r="A991" s="119" t="s">
        <v>2805</v>
      </c>
      <c r="B991" s="120" t="s">
        <v>12972</v>
      </c>
      <c r="C991" s="120" t="s">
        <v>2756</v>
      </c>
      <c r="D991" s="120" t="s">
        <v>1798</v>
      </c>
      <c r="E991" s="120" t="s">
        <v>12165</v>
      </c>
      <c r="F991" s="120" t="s">
        <v>12601</v>
      </c>
      <c r="G991" s="120" t="s">
        <v>1863</v>
      </c>
      <c r="H991" s="120">
        <v>0</v>
      </c>
      <c r="I991" s="120" t="s">
        <v>2068</v>
      </c>
      <c r="J991" s="120" t="s">
        <v>1753</v>
      </c>
      <c r="K991" s="120">
        <v>0</v>
      </c>
      <c r="L991" s="120" t="s">
        <v>2097</v>
      </c>
      <c r="M991" s="120">
        <v>0</v>
      </c>
      <c r="N991" s="120" t="s">
        <v>1935</v>
      </c>
      <c r="O991" s="127">
        <v>229.9</v>
      </c>
      <c r="P991" s="128">
        <v>81.98</v>
      </c>
    </row>
    <row r="992" spans="1:16">
      <c r="A992" s="119" t="s">
        <v>2806</v>
      </c>
      <c r="B992" s="120" t="s">
        <v>12972</v>
      </c>
      <c r="C992" s="120" t="s">
        <v>2756</v>
      </c>
      <c r="D992" s="120" t="s">
        <v>1798</v>
      </c>
      <c r="E992" s="120" t="s">
        <v>12165</v>
      </c>
      <c r="F992" s="120" t="s">
        <v>12601</v>
      </c>
      <c r="G992" s="120" t="s">
        <v>1863</v>
      </c>
      <c r="H992" s="120">
        <v>0</v>
      </c>
      <c r="I992" s="120" t="s">
        <v>1842</v>
      </c>
      <c r="J992" s="120" t="s">
        <v>1753</v>
      </c>
      <c r="K992" s="120">
        <v>0</v>
      </c>
      <c r="L992" s="120" t="s">
        <v>2097</v>
      </c>
      <c r="M992" s="120">
        <v>0</v>
      </c>
      <c r="N992" s="120" t="s">
        <v>1935</v>
      </c>
      <c r="O992" s="127">
        <v>229.9</v>
      </c>
      <c r="P992" s="128">
        <v>106.34</v>
      </c>
    </row>
    <row r="993" spans="1:16">
      <c r="A993" s="119" t="s">
        <v>471</v>
      </c>
      <c r="B993" s="120" t="s">
        <v>12972</v>
      </c>
      <c r="C993" s="120" t="s">
        <v>2756</v>
      </c>
      <c r="D993" s="120" t="s">
        <v>1798</v>
      </c>
      <c r="E993" s="120">
        <v>0</v>
      </c>
      <c r="F993" s="120">
        <v>0</v>
      </c>
      <c r="G993" s="120" t="s">
        <v>3324</v>
      </c>
      <c r="H993" s="120">
        <v>0</v>
      </c>
      <c r="I993" s="120" t="s">
        <v>2646</v>
      </c>
      <c r="J993" s="120" t="s">
        <v>1753</v>
      </c>
      <c r="K993" s="120">
        <v>0</v>
      </c>
      <c r="L993" s="120">
        <v>0</v>
      </c>
      <c r="M993" s="120">
        <v>0</v>
      </c>
      <c r="N993" s="120" t="s">
        <v>1935</v>
      </c>
      <c r="O993" s="127">
        <v>229.9</v>
      </c>
      <c r="P993" s="128">
        <v>111.78</v>
      </c>
    </row>
    <row r="994" spans="1:16">
      <c r="A994" s="119" t="s">
        <v>2807</v>
      </c>
      <c r="B994" s="120" t="s">
        <v>12972</v>
      </c>
      <c r="C994" s="120" t="s">
        <v>2756</v>
      </c>
      <c r="D994" s="120" t="s">
        <v>1798</v>
      </c>
      <c r="E994" s="120" t="s">
        <v>12165</v>
      </c>
      <c r="F994" s="120" t="s">
        <v>12601</v>
      </c>
      <c r="G994" s="120" t="s">
        <v>1886</v>
      </c>
      <c r="H994" s="120">
        <v>0</v>
      </c>
      <c r="I994" s="120" t="s">
        <v>1842</v>
      </c>
      <c r="J994" s="120" t="s">
        <v>1753</v>
      </c>
      <c r="K994" s="120" t="s">
        <v>3338</v>
      </c>
      <c r="L994" s="120">
        <v>0</v>
      </c>
      <c r="M994" s="120">
        <v>0</v>
      </c>
      <c r="N994" s="120" t="s">
        <v>1935</v>
      </c>
      <c r="O994" s="127">
        <v>249.9</v>
      </c>
      <c r="P994" s="128">
        <v>111.78</v>
      </c>
    </row>
    <row r="995" spans="1:16">
      <c r="A995" s="119" t="s">
        <v>2808</v>
      </c>
      <c r="B995" s="120" t="s">
        <v>12972</v>
      </c>
      <c r="C995" s="120" t="s">
        <v>2756</v>
      </c>
      <c r="D995" s="120" t="s">
        <v>1798</v>
      </c>
      <c r="E995" s="120" t="s">
        <v>12165</v>
      </c>
      <c r="F995" s="120" t="s">
        <v>12601</v>
      </c>
      <c r="G995" s="120" t="s">
        <v>1933</v>
      </c>
      <c r="H995" s="120">
        <v>0</v>
      </c>
      <c r="I995" s="120" t="s">
        <v>1842</v>
      </c>
      <c r="J995" s="120" t="s">
        <v>1753</v>
      </c>
      <c r="K995" s="120">
        <v>0</v>
      </c>
      <c r="L995" s="120">
        <v>0</v>
      </c>
      <c r="M995" s="120">
        <v>0</v>
      </c>
      <c r="N995" s="120" t="s">
        <v>1935</v>
      </c>
      <c r="O995" s="127">
        <v>249.9</v>
      </c>
      <c r="P995" s="128">
        <v>106.35</v>
      </c>
    </row>
    <row r="996" spans="1:16">
      <c r="A996" s="119" t="s">
        <v>1041</v>
      </c>
      <c r="B996" s="120" t="s">
        <v>12972</v>
      </c>
      <c r="C996" s="120" t="s">
        <v>2756</v>
      </c>
      <c r="D996" s="120" t="s">
        <v>1756</v>
      </c>
      <c r="E996" s="120" t="s">
        <v>12164</v>
      </c>
      <c r="F996" s="120" t="s">
        <v>12598</v>
      </c>
      <c r="G996" s="120" t="s">
        <v>1903</v>
      </c>
      <c r="H996" s="120">
        <v>0</v>
      </c>
      <c r="I996" s="120" t="s">
        <v>1842</v>
      </c>
      <c r="J996" s="120" t="s">
        <v>1753</v>
      </c>
      <c r="K996" s="120" t="s">
        <v>3338</v>
      </c>
      <c r="L996" s="120">
        <v>0</v>
      </c>
      <c r="M996" s="120">
        <v>0</v>
      </c>
      <c r="N996" s="120" t="s">
        <v>1935</v>
      </c>
      <c r="O996" s="127">
        <v>199.9</v>
      </c>
      <c r="P996" s="128">
        <v>65.56</v>
      </c>
    </row>
    <row r="997" spans="1:16">
      <c r="A997" s="119" t="s">
        <v>1043</v>
      </c>
      <c r="B997" s="120" t="s">
        <v>12972</v>
      </c>
      <c r="C997" s="120" t="s">
        <v>2756</v>
      </c>
      <c r="D997" s="120" t="s">
        <v>1756</v>
      </c>
      <c r="E997" s="120" t="s">
        <v>12164</v>
      </c>
      <c r="F997" s="120" t="s">
        <v>12598</v>
      </c>
      <c r="G997" s="120" t="s">
        <v>1832</v>
      </c>
      <c r="H997" s="120">
        <v>0</v>
      </c>
      <c r="I997" s="120" t="s">
        <v>1842</v>
      </c>
      <c r="J997" s="120" t="s">
        <v>1753</v>
      </c>
      <c r="K997" s="120">
        <v>0</v>
      </c>
      <c r="L997" s="120">
        <v>0</v>
      </c>
      <c r="M997" s="120">
        <v>0</v>
      </c>
      <c r="N997" s="120" t="s">
        <v>1935</v>
      </c>
      <c r="O997" s="127">
        <v>199.9</v>
      </c>
      <c r="P997" s="128">
        <v>62.72</v>
      </c>
    </row>
    <row r="998" spans="1:16">
      <c r="A998" s="119" t="s">
        <v>2809</v>
      </c>
      <c r="B998" s="120" t="s">
        <v>12972</v>
      </c>
      <c r="C998" s="120" t="s">
        <v>2756</v>
      </c>
      <c r="D998" s="120" t="s">
        <v>1798</v>
      </c>
      <c r="E998" s="120" t="s">
        <v>12164</v>
      </c>
      <c r="F998" s="120" t="s">
        <v>12598</v>
      </c>
      <c r="G998" s="120" t="s">
        <v>1838</v>
      </c>
      <c r="H998" s="120">
        <v>0</v>
      </c>
      <c r="I998" s="120" t="s">
        <v>1842</v>
      </c>
      <c r="J998" s="120" t="s">
        <v>1753</v>
      </c>
      <c r="K998" s="120">
        <v>0</v>
      </c>
      <c r="L998" s="120">
        <v>0</v>
      </c>
      <c r="M998" s="120">
        <v>0</v>
      </c>
      <c r="N998" s="120" t="s">
        <v>1935</v>
      </c>
      <c r="O998" s="127">
        <v>299.89999999999998</v>
      </c>
      <c r="P998" s="128">
        <v>120.54</v>
      </c>
    </row>
    <row r="999" spans="1:16">
      <c r="A999" s="119" t="s">
        <v>2810</v>
      </c>
      <c r="B999" s="120" t="s">
        <v>12972</v>
      </c>
      <c r="C999" s="120" t="s">
        <v>2756</v>
      </c>
      <c r="D999" s="120" t="s">
        <v>1806</v>
      </c>
      <c r="E999" s="120" t="s">
        <v>12164</v>
      </c>
      <c r="F999" s="120" t="s">
        <v>12601</v>
      </c>
      <c r="G999" s="120" t="s">
        <v>1905</v>
      </c>
      <c r="H999" s="120">
        <v>0</v>
      </c>
      <c r="I999" s="120" t="s">
        <v>2068</v>
      </c>
      <c r="J999" s="120" t="s">
        <v>1753</v>
      </c>
      <c r="K999" s="120">
        <v>0</v>
      </c>
      <c r="L999" s="120" t="s">
        <v>2035</v>
      </c>
      <c r="M999" s="120">
        <v>0</v>
      </c>
      <c r="N999" s="120">
        <v>0</v>
      </c>
      <c r="O999" s="127">
        <v>199.9</v>
      </c>
      <c r="P999" s="128">
        <v>89.8</v>
      </c>
    </row>
    <row r="1000" spans="1:16">
      <c r="A1000" s="119" t="s">
        <v>2811</v>
      </c>
      <c r="B1000" s="120" t="s">
        <v>12972</v>
      </c>
      <c r="C1000" s="120" t="s">
        <v>2756</v>
      </c>
      <c r="D1000" s="120" t="s">
        <v>1806</v>
      </c>
      <c r="E1000" s="120" t="s">
        <v>12164</v>
      </c>
      <c r="F1000" s="120" t="s">
        <v>12601</v>
      </c>
      <c r="G1000" s="120" t="s">
        <v>1903</v>
      </c>
      <c r="H1000" s="120">
        <v>0</v>
      </c>
      <c r="I1000" s="120" t="s">
        <v>1842</v>
      </c>
      <c r="J1000" s="120" t="s">
        <v>1753</v>
      </c>
      <c r="K1000" s="120">
        <v>0</v>
      </c>
      <c r="L1000" s="120" t="s">
        <v>2035</v>
      </c>
      <c r="M1000" s="120">
        <v>0</v>
      </c>
      <c r="N1000" s="120">
        <v>0</v>
      </c>
      <c r="O1000" s="127">
        <v>199.9</v>
      </c>
      <c r="P1000" s="128">
        <v>89.8</v>
      </c>
    </row>
    <row r="1001" spans="1:16">
      <c r="A1001" s="119" t="s">
        <v>2812</v>
      </c>
      <c r="B1001" s="120" t="s">
        <v>12972</v>
      </c>
      <c r="C1001" s="120" t="s">
        <v>2756</v>
      </c>
      <c r="D1001" s="120" t="s">
        <v>1806</v>
      </c>
      <c r="E1001" s="120" t="s">
        <v>12164</v>
      </c>
      <c r="F1001" s="120" t="s">
        <v>12601</v>
      </c>
      <c r="G1001" s="120" t="s">
        <v>1846</v>
      </c>
      <c r="H1001" s="120">
        <v>0</v>
      </c>
      <c r="I1001" s="120" t="s">
        <v>1842</v>
      </c>
      <c r="J1001" s="120" t="s">
        <v>1753</v>
      </c>
      <c r="K1001" s="120">
        <v>0</v>
      </c>
      <c r="L1001" s="120" t="s">
        <v>2035</v>
      </c>
      <c r="M1001" s="120">
        <v>0</v>
      </c>
      <c r="N1001" s="120" t="s">
        <v>1935</v>
      </c>
      <c r="O1001" s="127">
        <v>199.9</v>
      </c>
      <c r="P1001" s="128">
        <v>78.09</v>
      </c>
    </row>
    <row r="1002" spans="1:16">
      <c r="A1002" s="119" t="s">
        <v>2813</v>
      </c>
      <c r="B1002" s="120" t="s">
        <v>12972</v>
      </c>
      <c r="C1002" s="120" t="s">
        <v>2756</v>
      </c>
      <c r="D1002" s="120" t="s">
        <v>1756</v>
      </c>
      <c r="E1002" s="120" t="s">
        <v>12164</v>
      </c>
      <c r="F1002" s="120" t="s">
        <v>12601</v>
      </c>
      <c r="G1002" s="120" t="s">
        <v>1903</v>
      </c>
      <c r="H1002" s="120">
        <v>0</v>
      </c>
      <c r="I1002" s="120" t="s">
        <v>2425</v>
      </c>
      <c r="J1002" s="120" t="s">
        <v>1753</v>
      </c>
      <c r="K1002" s="120">
        <v>0</v>
      </c>
      <c r="L1002" s="120">
        <v>0</v>
      </c>
      <c r="M1002" s="120">
        <v>0</v>
      </c>
      <c r="N1002" s="120" t="s">
        <v>1935</v>
      </c>
      <c r="O1002" s="127">
        <v>149.9</v>
      </c>
      <c r="P1002" s="128">
        <v>63.23</v>
      </c>
    </row>
    <row r="1003" spans="1:16">
      <c r="A1003" s="119" t="s">
        <v>2814</v>
      </c>
      <c r="B1003" s="120" t="s">
        <v>12972</v>
      </c>
      <c r="C1003" s="120" t="s">
        <v>2756</v>
      </c>
      <c r="D1003" s="120" t="s">
        <v>1798</v>
      </c>
      <c r="E1003" s="120" t="s">
        <v>12165</v>
      </c>
      <c r="F1003" s="120" t="s">
        <v>14088</v>
      </c>
      <c r="G1003" s="120" t="s">
        <v>1809</v>
      </c>
      <c r="H1003" s="120" t="s">
        <v>1970</v>
      </c>
      <c r="I1003" s="120" t="s">
        <v>2425</v>
      </c>
      <c r="J1003" s="120" t="s">
        <v>1753</v>
      </c>
      <c r="K1003" s="120" t="s">
        <v>1760</v>
      </c>
      <c r="L1003" s="120" t="s">
        <v>2815</v>
      </c>
      <c r="M1003" s="120" t="s">
        <v>1815</v>
      </c>
      <c r="N1003" s="120" t="s">
        <v>1935</v>
      </c>
      <c r="O1003" s="127">
        <v>399.9</v>
      </c>
      <c r="P1003" s="128">
        <v>156.21</v>
      </c>
    </row>
    <row r="1004" spans="1:16">
      <c r="A1004" s="119" t="s">
        <v>406</v>
      </c>
      <c r="B1004" s="120" t="s">
        <v>12972</v>
      </c>
      <c r="C1004" s="120" t="s">
        <v>2756</v>
      </c>
      <c r="D1004" s="120" t="s">
        <v>1806</v>
      </c>
      <c r="E1004" s="120" t="s">
        <v>12165</v>
      </c>
      <c r="F1004" s="120" t="s">
        <v>12601</v>
      </c>
      <c r="G1004" s="120" t="s">
        <v>1851</v>
      </c>
      <c r="H1004" s="120">
        <v>0</v>
      </c>
      <c r="I1004" s="120" t="s">
        <v>1849</v>
      </c>
      <c r="J1004" s="120" t="s">
        <v>1753</v>
      </c>
      <c r="K1004" s="120" t="s">
        <v>12593</v>
      </c>
      <c r="L1004" s="120">
        <v>0</v>
      </c>
      <c r="M1004" s="120">
        <v>0</v>
      </c>
      <c r="N1004" s="120" t="s">
        <v>1935</v>
      </c>
      <c r="O1004" s="127">
        <v>399.9</v>
      </c>
      <c r="P1004" s="128">
        <v>181.68</v>
      </c>
    </row>
    <row r="1005" spans="1:16">
      <c r="A1005" s="119" t="s">
        <v>761</v>
      </c>
      <c r="B1005" s="120" t="s">
        <v>12972</v>
      </c>
      <c r="C1005" s="120" t="s">
        <v>2756</v>
      </c>
      <c r="D1005" s="120" t="s">
        <v>1806</v>
      </c>
      <c r="E1005" s="120" t="s">
        <v>12165</v>
      </c>
      <c r="F1005" s="120" t="s">
        <v>12601</v>
      </c>
      <c r="G1005" s="120" t="s">
        <v>1851</v>
      </c>
      <c r="H1005" s="120">
        <v>0</v>
      </c>
      <c r="I1005" s="120" t="s">
        <v>1849</v>
      </c>
      <c r="J1005" s="120" t="s">
        <v>1753</v>
      </c>
      <c r="K1005" s="120" t="s">
        <v>12593</v>
      </c>
      <c r="L1005" s="120">
        <v>0</v>
      </c>
      <c r="M1005" s="120">
        <v>0</v>
      </c>
      <c r="N1005" s="120" t="s">
        <v>1935</v>
      </c>
      <c r="O1005" s="127">
        <v>399.9</v>
      </c>
      <c r="P1005" s="128">
        <v>181.69</v>
      </c>
    </row>
    <row r="1006" spans="1:16">
      <c r="A1006" s="119" t="s">
        <v>2817</v>
      </c>
      <c r="B1006" s="120" t="s">
        <v>12972</v>
      </c>
      <c r="C1006" s="120" t="s">
        <v>2756</v>
      </c>
      <c r="D1006" s="120" t="s">
        <v>1798</v>
      </c>
      <c r="E1006" s="120" t="s">
        <v>12164</v>
      </c>
      <c r="F1006" s="120">
        <v>0</v>
      </c>
      <c r="G1006" s="120" t="s">
        <v>1793</v>
      </c>
      <c r="H1006" s="120">
        <v>0</v>
      </c>
      <c r="I1006" s="120" t="s">
        <v>2646</v>
      </c>
      <c r="J1006" s="120" t="s">
        <v>1753</v>
      </c>
      <c r="K1006" s="120">
        <v>0</v>
      </c>
      <c r="L1006" s="120">
        <v>0</v>
      </c>
      <c r="M1006" s="120">
        <v>0</v>
      </c>
      <c r="N1006" s="120" t="s">
        <v>1935</v>
      </c>
      <c r="O1006" s="127">
        <v>249.9</v>
      </c>
      <c r="P1006" s="128">
        <v>96.12</v>
      </c>
    </row>
    <row r="1007" spans="1:16">
      <c r="A1007" s="119" t="s">
        <v>2818</v>
      </c>
      <c r="B1007" s="120" t="s">
        <v>12972</v>
      </c>
      <c r="C1007" s="120" t="s">
        <v>2756</v>
      </c>
      <c r="D1007" s="120" t="s">
        <v>1798</v>
      </c>
      <c r="E1007" s="120" t="s">
        <v>12164</v>
      </c>
      <c r="F1007" s="120" t="s">
        <v>14087</v>
      </c>
      <c r="G1007" s="120" t="s">
        <v>1853</v>
      </c>
      <c r="H1007" s="120" t="s">
        <v>2095</v>
      </c>
      <c r="I1007" s="120" t="s">
        <v>2646</v>
      </c>
      <c r="J1007" s="120" t="s">
        <v>1753</v>
      </c>
      <c r="K1007" s="120" t="s">
        <v>2757</v>
      </c>
      <c r="L1007" s="120" t="s">
        <v>1757</v>
      </c>
      <c r="M1007" s="120" t="s">
        <v>1757</v>
      </c>
      <c r="N1007" s="120" t="s">
        <v>1935</v>
      </c>
      <c r="O1007" s="127">
        <v>199.9</v>
      </c>
      <c r="P1007" s="128">
        <v>76.88</v>
      </c>
    </row>
    <row r="1008" spans="1:16">
      <c r="A1008" s="119" t="s">
        <v>2819</v>
      </c>
      <c r="B1008" s="120" t="s">
        <v>12972</v>
      </c>
      <c r="C1008" s="120" t="s">
        <v>2756</v>
      </c>
      <c r="D1008" s="120" t="s">
        <v>1798</v>
      </c>
      <c r="E1008" s="120" t="s">
        <v>12165</v>
      </c>
      <c r="F1008" s="120">
        <v>0</v>
      </c>
      <c r="G1008" s="120" t="s">
        <v>1830</v>
      </c>
      <c r="H1008" s="120">
        <v>0</v>
      </c>
      <c r="I1008" s="120" t="s">
        <v>1842</v>
      </c>
      <c r="J1008" s="120" t="s">
        <v>1753</v>
      </c>
      <c r="K1008" s="120">
        <v>0</v>
      </c>
      <c r="L1008" s="120">
        <v>0</v>
      </c>
      <c r="M1008" s="120">
        <v>0</v>
      </c>
      <c r="N1008" s="120" t="s">
        <v>1935</v>
      </c>
      <c r="O1008" s="127">
        <v>299.89999999999998</v>
      </c>
      <c r="P1008" s="128">
        <v>115.39</v>
      </c>
    </row>
    <row r="1009" spans="1:16">
      <c r="A1009" s="119" t="s">
        <v>2820</v>
      </c>
      <c r="B1009" s="120" t="s">
        <v>12972</v>
      </c>
      <c r="C1009" s="120" t="s">
        <v>2756</v>
      </c>
      <c r="D1009" s="120" t="s">
        <v>1798</v>
      </c>
      <c r="E1009" s="120" t="s">
        <v>14097</v>
      </c>
      <c r="F1009" s="120" t="s">
        <v>14081</v>
      </c>
      <c r="G1009" s="120" t="s">
        <v>1964</v>
      </c>
      <c r="H1009" s="120" t="s">
        <v>2099</v>
      </c>
      <c r="I1009" s="120" t="s">
        <v>1842</v>
      </c>
      <c r="J1009" s="120" t="s">
        <v>1753</v>
      </c>
      <c r="K1009" s="120" t="s">
        <v>2757</v>
      </c>
      <c r="L1009" s="120">
        <v>0</v>
      </c>
      <c r="M1009" s="120" t="s">
        <v>1757</v>
      </c>
      <c r="N1009" s="120" t="s">
        <v>1935</v>
      </c>
      <c r="O1009" s="127">
        <v>199.9</v>
      </c>
      <c r="P1009" s="128">
        <v>115.35</v>
      </c>
    </row>
    <row r="1010" spans="1:16">
      <c r="A1010" s="119" t="s">
        <v>2821</v>
      </c>
      <c r="B1010" s="120" t="s">
        <v>12972</v>
      </c>
      <c r="C1010" s="120" t="s">
        <v>2111</v>
      </c>
      <c r="D1010" s="120" t="s">
        <v>1806</v>
      </c>
      <c r="E1010" s="120" t="s">
        <v>12164</v>
      </c>
      <c r="F1010" s="120">
        <v>0</v>
      </c>
      <c r="G1010" s="120" t="s">
        <v>1814</v>
      </c>
      <c r="H1010" s="120">
        <v>0</v>
      </c>
      <c r="I1010" s="120" t="s">
        <v>2068</v>
      </c>
      <c r="J1010" s="120" t="s">
        <v>1753</v>
      </c>
      <c r="K1010" s="120">
        <v>0</v>
      </c>
      <c r="L1010" s="120">
        <v>0</v>
      </c>
      <c r="M1010" s="120">
        <v>0</v>
      </c>
      <c r="N1010" s="120" t="s">
        <v>1935</v>
      </c>
      <c r="O1010" s="127">
        <v>189.9</v>
      </c>
      <c r="P1010" s="128">
        <v>74.81</v>
      </c>
    </row>
    <row r="1011" spans="1:16">
      <c r="A1011" s="119" t="s">
        <v>2822</v>
      </c>
      <c r="B1011" s="120" t="s">
        <v>12972</v>
      </c>
      <c r="C1011" s="120" t="s">
        <v>2756</v>
      </c>
      <c r="D1011" s="120" t="s">
        <v>1806</v>
      </c>
      <c r="E1011" s="120" t="s">
        <v>12164</v>
      </c>
      <c r="F1011" s="120" t="s">
        <v>14082</v>
      </c>
      <c r="G1011" s="120" t="s">
        <v>1814</v>
      </c>
      <c r="H1011" s="120" t="s">
        <v>2095</v>
      </c>
      <c r="I1011" s="120" t="s">
        <v>2068</v>
      </c>
      <c r="J1011" s="120" t="s">
        <v>1753</v>
      </c>
      <c r="K1011" s="120" t="s">
        <v>1757</v>
      </c>
      <c r="L1011" s="120" t="s">
        <v>2732</v>
      </c>
      <c r="M1011" s="120" t="s">
        <v>1757</v>
      </c>
      <c r="N1011" s="120" t="s">
        <v>1935</v>
      </c>
      <c r="O1011" s="127">
        <v>189.9</v>
      </c>
      <c r="P1011" s="128">
        <v>74.180000000000007</v>
      </c>
    </row>
    <row r="1012" spans="1:16">
      <c r="A1012" s="119" t="s">
        <v>934</v>
      </c>
      <c r="B1012" s="120" t="s">
        <v>12972</v>
      </c>
      <c r="C1012" s="120" t="s">
        <v>2093</v>
      </c>
      <c r="D1012" s="120" t="s">
        <v>1798</v>
      </c>
      <c r="E1012" s="120" t="s">
        <v>12164</v>
      </c>
      <c r="F1012" s="120" t="s">
        <v>12601</v>
      </c>
      <c r="G1012" s="120" t="s">
        <v>1832</v>
      </c>
      <c r="H1012" s="120">
        <v>0</v>
      </c>
      <c r="I1012" s="120" t="s">
        <v>2068</v>
      </c>
      <c r="J1012" s="120" t="s">
        <v>1753</v>
      </c>
      <c r="K1012" s="120" t="s">
        <v>12593</v>
      </c>
      <c r="L1012" s="120">
        <v>0</v>
      </c>
      <c r="M1012" s="120">
        <v>0</v>
      </c>
      <c r="N1012" s="120" t="s">
        <v>1935</v>
      </c>
      <c r="O1012" s="127">
        <v>399.9</v>
      </c>
      <c r="P1012" s="128">
        <v>238</v>
      </c>
    </row>
    <row r="1013" spans="1:16">
      <c r="A1013" s="119" t="s">
        <v>2823</v>
      </c>
      <c r="B1013" s="120" t="s">
        <v>12972</v>
      </c>
      <c r="C1013" s="120" t="s">
        <v>2093</v>
      </c>
      <c r="D1013" s="120" t="s">
        <v>1798</v>
      </c>
      <c r="E1013" s="120" t="s">
        <v>12165</v>
      </c>
      <c r="F1013" s="120" t="s">
        <v>14088</v>
      </c>
      <c r="G1013" s="120" t="s">
        <v>1964</v>
      </c>
      <c r="H1013" s="120">
        <v>0</v>
      </c>
      <c r="I1013" s="120" t="s">
        <v>1757</v>
      </c>
      <c r="J1013" s="120" t="s">
        <v>1753</v>
      </c>
      <c r="K1013" s="120" t="s">
        <v>1760</v>
      </c>
      <c r="L1013" s="120">
        <v>0</v>
      </c>
      <c r="M1013" s="120" t="s">
        <v>1815</v>
      </c>
      <c r="N1013" s="120" t="s">
        <v>1935</v>
      </c>
      <c r="O1013" s="127">
        <v>349.9</v>
      </c>
      <c r="P1013" s="128">
        <v>175.74</v>
      </c>
    </row>
    <row r="1014" spans="1:16">
      <c r="A1014" s="119" t="s">
        <v>1656</v>
      </c>
      <c r="B1014" s="120" t="s">
        <v>12972</v>
      </c>
      <c r="C1014" s="120" t="s">
        <v>1755</v>
      </c>
      <c r="D1014" s="120" t="s">
        <v>1806</v>
      </c>
      <c r="E1014" s="120" t="s">
        <v>12164</v>
      </c>
      <c r="F1014" s="120" t="s">
        <v>14091</v>
      </c>
      <c r="G1014" s="120" t="s">
        <v>1793</v>
      </c>
      <c r="H1014" s="120">
        <v>0</v>
      </c>
      <c r="I1014" s="120" t="s">
        <v>1849</v>
      </c>
      <c r="J1014" s="120" t="s">
        <v>1774</v>
      </c>
      <c r="K1014" s="120">
        <v>0</v>
      </c>
      <c r="L1014" s="120">
        <v>0</v>
      </c>
      <c r="M1014" s="120">
        <v>0</v>
      </c>
      <c r="N1014" s="120" t="s">
        <v>1935</v>
      </c>
      <c r="O1014" s="127">
        <v>449.9</v>
      </c>
      <c r="P1014" s="128">
        <v>206.6</v>
      </c>
    </row>
    <row r="1015" spans="1:16">
      <c r="A1015" s="119" t="s">
        <v>2824</v>
      </c>
      <c r="B1015" s="120" t="s">
        <v>12972</v>
      </c>
      <c r="C1015" s="120" t="s">
        <v>1755</v>
      </c>
      <c r="D1015" s="120" t="s">
        <v>1798</v>
      </c>
      <c r="E1015" s="120" t="s">
        <v>12164</v>
      </c>
      <c r="F1015" s="120" t="s">
        <v>12187</v>
      </c>
      <c r="G1015" s="120" t="s">
        <v>1846</v>
      </c>
      <c r="H1015" s="120">
        <v>0</v>
      </c>
      <c r="I1015" s="120" t="s">
        <v>1849</v>
      </c>
      <c r="J1015" s="120" t="s">
        <v>1753</v>
      </c>
      <c r="K1015" s="120">
        <v>0</v>
      </c>
      <c r="L1015" s="120">
        <v>0</v>
      </c>
      <c r="M1015" s="120">
        <v>0</v>
      </c>
      <c r="N1015" s="120" t="s">
        <v>1935</v>
      </c>
      <c r="O1015" s="127">
        <v>449.9</v>
      </c>
      <c r="P1015" s="128">
        <v>243</v>
      </c>
    </row>
    <row r="1016" spans="1:16">
      <c r="A1016" s="119" t="s">
        <v>2825</v>
      </c>
      <c r="B1016" s="120" t="s">
        <v>12972</v>
      </c>
      <c r="C1016" s="120" t="s">
        <v>1755</v>
      </c>
      <c r="D1016" s="120" t="s">
        <v>1798</v>
      </c>
      <c r="E1016" s="120" t="s">
        <v>12164</v>
      </c>
      <c r="F1016" s="120" t="s">
        <v>12187</v>
      </c>
      <c r="G1016" s="120" t="s">
        <v>1830</v>
      </c>
      <c r="H1016" s="120">
        <v>0</v>
      </c>
      <c r="I1016" s="120" t="s">
        <v>1849</v>
      </c>
      <c r="J1016" s="120" t="s">
        <v>1753</v>
      </c>
      <c r="K1016" s="120">
        <v>0</v>
      </c>
      <c r="L1016" s="120">
        <v>0</v>
      </c>
      <c r="M1016" s="120">
        <v>0</v>
      </c>
      <c r="N1016" s="120" t="s">
        <v>1935</v>
      </c>
      <c r="O1016" s="127">
        <v>399.9</v>
      </c>
      <c r="P1016" s="128">
        <v>205</v>
      </c>
    </row>
    <row r="1017" spans="1:16">
      <c r="A1017" s="119" t="s">
        <v>2826</v>
      </c>
      <c r="B1017" s="120" t="s">
        <v>12972</v>
      </c>
      <c r="C1017" s="120" t="s">
        <v>1755</v>
      </c>
      <c r="D1017" s="120" t="s">
        <v>1798</v>
      </c>
      <c r="E1017" s="120" t="s">
        <v>12164</v>
      </c>
      <c r="F1017" s="120" t="s">
        <v>12187</v>
      </c>
      <c r="G1017" s="120" t="s">
        <v>1962</v>
      </c>
      <c r="H1017" s="120">
        <v>0</v>
      </c>
      <c r="I1017" s="120" t="s">
        <v>1849</v>
      </c>
      <c r="J1017" s="120" t="s">
        <v>1753</v>
      </c>
      <c r="K1017" s="120">
        <v>0</v>
      </c>
      <c r="L1017" s="120">
        <v>0</v>
      </c>
      <c r="M1017" s="120">
        <v>0</v>
      </c>
      <c r="N1017" s="120" t="s">
        <v>1935</v>
      </c>
      <c r="O1017" s="127">
        <v>449.9</v>
      </c>
      <c r="P1017" s="128">
        <v>243</v>
      </c>
    </row>
    <row r="1018" spans="1:16">
      <c r="A1018" s="119" t="s">
        <v>2827</v>
      </c>
      <c r="B1018" s="120" t="s">
        <v>12972</v>
      </c>
      <c r="C1018" s="120" t="s">
        <v>1755</v>
      </c>
      <c r="D1018" s="120" t="s">
        <v>1798</v>
      </c>
      <c r="E1018" s="120" t="s">
        <v>12165</v>
      </c>
      <c r="F1018" s="120" t="s">
        <v>12187</v>
      </c>
      <c r="G1018" s="120" t="s">
        <v>1888</v>
      </c>
      <c r="H1018" s="120" t="s">
        <v>1757</v>
      </c>
      <c r="I1018" s="120" t="s">
        <v>1849</v>
      </c>
      <c r="J1018" s="120" t="s">
        <v>1753</v>
      </c>
      <c r="K1018" s="120" t="s">
        <v>1760</v>
      </c>
      <c r="L1018" s="120" t="s">
        <v>1757</v>
      </c>
      <c r="M1018" s="120" t="s">
        <v>1757</v>
      </c>
      <c r="N1018" s="120" t="s">
        <v>1935</v>
      </c>
      <c r="O1018" s="127">
        <v>499.9</v>
      </c>
      <c r="P1018" s="128">
        <v>285.95</v>
      </c>
    </row>
    <row r="1019" spans="1:16">
      <c r="A1019" s="119" t="s">
        <v>2828</v>
      </c>
      <c r="B1019" s="120" t="s">
        <v>12972</v>
      </c>
      <c r="C1019" s="120" t="s">
        <v>1755</v>
      </c>
      <c r="D1019" s="120" t="s">
        <v>1798</v>
      </c>
      <c r="E1019" s="120" t="s">
        <v>12165</v>
      </c>
      <c r="F1019" s="120" t="s">
        <v>12187</v>
      </c>
      <c r="G1019" s="120" t="s">
        <v>2174</v>
      </c>
      <c r="H1019" s="120">
        <v>0</v>
      </c>
      <c r="I1019" s="120" t="s">
        <v>1849</v>
      </c>
      <c r="J1019" s="120" t="s">
        <v>1753</v>
      </c>
      <c r="K1019" s="120" t="s">
        <v>12593</v>
      </c>
      <c r="L1019" s="120" t="s">
        <v>1807</v>
      </c>
      <c r="M1019" s="120">
        <v>0</v>
      </c>
      <c r="N1019" s="120" t="s">
        <v>1935</v>
      </c>
      <c r="O1019" s="127">
        <v>599.9</v>
      </c>
      <c r="P1019" s="128">
        <v>315</v>
      </c>
    </row>
    <row r="1020" spans="1:16">
      <c r="A1020" s="119" t="s">
        <v>2829</v>
      </c>
      <c r="B1020" s="120" t="s">
        <v>12972</v>
      </c>
      <c r="C1020" s="120" t="s">
        <v>1755</v>
      </c>
      <c r="D1020" s="120" t="s">
        <v>1798</v>
      </c>
      <c r="E1020" s="120" t="s">
        <v>12165</v>
      </c>
      <c r="F1020" s="120" t="s">
        <v>12187</v>
      </c>
      <c r="G1020" s="120" t="s">
        <v>1928</v>
      </c>
      <c r="H1020" s="120">
        <v>0</v>
      </c>
      <c r="I1020" s="120" t="s">
        <v>1849</v>
      </c>
      <c r="J1020" s="120" t="s">
        <v>1753</v>
      </c>
      <c r="K1020" s="120" t="s">
        <v>12593</v>
      </c>
      <c r="L1020" s="120">
        <v>0</v>
      </c>
      <c r="M1020" s="120">
        <v>0</v>
      </c>
      <c r="N1020" s="120" t="s">
        <v>1935</v>
      </c>
      <c r="O1020" s="127">
        <v>599.9</v>
      </c>
      <c r="P1020" s="128">
        <v>315</v>
      </c>
    </row>
    <row r="1021" spans="1:16">
      <c r="A1021" s="119" t="s">
        <v>2830</v>
      </c>
      <c r="B1021" s="120" t="s">
        <v>12972</v>
      </c>
      <c r="C1021" s="120" t="s">
        <v>1755</v>
      </c>
      <c r="D1021" s="120" t="s">
        <v>1798</v>
      </c>
      <c r="E1021" s="120" t="s">
        <v>12164</v>
      </c>
      <c r="F1021" s="120" t="s">
        <v>12601</v>
      </c>
      <c r="G1021" s="120" t="s">
        <v>1780</v>
      </c>
      <c r="H1021" s="120">
        <v>0</v>
      </c>
      <c r="I1021" s="120" t="s">
        <v>1849</v>
      </c>
      <c r="J1021" s="120" t="s">
        <v>1753</v>
      </c>
      <c r="K1021" s="120" t="s">
        <v>12593</v>
      </c>
      <c r="L1021" s="120" t="s">
        <v>1807</v>
      </c>
      <c r="M1021" s="120">
        <v>0</v>
      </c>
      <c r="N1021" s="120" t="s">
        <v>1935</v>
      </c>
      <c r="O1021" s="127">
        <v>599.9</v>
      </c>
      <c r="P1021" s="128">
        <v>315</v>
      </c>
    </row>
    <row r="1022" spans="1:16">
      <c r="A1022" s="119" t="s">
        <v>2831</v>
      </c>
      <c r="B1022" s="120" t="s">
        <v>12972</v>
      </c>
      <c r="C1022" s="120" t="s">
        <v>1755</v>
      </c>
      <c r="D1022" s="120" t="s">
        <v>1803</v>
      </c>
      <c r="E1022" s="120" t="s">
        <v>12164</v>
      </c>
      <c r="F1022" s="120" t="s">
        <v>12601</v>
      </c>
      <c r="G1022" s="120" t="s">
        <v>1782</v>
      </c>
      <c r="H1022" s="120">
        <v>0</v>
      </c>
      <c r="I1022" s="120" t="s">
        <v>1849</v>
      </c>
      <c r="J1022" s="120" t="s">
        <v>1753</v>
      </c>
      <c r="K1022" s="120" t="s">
        <v>12593</v>
      </c>
      <c r="L1022" s="120" t="s">
        <v>1807</v>
      </c>
      <c r="M1022" s="120">
        <v>0</v>
      </c>
      <c r="N1022" s="120" t="s">
        <v>1935</v>
      </c>
      <c r="O1022" s="127">
        <v>549.9</v>
      </c>
      <c r="P1022" s="128">
        <v>260.74</v>
      </c>
    </row>
    <row r="1023" spans="1:16">
      <c r="A1023" s="119" t="s">
        <v>2832</v>
      </c>
      <c r="B1023" s="120" t="s">
        <v>12972</v>
      </c>
      <c r="C1023" s="120" t="s">
        <v>1755</v>
      </c>
      <c r="D1023" s="120" t="s">
        <v>1803</v>
      </c>
      <c r="E1023" s="120" t="s">
        <v>12164</v>
      </c>
      <c r="F1023" s="120" t="s">
        <v>12601</v>
      </c>
      <c r="G1023" s="120" t="s">
        <v>1784</v>
      </c>
      <c r="H1023" s="120">
        <v>0</v>
      </c>
      <c r="I1023" s="120" t="s">
        <v>1849</v>
      </c>
      <c r="J1023" s="120" t="s">
        <v>1753</v>
      </c>
      <c r="K1023" s="120" t="s">
        <v>12593</v>
      </c>
      <c r="L1023" s="120" t="s">
        <v>1807</v>
      </c>
      <c r="M1023" s="120">
        <v>0</v>
      </c>
      <c r="N1023" s="120" t="s">
        <v>1935</v>
      </c>
      <c r="O1023" s="127">
        <v>549.9</v>
      </c>
      <c r="P1023" s="128">
        <v>260.74</v>
      </c>
    </row>
    <row r="1024" spans="1:16">
      <c r="A1024" s="119" t="s">
        <v>936</v>
      </c>
      <c r="B1024" s="120" t="s">
        <v>12972</v>
      </c>
      <c r="C1024" s="120" t="s">
        <v>1755</v>
      </c>
      <c r="D1024" s="120" t="s">
        <v>1806</v>
      </c>
      <c r="E1024" s="120" t="s">
        <v>12164</v>
      </c>
      <c r="F1024" s="120" t="s">
        <v>12601</v>
      </c>
      <c r="G1024" s="120" t="s">
        <v>1905</v>
      </c>
      <c r="H1024" s="120">
        <v>0</v>
      </c>
      <c r="I1024" s="120" t="s">
        <v>1849</v>
      </c>
      <c r="J1024" s="120" t="s">
        <v>1753</v>
      </c>
      <c r="K1024" s="120" t="s">
        <v>12593</v>
      </c>
      <c r="L1024" s="120" t="s">
        <v>1807</v>
      </c>
      <c r="M1024" s="120">
        <v>0</v>
      </c>
      <c r="N1024" s="120" t="s">
        <v>1935</v>
      </c>
      <c r="O1024" s="127">
        <v>649.9</v>
      </c>
      <c r="P1024" s="128">
        <v>284.45</v>
      </c>
    </row>
    <row r="1025" spans="1:16">
      <c r="A1025" s="119" t="s">
        <v>2833</v>
      </c>
      <c r="B1025" s="120" t="s">
        <v>12972</v>
      </c>
      <c r="C1025" s="120" t="s">
        <v>1755</v>
      </c>
      <c r="D1025" s="120" t="s">
        <v>1806</v>
      </c>
      <c r="E1025" s="120" t="s">
        <v>12165</v>
      </c>
      <c r="F1025" s="120" t="s">
        <v>12601</v>
      </c>
      <c r="G1025" s="120" t="s">
        <v>1909</v>
      </c>
      <c r="H1025" s="120">
        <v>0</v>
      </c>
      <c r="I1025" s="120" t="s">
        <v>1849</v>
      </c>
      <c r="J1025" s="120" t="s">
        <v>1753</v>
      </c>
      <c r="K1025" s="120" t="s">
        <v>12593</v>
      </c>
      <c r="L1025" s="120" t="s">
        <v>1807</v>
      </c>
      <c r="M1025" s="120">
        <v>0</v>
      </c>
      <c r="N1025" s="120" t="s">
        <v>1935</v>
      </c>
      <c r="O1025" s="127">
        <v>579.9</v>
      </c>
      <c r="P1025" s="128">
        <v>281.5</v>
      </c>
    </row>
    <row r="1026" spans="1:16">
      <c r="A1026" s="119" t="s">
        <v>2834</v>
      </c>
      <c r="B1026" s="120" t="s">
        <v>12972</v>
      </c>
      <c r="C1026" s="120" t="s">
        <v>1755</v>
      </c>
      <c r="D1026" s="120" t="s">
        <v>1803</v>
      </c>
      <c r="E1026" s="120" t="s">
        <v>12165</v>
      </c>
      <c r="F1026" s="120" t="s">
        <v>12601</v>
      </c>
      <c r="G1026" s="120" t="s">
        <v>1990</v>
      </c>
      <c r="H1026" s="120">
        <v>0</v>
      </c>
      <c r="I1026" s="120" t="s">
        <v>1849</v>
      </c>
      <c r="J1026" s="120" t="s">
        <v>1753</v>
      </c>
      <c r="K1026" s="120" t="s">
        <v>12593</v>
      </c>
      <c r="L1026" s="120" t="s">
        <v>1807</v>
      </c>
      <c r="M1026" s="120">
        <v>0</v>
      </c>
      <c r="N1026" s="120" t="s">
        <v>1935</v>
      </c>
      <c r="O1026" s="127">
        <v>549.9</v>
      </c>
      <c r="P1026" s="128">
        <v>260.74</v>
      </c>
    </row>
    <row r="1027" spans="1:16">
      <c r="A1027" s="119" t="s">
        <v>1135</v>
      </c>
      <c r="B1027" s="120" t="s">
        <v>12972</v>
      </c>
      <c r="C1027" s="120" t="s">
        <v>1755</v>
      </c>
      <c r="D1027" s="120" t="s">
        <v>1806</v>
      </c>
      <c r="E1027" s="120" t="s">
        <v>12165</v>
      </c>
      <c r="F1027" s="120" t="s">
        <v>12601</v>
      </c>
      <c r="G1027" s="120" t="s">
        <v>1914</v>
      </c>
      <c r="H1027" s="120">
        <v>0</v>
      </c>
      <c r="I1027" s="120" t="s">
        <v>1849</v>
      </c>
      <c r="J1027" s="120" t="s">
        <v>1753</v>
      </c>
      <c r="K1027" s="120" t="s">
        <v>12593</v>
      </c>
      <c r="L1027" s="120" t="s">
        <v>1807</v>
      </c>
      <c r="M1027" s="120">
        <v>0</v>
      </c>
      <c r="N1027" s="120" t="s">
        <v>1935</v>
      </c>
      <c r="O1027" s="127">
        <v>579.9</v>
      </c>
      <c r="P1027" s="128">
        <v>304.24</v>
      </c>
    </row>
    <row r="1028" spans="1:16">
      <c r="A1028" s="119" t="s">
        <v>2835</v>
      </c>
      <c r="B1028" s="120" t="s">
        <v>12972</v>
      </c>
      <c r="C1028" s="120" t="s">
        <v>1755</v>
      </c>
      <c r="D1028" s="120" t="s">
        <v>1756</v>
      </c>
      <c r="E1028" s="120" t="s">
        <v>12165</v>
      </c>
      <c r="F1028" s="120" t="s">
        <v>12601</v>
      </c>
      <c r="G1028" s="120" t="s">
        <v>1964</v>
      </c>
      <c r="H1028" s="120">
        <v>0</v>
      </c>
      <c r="I1028" s="120" t="s">
        <v>1849</v>
      </c>
      <c r="J1028" s="120" t="s">
        <v>1753</v>
      </c>
      <c r="K1028" s="120" t="s">
        <v>12593</v>
      </c>
      <c r="L1028" s="120" t="s">
        <v>1807</v>
      </c>
      <c r="M1028" s="120">
        <v>0</v>
      </c>
      <c r="N1028" s="120" t="s">
        <v>1935</v>
      </c>
      <c r="O1028" s="127">
        <v>599.9</v>
      </c>
      <c r="P1028" s="128">
        <v>295.38</v>
      </c>
    </row>
    <row r="1029" spans="1:16">
      <c r="A1029" s="119" t="s">
        <v>2836</v>
      </c>
      <c r="B1029" s="120" t="s">
        <v>12972</v>
      </c>
      <c r="C1029" s="120" t="s">
        <v>1755</v>
      </c>
      <c r="D1029" s="120" t="s">
        <v>1806</v>
      </c>
      <c r="E1029" s="120" t="s">
        <v>12165</v>
      </c>
      <c r="F1029" s="120" t="s">
        <v>12601</v>
      </c>
      <c r="G1029" s="120" t="s">
        <v>1795</v>
      </c>
      <c r="H1029" s="120">
        <v>0</v>
      </c>
      <c r="I1029" s="120" t="s">
        <v>1849</v>
      </c>
      <c r="J1029" s="120" t="s">
        <v>1753</v>
      </c>
      <c r="K1029" s="120" t="s">
        <v>12593</v>
      </c>
      <c r="L1029" s="120" t="s">
        <v>1807</v>
      </c>
      <c r="M1029" s="120">
        <v>0</v>
      </c>
      <c r="N1029" s="120" t="s">
        <v>1935</v>
      </c>
      <c r="O1029" s="127">
        <v>599.9</v>
      </c>
      <c r="P1029" s="128">
        <v>337.06</v>
      </c>
    </row>
    <row r="1030" spans="1:16">
      <c r="A1030" s="119" t="s">
        <v>2837</v>
      </c>
      <c r="B1030" s="120" t="s">
        <v>12972</v>
      </c>
      <c r="C1030" s="120" t="s">
        <v>1755</v>
      </c>
      <c r="D1030" s="120" t="s">
        <v>1798</v>
      </c>
      <c r="E1030" s="120" t="s">
        <v>12165</v>
      </c>
      <c r="F1030" s="120" t="s">
        <v>12601</v>
      </c>
      <c r="G1030" s="120" t="s">
        <v>1825</v>
      </c>
      <c r="H1030" s="120">
        <v>0</v>
      </c>
      <c r="I1030" s="120" t="s">
        <v>1849</v>
      </c>
      <c r="J1030" s="120" t="s">
        <v>1753</v>
      </c>
      <c r="K1030" s="120" t="s">
        <v>12593</v>
      </c>
      <c r="L1030" s="120" t="s">
        <v>1807</v>
      </c>
      <c r="M1030" s="120">
        <v>0</v>
      </c>
      <c r="N1030" s="120" t="s">
        <v>1935</v>
      </c>
      <c r="O1030" s="127">
        <v>799.9</v>
      </c>
      <c r="P1030" s="128">
        <v>429.81</v>
      </c>
    </row>
    <row r="1031" spans="1:16">
      <c r="A1031" s="119" t="s">
        <v>2838</v>
      </c>
      <c r="B1031" s="120" t="s">
        <v>12972</v>
      </c>
      <c r="C1031" s="120" t="s">
        <v>1755</v>
      </c>
      <c r="D1031" s="120" t="s">
        <v>1756</v>
      </c>
      <c r="E1031" s="120" t="s">
        <v>12165</v>
      </c>
      <c r="F1031" s="120" t="s">
        <v>12601</v>
      </c>
      <c r="G1031" s="120" t="s">
        <v>1886</v>
      </c>
      <c r="H1031" s="120">
        <v>0</v>
      </c>
      <c r="I1031" s="120" t="s">
        <v>1849</v>
      </c>
      <c r="J1031" s="120" t="s">
        <v>1753</v>
      </c>
      <c r="K1031" s="120" t="s">
        <v>12593</v>
      </c>
      <c r="L1031" s="120" t="s">
        <v>1807</v>
      </c>
      <c r="M1031" s="120">
        <v>0</v>
      </c>
      <c r="N1031" s="120" t="s">
        <v>1935</v>
      </c>
      <c r="O1031" s="127">
        <v>799.9</v>
      </c>
      <c r="P1031" s="128">
        <v>464.67</v>
      </c>
    </row>
    <row r="1032" spans="1:16">
      <c r="A1032" s="119" t="s">
        <v>2839</v>
      </c>
      <c r="B1032" s="120" t="s">
        <v>12972</v>
      </c>
      <c r="C1032" s="120" t="s">
        <v>1755</v>
      </c>
      <c r="D1032" s="120" t="s">
        <v>1756</v>
      </c>
      <c r="E1032" s="120" t="s">
        <v>12165</v>
      </c>
      <c r="F1032" s="120" t="s">
        <v>12601</v>
      </c>
      <c r="G1032" s="120" t="s">
        <v>1853</v>
      </c>
      <c r="H1032" s="120">
        <v>0</v>
      </c>
      <c r="I1032" s="120" t="s">
        <v>1849</v>
      </c>
      <c r="J1032" s="120" t="s">
        <v>1753</v>
      </c>
      <c r="K1032" s="120" t="s">
        <v>12593</v>
      </c>
      <c r="L1032" s="120" t="s">
        <v>1807</v>
      </c>
      <c r="M1032" s="120">
        <v>0</v>
      </c>
      <c r="N1032" s="120" t="s">
        <v>1935</v>
      </c>
      <c r="O1032" s="127">
        <v>799.9</v>
      </c>
      <c r="P1032" s="128">
        <v>383.74</v>
      </c>
    </row>
    <row r="1033" spans="1:16">
      <c r="A1033" s="119" t="s">
        <v>473</v>
      </c>
      <c r="B1033" s="120" t="s">
        <v>12972</v>
      </c>
      <c r="C1033" s="120" t="s">
        <v>1755</v>
      </c>
      <c r="D1033" s="120" t="s">
        <v>1798</v>
      </c>
      <c r="E1033" s="120" t="s">
        <v>12165</v>
      </c>
      <c r="F1033" s="120" t="s">
        <v>12598</v>
      </c>
      <c r="G1033" s="120" t="s">
        <v>1879</v>
      </c>
      <c r="H1033" s="120">
        <v>0</v>
      </c>
      <c r="I1033" s="120" t="s">
        <v>1849</v>
      </c>
      <c r="J1033" s="120" t="s">
        <v>1753</v>
      </c>
      <c r="K1033" s="120" t="s">
        <v>12593</v>
      </c>
      <c r="L1033" s="120">
        <v>0</v>
      </c>
      <c r="M1033" s="120">
        <v>0</v>
      </c>
      <c r="N1033" s="120" t="s">
        <v>1935</v>
      </c>
      <c r="O1033" s="127">
        <v>449.9</v>
      </c>
      <c r="P1033" s="128">
        <v>195</v>
      </c>
    </row>
    <row r="1034" spans="1:16">
      <c r="A1034" s="119" t="s">
        <v>475</v>
      </c>
      <c r="B1034" s="120" t="s">
        <v>12972</v>
      </c>
      <c r="C1034" s="120" t="s">
        <v>1755</v>
      </c>
      <c r="D1034" s="120" t="s">
        <v>1798</v>
      </c>
      <c r="E1034" s="120" t="s">
        <v>12165</v>
      </c>
      <c r="F1034" s="120" t="s">
        <v>12598</v>
      </c>
      <c r="G1034" s="120">
        <v>0</v>
      </c>
      <c r="H1034" s="120">
        <v>0</v>
      </c>
      <c r="I1034" s="120" t="s">
        <v>1849</v>
      </c>
      <c r="J1034" s="120" t="s">
        <v>1753</v>
      </c>
      <c r="K1034" s="120" t="s">
        <v>12593</v>
      </c>
      <c r="L1034" s="120">
        <v>0</v>
      </c>
      <c r="M1034" s="120">
        <v>0</v>
      </c>
      <c r="N1034" s="120" t="s">
        <v>1935</v>
      </c>
      <c r="O1034" s="127">
        <v>449.9</v>
      </c>
      <c r="P1034" s="128">
        <v>189.52</v>
      </c>
    </row>
    <row r="1035" spans="1:16">
      <c r="A1035" s="119" t="s">
        <v>1657</v>
      </c>
      <c r="B1035" s="120" t="s">
        <v>12972</v>
      </c>
      <c r="C1035" s="120" t="s">
        <v>1755</v>
      </c>
      <c r="D1035" s="120">
        <v>0</v>
      </c>
      <c r="E1035" s="120">
        <v>0</v>
      </c>
      <c r="F1035" s="120">
        <v>0</v>
      </c>
      <c r="G1035" s="120">
        <v>0</v>
      </c>
      <c r="H1035" s="120">
        <v>0</v>
      </c>
      <c r="I1035" s="120" t="s">
        <v>1849</v>
      </c>
      <c r="J1035" s="120" t="s">
        <v>1774</v>
      </c>
      <c r="K1035" s="120">
        <v>0</v>
      </c>
      <c r="L1035" s="120">
        <v>0</v>
      </c>
      <c r="M1035" s="120">
        <v>0</v>
      </c>
      <c r="N1035" s="120" t="s">
        <v>1935</v>
      </c>
      <c r="O1035" s="127">
        <v>449.9</v>
      </c>
      <c r="P1035" s="128">
        <v>187.47</v>
      </c>
    </row>
    <row r="1036" spans="1:16">
      <c r="A1036" s="119" t="s">
        <v>12186</v>
      </c>
      <c r="B1036" s="120" t="s">
        <v>12972</v>
      </c>
      <c r="C1036" s="120" t="s">
        <v>1755</v>
      </c>
      <c r="D1036" s="120" t="s">
        <v>1806</v>
      </c>
      <c r="E1036" s="120" t="s">
        <v>12165</v>
      </c>
      <c r="F1036" s="120" t="s">
        <v>12598</v>
      </c>
      <c r="G1036" s="120" t="s">
        <v>1933</v>
      </c>
      <c r="H1036" s="120" t="s">
        <v>1847</v>
      </c>
      <c r="I1036" s="120" t="s">
        <v>1849</v>
      </c>
      <c r="J1036" s="120" t="s">
        <v>1753</v>
      </c>
      <c r="K1036" s="120" t="s">
        <v>12593</v>
      </c>
      <c r="L1036" s="120">
        <v>0</v>
      </c>
      <c r="M1036" s="120">
        <v>0</v>
      </c>
      <c r="N1036" s="120" t="s">
        <v>1935</v>
      </c>
      <c r="O1036" s="127">
        <v>499.9</v>
      </c>
      <c r="P1036" s="128">
        <v>230.88</v>
      </c>
    </row>
    <row r="1037" spans="1:16">
      <c r="A1037" s="119" t="s">
        <v>938</v>
      </c>
      <c r="B1037" s="120" t="s">
        <v>12972</v>
      </c>
      <c r="C1037" s="120" t="s">
        <v>1755</v>
      </c>
      <c r="D1037" s="120" t="s">
        <v>1806</v>
      </c>
      <c r="E1037" s="120" t="s">
        <v>12164</v>
      </c>
      <c r="F1037" s="120" t="s">
        <v>12601</v>
      </c>
      <c r="G1037" s="120" t="s">
        <v>1800</v>
      </c>
      <c r="H1037" s="120">
        <v>0</v>
      </c>
      <c r="I1037" s="120" t="s">
        <v>1849</v>
      </c>
      <c r="J1037" s="120" t="s">
        <v>1753</v>
      </c>
      <c r="K1037" s="120">
        <v>0</v>
      </c>
      <c r="L1037" s="120">
        <v>0</v>
      </c>
      <c r="M1037" s="120">
        <v>0</v>
      </c>
      <c r="N1037" s="120" t="s">
        <v>1935</v>
      </c>
      <c r="O1037" s="127">
        <v>399.9</v>
      </c>
      <c r="P1037" s="128">
        <v>189.62</v>
      </c>
    </row>
    <row r="1038" spans="1:16">
      <c r="A1038" s="119" t="s">
        <v>2840</v>
      </c>
      <c r="B1038" s="120" t="s">
        <v>12972</v>
      </c>
      <c r="C1038" s="120" t="s">
        <v>2841</v>
      </c>
      <c r="D1038" s="120" t="s">
        <v>1806</v>
      </c>
      <c r="E1038" s="120" t="s">
        <v>12164</v>
      </c>
      <c r="F1038" s="120" t="s">
        <v>12601</v>
      </c>
      <c r="G1038" s="120" t="s">
        <v>1809</v>
      </c>
      <c r="H1038" s="120">
        <v>0</v>
      </c>
      <c r="I1038" s="120" t="s">
        <v>12608</v>
      </c>
      <c r="J1038" s="120" t="s">
        <v>1753</v>
      </c>
      <c r="K1038" s="120" t="s">
        <v>3338</v>
      </c>
      <c r="L1038" s="120">
        <v>0</v>
      </c>
      <c r="M1038" s="120">
        <v>0</v>
      </c>
      <c r="N1038" s="120" t="s">
        <v>1935</v>
      </c>
      <c r="O1038" s="127">
        <v>189.9</v>
      </c>
      <c r="P1038" s="128">
        <v>74.180000000000007</v>
      </c>
    </row>
    <row r="1039" spans="1:16">
      <c r="A1039" s="119" t="s">
        <v>2842</v>
      </c>
      <c r="B1039" s="120" t="s">
        <v>12972</v>
      </c>
      <c r="C1039" s="120" t="s">
        <v>2841</v>
      </c>
      <c r="D1039" s="120" t="s">
        <v>1798</v>
      </c>
      <c r="E1039" s="120" t="s">
        <v>12165</v>
      </c>
      <c r="F1039" s="120" t="s">
        <v>12601</v>
      </c>
      <c r="G1039" s="120" t="s">
        <v>1825</v>
      </c>
      <c r="H1039" s="120">
        <v>0</v>
      </c>
      <c r="I1039" s="120" t="s">
        <v>12608</v>
      </c>
      <c r="J1039" s="120" t="s">
        <v>1753</v>
      </c>
      <c r="K1039" s="120" t="s">
        <v>2844</v>
      </c>
      <c r="L1039" s="120">
        <v>0</v>
      </c>
      <c r="M1039" s="120">
        <v>0</v>
      </c>
      <c r="N1039" s="120" t="s">
        <v>1935</v>
      </c>
      <c r="O1039" s="127">
        <v>229.9</v>
      </c>
      <c r="P1039" s="128">
        <v>97.4</v>
      </c>
    </row>
    <row r="1040" spans="1:16">
      <c r="A1040" s="119" t="s">
        <v>2845</v>
      </c>
      <c r="B1040" s="120" t="s">
        <v>12972</v>
      </c>
      <c r="C1040" s="120" t="s">
        <v>2841</v>
      </c>
      <c r="D1040" s="120" t="s">
        <v>1756</v>
      </c>
      <c r="E1040" s="120" t="s">
        <v>12164</v>
      </c>
      <c r="F1040" s="120" t="s">
        <v>14088</v>
      </c>
      <c r="G1040" s="120" t="s">
        <v>1782</v>
      </c>
      <c r="H1040" s="120">
        <v>0</v>
      </c>
      <c r="I1040" s="120" t="s">
        <v>1757</v>
      </c>
      <c r="J1040" s="120" t="s">
        <v>1753</v>
      </c>
      <c r="K1040" s="120" t="s">
        <v>1760</v>
      </c>
      <c r="L1040" s="120" t="s">
        <v>1757</v>
      </c>
      <c r="M1040" s="120" t="s">
        <v>1815</v>
      </c>
      <c r="N1040" s="120" t="s">
        <v>1935</v>
      </c>
      <c r="O1040" s="127">
        <v>299.89999999999998</v>
      </c>
      <c r="P1040" s="128">
        <v>117.15</v>
      </c>
    </row>
    <row r="1041" spans="1:16">
      <c r="A1041" s="119" t="s">
        <v>12625</v>
      </c>
      <c r="B1041" s="120" t="s">
        <v>12972</v>
      </c>
      <c r="C1041" s="120" t="s">
        <v>2841</v>
      </c>
      <c r="D1041" s="120" t="s">
        <v>1763</v>
      </c>
      <c r="E1041" s="120" t="s">
        <v>12165</v>
      </c>
      <c r="F1041" s="120" t="s">
        <v>14088</v>
      </c>
      <c r="G1041" s="120" t="s">
        <v>1983</v>
      </c>
      <c r="H1041" s="120">
        <v>0</v>
      </c>
      <c r="I1041" s="120" t="s">
        <v>1757</v>
      </c>
      <c r="J1041" s="120" t="s">
        <v>1753</v>
      </c>
      <c r="K1041" s="120" t="s">
        <v>1760</v>
      </c>
      <c r="L1041" s="120" t="s">
        <v>1790</v>
      </c>
      <c r="M1041" s="120" t="s">
        <v>1815</v>
      </c>
      <c r="N1041" s="120" t="s">
        <v>1935</v>
      </c>
      <c r="O1041" s="127">
        <v>299.89999999999998</v>
      </c>
      <c r="P1041" s="128">
        <v>117.15</v>
      </c>
    </row>
    <row r="1042" spans="1:16">
      <c r="A1042" s="119" t="s">
        <v>2846</v>
      </c>
      <c r="B1042" s="120" t="s">
        <v>12972</v>
      </c>
      <c r="C1042" s="120" t="s">
        <v>2841</v>
      </c>
      <c r="D1042" s="120" t="s">
        <v>1756</v>
      </c>
      <c r="E1042" s="120" t="s">
        <v>12164</v>
      </c>
      <c r="F1042" s="120">
        <v>0</v>
      </c>
      <c r="G1042" s="120" t="s">
        <v>1800</v>
      </c>
      <c r="H1042" s="120">
        <v>0</v>
      </c>
      <c r="I1042" s="120" t="s">
        <v>12608</v>
      </c>
      <c r="J1042" s="120" t="s">
        <v>1753</v>
      </c>
      <c r="K1042" s="120" t="s">
        <v>12593</v>
      </c>
      <c r="L1042" s="120">
        <v>0</v>
      </c>
      <c r="M1042" s="120">
        <v>0</v>
      </c>
      <c r="N1042" s="120" t="s">
        <v>1935</v>
      </c>
      <c r="O1042" s="127">
        <v>299.89999999999998</v>
      </c>
      <c r="P1042" s="128">
        <v>117.15</v>
      </c>
    </row>
    <row r="1043" spans="1:16">
      <c r="A1043" s="119" t="s">
        <v>12626</v>
      </c>
      <c r="B1043" s="120" t="s">
        <v>12972</v>
      </c>
      <c r="C1043" s="120" t="s">
        <v>2841</v>
      </c>
      <c r="D1043" s="120" t="s">
        <v>1763</v>
      </c>
      <c r="E1043" s="120" t="s">
        <v>12165</v>
      </c>
      <c r="F1043" s="120" t="s">
        <v>14088</v>
      </c>
      <c r="G1043" s="120" t="s">
        <v>1983</v>
      </c>
      <c r="H1043" s="120">
        <v>0</v>
      </c>
      <c r="I1043" s="120" t="s">
        <v>1757</v>
      </c>
      <c r="J1043" s="120" t="s">
        <v>1753</v>
      </c>
      <c r="K1043" s="120" t="s">
        <v>1760</v>
      </c>
      <c r="L1043" s="120" t="s">
        <v>1790</v>
      </c>
      <c r="M1043" s="120" t="s">
        <v>1815</v>
      </c>
      <c r="N1043" s="120" t="s">
        <v>1935</v>
      </c>
      <c r="O1043" s="127">
        <v>299.89999999999998</v>
      </c>
      <c r="P1043" s="128">
        <v>117.15</v>
      </c>
    </row>
    <row r="1044" spans="1:16">
      <c r="A1044" s="119" t="s">
        <v>2847</v>
      </c>
      <c r="B1044" s="120" t="s">
        <v>12972</v>
      </c>
      <c r="C1044" s="120" t="s">
        <v>2841</v>
      </c>
      <c r="D1044" s="120" t="s">
        <v>1806</v>
      </c>
      <c r="E1044" s="120" t="s">
        <v>12164</v>
      </c>
      <c r="F1044" s="120" t="s">
        <v>14082</v>
      </c>
      <c r="G1044" s="120" t="s">
        <v>1814</v>
      </c>
      <c r="H1044" s="120" t="s">
        <v>2843</v>
      </c>
      <c r="I1044" s="120" t="s">
        <v>1757</v>
      </c>
      <c r="J1044" s="120" t="s">
        <v>1753</v>
      </c>
      <c r="K1044" s="120" t="s">
        <v>1760</v>
      </c>
      <c r="L1044" s="120" t="s">
        <v>1757</v>
      </c>
      <c r="M1044" s="120" t="s">
        <v>1757</v>
      </c>
      <c r="N1044" s="120" t="s">
        <v>1935</v>
      </c>
      <c r="O1044" s="127">
        <v>399.9</v>
      </c>
      <c r="P1044" s="128">
        <v>156.21</v>
      </c>
    </row>
    <row r="1045" spans="1:16">
      <c r="A1045" s="119" t="s">
        <v>12635</v>
      </c>
      <c r="B1045" s="120" t="s">
        <v>12972</v>
      </c>
      <c r="C1045" s="120" t="s">
        <v>2841</v>
      </c>
      <c r="D1045" s="120" t="s">
        <v>1788</v>
      </c>
      <c r="E1045" s="120" t="s">
        <v>12164</v>
      </c>
      <c r="F1045" s="120" t="s">
        <v>14082</v>
      </c>
      <c r="G1045" s="120" t="s">
        <v>1869</v>
      </c>
      <c r="H1045" s="120" t="s">
        <v>2843</v>
      </c>
      <c r="I1045" s="120" t="s">
        <v>1757</v>
      </c>
      <c r="J1045" s="120" t="s">
        <v>1753</v>
      </c>
      <c r="K1045" s="120" t="s">
        <v>1760</v>
      </c>
      <c r="L1045" s="120" t="s">
        <v>1757</v>
      </c>
      <c r="M1045" s="120" t="s">
        <v>1757</v>
      </c>
      <c r="N1045" s="120" t="s">
        <v>1935</v>
      </c>
      <c r="O1045" s="127">
        <v>299.89999999999998</v>
      </c>
      <c r="P1045" s="128">
        <v>175.74</v>
      </c>
    </row>
    <row r="1046" spans="1:16">
      <c r="A1046" s="119" t="s">
        <v>2848</v>
      </c>
      <c r="B1046" s="120" t="s">
        <v>12972</v>
      </c>
      <c r="C1046" s="120" t="s">
        <v>2841</v>
      </c>
      <c r="D1046" s="120" t="s">
        <v>1759</v>
      </c>
      <c r="E1046" s="120" t="s">
        <v>12164</v>
      </c>
      <c r="F1046" s="120" t="s">
        <v>14082</v>
      </c>
      <c r="G1046" s="120" t="s">
        <v>1784</v>
      </c>
      <c r="H1046" s="120" t="s">
        <v>1757</v>
      </c>
      <c r="I1046" s="120" t="s">
        <v>2068</v>
      </c>
      <c r="J1046" s="120" t="s">
        <v>1753</v>
      </c>
      <c r="K1046" s="120" t="s">
        <v>1760</v>
      </c>
      <c r="L1046" s="120" t="s">
        <v>1757</v>
      </c>
      <c r="M1046" s="120" t="s">
        <v>1757</v>
      </c>
      <c r="N1046" s="120" t="s">
        <v>1935</v>
      </c>
      <c r="O1046" s="127">
        <v>399.9</v>
      </c>
      <c r="P1046" s="128">
        <v>156.21</v>
      </c>
    </row>
    <row r="1047" spans="1:16">
      <c r="A1047" s="119" t="s">
        <v>2849</v>
      </c>
      <c r="B1047" s="120" t="s">
        <v>12972</v>
      </c>
      <c r="C1047" s="120" t="s">
        <v>2841</v>
      </c>
      <c r="D1047" s="120" t="s">
        <v>1759</v>
      </c>
      <c r="E1047" s="120" t="s">
        <v>12164</v>
      </c>
      <c r="F1047" s="120" t="s">
        <v>14082</v>
      </c>
      <c r="G1047" s="120" t="s">
        <v>1784</v>
      </c>
      <c r="H1047" s="120" t="s">
        <v>1757</v>
      </c>
      <c r="I1047" s="120" t="s">
        <v>2068</v>
      </c>
      <c r="J1047" s="120" t="s">
        <v>1753</v>
      </c>
      <c r="K1047" s="120" t="s">
        <v>1760</v>
      </c>
      <c r="L1047" s="120" t="s">
        <v>1757</v>
      </c>
      <c r="M1047" s="120" t="s">
        <v>1757</v>
      </c>
      <c r="N1047" s="120" t="s">
        <v>1935</v>
      </c>
      <c r="O1047" s="127">
        <v>399.9</v>
      </c>
      <c r="P1047" s="128">
        <v>156.21</v>
      </c>
    </row>
    <row r="1048" spans="1:16">
      <c r="A1048" s="119" t="s">
        <v>2850</v>
      </c>
      <c r="B1048" s="120" t="s">
        <v>12972</v>
      </c>
      <c r="C1048" s="120" t="s">
        <v>2841</v>
      </c>
      <c r="D1048" s="120" t="s">
        <v>1798</v>
      </c>
      <c r="E1048" s="120" t="s">
        <v>12164</v>
      </c>
      <c r="F1048" s="120" t="s">
        <v>12601</v>
      </c>
      <c r="G1048" s="120" t="s">
        <v>1782</v>
      </c>
      <c r="H1048" s="120">
        <v>0</v>
      </c>
      <c r="I1048" s="120" t="s">
        <v>12608</v>
      </c>
      <c r="J1048" s="120" t="s">
        <v>1753</v>
      </c>
      <c r="K1048" s="120" t="s">
        <v>12593</v>
      </c>
      <c r="L1048" s="120" t="s">
        <v>1807</v>
      </c>
      <c r="M1048" s="120">
        <v>0</v>
      </c>
      <c r="N1048" s="120" t="s">
        <v>1935</v>
      </c>
      <c r="O1048" s="127">
        <v>349.9</v>
      </c>
      <c r="P1048" s="128">
        <v>136.68</v>
      </c>
    </row>
    <row r="1049" spans="1:16">
      <c r="A1049" s="119" t="s">
        <v>1658</v>
      </c>
      <c r="B1049" s="120" t="s">
        <v>12972</v>
      </c>
      <c r="C1049" s="120" t="s">
        <v>12592</v>
      </c>
      <c r="D1049" s="120" t="s">
        <v>1806</v>
      </c>
      <c r="E1049" s="120" t="s">
        <v>12165</v>
      </c>
      <c r="F1049" s="120" t="s">
        <v>12598</v>
      </c>
      <c r="G1049" s="120" t="s">
        <v>1853</v>
      </c>
      <c r="H1049" s="120" t="s">
        <v>12973</v>
      </c>
      <c r="I1049" s="120" t="s">
        <v>12608</v>
      </c>
      <c r="J1049" s="120" t="s">
        <v>1774</v>
      </c>
      <c r="K1049" s="120" t="s">
        <v>3661</v>
      </c>
      <c r="L1049" s="120">
        <v>0</v>
      </c>
      <c r="M1049" s="120">
        <v>0</v>
      </c>
      <c r="N1049" s="120" t="s">
        <v>1935</v>
      </c>
      <c r="O1049" s="127">
        <v>479.9</v>
      </c>
      <c r="P1049" s="128">
        <v>166.85</v>
      </c>
    </row>
    <row r="1050" spans="1:16">
      <c r="A1050" s="119" t="s">
        <v>1659</v>
      </c>
      <c r="B1050" s="120" t="s">
        <v>12972</v>
      </c>
      <c r="C1050" s="120" t="s">
        <v>12592</v>
      </c>
      <c r="D1050" s="120" t="s">
        <v>1806</v>
      </c>
      <c r="E1050" s="120" t="s">
        <v>12165</v>
      </c>
      <c r="F1050" s="120" t="s">
        <v>12598</v>
      </c>
      <c r="G1050" s="120" t="s">
        <v>1853</v>
      </c>
      <c r="H1050" s="120" t="s">
        <v>12973</v>
      </c>
      <c r="I1050" s="120" t="s">
        <v>12608</v>
      </c>
      <c r="J1050" s="120" t="s">
        <v>1774</v>
      </c>
      <c r="K1050" s="120" t="s">
        <v>3661</v>
      </c>
      <c r="L1050" s="120">
        <v>0</v>
      </c>
      <c r="M1050" s="120">
        <v>0</v>
      </c>
      <c r="N1050" s="120" t="s">
        <v>1935</v>
      </c>
      <c r="O1050" s="127">
        <v>479.9</v>
      </c>
      <c r="P1050" s="128">
        <v>167.19</v>
      </c>
    </row>
    <row r="1051" spans="1:16">
      <c r="A1051" s="119" t="s">
        <v>1660</v>
      </c>
      <c r="B1051" s="120" t="s">
        <v>12972</v>
      </c>
      <c r="C1051" s="120" t="s">
        <v>12592</v>
      </c>
      <c r="D1051" s="120" t="s">
        <v>1806</v>
      </c>
      <c r="E1051" s="120" t="s">
        <v>12165</v>
      </c>
      <c r="F1051" s="120" t="s">
        <v>12598</v>
      </c>
      <c r="G1051" s="120" t="s">
        <v>1856</v>
      </c>
      <c r="H1051" s="120" t="s">
        <v>12973</v>
      </c>
      <c r="I1051" s="120" t="s">
        <v>12608</v>
      </c>
      <c r="J1051" s="120" t="s">
        <v>1774</v>
      </c>
      <c r="K1051" s="120" t="s">
        <v>3661</v>
      </c>
      <c r="L1051" s="120">
        <v>0</v>
      </c>
      <c r="M1051" s="120">
        <v>0</v>
      </c>
      <c r="N1051" s="120" t="s">
        <v>1935</v>
      </c>
      <c r="O1051" s="127">
        <v>479.9</v>
      </c>
      <c r="P1051" s="128">
        <v>166.85</v>
      </c>
    </row>
    <row r="1052" spans="1:16">
      <c r="A1052" s="119" t="s">
        <v>14102</v>
      </c>
      <c r="B1052" s="120" t="s">
        <v>12972</v>
      </c>
      <c r="C1052" s="120" t="s">
        <v>12592</v>
      </c>
      <c r="D1052" s="120" t="s">
        <v>1803</v>
      </c>
      <c r="E1052" s="120" t="s">
        <v>12165</v>
      </c>
      <c r="F1052" s="120" t="s">
        <v>12598</v>
      </c>
      <c r="G1052" s="120" t="s">
        <v>1784</v>
      </c>
      <c r="H1052" s="120" t="s">
        <v>2851</v>
      </c>
      <c r="I1052" s="120" t="s">
        <v>12244</v>
      </c>
      <c r="J1052" s="120" t="s">
        <v>1753</v>
      </c>
      <c r="K1052" s="120" t="s">
        <v>12594</v>
      </c>
      <c r="L1052" s="120">
        <v>0</v>
      </c>
      <c r="M1052" s="120">
        <v>0</v>
      </c>
      <c r="N1052" s="120" t="s">
        <v>1935</v>
      </c>
      <c r="O1052" s="127">
        <v>0</v>
      </c>
      <c r="P1052" s="128">
        <v>0</v>
      </c>
    </row>
    <row r="1053" spans="1:16">
      <c r="A1053" s="119" t="s">
        <v>14103</v>
      </c>
      <c r="B1053" s="120" t="s">
        <v>12972</v>
      </c>
      <c r="C1053" s="120" t="s">
        <v>12592</v>
      </c>
      <c r="D1053" s="120" t="s">
        <v>1803</v>
      </c>
      <c r="E1053" s="120" t="s">
        <v>12165</v>
      </c>
      <c r="F1053" s="120" t="s">
        <v>12598</v>
      </c>
      <c r="G1053" s="120" t="s">
        <v>1784</v>
      </c>
      <c r="H1053" s="120" t="s">
        <v>2854</v>
      </c>
      <c r="I1053" s="120" t="s">
        <v>12244</v>
      </c>
      <c r="J1053" s="120" t="s">
        <v>1753</v>
      </c>
      <c r="K1053" s="120" t="s">
        <v>12594</v>
      </c>
      <c r="L1053" s="120">
        <v>0</v>
      </c>
      <c r="M1053" s="120">
        <v>0</v>
      </c>
      <c r="N1053" s="120" t="s">
        <v>1935</v>
      </c>
      <c r="O1053" s="127">
        <v>0</v>
      </c>
      <c r="P1053" s="128">
        <v>0</v>
      </c>
    </row>
    <row r="1054" spans="1:16">
      <c r="A1054" s="119" t="s">
        <v>527</v>
      </c>
      <c r="B1054" s="120" t="s">
        <v>12972</v>
      </c>
      <c r="C1054" s="120" t="s">
        <v>12592</v>
      </c>
      <c r="D1054" s="120" t="s">
        <v>1756</v>
      </c>
      <c r="E1054" s="120" t="s">
        <v>12165</v>
      </c>
      <c r="F1054" s="120" t="s">
        <v>12598</v>
      </c>
      <c r="G1054" s="120" t="s">
        <v>1879</v>
      </c>
      <c r="H1054" s="120" t="s">
        <v>2851</v>
      </c>
      <c r="I1054" s="120" t="s">
        <v>12608</v>
      </c>
      <c r="J1054" s="120" t="s">
        <v>1774</v>
      </c>
      <c r="K1054" s="120" t="s">
        <v>12593</v>
      </c>
      <c r="L1054" s="120">
        <v>0</v>
      </c>
      <c r="M1054" s="120">
        <v>0</v>
      </c>
      <c r="N1054" s="120" t="s">
        <v>1935</v>
      </c>
      <c r="O1054" s="127">
        <v>479.9</v>
      </c>
      <c r="P1054" s="128">
        <v>201.75</v>
      </c>
    </row>
    <row r="1055" spans="1:16">
      <c r="A1055" s="119" t="s">
        <v>477</v>
      </c>
      <c r="B1055" s="120" t="s">
        <v>12972</v>
      </c>
      <c r="C1055" s="120" t="s">
        <v>12592</v>
      </c>
      <c r="D1055" s="120" t="s">
        <v>1756</v>
      </c>
      <c r="E1055" s="120" t="s">
        <v>12165</v>
      </c>
      <c r="F1055" s="120" t="s">
        <v>12598</v>
      </c>
      <c r="G1055" s="120" t="s">
        <v>1883</v>
      </c>
      <c r="H1055" s="120" t="s">
        <v>2852</v>
      </c>
      <c r="I1055" s="120" t="s">
        <v>12608</v>
      </c>
      <c r="J1055" s="120" t="s">
        <v>1774</v>
      </c>
      <c r="K1055" s="120" t="s">
        <v>12593</v>
      </c>
      <c r="L1055" s="120">
        <v>0</v>
      </c>
      <c r="M1055" s="120">
        <v>0</v>
      </c>
      <c r="N1055" s="120" t="s">
        <v>1935</v>
      </c>
      <c r="O1055" s="127">
        <v>479.9</v>
      </c>
      <c r="P1055" s="128">
        <v>201.76</v>
      </c>
    </row>
    <row r="1056" spans="1:16">
      <c r="A1056" s="119" t="s">
        <v>571</v>
      </c>
      <c r="B1056" s="120" t="s">
        <v>12972</v>
      </c>
      <c r="C1056" s="120" t="s">
        <v>12592</v>
      </c>
      <c r="D1056" s="120" t="s">
        <v>1756</v>
      </c>
      <c r="E1056" s="120" t="s">
        <v>12165</v>
      </c>
      <c r="F1056" s="120" t="s">
        <v>12598</v>
      </c>
      <c r="G1056" s="120" t="s">
        <v>1883</v>
      </c>
      <c r="H1056" s="120" t="s">
        <v>12595</v>
      </c>
      <c r="I1056" s="120" t="s">
        <v>12608</v>
      </c>
      <c r="J1056" s="120" t="s">
        <v>1774</v>
      </c>
      <c r="K1056" s="120" t="s">
        <v>12593</v>
      </c>
      <c r="L1056" s="120">
        <v>0</v>
      </c>
      <c r="M1056" s="120">
        <v>0</v>
      </c>
      <c r="N1056" s="120" t="s">
        <v>1935</v>
      </c>
      <c r="O1056" s="127">
        <v>349.9</v>
      </c>
      <c r="P1056" s="128">
        <v>91.6</v>
      </c>
    </row>
    <row r="1057" spans="1:16">
      <c r="A1057" s="119" t="s">
        <v>1661</v>
      </c>
      <c r="B1057" s="120" t="s">
        <v>12972</v>
      </c>
      <c r="C1057" s="120" t="s">
        <v>12592</v>
      </c>
      <c r="D1057" s="120" t="s">
        <v>1756</v>
      </c>
      <c r="E1057" s="120" t="s">
        <v>12165</v>
      </c>
      <c r="F1057" s="120" t="s">
        <v>12598</v>
      </c>
      <c r="G1057" s="120" t="s">
        <v>1863</v>
      </c>
      <c r="H1057" s="120" t="s">
        <v>2854</v>
      </c>
      <c r="I1057" s="120" t="s">
        <v>12608</v>
      </c>
      <c r="J1057" s="120" t="s">
        <v>1774</v>
      </c>
      <c r="K1057" s="120" t="s">
        <v>12593</v>
      </c>
      <c r="L1057" s="120">
        <v>0</v>
      </c>
      <c r="M1057" s="120">
        <v>0</v>
      </c>
      <c r="N1057" s="120" t="s">
        <v>1935</v>
      </c>
      <c r="O1057" s="127">
        <v>379.9</v>
      </c>
      <c r="P1057" s="128">
        <v>142.13</v>
      </c>
    </row>
    <row r="1058" spans="1:16">
      <c r="A1058" s="119" t="s">
        <v>1473</v>
      </c>
      <c r="B1058" s="120" t="s">
        <v>12972</v>
      </c>
      <c r="C1058" s="120" t="s">
        <v>12592</v>
      </c>
      <c r="D1058" s="120" t="s">
        <v>1756</v>
      </c>
      <c r="E1058" s="120" t="s">
        <v>12165</v>
      </c>
      <c r="F1058" s="120" t="s">
        <v>12598</v>
      </c>
      <c r="G1058" s="120" t="s">
        <v>1863</v>
      </c>
      <c r="H1058" s="120" t="s">
        <v>2851</v>
      </c>
      <c r="I1058" s="120" t="s">
        <v>12608</v>
      </c>
      <c r="J1058" s="120" t="s">
        <v>1774</v>
      </c>
      <c r="K1058" s="120" t="s">
        <v>12593</v>
      </c>
      <c r="L1058" s="120">
        <v>0</v>
      </c>
      <c r="M1058" s="120">
        <v>0</v>
      </c>
      <c r="N1058" s="120" t="s">
        <v>1935</v>
      </c>
      <c r="O1058" s="127">
        <v>379.9</v>
      </c>
      <c r="P1058" s="128">
        <v>142.13</v>
      </c>
    </row>
    <row r="1059" spans="1:16">
      <c r="A1059" s="119" t="s">
        <v>1662</v>
      </c>
      <c r="B1059" s="120" t="s">
        <v>12972</v>
      </c>
      <c r="C1059" s="120" t="s">
        <v>12592</v>
      </c>
      <c r="D1059" s="120" t="s">
        <v>1756</v>
      </c>
      <c r="E1059" s="120" t="s">
        <v>12165</v>
      </c>
      <c r="F1059" s="120" t="s">
        <v>12598</v>
      </c>
      <c r="G1059" s="120" t="s">
        <v>1863</v>
      </c>
      <c r="H1059" s="120" t="s">
        <v>2854</v>
      </c>
      <c r="I1059" s="120" t="s">
        <v>12608</v>
      </c>
      <c r="J1059" s="120" t="s">
        <v>1774</v>
      </c>
      <c r="K1059" s="120" t="s">
        <v>12593</v>
      </c>
      <c r="L1059" s="120">
        <v>0</v>
      </c>
      <c r="M1059" s="120">
        <v>0</v>
      </c>
      <c r="N1059" s="120" t="s">
        <v>1935</v>
      </c>
      <c r="O1059" s="127">
        <v>379.9</v>
      </c>
      <c r="P1059" s="128">
        <v>142.13</v>
      </c>
    </row>
    <row r="1060" spans="1:16">
      <c r="A1060" s="119" t="s">
        <v>1475</v>
      </c>
      <c r="B1060" s="120" t="s">
        <v>12972</v>
      </c>
      <c r="C1060" s="120" t="s">
        <v>12592</v>
      </c>
      <c r="D1060" s="120" t="s">
        <v>1756</v>
      </c>
      <c r="E1060" s="120" t="s">
        <v>12165</v>
      </c>
      <c r="F1060" s="120" t="s">
        <v>12598</v>
      </c>
      <c r="G1060" s="120" t="s">
        <v>1863</v>
      </c>
      <c r="H1060" s="120" t="s">
        <v>2851</v>
      </c>
      <c r="I1060" s="120" t="s">
        <v>12608</v>
      </c>
      <c r="J1060" s="120" t="s">
        <v>1774</v>
      </c>
      <c r="K1060" s="120" t="s">
        <v>12593</v>
      </c>
      <c r="L1060" s="120">
        <v>0</v>
      </c>
      <c r="M1060" s="120">
        <v>0</v>
      </c>
      <c r="N1060" s="120" t="s">
        <v>1935</v>
      </c>
      <c r="O1060" s="127">
        <v>379.9</v>
      </c>
      <c r="P1060" s="128">
        <v>136.26</v>
      </c>
    </row>
    <row r="1061" spans="1:16">
      <c r="A1061" s="119" t="s">
        <v>2856</v>
      </c>
      <c r="B1061" s="120" t="s">
        <v>12972</v>
      </c>
      <c r="C1061" s="120" t="s">
        <v>12592</v>
      </c>
      <c r="D1061" s="120" t="s">
        <v>1798</v>
      </c>
      <c r="E1061" s="120" t="s">
        <v>12164</v>
      </c>
      <c r="F1061" s="120" t="s">
        <v>12630</v>
      </c>
      <c r="G1061" s="120" t="s">
        <v>1846</v>
      </c>
      <c r="H1061" s="120" t="s">
        <v>2857</v>
      </c>
      <c r="I1061" s="120" t="s">
        <v>1757</v>
      </c>
      <c r="J1061" s="120" t="s">
        <v>1753</v>
      </c>
      <c r="K1061" s="120" t="s">
        <v>1760</v>
      </c>
      <c r="L1061" s="120" t="s">
        <v>2114</v>
      </c>
      <c r="M1061" s="120" t="s">
        <v>1757</v>
      </c>
      <c r="N1061" s="120" t="s">
        <v>1935</v>
      </c>
      <c r="O1061" s="127">
        <v>349.9</v>
      </c>
      <c r="P1061" s="128">
        <v>219.96</v>
      </c>
    </row>
    <row r="1062" spans="1:16">
      <c r="A1062" s="119" t="s">
        <v>2858</v>
      </c>
      <c r="B1062" s="120" t="s">
        <v>12972</v>
      </c>
      <c r="C1062" s="120" t="s">
        <v>12592</v>
      </c>
      <c r="D1062" s="120" t="s">
        <v>1798</v>
      </c>
      <c r="E1062" s="120" t="s">
        <v>12164</v>
      </c>
      <c r="F1062" s="120">
        <v>0</v>
      </c>
      <c r="G1062" s="120" t="s">
        <v>1838</v>
      </c>
      <c r="H1062" s="120" t="s">
        <v>12595</v>
      </c>
      <c r="I1062" s="120" t="s">
        <v>12608</v>
      </c>
      <c r="J1062" s="120" t="s">
        <v>1753</v>
      </c>
      <c r="K1062" s="120" t="s">
        <v>12593</v>
      </c>
      <c r="L1062" s="120">
        <v>0</v>
      </c>
      <c r="M1062" s="120">
        <v>0</v>
      </c>
      <c r="N1062" s="120" t="s">
        <v>1935</v>
      </c>
      <c r="O1062" s="127">
        <v>549.9</v>
      </c>
      <c r="P1062" s="128">
        <v>214.8</v>
      </c>
    </row>
    <row r="1063" spans="1:16">
      <c r="A1063" s="119" t="s">
        <v>2860</v>
      </c>
      <c r="B1063" s="120" t="s">
        <v>12972</v>
      </c>
      <c r="C1063" s="120" t="s">
        <v>12592</v>
      </c>
      <c r="D1063" s="120" t="s">
        <v>1798</v>
      </c>
      <c r="E1063" s="120" t="s">
        <v>12164</v>
      </c>
      <c r="F1063" s="120">
        <v>0</v>
      </c>
      <c r="G1063" s="120" t="s">
        <v>1800</v>
      </c>
      <c r="H1063" s="120" t="s">
        <v>12595</v>
      </c>
      <c r="I1063" s="120" t="s">
        <v>12608</v>
      </c>
      <c r="J1063" s="120" t="s">
        <v>1753</v>
      </c>
      <c r="K1063" s="120" t="s">
        <v>12593</v>
      </c>
      <c r="L1063" s="120">
        <v>0</v>
      </c>
      <c r="M1063" s="120">
        <v>0</v>
      </c>
      <c r="N1063" s="120" t="s">
        <v>1935</v>
      </c>
      <c r="O1063" s="127">
        <v>599.9</v>
      </c>
      <c r="P1063" s="128">
        <v>234.34</v>
      </c>
    </row>
    <row r="1064" spans="1:16">
      <c r="A1064" s="119" t="s">
        <v>2861</v>
      </c>
      <c r="B1064" s="120" t="s">
        <v>12972</v>
      </c>
      <c r="C1064" s="120" t="s">
        <v>12592</v>
      </c>
      <c r="D1064" s="120" t="s">
        <v>1756</v>
      </c>
      <c r="E1064" s="120" t="s">
        <v>12164</v>
      </c>
      <c r="F1064" s="120" t="s">
        <v>14088</v>
      </c>
      <c r="G1064" s="120" t="s">
        <v>1800</v>
      </c>
      <c r="H1064" s="120" t="s">
        <v>2135</v>
      </c>
      <c r="I1064" s="120" t="s">
        <v>1757</v>
      </c>
      <c r="J1064" s="120" t="s">
        <v>1753</v>
      </c>
      <c r="K1064" s="120" t="s">
        <v>1760</v>
      </c>
      <c r="L1064" s="120" t="s">
        <v>1790</v>
      </c>
      <c r="M1064" s="120" t="s">
        <v>1815</v>
      </c>
      <c r="N1064" s="120" t="s">
        <v>1935</v>
      </c>
      <c r="O1064" s="127">
        <v>399.9</v>
      </c>
      <c r="P1064" s="128">
        <v>170.95</v>
      </c>
    </row>
    <row r="1065" spans="1:16">
      <c r="A1065" s="119" t="s">
        <v>2862</v>
      </c>
      <c r="B1065" s="120" t="s">
        <v>12972</v>
      </c>
      <c r="C1065" s="120" t="s">
        <v>12592</v>
      </c>
      <c r="D1065" s="120" t="s">
        <v>1763</v>
      </c>
      <c r="E1065" s="120" t="s">
        <v>12164</v>
      </c>
      <c r="F1065" s="120" t="s">
        <v>14088</v>
      </c>
      <c r="G1065" s="120" t="s">
        <v>1905</v>
      </c>
      <c r="H1065" s="120" t="s">
        <v>2863</v>
      </c>
      <c r="I1065" s="120" t="s">
        <v>1757</v>
      </c>
      <c r="J1065" s="120" t="s">
        <v>1753</v>
      </c>
      <c r="K1065" s="120" t="s">
        <v>1760</v>
      </c>
      <c r="L1065" s="120" t="s">
        <v>1790</v>
      </c>
      <c r="M1065" s="120" t="s">
        <v>1815</v>
      </c>
      <c r="N1065" s="120" t="s">
        <v>1776</v>
      </c>
      <c r="O1065" s="127">
        <v>399.9</v>
      </c>
      <c r="P1065" s="128">
        <v>148.4</v>
      </c>
    </row>
    <row r="1066" spans="1:16">
      <c r="A1066" s="119" t="s">
        <v>2864</v>
      </c>
      <c r="B1066" s="120" t="s">
        <v>12972</v>
      </c>
      <c r="C1066" s="120" t="s">
        <v>12592</v>
      </c>
      <c r="D1066" s="120" t="s">
        <v>1756</v>
      </c>
      <c r="E1066" s="120" t="s">
        <v>12165</v>
      </c>
      <c r="F1066" s="120" t="s">
        <v>14088</v>
      </c>
      <c r="G1066" s="120" t="s">
        <v>1995</v>
      </c>
      <c r="H1066" s="120" t="s">
        <v>2859</v>
      </c>
      <c r="I1066" s="120" t="s">
        <v>1757</v>
      </c>
      <c r="J1066" s="120" t="s">
        <v>1753</v>
      </c>
      <c r="K1066" s="120" t="s">
        <v>1760</v>
      </c>
      <c r="L1066" s="120" t="s">
        <v>1790</v>
      </c>
      <c r="M1066" s="120" t="s">
        <v>1815</v>
      </c>
      <c r="N1066" s="120" t="s">
        <v>1935</v>
      </c>
      <c r="O1066" s="127">
        <v>399.9</v>
      </c>
      <c r="P1066" s="128">
        <v>148.4</v>
      </c>
    </row>
    <row r="1067" spans="1:16">
      <c r="A1067" s="119" t="s">
        <v>2865</v>
      </c>
      <c r="B1067" s="120" t="s">
        <v>12972</v>
      </c>
      <c r="C1067" s="120" t="s">
        <v>12592</v>
      </c>
      <c r="D1067" s="120" t="s">
        <v>1756</v>
      </c>
      <c r="E1067" s="120" t="s">
        <v>12165</v>
      </c>
      <c r="F1067" s="120">
        <v>0</v>
      </c>
      <c r="G1067" s="120" t="s">
        <v>1888</v>
      </c>
      <c r="H1067" s="120">
        <v>0</v>
      </c>
      <c r="I1067" s="120" t="s">
        <v>12608</v>
      </c>
      <c r="J1067" s="120" t="s">
        <v>1753</v>
      </c>
      <c r="K1067" s="120" t="s">
        <v>12593</v>
      </c>
      <c r="L1067" s="120">
        <v>0</v>
      </c>
      <c r="M1067" s="120">
        <v>0</v>
      </c>
      <c r="N1067" s="120" t="s">
        <v>1935</v>
      </c>
      <c r="O1067" s="127">
        <v>399.9</v>
      </c>
      <c r="P1067" s="128">
        <v>156.22</v>
      </c>
    </row>
    <row r="1068" spans="1:16">
      <c r="A1068" s="119" t="s">
        <v>2867</v>
      </c>
      <c r="B1068" s="120" t="s">
        <v>12972</v>
      </c>
      <c r="C1068" s="120" t="s">
        <v>12592</v>
      </c>
      <c r="D1068" s="120" t="s">
        <v>1788</v>
      </c>
      <c r="E1068" s="120" t="s">
        <v>12165</v>
      </c>
      <c r="F1068" s="120" t="s">
        <v>14088</v>
      </c>
      <c r="G1068" s="120" t="s">
        <v>1863</v>
      </c>
      <c r="H1068" s="120" t="s">
        <v>184</v>
      </c>
      <c r="I1068" s="120" t="s">
        <v>1757</v>
      </c>
      <c r="J1068" s="120" t="s">
        <v>1753</v>
      </c>
      <c r="K1068" s="120" t="s">
        <v>1760</v>
      </c>
      <c r="L1068" s="120">
        <v>0</v>
      </c>
      <c r="M1068" s="120" t="s">
        <v>1815</v>
      </c>
      <c r="N1068" s="120" t="s">
        <v>1776</v>
      </c>
      <c r="O1068" s="127">
        <v>649.9</v>
      </c>
      <c r="P1068" s="128">
        <v>253.87</v>
      </c>
    </row>
    <row r="1069" spans="1:16">
      <c r="A1069" s="119" t="s">
        <v>2868</v>
      </c>
      <c r="B1069" s="120" t="s">
        <v>12972</v>
      </c>
      <c r="C1069" s="120" t="s">
        <v>12592</v>
      </c>
      <c r="D1069" s="120" t="s">
        <v>1806</v>
      </c>
      <c r="E1069" s="120" t="s">
        <v>12165</v>
      </c>
      <c r="F1069" s="120" t="s">
        <v>14088</v>
      </c>
      <c r="G1069" s="120" t="s">
        <v>1957</v>
      </c>
      <c r="H1069" s="120" t="s">
        <v>2866</v>
      </c>
      <c r="I1069" s="120" t="s">
        <v>1757</v>
      </c>
      <c r="J1069" s="120" t="s">
        <v>1753</v>
      </c>
      <c r="K1069" s="120" t="s">
        <v>1760</v>
      </c>
      <c r="L1069" s="120" t="s">
        <v>1790</v>
      </c>
      <c r="M1069" s="120" t="s">
        <v>1815</v>
      </c>
      <c r="N1069" s="120" t="s">
        <v>1935</v>
      </c>
      <c r="O1069" s="127">
        <v>449.9</v>
      </c>
      <c r="P1069" s="128">
        <v>175.75</v>
      </c>
    </row>
    <row r="1070" spans="1:16">
      <c r="A1070" s="119" t="s">
        <v>2869</v>
      </c>
      <c r="B1070" s="120" t="s">
        <v>12972</v>
      </c>
      <c r="C1070" s="120" t="s">
        <v>12592</v>
      </c>
      <c r="D1070" s="120" t="s">
        <v>1803</v>
      </c>
      <c r="E1070" s="120" t="s">
        <v>12165</v>
      </c>
      <c r="F1070" s="120" t="s">
        <v>14082</v>
      </c>
      <c r="G1070" s="120" t="s">
        <v>1860</v>
      </c>
      <c r="H1070" s="120" t="s">
        <v>159</v>
      </c>
      <c r="I1070" s="120" t="s">
        <v>1757</v>
      </c>
      <c r="J1070" s="120" t="s">
        <v>1753</v>
      </c>
      <c r="K1070" s="120" t="s">
        <v>1760</v>
      </c>
      <c r="L1070" s="120" t="s">
        <v>2870</v>
      </c>
      <c r="M1070" s="120" t="s">
        <v>1757</v>
      </c>
      <c r="N1070" s="120" t="s">
        <v>2871</v>
      </c>
      <c r="O1070" s="127">
        <v>299.89999999999998</v>
      </c>
      <c r="P1070" s="128">
        <v>117.15</v>
      </c>
    </row>
    <row r="1071" spans="1:16">
      <c r="A1071" s="119" t="s">
        <v>2872</v>
      </c>
      <c r="B1071" s="120" t="s">
        <v>12972</v>
      </c>
      <c r="C1071" s="120" t="s">
        <v>12592</v>
      </c>
      <c r="D1071" s="120" t="s">
        <v>1798</v>
      </c>
      <c r="E1071" s="120" t="s">
        <v>12165</v>
      </c>
      <c r="F1071" s="120">
        <v>0</v>
      </c>
      <c r="G1071" s="120" t="s">
        <v>1804</v>
      </c>
      <c r="H1071" s="120" t="s">
        <v>153</v>
      </c>
      <c r="I1071" s="120" t="s">
        <v>12608</v>
      </c>
      <c r="J1071" s="120" t="s">
        <v>1753</v>
      </c>
      <c r="K1071" s="120" t="s">
        <v>12593</v>
      </c>
      <c r="L1071" s="120">
        <v>0</v>
      </c>
      <c r="M1071" s="120">
        <v>0</v>
      </c>
      <c r="N1071" s="120" t="s">
        <v>1935</v>
      </c>
      <c r="O1071" s="127">
        <v>649.9</v>
      </c>
      <c r="P1071" s="128">
        <v>253.87</v>
      </c>
    </row>
    <row r="1072" spans="1:16">
      <c r="A1072" s="119" t="s">
        <v>2873</v>
      </c>
      <c r="B1072" s="120" t="s">
        <v>12972</v>
      </c>
      <c r="C1072" s="120" t="s">
        <v>12592</v>
      </c>
      <c r="D1072" s="120" t="s">
        <v>1798</v>
      </c>
      <c r="E1072" s="120" t="s">
        <v>12165</v>
      </c>
      <c r="F1072" s="120">
        <v>0</v>
      </c>
      <c r="G1072" s="120" t="s">
        <v>1886</v>
      </c>
      <c r="H1072" s="120" t="s">
        <v>153</v>
      </c>
      <c r="I1072" s="120" t="s">
        <v>12608</v>
      </c>
      <c r="J1072" s="120" t="s">
        <v>1753</v>
      </c>
      <c r="K1072" s="120" t="s">
        <v>12593</v>
      </c>
      <c r="L1072" s="120">
        <v>0</v>
      </c>
      <c r="M1072" s="120">
        <v>0</v>
      </c>
      <c r="N1072" s="120" t="s">
        <v>1935</v>
      </c>
      <c r="O1072" s="127">
        <v>649.9</v>
      </c>
      <c r="P1072" s="128">
        <v>253.87</v>
      </c>
    </row>
    <row r="1073" spans="1:16">
      <c r="A1073" s="119" t="s">
        <v>2874</v>
      </c>
      <c r="B1073" s="120" t="s">
        <v>12972</v>
      </c>
      <c r="C1073" s="120" t="s">
        <v>12592</v>
      </c>
      <c r="D1073" s="120" t="s">
        <v>1756</v>
      </c>
      <c r="E1073" s="120" t="s">
        <v>12165</v>
      </c>
      <c r="F1073" s="120" t="s">
        <v>14082</v>
      </c>
      <c r="G1073" s="120" t="s">
        <v>1778</v>
      </c>
      <c r="H1073" s="120" t="s">
        <v>157</v>
      </c>
      <c r="I1073" s="120" t="s">
        <v>1757</v>
      </c>
      <c r="J1073" s="120" t="s">
        <v>1753</v>
      </c>
      <c r="K1073" s="120" t="s">
        <v>1760</v>
      </c>
      <c r="L1073" s="120" t="s">
        <v>1790</v>
      </c>
      <c r="M1073" s="120" t="s">
        <v>1757</v>
      </c>
      <c r="N1073" s="120" t="s">
        <v>1935</v>
      </c>
      <c r="O1073" s="127">
        <v>399.9</v>
      </c>
      <c r="P1073" s="128">
        <v>156.21</v>
      </c>
    </row>
    <row r="1074" spans="1:16">
      <c r="A1074" s="119" t="s">
        <v>2875</v>
      </c>
      <c r="B1074" s="120" t="s">
        <v>12972</v>
      </c>
      <c r="C1074" s="120" t="s">
        <v>12592</v>
      </c>
      <c r="D1074" s="120" t="s">
        <v>1798</v>
      </c>
      <c r="E1074" s="120" t="s">
        <v>12164</v>
      </c>
      <c r="F1074" s="120" t="s">
        <v>14083</v>
      </c>
      <c r="G1074" s="120" t="s">
        <v>1853</v>
      </c>
      <c r="H1074" s="120" t="s">
        <v>168</v>
      </c>
      <c r="I1074" s="120" t="s">
        <v>1757</v>
      </c>
      <c r="J1074" s="120" t="s">
        <v>1753</v>
      </c>
      <c r="K1074" s="120" t="s">
        <v>1760</v>
      </c>
      <c r="L1074" s="120" t="s">
        <v>1757</v>
      </c>
      <c r="M1074" s="120" t="s">
        <v>1757</v>
      </c>
      <c r="N1074" s="120" t="s">
        <v>1935</v>
      </c>
      <c r="O1074" s="127">
        <v>599.9</v>
      </c>
      <c r="P1074" s="128">
        <v>234.34</v>
      </c>
    </row>
    <row r="1075" spans="1:16">
      <c r="A1075" s="119" t="s">
        <v>2876</v>
      </c>
      <c r="B1075" s="120" t="s">
        <v>12972</v>
      </c>
      <c r="C1075" s="120" t="s">
        <v>12592</v>
      </c>
      <c r="D1075" s="120" t="s">
        <v>1794</v>
      </c>
      <c r="E1075" s="120" t="s">
        <v>12164</v>
      </c>
      <c r="F1075" s="120" t="s">
        <v>14083</v>
      </c>
      <c r="G1075" s="120" t="s">
        <v>1869</v>
      </c>
      <c r="H1075" s="120" t="s">
        <v>153</v>
      </c>
      <c r="I1075" s="120" t="s">
        <v>1757</v>
      </c>
      <c r="J1075" s="120" t="s">
        <v>1753</v>
      </c>
      <c r="K1075" s="120" t="s">
        <v>1760</v>
      </c>
      <c r="L1075" s="120" t="s">
        <v>1794</v>
      </c>
      <c r="M1075" s="120" t="s">
        <v>1757</v>
      </c>
      <c r="N1075" s="120" t="s">
        <v>1776</v>
      </c>
      <c r="O1075" s="127">
        <v>499.9</v>
      </c>
      <c r="P1075" s="128">
        <v>214.8</v>
      </c>
    </row>
    <row r="1076" spans="1:16">
      <c r="A1076" s="119" t="s">
        <v>2877</v>
      </c>
      <c r="B1076" s="120" t="s">
        <v>12972</v>
      </c>
      <c r="C1076" s="120" t="s">
        <v>12592</v>
      </c>
      <c r="D1076" s="120" t="s">
        <v>1756</v>
      </c>
      <c r="E1076" s="120" t="s">
        <v>12165</v>
      </c>
      <c r="F1076" s="120">
        <v>0</v>
      </c>
      <c r="G1076" s="120" t="s">
        <v>1804</v>
      </c>
      <c r="H1076" s="120">
        <v>0</v>
      </c>
      <c r="I1076" s="120" t="s">
        <v>12608</v>
      </c>
      <c r="J1076" s="120" t="s">
        <v>1753</v>
      </c>
      <c r="K1076" s="120" t="s">
        <v>12593</v>
      </c>
      <c r="L1076" s="120">
        <v>0</v>
      </c>
      <c r="M1076" s="120">
        <v>0</v>
      </c>
      <c r="N1076" s="120" t="s">
        <v>1935</v>
      </c>
      <c r="O1076" s="127">
        <v>299.89999999999998</v>
      </c>
      <c r="P1076" s="128">
        <v>117.15</v>
      </c>
    </row>
    <row r="1077" spans="1:16">
      <c r="A1077" s="119" t="s">
        <v>2878</v>
      </c>
      <c r="B1077" s="120" t="s">
        <v>12972</v>
      </c>
      <c r="C1077" s="120" t="s">
        <v>12592</v>
      </c>
      <c r="D1077" s="120" t="s">
        <v>1756</v>
      </c>
      <c r="E1077" s="120" t="s">
        <v>12165</v>
      </c>
      <c r="F1077" s="120">
        <v>0</v>
      </c>
      <c r="G1077" s="120" t="s">
        <v>1804</v>
      </c>
      <c r="H1077" s="120" t="s">
        <v>159</v>
      </c>
      <c r="I1077" s="120" t="s">
        <v>12608</v>
      </c>
      <c r="J1077" s="120" t="s">
        <v>1753</v>
      </c>
      <c r="K1077" s="120" t="s">
        <v>12593</v>
      </c>
      <c r="L1077" s="120">
        <v>0</v>
      </c>
      <c r="M1077" s="120">
        <v>0</v>
      </c>
      <c r="N1077" s="120" t="s">
        <v>1935</v>
      </c>
      <c r="O1077" s="127">
        <v>299.89999999999998</v>
      </c>
      <c r="P1077" s="128">
        <v>117.15</v>
      </c>
    </row>
    <row r="1078" spans="1:16">
      <c r="A1078" s="119" t="s">
        <v>2879</v>
      </c>
      <c r="B1078" s="120" t="s">
        <v>12972</v>
      </c>
      <c r="C1078" s="120" t="s">
        <v>12592</v>
      </c>
      <c r="D1078" s="120" t="s">
        <v>1756</v>
      </c>
      <c r="E1078" s="120" t="s">
        <v>12165</v>
      </c>
      <c r="F1078" s="120">
        <v>0</v>
      </c>
      <c r="G1078" s="120" t="s">
        <v>1804</v>
      </c>
      <c r="H1078" s="120">
        <v>0</v>
      </c>
      <c r="I1078" s="120" t="s">
        <v>12608</v>
      </c>
      <c r="J1078" s="120" t="s">
        <v>1753</v>
      </c>
      <c r="K1078" s="120" t="s">
        <v>12593</v>
      </c>
      <c r="L1078" s="120">
        <v>0</v>
      </c>
      <c r="M1078" s="120">
        <v>0</v>
      </c>
      <c r="N1078" s="120" t="s">
        <v>1935</v>
      </c>
      <c r="O1078" s="127">
        <v>299.89999999999998</v>
      </c>
      <c r="P1078" s="128">
        <v>117.15</v>
      </c>
    </row>
    <row r="1079" spans="1:16">
      <c r="A1079" s="119" t="s">
        <v>2880</v>
      </c>
      <c r="B1079" s="120" t="s">
        <v>12972</v>
      </c>
      <c r="C1079" s="120" t="s">
        <v>12592</v>
      </c>
      <c r="D1079" s="120" t="s">
        <v>1756</v>
      </c>
      <c r="E1079" s="120" t="s">
        <v>12164</v>
      </c>
      <c r="F1079" s="120">
        <v>0</v>
      </c>
      <c r="G1079" s="120" t="s">
        <v>1780</v>
      </c>
      <c r="H1079" s="120" t="s">
        <v>153</v>
      </c>
      <c r="I1079" s="120" t="s">
        <v>12608</v>
      </c>
      <c r="J1079" s="120" t="s">
        <v>1753</v>
      </c>
      <c r="K1079" s="120" t="s">
        <v>12593</v>
      </c>
      <c r="L1079" s="120">
        <v>0</v>
      </c>
      <c r="M1079" s="120">
        <v>0</v>
      </c>
      <c r="N1079" s="120" t="s">
        <v>1935</v>
      </c>
      <c r="O1079" s="127">
        <v>399.9</v>
      </c>
      <c r="P1079" s="128">
        <v>156.21</v>
      </c>
    </row>
    <row r="1080" spans="1:16">
      <c r="A1080" s="119" t="s">
        <v>2881</v>
      </c>
      <c r="B1080" s="120" t="s">
        <v>12972</v>
      </c>
      <c r="C1080" s="120" t="s">
        <v>12592</v>
      </c>
      <c r="D1080" s="120" t="s">
        <v>1756</v>
      </c>
      <c r="E1080" s="120" t="s">
        <v>12164</v>
      </c>
      <c r="F1080" s="120" t="s">
        <v>14083</v>
      </c>
      <c r="G1080" s="120" t="s">
        <v>1780</v>
      </c>
      <c r="H1080" s="120" t="s">
        <v>155</v>
      </c>
      <c r="I1080" s="120" t="s">
        <v>1757</v>
      </c>
      <c r="J1080" s="120" t="s">
        <v>1753</v>
      </c>
      <c r="K1080" s="120" t="s">
        <v>1760</v>
      </c>
      <c r="L1080" s="120" t="s">
        <v>1790</v>
      </c>
      <c r="M1080" s="120" t="s">
        <v>1757</v>
      </c>
      <c r="N1080" s="120" t="s">
        <v>1935</v>
      </c>
      <c r="O1080" s="127">
        <v>399.9</v>
      </c>
      <c r="P1080" s="128">
        <v>156.21</v>
      </c>
    </row>
    <row r="1081" spans="1:16">
      <c r="A1081" s="119" t="s">
        <v>2882</v>
      </c>
      <c r="B1081" s="120" t="s">
        <v>12972</v>
      </c>
      <c r="C1081" s="120" t="s">
        <v>12592</v>
      </c>
      <c r="D1081" s="120" t="s">
        <v>1756</v>
      </c>
      <c r="E1081" s="120" t="s">
        <v>12164</v>
      </c>
      <c r="F1081" s="120">
        <v>0</v>
      </c>
      <c r="G1081" s="120" t="s">
        <v>1782</v>
      </c>
      <c r="H1081" s="120" t="s">
        <v>157</v>
      </c>
      <c r="I1081" s="120" t="s">
        <v>12608</v>
      </c>
      <c r="J1081" s="120" t="s">
        <v>1753</v>
      </c>
      <c r="K1081" s="120" t="s">
        <v>12593</v>
      </c>
      <c r="L1081" s="120">
        <v>0</v>
      </c>
      <c r="M1081" s="120">
        <v>0</v>
      </c>
      <c r="N1081" s="120" t="s">
        <v>1935</v>
      </c>
      <c r="O1081" s="127">
        <v>399.9</v>
      </c>
      <c r="P1081" s="128">
        <v>156.21</v>
      </c>
    </row>
    <row r="1082" spans="1:16">
      <c r="A1082" s="119" t="s">
        <v>2883</v>
      </c>
      <c r="B1082" s="120" t="s">
        <v>12972</v>
      </c>
      <c r="C1082" s="120" t="s">
        <v>12592</v>
      </c>
      <c r="D1082" s="120" t="s">
        <v>1798</v>
      </c>
      <c r="E1082" s="120" t="s">
        <v>12165</v>
      </c>
      <c r="F1082" s="120">
        <v>0</v>
      </c>
      <c r="G1082" s="120" t="s">
        <v>1879</v>
      </c>
      <c r="H1082" s="120" t="s">
        <v>153</v>
      </c>
      <c r="I1082" s="120" t="s">
        <v>12608</v>
      </c>
      <c r="J1082" s="120" t="s">
        <v>1753</v>
      </c>
      <c r="K1082" s="120" t="s">
        <v>12593</v>
      </c>
      <c r="L1082" s="120">
        <v>0</v>
      </c>
      <c r="M1082" s="120">
        <v>0</v>
      </c>
      <c r="N1082" s="120" t="s">
        <v>1935</v>
      </c>
      <c r="O1082" s="127">
        <v>649.9</v>
      </c>
      <c r="P1082" s="128">
        <v>253.87</v>
      </c>
    </row>
    <row r="1083" spans="1:16">
      <c r="A1083" s="119" t="s">
        <v>2884</v>
      </c>
      <c r="B1083" s="120" t="s">
        <v>12972</v>
      </c>
      <c r="C1083" s="120" t="s">
        <v>12592</v>
      </c>
      <c r="D1083" s="120" t="s">
        <v>1756</v>
      </c>
      <c r="E1083" s="120" t="s">
        <v>12165</v>
      </c>
      <c r="F1083" s="120">
        <v>0</v>
      </c>
      <c r="G1083" s="120" t="s">
        <v>1846</v>
      </c>
      <c r="H1083" s="120">
        <v>0</v>
      </c>
      <c r="I1083" s="120" t="s">
        <v>12608</v>
      </c>
      <c r="J1083" s="120" t="s">
        <v>1753</v>
      </c>
      <c r="K1083" s="120" t="s">
        <v>12593</v>
      </c>
      <c r="L1083" s="120">
        <v>0</v>
      </c>
      <c r="M1083" s="120">
        <v>0</v>
      </c>
      <c r="N1083" s="120">
        <v>0</v>
      </c>
      <c r="O1083" s="127">
        <v>299.89999999999998</v>
      </c>
      <c r="P1083" s="128">
        <v>117.15</v>
      </c>
    </row>
    <row r="1084" spans="1:16">
      <c r="A1084" s="119" t="s">
        <v>2885</v>
      </c>
      <c r="B1084" s="120" t="s">
        <v>12972</v>
      </c>
      <c r="C1084" s="120" t="s">
        <v>12592</v>
      </c>
      <c r="D1084" s="120" t="s">
        <v>1756</v>
      </c>
      <c r="E1084" s="120" t="s">
        <v>12165</v>
      </c>
      <c r="F1084" s="120">
        <v>0</v>
      </c>
      <c r="G1084" s="120" t="s">
        <v>1846</v>
      </c>
      <c r="H1084" s="120" t="s">
        <v>159</v>
      </c>
      <c r="I1084" s="120" t="s">
        <v>12608</v>
      </c>
      <c r="J1084" s="120" t="s">
        <v>1753</v>
      </c>
      <c r="K1084" s="120" t="s">
        <v>12593</v>
      </c>
      <c r="L1084" s="120">
        <v>0</v>
      </c>
      <c r="M1084" s="120">
        <v>0</v>
      </c>
      <c r="N1084" s="120">
        <v>0</v>
      </c>
      <c r="O1084" s="127">
        <v>299.89999999999998</v>
      </c>
      <c r="P1084" s="128">
        <v>117.15</v>
      </c>
    </row>
    <row r="1085" spans="1:16">
      <c r="A1085" s="119" t="s">
        <v>2886</v>
      </c>
      <c r="B1085" s="120" t="s">
        <v>12972</v>
      </c>
      <c r="C1085" s="120" t="s">
        <v>12592</v>
      </c>
      <c r="D1085" s="120" t="s">
        <v>1756</v>
      </c>
      <c r="E1085" s="120" t="s">
        <v>12165</v>
      </c>
      <c r="F1085" s="120">
        <v>0</v>
      </c>
      <c r="G1085" s="120" t="s">
        <v>1909</v>
      </c>
      <c r="H1085" s="120" t="s">
        <v>155</v>
      </c>
      <c r="I1085" s="120" t="s">
        <v>12608</v>
      </c>
      <c r="J1085" s="120" t="s">
        <v>1753</v>
      </c>
      <c r="K1085" s="120" t="s">
        <v>12593</v>
      </c>
      <c r="L1085" s="120">
        <v>0</v>
      </c>
      <c r="M1085" s="120">
        <v>0</v>
      </c>
      <c r="N1085" s="120" t="s">
        <v>1935</v>
      </c>
      <c r="O1085" s="127">
        <v>399.9</v>
      </c>
      <c r="P1085" s="128">
        <v>156.21</v>
      </c>
    </row>
    <row r="1086" spans="1:16">
      <c r="A1086" s="119" t="s">
        <v>2887</v>
      </c>
      <c r="B1086" s="120" t="s">
        <v>12972</v>
      </c>
      <c r="C1086" s="120" t="s">
        <v>12592</v>
      </c>
      <c r="D1086" s="120" t="s">
        <v>1756</v>
      </c>
      <c r="E1086" s="120" t="s">
        <v>12165</v>
      </c>
      <c r="F1086" s="120">
        <v>0</v>
      </c>
      <c r="G1086" s="120" t="s">
        <v>1995</v>
      </c>
      <c r="H1086" s="120" t="s">
        <v>153</v>
      </c>
      <c r="I1086" s="120" t="s">
        <v>12608</v>
      </c>
      <c r="J1086" s="120" t="s">
        <v>1753</v>
      </c>
      <c r="K1086" s="120" t="s">
        <v>12593</v>
      </c>
      <c r="L1086" s="120">
        <v>0</v>
      </c>
      <c r="M1086" s="120">
        <v>0</v>
      </c>
      <c r="N1086" s="120" t="s">
        <v>1935</v>
      </c>
      <c r="O1086" s="127">
        <v>399.9</v>
      </c>
      <c r="P1086" s="128">
        <v>156.21</v>
      </c>
    </row>
    <row r="1087" spans="1:16">
      <c r="A1087" s="119" t="s">
        <v>2888</v>
      </c>
      <c r="B1087" s="120" t="s">
        <v>12972</v>
      </c>
      <c r="C1087" s="120" t="s">
        <v>12592</v>
      </c>
      <c r="D1087" s="120" t="s">
        <v>1756</v>
      </c>
      <c r="E1087" s="120" t="s">
        <v>12165</v>
      </c>
      <c r="F1087" s="120" t="s">
        <v>14083</v>
      </c>
      <c r="G1087" s="120" t="s">
        <v>1909</v>
      </c>
      <c r="H1087" s="120" t="s">
        <v>155</v>
      </c>
      <c r="I1087" s="120" t="s">
        <v>1757</v>
      </c>
      <c r="J1087" s="120" t="s">
        <v>1753</v>
      </c>
      <c r="K1087" s="120" t="s">
        <v>1760</v>
      </c>
      <c r="L1087" s="120" t="s">
        <v>1790</v>
      </c>
      <c r="M1087" s="120" t="s">
        <v>1757</v>
      </c>
      <c r="N1087" s="120" t="s">
        <v>1935</v>
      </c>
      <c r="O1087" s="127">
        <v>399.9</v>
      </c>
      <c r="P1087" s="128">
        <v>156.21</v>
      </c>
    </row>
    <row r="1088" spans="1:16">
      <c r="A1088" s="119" t="s">
        <v>2889</v>
      </c>
      <c r="B1088" s="120" t="s">
        <v>12972</v>
      </c>
      <c r="C1088" s="120" t="s">
        <v>12592</v>
      </c>
      <c r="D1088" s="120" t="s">
        <v>1806</v>
      </c>
      <c r="E1088" s="120" t="s">
        <v>12165</v>
      </c>
      <c r="F1088" s="120">
        <v>0</v>
      </c>
      <c r="G1088" s="120" t="s">
        <v>1909</v>
      </c>
      <c r="H1088" s="120" t="s">
        <v>153</v>
      </c>
      <c r="I1088" s="120" t="s">
        <v>12608</v>
      </c>
      <c r="J1088" s="120" t="s">
        <v>1753</v>
      </c>
      <c r="K1088" s="120" t="s">
        <v>12593</v>
      </c>
      <c r="L1088" s="120">
        <v>0</v>
      </c>
      <c r="M1088" s="120">
        <v>0</v>
      </c>
      <c r="N1088" s="120" t="s">
        <v>1935</v>
      </c>
      <c r="O1088" s="127">
        <v>499.9</v>
      </c>
      <c r="P1088" s="128">
        <v>195.27</v>
      </c>
    </row>
    <row r="1089" spans="1:16">
      <c r="A1089" s="119" t="s">
        <v>2890</v>
      </c>
      <c r="B1089" s="120" t="s">
        <v>12972</v>
      </c>
      <c r="C1089" s="120" t="s">
        <v>12592</v>
      </c>
      <c r="D1089" s="120" t="s">
        <v>1806</v>
      </c>
      <c r="E1089" s="120" t="s">
        <v>12165</v>
      </c>
      <c r="F1089" s="120">
        <v>0</v>
      </c>
      <c r="G1089" s="120" t="s">
        <v>1962</v>
      </c>
      <c r="H1089" s="120" t="s">
        <v>168</v>
      </c>
      <c r="I1089" s="120" t="s">
        <v>12608</v>
      </c>
      <c r="J1089" s="120" t="s">
        <v>1753</v>
      </c>
      <c r="K1089" s="120" t="s">
        <v>12593</v>
      </c>
      <c r="L1089" s="120">
        <v>0</v>
      </c>
      <c r="M1089" s="120">
        <v>0</v>
      </c>
      <c r="N1089" s="120" t="s">
        <v>1935</v>
      </c>
      <c r="O1089" s="127">
        <v>499.9</v>
      </c>
      <c r="P1089" s="128">
        <v>195.27</v>
      </c>
    </row>
    <row r="1090" spans="1:16">
      <c r="A1090" s="119" t="s">
        <v>2891</v>
      </c>
      <c r="B1090" s="120" t="s">
        <v>12972</v>
      </c>
      <c r="C1090" s="120" t="s">
        <v>12592</v>
      </c>
      <c r="D1090" s="120" t="s">
        <v>1806</v>
      </c>
      <c r="E1090" s="120" t="s">
        <v>12165</v>
      </c>
      <c r="F1090" s="120">
        <v>0</v>
      </c>
      <c r="G1090" s="120" t="s">
        <v>1811</v>
      </c>
      <c r="H1090" s="120" t="s">
        <v>151</v>
      </c>
      <c r="I1090" s="120" t="s">
        <v>12608</v>
      </c>
      <c r="J1090" s="120" t="s">
        <v>1753</v>
      </c>
      <c r="K1090" s="120" t="s">
        <v>12593</v>
      </c>
      <c r="L1090" s="120">
        <v>0</v>
      </c>
      <c r="M1090" s="120">
        <v>0</v>
      </c>
      <c r="N1090" s="120" t="s">
        <v>1935</v>
      </c>
      <c r="O1090" s="127">
        <v>499.9</v>
      </c>
      <c r="P1090" s="128">
        <v>195.27</v>
      </c>
    </row>
    <row r="1091" spans="1:16">
      <c r="A1091" s="119" t="s">
        <v>2892</v>
      </c>
      <c r="B1091" s="120" t="s">
        <v>12972</v>
      </c>
      <c r="C1091" s="120" t="s">
        <v>12592</v>
      </c>
      <c r="D1091" s="120" t="s">
        <v>1806</v>
      </c>
      <c r="E1091" s="120" t="s">
        <v>12165</v>
      </c>
      <c r="F1091" s="120">
        <v>0</v>
      </c>
      <c r="G1091" s="120" t="s">
        <v>1962</v>
      </c>
      <c r="H1091" s="120" t="s">
        <v>151</v>
      </c>
      <c r="I1091" s="120" t="s">
        <v>12608</v>
      </c>
      <c r="J1091" s="120" t="s">
        <v>1753</v>
      </c>
      <c r="K1091" s="120" t="s">
        <v>12593</v>
      </c>
      <c r="L1091" s="120">
        <v>0</v>
      </c>
      <c r="M1091" s="120">
        <v>0</v>
      </c>
      <c r="N1091" s="120" t="s">
        <v>1935</v>
      </c>
      <c r="O1091" s="127">
        <v>499.9</v>
      </c>
      <c r="P1091" s="128">
        <v>195.27</v>
      </c>
    </row>
    <row r="1092" spans="1:16">
      <c r="A1092" s="119" t="s">
        <v>2893</v>
      </c>
      <c r="B1092" s="120" t="s">
        <v>12972</v>
      </c>
      <c r="C1092" s="120" t="s">
        <v>12592</v>
      </c>
      <c r="D1092" s="120" t="s">
        <v>1756</v>
      </c>
      <c r="E1092" s="120" t="s">
        <v>12165</v>
      </c>
      <c r="F1092" s="120">
        <v>0</v>
      </c>
      <c r="G1092" s="120" t="s">
        <v>1876</v>
      </c>
      <c r="H1092" s="120">
        <v>0</v>
      </c>
      <c r="I1092" s="120" t="s">
        <v>12608</v>
      </c>
      <c r="J1092" s="120" t="s">
        <v>1753</v>
      </c>
      <c r="K1092" s="120" t="s">
        <v>12593</v>
      </c>
      <c r="L1092" s="120">
        <v>0</v>
      </c>
      <c r="M1092" s="120">
        <v>0</v>
      </c>
      <c r="N1092" s="120" t="s">
        <v>1935</v>
      </c>
      <c r="O1092" s="127">
        <v>299.89999999999998</v>
      </c>
      <c r="P1092" s="128">
        <v>117.15</v>
      </c>
    </row>
    <row r="1093" spans="1:16">
      <c r="A1093" s="119" t="s">
        <v>2894</v>
      </c>
      <c r="B1093" s="120" t="s">
        <v>12972</v>
      </c>
      <c r="C1093" s="120" t="s">
        <v>12592</v>
      </c>
      <c r="D1093" s="120" t="s">
        <v>1756</v>
      </c>
      <c r="E1093" s="120" t="s">
        <v>12165</v>
      </c>
      <c r="F1093" s="120" t="s">
        <v>14083</v>
      </c>
      <c r="G1093" s="120" t="s">
        <v>1928</v>
      </c>
      <c r="H1093" s="120" t="s">
        <v>153</v>
      </c>
      <c r="I1093" s="120" t="s">
        <v>1757</v>
      </c>
      <c r="J1093" s="120" t="s">
        <v>1753</v>
      </c>
      <c r="K1093" s="120" t="s">
        <v>1760</v>
      </c>
      <c r="L1093" s="120" t="s">
        <v>1790</v>
      </c>
      <c r="M1093" s="120" t="s">
        <v>1757</v>
      </c>
      <c r="N1093" s="120" t="s">
        <v>1935</v>
      </c>
      <c r="O1093" s="127">
        <v>399.9</v>
      </c>
      <c r="P1093" s="128">
        <v>156.21</v>
      </c>
    </row>
    <row r="1094" spans="1:16">
      <c r="A1094" s="119" t="s">
        <v>2895</v>
      </c>
      <c r="B1094" s="120" t="s">
        <v>12972</v>
      </c>
      <c r="C1094" s="120" t="s">
        <v>12592</v>
      </c>
      <c r="D1094" s="120" t="s">
        <v>1756</v>
      </c>
      <c r="E1094" s="120" t="s">
        <v>12165</v>
      </c>
      <c r="F1094" s="120">
        <v>0</v>
      </c>
      <c r="G1094" s="120" t="s">
        <v>1928</v>
      </c>
      <c r="H1094" s="120">
        <v>0</v>
      </c>
      <c r="I1094" s="120" t="s">
        <v>12608</v>
      </c>
      <c r="J1094" s="120" t="s">
        <v>1753</v>
      </c>
      <c r="K1094" s="120" t="s">
        <v>12593</v>
      </c>
      <c r="L1094" s="120">
        <v>0</v>
      </c>
      <c r="M1094" s="120">
        <v>0</v>
      </c>
      <c r="N1094" s="120" t="s">
        <v>1935</v>
      </c>
      <c r="O1094" s="127">
        <v>299.89999999999998</v>
      </c>
      <c r="P1094" s="128">
        <v>117.15</v>
      </c>
    </row>
    <row r="1095" spans="1:16">
      <c r="A1095" s="119" t="s">
        <v>2896</v>
      </c>
      <c r="B1095" s="120" t="s">
        <v>12972</v>
      </c>
      <c r="C1095" s="120" t="s">
        <v>12592</v>
      </c>
      <c r="D1095" s="120" t="s">
        <v>2870</v>
      </c>
      <c r="E1095" s="120" t="s">
        <v>12165</v>
      </c>
      <c r="F1095" s="120" t="s">
        <v>14083</v>
      </c>
      <c r="G1095" s="120" t="s">
        <v>1888</v>
      </c>
      <c r="H1095" s="120" t="s">
        <v>165</v>
      </c>
      <c r="I1095" s="120" t="s">
        <v>1757</v>
      </c>
      <c r="J1095" s="120" t="s">
        <v>1753</v>
      </c>
      <c r="K1095" s="120" t="s">
        <v>1760</v>
      </c>
      <c r="L1095" s="120" t="s">
        <v>2870</v>
      </c>
      <c r="M1095" s="120" t="s">
        <v>1757</v>
      </c>
      <c r="N1095" s="120" t="s">
        <v>1776</v>
      </c>
      <c r="O1095" s="127">
        <v>299.89999999999998</v>
      </c>
      <c r="P1095" s="128">
        <v>117.15</v>
      </c>
    </row>
    <row r="1096" spans="1:16">
      <c r="A1096" s="119" t="s">
        <v>2897</v>
      </c>
      <c r="B1096" s="120" t="s">
        <v>12972</v>
      </c>
      <c r="C1096" s="120" t="s">
        <v>12592</v>
      </c>
      <c r="D1096" s="120" t="s">
        <v>1756</v>
      </c>
      <c r="E1096" s="120" t="s">
        <v>12165</v>
      </c>
      <c r="F1096" s="120">
        <v>0</v>
      </c>
      <c r="G1096" s="120" t="s">
        <v>1928</v>
      </c>
      <c r="H1096" s="120">
        <v>0</v>
      </c>
      <c r="I1096" s="120" t="s">
        <v>12608</v>
      </c>
      <c r="J1096" s="120" t="s">
        <v>1753</v>
      </c>
      <c r="K1096" s="120" t="s">
        <v>12593</v>
      </c>
      <c r="L1096" s="120">
        <v>0</v>
      </c>
      <c r="M1096" s="120">
        <v>0</v>
      </c>
      <c r="N1096" s="120" t="s">
        <v>1935</v>
      </c>
      <c r="O1096" s="127">
        <v>299.89999999999998</v>
      </c>
      <c r="P1096" s="128">
        <v>117.15</v>
      </c>
    </row>
    <row r="1097" spans="1:16">
      <c r="A1097" s="119" t="s">
        <v>2898</v>
      </c>
      <c r="B1097" s="120" t="s">
        <v>12972</v>
      </c>
      <c r="C1097" s="120" t="s">
        <v>12592</v>
      </c>
      <c r="D1097" s="120" t="s">
        <v>1756</v>
      </c>
      <c r="E1097" s="120" t="s">
        <v>12165</v>
      </c>
      <c r="F1097" s="120">
        <v>0</v>
      </c>
      <c r="G1097" s="120" t="s">
        <v>2014</v>
      </c>
      <c r="H1097" s="120">
        <v>0</v>
      </c>
      <c r="I1097" s="120" t="s">
        <v>12608</v>
      </c>
      <c r="J1097" s="120" t="s">
        <v>1753</v>
      </c>
      <c r="K1097" s="120" t="s">
        <v>12593</v>
      </c>
      <c r="L1097" s="120">
        <v>0</v>
      </c>
      <c r="M1097" s="120">
        <v>0</v>
      </c>
      <c r="N1097" s="120" t="s">
        <v>1935</v>
      </c>
      <c r="O1097" s="127">
        <v>299.89999999999998</v>
      </c>
      <c r="P1097" s="128">
        <v>117.15</v>
      </c>
    </row>
    <row r="1098" spans="1:16">
      <c r="A1098" s="119" t="s">
        <v>2899</v>
      </c>
      <c r="B1098" s="120" t="s">
        <v>12972</v>
      </c>
      <c r="C1098" s="120" t="s">
        <v>12592</v>
      </c>
      <c r="D1098" s="120" t="s">
        <v>1794</v>
      </c>
      <c r="E1098" s="120" t="s">
        <v>12165</v>
      </c>
      <c r="F1098" s="120" t="s">
        <v>14083</v>
      </c>
      <c r="G1098" s="120" t="s">
        <v>1860</v>
      </c>
      <c r="H1098" s="120" t="s">
        <v>168</v>
      </c>
      <c r="I1098" s="120" t="s">
        <v>1757</v>
      </c>
      <c r="J1098" s="120" t="s">
        <v>1753</v>
      </c>
      <c r="K1098" s="120" t="s">
        <v>1760</v>
      </c>
      <c r="L1098" s="120" t="s">
        <v>1794</v>
      </c>
      <c r="M1098" s="120" t="s">
        <v>1757</v>
      </c>
      <c r="N1098" s="120" t="s">
        <v>1776</v>
      </c>
      <c r="O1098" s="127">
        <v>549.9</v>
      </c>
      <c r="P1098" s="128">
        <v>214.8</v>
      </c>
    </row>
    <row r="1099" spans="1:16">
      <c r="A1099" s="119" t="s">
        <v>2900</v>
      </c>
      <c r="B1099" s="120" t="s">
        <v>12972</v>
      </c>
      <c r="C1099" s="120" t="s">
        <v>12592</v>
      </c>
      <c r="D1099" s="120" t="s">
        <v>1803</v>
      </c>
      <c r="E1099" s="120" t="s">
        <v>12164</v>
      </c>
      <c r="F1099" s="120" t="s">
        <v>12187</v>
      </c>
      <c r="G1099" s="120" t="s">
        <v>1780</v>
      </c>
      <c r="H1099" s="120" t="s">
        <v>163</v>
      </c>
      <c r="I1099" s="120" t="s">
        <v>12608</v>
      </c>
      <c r="J1099" s="120" t="s">
        <v>1753</v>
      </c>
      <c r="K1099" s="120" t="s">
        <v>12593</v>
      </c>
      <c r="L1099" s="120">
        <v>0</v>
      </c>
      <c r="M1099" s="120">
        <v>0</v>
      </c>
      <c r="N1099" s="120" t="s">
        <v>1935</v>
      </c>
      <c r="O1099" s="127">
        <v>299.89999999999998</v>
      </c>
      <c r="P1099" s="128">
        <v>140</v>
      </c>
    </row>
    <row r="1100" spans="1:16">
      <c r="A1100" s="119" t="s">
        <v>2901</v>
      </c>
      <c r="B1100" s="120" t="s">
        <v>12972</v>
      </c>
      <c r="C1100" s="120" t="s">
        <v>12592</v>
      </c>
      <c r="D1100" s="120" t="s">
        <v>1756</v>
      </c>
      <c r="E1100" s="120" t="s">
        <v>12164</v>
      </c>
      <c r="F1100" s="120" t="s">
        <v>12187</v>
      </c>
      <c r="G1100" s="120" t="s">
        <v>1830</v>
      </c>
      <c r="H1100" s="120" t="s">
        <v>155</v>
      </c>
      <c r="I1100" s="120" t="s">
        <v>12608</v>
      </c>
      <c r="J1100" s="120" t="s">
        <v>1753</v>
      </c>
      <c r="K1100" s="120" t="s">
        <v>12593</v>
      </c>
      <c r="L1100" s="120">
        <v>0</v>
      </c>
      <c r="M1100" s="120">
        <v>0</v>
      </c>
      <c r="N1100" s="120" t="s">
        <v>1935</v>
      </c>
      <c r="O1100" s="127">
        <v>429.9</v>
      </c>
      <c r="P1100" s="128">
        <v>180</v>
      </c>
    </row>
    <row r="1101" spans="1:16">
      <c r="A1101" s="119" t="s">
        <v>2902</v>
      </c>
      <c r="B1101" s="120" t="s">
        <v>12972</v>
      </c>
      <c r="C1101" s="120" t="s">
        <v>12592</v>
      </c>
      <c r="D1101" s="120" t="s">
        <v>1756</v>
      </c>
      <c r="E1101" s="120" t="s">
        <v>12164</v>
      </c>
      <c r="F1101" s="120" t="s">
        <v>12187</v>
      </c>
      <c r="G1101" s="120" t="s">
        <v>1830</v>
      </c>
      <c r="H1101" s="120" t="s">
        <v>157</v>
      </c>
      <c r="I1101" s="120" t="s">
        <v>12608</v>
      </c>
      <c r="J1101" s="120" t="s">
        <v>1753</v>
      </c>
      <c r="K1101" s="120" t="s">
        <v>12593</v>
      </c>
      <c r="L1101" s="120">
        <v>0</v>
      </c>
      <c r="M1101" s="120">
        <v>0</v>
      </c>
      <c r="N1101" s="120" t="s">
        <v>1935</v>
      </c>
      <c r="O1101" s="127">
        <v>429.9</v>
      </c>
      <c r="P1101" s="128">
        <v>180</v>
      </c>
    </row>
    <row r="1102" spans="1:16">
      <c r="A1102" s="119" t="s">
        <v>940</v>
      </c>
      <c r="B1102" s="120" t="s">
        <v>12972</v>
      </c>
      <c r="C1102" s="120" t="s">
        <v>12592</v>
      </c>
      <c r="D1102" s="120" t="s">
        <v>1756</v>
      </c>
      <c r="E1102" s="120" t="s">
        <v>12164</v>
      </c>
      <c r="F1102" s="120" t="s">
        <v>12187</v>
      </c>
      <c r="G1102" s="120" t="s">
        <v>2045</v>
      </c>
      <c r="H1102" s="120" t="s">
        <v>153</v>
      </c>
      <c r="I1102" s="120" t="s">
        <v>12608</v>
      </c>
      <c r="J1102" s="120" t="s">
        <v>1753</v>
      </c>
      <c r="K1102" s="120" t="s">
        <v>12593</v>
      </c>
      <c r="L1102" s="120">
        <v>0</v>
      </c>
      <c r="M1102" s="120">
        <v>0</v>
      </c>
      <c r="N1102" s="120" t="s">
        <v>1935</v>
      </c>
      <c r="O1102" s="127">
        <v>429.9</v>
      </c>
      <c r="P1102" s="128">
        <v>180</v>
      </c>
    </row>
    <row r="1103" spans="1:16">
      <c r="A1103" s="119" t="s">
        <v>2903</v>
      </c>
      <c r="B1103" s="120" t="s">
        <v>12972</v>
      </c>
      <c r="C1103" s="120" t="s">
        <v>12592</v>
      </c>
      <c r="D1103" s="120" t="s">
        <v>1803</v>
      </c>
      <c r="E1103" s="120" t="s">
        <v>12164</v>
      </c>
      <c r="F1103" s="120" t="s">
        <v>12187</v>
      </c>
      <c r="G1103" s="120" t="s">
        <v>1856</v>
      </c>
      <c r="H1103" s="120" t="s">
        <v>163</v>
      </c>
      <c r="I1103" s="120" t="s">
        <v>1757</v>
      </c>
      <c r="J1103" s="120" t="s">
        <v>1753</v>
      </c>
      <c r="K1103" s="120" t="s">
        <v>1760</v>
      </c>
      <c r="L1103" s="120" t="s">
        <v>1803</v>
      </c>
      <c r="M1103" s="120" t="s">
        <v>1757</v>
      </c>
      <c r="N1103" s="120" t="s">
        <v>1935</v>
      </c>
      <c r="O1103" s="127">
        <v>299.89999999999998</v>
      </c>
      <c r="P1103" s="128">
        <v>140</v>
      </c>
    </row>
    <row r="1104" spans="1:16">
      <c r="A1104" s="119" t="s">
        <v>2904</v>
      </c>
      <c r="B1104" s="120" t="s">
        <v>12972</v>
      </c>
      <c r="C1104" s="120" t="s">
        <v>12592</v>
      </c>
      <c r="D1104" s="120" t="s">
        <v>1798</v>
      </c>
      <c r="E1104" s="120" t="s">
        <v>12164</v>
      </c>
      <c r="F1104" s="120" t="s">
        <v>12187</v>
      </c>
      <c r="G1104" s="120" t="s">
        <v>1830</v>
      </c>
      <c r="H1104" s="120">
        <v>0</v>
      </c>
      <c r="I1104" s="120" t="s">
        <v>12608</v>
      </c>
      <c r="J1104" s="120" t="s">
        <v>1753</v>
      </c>
      <c r="K1104" s="120" t="s">
        <v>12593</v>
      </c>
      <c r="L1104" s="120">
        <v>0</v>
      </c>
      <c r="M1104" s="120">
        <v>0</v>
      </c>
      <c r="N1104" s="120" t="s">
        <v>1935</v>
      </c>
      <c r="O1104" s="127">
        <v>699.9</v>
      </c>
      <c r="P1104" s="128">
        <v>250</v>
      </c>
    </row>
    <row r="1105" spans="1:16">
      <c r="A1105" s="119" t="s">
        <v>2905</v>
      </c>
      <c r="B1105" s="120" t="s">
        <v>12972</v>
      </c>
      <c r="C1105" s="120" t="s">
        <v>12592</v>
      </c>
      <c r="D1105" s="120" t="s">
        <v>1798</v>
      </c>
      <c r="E1105" s="120" t="s">
        <v>12164</v>
      </c>
      <c r="F1105" s="120" t="s">
        <v>12187</v>
      </c>
      <c r="G1105" s="120" t="s">
        <v>1830</v>
      </c>
      <c r="H1105" s="120">
        <v>0</v>
      </c>
      <c r="I1105" s="120" t="s">
        <v>12608</v>
      </c>
      <c r="J1105" s="120" t="s">
        <v>1753</v>
      </c>
      <c r="K1105" s="120" t="s">
        <v>12593</v>
      </c>
      <c r="L1105" s="120">
        <v>0</v>
      </c>
      <c r="M1105" s="120">
        <v>0</v>
      </c>
      <c r="N1105" s="120" t="s">
        <v>1935</v>
      </c>
      <c r="O1105" s="127">
        <v>699.9</v>
      </c>
      <c r="P1105" s="128">
        <v>250</v>
      </c>
    </row>
    <row r="1106" spans="1:16">
      <c r="A1106" s="119" t="s">
        <v>2906</v>
      </c>
      <c r="B1106" s="120" t="s">
        <v>12972</v>
      </c>
      <c r="C1106" s="120" t="s">
        <v>12592</v>
      </c>
      <c r="D1106" s="120" t="s">
        <v>1806</v>
      </c>
      <c r="E1106" s="120" t="s">
        <v>12164</v>
      </c>
      <c r="F1106" s="120" t="s">
        <v>12187</v>
      </c>
      <c r="G1106" s="120" t="s">
        <v>1830</v>
      </c>
      <c r="H1106" s="120" t="s">
        <v>153</v>
      </c>
      <c r="I1106" s="120" t="s">
        <v>12608</v>
      </c>
      <c r="J1106" s="120" t="s">
        <v>1753</v>
      </c>
      <c r="K1106" s="120" t="s">
        <v>12593</v>
      </c>
      <c r="L1106" s="120">
        <v>0</v>
      </c>
      <c r="M1106" s="120">
        <v>0</v>
      </c>
      <c r="N1106" s="120" t="s">
        <v>1935</v>
      </c>
      <c r="O1106" s="127">
        <v>579.9</v>
      </c>
      <c r="P1106" s="128">
        <v>225</v>
      </c>
    </row>
    <row r="1107" spans="1:16">
      <c r="A1107" s="119" t="s">
        <v>2907</v>
      </c>
      <c r="B1107" s="120" t="s">
        <v>12972</v>
      </c>
      <c r="C1107" s="120" t="s">
        <v>12592</v>
      </c>
      <c r="D1107" s="120" t="s">
        <v>1806</v>
      </c>
      <c r="E1107" s="120" t="s">
        <v>12164</v>
      </c>
      <c r="F1107" s="120" t="s">
        <v>12187</v>
      </c>
      <c r="G1107" s="120" t="s">
        <v>1800</v>
      </c>
      <c r="H1107" s="120" t="s">
        <v>151</v>
      </c>
      <c r="I1107" s="120" t="s">
        <v>12608</v>
      </c>
      <c r="J1107" s="120" t="s">
        <v>1753</v>
      </c>
      <c r="K1107" s="120" t="s">
        <v>12593</v>
      </c>
      <c r="L1107" s="120">
        <v>0</v>
      </c>
      <c r="M1107" s="120">
        <v>0</v>
      </c>
      <c r="N1107" s="120" t="s">
        <v>1935</v>
      </c>
      <c r="O1107" s="127">
        <v>579.9</v>
      </c>
      <c r="P1107" s="128">
        <v>225</v>
      </c>
    </row>
    <row r="1108" spans="1:16">
      <c r="A1108" s="119" t="s">
        <v>2908</v>
      </c>
      <c r="B1108" s="120" t="s">
        <v>12972</v>
      </c>
      <c r="C1108" s="120" t="s">
        <v>12592</v>
      </c>
      <c r="D1108" s="120" t="s">
        <v>1798</v>
      </c>
      <c r="E1108" s="120" t="s">
        <v>12164</v>
      </c>
      <c r="F1108" s="120" t="s">
        <v>12187</v>
      </c>
      <c r="G1108" s="120" t="s">
        <v>1800</v>
      </c>
      <c r="H1108" s="120">
        <v>0</v>
      </c>
      <c r="I1108" s="120" t="s">
        <v>12608</v>
      </c>
      <c r="J1108" s="120" t="s">
        <v>1753</v>
      </c>
      <c r="K1108" s="120" t="s">
        <v>12593</v>
      </c>
      <c r="L1108" s="120">
        <v>0</v>
      </c>
      <c r="M1108" s="120">
        <v>0</v>
      </c>
      <c r="N1108" s="120" t="s">
        <v>1935</v>
      </c>
      <c r="O1108" s="127">
        <v>679.9</v>
      </c>
      <c r="P1108" s="128">
        <v>250</v>
      </c>
    </row>
    <row r="1109" spans="1:16">
      <c r="A1109" s="119" t="s">
        <v>2909</v>
      </c>
      <c r="B1109" s="120" t="s">
        <v>12972</v>
      </c>
      <c r="C1109" s="120" t="s">
        <v>12592</v>
      </c>
      <c r="D1109" s="120" t="s">
        <v>1798</v>
      </c>
      <c r="E1109" s="120" t="s">
        <v>12164</v>
      </c>
      <c r="F1109" s="120" t="s">
        <v>12187</v>
      </c>
      <c r="G1109" s="120" t="s">
        <v>1995</v>
      </c>
      <c r="H1109" s="120">
        <v>0</v>
      </c>
      <c r="I1109" s="120" t="s">
        <v>12608</v>
      </c>
      <c r="J1109" s="120" t="s">
        <v>1753</v>
      </c>
      <c r="K1109" s="120" t="s">
        <v>12593</v>
      </c>
      <c r="L1109" s="120">
        <v>0</v>
      </c>
      <c r="M1109" s="120">
        <v>0</v>
      </c>
      <c r="N1109" s="120" t="s">
        <v>1935</v>
      </c>
      <c r="O1109" s="127">
        <v>679.9</v>
      </c>
      <c r="P1109" s="128">
        <v>250</v>
      </c>
    </row>
    <row r="1110" spans="1:16">
      <c r="A1110" s="119" t="s">
        <v>2910</v>
      </c>
      <c r="B1110" s="120" t="s">
        <v>12972</v>
      </c>
      <c r="C1110" s="120" t="s">
        <v>12592</v>
      </c>
      <c r="D1110" s="120" t="s">
        <v>1803</v>
      </c>
      <c r="E1110" s="120" t="s">
        <v>12164</v>
      </c>
      <c r="F1110" s="120" t="s">
        <v>12187</v>
      </c>
      <c r="G1110" s="120" t="s">
        <v>1787</v>
      </c>
      <c r="H1110" s="120" t="s">
        <v>163</v>
      </c>
      <c r="I1110" s="120" t="s">
        <v>12608</v>
      </c>
      <c r="J1110" s="120" t="s">
        <v>1753</v>
      </c>
      <c r="K1110" s="120" t="s">
        <v>12593</v>
      </c>
      <c r="L1110" s="120">
        <v>0</v>
      </c>
      <c r="M1110" s="120">
        <v>0</v>
      </c>
      <c r="N1110" s="120" t="s">
        <v>1935</v>
      </c>
      <c r="O1110" s="127">
        <v>299.89999999999998</v>
      </c>
      <c r="P1110" s="128">
        <v>140</v>
      </c>
    </row>
    <row r="1111" spans="1:16">
      <c r="A1111" s="119" t="s">
        <v>2911</v>
      </c>
      <c r="B1111" s="120" t="s">
        <v>12972</v>
      </c>
      <c r="C1111" s="120" t="s">
        <v>12592</v>
      </c>
      <c r="D1111" s="120" t="s">
        <v>1803</v>
      </c>
      <c r="E1111" s="120" t="s">
        <v>12164</v>
      </c>
      <c r="F1111" s="120" t="s">
        <v>12187</v>
      </c>
      <c r="G1111" s="120" t="s">
        <v>1817</v>
      </c>
      <c r="H1111" s="120">
        <v>0</v>
      </c>
      <c r="I1111" s="120" t="s">
        <v>12608</v>
      </c>
      <c r="J1111" s="120" t="s">
        <v>1753</v>
      </c>
      <c r="K1111" s="120" t="s">
        <v>12593</v>
      </c>
      <c r="L1111" s="120">
        <v>0</v>
      </c>
      <c r="M1111" s="120">
        <v>0</v>
      </c>
      <c r="N1111" s="120" t="s">
        <v>1935</v>
      </c>
      <c r="O1111" s="127">
        <v>299.89999999999998</v>
      </c>
      <c r="P1111" s="128">
        <v>140</v>
      </c>
    </row>
    <row r="1112" spans="1:16">
      <c r="A1112" s="119" t="s">
        <v>2912</v>
      </c>
      <c r="B1112" s="120" t="s">
        <v>12972</v>
      </c>
      <c r="C1112" s="120" t="s">
        <v>12592</v>
      </c>
      <c r="D1112" s="120" t="s">
        <v>1756</v>
      </c>
      <c r="E1112" s="120" t="s">
        <v>12164</v>
      </c>
      <c r="F1112" s="120" t="s">
        <v>12187</v>
      </c>
      <c r="G1112" s="120" t="s">
        <v>1830</v>
      </c>
      <c r="H1112" s="120" t="s">
        <v>157</v>
      </c>
      <c r="I1112" s="120" t="s">
        <v>12608</v>
      </c>
      <c r="J1112" s="120" t="s">
        <v>1753</v>
      </c>
      <c r="K1112" s="120" t="s">
        <v>12593</v>
      </c>
      <c r="L1112" s="120">
        <v>0</v>
      </c>
      <c r="M1112" s="120">
        <v>0</v>
      </c>
      <c r="N1112" s="120" t="s">
        <v>1935</v>
      </c>
      <c r="O1112" s="127">
        <v>429.9</v>
      </c>
      <c r="P1112" s="128">
        <v>180</v>
      </c>
    </row>
    <row r="1113" spans="1:16">
      <c r="A1113" s="119" t="s">
        <v>2913</v>
      </c>
      <c r="B1113" s="120" t="s">
        <v>12972</v>
      </c>
      <c r="C1113" s="120" t="s">
        <v>12592</v>
      </c>
      <c r="D1113" s="120" t="s">
        <v>1803</v>
      </c>
      <c r="E1113" s="120" t="s">
        <v>12164</v>
      </c>
      <c r="F1113" s="120" t="s">
        <v>12187</v>
      </c>
      <c r="G1113" s="120" t="s">
        <v>1832</v>
      </c>
      <c r="H1113" s="120">
        <v>0</v>
      </c>
      <c r="I1113" s="120" t="s">
        <v>12608</v>
      </c>
      <c r="J1113" s="120" t="s">
        <v>1753</v>
      </c>
      <c r="K1113" s="120" t="s">
        <v>12593</v>
      </c>
      <c r="L1113" s="120">
        <v>0</v>
      </c>
      <c r="M1113" s="120">
        <v>0</v>
      </c>
      <c r="N1113" s="120" t="s">
        <v>1935</v>
      </c>
      <c r="O1113" s="127">
        <v>299.89999999999998</v>
      </c>
      <c r="P1113" s="128">
        <v>140</v>
      </c>
    </row>
    <row r="1114" spans="1:16">
      <c r="A1114" s="119" t="s">
        <v>2914</v>
      </c>
      <c r="B1114" s="120" t="s">
        <v>12972</v>
      </c>
      <c r="C1114" s="120" t="s">
        <v>12592</v>
      </c>
      <c r="D1114" s="120" t="s">
        <v>1803</v>
      </c>
      <c r="E1114" s="120" t="s">
        <v>12164</v>
      </c>
      <c r="F1114" s="120" t="s">
        <v>12187</v>
      </c>
      <c r="G1114" s="120" t="s">
        <v>1832</v>
      </c>
      <c r="H1114" s="120" t="s">
        <v>159</v>
      </c>
      <c r="I1114" s="120" t="s">
        <v>12608</v>
      </c>
      <c r="J1114" s="120" t="s">
        <v>1753</v>
      </c>
      <c r="K1114" s="120" t="s">
        <v>12593</v>
      </c>
      <c r="L1114" s="120">
        <v>0</v>
      </c>
      <c r="M1114" s="120">
        <v>0</v>
      </c>
      <c r="N1114" s="120" t="s">
        <v>1935</v>
      </c>
      <c r="O1114" s="127">
        <v>299.89999999999998</v>
      </c>
      <c r="P1114" s="128">
        <v>140</v>
      </c>
    </row>
    <row r="1115" spans="1:16">
      <c r="A1115" s="119" t="s">
        <v>2915</v>
      </c>
      <c r="B1115" s="120" t="s">
        <v>12972</v>
      </c>
      <c r="C1115" s="120" t="s">
        <v>12592</v>
      </c>
      <c r="D1115" s="120" t="s">
        <v>1803</v>
      </c>
      <c r="E1115" s="120" t="s">
        <v>12164</v>
      </c>
      <c r="F1115" s="120" t="s">
        <v>12187</v>
      </c>
      <c r="G1115" s="120" t="s">
        <v>1903</v>
      </c>
      <c r="H1115" s="120" t="s">
        <v>163</v>
      </c>
      <c r="I1115" s="120" t="s">
        <v>12608</v>
      </c>
      <c r="J1115" s="120" t="s">
        <v>1753</v>
      </c>
      <c r="K1115" s="120" t="s">
        <v>12593</v>
      </c>
      <c r="L1115" s="120">
        <v>0</v>
      </c>
      <c r="M1115" s="120">
        <v>0</v>
      </c>
      <c r="N1115" s="120" t="s">
        <v>1935</v>
      </c>
      <c r="O1115" s="127">
        <v>299.89999999999998</v>
      </c>
      <c r="P1115" s="128">
        <v>140</v>
      </c>
    </row>
    <row r="1116" spans="1:16">
      <c r="A1116" s="119" t="s">
        <v>2916</v>
      </c>
      <c r="B1116" s="120" t="s">
        <v>12972</v>
      </c>
      <c r="C1116" s="120" t="s">
        <v>12592</v>
      </c>
      <c r="D1116" s="120" t="s">
        <v>1806</v>
      </c>
      <c r="E1116" s="120" t="s">
        <v>12164</v>
      </c>
      <c r="F1116" s="120" t="s">
        <v>12187</v>
      </c>
      <c r="G1116" s="120" t="s">
        <v>1947</v>
      </c>
      <c r="H1116" s="120" t="s">
        <v>168</v>
      </c>
      <c r="I1116" s="120" t="s">
        <v>12608</v>
      </c>
      <c r="J1116" s="120" t="s">
        <v>1753</v>
      </c>
      <c r="K1116" s="120" t="s">
        <v>12593</v>
      </c>
      <c r="L1116" s="120">
        <v>0</v>
      </c>
      <c r="M1116" s="120">
        <v>0</v>
      </c>
      <c r="N1116" s="120" t="s">
        <v>1935</v>
      </c>
      <c r="O1116" s="127">
        <v>579.9</v>
      </c>
      <c r="P1116" s="128">
        <v>225</v>
      </c>
    </row>
    <row r="1117" spans="1:16">
      <c r="A1117" s="119" t="s">
        <v>2917</v>
      </c>
      <c r="B1117" s="120" t="s">
        <v>12972</v>
      </c>
      <c r="C1117" s="120" t="s">
        <v>12592</v>
      </c>
      <c r="D1117" s="120" t="s">
        <v>1803</v>
      </c>
      <c r="E1117" s="120" t="s">
        <v>12164</v>
      </c>
      <c r="F1117" s="120" t="s">
        <v>12187</v>
      </c>
      <c r="G1117" s="120" t="s">
        <v>1784</v>
      </c>
      <c r="H1117" s="120" t="s">
        <v>163</v>
      </c>
      <c r="I1117" s="120" t="s">
        <v>12608</v>
      </c>
      <c r="J1117" s="120" t="s">
        <v>1753</v>
      </c>
      <c r="K1117" s="120" t="s">
        <v>12593</v>
      </c>
      <c r="L1117" s="120">
        <v>0</v>
      </c>
      <c r="M1117" s="120">
        <v>0</v>
      </c>
      <c r="N1117" s="120" t="s">
        <v>1935</v>
      </c>
      <c r="O1117" s="127">
        <v>299.89999999999998</v>
      </c>
      <c r="P1117" s="128">
        <v>140</v>
      </c>
    </row>
    <row r="1118" spans="1:16">
      <c r="A1118" s="119" t="s">
        <v>2918</v>
      </c>
      <c r="B1118" s="120" t="s">
        <v>12972</v>
      </c>
      <c r="C1118" s="120" t="s">
        <v>12592</v>
      </c>
      <c r="D1118" s="120" t="s">
        <v>1756</v>
      </c>
      <c r="E1118" s="120" t="s">
        <v>12164</v>
      </c>
      <c r="F1118" s="120" t="s">
        <v>12187</v>
      </c>
      <c r="G1118" s="120" t="s">
        <v>1883</v>
      </c>
      <c r="H1118" s="120" t="s">
        <v>153</v>
      </c>
      <c r="I1118" s="120" t="s">
        <v>12608</v>
      </c>
      <c r="J1118" s="120" t="s">
        <v>1753</v>
      </c>
      <c r="K1118" s="120" t="s">
        <v>12593</v>
      </c>
      <c r="L1118" s="120">
        <v>0</v>
      </c>
      <c r="M1118" s="120">
        <v>0</v>
      </c>
      <c r="N1118" s="120" t="s">
        <v>1935</v>
      </c>
      <c r="O1118" s="127">
        <v>429.9</v>
      </c>
      <c r="P1118" s="128">
        <v>185</v>
      </c>
    </row>
    <row r="1119" spans="1:16">
      <c r="A1119" s="119" t="s">
        <v>2919</v>
      </c>
      <c r="B1119" s="120" t="s">
        <v>12972</v>
      </c>
      <c r="C1119" s="120" t="s">
        <v>12592</v>
      </c>
      <c r="D1119" s="120" t="s">
        <v>1756</v>
      </c>
      <c r="E1119" s="120" t="s">
        <v>12164</v>
      </c>
      <c r="F1119" s="120" t="s">
        <v>12187</v>
      </c>
      <c r="G1119" s="120" t="s">
        <v>1830</v>
      </c>
      <c r="H1119" s="120" t="s">
        <v>155</v>
      </c>
      <c r="I1119" s="120" t="s">
        <v>12608</v>
      </c>
      <c r="J1119" s="120" t="s">
        <v>1753</v>
      </c>
      <c r="K1119" s="120" t="s">
        <v>12593</v>
      </c>
      <c r="L1119" s="120">
        <v>0</v>
      </c>
      <c r="M1119" s="120">
        <v>0</v>
      </c>
      <c r="N1119" s="120" t="s">
        <v>1935</v>
      </c>
      <c r="O1119" s="127">
        <v>429.9</v>
      </c>
      <c r="P1119" s="128">
        <v>180</v>
      </c>
    </row>
    <row r="1120" spans="1:16">
      <c r="A1120" s="119" t="s">
        <v>2920</v>
      </c>
      <c r="B1120" s="120" t="s">
        <v>12972</v>
      </c>
      <c r="C1120" s="120" t="s">
        <v>12592</v>
      </c>
      <c r="D1120" s="120" t="s">
        <v>1756</v>
      </c>
      <c r="E1120" s="120" t="s">
        <v>12164</v>
      </c>
      <c r="F1120" s="120" t="s">
        <v>12187</v>
      </c>
      <c r="G1120" s="120" t="s">
        <v>1830</v>
      </c>
      <c r="H1120" s="120" t="s">
        <v>157</v>
      </c>
      <c r="I1120" s="120" t="s">
        <v>12608</v>
      </c>
      <c r="J1120" s="120" t="s">
        <v>1753</v>
      </c>
      <c r="K1120" s="120" t="s">
        <v>12593</v>
      </c>
      <c r="L1120" s="120">
        <v>0</v>
      </c>
      <c r="M1120" s="120">
        <v>0</v>
      </c>
      <c r="N1120" s="120" t="s">
        <v>1935</v>
      </c>
      <c r="O1120" s="127">
        <v>429.9</v>
      </c>
      <c r="P1120" s="128">
        <v>180</v>
      </c>
    </row>
    <row r="1121" spans="1:16">
      <c r="A1121" s="119" t="s">
        <v>2921</v>
      </c>
      <c r="B1121" s="120" t="s">
        <v>12972</v>
      </c>
      <c r="C1121" s="120" t="s">
        <v>12592</v>
      </c>
      <c r="D1121" s="120" t="s">
        <v>1756</v>
      </c>
      <c r="E1121" s="120" t="s">
        <v>12164</v>
      </c>
      <c r="F1121" s="120" t="s">
        <v>12187</v>
      </c>
      <c r="G1121" s="120" t="s">
        <v>1905</v>
      </c>
      <c r="H1121" s="120" t="s">
        <v>151</v>
      </c>
      <c r="I1121" s="120" t="s">
        <v>12608</v>
      </c>
      <c r="J1121" s="120" t="s">
        <v>1753</v>
      </c>
      <c r="K1121" s="120" t="s">
        <v>12593</v>
      </c>
      <c r="L1121" s="120">
        <v>0</v>
      </c>
      <c r="M1121" s="120">
        <v>0</v>
      </c>
      <c r="N1121" s="120" t="s">
        <v>1935</v>
      </c>
      <c r="O1121" s="127">
        <v>429.9</v>
      </c>
      <c r="P1121" s="128">
        <v>180</v>
      </c>
    </row>
    <row r="1122" spans="1:16">
      <c r="A1122" s="119" t="s">
        <v>2922</v>
      </c>
      <c r="B1122" s="120" t="s">
        <v>12972</v>
      </c>
      <c r="C1122" s="120" t="s">
        <v>12592</v>
      </c>
      <c r="D1122" s="120" t="s">
        <v>1806</v>
      </c>
      <c r="E1122" s="120" t="s">
        <v>12164</v>
      </c>
      <c r="F1122" s="120" t="s">
        <v>12187</v>
      </c>
      <c r="G1122" s="120" t="s">
        <v>1883</v>
      </c>
      <c r="H1122" s="120" t="s">
        <v>168</v>
      </c>
      <c r="I1122" s="120" t="s">
        <v>12608</v>
      </c>
      <c r="J1122" s="120" t="s">
        <v>1753</v>
      </c>
      <c r="K1122" s="120" t="s">
        <v>12593</v>
      </c>
      <c r="L1122" s="120">
        <v>0</v>
      </c>
      <c r="M1122" s="120">
        <v>0</v>
      </c>
      <c r="N1122" s="120" t="s">
        <v>1935</v>
      </c>
      <c r="O1122" s="127">
        <v>579.9</v>
      </c>
      <c r="P1122" s="128">
        <v>215</v>
      </c>
    </row>
    <row r="1123" spans="1:16">
      <c r="A1123" s="119" t="s">
        <v>2923</v>
      </c>
      <c r="B1123" s="120" t="s">
        <v>12972</v>
      </c>
      <c r="C1123" s="120" t="s">
        <v>12592</v>
      </c>
      <c r="D1123" s="120" t="s">
        <v>1798</v>
      </c>
      <c r="E1123" s="120" t="s">
        <v>12164</v>
      </c>
      <c r="F1123" s="120" t="s">
        <v>12187</v>
      </c>
      <c r="G1123" s="120" t="s">
        <v>1800</v>
      </c>
      <c r="H1123" s="120" t="s">
        <v>168</v>
      </c>
      <c r="I1123" s="120" t="s">
        <v>12608</v>
      </c>
      <c r="J1123" s="120" t="s">
        <v>1753</v>
      </c>
      <c r="K1123" s="120" t="s">
        <v>12593</v>
      </c>
      <c r="L1123" s="120">
        <v>0</v>
      </c>
      <c r="M1123" s="120">
        <v>0</v>
      </c>
      <c r="N1123" s="120" t="s">
        <v>1935</v>
      </c>
      <c r="O1123" s="127">
        <v>599.9</v>
      </c>
      <c r="P1123" s="128">
        <v>250</v>
      </c>
    </row>
    <row r="1124" spans="1:16">
      <c r="A1124" s="119" t="s">
        <v>2924</v>
      </c>
      <c r="B1124" s="120" t="s">
        <v>12972</v>
      </c>
      <c r="C1124" s="120" t="s">
        <v>12592</v>
      </c>
      <c r="D1124" s="120" t="s">
        <v>1798</v>
      </c>
      <c r="E1124" s="120" t="s">
        <v>12164</v>
      </c>
      <c r="F1124" s="120" t="s">
        <v>12187</v>
      </c>
      <c r="G1124" s="120" t="s">
        <v>1817</v>
      </c>
      <c r="H1124" s="120" t="s">
        <v>153</v>
      </c>
      <c r="I1124" s="120" t="s">
        <v>1757</v>
      </c>
      <c r="J1124" s="120" t="s">
        <v>1753</v>
      </c>
      <c r="K1124" s="120" t="s">
        <v>1760</v>
      </c>
      <c r="L1124" s="120" t="s">
        <v>1757</v>
      </c>
      <c r="M1124" s="120" t="s">
        <v>1757</v>
      </c>
      <c r="N1124" s="120" t="s">
        <v>1776</v>
      </c>
      <c r="O1124" s="127">
        <v>679.9</v>
      </c>
      <c r="P1124" s="128">
        <v>250</v>
      </c>
    </row>
    <row r="1125" spans="1:16">
      <c r="A1125" s="119" t="s">
        <v>2925</v>
      </c>
      <c r="B1125" s="120" t="s">
        <v>12972</v>
      </c>
      <c r="C1125" s="120" t="s">
        <v>12592</v>
      </c>
      <c r="D1125" s="120" t="s">
        <v>1798</v>
      </c>
      <c r="E1125" s="120" t="s">
        <v>12164</v>
      </c>
      <c r="F1125" s="120" t="s">
        <v>12187</v>
      </c>
      <c r="G1125" s="120" t="s">
        <v>1773</v>
      </c>
      <c r="H1125" s="120" t="s">
        <v>153</v>
      </c>
      <c r="I1125" s="120" t="s">
        <v>12608</v>
      </c>
      <c r="J1125" s="120" t="s">
        <v>1753</v>
      </c>
      <c r="K1125" s="120" t="s">
        <v>12593</v>
      </c>
      <c r="L1125" s="120">
        <v>0</v>
      </c>
      <c r="M1125" s="120">
        <v>0</v>
      </c>
      <c r="N1125" s="120" t="s">
        <v>1935</v>
      </c>
      <c r="O1125" s="127">
        <v>599.9</v>
      </c>
      <c r="P1125" s="128">
        <v>245</v>
      </c>
    </row>
    <row r="1126" spans="1:16">
      <c r="A1126" s="119" t="s">
        <v>2926</v>
      </c>
      <c r="B1126" s="120" t="s">
        <v>12972</v>
      </c>
      <c r="C1126" s="120" t="s">
        <v>12592</v>
      </c>
      <c r="D1126" s="120" t="s">
        <v>1798</v>
      </c>
      <c r="E1126" s="120" t="s">
        <v>12164</v>
      </c>
      <c r="F1126" s="120" t="s">
        <v>12187</v>
      </c>
      <c r="G1126" s="120" t="s">
        <v>1888</v>
      </c>
      <c r="H1126" s="120" t="s">
        <v>168</v>
      </c>
      <c r="I1126" s="120" t="s">
        <v>12608</v>
      </c>
      <c r="J1126" s="120" t="s">
        <v>1753</v>
      </c>
      <c r="K1126" s="120" t="s">
        <v>12593</v>
      </c>
      <c r="L1126" s="120">
        <v>0</v>
      </c>
      <c r="M1126" s="120">
        <v>0</v>
      </c>
      <c r="N1126" s="120" t="s">
        <v>1935</v>
      </c>
      <c r="O1126" s="127">
        <v>679.9</v>
      </c>
      <c r="P1126" s="128">
        <v>215</v>
      </c>
    </row>
    <row r="1127" spans="1:16">
      <c r="A1127" s="119" t="s">
        <v>2927</v>
      </c>
      <c r="B1127" s="120" t="s">
        <v>12972</v>
      </c>
      <c r="C1127" s="120" t="s">
        <v>12592</v>
      </c>
      <c r="D1127" s="120" t="s">
        <v>1798</v>
      </c>
      <c r="E1127" s="120" t="s">
        <v>12164</v>
      </c>
      <c r="F1127" s="120" t="s">
        <v>12187</v>
      </c>
      <c r="G1127" s="120" t="s">
        <v>2045</v>
      </c>
      <c r="H1127" s="120" t="s">
        <v>153</v>
      </c>
      <c r="I1127" s="120" t="s">
        <v>12608</v>
      </c>
      <c r="J1127" s="120" t="s">
        <v>1753</v>
      </c>
      <c r="K1127" s="120" t="s">
        <v>12593</v>
      </c>
      <c r="L1127" s="120">
        <v>0</v>
      </c>
      <c r="M1127" s="120">
        <v>0</v>
      </c>
      <c r="N1127" s="120" t="s">
        <v>1935</v>
      </c>
      <c r="O1127" s="127">
        <v>599.9</v>
      </c>
      <c r="P1127" s="128">
        <v>245</v>
      </c>
    </row>
    <row r="1128" spans="1:16">
      <c r="A1128" s="119" t="s">
        <v>2928</v>
      </c>
      <c r="B1128" s="120" t="s">
        <v>12972</v>
      </c>
      <c r="C1128" s="120" t="s">
        <v>12592</v>
      </c>
      <c r="D1128" s="120" t="s">
        <v>1798</v>
      </c>
      <c r="E1128" s="120" t="s">
        <v>12164</v>
      </c>
      <c r="F1128" s="120" t="s">
        <v>12187</v>
      </c>
      <c r="G1128" s="120" t="s">
        <v>1881</v>
      </c>
      <c r="H1128" s="120" t="s">
        <v>153</v>
      </c>
      <c r="I1128" s="120" t="s">
        <v>12608</v>
      </c>
      <c r="J1128" s="120" t="s">
        <v>1753</v>
      </c>
      <c r="K1128" s="120" t="s">
        <v>12593</v>
      </c>
      <c r="L1128" s="120">
        <v>0</v>
      </c>
      <c r="M1128" s="120">
        <v>0</v>
      </c>
      <c r="N1128" s="120" t="s">
        <v>1935</v>
      </c>
      <c r="O1128" s="127">
        <v>599.9</v>
      </c>
      <c r="P1128" s="128">
        <v>245</v>
      </c>
    </row>
    <row r="1129" spans="1:16">
      <c r="A1129" s="119" t="s">
        <v>2929</v>
      </c>
      <c r="B1129" s="120" t="s">
        <v>12972</v>
      </c>
      <c r="C1129" s="120" t="s">
        <v>12592</v>
      </c>
      <c r="D1129" s="120" t="s">
        <v>1803</v>
      </c>
      <c r="E1129" s="120" t="s">
        <v>12164</v>
      </c>
      <c r="F1129" s="120" t="s">
        <v>12187</v>
      </c>
      <c r="G1129" s="120" t="s">
        <v>1846</v>
      </c>
      <c r="H1129" s="120" t="s">
        <v>163</v>
      </c>
      <c r="I1129" s="120" t="s">
        <v>12608</v>
      </c>
      <c r="J1129" s="120" t="s">
        <v>1753</v>
      </c>
      <c r="K1129" s="120" t="s">
        <v>12593</v>
      </c>
      <c r="L1129" s="120">
        <v>0</v>
      </c>
      <c r="M1129" s="120">
        <v>0</v>
      </c>
      <c r="N1129" s="120" t="s">
        <v>1935</v>
      </c>
      <c r="O1129" s="127">
        <v>299.89999999999998</v>
      </c>
      <c r="P1129" s="128">
        <v>140</v>
      </c>
    </row>
    <row r="1130" spans="1:16">
      <c r="A1130" s="119" t="s">
        <v>2930</v>
      </c>
      <c r="B1130" s="120" t="s">
        <v>12972</v>
      </c>
      <c r="C1130" s="120" t="s">
        <v>12592</v>
      </c>
      <c r="D1130" s="120" t="s">
        <v>1803</v>
      </c>
      <c r="E1130" s="120" t="s">
        <v>12164</v>
      </c>
      <c r="F1130" s="120" t="s">
        <v>12187</v>
      </c>
      <c r="G1130" s="120" t="s">
        <v>1983</v>
      </c>
      <c r="H1130" s="120">
        <v>0</v>
      </c>
      <c r="I1130" s="120" t="s">
        <v>12608</v>
      </c>
      <c r="J1130" s="120" t="s">
        <v>1753</v>
      </c>
      <c r="K1130" s="120" t="s">
        <v>12593</v>
      </c>
      <c r="L1130" s="120">
        <v>0</v>
      </c>
      <c r="M1130" s="120">
        <v>0</v>
      </c>
      <c r="N1130" s="120" t="s">
        <v>1935</v>
      </c>
      <c r="O1130" s="127">
        <v>299.89999999999998</v>
      </c>
      <c r="P1130" s="128">
        <v>140</v>
      </c>
    </row>
    <row r="1131" spans="1:16">
      <c r="A1131" s="119" t="s">
        <v>2931</v>
      </c>
      <c r="B1131" s="120" t="s">
        <v>12972</v>
      </c>
      <c r="C1131" s="120" t="s">
        <v>12592</v>
      </c>
      <c r="D1131" s="120" t="s">
        <v>1806</v>
      </c>
      <c r="E1131" s="120" t="s">
        <v>12164</v>
      </c>
      <c r="F1131" s="120" t="s">
        <v>12187</v>
      </c>
      <c r="G1131" s="120" t="s">
        <v>2045</v>
      </c>
      <c r="H1131" s="120" t="s">
        <v>151</v>
      </c>
      <c r="I1131" s="120" t="s">
        <v>12608</v>
      </c>
      <c r="J1131" s="120" t="s">
        <v>1753</v>
      </c>
      <c r="K1131" s="120" t="s">
        <v>12593</v>
      </c>
      <c r="L1131" s="120">
        <v>0</v>
      </c>
      <c r="M1131" s="120">
        <v>0</v>
      </c>
      <c r="N1131" s="120" t="s">
        <v>1935</v>
      </c>
      <c r="O1131" s="127">
        <v>579.9</v>
      </c>
      <c r="P1131" s="128">
        <v>225</v>
      </c>
    </row>
    <row r="1132" spans="1:16">
      <c r="A1132" s="119" t="s">
        <v>2932</v>
      </c>
      <c r="B1132" s="120" t="s">
        <v>12972</v>
      </c>
      <c r="C1132" s="120" t="s">
        <v>12592</v>
      </c>
      <c r="D1132" s="120" t="s">
        <v>1806</v>
      </c>
      <c r="E1132" s="120" t="s">
        <v>12165</v>
      </c>
      <c r="F1132" s="120" t="s">
        <v>12187</v>
      </c>
      <c r="G1132" s="120" t="s">
        <v>1876</v>
      </c>
      <c r="H1132" s="120" t="s">
        <v>168</v>
      </c>
      <c r="I1132" s="120" t="s">
        <v>12608</v>
      </c>
      <c r="J1132" s="120" t="s">
        <v>1753</v>
      </c>
      <c r="K1132" s="120" t="s">
        <v>12593</v>
      </c>
      <c r="L1132" s="120">
        <v>0</v>
      </c>
      <c r="M1132" s="120">
        <v>0</v>
      </c>
      <c r="N1132" s="120" t="s">
        <v>1935</v>
      </c>
      <c r="O1132" s="127">
        <v>579.9</v>
      </c>
      <c r="P1132" s="128">
        <v>225</v>
      </c>
    </row>
    <row r="1133" spans="1:16">
      <c r="A1133" s="119" t="s">
        <v>2933</v>
      </c>
      <c r="B1133" s="120" t="s">
        <v>12972</v>
      </c>
      <c r="C1133" s="120" t="s">
        <v>12592</v>
      </c>
      <c r="D1133" s="120" t="s">
        <v>1756</v>
      </c>
      <c r="E1133" s="120" t="s">
        <v>12164</v>
      </c>
      <c r="F1133" s="120" t="s">
        <v>12187</v>
      </c>
      <c r="G1133" s="120" t="s">
        <v>1995</v>
      </c>
      <c r="H1133" s="120" t="s">
        <v>151</v>
      </c>
      <c r="I1133" s="120" t="s">
        <v>12608</v>
      </c>
      <c r="J1133" s="120" t="s">
        <v>1753</v>
      </c>
      <c r="K1133" s="120" t="s">
        <v>12593</v>
      </c>
      <c r="L1133" s="120">
        <v>0</v>
      </c>
      <c r="M1133" s="120">
        <v>0</v>
      </c>
      <c r="N1133" s="120" t="s">
        <v>1935</v>
      </c>
      <c r="O1133" s="127">
        <v>429.9</v>
      </c>
      <c r="P1133" s="128">
        <v>185</v>
      </c>
    </row>
    <row r="1134" spans="1:16">
      <c r="A1134" s="119" t="s">
        <v>2934</v>
      </c>
      <c r="B1134" s="120" t="s">
        <v>12972</v>
      </c>
      <c r="C1134" s="120" t="s">
        <v>12592</v>
      </c>
      <c r="D1134" s="120" t="s">
        <v>1756</v>
      </c>
      <c r="E1134" s="120" t="s">
        <v>12164</v>
      </c>
      <c r="F1134" s="120" t="s">
        <v>12187</v>
      </c>
      <c r="G1134" s="120" t="s">
        <v>1914</v>
      </c>
      <c r="H1134" s="120" t="s">
        <v>155</v>
      </c>
      <c r="I1134" s="120" t="s">
        <v>1757</v>
      </c>
      <c r="J1134" s="120" t="s">
        <v>1753</v>
      </c>
      <c r="K1134" s="120" t="s">
        <v>1760</v>
      </c>
      <c r="L1134" s="120" t="s">
        <v>1757</v>
      </c>
      <c r="M1134" s="120" t="s">
        <v>1757</v>
      </c>
      <c r="N1134" s="120" t="s">
        <v>1935</v>
      </c>
      <c r="O1134" s="127">
        <v>429.9</v>
      </c>
      <c r="P1134" s="128">
        <v>225</v>
      </c>
    </row>
    <row r="1135" spans="1:16">
      <c r="A1135" s="119" t="s">
        <v>2935</v>
      </c>
      <c r="B1135" s="120" t="s">
        <v>12972</v>
      </c>
      <c r="C1135" s="120" t="s">
        <v>12592</v>
      </c>
      <c r="D1135" s="120" t="s">
        <v>1756</v>
      </c>
      <c r="E1135" s="120" t="s">
        <v>12164</v>
      </c>
      <c r="F1135" s="120" t="s">
        <v>12187</v>
      </c>
      <c r="G1135" s="120" t="s">
        <v>1773</v>
      </c>
      <c r="H1135" s="120" t="s">
        <v>151</v>
      </c>
      <c r="I1135" s="120" t="s">
        <v>1757</v>
      </c>
      <c r="J1135" s="120" t="s">
        <v>1753</v>
      </c>
      <c r="K1135" s="120" t="s">
        <v>1760</v>
      </c>
      <c r="L1135" s="120" t="s">
        <v>1756</v>
      </c>
      <c r="M1135" s="120" t="s">
        <v>1757</v>
      </c>
      <c r="N1135" s="120" t="s">
        <v>1935</v>
      </c>
      <c r="O1135" s="127">
        <v>429.9</v>
      </c>
      <c r="P1135" s="128">
        <v>180</v>
      </c>
    </row>
    <row r="1136" spans="1:16">
      <c r="A1136" s="119" t="s">
        <v>2936</v>
      </c>
      <c r="B1136" s="120" t="s">
        <v>12972</v>
      </c>
      <c r="C1136" s="120" t="s">
        <v>12592</v>
      </c>
      <c r="D1136" s="120" t="s">
        <v>1756</v>
      </c>
      <c r="E1136" s="120" t="s">
        <v>12164</v>
      </c>
      <c r="F1136" s="120" t="s">
        <v>12187</v>
      </c>
      <c r="G1136" s="120" t="s">
        <v>1914</v>
      </c>
      <c r="H1136" s="120" t="s">
        <v>153</v>
      </c>
      <c r="I1136" s="120" t="s">
        <v>12608</v>
      </c>
      <c r="J1136" s="120" t="s">
        <v>1753</v>
      </c>
      <c r="K1136" s="120" t="s">
        <v>12593</v>
      </c>
      <c r="L1136" s="120">
        <v>0</v>
      </c>
      <c r="M1136" s="120">
        <v>0</v>
      </c>
      <c r="N1136" s="120" t="s">
        <v>1935</v>
      </c>
      <c r="O1136" s="127">
        <v>429.9</v>
      </c>
      <c r="P1136" s="128">
        <v>180</v>
      </c>
    </row>
    <row r="1137" spans="1:16">
      <c r="A1137" s="119" t="s">
        <v>2937</v>
      </c>
      <c r="B1137" s="120" t="s">
        <v>12972</v>
      </c>
      <c r="C1137" s="120" t="s">
        <v>12592</v>
      </c>
      <c r="D1137" s="120" t="s">
        <v>1756</v>
      </c>
      <c r="E1137" s="120" t="s">
        <v>12164</v>
      </c>
      <c r="F1137" s="120" t="s">
        <v>12187</v>
      </c>
      <c r="G1137" s="120" t="s">
        <v>1883</v>
      </c>
      <c r="H1137" s="120" t="s">
        <v>157</v>
      </c>
      <c r="I1137" s="120" t="s">
        <v>1757</v>
      </c>
      <c r="J1137" s="120" t="s">
        <v>1753</v>
      </c>
      <c r="K1137" s="120" t="s">
        <v>1760</v>
      </c>
      <c r="L1137" s="120" t="s">
        <v>1756</v>
      </c>
      <c r="M1137" s="120" t="s">
        <v>1757</v>
      </c>
      <c r="N1137" s="120" t="s">
        <v>1935</v>
      </c>
      <c r="O1137" s="127">
        <v>429.9</v>
      </c>
      <c r="P1137" s="128">
        <v>180</v>
      </c>
    </row>
    <row r="1138" spans="1:16">
      <c r="A1138" s="119" t="s">
        <v>2938</v>
      </c>
      <c r="B1138" s="120" t="s">
        <v>12972</v>
      </c>
      <c r="C1138" s="120" t="s">
        <v>12592</v>
      </c>
      <c r="D1138" s="120" t="s">
        <v>1756</v>
      </c>
      <c r="E1138" s="120" t="s">
        <v>12164</v>
      </c>
      <c r="F1138" s="120" t="s">
        <v>12187</v>
      </c>
      <c r="G1138" s="120" t="s">
        <v>1809</v>
      </c>
      <c r="H1138" s="120" t="s">
        <v>155</v>
      </c>
      <c r="I1138" s="120" t="s">
        <v>12608</v>
      </c>
      <c r="J1138" s="120" t="s">
        <v>1753</v>
      </c>
      <c r="K1138" s="120" t="s">
        <v>12593</v>
      </c>
      <c r="L1138" s="120">
        <v>0</v>
      </c>
      <c r="M1138" s="120">
        <v>0</v>
      </c>
      <c r="N1138" s="120" t="s">
        <v>1935</v>
      </c>
      <c r="O1138" s="127">
        <v>429.9</v>
      </c>
      <c r="P1138" s="128">
        <v>185</v>
      </c>
    </row>
    <row r="1139" spans="1:16">
      <c r="A1139" s="119" t="s">
        <v>2939</v>
      </c>
      <c r="B1139" s="120" t="s">
        <v>12972</v>
      </c>
      <c r="C1139" s="120" t="s">
        <v>12592</v>
      </c>
      <c r="D1139" s="120" t="s">
        <v>1798</v>
      </c>
      <c r="E1139" s="120" t="s">
        <v>12164</v>
      </c>
      <c r="F1139" s="120" t="s">
        <v>12187</v>
      </c>
      <c r="G1139" s="120" t="s">
        <v>1909</v>
      </c>
      <c r="H1139" s="120" t="s">
        <v>168</v>
      </c>
      <c r="I1139" s="120" t="s">
        <v>12608</v>
      </c>
      <c r="J1139" s="120" t="s">
        <v>1753</v>
      </c>
      <c r="K1139" s="120" t="s">
        <v>12593</v>
      </c>
      <c r="L1139" s="120">
        <v>0</v>
      </c>
      <c r="M1139" s="120">
        <v>0</v>
      </c>
      <c r="N1139" s="120" t="s">
        <v>1935</v>
      </c>
      <c r="O1139" s="127">
        <v>499.9</v>
      </c>
      <c r="P1139" s="128">
        <v>245</v>
      </c>
    </row>
    <row r="1140" spans="1:16">
      <c r="A1140" s="119" t="s">
        <v>942</v>
      </c>
      <c r="B1140" s="120" t="s">
        <v>12972</v>
      </c>
      <c r="C1140" s="120" t="s">
        <v>12592</v>
      </c>
      <c r="D1140" s="120" t="s">
        <v>1798</v>
      </c>
      <c r="E1140" s="120" t="s">
        <v>12164</v>
      </c>
      <c r="F1140" s="120" t="s">
        <v>12187</v>
      </c>
      <c r="G1140" s="120" t="s">
        <v>1817</v>
      </c>
      <c r="H1140" s="120" t="s">
        <v>153</v>
      </c>
      <c r="I1140" s="120" t="s">
        <v>12608</v>
      </c>
      <c r="J1140" s="120" t="s">
        <v>1753</v>
      </c>
      <c r="K1140" s="120" t="s">
        <v>12593</v>
      </c>
      <c r="L1140" s="120">
        <v>0</v>
      </c>
      <c r="M1140" s="120">
        <v>0</v>
      </c>
      <c r="N1140" s="120" t="s">
        <v>1935</v>
      </c>
      <c r="O1140" s="127">
        <v>599.9</v>
      </c>
      <c r="P1140" s="128">
        <v>245</v>
      </c>
    </row>
    <row r="1141" spans="1:16">
      <c r="A1141" s="119" t="s">
        <v>2940</v>
      </c>
      <c r="B1141" s="120" t="s">
        <v>12972</v>
      </c>
      <c r="C1141" s="120" t="s">
        <v>12592</v>
      </c>
      <c r="D1141" s="120" t="s">
        <v>1798</v>
      </c>
      <c r="E1141" s="120" t="s">
        <v>12164</v>
      </c>
      <c r="F1141" s="120" t="s">
        <v>12187</v>
      </c>
      <c r="G1141" s="120" t="s">
        <v>2045</v>
      </c>
      <c r="H1141" s="120" t="s">
        <v>168</v>
      </c>
      <c r="I1141" s="120" t="s">
        <v>12608</v>
      </c>
      <c r="J1141" s="120" t="s">
        <v>1753</v>
      </c>
      <c r="K1141" s="120" t="s">
        <v>12593</v>
      </c>
      <c r="L1141" s="120">
        <v>0</v>
      </c>
      <c r="M1141" s="120">
        <v>0</v>
      </c>
      <c r="N1141" s="120" t="s">
        <v>1935</v>
      </c>
      <c r="O1141" s="127">
        <v>679.9</v>
      </c>
      <c r="P1141" s="128">
        <v>250</v>
      </c>
    </row>
    <row r="1142" spans="1:16">
      <c r="A1142" s="119" t="s">
        <v>2941</v>
      </c>
      <c r="B1142" s="120" t="s">
        <v>12972</v>
      </c>
      <c r="C1142" s="120" t="s">
        <v>12592</v>
      </c>
      <c r="D1142" s="120" t="s">
        <v>1798</v>
      </c>
      <c r="E1142" s="120" t="s">
        <v>12164</v>
      </c>
      <c r="F1142" s="120" t="s">
        <v>12187</v>
      </c>
      <c r="G1142" s="120" t="s">
        <v>2045</v>
      </c>
      <c r="H1142" s="120" t="s">
        <v>153</v>
      </c>
      <c r="I1142" s="120" t="s">
        <v>12608</v>
      </c>
      <c r="J1142" s="120" t="s">
        <v>1753</v>
      </c>
      <c r="K1142" s="120" t="s">
        <v>12593</v>
      </c>
      <c r="L1142" s="120">
        <v>0</v>
      </c>
      <c r="M1142" s="120">
        <v>0</v>
      </c>
      <c r="N1142" s="120" t="s">
        <v>1935</v>
      </c>
      <c r="O1142" s="127">
        <v>679.9</v>
      </c>
      <c r="P1142" s="128">
        <v>250</v>
      </c>
    </row>
    <row r="1143" spans="1:16">
      <c r="A1143" s="119" t="s">
        <v>2942</v>
      </c>
      <c r="B1143" s="120" t="s">
        <v>12972</v>
      </c>
      <c r="C1143" s="120" t="s">
        <v>12592</v>
      </c>
      <c r="D1143" s="120" t="s">
        <v>1798</v>
      </c>
      <c r="E1143" s="120" t="s">
        <v>12164</v>
      </c>
      <c r="F1143" s="120" t="s">
        <v>12187</v>
      </c>
      <c r="G1143" s="120" t="s">
        <v>1809</v>
      </c>
      <c r="H1143" s="120" t="s">
        <v>153</v>
      </c>
      <c r="I1143" s="120" t="s">
        <v>12608</v>
      </c>
      <c r="J1143" s="120" t="s">
        <v>1753</v>
      </c>
      <c r="K1143" s="120" t="s">
        <v>12593</v>
      </c>
      <c r="L1143" s="120">
        <v>0</v>
      </c>
      <c r="M1143" s="120">
        <v>0</v>
      </c>
      <c r="N1143" s="120" t="s">
        <v>1935</v>
      </c>
      <c r="O1143" s="127">
        <v>599.9</v>
      </c>
      <c r="P1143" s="128">
        <v>245</v>
      </c>
    </row>
    <row r="1144" spans="1:16">
      <c r="A1144" s="119" t="s">
        <v>2943</v>
      </c>
      <c r="B1144" s="120" t="s">
        <v>12972</v>
      </c>
      <c r="C1144" s="120" t="s">
        <v>12592</v>
      </c>
      <c r="D1144" s="120" t="s">
        <v>1798</v>
      </c>
      <c r="E1144" s="120" t="s">
        <v>12164</v>
      </c>
      <c r="F1144" s="120" t="s">
        <v>12187</v>
      </c>
      <c r="G1144" s="120" t="s">
        <v>1809</v>
      </c>
      <c r="H1144" s="120" t="s">
        <v>153</v>
      </c>
      <c r="I1144" s="120" t="s">
        <v>12608</v>
      </c>
      <c r="J1144" s="120" t="s">
        <v>1753</v>
      </c>
      <c r="K1144" s="120" t="s">
        <v>12593</v>
      </c>
      <c r="L1144" s="120">
        <v>0</v>
      </c>
      <c r="M1144" s="120">
        <v>0</v>
      </c>
      <c r="N1144" s="120" t="s">
        <v>1935</v>
      </c>
      <c r="O1144" s="127">
        <v>599.9</v>
      </c>
      <c r="P1144" s="128">
        <v>245</v>
      </c>
    </row>
    <row r="1145" spans="1:16">
      <c r="A1145" s="119" t="s">
        <v>2944</v>
      </c>
      <c r="B1145" s="120" t="s">
        <v>12972</v>
      </c>
      <c r="C1145" s="120" t="s">
        <v>12592</v>
      </c>
      <c r="D1145" s="120" t="s">
        <v>1798</v>
      </c>
      <c r="E1145" s="120" t="s">
        <v>12164</v>
      </c>
      <c r="F1145" s="120" t="s">
        <v>12187</v>
      </c>
      <c r="G1145" s="120" t="s">
        <v>1811</v>
      </c>
      <c r="H1145" s="120" t="s">
        <v>153</v>
      </c>
      <c r="I1145" s="120" t="s">
        <v>12608</v>
      </c>
      <c r="J1145" s="120" t="s">
        <v>1753</v>
      </c>
      <c r="K1145" s="120" t="s">
        <v>12593</v>
      </c>
      <c r="L1145" s="120">
        <v>0</v>
      </c>
      <c r="M1145" s="120">
        <v>0</v>
      </c>
      <c r="N1145" s="120" t="s">
        <v>1935</v>
      </c>
      <c r="O1145" s="127">
        <v>679.9</v>
      </c>
      <c r="P1145" s="128">
        <v>250</v>
      </c>
    </row>
    <row r="1146" spans="1:16">
      <c r="A1146" s="119" t="s">
        <v>2945</v>
      </c>
      <c r="B1146" s="120" t="s">
        <v>12972</v>
      </c>
      <c r="C1146" s="120" t="s">
        <v>12592</v>
      </c>
      <c r="D1146" s="120" t="s">
        <v>1798</v>
      </c>
      <c r="E1146" s="120" t="s">
        <v>12164</v>
      </c>
      <c r="F1146" s="120" t="s">
        <v>12187</v>
      </c>
      <c r="G1146" s="120" t="s">
        <v>1881</v>
      </c>
      <c r="H1146" s="120" t="s">
        <v>153</v>
      </c>
      <c r="I1146" s="120" t="s">
        <v>12608</v>
      </c>
      <c r="J1146" s="120" t="s">
        <v>1753</v>
      </c>
      <c r="K1146" s="120" t="s">
        <v>12593</v>
      </c>
      <c r="L1146" s="120">
        <v>0</v>
      </c>
      <c r="M1146" s="120">
        <v>0</v>
      </c>
      <c r="N1146" s="120" t="s">
        <v>1935</v>
      </c>
      <c r="O1146" s="127">
        <v>679.9</v>
      </c>
      <c r="P1146" s="128">
        <v>250</v>
      </c>
    </row>
    <row r="1147" spans="1:16">
      <c r="A1147" s="119" t="s">
        <v>2946</v>
      </c>
      <c r="B1147" s="120" t="s">
        <v>12972</v>
      </c>
      <c r="C1147" s="120" t="s">
        <v>12592</v>
      </c>
      <c r="D1147" s="120" t="s">
        <v>1798</v>
      </c>
      <c r="E1147" s="120" t="s">
        <v>12164</v>
      </c>
      <c r="F1147" s="120" t="s">
        <v>12187</v>
      </c>
      <c r="G1147" s="120" t="s">
        <v>1909</v>
      </c>
      <c r="H1147" s="120" t="s">
        <v>168</v>
      </c>
      <c r="I1147" s="120" t="s">
        <v>1757</v>
      </c>
      <c r="J1147" s="120" t="s">
        <v>1753</v>
      </c>
      <c r="K1147" s="120" t="s">
        <v>1760</v>
      </c>
      <c r="L1147" s="120" t="s">
        <v>1757</v>
      </c>
      <c r="M1147" s="120" t="s">
        <v>1757</v>
      </c>
      <c r="N1147" s="120" t="s">
        <v>1935</v>
      </c>
      <c r="O1147" s="127">
        <v>679.9</v>
      </c>
      <c r="P1147" s="128">
        <v>250</v>
      </c>
    </row>
    <row r="1148" spans="1:16">
      <c r="A1148" s="119" t="s">
        <v>2947</v>
      </c>
      <c r="B1148" s="120" t="s">
        <v>12972</v>
      </c>
      <c r="C1148" s="120" t="s">
        <v>12592</v>
      </c>
      <c r="D1148" s="120" t="s">
        <v>1798</v>
      </c>
      <c r="E1148" s="120" t="s">
        <v>12164</v>
      </c>
      <c r="F1148" s="120" t="s">
        <v>12187</v>
      </c>
      <c r="G1148" s="120" t="s">
        <v>1811</v>
      </c>
      <c r="H1148" s="120" t="s">
        <v>153</v>
      </c>
      <c r="I1148" s="120" t="s">
        <v>12608</v>
      </c>
      <c r="J1148" s="120" t="s">
        <v>1753</v>
      </c>
      <c r="K1148" s="120" t="s">
        <v>12593</v>
      </c>
      <c r="L1148" s="120">
        <v>0</v>
      </c>
      <c r="M1148" s="120">
        <v>0</v>
      </c>
      <c r="N1148" s="120" t="s">
        <v>1935</v>
      </c>
      <c r="O1148" s="127">
        <v>679.9</v>
      </c>
      <c r="P1148" s="128">
        <v>250</v>
      </c>
    </row>
    <row r="1149" spans="1:16">
      <c r="A1149" s="119" t="s">
        <v>2948</v>
      </c>
      <c r="B1149" s="120" t="s">
        <v>12972</v>
      </c>
      <c r="C1149" s="120" t="s">
        <v>12592</v>
      </c>
      <c r="D1149" s="120" t="s">
        <v>1798</v>
      </c>
      <c r="E1149" s="120" t="s">
        <v>12165</v>
      </c>
      <c r="F1149" s="120" t="s">
        <v>12187</v>
      </c>
      <c r="G1149" s="120" t="s">
        <v>1841</v>
      </c>
      <c r="H1149" s="120" t="s">
        <v>153</v>
      </c>
      <c r="I1149" s="120" t="s">
        <v>12608</v>
      </c>
      <c r="J1149" s="120" t="s">
        <v>1753</v>
      </c>
      <c r="K1149" s="120" t="s">
        <v>12593</v>
      </c>
      <c r="L1149" s="120">
        <v>0</v>
      </c>
      <c r="M1149" s="120">
        <v>0</v>
      </c>
      <c r="N1149" s="120" t="s">
        <v>1935</v>
      </c>
      <c r="O1149" s="127">
        <v>649.9</v>
      </c>
      <c r="P1149" s="128">
        <v>250</v>
      </c>
    </row>
    <row r="1150" spans="1:16">
      <c r="A1150" s="119" t="s">
        <v>2949</v>
      </c>
      <c r="B1150" s="120" t="s">
        <v>12972</v>
      </c>
      <c r="C1150" s="120" t="s">
        <v>12592</v>
      </c>
      <c r="D1150" s="120" t="s">
        <v>1798</v>
      </c>
      <c r="E1150" s="120" t="s">
        <v>12165</v>
      </c>
      <c r="F1150" s="120" t="s">
        <v>12187</v>
      </c>
      <c r="G1150" s="120" t="s">
        <v>1990</v>
      </c>
      <c r="H1150" s="120" t="s">
        <v>153</v>
      </c>
      <c r="I1150" s="120" t="s">
        <v>12608</v>
      </c>
      <c r="J1150" s="120" t="s">
        <v>1753</v>
      </c>
      <c r="K1150" s="120" t="s">
        <v>12593</v>
      </c>
      <c r="L1150" s="120">
        <v>0</v>
      </c>
      <c r="M1150" s="120">
        <v>0</v>
      </c>
      <c r="N1150" s="120" t="s">
        <v>1935</v>
      </c>
      <c r="O1150" s="127">
        <v>649.9</v>
      </c>
      <c r="P1150" s="128">
        <v>250</v>
      </c>
    </row>
    <row r="1151" spans="1:16">
      <c r="A1151" s="119" t="s">
        <v>2950</v>
      </c>
      <c r="B1151" s="120" t="s">
        <v>12972</v>
      </c>
      <c r="C1151" s="120" t="s">
        <v>12592</v>
      </c>
      <c r="D1151" s="120" t="s">
        <v>1798</v>
      </c>
      <c r="E1151" s="120" t="s">
        <v>12165</v>
      </c>
      <c r="F1151" s="120" t="s">
        <v>12187</v>
      </c>
      <c r="G1151" s="120" t="s">
        <v>1962</v>
      </c>
      <c r="H1151" s="120" t="s">
        <v>153</v>
      </c>
      <c r="I1151" s="120" t="s">
        <v>12608</v>
      </c>
      <c r="J1151" s="120" t="s">
        <v>1753</v>
      </c>
      <c r="K1151" s="120" t="s">
        <v>12593</v>
      </c>
      <c r="L1151" s="120">
        <v>0</v>
      </c>
      <c r="M1151" s="120">
        <v>0</v>
      </c>
      <c r="N1151" s="120" t="s">
        <v>1935</v>
      </c>
      <c r="O1151" s="127">
        <v>649.9</v>
      </c>
      <c r="P1151" s="128">
        <v>250</v>
      </c>
    </row>
    <row r="1152" spans="1:16">
      <c r="A1152" s="119" t="s">
        <v>2951</v>
      </c>
      <c r="B1152" s="120" t="s">
        <v>12972</v>
      </c>
      <c r="C1152" s="120" t="s">
        <v>12592</v>
      </c>
      <c r="D1152" s="120" t="s">
        <v>1798</v>
      </c>
      <c r="E1152" s="120" t="s">
        <v>12165</v>
      </c>
      <c r="F1152" s="120" t="s">
        <v>12187</v>
      </c>
      <c r="G1152" s="120" t="s">
        <v>1811</v>
      </c>
      <c r="H1152" s="120" t="s">
        <v>168</v>
      </c>
      <c r="I1152" s="120" t="s">
        <v>1757</v>
      </c>
      <c r="J1152" s="120" t="s">
        <v>1753</v>
      </c>
      <c r="K1152" s="120" t="s">
        <v>1760</v>
      </c>
      <c r="L1152" s="120" t="s">
        <v>1757</v>
      </c>
      <c r="M1152" s="120" t="s">
        <v>1757</v>
      </c>
      <c r="N1152" s="120" t="s">
        <v>1935</v>
      </c>
      <c r="O1152" s="127">
        <v>649.9</v>
      </c>
      <c r="P1152" s="128">
        <v>250</v>
      </c>
    </row>
    <row r="1153" spans="1:16">
      <c r="A1153" s="119" t="s">
        <v>2952</v>
      </c>
      <c r="B1153" s="120" t="s">
        <v>12972</v>
      </c>
      <c r="C1153" s="120" t="s">
        <v>12592</v>
      </c>
      <c r="D1153" s="120" t="s">
        <v>1798</v>
      </c>
      <c r="E1153" s="120" t="s">
        <v>12165</v>
      </c>
      <c r="F1153" s="120" t="s">
        <v>12187</v>
      </c>
      <c r="G1153" s="120" t="s">
        <v>1811</v>
      </c>
      <c r="H1153" s="120" t="s">
        <v>168</v>
      </c>
      <c r="I1153" s="120" t="s">
        <v>12608</v>
      </c>
      <c r="J1153" s="120" t="s">
        <v>1753</v>
      </c>
      <c r="K1153" s="120" t="s">
        <v>12593</v>
      </c>
      <c r="L1153" s="120">
        <v>0</v>
      </c>
      <c r="M1153" s="120">
        <v>0</v>
      </c>
      <c r="N1153" s="120" t="s">
        <v>1935</v>
      </c>
      <c r="O1153" s="127">
        <v>649.9</v>
      </c>
      <c r="P1153" s="128">
        <v>250</v>
      </c>
    </row>
    <row r="1154" spans="1:16">
      <c r="A1154" s="119" t="s">
        <v>2953</v>
      </c>
      <c r="B1154" s="120" t="s">
        <v>12972</v>
      </c>
      <c r="C1154" s="120" t="s">
        <v>12592</v>
      </c>
      <c r="D1154" s="120" t="s">
        <v>1806</v>
      </c>
      <c r="E1154" s="120" t="s">
        <v>12165</v>
      </c>
      <c r="F1154" s="120" t="s">
        <v>12187</v>
      </c>
      <c r="G1154" s="120" t="s">
        <v>1883</v>
      </c>
      <c r="H1154" s="120" t="s">
        <v>151</v>
      </c>
      <c r="I1154" s="120" t="s">
        <v>1757</v>
      </c>
      <c r="J1154" s="120" t="s">
        <v>1753</v>
      </c>
      <c r="K1154" s="120" t="s">
        <v>1760</v>
      </c>
      <c r="L1154" s="120" t="s">
        <v>1757</v>
      </c>
      <c r="M1154" s="120" t="s">
        <v>1757</v>
      </c>
      <c r="N1154" s="120" t="s">
        <v>1935</v>
      </c>
      <c r="O1154" s="127">
        <v>579.9</v>
      </c>
      <c r="P1154" s="128">
        <v>225</v>
      </c>
    </row>
    <row r="1155" spans="1:16">
      <c r="A1155" s="119" t="s">
        <v>12634</v>
      </c>
      <c r="B1155" s="120" t="s">
        <v>12972</v>
      </c>
      <c r="C1155" s="120" t="s">
        <v>12592</v>
      </c>
      <c r="D1155" s="120" t="s">
        <v>1756</v>
      </c>
      <c r="E1155" s="120" t="s">
        <v>12165</v>
      </c>
      <c r="F1155" s="120" t="s">
        <v>12187</v>
      </c>
      <c r="G1155" s="120" t="s">
        <v>1884</v>
      </c>
      <c r="H1155" s="120" t="s">
        <v>151</v>
      </c>
      <c r="I1155" s="120" t="s">
        <v>1757</v>
      </c>
      <c r="J1155" s="120" t="s">
        <v>1753</v>
      </c>
      <c r="K1155" s="120" t="s">
        <v>1760</v>
      </c>
      <c r="L1155" s="120" t="s">
        <v>1756</v>
      </c>
      <c r="M1155" s="120" t="s">
        <v>1757</v>
      </c>
      <c r="N1155" s="120" t="s">
        <v>1935</v>
      </c>
      <c r="O1155" s="127">
        <v>429.9</v>
      </c>
      <c r="P1155" s="128">
        <v>158.72</v>
      </c>
    </row>
    <row r="1156" spans="1:16">
      <c r="A1156" s="119" t="s">
        <v>2954</v>
      </c>
      <c r="B1156" s="120" t="s">
        <v>12972</v>
      </c>
      <c r="C1156" s="120" t="s">
        <v>12592</v>
      </c>
      <c r="D1156" s="120" t="s">
        <v>1756</v>
      </c>
      <c r="E1156" s="120" t="s">
        <v>12165</v>
      </c>
      <c r="F1156" s="120" t="s">
        <v>12187</v>
      </c>
      <c r="G1156" s="120" t="s">
        <v>1884</v>
      </c>
      <c r="H1156" s="120" t="s">
        <v>157</v>
      </c>
      <c r="I1156" s="120" t="s">
        <v>12608</v>
      </c>
      <c r="J1156" s="120" t="s">
        <v>1753</v>
      </c>
      <c r="K1156" s="120" t="s">
        <v>12593</v>
      </c>
      <c r="L1156" s="120">
        <v>0</v>
      </c>
      <c r="M1156" s="120">
        <v>0</v>
      </c>
      <c r="N1156" s="120" t="s">
        <v>1935</v>
      </c>
      <c r="O1156" s="127">
        <v>429.9</v>
      </c>
      <c r="P1156" s="128">
        <v>158.63</v>
      </c>
    </row>
    <row r="1157" spans="1:16">
      <c r="A1157" s="119" t="s">
        <v>2955</v>
      </c>
      <c r="B1157" s="120" t="s">
        <v>12972</v>
      </c>
      <c r="C1157" s="120" t="s">
        <v>12592</v>
      </c>
      <c r="D1157" s="120" t="s">
        <v>1756</v>
      </c>
      <c r="E1157" s="120" t="s">
        <v>12165</v>
      </c>
      <c r="F1157" s="120" t="s">
        <v>12187</v>
      </c>
      <c r="G1157" s="120" t="s">
        <v>1888</v>
      </c>
      <c r="H1157" s="120" t="s">
        <v>153</v>
      </c>
      <c r="I1157" s="120" t="s">
        <v>12608</v>
      </c>
      <c r="J1157" s="120" t="s">
        <v>1753</v>
      </c>
      <c r="K1157" s="120" t="s">
        <v>12593</v>
      </c>
      <c r="L1157" s="120">
        <v>0</v>
      </c>
      <c r="M1157" s="120">
        <v>0</v>
      </c>
      <c r="N1157" s="120" t="s">
        <v>1935</v>
      </c>
      <c r="O1157" s="127">
        <v>429.9</v>
      </c>
      <c r="P1157" s="128">
        <v>158.63999999999999</v>
      </c>
    </row>
    <row r="1158" spans="1:16">
      <c r="A1158" s="119" t="s">
        <v>2956</v>
      </c>
      <c r="B1158" s="120" t="s">
        <v>12972</v>
      </c>
      <c r="C1158" s="120" t="s">
        <v>12592</v>
      </c>
      <c r="D1158" s="120" t="s">
        <v>1756</v>
      </c>
      <c r="E1158" s="120" t="s">
        <v>12165</v>
      </c>
      <c r="F1158" s="120" t="s">
        <v>12187</v>
      </c>
      <c r="G1158" s="120" t="s">
        <v>1884</v>
      </c>
      <c r="H1158" s="120" t="s">
        <v>155</v>
      </c>
      <c r="I1158" s="120" t="s">
        <v>12608</v>
      </c>
      <c r="J1158" s="120" t="s">
        <v>1753</v>
      </c>
      <c r="K1158" s="120" t="s">
        <v>12593</v>
      </c>
      <c r="L1158" s="120">
        <v>0</v>
      </c>
      <c r="M1158" s="120">
        <v>0</v>
      </c>
      <c r="N1158" s="120" t="s">
        <v>1935</v>
      </c>
      <c r="O1158" s="127">
        <v>429.9</v>
      </c>
      <c r="P1158" s="128">
        <v>158.72</v>
      </c>
    </row>
    <row r="1159" spans="1:16">
      <c r="A1159" s="119" t="s">
        <v>2957</v>
      </c>
      <c r="B1159" s="120" t="s">
        <v>12972</v>
      </c>
      <c r="C1159" s="120" t="s">
        <v>12592</v>
      </c>
      <c r="D1159" s="120" t="s">
        <v>1756</v>
      </c>
      <c r="E1159" s="120" t="s">
        <v>12165</v>
      </c>
      <c r="F1159" s="120" t="s">
        <v>12187</v>
      </c>
      <c r="G1159" s="120" t="s">
        <v>1888</v>
      </c>
      <c r="H1159" s="120" t="s">
        <v>151</v>
      </c>
      <c r="I1159" s="120" t="s">
        <v>12608</v>
      </c>
      <c r="J1159" s="120" t="s">
        <v>1753</v>
      </c>
      <c r="K1159" s="120" t="s">
        <v>12593</v>
      </c>
      <c r="L1159" s="120">
        <v>0</v>
      </c>
      <c r="M1159" s="120">
        <v>0</v>
      </c>
      <c r="N1159" s="120" t="s">
        <v>1935</v>
      </c>
      <c r="O1159" s="127">
        <v>429.9</v>
      </c>
      <c r="P1159" s="128">
        <v>162.44</v>
      </c>
    </row>
    <row r="1160" spans="1:16">
      <c r="A1160" s="119" t="s">
        <v>2958</v>
      </c>
      <c r="B1160" s="120" t="s">
        <v>12972</v>
      </c>
      <c r="C1160" s="120" t="s">
        <v>12592</v>
      </c>
      <c r="D1160" s="120" t="s">
        <v>1756</v>
      </c>
      <c r="E1160" s="120" t="s">
        <v>12165</v>
      </c>
      <c r="F1160" s="120" t="s">
        <v>12187</v>
      </c>
      <c r="G1160" s="120" t="s">
        <v>1881</v>
      </c>
      <c r="H1160" s="120" t="s">
        <v>157</v>
      </c>
      <c r="I1160" s="120" t="s">
        <v>12608</v>
      </c>
      <c r="J1160" s="120" t="s">
        <v>1753</v>
      </c>
      <c r="K1160" s="120" t="s">
        <v>12593</v>
      </c>
      <c r="L1160" s="120">
        <v>0</v>
      </c>
      <c r="M1160" s="120">
        <v>0</v>
      </c>
      <c r="N1160" s="120" t="s">
        <v>1935</v>
      </c>
      <c r="O1160" s="127">
        <v>429.9</v>
      </c>
      <c r="P1160" s="128">
        <v>162.35</v>
      </c>
    </row>
    <row r="1161" spans="1:16">
      <c r="A1161" s="119" t="s">
        <v>2959</v>
      </c>
      <c r="B1161" s="120" t="s">
        <v>12972</v>
      </c>
      <c r="C1161" s="120" t="s">
        <v>12592</v>
      </c>
      <c r="D1161" s="120" t="s">
        <v>1756</v>
      </c>
      <c r="E1161" s="120" t="s">
        <v>12165</v>
      </c>
      <c r="F1161" s="120" t="s">
        <v>12187</v>
      </c>
      <c r="G1161" s="120" t="s">
        <v>1888</v>
      </c>
      <c r="H1161" s="120" t="s">
        <v>153</v>
      </c>
      <c r="I1161" s="120" t="s">
        <v>12608</v>
      </c>
      <c r="J1161" s="120" t="s">
        <v>1753</v>
      </c>
      <c r="K1161" s="120" t="s">
        <v>12593</v>
      </c>
      <c r="L1161" s="120">
        <v>0</v>
      </c>
      <c r="M1161" s="120">
        <v>0</v>
      </c>
      <c r="N1161" s="120" t="s">
        <v>1935</v>
      </c>
      <c r="O1161" s="127">
        <v>429.9</v>
      </c>
      <c r="P1161" s="128">
        <v>162.25</v>
      </c>
    </row>
    <row r="1162" spans="1:16">
      <c r="A1162" s="119" t="s">
        <v>2960</v>
      </c>
      <c r="B1162" s="120" t="s">
        <v>12972</v>
      </c>
      <c r="C1162" s="120" t="s">
        <v>12592</v>
      </c>
      <c r="D1162" s="120" t="s">
        <v>1756</v>
      </c>
      <c r="E1162" s="120" t="s">
        <v>12165</v>
      </c>
      <c r="F1162" s="120" t="s">
        <v>12187</v>
      </c>
      <c r="G1162" s="120" t="s">
        <v>1888</v>
      </c>
      <c r="H1162" s="120" t="s">
        <v>155</v>
      </c>
      <c r="I1162" s="120" t="s">
        <v>12608</v>
      </c>
      <c r="J1162" s="120" t="s">
        <v>1753</v>
      </c>
      <c r="K1162" s="120" t="s">
        <v>12593</v>
      </c>
      <c r="L1162" s="120">
        <v>0</v>
      </c>
      <c r="M1162" s="120">
        <v>0</v>
      </c>
      <c r="N1162" s="120" t="s">
        <v>1935</v>
      </c>
      <c r="O1162" s="127">
        <v>429.9</v>
      </c>
      <c r="P1162" s="128">
        <v>162.44</v>
      </c>
    </row>
    <row r="1163" spans="1:16">
      <c r="A1163" s="119" t="s">
        <v>2961</v>
      </c>
      <c r="B1163" s="120" t="s">
        <v>12972</v>
      </c>
      <c r="C1163" s="120" t="s">
        <v>12592</v>
      </c>
      <c r="D1163" s="120" t="s">
        <v>1803</v>
      </c>
      <c r="E1163" s="120" t="s">
        <v>12165</v>
      </c>
      <c r="F1163" s="120" t="s">
        <v>12187</v>
      </c>
      <c r="G1163" s="120" t="s">
        <v>1795</v>
      </c>
      <c r="H1163" s="120" t="s">
        <v>163</v>
      </c>
      <c r="I1163" s="120" t="s">
        <v>12608</v>
      </c>
      <c r="J1163" s="120" t="s">
        <v>1753</v>
      </c>
      <c r="K1163" s="120" t="s">
        <v>12593</v>
      </c>
      <c r="L1163" s="120">
        <v>0</v>
      </c>
      <c r="M1163" s="120">
        <v>0</v>
      </c>
      <c r="N1163" s="120" t="s">
        <v>1935</v>
      </c>
      <c r="O1163" s="127">
        <v>299.89999999999998</v>
      </c>
      <c r="P1163" s="128">
        <v>128.9</v>
      </c>
    </row>
    <row r="1164" spans="1:16">
      <c r="A1164" s="119" t="s">
        <v>2962</v>
      </c>
      <c r="B1164" s="120" t="s">
        <v>12972</v>
      </c>
      <c r="C1164" s="120" t="s">
        <v>12592</v>
      </c>
      <c r="D1164" s="120" t="s">
        <v>1803</v>
      </c>
      <c r="E1164" s="120" t="s">
        <v>12165</v>
      </c>
      <c r="F1164" s="120" t="s">
        <v>12187</v>
      </c>
      <c r="G1164" s="120" t="s">
        <v>1795</v>
      </c>
      <c r="H1164" s="120" t="s">
        <v>159</v>
      </c>
      <c r="I1164" s="120" t="s">
        <v>12608</v>
      </c>
      <c r="J1164" s="120" t="s">
        <v>1753</v>
      </c>
      <c r="K1164" s="120" t="s">
        <v>12593</v>
      </c>
      <c r="L1164" s="120">
        <v>0</v>
      </c>
      <c r="M1164" s="120">
        <v>0</v>
      </c>
      <c r="N1164" s="120" t="s">
        <v>1935</v>
      </c>
      <c r="O1164" s="127">
        <v>299.89999999999998</v>
      </c>
      <c r="P1164" s="128">
        <v>124.17</v>
      </c>
    </row>
    <row r="1165" spans="1:16">
      <c r="A1165" s="119" t="s">
        <v>2963</v>
      </c>
      <c r="B1165" s="120" t="s">
        <v>12972</v>
      </c>
      <c r="C1165" s="120" t="s">
        <v>12592</v>
      </c>
      <c r="D1165" s="120" t="s">
        <v>1803</v>
      </c>
      <c r="E1165" s="120" t="s">
        <v>12165</v>
      </c>
      <c r="F1165" s="120" t="s">
        <v>12187</v>
      </c>
      <c r="G1165" s="120" t="s">
        <v>1795</v>
      </c>
      <c r="H1165" s="120">
        <v>0</v>
      </c>
      <c r="I1165" s="120" t="s">
        <v>12608</v>
      </c>
      <c r="J1165" s="120" t="s">
        <v>1753</v>
      </c>
      <c r="K1165" s="120" t="s">
        <v>12593</v>
      </c>
      <c r="L1165" s="120">
        <v>0</v>
      </c>
      <c r="M1165" s="120">
        <v>0</v>
      </c>
      <c r="N1165" s="120" t="s">
        <v>1935</v>
      </c>
      <c r="O1165" s="127">
        <v>299.89999999999998</v>
      </c>
      <c r="P1165" s="128">
        <v>124.17</v>
      </c>
    </row>
    <row r="1166" spans="1:16">
      <c r="A1166" s="119" t="s">
        <v>2964</v>
      </c>
      <c r="B1166" s="120" t="s">
        <v>12972</v>
      </c>
      <c r="C1166" s="120" t="s">
        <v>12592</v>
      </c>
      <c r="D1166" s="120" t="s">
        <v>1806</v>
      </c>
      <c r="E1166" s="120" t="s">
        <v>12165</v>
      </c>
      <c r="F1166" s="120" t="s">
        <v>12187</v>
      </c>
      <c r="G1166" s="120" t="s">
        <v>2014</v>
      </c>
      <c r="H1166" s="120">
        <v>0</v>
      </c>
      <c r="I1166" s="120" t="s">
        <v>12608</v>
      </c>
      <c r="J1166" s="120" t="s">
        <v>1753</v>
      </c>
      <c r="K1166" s="120" t="s">
        <v>12593</v>
      </c>
      <c r="L1166" s="120">
        <v>0</v>
      </c>
      <c r="M1166" s="120">
        <v>0</v>
      </c>
      <c r="N1166" s="120" t="s">
        <v>1935</v>
      </c>
      <c r="O1166" s="127">
        <v>549.9</v>
      </c>
      <c r="P1166" s="128">
        <v>191.61</v>
      </c>
    </row>
    <row r="1167" spans="1:16">
      <c r="A1167" s="119" t="s">
        <v>2966</v>
      </c>
      <c r="B1167" s="120" t="s">
        <v>12972</v>
      </c>
      <c r="C1167" s="120" t="s">
        <v>12592</v>
      </c>
      <c r="D1167" s="120" t="s">
        <v>1806</v>
      </c>
      <c r="E1167" s="120" t="s">
        <v>12165</v>
      </c>
      <c r="F1167" s="120" t="s">
        <v>12187</v>
      </c>
      <c r="G1167" s="120" t="s">
        <v>2014</v>
      </c>
      <c r="H1167" s="120">
        <v>0</v>
      </c>
      <c r="I1167" s="120" t="s">
        <v>12608</v>
      </c>
      <c r="J1167" s="120" t="s">
        <v>1753</v>
      </c>
      <c r="K1167" s="120" t="s">
        <v>12593</v>
      </c>
      <c r="L1167" s="120">
        <v>0</v>
      </c>
      <c r="M1167" s="120">
        <v>0</v>
      </c>
      <c r="N1167" s="120" t="s">
        <v>1935</v>
      </c>
      <c r="O1167" s="127">
        <v>549.9</v>
      </c>
      <c r="P1167" s="128">
        <v>197.97</v>
      </c>
    </row>
    <row r="1168" spans="1:16">
      <c r="A1168" s="119" t="s">
        <v>943</v>
      </c>
      <c r="B1168" s="120" t="s">
        <v>12972</v>
      </c>
      <c r="C1168" s="120" t="s">
        <v>12592</v>
      </c>
      <c r="D1168" s="120" t="s">
        <v>1806</v>
      </c>
      <c r="E1168" s="120" t="s">
        <v>12165</v>
      </c>
      <c r="F1168" s="120" t="s">
        <v>12187</v>
      </c>
      <c r="G1168" s="120" t="s">
        <v>2014</v>
      </c>
      <c r="H1168" s="120">
        <v>0</v>
      </c>
      <c r="I1168" s="120" t="s">
        <v>12608</v>
      </c>
      <c r="J1168" s="120" t="s">
        <v>1753</v>
      </c>
      <c r="K1168" s="120" t="s">
        <v>12593</v>
      </c>
      <c r="L1168" s="120">
        <v>0</v>
      </c>
      <c r="M1168" s="120">
        <v>0</v>
      </c>
      <c r="N1168" s="120" t="s">
        <v>1935</v>
      </c>
      <c r="O1168" s="127">
        <v>549.9</v>
      </c>
      <c r="P1168" s="128">
        <v>191.61</v>
      </c>
    </row>
    <row r="1169" spans="1:16">
      <c r="A1169" s="119" t="s">
        <v>2967</v>
      </c>
      <c r="B1169" s="120" t="s">
        <v>12972</v>
      </c>
      <c r="C1169" s="120" t="s">
        <v>12592</v>
      </c>
      <c r="D1169" s="120" t="s">
        <v>1798</v>
      </c>
      <c r="E1169" s="120" t="s">
        <v>12164</v>
      </c>
      <c r="F1169" s="120" t="s">
        <v>12601</v>
      </c>
      <c r="G1169" s="120" t="s">
        <v>1856</v>
      </c>
      <c r="H1169" s="120" t="s">
        <v>159</v>
      </c>
      <c r="I1169" s="120" t="s">
        <v>12608</v>
      </c>
      <c r="J1169" s="120" t="s">
        <v>1753</v>
      </c>
      <c r="K1169" s="120" t="s">
        <v>12593</v>
      </c>
      <c r="L1169" s="120">
        <v>0</v>
      </c>
      <c r="M1169" s="120">
        <v>0</v>
      </c>
      <c r="N1169" s="120" t="s">
        <v>1935</v>
      </c>
      <c r="O1169" s="127">
        <v>549.9</v>
      </c>
      <c r="P1169" s="128">
        <v>198.36</v>
      </c>
    </row>
    <row r="1170" spans="1:16">
      <c r="A1170" s="119" t="s">
        <v>2968</v>
      </c>
      <c r="B1170" s="120" t="s">
        <v>12972</v>
      </c>
      <c r="C1170" s="120" t="s">
        <v>12592</v>
      </c>
      <c r="D1170" s="120" t="s">
        <v>1798</v>
      </c>
      <c r="E1170" s="120" t="s">
        <v>12164</v>
      </c>
      <c r="F1170" s="120" t="s">
        <v>12601</v>
      </c>
      <c r="G1170" s="120" t="s">
        <v>1856</v>
      </c>
      <c r="H1170" s="120">
        <v>0</v>
      </c>
      <c r="I1170" s="120" t="s">
        <v>12608</v>
      </c>
      <c r="J1170" s="120" t="s">
        <v>1753</v>
      </c>
      <c r="K1170" s="120" t="s">
        <v>12593</v>
      </c>
      <c r="L1170" s="120">
        <v>0</v>
      </c>
      <c r="M1170" s="120">
        <v>0</v>
      </c>
      <c r="N1170" s="120" t="s">
        <v>1935</v>
      </c>
      <c r="O1170" s="127">
        <v>549.9</v>
      </c>
      <c r="P1170" s="128">
        <v>198.36</v>
      </c>
    </row>
    <row r="1171" spans="1:16">
      <c r="A1171" s="119" t="s">
        <v>2969</v>
      </c>
      <c r="B1171" s="120" t="s">
        <v>12972</v>
      </c>
      <c r="C1171" s="120" t="s">
        <v>12592</v>
      </c>
      <c r="D1171" s="120" t="s">
        <v>1798</v>
      </c>
      <c r="E1171" s="120" t="s">
        <v>12164</v>
      </c>
      <c r="F1171" s="120" t="s">
        <v>12601</v>
      </c>
      <c r="G1171" s="120" t="s">
        <v>1856</v>
      </c>
      <c r="H1171" s="120">
        <v>0</v>
      </c>
      <c r="I1171" s="120" t="s">
        <v>12608</v>
      </c>
      <c r="J1171" s="120" t="s">
        <v>1753</v>
      </c>
      <c r="K1171" s="120" t="s">
        <v>12593</v>
      </c>
      <c r="L1171" s="120">
        <v>0</v>
      </c>
      <c r="M1171" s="120">
        <v>0</v>
      </c>
      <c r="N1171" s="120" t="s">
        <v>1935</v>
      </c>
      <c r="O1171" s="127">
        <v>449.9</v>
      </c>
      <c r="P1171" s="128">
        <v>198.36</v>
      </c>
    </row>
    <row r="1172" spans="1:16">
      <c r="A1172" s="119" t="s">
        <v>2970</v>
      </c>
      <c r="B1172" s="120" t="s">
        <v>12972</v>
      </c>
      <c r="C1172" s="120" t="s">
        <v>12592</v>
      </c>
      <c r="D1172" s="120" t="s">
        <v>1798</v>
      </c>
      <c r="E1172" s="120" t="s">
        <v>12164</v>
      </c>
      <c r="F1172" s="120" t="s">
        <v>12601</v>
      </c>
      <c r="G1172" s="120" t="s">
        <v>1856</v>
      </c>
      <c r="H1172" s="120" t="s">
        <v>168</v>
      </c>
      <c r="I1172" s="120" t="s">
        <v>12608</v>
      </c>
      <c r="J1172" s="120" t="s">
        <v>1753</v>
      </c>
      <c r="K1172" s="120" t="s">
        <v>12593</v>
      </c>
      <c r="L1172" s="120">
        <v>0</v>
      </c>
      <c r="M1172" s="120">
        <v>0</v>
      </c>
      <c r="N1172" s="120" t="s">
        <v>1935</v>
      </c>
      <c r="O1172" s="127">
        <v>449.9</v>
      </c>
      <c r="P1172" s="128">
        <v>198.36</v>
      </c>
    </row>
    <row r="1173" spans="1:16">
      <c r="A1173" s="119" t="s">
        <v>2971</v>
      </c>
      <c r="B1173" s="120" t="s">
        <v>12972</v>
      </c>
      <c r="C1173" s="120" t="s">
        <v>12592</v>
      </c>
      <c r="D1173" s="120" t="s">
        <v>1798</v>
      </c>
      <c r="E1173" s="120" t="s">
        <v>12164</v>
      </c>
      <c r="F1173" s="120" t="s">
        <v>12601</v>
      </c>
      <c r="G1173" s="120" t="s">
        <v>1856</v>
      </c>
      <c r="H1173" s="120" t="s">
        <v>168</v>
      </c>
      <c r="I1173" s="120" t="s">
        <v>12608</v>
      </c>
      <c r="J1173" s="120" t="s">
        <v>1753</v>
      </c>
      <c r="K1173" s="120" t="s">
        <v>12593</v>
      </c>
      <c r="L1173" s="120">
        <v>0</v>
      </c>
      <c r="M1173" s="120">
        <v>0</v>
      </c>
      <c r="N1173" s="120" t="s">
        <v>1935</v>
      </c>
      <c r="O1173" s="127">
        <v>549.9</v>
      </c>
      <c r="P1173" s="128">
        <v>194.1</v>
      </c>
    </row>
    <row r="1174" spans="1:16">
      <c r="A1174" s="119" t="s">
        <v>2972</v>
      </c>
      <c r="B1174" s="120" t="s">
        <v>12972</v>
      </c>
      <c r="C1174" s="120" t="s">
        <v>12592</v>
      </c>
      <c r="D1174" s="120" t="s">
        <v>1798</v>
      </c>
      <c r="E1174" s="120" t="s">
        <v>12164</v>
      </c>
      <c r="F1174" s="120" t="s">
        <v>12601</v>
      </c>
      <c r="G1174" s="120" t="s">
        <v>1856</v>
      </c>
      <c r="H1174" s="120">
        <v>0</v>
      </c>
      <c r="I1174" s="120" t="s">
        <v>12608</v>
      </c>
      <c r="J1174" s="120" t="s">
        <v>1753</v>
      </c>
      <c r="K1174" s="120" t="s">
        <v>12593</v>
      </c>
      <c r="L1174" s="120">
        <v>0</v>
      </c>
      <c r="M1174" s="120">
        <v>0</v>
      </c>
      <c r="N1174" s="120" t="s">
        <v>1935</v>
      </c>
      <c r="O1174" s="127">
        <v>549.9</v>
      </c>
      <c r="P1174" s="128">
        <v>194.1</v>
      </c>
    </row>
    <row r="1175" spans="1:16">
      <c r="A1175" s="119" t="s">
        <v>12631</v>
      </c>
      <c r="B1175" s="120" t="s">
        <v>12972</v>
      </c>
      <c r="C1175" s="120" t="s">
        <v>12592</v>
      </c>
      <c r="D1175" s="120" t="s">
        <v>1798</v>
      </c>
      <c r="E1175" s="120" t="s">
        <v>12164</v>
      </c>
      <c r="F1175" s="120" t="s">
        <v>12601</v>
      </c>
      <c r="G1175" s="120" t="s">
        <v>1856</v>
      </c>
      <c r="H1175" s="120">
        <v>0</v>
      </c>
      <c r="I1175" s="120" t="s">
        <v>12608</v>
      </c>
      <c r="J1175" s="120" t="s">
        <v>1753</v>
      </c>
      <c r="K1175" s="120" t="s">
        <v>12593</v>
      </c>
      <c r="L1175" s="120">
        <v>0</v>
      </c>
      <c r="M1175" s="120">
        <v>0</v>
      </c>
      <c r="N1175" s="120" t="s">
        <v>1935</v>
      </c>
      <c r="O1175" s="127">
        <v>449.9</v>
      </c>
      <c r="P1175" s="128">
        <v>215</v>
      </c>
    </row>
    <row r="1176" spans="1:16">
      <c r="A1176" s="119" t="s">
        <v>2973</v>
      </c>
      <c r="B1176" s="120" t="s">
        <v>12972</v>
      </c>
      <c r="C1176" s="120" t="s">
        <v>12592</v>
      </c>
      <c r="D1176" s="120" t="s">
        <v>1798</v>
      </c>
      <c r="E1176" s="120" t="s">
        <v>12164</v>
      </c>
      <c r="F1176" s="120" t="s">
        <v>12601</v>
      </c>
      <c r="G1176" s="120" t="s">
        <v>1856</v>
      </c>
      <c r="H1176" s="120">
        <v>0</v>
      </c>
      <c r="I1176" s="120" t="s">
        <v>12608</v>
      </c>
      <c r="J1176" s="120" t="s">
        <v>1753</v>
      </c>
      <c r="K1176" s="120" t="s">
        <v>12593</v>
      </c>
      <c r="L1176" s="120">
        <v>0</v>
      </c>
      <c r="M1176" s="120">
        <v>0</v>
      </c>
      <c r="N1176" s="120" t="s">
        <v>1935</v>
      </c>
      <c r="O1176" s="127">
        <v>499.9</v>
      </c>
      <c r="P1176" s="128">
        <v>250</v>
      </c>
    </row>
    <row r="1177" spans="1:16">
      <c r="A1177" s="119" t="s">
        <v>2975</v>
      </c>
      <c r="B1177" s="120" t="s">
        <v>12972</v>
      </c>
      <c r="C1177" s="120" t="s">
        <v>12592</v>
      </c>
      <c r="D1177" s="120" t="s">
        <v>1798</v>
      </c>
      <c r="E1177" s="120" t="s">
        <v>12164</v>
      </c>
      <c r="F1177" s="120" t="s">
        <v>12601</v>
      </c>
      <c r="G1177" s="120" t="s">
        <v>1856</v>
      </c>
      <c r="H1177" s="120">
        <v>0</v>
      </c>
      <c r="I1177" s="120" t="s">
        <v>12608</v>
      </c>
      <c r="J1177" s="120" t="s">
        <v>1753</v>
      </c>
      <c r="K1177" s="120" t="s">
        <v>12593</v>
      </c>
      <c r="L1177" s="120">
        <v>0</v>
      </c>
      <c r="M1177" s="120">
        <v>0</v>
      </c>
      <c r="N1177" s="120" t="s">
        <v>1935</v>
      </c>
      <c r="O1177" s="127">
        <v>699.9</v>
      </c>
      <c r="P1177" s="128">
        <v>280</v>
      </c>
    </row>
    <row r="1178" spans="1:16">
      <c r="A1178" s="119" t="s">
        <v>2976</v>
      </c>
      <c r="B1178" s="120" t="s">
        <v>12972</v>
      </c>
      <c r="C1178" s="120" t="s">
        <v>12592</v>
      </c>
      <c r="D1178" s="120" t="s">
        <v>1798</v>
      </c>
      <c r="E1178" s="120" t="s">
        <v>12164</v>
      </c>
      <c r="F1178" s="120" t="s">
        <v>12601</v>
      </c>
      <c r="G1178" s="120" t="s">
        <v>1856</v>
      </c>
      <c r="H1178" s="120">
        <v>0</v>
      </c>
      <c r="I1178" s="120" t="s">
        <v>12608</v>
      </c>
      <c r="J1178" s="120" t="s">
        <v>1753</v>
      </c>
      <c r="K1178" s="120" t="s">
        <v>12593</v>
      </c>
      <c r="L1178" s="120">
        <v>0</v>
      </c>
      <c r="M1178" s="120">
        <v>0</v>
      </c>
      <c r="N1178" s="120" t="s">
        <v>1935</v>
      </c>
      <c r="O1178" s="127">
        <v>499.9</v>
      </c>
      <c r="P1178" s="128">
        <v>280</v>
      </c>
    </row>
    <row r="1179" spans="1:16">
      <c r="A1179" s="119" t="s">
        <v>2977</v>
      </c>
      <c r="B1179" s="120" t="s">
        <v>12972</v>
      </c>
      <c r="C1179" s="120" t="s">
        <v>12592</v>
      </c>
      <c r="D1179" s="120" t="s">
        <v>1798</v>
      </c>
      <c r="E1179" s="120" t="s">
        <v>12164</v>
      </c>
      <c r="F1179" s="120" t="s">
        <v>12601</v>
      </c>
      <c r="G1179" s="120" t="s">
        <v>1856</v>
      </c>
      <c r="H1179" s="120" t="s">
        <v>168</v>
      </c>
      <c r="I1179" s="120" t="s">
        <v>12608</v>
      </c>
      <c r="J1179" s="120" t="s">
        <v>1753</v>
      </c>
      <c r="K1179" s="120" t="s">
        <v>12593</v>
      </c>
      <c r="L1179" s="120">
        <v>0</v>
      </c>
      <c r="M1179" s="120">
        <v>0</v>
      </c>
      <c r="N1179" s="120" t="s">
        <v>1935</v>
      </c>
      <c r="O1179" s="127">
        <v>549.9</v>
      </c>
      <c r="P1179" s="128">
        <v>215</v>
      </c>
    </row>
    <row r="1180" spans="1:16">
      <c r="A1180" s="119" t="s">
        <v>2978</v>
      </c>
      <c r="B1180" s="120" t="s">
        <v>12972</v>
      </c>
      <c r="C1180" s="120" t="s">
        <v>12592</v>
      </c>
      <c r="D1180" s="120" t="s">
        <v>1798</v>
      </c>
      <c r="E1180" s="120" t="s">
        <v>12164</v>
      </c>
      <c r="F1180" s="120" t="s">
        <v>12601</v>
      </c>
      <c r="G1180" s="120" t="s">
        <v>1856</v>
      </c>
      <c r="H1180" s="120">
        <v>0</v>
      </c>
      <c r="I1180" s="120" t="s">
        <v>12608</v>
      </c>
      <c r="J1180" s="120" t="s">
        <v>1753</v>
      </c>
      <c r="K1180" s="120" t="s">
        <v>12593</v>
      </c>
      <c r="L1180" s="120">
        <v>0</v>
      </c>
      <c r="M1180" s="120">
        <v>0</v>
      </c>
      <c r="N1180" s="120" t="s">
        <v>1935</v>
      </c>
      <c r="O1180" s="127">
        <v>449.9</v>
      </c>
      <c r="P1180" s="128">
        <v>226.26</v>
      </c>
    </row>
    <row r="1181" spans="1:16">
      <c r="A1181" s="119" t="s">
        <v>2979</v>
      </c>
      <c r="B1181" s="120" t="s">
        <v>12972</v>
      </c>
      <c r="C1181" s="120" t="s">
        <v>12592</v>
      </c>
      <c r="D1181" s="120" t="s">
        <v>1806</v>
      </c>
      <c r="E1181" s="120" t="s">
        <v>12165</v>
      </c>
      <c r="F1181" s="120" t="s">
        <v>12187</v>
      </c>
      <c r="G1181" s="120" t="s">
        <v>1778</v>
      </c>
      <c r="H1181" s="120" t="s">
        <v>153</v>
      </c>
      <c r="I1181" s="120" t="s">
        <v>12608</v>
      </c>
      <c r="J1181" s="120" t="s">
        <v>1753</v>
      </c>
      <c r="K1181" s="120" t="s">
        <v>12593</v>
      </c>
      <c r="L1181" s="120">
        <v>0</v>
      </c>
      <c r="M1181" s="120">
        <v>0</v>
      </c>
      <c r="N1181" s="120" t="s">
        <v>1935</v>
      </c>
      <c r="O1181" s="127">
        <v>429.9</v>
      </c>
      <c r="P1181" s="128">
        <v>162.18</v>
      </c>
    </row>
    <row r="1182" spans="1:16">
      <c r="A1182" s="119" t="s">
        <v>2980</v>
      </c>
      <c r="B1182" s="120" t="s">
        <v>12972</v>
      </c>
      <c r="C1182" s="120" t="s">
        <v>12592</v>
      </c>
      <c r="D1182" s="120" t="s">
        <v>1756</v>
      </c>
      <c r="E1182" s="120" t="s">
        <v>12165</v>
      </c>
      <c r="F1182" s="120" t="s">
        <v>12187</v>
      </c>
      <c r="G1182" s="120" t="s">
        <v>1778</v>
      </c>
      <c r="H1182" s="120" t="s">
        <v>157</v>
      </c>
      <c r="I1182" s="120" t="s">
        <v>12608</v>
      </c>
      <c r="J1182" s="120" t="s">
        <v>1753</v>
      </c>
      <c r="K1182" s="120" t="s">
        <v>12593</v>
      </c>
      <c r="L1182" s="120">
        <v>0</v>
      </c>
      <c r="M1182" s="120">
        <v>0</v>
      </c>
      <c r="N1182" s="120" t="s">
        <v>1935</v>
      </c>
      <c r="O1182" s="127">
        <v>429.9</v>
      </c>
      <c r="P1182" s="128">
        <v>162.18</v>
      </c>
    </row>
    <row r="1183" spans="1:16">
      <c r="A1183" s="119" t="s">
        <v>2981</v>
      </c>
      <c r="B1183" s="120" t="s">
        <v>12972</v>
      </c>
      <c r="C1183" s="120" t="s">
        <v>12592</v>
      </c>
      <c r="D1183" s="120" t="s">
        <v>1756</v>
      </c>
      <c r="E1183" s="120" t="s">
        <v>12165</v>
      </c>
      <c r="F1183" s="120" t="s">
        <v>12187</v>
      </c>
      <c r="G1183" s="120" t="s">
        <v>1778</v>
      </c>
      <c r="H1183" s="120" t="s">
        <v>155</v>
      </c>
      <c r="I1183" s="120" t="s">
        <v>12608</v>
      </c>
      <c r="J1183" s="120" t="s">
        <v>1753</v>
      </c>
      <c r="K1183" s="120" t="s">
        <v>12593</v>
      </c>
      <c r="L1183" s="120">
        <v>0</v>
      </c>
      <c r="M1183" s="120">
        <v>0</v>
      </c>
      <c r="N1183" s="120" t="s">
        <v>1935</v>
      </c>
      <c r="O1183" s="127">
        <v>429.9</v>
      </c>
      <c r="P1183" s="128">
        <v>225</v>
      </c>
    </row>
    <row r="1184" spans="1:16">
      <c r="A1184" s="119" t="s">
        <v>2982</v>
      </c>
      <c r="B1184" s="120" t="s">
        <v>12972</v>
      </c>
      <c r="C1184" s="120" t="s">
        <v>12592</v>
      </c>
      <c r="D1184" s="120" t="s">
        <v>1806</v>
      </c>
      <c r="E1184" s="120" t="s">
        <v>12165</v>
      </c>
      <c r="F1184" s="120" t="s">
        <v>12187</v>
      </c>
      <c r="G1184" s="120" t="s">
        <v>1778</v>
      </c>
      <c r="H1184" s="120" t="s">
        <v>151</v>
      </c>
      <c r="I1184" s="120" t="s">
        <v>12608</v>
      </c>
      <c r="J1184" s="120" t="s">
        <v>1753</v>
      </c>
      <c r="K1184" s="120" t="s">
        <v>12593</v>
      </c>
      <c r="L1184" s="120">
        <v>0</v>
      </c>
      <c r="M1184" s="120">
        <v>0</v>
      </c>
      <c r="N1184" s="120" t="s">
        <v>1935</v>
      </c>
      <c r="O1184" s="127">
        <v>429.9</v>
      </c>
      <c r="P1184" s="128">
        <v>162.37</v>
      </c>
    </row>
    <row r="1185" spans="1:16">
      <c r="A1185" s="119" t="s">
        <v>2983</v>
      </c>
      <c r="B1185" s="120" t="s">
        <v>12972</v>
      </c>
      <c r="C1185" s="120" t="s">
        <v>12592</v>
      </c>
      <c r="D1185" s="120" t="s">
        <v>1756</v>
      </c>
      <c r="E1185" s="120" t="s">
        <v>12165</v>
      </c>
      <c r="F1185" s="120" t="s">
        <v>12187</v>
      </c>
      <c r="G1185" s="120" t="s">
        <v>1778</v>
      </c>
      <c r="H1185" s="120" t="s">
        <v>157</v>
      </c>
      <c r="I1185" s="120" t="s">
        <v>12608</v>
      </c>
      <c r="J1185" s="120" t="s">
        <v>1753</v>
      </c>
      <c r="K1185" s="120" t="s">
        <v>12593</v>
      </c>
      <c r="L1185" s="120">
        <v>0</v>
      </c>
      <c r="M1185" s="120">
        <v>0</v>
      </c>
      <c r="N1185" s="120" t="s">
        <v>1935</v>
      </c>
      <c r="O1185" s="127">
        <v>429.9</v>
      </c>
      <c r="P1185" s="128">
        <v>161.88999999999999</v>
      </c>
    </row>
    <row r="1186" spans="1:16">
      <c r="A1186" s="119" t="s">
        <v>944</v>
      </c>
      <c r="B1186" s="120" t="s">
        <v>12972</v>
      </c>
      <c r="C1186" s="120" t="s">
        <v>12592</v>
      </c>
      <c r="D1186" s="120" t="s">
        <v>1756</v>
      </c>
      <c r="E1186" s="120" t="s">
        <v>12165</v>
      </c>
      <c r="F1186" s="120" t="s">
        <v>12187</v>
      </c>
      <c r="G1186" s="120" t="s">
        <v>1778</v>
      </c>
      <c r="H1186" s="120" t="s">
        <v>155</v>
      </c>
      <c r="I1186" s="120" t="s">
        <v>12608</v>
      </c>
      <c r="J1186" s="120" t="s">
        <v>1753</v>
      </c>
      <c r="K1186" s="120" t="s">
        <v>12593</v>
      </c>
      <c r="L1186" s="120">
        <v>0</v>
      </c>
      <c r="M1186" s="120">
        <v>0</v>
      </c>
      <c r="N1186" s="120" t="s">
        <v>1935</v>
      </c>
      <c r="O1186" s="127">
        <v>429.9</v>
      </c>
      <c r="P1186" s="128">
        <v>162.07</v>
      </c>
    </row>
    <row r="1187" spans="1:16">
      <c r="A1187" s="119" t="s">
        <v>2984</v>
      </c>
      <c r="B1187" s="120" t="s">
        <v>12972</v>
      </c>
      <c r="C1187" s="120" t="s">
        <v>12592</v>
      </c>
      <c r="D1187" s="120" t="s">
        <v>1756</v>
      </c>
      <c r="E1187" s="120" t="s">
        <v>12165</v>
      </c>
      <c r="F1187" s="120" t="s">
        <v>12187</v>
      </c>
      <c r="G1187" s="120" t="s">
        <v>1778</v>
      </c>
      <c r="H1187" s="120" t="s">
        <v>153</v>
      </c>
      <c r="I1187" s="120" t="s">
        <v>12608</v>
      </c>
      <c r="J1187" s="120" t="s">
        <v>1753</v>
      </c>
      <c r="K1187" s="120" t="s">
        <v>12593</v>
      </c>
      <c r="L1187" s="120">
        <v>0</v>
      </c>
      <c r="M1187" s="120">
        <v>0</v>
      </c>
      <c r="N1187" s="120" t="s">
        <v>1935</v>
      </c>
      <c r="O1187" s="127">
        <v>429.9</v>
      </c>
      <c r="P1187" s="128">
        <v>161.88999999999999</v>
      </c>
    </row>
    <row r="1188" spans="1:16">
      <c r="A1188" s="119" t="s">
        <v>2985</v>
      </c>
      <c r="B1188" s="120" t="s">
        <v>12972</v>
      </c>
      <c r="C1188" s="120" t="s">
        <v>12592</v>
      </c>
      <c r="D1188" s="120" t="s">
        <v>1756</v>
      </c>
      <c r="E1188" s="120" t="s">
        <v>12165</v>
      </c>
      <c r="F1188" s="120" t="s">
        <v>12187</v>
      </c>
      <c r="G1188" s="120" t="s">
        <v>1778</v>
      </c>
      <c r="H1188" s="120" t="s">
        <v>151</v>
      </c>
      <c r="I1188" s="120" t="s">
        <v>12608</v>
      </c>
      <c r="J1188" s="120" t="s">
        <v>1753</v>
      </c>
      <c r="K1188" s="120" t="s">
        <v>12593</v>
      </c>
      <c r="L1188" s="120">
        <v>0</v>
      </c>
      <c r="M1188" s="120">
        <v>0</v>
      </c>
      <c r="N1188" s="120" t="s">
        <v>1935</v>
      </c>
      <c r="O1188" s="127">
        <v>429.9</v>
      </c>
      <c r="P1188" s="128">
        <v>162.07</v>
      </c>
    </row>
    <row r="1189" spans="1:16">
      <c r="A1189" s="119" t="s">
        <v>2986</v>
      </c>
      <c r="B1189" s="120" t="s">
        <v>12972</v>
      </c>
      <c r="C1189" s="120" t="s">
        <v>12592</v>
      </c>
      <c r="D1189" s="120" t="s">
        <v>1803</v>
      </c>
      <c r="E1189" s="120" t="s">
        <v>12165</v>
      </c>
      <c r="F1189" s="120" t="s">
        <v>12187</v>
      </c>
      <c r="G1189" s="120" t="s">
        <v>1778</v>
      </c>
      <c r="H1189" s="120" t="s">
        <v>159</v>
      </c>
      <c r="I1189" s="120" t="s">
        <v>12608</v>
      </c>
      <c r="J1189" s="120" t="s">
        <v>1753</v>
      </c>
      <c r="K1189" s="120" t="s">
        <v>12593</v>
      </c>
      <c r="L1189" s="120">
        <v>0</v>
      </c>
      <c r="M1189" s="120">
        <v>0</v>
      </c>
      <c r="N1189" s="120" t="s">
        <v>1935</v>
      </c>
      <c r="O1189" s="127">
        <v>299.89999999999998</v>
      </c>
      <c r="P1189" s="128">
        <v>130.38999999999999</v>
      </c>
    </row>
    <row r="1190" spans="1:16">
      <c r="A1190" s="119" t="s">
        <v>2987</v>
      </c>
      <c r="B1190" s="120" t="s">
        <v>12972</v>
      </c>
      <c r="C1190" s="120" t="s">
        <v>12592</v>
      </c>
      <c r="D1190" s="120" t="s">
        <v>1803</v>
      </c>
      <c r="E1190" s="120" t="s">
        <v>12165</v>
      </c>
      <c r="F1190" s="120" t="s">
        <v>12187</v>
      </c>
      <c r="G1190" s="120" t="s">
        <v>1778</v>
      </c>
      <c r="H1190" s="120">
        <v>0</v>
      </c>
      <c r="I1190" s="120" t="s">
        <v>12608</v>
      </c>
      <c r="J1190" s="120" t="s">
        <v>1753</v>
      </c>
      <c r="K1190" s="120" t="s">
        <v>12593</v>
      </c>
      <c r="L1190" s="120">
        <v>0</v>
      </c>
      <c r="M1190" s="120">
        <v>0</v>
      </c>
      <c r="N1190" s="120" t="s">
        <v>1935</v>
      </c>
      <c r="O1190" s="127">
        <v>299.89999999999998</v>
      </c>
      <c r="P1190" s="128">
        <v>130.38999999999999</v>
      </c>
    </row>
    <row r="1191" spans="1:16">
      <c r="A1191" s="119" t="s">
        <v>2988</v>
      </c>
      <c r="B1191" s="120" t="s">
        <v>12972</v>
      </c>
      <c r="C1191" s="120" t="s">
        <v>12592</v>
      </c>
      <c r="D1191" s="120" t="s">
        <v>1803</v>
      </c>
      <c r="E1191" s="120" t="s">
        <v>12165</v>
      </c>
      <c r="F1191" s="120" t="s">
        <v>12187</v>
      </c>
      <c r="G1191" s="120" t="s">
        <v>1778</v>
      </c>
      <c r="H1191" s="120" t="s">
        <v>163</v>
      </c>
      <c r="I1191" s="120" t="s">
        <v>12608</v>
      </c>
      <c r="J1191" s="120" t="s">
        <v>1753</v>
      </c>
      <c r="K1191" s="120" t="s">
        <v>12593</v>
      </c>
      <c r="L1191" s="120">
        <v>0</v>
      </c>
      <c r="M1191" s="120">
        <v>0</v>
      </c>
      <c r="N1191" s="120" t="s">
        <v>1935</v>
      </c>
      <c r="O1191" s="127">
        <v>299.89999999999998</v>
      </c>
      <c r="P1191" s="128">
        <v>140</v>
      </c>
    </row>
    <row r="1192" spans="1:16">
      <c r="A1192" s="119" t="s">
        <v>2989</v>
      </c>
      <c r="B1192" s="120" t="s">
        <v>12972</v>
      </c>
      <c r="C1192" s="120" t="s">
        <v>12592</v>
      </c>
      <c r="D1192" s="120" t="s">
        <v>1803</v>
      </c>
      <c r="E1192" s="120" t="s">
        <v>12165</v>
      </c>
      <c r="F1192" s="120" t="s">
        <v>12187</v>
      </c>
      <c r="G1192" s="120" t="s">
        <v>1778</v>
      </c>
      <c r="H1192" s="120" t="s">
        <v>159</v>
      </c>
      <c r="I1192" s="120" t="s">
        <v>12608</v>
      </c>
      <c r="J1192" s="120" t="s">
        <v>1753</v>
      </c>
      <c r="K1192" s="120" t="s">
        <v>12593</v>
      </c>
      <c r="L1192" s="120">
        <v>0</v>
      </c>
      <c r="M1192" s="120">
        <v>0</v>
      </c>
      <c r="N1192" s="120" t="s">
        <v>1935</v>
      </c>
      <c r="O1192" s="127">
        <v>299.89999999999998</v>
      </c>
      <c r="P1192" s="128">
        <v>124.7</v>
      </c>
    </row>
    <row r="1193" spans="1:16">
      <c r="A1193" s="119" t="s">
        <v>2990</v>
      </c>
      <c r="B1193" s="120" t="s">
        <v>12972</v>
      </c>
      <c r="C1193" s="120" t="s">
        <v>12592</v>
      </c>
      <c r="D1193" s="120" t="s">
        <v>1803</v>
      </c>
      <c r="E1193" s="120" t="s">
        <v>12165</v>
      </c>
      <c r="F1193" s="120" t="s">
        <v>12187</v>
      </c>
      <c r="G1193" s="120" t="s">
        <v>1778</v>
      </c>
      <c r="H1193" s="120">
        <v>0</v>
      </c>
      <c r="I1193" s="120" t="s">
        <v>12608</v>
      </c>
      <c r="J1193" s="120" t="s">
        <v>1753</v>
      </c>
      <c r="K1193" s="120" t="s">
        <v>12593</v>
      </c>
      <c r="L1193" s="120">
        <v>0</v>
      </c>
      <c r="M1193" s="120">
        <v>0</v>
      </c>
      <c r="N1193" s="120" t="s">
        <v>1935</v>
      </c>
      <c r="O1193" s="127">
        <v>299.89999999999998</v>
      </c>
      <c r="P1193" s="128">
        <v>124.7</v>
      </c>
    </row>
    <row r="1194" spans="1:16">
      <c r="A1194" s="119" t="s">
        <v>2991</v>
      </c>
      <c r="B1194" s="120" t="s">
        <v>12972</v>
      </c>
      <c r="C1194" s="120" t="s">
        <v>12592</v>
      </c>
      <c r="D1194" s="120" t="s">
        <v>1803</v>
      </c>
      <c r="E1194" s="120" t="s">
        <v>12165</v>
      </c>
      <c r="F1194" s="120" t="s">
        <v>12187</v>
      </c>
      <c r="G1194" s="120" t="s">
        <v>1778</v>
      </c>
      <c r="H1194" s="120" t="s">
        <v>163</v>
      </c>
      <c r="I1194" s="120" t="s">
        <v>12608</v>
      </c>
      <c r="J1194" s="120" t="s">
        <v>1753</v>
      </c>
      <c r="K1194" s="120" t="s">
        <v>12593</v>
      </c>
      <c r="L1194" s="120">
        <v>0</v>
      </c>
      <c r="M1194" s="120">
        <v>0</v>
      </c>
      <c r="N1194" s="120" t="s">
        <v>1935</v>
      </c>
      <c r="O1194" s="127">
        <v>299.89999999999998</v>
      </c>
      <c r="P1194" s="128">
        <v>129.47</v>
      </c>
    </row>
    <row r="1195" spans="1:16">
      <c r="A1195" s="119" t="s">
        <v>2992</v>
      </c>
      <c r="B1195" s="120" t="s">
        <v>12972</v>
      </c>
      <c r="C1195" s="120" t="s">
        <v>12592</v>
      </c>
      <c r="D1195" s="120" t="s">
        <v>1806</v>
      </c>
      <c r="E1195" s="120" t="s">
        <v>12165</v>
      </c>
      <c r="F1195" s="120" t="s">
        <v>12187</v>
      </c>
      <c r="G1195" s="120" t="s">
        <v>1888</v>
      </c>
      <c r="H1195" s="120" t="s">
        <v>168</v>
      </c>
      <c r="I1195" s="120" t="s">
        <v>12608</v>
      </c>
      <c r="J1195" s="120" t="s">
        <v>1753</v>
      </c>
      <c r="K1195" s="120" t="s">
        <v>12593</v>
      </c>
      <c r="L1195" s="120">
        <v>0</v>
      </c>
      <c r="M1195" s="120">
        <v>0</v>
      </c>
      <c r="N1195" s="120" t="s">
        <v>1935</v>
      </c>
      <c r="O1195" s="127">
        <v>549.9</v>
      </c>
      <c r="P1195" s="128">
        <v>185.73</v>
      </c>
    </row>
    <row r="1196" spans="1:16">
      <c r="A1196" s="119" t="s">
        <v>2993</v>
      </c>
      <c r="B1196" s="120" t="s">
        <v>12972</v>
      </c>
      <c r="C1196" s="120" t="s">
        <v>12592</v>
      </c>
      <c r="D1196" s="120" t="s">
        <v>1806</v>
      </c>
      <c r="E1196" s="120" t="s">
        <v>12165</v>
      </c>
      <c r="F1196" s="120" t="s">
        <v>12187</v>
      </c>
      <c r="G1196" s="120" t="s">
        <v>1888</v>
      </c>
      <c r="H1196" s="120" t="s">
        <v>151</v>
      </c>
      <c r="I1196" s="120" t="s">
        <v>12608</v>
      </c>
      <c r="J1196" s="120" t="s">
        <v>1753</v>
      </c>
      <c r="K1196" s="120" t="s">
        <v>12593</v>
      </c>
      <c r="L1196" s="120">
        <v>0</v>
      </c>
      <c r="M1196" s="120">
        <v>0</v>
      </c>
      <c r="N1196" s="120" t="s">
        <v>1935</v>
      </c>
      <c r="O1196" s="127">
        <v>549.9</v>
      </c>
      <c r="P1196" s="128">
        <v>190.55</v>
      </c>
    </row>
    <row r="1197" spans="1:16">
      <c r="A1197" s="119" t="s">
        <v>2994</v>
      </c>
      <c r="B1197" s="120" t="s">
        <v>12972</v>
      </c>
      <c r="C1197" s="120" t="s">
        <v>12592</v>
      </c>
      <c r="D1197" s="120" t="s">
        <v>1806</v>
      </c>
      <c r="E1197" s="120" t="s">
        <v>12165</v>
      </c>
      <c r="F1197" s="120" t="s">
        <v>12187</v>
      </c>
      <c r="G1197" s="120" t="s">
        <v>1888</v>
      </c>
      <c r="H1197" s="120">
        <v>0</v>
      </c>
      <c r="I1197" s="120" t="s">
        <v>12608</v>
      </c>
      <c r="J1197" s="120" t="s">
        <v>1753</v>
      </c>
      <c r="K1197" s="120" t="s">
        <v>12593</v>
      </c>
      <c r="L1197" s="120">
        <v>0</v>
      </c>
      <c r="M1197" s="120">
        <v>0</v>
      </c>
      <c r="N1197" s="120" t="s">
        <v>1935</v>
      </c>
      <c r="O1197" s="127">
        <v>549.9</v>
      </c>
      <c r="P1197" s="128">
        <v>185.73</v>
      </c>
    </row>
    <row r="1198" spans="1:16">
      <c r="A1198" s="119" t="s">
        <v>2995</v>
      </c>
      <c r="B1198" s="120" t="s">
        <v>12972</v>
      </c>
      <c r="C1198" s="120" t="s">
        <v>12592</v>
      </c>
      <c r="D1198" s="120" t="s">
        <v>1806</v>
      </c>
      <c r="E1198" s="120" t="s">
        <v>12165</v>
      </c>
      <c r="F1198" s="120" t="s">
        <v>12187</v>
      </c>
      <c r="G1198" s="120" t="s">
        <v>1888</v>
      </c>
      <c r="H1198" s="120" t="s">
        <v>168</v>
      </c>
      <c r="I1198" s="120" t="s">
        <v>1757</v>
      </c>
      <c r="J1198" s="120" t="s">
        <v>1753</v>
      </c>
      <c r="K1198" s="120" t="s">
        <v>1760</v>
      </c>
      <c r="L1198" s="120" t="s">
        <v>1757</v>
      </c>
      <c r="M1198" s="120" t="s">
        <v>1757</v>
      </c>
      <c r="N1198" s="120" t="s">
        <v>1935</v>
      </c>
      <c r="O1198" s="127">
        <v>549.9</v>
      </c>
      <c r="P1198" s="128">
        <v>185.69</v>
      </c>
    </row>
    <row r="1199" spans="1:16">
      <c r="A1199" s="119" t="s">
        <v>2996</v>
      </c>
      <c r="B1199" s="120" t="s">
        <v>12972</v>
      </c>
      <c r="C1199" s="120" t="s">
        <v>12592</v>
      </c>
      <c r="D1199" s="120" t="s">
        <v>1806</v>
      </c>
      <c r="E1199" s="120" t="s">
        <v>12165</v>
      </c>
      <c r="F1199" s="120" t="s">
        <v>12187</v>
      </c>
      <c r="G1199" s="120" t="s">
        <v>1888</v>
      </c>
      <c r="H1199" s="120" t="s">
        <v>159</v>
      </c>
      <c r="I1199" s="120" t="s">
        <v>12608</v>
      </c>
      <c r="J1199" s="120" t="s">
        <v>1753</v>
      </c>
      <c r="K1199" s="120" t="s">
        <v>12593</v>
      </c>
      <c r="L1199" s="120">
        <v>0</v>
      </c>
      <c r="M1199" s="120">
        <v>0</v>
      </c>
      <c r="N1199" s="120" t="s">
        <v>1935</v>
      </c>
      <c r="O1199" s="127">
        <v>549.9</v>
      </c>
      <c r="P1199" s="128">
        <v>180.18</v>
      </c>
    </row>
    <row r="1200" spans="1:16">
      <c r="A1200" s="119" t="s">
        <v>2997</v>
      </c>
      <c r="B1200" s="120" t="s">
        <v>12972</v>
      </c>
      <c r="C1200" s="120" t="s">
        <v>12592</v>
      </c>
      <c r="D1200" s="120" t="s">
        <v>1803</v>
      </c>
      <c r="E1200" s="120" t="s">
        <v>12165</v>
      </c>
      <c r="F1200" s="120" t="s">
        <v>12187</v>
      </c>
      <c r="G1200" s="120" t="s">
        <v>1957</v>
      </c>
      <c r="H1200" s="120">
        <v>0</v>
      </c>
      <c r="I1200" s="120" t="s">
        <v>12608</v>
      </c>
      <c r="J1200" s="120" t="s">
        <v>1753</v>
      </c>
      <c r="K1200" s="120" t="s">
        <v>12593</v>
      </c>
      <c r="L1200" s="120">
        <v>0</v>
      </c>
      <c r="M1200" s="120">
        <v>0</v>
      </c>
      <c r="N1200" s="120" t="s">
        <v>1935</v>
      </c>
      <c r="O1200" s="127">
        <v>299.89999999999998</v>
      </c>
      <c r="P1200" s="128">
        <v>140</v>
      </c>
    </row>
    <row r="1201" spans="1:16">
      <c r="A1201" s="119" t="s">
        <v>2998</v>
      </c>
      <c r="B1201" s="120" t="s">
        <v>12972</v>
      </c>
      <c r="C1201" s="120" t="s">
        <v>12592</v>
      </c>
      <c r="D1201" s="120" t="s">
        <v>1803</v>
      </c>
      <c r="E1201" s="120" t="s">
        <v>12165</v>
      </c>
      <c r="F1201" s="120" t="s">
        <v>12187</v>
      </c>
      <c r="G1201" s="120" t="s">
        <v>1888</v>
      </c>
      <c r="H1201" s="120">
        <v>0</v>
      </c>
      <c r="I1201" s="120" t="s">
        <v>12608</v>
      </c>
      <c r="J1201" s="120" t="s">
        <v>1753</v>
      </c>
      <c r="K1201" s="120" t="s">
        <v>12593</v>
      </c>
      <c r="L1201" s="120">
        <v>0</v>
      </c>
      <c r="M1201" s="120">
        <v>0</v>
      </c>
      <c r="N1201" s="120" t="s">
        <v>1935</v>
      </c>
      <c r="O1201" s="127">
        <v>299.89999999999998</v>
      </c>
      <c r="P1201" s="128">
        <v>124.88</v>
      </c>
    </row>
    <row r="1202" spans="1:16">
      <c r="A1202" s="119" t="s">
        <v>2999</v>
      </c>
      <c r="B1202" s="120" t="s">
        <v>12972</v>
      </c>
      <c r="C1202" s="120" t="s">
        <v>12592</v>
      </c>
      <c r="D1202" s="120" t="s">
        <v>1803</v>
      </c>
      <c r="E1202" s="120" t="s">
        <v>12165</v>
      </c>
      <c r="F1202" s="120" t="s">
        <v>12187</v>
      </c>
      <c r="G1202" s="120" t="s">
        <v>1957</v>
      </c>
      <c r="H1202" s="120" t="s">
        <v>163</v>
      </c>
      <c r="I1202" s="120" t="s">
        <v>12608</v>
      </c>
      <c r="J1202" s="120" t="s">
        <v>1753</v>
      </c>
      <c r="K1202" s="120" t="s">
        <v>12593</v>
      </c>
      <c r="L1202" s="120">
        <v>0</v>
      </c>
      <c r="M1202" s="120">
        <v>0</v>
      </c>
      <c r="N1202" s="120" t="s">
        <v>1935</v>
      </c>
      <c r="O1202" s="127">
        <v>299.89999999999998</v>
      </c>
      <c r="P1202" s="128">
        <v>140</v>
      </c>
    </row>
    <row r="1203" spans="1:16">
      <c r="A1203" s="119" t="s">
        <v>3000</v>
      </c>
      <c r="B1203" s="120" t="s">
        <v>12972</v>
      </c>
      <c r="C1203" s="120" t="s">
        <v>12592</v>
      </c>
      <c r="D1203" s="120" t="s">
        <v>1803</v>
      </c>
      <c r="E1203" s="120" t="s">
        <v>12164</v>
      </c>
      <c r="F1203" s="120" t="s">
        <v>12601</v>
      </c>
      <c r="G1203" s="120" t="s">
        <v>1881</v>
      </c>
      <c r="H1203" s="120" t="s">
        <v>163</v>
      </c>
      <c r="I1203" s="120" t="s">
        <v>12608</v>
      </c>
      <c r="J1203" s="120" t="s">
        <v>1753</v>
      </c>
      <c r="K1203" s="120" t="s">
        <v>12593</v>
      </c>
      <c r="L1203" s="120">
        <v>0</v>
      </c>
      <c r="M1203" s="120">
        <v>0</v>
      </c>
      <c r="N1203" s="120" t="s">
        <v>1935</v>
      </c>
      <c r="O1203" s="127">
        <v>299.89999999999998</v>
      </c>
      <c r="P1203" s="128">
        <v>130.68</v>
      </c>
    </row>
    <row r="1204" spans="1:16">
      <c r="A1204" s="119" t="s">
        <v>3001</v>
      </c>
      <c r="B1204" s="120" t="s">
        <v>12972</v>
      </c>
      <c r="C1204" s="120" t="s">
        <v>12592</v>
      </c>
      <c r="D1204" s="120" t="s">
        <v>1803</v>
      </c>
      <c r="E1204" s="120" t="s">
        <v>12165</v>
      </c>
      <c r="F1204" s="120" t="s">
        <v>12187</v>
      </c>
      <c r="G1204" s="120" t="s">
        <v>1928</v>
      </c>
      <c r="H1204" s="120" t="s">
        <v>159</v>
      </c>
      <c r="I1204" s="120" t="s">
        <v>12608</v>
      </c>
      <c r="J1204" s="120" t="s">
        <v>1753</v>
      </c>
      <c r="K1204" s="120" t="s">
        <v>12593</v>
      </c>
      <c r="L1204" s="120">
        <v>0</v>
      </c>
      <c r="M1204" s="120">
        <v>0</v>
      </c>
      <c r="N1204" s="120" t="s">
        <v>1935</v>
      </c>
      <c r="O1204" s="127">
        <v>299.89999999999998</v>
      </c>
      <c r="P1204" s="128">
        <v>140</v>
      </c>
    </row>
    <row r="1205" spans="1:16">
      <c r="A1205" s="119" t="s">
        <v>3002</v>
      </c>
      <c r="B1205" s="120" t="s">
        <v>12972</v>
      </c>
      <c r="C1205" s="120" t="s">
        <v>12592</v>
      </c>
      <c r="D1205" s="120" t="s">
        <v>1803</v>
      </c>
      <c r="E1205" s="120" t="s">
        <v>12165</v>
      </c>
      <c r="F1205" s="120" t="s">
        <v>12187</v>
      </c>
      <c r="G1205" s="120" t="s">
        <v>1884</v>
      </c>
      <c r="H1205" s="120" t="s">
        <v>159</v>
      </c>
      <c r="I1205" s="120" t="s">
        <v>12608</v>
      </c>
      <c r="J1205" s="120" t="s">
        <v>1753</v>
      </c>
      <c r="K1205" s="120" t="s">
        <v>12593</v>
      </c>
      <c r="L1205" s="120">
        <v>0</v>
      </c>
      <c r="M1205" s="120">
        <v>0</v>
      </c>
      <c r="N1205" s="120" t="s">
        <v>1935</v>
      </c>
      <c r="O1205" s="127">
        <v>299.89999999999998</v>
      </c>
      <c r="P1205" s="128">
        <v>124.88</v>
      </c>
    </row>
    <row r="1206" spans="1:16">
      <c r="A1206" s="119" t="s">
        <v>3003</v>
      </c>
      <c r="B1206" s="120" t="s">
        <v>12972</v>
      </c>
      <c r="C1206" s="120" t="s">
        <v>12592</v>
      </c>
      <c r="D1206" s="120" t="s">
        <v>1756</v>
      </c>
      <c r="E1206" s="120" t="s">
        <v>12165</v>
      </c>
      <c r="F1206" s="120" t="s">
        <v>12187</v>
      </c>
      <c r="G1206" s="120" t="s">
        <v>1888</v>
      </c>
      <c r="H1206" s="120" t="s">
        <v>151</v>
      </c>
      <c r="I1206" s="120" t="s">
        <v>12608</v>
      </c>
      <c r="J1206" s="120" t="s">
        <v>1753</v>
      </c>
      <c r="K1206" s="120" t="s">
        <v>12593</v>
      </c>
      <c r="L1206" s="120">
        <v>0</v>
      </c>
      <c r="M1206" s="120">
        <v>0</v>
      </c>
      <c r="N1206" s="120" t="s">
        <v>1935</v>
      </c>
      <c r="O1206" s="127">
        <v>429.9</v>
      </c>
      <c r="P1206" s="128">
        <v>164.34</v>
      </c>
    </row>
    <row r="1207" spans="1:16">
      <c r="A1207" s="119" t="s">
        <v>3004</v>
      </c>
      <c r="B1207" s="120" t="s">
        <v>12972</v>
      </c>
      <c r="C1207" s="120" t="s">
        <v>12592</v>
      </c>
      <c r="D1207" s="120" t="s">
        <v>1756</v>
      </c>
      <c r="E1207" s="120" t="s">
        <v>12164</v>
      </c>
      <c r="F1207" s="120" t="s">
        <v>12601</v>
      </c>
      <c r="G1207" s="120" t="s">
        <v>1825</v>
      </c>
      <c r="H1207" s="120" t="s">
        <v>155</v>
      </c>
      <c r="I1207" s="120" t="s">
        <v>12608</v>
      </c>
      <c r="J1207" s="120" t="s">
        <v>1753</v>
      </c>
      <c r="K1207" s="120" t="s">
        <v>12593</v>
      </c>
      <c r="L1207" s="120">
        <v>0</v>
      </c>
      <c r="M1207" s="120">
        <v>0</v>
      </c>
      <c r="N1207" s="120" t="s">
        <v>1935</v>
      </c>
      <c r="O1207" s="127">
        <v>429.9</v>
      </c>
      <c r="P1207" s="128">
        <v>180</v>
      </c>
    </row>
    <row r="1208" spans="1:16">
      <c r="A1208" s="119" t="s">
        <v>3005</v>
      </c>
      <c r="B1208" s="120" t="s">
        <v>12972</v>
      </c>
      <c r="C1208" s="120" t="s">
        <v>12592</v>
      </c>
      <c r="D1208" s="120" t="s">
        <v>1756</v>
      </c>
      <c r="E1208" s="120" t="s">
        <v>12164</v>
      </c>
      <c r="F1208" s="120" t="s">
        <v>12601</v>
      </c>
      <c r="G1208" s="120" t="s">
        <v>1825</v>
      </c>
      <c r="H1208" s="120" t="s">
        <v>168</v>
      </c>
      <c r="I1208" s="120" t="s">
        <v>12608</v>
      </c>
      <c r="J1208" s="120" t="s">
        <v>1753</v>
      </c>
      <c r="K1208" s="120" t="s">
        <v>12593</v>
      </c>
      <c r="L1208" s="120">
        <v>0</v>
      </c>
      <c r="M1208" s="120">
        <v>0</v>
      </c>
      <c r="N1208" s="120" t="s">
        <v>1935</v>
      </c>
      <c r="O1208" s="127">
        <v>429.9</v>
      </c>
      <c r="P1208" s="128">
        <v>163.47</v>
      </c>
    </row>
    <row r="1209" spans="1:16">
      <c r="A1209" s="119" t="s">
        <v>3006</v>
      </c>
      <c r="B1209" s="120" t="s">
        <v>12972</v>
      </c>
      <c r="C1209" s="120" t="s">
        <v>12592</v>
      </c>
      <c r="D1209" s="120" t="s">
        <v>1756</v>
      </c>
      <c r="E1209" s="120" t="s">
        <v>12164</v>
      </c>
      <c r="F1209" s="120" t="s">
        <v>12601</v>
      </c>
      <c r="G1209" s="120" t="s">
        <v>1881</v>
      </c>
      <c r="H1209" s="120" t="s">
        <v>151</v>
      </c>
      <c r="I1209" s="120" t="s">
        <v>12608</v>
      </c>
      <c r="J1209" s="120" t="s">
        <v>1753</v>
      </c>
      <c r="K1209" s="120" t="s">
        <v>12593</v>
      </c>
      <c r="L1209" s="120">
        <v>0</v>
      </c>
      <c r="M1209" s="120">
        <v>0</v>
      </c>
      <c r="N1209" s="120" t="s">
        <v>1935</v>
      </c>
      <c r="O1209" s="127">
        <v>429.9</v>
      </c>
      <c r="P1209" s="128">
        <v>163.04</v>
      </c>
    </row>
    <row r="1210" spans="1:16">
      <c r="A1210" s="119" t="s">
        <v>3007</v>
      </c>
      <c r="B1210" s="120" t="s">
        <v>12972</v>
      </c>
      <c r="C1210" s="120" t="s">
        <v>12592</v>
      </c>
      <c r="D1210" s="120" t="s">
        <v>1756</v>
      </c>
      <c r="E1210" s="120" t="s">
        <v>12165</v>
      </c>
      <c r="F1210" s="120" t="s">
        <v>12187</v>
      </c>
      <c r="G1210" s="120" t="s">
        <v>1888</v>
      </c>
      <c r="H1210" s="120" t="s">
        <v>155</v>
      </c>
      <c r="I1210" s="120" t="s">
        <v>12608</v>
      </c>
      <c r="J1210" s="120" t="s">
        <v>1753</v>
      </c>
      <c r="K1210" s="120" t="s">
        <v>12593</v>
      </c>
      <c r="L1210" s="120">
        <v>0</v>
      </c>
      <c r="M1210" s="120">
        <v>0</v>
      </c>
      <c r="N1210" s="120" t="s">
        <v>1935</v>
      </c>
      <c r="O1210" s="127">
        <v>429.9</v>
      </c>
      <c r="P1210" s="128">
        <v>163.04</v>
      </c>
    </row>
    <row r="1211" spans="1:16">
      <c r="A1211" s="119" t="s">
        <v>3008</v>
      </c>
      <c r="B1211" s="120" t="s">
        <v>12972</v>
      </c>
      <c r="C1211" s="120" t="s">
        <v>12592</v>
      </c>
      <c r="D1211" s="120" t="s">
        <v>1756</v>
      </c>
      <c r="E1211" s="120" t="s">
        <v>12164</v>
      </c>
      <c r="F1211" s="120" t="s">
        <v>12601</v>
      </c>
      <c r="G1211" s="120" t="s">
        <v>1928</v>
      </c>
      <c r="H1211" s="120" t="s">
        <v>153</v>
      </c>
      <c r="I1211" s="120" t="s">
        <v>12608</v>
      </c>
      <c r="J1211" s="120" t="s">
        <v>1753</v>
      </c>
      <c r="K1211" s="120" t="s">
        <v>12593</v>
      </c>
      <c r="L1211" s="120">
        <v>0</v>
      </c>
      <c r="M1211" s="120">
        <v>0</v>
      </c>
      <c r="N1211" s="120" t="s">
        <v>1935</v>
      </c>
      <c r="O1211" s="127">
        <v>429.9</v>
      </c>
      <c r="P1211" s="128">
        <v>180</v>
      </c>
    </row>
    <row r="1212" spans="1:16">
      <c r="A1212" s="119" t="s">
        <v>3009</v>
      </c>
      <c r="B1212" s="120" t="s">
        <v>12972</v>
      </c>
      <c r="C1212" s="120" t="s">
        <v>12592</v>
      </c>
      <c r="D1212" s="120" t="s">
        <v>1756</v>
      </c>
      <c r="E1212" s="120" t="s">
        <v>12164</v>
      </c>
      <c r="F1212" s="120" t="s">
        <v>12601</v>
      </c>
      <c r="G1212" s="120" t="s">
        <v>1928</v>
      </c>
      <c r="H1212" s="120" t="s">
        <v>151</v>
      </c>
      <c r="I1212" s="120" t="s">
        <v>12608</v>
      </c>
      <c r="J1212" s="120" t="s">
        <v>1753</v>
      </c>
      <c r="K1212" s="120" t="s">
        <v>12593</v>
      </c>
      <c r="L1212" s="120">
        <v>0</v>
      </c>
      <c r="M1212" s="120">
        <v>0</v>
      </c>
      <c r="N1212" s="120" t="s">
        <v>1935</v>
      </c>
      <c r="O1212" s="127">
        <v>429.9</v>
      </c>
      <c r="P1212" s="128">
        <v>180</v>
      </c>
    </row>
    <row r="1213" spans="1:16">
      <c r="A1213" s="119" t="s">
        <v>3010</v>
      </c>
      <c r="B1213" s="120" t="s">
        <v>12972</v>
      </c>
      <c r="C1213" s="120" t="s">
        <v>12592</v>
      </c>
      <c r="D1213" s="120" t="s">
        <v>1756</v>
      </c>
      <c r="E1213" s="120" t="s">
        <v>12165</v>
      </c>
      <c r="F1213" s="120" t="s">
        <v>12187</v>
      </c>
      <c r="G1213" s="120" t="s">
        <v>1957</v>
      </c>
      <c r="H1213" s="120" t="s">
        <v>168</v>
      </c>
      <c r="I1213" s="120" t="s">
        <v>12608</v>
      </c>
      <c r="J1213" s="120" t="s">
        <v>1753</v>
      </c>
      <c r="K1213" s="120" t="s">
        <v>12593</v>
      </c>
      <c r="L1213" s="120">
        <v>0</v>
      </c>
      <c r="M1213" s="120">
        <v>0</v>
      </c>
      <c r="N1213" s="120" t="s">
        <v>1935</v>
      </c>
      <c r="O1213" s="127">
        <v>429.9</v>
      </c>
      <c r="P1213" s="128">
        <v>180</v>
      </c>
    </row>
    <row r="1214" spans="1:16">
      <c r="A1214" s="119" t="s">
        <v>3011</v>
      </c>
      <c r="B1214" s="120" t="s">
        <v>12972</v>
      </c>
      <c r="C1214" s="120" t="s">
        <v>12592</v>
      </c>
      <c r="D1214" s="120" t="s">
        <v>1756</v>
      </c>
      <c r="E1214" s="120" t="s">
        <v>12164</v>
      </c>
      <c r="F1214" s="120" t="s">
        <v>12601</v>
      </c>
      <c r="G1214" s="120" t="s">
        <v>1825</v>
      </c>
      <c r="H1214" s="120" t="s">
        <v>168</v>
      </c>
      <c r="I1214" s="120" t="s">
        <v>12608</v>
      </c>
      <c r="J1214" s="120" t="s">
        <v>1753</v>
      </c>
      <c r="K1214" s="120" t="s">
        <v>12593</v>
      </c>
      <c r="L1214" s="120">
        <v>0</v>
      </c>
      <c r="M1214" s="120">
        <v>0</v>
      </c>
      <c r="N1214" s="120" t="s">
        <v>1935</v>
      </c>
      <c r="O1214" s="127">
        <v>429.9</v>
      </c>
      <c r="P1214" s="128">
        <v>180</v>
      </c>
    </row>
    <row r="1215" spans="1:16">
      <c r="A1215" s="119" t="s">
        <v>3012</v>
      </c>
      <c r="B1215" s="120" t="s">
        <v>12972</v>
      </c>
      <c r="C1215" s="120" t="s">
        <v>12592</v>
      </c>
      <c r="D1215" s="120" t="s">
        <v>1756</v>
      </c>
      <c r="E1215" s="120" t="s">
        <v>12164</v>
      </c>
      <c r="F1215" s="120" t="s">
        <v>12601</v>
      </c>
      <c r="G1215" s="120" t="s">
        <v>1928</v>
      </c>
      <c r="H1215" s="120" t="s">
        <v>153</v>
      </c>
      <c r="I1215" s="120" t="s">
        <v>12608</v>
      </c>
      <c r="J1215" s="120" t="s">
        <v>1753</v>
      </c>
      <c r="K1215" s="120" t="s">
        <v>12593</v>
      </c>
      <c r="L1215" s="120">
        <v>0</v>
      </c>
      <c r="M1215" s="120">
        <v>0</v>
      </c>
      <c r="N1215" s="120" t="s">
        <v>1935</v>
      </c>
      <c r="O1215" s="127">
        <v>429.9</v>
      </c>
      <c r="P1215" s="128">
        <v>180</v>
      </c>
    </row>
    <row r="1216" spans="1:16">
      <c r="A1216" s="119" t="s">
        <v>3013</v>
      </c>
      <c r="B1216" s="120" t="s">
        <v>12972</v>
      </c>
      <c r="C1216" s="120" t="s">
        <v>12592</v>
      </c>
      <c r="D1216" s="120" t="s">
        <v>1803</v>
      </c>
      <c r="E1216" s="120" t="s">
        <v>12164</v>
      </c>
      <c r="F1216" s="120" t="s">
        <v>12601</v>
      </c>
      <c r="G1216" s="120" t="s">
        <v>1856</v>
      </c>
      <c r="H1216" s="120">
        <v>0</v>
      </c>
      <c r="I1216" s="120" t="s">
        <v>12608</v>
      </c>
      <c r="J1216" s="120" t="s">
        <v>1753</v>
      </c>
      <c r="K1216" s="120" t="s">
        <v>12593</v>
      </c>
      <c r="L1216" s="120">
        <v>0</v>
      </c>
      <c r="M1216" s="120">
        <v>0</v>
      </c>
      <c r="N1216" s="120" t="s">
        <v>1935</v>
      </c>
      <c r="O1216" s="127">
        <v>299.89999999999998</v>
      </c>
      <c r="P1216" s="128">
        <v>128.93</v>
      </c>
    </row>
    <row r="1217" spans="1:16">
      <c r="A1217" s="119" t="s">
        <v>3014</v>
      </c>
      <c r="B1217" s="120" t="s">
        <v>12972</v>
      </c>
      <c r="C1217" s="120" t="s">
        <v>12592</v>
      </c>
      <c r="D1217" s="120" t="s">
        <v>1803</v>
      </c>
      <c r="E1217" s="120" t="s">
        <v>12164</v>
      </c>
      <c r="F1217" s="120" t="s">
        <v>12601</v>
      </c>
      <c r="G1217" s="120" t="s">
        <v>1856</v>
      </c>
      <c r="H1217" s="120" t="s">
        <v>159</v>
      </c>
      <c r="I1217" s="120" t="s">
        <v>12608</v>
      </c>
      <c r="J1217" s="120" t="s">
        <v>1753</v>
      </c>
      <c r="K1217" s="120" t="s">
        <v>12593</v>
      </c>
      <c r="L1217" s="120">
        <v>0</v>
      </c>
      <c r="M1217" s="120">
        <v>0</v>
      </c>
      <c r="N1217" s="120" t="s">
        <v>1935</v>
      </c>
      <c r="O1217" s="127">
        <v>299.89999999999998</v>
      </c>
      <c r="P1217" s="128">
        <v>117.15</v>
      </c>
    </row>
    <row r="1218" spans="1:16">
      <c r="A1218" s="119" t="s">
        <v>3015</v>
      </c>
      <c r="B1218" s="120" t="s">
        <v>12972</v>
      </c>
      <c r="C1218" s="120" t="s">
        <v>12592</v>
      </c>
      <c r="D1218" s="120" t="s">
        <v>1803</v>
      </c>
      <c r="E1218" s="120" t="s">
        <v>12164</v>
      </c>
      <c r="F1218" s="120" t="s">
        <v>12601</v>
      </c>
      <c r="G1218" s="120" t="s">
        <v>1856</v>
      </c>
      <c r="H1218" s="120" t="s">
        <v>159</v>
      </c>
      <c r="I1218" s="120" t="s">
        <v>12608</v>
      </c>
      <c r="J1218" s="120" t="s">
        <v>1753</v>
      </c>
      <c r="K1218" s="120" t="s">
        <v>12593</v>
      </c>
      <c r="L1218" s="120">
        <v>0</v>
      </c>
      <c r="M1218" s="120">
        <v>0</v>
      </c>
      <c r="N1218" s="120" t="s">
        <v>1935</v>
      </c>
      <c r="O1218" s="127">
        <v>299.89999999999998</v>
      </c>
      <c r="P1218" s="128">
        <v>128.93</v>
      </c>
    </row>
    <row r="1219" spans="1:16">
      <c r="A1219" s="119" t="s">
        <v>3016</v>
      </c>
      <c r="B1219" s="120" t="s">
        <v>12972</v>
      </c>
      <c r="C1219" s="120" t="s">
        <v>12592</v>
      </c>
      <c r="D1219" s="120" t="s">
        <v>1803</v>
      </c>
      <c r="E1219" s="120" t="s">
        <v>12164</v>
      </c>
      <c r="F1219" s="120" t="s">
        <v>12601</v>
      </c>
      <c r="G1219" s="120" t="s">
        <v>1856</v>
      </c>
      <c r="H1219" s="120">
        <v>0</v>
      </c>
      <c r="I1219" s="120" t="s">
        <v>12608</v>
      </c>
      <c r="J1219" s="120" t="s">
        <v>1753</v>
      </c>
      <c r="K1219" s="120" t="s">
        <v>12593</v>
      </c>
      <c r="L1219" s="120">
        <v>0</v>
      </c>
      <c r="M1219" s="120">
        <v>0</v>
      </c>
      <c r="N1219" s="120" t="s">
        <v>1935</v>
      </c>
      <c r="O1219" s="127">
        <v>299.89999999999998</v>
      </c>
      <c r="P1219" s="128">
        <v>117.15</v>
      </c>
    </row>
    <row r="1220" spans="1:16">
      <c r="A1220" s="119" t="s">
        <v>3017</v>
      </c>
      <c r="B1220" s="120" t="s">
        <v>12972</v>
      </c>
      <c r="C1220" s="120" t="s">
        <v>12592</v>
      </c>
      <c r="D1220" s="120" t="s">
        <v>1803</v>
      </c>
      <c r="E1220" s="120" t="s">
        <v>12164</v>
      </c>
      <c r="F1220" s="120" t="s">
        <v>12601</v>
      </c>
      <c r="G1220" s="120" t="s">
        <v>1856</v>
      </c>
      <c r="H1220" s="120" t="s">
        <v>159</v>
      </c>
      <c r="I1220" s="120" t="s">
        <v>12608</v>
      </c>
      <c r="J1220" s="120" t="s">
        <v>1753</v>
      </c>
      <c r="K1220" s="120" t="s">
        <v>12593</v>
      </c>
      <c r="L1220" s="120">
        <v>0</v>
      </c>
      <c r="M1220" s="120">
        <v>0</v>
      </c>
      <c r="N1220" s="120" t="s">
        <v>1935</v>
      </c>
      <c r="O1220" s="127">
        <v>299.89999999999998</v>
      </c>
      <c r="P1220" s="128">
        <v>117.15</v>
      </c>
    </row>
    <row r="1221" spans="1:16">
      <c r="A1221" s="119" t="s">
        <v>3018</v>
      </c>
      <c r="B1221" s="120" t="s">
        <v>12972</v>
      </c>
      <c r="C1221" s="120" t="s">
        <v>12592</v>
      </c>
      <c r="D1221" s="120" t="s">
        <v>1803</v>
      </c>
      <c r="E1221" s="120" t="s">
        <v>12164</v>
      </c>
      <c r="F1221" s="120" t="s">
        <v>12601</v>
      </c>
      <c r="G1221" s="120" t="s">
        <v>1856</v>
      </c>
      <c r="H1221" s="120">
        <v>0</v>
      </c>
      <c r="I1221" s="120" t="s">
        <v>12608</v>
      </c>
      <c r="J1221" s="120" t="s">
        <v>1753</v>
      </c>
      <c r="K1221" s="120" t="s">
        <v>12593</v>
      </c>
      <c r="L1221" s="120">
        <v>0</v>
      </c>
      <c r="M1221" s="120">
        <v>0</v>
      </c>
      <c r="N1221" s="120" t="s">
        <v>1935</v>
      </c>
      <c r="O1221" s="127">
        <v>299.89999999999998</v>
      </c>
      <c r="P1221" s="128">
        <v>117.15</v>
      </c>
    </row>
    <row r="1222" spans="1:16">
      <c r="A1222" s="119" t="s">
        <v>3019</v>
      </c>
      <c r="B1222" s="120" t="s">
        <v>12972</v>
      </c>
      <c r="C1222" s="120" t="s">
        <v>12592</v>
      </c>
      <c r="D1222" s="120" t="s">
        <v>1798</v>
      </c>
      <c r="E1222" s="120" t="s">
        <v>12164</v>
      </c>
      <c r="F1222" s="120" t="s">
        <v>12601</v>
      </c>
      <c r="G1222" s="120" t="s">
        <v>1780</v>
      </c>
      <c r="H1222" s="120">
        <v>0</v>
      </c>
      <c r="I1222" s="120" t="s">
        <v>12608</v>
      </c>
      <c r="J1222" s="120" t="s">
        <v>1753</v>
      </c>
      <c r="K1222" s="120" t="s">
        <v>12593</v>
      </c>
      <c r="L1222" s="120" t="s">
        <v>1807</v>
      </c>
      <c r="M1222" s="120">
        <v>0</v>
      </c>
      <c r="N1222" s="120" t="s">
        <v>1935</v>
      </c>
      <c r="O1222" s="127">
        <v>599.9</v>
      </c>
      <c r="P1222" s="128">
        <v>234.34</v>
      </c>
    </row>
    <row r="1223" spans="1:16">
      <c r="A1223" s="119" t="s">
        <v>3020</v>
      </c>
      <c r="B1223" s="120" t="s">
        <v>12972</v>
      </c>
      <c r="C1223" s="120" t="s">
        <v>12592</v>
      </c>
      <c r="D1223" s="120" t="s">
        <v>1756</v>
      </c>
      <c r="E1223" s="120" t="s">
        <v>12164</v>
      </c>
      <c r="F1223" s="120" t="s">
        <v>12601</v>
      </c>
      <c r="G1223" s="120" t="s">
        <v>1832</v>
      </c>
      <c r="H1223" s="120">
        <v>0</v>
      </c>
      <c r="I1223" s="120" t="s">
        <v>12608</v>
      </c>
      <c r="J1223" s="120" t="s">
        <v>1753</v>
      </c>
      <c r="K1223" s="120" t="s">
        <v>12593</v>
      </c>
      <c r="L1223" s="120">
        <v>0</v>
      </c>
      <c r="M1223" s="120">
        <v>0</v>
      </c>
      <c r="N1223" s="120" t="s">
        <v>1935</v>
      </c>
      <c r="O1223" s="127">
        <v>399.9</v>
      </c>
      <c r="P1223" s="128">
        <v>176.21</v>
      </c>
    </row>
    <row r="1224" spans="1:16">
      <c r="A1224" s="119" t="s">
        <v>3021</v>
      </c>
      <c r="B1224" s="120" t="s">
        <v>12972</v>
      </c>
      <c r="C1224" s="120" t="s">
        <v>12592</v>
      </c>
      <c r="D1224" s="120" t="s">
        <v>1756</v>
      </c>
      <c r="E1224" s="120" t="s">
        <v>12164</v>
      </c>
      <c r="F1224" s="120" t="s">
        <v>12601</v>
      </c>
      <c r="G1224" s="120" t="s">
        <v>1832</v>
      </c>
      <c r="H1224" s="120" t="s">
        <v>168</v>
      </c>
      <c r="I1224" s="120" t="s">
        <v>12608</v>
      </c>
      <c r="J1224" s="120" t="s">
        <v>1753</v>
      </c>
      <c r="K1224" s="120" t="s">
        <v>12593</v>
      </c>
      <c r="L1224" s="120">
        <v>0</v>
      </c>
      <c r="M1224" s="120">
        <v>0</v>
      </c>
      <c r="N1224" s="120" t="s">
        <v>1935</v>
      </c>
      <c r="O1224" s="127">
        <v>399.9</v>
      </c>
      <c r="P1224" s="128">
        <v>176.21</v>
      </c>
    </row>
    <row r="1225" spans="1:16">
      <c r="A1225" s="119" t="s">
        <v>3022</v>
      </c>
      <c r="B1225" s="120" t="s">
        <v>12972</v>
      </c>
      <c r="C1225" s="120" t="s">
        <v>12592</v>
      </c>
      <c r="D1225" s="120" t="s">
        <v>1806</v>
      </c>
      <c r="E1225" s="120" t="s">
        <v>12164</v>
      </c>
      <c r="F1225" s="120" t="s">
        <v>12601</v>
      </c>
      <c r="G1225" s="120" t="s">
        <v>1800</v>
      </c>
      <c r="H1225" s="120" t="s">
        <v>168</v>
      </c>
      <c r="I1225" s="120" t="s">
        <v>12608</v>
      </c>
      <c r="J1225" s="120" t="s">
        <v>1753</v>
      </c>
      <c r="K1225" s="120" t="s">
        <v>12593</v>
      </c>
      <c r="L1225" s="120" t="s">
        <v>1807</v>
      </c>
      <c r="M1225" s="120">
        <v>0</v>
      </c>
      <c r="N1225" s="120" t="s">
        <v>1935</v>
      </c>
      <c r="O1225" s="127">
        <v>499.9</v>
      </c>
      <c r="P1225" s="128">
        <v>211.1</v>
      </c>
    </row>
    <row r="1226" spans="1:16">
      <c r="A1226" s="119" t="s">
        <v>3023</v>
      </c>
      <c r="B1226" s="120" t="s">
        <v>12972</v>
      </c>
      <c r="C1226" s="120" t="s">
        <v>12592</v>
      </c>
      <c r="D1226" s="120" t="s">
        <v>1756</v>
      </c>
      <c r="E1226" s="120" t="s">
        <v>12164</v>
      </c>
      <c r="F1226" s="120" t="s">
        <v>12601</v>
      </c>
      <c r="G1226" s="120" t="s">
        <v>1905</v>
      </c>
      <c r="H1226" s="120" t="s">
        <v>168</v>
      </c>
      <c r="I1226" s="120" t="s">
        <v>12608</v>
      </c>
      <c r="J1226" s="120" t="s">
        <v>1753</v>
      </c>
      <c r="K1226" s="120" t="s">
        <v>12593</v>
      </c>
      <c r="L1226" s="120" t="s">
        <v>1807</v>
      </c>
      <c r="M1226" s="120">
        <v>0</v>
      </c>
      <c r="N1226" s="120" t="s">
        <v>1935</v>
      </c>
      <c r="O1226" s="127">
        <v>399.9</v>
      </c>
      <c r="P1226" s="128">
        <v>176.21</v>
      </c>
    </row>
    <row r="1227" spans="1:16">
      <c r="A1227" s="119" t="s">
        <v>3024</v>
      </c>
      <c r="B1227" s="120" t="s">
        <v>12972</v>
      </c>
      <c r="C1227" s="120" t="s">
        <v>12592</v>
      </c>
      <c r="D1227" s="120" t="s">
        <v>1756</v>
      </c>
      <c r="E1227" s="120" t="s">
        <v>12164</v>
      </c>
      <c r="F1227" s="120" t="s">
        <v>12601</v>
      </c>
      <c r="G1227" s="120" t="s">
        <v>1787</v>
      </c>
      <c r="H1227" s="120">
        <v>0</v>
      </c>
      <c r="I1227" s="120" t="s">
        <v>12608</v>
      </c>
      <c r="J1227" s="120" t="s">
        <v>1753</v>
      </c>
      <c r="K1227" s="120" t="s">
        <v>12593</v>
      </c>
      <c r="L1227" s="120">
        <v>0</v>
      </c>
      <c r="M1227" s="120">
        <v>0</v>
      </c>
      <c r="N1227" s="120" t="s">
        <v>1935</v>
      </c>
      <c r="O1227" s="127">
        <v>399.9</v>
      </c>
      <c r="P1227" s="128">
        <v>176.21</v>
      </c>
    </row>
    <row r="1228" spans="1:16">
      <c r="A1228" s="119" t="s">
        <v>3025</v>
      </c>
      <c r="B1228" s="120" t="s">
        <v>12972</v>
      </c>
      <c r="C1228" s="120" t="s">
        <v>12592</v>
      </c>
      <c r="D1228" s="120" t="s">
        <v>1756</v>
      </c>
      <c r="E1228" s="120" t="s">
        <v>12164</v>
      </c>
      <c r="F1228" s="120" t="s">
        <v>12601</v>
      </c>
      <c r="G1228" s="120" t="s">
        <v>1832</v>
      </c>
      <c r="H1228" s="120" t="s">
        <v>168</v>
      </c>
      <c r="I1228" s="120" t="s">
        <v>12608</v>
      </c>
      <c r="J1228" s="120" t="s">
        <v>1753</v>
      </c>
      <c r="K1228" s="120" t="s">
        <v>12593</v>
      </c>
      <c r="L1228" s="120">
        <v>0</v>
      </c>
      <c r="M1228" s="120">
        <v>0</v>
      </c>
      <c r="N1228" s="120" t="s">
        <v>1935</v>
      </c>
      <c r="O1228" s="127">
        <v>399.9</v>
      </c>
      <c r="P1228" s="128">
        <v>176.21</v>
      </c>
    </row>
    <row r="1229" spans="1:16">
      <c r="A1229" s="119" t="s">
        <v>3026</v>
      </c>
      <c r="B1229" s="120" t="s">
        <v>12972</v>
      </c>
      <c r="C1229" s="120" t="s">
        <v>12592</v>
      </c>
      <c r="D1229" s="120" t="s">
        <v>1756</v>
      </c>
      <c r="E1229" s="120" t="s">
        <v>12164</v>
      </c>
      <c r="F1229" s="120" t="s">
        <v>12601</v>
      </c>
      <c r="G1229" s="120" t="s">
        <v>1903</v>
      </c>
      <c r="H1229" s="120" t="s">
        <v>151</v>
      </c>
      <c r="I1229" s="120" t="s">
        <v>12608</v>
      </c>
      <c r="J1229" s="120" t="s">
        <v>1753</v>
      </c>
      <c r="K1229" s="120" t="s">
        <v>12593</v>
      </c>
      <c r="L1229" s="120">
        <v>0</v>
      </c>
      <c r="M1229" s="120">
        <v>0</v>
      </c>
      <c r="N1229" s="120" t="s">
        <v>1935</v>
      </c>
      <c r="O1229" s="127">
        <v>399.9</v>
      </c>
      <c r="P1229" s="128">
        <v>176.21</v>
      </c>
    </row>
    <row r="1230" spans="1:16">
      <c r="A1230" s="119" t="s">
        <v>3027</v>
      </c>
      <c r="B1230" s="120" t="s">
        <v>12972</v>
      </c>
      <c r="C1230" s="120" t="s">
        <v>12592</v>
      </c>
      <c r="D1230" s="120" t="s">
        <v>1756</v>
      </c>
      <c r="E1230" s="120" t="s">
        <v>12164</v>
      </c>
      <c r="F1230" s="120" t="s">
        <v>12601</v>
      </c>
      <c r="G1230" s="120" t="s">
        <v>1947</v>
      </c>
      <c r="H1230" s="120">
        <v>0</v>
      </c>
      <c r="I1230" s="120" t="s">
        <v>12608</v>
      </c>
      <c r="J1230" s="120" t="s">
        <v>1753</v>
      </c>
      <c r="K1230" s="120" t="s">
        <v>12593</v>
      </c>
      <c r="L1230" s="120">
        <v>0</v>
      </c>
      <c r="M1230" s="120">
        <v>0</v>
      </c>
      <c r="N1230" s="120" t="s">
        <v>1935</v>
      </c>
      <c r="O1230" s="127">
        <v>399.9</v>
      </c>
      <c r="P1230" s="128">
        <v>176.21</v>
      </c>
    </row>
    <row r="1231" spans="1:16">
      <c r="A1231" s="119" t="s">
        <v>3028</v>
      </c>
      <c r="B1231" s="120" t="s">
        <v>12972</v>
      </c>
      <c r="C1231" s="120" t="s">
        <v>12592</v>
      </c>
      <c r="D1231" s="120" t="s">
        <v>1806</v>
      </c>
      <c r="E1231" s="120" t="s">
        <v>12164</v>
      </c>
      <c r="F1231" s="120" t="s">
        <v>12601</v>
      </c>
      <c r="G1231" s="120" t="s">
        <v>1830</v>
      </c>
      <c r="H1231" s="120">
        <v>0</v>
      </c>
      <c r="I1231" s="120" t="s">
        <v>12608</v>
      </c>
      <c r="J1231" s="120" t="s">
        <v>1753</v>
      </c>
      <c r="K1231" s="120" t="s">
        <v>12593</v>
      </c>
      <c r="L1231" s="120">
        <v>0</v>
      </c>
      <c r="M1231" s="120">
        <v>0</v>
      </c>
      <c r="N1231" s="120" t="s">
        <v>1935</v>
      </c>
      <c r="O1231" s="127">
        <v>499.9</v>
      </c>
      <c r="P1231" s="128">
        <v>211.11</v>
      </c>
    </row>
    <row r="1232" spans="1:16">
      <c r="A1232" s="119" t="s">
        <v>3029</v>
      </c>
      <c r="B1232" s="120" t="s">
        <v>12972</v>
      </c>
      <c r="C1232" s="120" t="s">
        <v>12592</v>
      </c>
      <c r="D1232" s="120" t="s">
        <v>1806</v>
      </c>
      <c r="E1232" s="120" t="s">
        <v>12164</v>
      </c>
      <c r="F1232" s="120" t="s">
        <v>12601</v>
      </c>
      <c r="G1232" s="120" t="s">
        <v>1830</v>
      </c>
      <c r="H1232" s="120" t="s">
        <v>168</v>
      </c>
      <c r="I1232" s="120" t="s">
        <v>12608</v>
      </c>
      <c r="J1232" s="120" t="s">
        <v>1753</v>
      </c>
      <c r="K1232" s="120" t="s">
        <v>12593</v>
      </c>
      <c r="L1232" s="120" t="s">
        <v>1807</v>
      </c>
      <c r="M1232" s="120">
        <v>0</v>
      </c>
      <c r="N1232" s="120" t="s">
        <v>1935</v>
      </c>
      <c r="O1232" s="127">
        <v>499.9</v>
      </c>
      <c r="P1232" s="128">
        <v>211.11</v>
      </c>
    </row>
    <row r="1233" spans="1:16">
      <c r="A1233" s="119" t="s">
        <v>3030</v>
      </c>
      <c r="B1233" s="120" t="s">
        <v>12972</v>
      </c>
      <c r="C1233" s="120" t="s">
        <v>12592</v>
      </c>
      <c r="D1233" s="120" t="s">
        <v>1756</v>
      </c>
      <c r="E1233" s="120" t="s">
        <v>12164</v>
      </c>
      <c r="F1233" s="120" t="s">
        <v>12601</v>
      </c>
      <c r="G1233" s="120" t="s">
        <v>1838</v>
      </c>
      <c r="H1233" s="120" t="s">
        <v>151</v>
      </c>
      <c r="I1233" s="120" t="s">
        <v>12608</v>
      </c>
      <c r="J1233" s="120" t="s">
        <v>1753</v>
      </c>
      <c r="K1233" s="120" t="s">
        <v>12593</v>
      </c>
      <c r="L1233" s="120">
        <v>0</v>
      </c>
      <c r="M1233" s="120">
        <v>0</v>
      </c>
      <c r="N1233" s="120" t="s">
        <v>1935</v>
      </c>
      <c r="O1233" s="127">
        <v>399.9</v>
      </c>
      <c r="P1233" s="128">
        <v>176.21</v>
      </c>
    </row>
    <row r="1234" spans="1:16">
      <c r="A1234" s="119" t="s">
        <v>3031</v>
      </c>
      <c r="B1234" s="120" t="s">
        <v>12972</v>
      </c>
      <c r="C1234" s="120" t="s">
        <v>12592</v>
      </c>
      <c r="D1234" s="120" t="s">
        <v>1803</v>
      </c>
      <c r="E1234" s="120" t="s">
        <v>12164</v>
      </c>
      <c r="F1234" s="120" t="s">
        <v>12601</v>
      </c>
      <c r="G1234" s="120" t="s">
        <v>1830</v>
      </c>
      <c r="H1234" s="120">
        <v>0</v>
      </c>
      <c r="I1234" s="120" t="s">
        <v>12608</v>
      </c>
      <c r="J1234" s="120" t="s">
        <v>1753</v>
      </c>
      <c r="K1234" s="120" t="s">
        <v>12593</v>
      </c>
      <c r="L1234" s="120">
        <v>0</v>
      </c>
      <c r="M1234" s="120">
        <v>0</v>
      </c>
      <c r="N1234" s="120" t="s">
        <v>1935</v>
      </c>
      <c r="O1234" s="127">
        <v>299.89999999999998</v>
      </c>
      <c r="P1234" s="128">
        <v>137.80000000000001</v>
      </c>
    </row>
    <row r="1235" spans="1:16">
      <c r="A1235" s="119" t="s">
        <v>3032</v>
      </c>
      <c r="B1235" s="120" t="s">
        <v>12972</v>
      </c>
      <c r="C1235" s="120" t="s">
        <v>12592</v>
      </c>
      <c r="D1235" s="120" t="s">
        <v>1803</v>
      </c>
      <c r="E1235" s="120" t="s">
        <v>12164</v>
      </c>
      <c r="F1235" s="120" t="s">
        <v>12601</v>
      </c>
      <c r="G1235" s="120" t="s">
        <v>1787</v>
      </c>
      <c r="H1235" s="120" t="s">
        <v>159</v>
      </c>
      <c r="I1235" s="120" t="s">
        <v>12608</v>
      </c>
      <c r="J1235" s="120" t="s">
        <v>1753</v>
      </c>
      <c r="K1235" s="120" t="s">
        <v>12593</v>
      </c>
      <c r="L1235" s="120">
        <v>0</v>
      </c>
      <c r="M1235" s="120">
        <v>0</v>
      </c>
      <c r="N1235" s="120" t="s">
        <v>1935</v>
      </c>
      <c r="O1235" s="127">
        <v>299.89999999999998</v>
      </c>
      <c r="P1235" s="128">
        <v>137.80000000000001</v>
      </c>
    </row>
    <row r="1236" spans="1:16">
      <c r="A1236" s="119" t="s">
        <v>3033</v>
      </c>
      <c r="B1236" s="120" t="s">
        <v>12972</v>
      </c>
      <c r="C1236" s="120" t="s">
        <v>12592</v>
      </c>
      <c r="D1236" s="120" t="s">
        <v>1806</v>
      </c>
      <c r="E1236" s="120" t="s">
        <v>12164</v>
      </c>
      <c r="F1236" s="120" t="s">
        <v>12601</v>
      </c>
      <c r="G1236" s="120" t="s">
        <v>1830</v>
      </c>
      <c r="H1236" s="120">
        <v>0</v>
      </c>
      <c r="I1236" s="120" t="s">
        <v>12608</v>
      </c>
      <c r="J1236" s="120" t="s">
        <v>1753</v>
      </c>
      <c r="K1236" s="120" t="s">
        <v>12593</v>
      </c>
      <c r="L1236" s="120" t="s">
        <v>1807</v>
      </c>
      <c r="M1236" s="120">
        <v>0</v>
      </c>
      <c r="N1236" s="120" t="s">
        <v>1935</v>
      </c>
      <c r="O1236" s="127">
        <v>549.9</v>
      </c>
      <c r="P1236" s="128">
        <v>214.79</v>
      </c>
    </row>
    <row r="1237" spans="1:16">
      <c r="A1237" s="119" t="s">
        <v>3034</v>
      </c>
      <c r="B1237" s="120" t="s">
        <v>12972</v>
      </c>
      <c r="C1237" s="120" t="s">
        <v>12592</v>
      </c>
      <c r="D1237" s="120" t="s">
        <v>1806</v>
      </c>
      <c r="E1237" s="120" t="s">
        <v>12164</v>
      </c>
      <c r="F1237" s="120" t="s">
        <v>12601</v>
      </c>
      <c r="G1237" s="120" t="s">
        <v>1846</v>
      </c>
      <c r="H1237" s="120" t="s">
        <v>168</v>
      </c>
      <c r="I1237" s="120" t="s">
        <v>12608</v>
      </c>
      <c r="J1237" s="120" t="s">
        <v>1753</v>
      </c>
      <c r="K1237" s="120" t="s">
        <v>12593</v>
      </c>
      <c r="L1237" s="120" t="s">
        <v>1807</v>
      </c>
      <c r="M1237" s="120">
        <v>0</v>
      </c>
      <c r="N1237" s="120" t="s">
        <v>1935</v>
      </c>
      <c r="O1237" s="127">
        <v>549.9</v>
      </c>
      <c r="P1237" s="128">
        <v>213</v>
      </c>
    </row>
    <row r="1238" spans="1:16">
      <c r="A1238" s="119" t="s">
        <v>3035</v>
      </c>
      <c r="B1238" s="120" t="s">
        <v>12972</v>
      </c>
      <c r="C1238" s="120" t="s">
        <v>12592</v>
      </c>
      <c r="D1238" s="120" t="s">
        <v>1806</v>
      </c>
      <c r="E1238" s="120" t="s">
        <v>12165</v>
      </c>
      <c r="F1238" s="120" t="s">
        <v>12601</v>
      </c>
      <c r="G1238" s="120" t="s">
        <v>1995</v>
      </c>
      <c r="H1238" s="120">
        <v>0</v>
      </c>
      <c r="I1238" s="120" t="s">
        <v>12608</v>
      </c>
      <c r="J1238" s="120" t="s">
        <v>1753</v>
      </c>
      <c r="K1238" s="120" t="s">
        <v>12593</v>
      </c>
      <c r="L1238" s="120" t="s">
        <v>1807</v>
      </c>
      <c r="M1238" s="120">
        <v>0</v>
      </c>
      <c r="N1238" s="120" t="s">
        <v>1935</v>
      </c>
      <c r="O1238" s="127">
        <v>499.9</v>
      </c>
      <c r="P1238" s="128">
        <v>211.11</v>
      </c>
    </row>
    <row r="1239" spans="1:16">
      <c r="A1239" s="119" t="s">
        <v>1137</v>
      </c>
      <c r="B1239" s="120" t="s">
        <v>12972</v>
      </c>
      <c r="C1239" s="120" t="s">
        <v>12592</v>
      </c>
      <c r="D1239" s="120" t="s">
        <v>1806</v>
      </c>
      <c r="E1239" s="120" t="s">
        <v>12165</v>
      </c>
      <c r="F1239" s="120" t="s">
        <v>12601</v>
      </c>
      <c r="G1239" s="120" t="s">
        <v>1811</v>
      </c>
      <c r="H1239" s="120">
        <v>0</v>
      </c>
      <c r="I1239" s="120" t="s">
        <v>12608</v>
      </c>
      <c r="J1239" s="120" t="s">
        <v>1753</v>
      </c>
      <c r="K1239" s="120" t="s">
        <v>12593</v>
      </c>
      <c r="L1239" s="120" t="s">
        <v>1807</v>
      </c>
      <c r="M1239" s="120">
        <v>0</v>
      </c>
      <c r="N1239" s="120" t="s">
        <v>1935</v>
      </c>
      <c r="O1239" s="127">
        <v>599.9</v>
      </c>
      <c r="P1239" s="128">
        <v>211.11</v>
      </c>
    </row>
    <row r="1240" spans="1:16">
      <c r="A1240" s="119" t="s">
        <v>1139</v>
      </c>
      <c r="B1240" s="120" t="s">
        <v>12972</v>
      </c>
      <c r="C1240" s="120" t="s">
        <v>12592</v>
      </c>
      <c r="D1240" s="120" t="s">
        <v>1806</v>
      </c>
      <c r="E1240" s="120" t="s">
        <v>12165</v>
      </c>
      <c r="F1240" s="120" t="s">
        <v>12601</v>
      </c>
      <c r="G1240" s="120" t="s">
        <v>1811</v>
      </c>
      <c r="H1240" s="120" t="s">
        <v>168</v>
      </c>
      <c r="I1240" s="120" t="s">
        <v>12608</v>
      </c>
      <c r="J1240" s="120" t="s">
        <v>1753</v>
      </c>
      <c r="K1240" s="120" t="s">
        <v>12593</v>
      </c>
      <c r="L1240" s="120" t="s">
        <v>1807</v>
      </c>
      <c r="M1240" s="120">
        <v>0</v>
      </c>
      <c r="N1240" s="120" t="s">
        <v>1935</v>
      </c>
      <c r="O1240" s="127">
        <v>599.9</v>
      </c>
      <c r="P1240" s="128">
        <v>211.11</v>
      </c>
    </row>
    <row r="1241" spans="1:16">
      <c r="A1241" s="119" t="s">
        <v>3036</v>
      </c>
      <c r="B1241" s="120" t="s">
        <v>12972</v>
      </c>
      <c r="C1241" s="120" t="s">
        <v>12592</v>
      </c>
      <c r="D1241" s="120" t="s">
        <v>1803</v>
      </c>
      <c r="E1241" s="120" t="s">
        <v>12165</v>
      </c>
      <c r="F1241" s="120" t="s">
        <v>12601</v>
      </c>
      <c r="G1241" s="120" t="s">
        <v>1841</v>
      </c>
      <c r="H1241" s="120" t="s">
        <v>159</v>
      </c>
      <c r="I1241" s="120" t="s">
        <v>12608</v>
      </c>
      <c r="J1241" s="120" t="s">
        <v>1753</v>
      </c>
      <c r="K1241" s="120" t="s">
        <v>12593</v>
      </c>
      <c r="L1241" s="120" t="s">
        <v>1807</v>
      </c>
      <c r="M1241" s="120">
        <v>0</v>
      </c>
      <c r="N1241" s="120" t="s">
        <v>1935</v>
      </c>
      <c r="O1241" s="127">
        <v>299.89999999999998</v>
      </c>
      <c r="P1241" s="128">
        <v>117.15</v>
      </c>
    </row>
    <row r="1242" spans="1:16">
      <c r="A1242" s="119" t="s">
        <v>3037</v>
      </c>
      <c r="B1242" s="120" t="s">
        <v>12972</v>
      </c>
      <c r="C1242" s="120" t="s">
        <v>12592</v>
      </c>
      <c r="D1242" s="120" t="s">
        <v>1803</v>
      </c>
      <c r="E1242" s="120" t="s">
        <v>12165</v>
      </c>
      <c r="F1242" s="120" t="s">
        <v>12601</v>
      </c>
      <c r="G1242" s="120" t="s">
        <v>1841</v>
      </c>
      <c r="H1242" s="120">
        <v>0</v>
      </c>
      <c r="I1242" s="120" t="s">
        <v>12608</v>
      </c>
      <c r="J1242" s="120" t="s">
        <v>1753</v>
      </c>
      <c r="K1242" s="120" t="s">
        <v>12593</v>
      </c>
      <c r="L1242" s="120" t="s">
        <v>1807</v>
      </c>
      <c r="M1242" s="120">
        <v>0</v>
      </c>
      <c r="N1242" s="120" t="s">
        <v>1935</v>
      </c>
      <c r="O1242" s="127">
        <v>349.9</v>
      </c>
      <c r="P1242" s="128">
        <v>117.15</v>
      </c>
    </row>
    <row r="1243" spans="1:16">
      <c r="A1243" s="119" t="s">
        <v>3038</v>
      </c>
      <c r="B1243" s="120" t="s">
        <v>12972</v>
      </c>
      <c r="C1243" s="120" t="s">
        <v>12592</v>
      </c>
      <c r="D1243" s="120" t="s">
        <v>1756</v>
      </c>
      <c r="E1243" s="120" t="s">
        <v>12165</v>
      </c>
      <c r="F1243" s="120" t="s">
        <v>12601</v>
      </c>
      <c r="G1243" s="120" t="s">
        <v>1990</v>
      </c>
      <c r="H1243" s="120">
        <v>0</v>
      </c>
      <c r="I1243" s="120" t="s">
        <v>12608</v>
      </c>
      <c r="J1243" s="120" t="s">
        <v>1753</v>
      </c>
      <c r="K1243" s="120" t="s">
        <v>12593</v>
      </c>
      <c r="L1243" s="120" t="s">
        <v>1807</v>
      </c>
      <c r="M1243" s="120">
        <v>0</v>
      </c>
      <c r="N1243" s="120" t="s">
        <v>1935</v>
      </c>
      <c r="O1243" s="127">
        <v>399.9</v>
      </c>
      <c r="P1243" s="128">
        <v>176.21</v>
      </c>
    </row>
    <row r="1244" spans="1:16">
      <c r="A1244" s="119" t="s">
        <v>3039</v>
      </c>
      <c r="B1244" s="120" t="s">
        <v>12972</v>
      </c>
      <c r="C1244" s="120" t="s">
        <v>12592</v>
      </c>
      <c r="D1244" s="120" t="s">
        <v>1806</v>
      </c>
      <c r="E1244" s="120" t="s">
        <v>12165</v>
      </c>
      <c r="F1244" s="120" t="s">
        <v>12601</v>
      </c>
      <c r="G1244" s="120" t="s">
        <v>1811</v>
      </c>
      <c r="H1244" s="120">
        <v>0</v>
      </c>
      <c r="I1244" s="120" t="s">
        <v>12608</v>
      </c>
      <c r="J1244" s="120" t="s">
        <v>1753</v>
      </c>
      <c r="K1244" s="120" t="s">
        <v>12593</v>
      </c>
      <c r="L1244" s="120" t="s">
        <v>1807</v>
      </c>
      <c r="M1244" s="120">
        <v>0</v>
      </c>
      <c r="N1244" s="120" t="s">
        <v>1935</v>
      </c>
      <c r="O1244" s="127">
        <v>599.9</v>
      </c>
      <c r="P1244" s="128">
        <v>214.11</v>
      </c>
    </row>
    <row r="1245" spans="1:16">
      <c r="A1245" s="119" t="s">
        <v>3040</v>
      </c>
      <c r="B1245" s="120" t="s">
        <v>12972</v>
      </c>
      <c r="C1245" s="120" t="s">
        <v>12592</v>
      </c>
      <c r="D1245" s="120" t="s">
        <v>1806</v>
      </c>
      <c r="E1245" s="120" t="s">
        <v>12165</v>
      </c>
      <c r="F1245" s="120" t="s">
        <v>12601</v>
      </c>
      <c r="G1245" s="120" t="s">
        <v>1811</v>
      </c>
      <c r="H1245" s="120">
        <v>0</v>
      </c>
      <c r="I1245" s="120" t="s">
        <v>12608</v>
      </c>
      <c r="J1245" s="120" t="s">
        <v>1753</v>
      </c>
      <c r="K1245" s="120" t="s">
        <v>12593</v>
      </c>
      <c r="L1245" s="120" t="s">
        <v>1807</v>
      </c>
      <c r="M1245" s="120">
        <v>0</v>
      </c>
      <c r="N1245" s="120" t="s">
        <v>1935</v>
      </c>
      <c r="O1245" s="127">
        <v>599.9</v>
      </c>
      <c r="P1245" s="128">
        <v>211.11</v>
      </c>
    </row>
    <row r="1246" spans="1:16">
      <c r="A1246" s="119" t="s">
        <v>3041</v>
      </c>
      <c r="B1246" s="120" t="s">
        <v>12972</v>
      </c>
      <c r="C1246" s="120" t="s">
        <v>12592</v>
      </c>
      <c r="D1246" s="120" t="s">
        <v>1806</v>
      </c>
      <c r="E1246" s="120" t="s">
        <v>12165</v>
      </c>
      <c r="F1246" s="120" t="s">
        <v>12601</v>
      </c>
      <c r="G1246" s="120" t="s">
        <v>1876</v>
      </c>
      <c r="H1246" s="120">
        <v>0</v>
      </c>
      <c r="I1246" s="120" t="s">
        <v>12608</v>
      </c>
      <c r="J1246" s="120" t="s">
        <v>1753</v>
      </c>
      <c r="K1246" s="120" t="s">
        <v>12593</v>
      </c>
      <c r="L1246" s="120" t="s">
        <v>1807</v>
      </c>
      <c r="M1246" s="120">
        <v>0</v>
      </c>
      <c r="N1246" s="120" t="s">
        <v>1935</v>
      </c>
      <c r="O1246" s="127">
        <v>499.9</v>
      </c>
      <c r="P1246" s="128">
        <v>211.11</v>
      </c>
    </row>
    <row r="1247" spans="1:16">
      <c r="A1247" s="119" t="s">
        <v>3042</v>
      </c>
      <c r="B1247" s="120" t="s">
        <v>12972</v>
      </c>
      <c r="C1247" s="120" t="s">
        <v>12592</v>
      </c>
      <c r="D1247" s="120" t="s">
        <v>1806</v>
      </c>
      <c r="E1247" s="120" t="s">
        <v>12165</v>
      </c>
      <c r="F1247" s="120" t="s">
        <v>12601</v>
      </c>
      <c r="G1247" s="120" t="s">
        <v>1811</v>
      </c>
      <c r="H1247" s="120">
        <v>0</v>
      </c>
      <c r="I1247" s="120" t="s">
        <v>12608</v>
      </c>
      <c r="J1247" s="120" t="s">
        <v>1753</v>
      </c>
      <c r="K1247" s="120" t="s">
        <v>12593</v>
      </c>
      <c r="L1247" s="120" t="s">
        <v>1807</v>
      </c>
      <c r="M1247" s="120">
        <v>0</v>
      </c>
      <c r="N1247" s="120" t="s">
        <v>1935</v>
      </c>
      <c r="O1247" s="127">
        <v>599.9</v>
      </c>
      <c r="P1247" s="128">
        <v>211.1</v>
      </c>
    </row>
    <row r="1248" spans="1:16">
      <c r="A1248" s="119" t="s">
        <v>3043</v>
      </c>
      <c r="B1248" s="120" t="s">
        <v>12972</v>
      </c>
      <c r="C1248" s="120" t="s">
        <v>12592</v>
      </c>
      <c r="D1248" s="120" t="s">
        <v>1756</v>
      </c>
      <c r="E1248" s="120" t="s">
        <v>12165</v>
      </c>
      <c r="F1248" s="120" t="s">
        <v>12601</v>
      </c>
      <c r="G1248" s="120" t="s">
        <v>1990</v>
      </c>
      <c r="H1248" s="120">
        <v>0</v>
      </c>
      <c r="I1248" s="120" t="s">
        <v>12608</v>
      </c>
      <c r="J1248" s="120" t="s">
        <v>1753</v>
      </c>
      <c r="K1248" s="120" t="s">
        <v>12593</v>
      </c>
      <c r="L1248" s="120" t="s">
        <v>1807</v>
      </c>
      <c r="M1248" s="120">
        <v>0</v>
      </c>
      <c r="N1248" s="120" t="s">
        <v>1935</v>
      </c>
      <c r="O1248" s="127">
        <v>449.9</v>
      </c>
      <c r="P1248" s="128">
        <v>195.97</v>
      </c>
    </row>
    <row r="1249" spans="1:16">
      <c r="A1249" s="119" t="s">
        <v>3044</v>
      </c>
      <c r="B1249" s="120" t="s">
        <v>12972</v>
      </c>
      <c r="C1249" s="120" t="s">
        <v>12592</v>
      </c>
      <c r="D1249" s="120" t="s">
        <v>1756</v>
      </c>
      <c r="E1249" s="120" t="s">
        <v>12165</v>
      </c>
      <c r="F1249" s="120" t="s">
        <v>12601</v>
      </c>
      <c r="G1249" s="120" t="s">
        <v>1990</v>
      </c>
      <c r="H1249" s="120">
        <v>0</v>
      </c>
      <c r="I1249" s="120" t="s">
        <v>12608</v>
      </c>
      <c r="J1249" s="120" t="s">
        <v>1753</v>
      </c>
      <c r="K1249" s="120" t="s">
        <v>12593</v>
      </c>
      <c r="L1249" s="120" t="s">
        <v>1807</v>
      </c>
      <c r="M1249" s="120">
        <v>0</v>
      </c>
      <c r="N1249" s="120" t="s">
        <v>1935</v>
      </c>
      <c r="O1249" s="127">
        <v>449.9</v>
      </c>
      <c r="P1249" s="128">
        <v>179.66</v>
      </c>
    </row>
    <row r="1250" spans="1:16">
      <c r="A1250" s="119" t="s">
        <v>3045</v>
      </c>
      <c r="B1250" s="120" t="s">
        <v>12972</v>
      </c>
      <c r="C1250" s="120" t="s">
        <v>12592</v>
      </c>
      <c r="D1250" s="120" t="s">
        <v>1756</v>
      </c>
      <c r="E1250" s="120" t="s">
        <v>12165</v>
      </c>
      <c r="F1250" s="120" t="s">
        <v>12601</v>
      </c>
      <c r="G1250" s="120" t="s">
        <v>1876</v>
      </c>
      <c r="H1250" s="120">
        <v>0</v>
      </c>
      <c r="I1250" s="120" t="s">
        <v>12608</v>
      </c>
      <c r="J1250" s="120" t="s">
        <v>1753</v>
      </c>
      <c r="K1250" s="120" t="s">
        <v>12593</v>
      </c>
      <c r="L1250" s="120" t="s">
        <v>1807</v>
      </c>
      <c r="M1250" s="120">
        <v>0</v>
      </c>
      <c r="N1250" s="120" t="s">
        <v>1935</v>
      </c>
      <c r="O1250" s="127">
        <v>449.9</v>
      </c>
      <c r="P1250" s="128">
        <v>179.08</v>
      </c>
    </row>
    <row r="1251" spans="1:16">
      <c r="A1251" s="119" t="s">
        <v>3046</v>
      </c>
      <c r="B1251" s="120" t="s">
        <v>12972</v>
      </c>
      <c r="C1251" s="120" t="s">
        <v>12592</v>
      </c>
      <c r="D1251" s="120" t="s">
        <v>1756</v>
      </c>
      <c r="E1251" s="120" t="s">
        <v>12165</v>
      </c>
      <c r="F1251" s="120" t="s">
        <v>12601</v>
      </c>
      <c r="G1251" s="120" t="s">
        <v>1962</v>
      </c>
      <c r="H1251" s="120">
        <v>0</v>
      </c>
      <c r="I1251" s="120" t="s">
        <v>12608</v>
      </c>
      <c r="J1251" s="120" t="s">
        <v>1753</v>
      </c>
      <c r="K1251" s="120" t="s">
        <v>12593</v>
      </c>
      <c r="L1251" s="120" t="s">
        <v>1807</v>
      </c>
      <c r="M1251" s="120">
        <v>0</v>
      </c>
      <c r="N1251" s="120" t="s">
        <v>1935</v>
      </c>
      <c r="O1251" s="127">
        <v>449.9</v>
      </c>
      <c r="P1251" s="128">
        <v>176.22</v>
      </c>
    </row>
    <row r="1252" spans="1:16">
      <c r="A1252" s="119" t="s">
        <v>3047</v>
      </c>
      <c r="B1252" s="120" t="s">
        <v>12972</v>
      </c>
      <c r="C1252" s="120" t="s">
        <v>12592</v>
      </c>
      <c r="D1252" s="120" t="s">
        <v>1756</v>
      </c>
      <c r="E1252" s="120" t="s">
        <v>12165</v>
      </c>
      <c r="F1252" s="120" t="s">
        <v>12601</v>
      </c>
      <c r="G1252" s="120" t="s">
        <v>1876</v>
      </c>
      <c r="H1252" s="120">
        <v>0</v>
      </c>
      <c r="I1252" s="120" t="s">
        <v>12608</v>
      </c>
      <c r="J1252" s="120" t="s">
        <v>1753</v>
      </c>
      <c r="K1252" s="120" t="s">
        <v>12593</v>
      </c>
      <c r="L1252" s="120" t="s">
        <v>1807</v>
      </c>
      <c r="M1252" s="120">
        <v>0</v>
      </c>
      <c r="N1252" s="120" t="s">
        <v>1935</v>
      </c>
      <c r="O1252" s="127">
        <v>499.9</v>
      </c>
      <c r="P1252" s="128">
        <v>176.22</v>
      </c>
    </row>
    <row r="1253" spans="1:16">
      <c r="A1253" s="119" t="s">
        <v>3048</v>
      </c>
      <c r="B1253" s="120" t="s">
        <v>12972</v>
      </c>
      <c r="C1253" s="120" t="s">
        <v>12592</v>
      </c>
      <c r="D1253" s="120" t="s">
        <v>1803</v>
      </c>
      <c r="E1253" s="120" t="s">
        <v>12165</v>
      </c>
      <c r="F1253" s="120" t="s">
        <v>12601</v>
      </c>
      <c r="G1253" s="120" t="s">
        <v>1990</v>
      </c>
      <c r="H1253" s="120" t="s">
        <v>168</v>
      </c>
      <c r="I1253" s="120" t="s">
        <v>12608</v>
      </c>
      <c r="J1253" s="120" t="s">
        <v>1753</v>
      </c>
      <c r="K1253" s="120" t="s">
        <v>12593</v>
      </c>
      <c r="L1253" s="120" t="s">
        <v>1807</v>
      </c>
      <c r="M1253" s="120">
        <v>0</v>
      </c>
      <c r="N1253" s="120" t="s">
        <v>1935</v>
      </c>
      <c r="O1253" s="127">
        <v>349.9</v>
      </c>
      <c r="P1253" s="128">
        <v>161.9</v>
      </c>
    </row>
    <row r="1254" spans="1:16">
      <c r="A1254" s="119" t="s">
        <v>3049</v>
      </c>
      <c r="B1254" s="120" t="s">
        <v>12972</v>
      </c>
      <c r="C1254" s="120" t="s">
        <v>12592</v>
      </c>
      <c r="D1254" s="120" t="s">
        <v>1803</v>
      </c>
      <c r="E1254" s="120" t="s">
        <v>12165</v>
      </c>
      <c r="F1254" s="120" t="s">
        <v>12601</v>
      </c>
      <c r="G1254" s="120" t="s">
        <v>1990</v>
      </c>
      <c r="H1254" s="120" t="s">
        <v>151</v>
      </c>
      <c r="I1254" s="120" t="s">
        <v>12608</v>
      </c>
      <c r="J1254" s="120" t="s">
        <v>1753</v>
      </c>
      <c r="K1254" s="120" t="s">
        <v>12593</v>
      </c>
      <c r="L1254" s="120" t="s">
        <v>1807</v>
      </c>
      <c r="M1254" s="120">
        <v>0</v>
      </c>
      <c r="N1254" s="120" t="s">
        <v>1935</v>
      </c>
      <c r="O1254" s="127">
        <v>349.9</v>
      </c>
      <c r="P1254" s="128">
        <v>164.12</v>
      </c>
    </row>
    <row r="1255" spans="1:16">
      <c r="A1255" s="119" t="s">
        <v>3050</v>
      </c>
      <c r="B1255" s="120" t="s">
        <v>12972</v>
      </c>
      <c r="C1255" s="120" t="s">
        <v>12592</v>
      </c>
      <c r="D1255" s="120" t="s">
        <v>1803</v>
      </c>
      <c r="E1255" s="120" t="s">
        <v>12165</v>
      </c>
      <c r="F1255" s="120" t="s">
        <v>12601</v>
      </c>
      <c r="G1255" s="120" t="s">
        <v>1841</v>
      </c>
      <c r="H1255" s="120">
        <v>0</v>
      </c>
      <c r="I1255" s="120" t="s">
        <v>12608</v>
      </c>
      <c r="J1255" s="120" t="s">
        <v>1753</v>
      </c>
      <c r="K1255" s="120" t="s">
        <v>12593</v>
      </c>
      <c r="L1255" s="120" t="s">
        <v>1807</v>
      </c>
      <c r="M1255" s="120">
        <v>0</v>
      </c>
      <c r="N1255" s="120" t="s">
        <v>1935</v>
      </c>
      <c r="O1255" s="127">
        <v>349.9</v>
      </c>
      <c r="P1255" s="128">
        <v>195.19</v>
      </c>
    </row>
    <row r="1256" spans="1:16">
      <c r="A1256" s="119" t="s">
        <v>3051</v>
      </c>
      <c r="B1256" s="120" t="s">
        <v>12972</v>
      </c>
      <c r="C1256" s="120" t="s">
        <v>12592</v>
      </c>
      <c r="D1256" s="120" t="s">
        <v>1803</v>
      </c>
      <c r="E1256" s="120" t="s">
        <v>12165</v>
      </c>
      <c r="F1256" s="120" t="s">
        <v>12601</v>
      </c>
      <c r="G1256" s="120" t="s">
        <v>1876</v>
      </c>
      <c r="H1256" s="120" t="s">
        <v>168</v>
      </c>
      <c r="I1256" s="120" t="s">
        <v>12608</v>
      </c>
      <c r="J1256" s="120" t="s">
        <v>1753</v>
      </c>
      <c r="K1256" s="120" t="s">
        <v>12593</v>
      </c>
      <c r="L1256" s="120" t="s">
        <v>1807</v>
      </c>
      <c r="M1256" s="120">
        <v>0</v>
      </c>
      <c r="N1256" s="120" t="s">
        <v>1935</v>
      </c>
      <c r="O1256" s="127">
        <v>349.9</v>
      </c>
      <c r="P1256" s="128">
        <v>166.49</v>
      </c>
    </row>
    <row r="1257" spans="1:16">
      <c r="A1257" s="119" t="s">
        <v>3052</v>
      </c>
      <c r="B1257" s="120" t="s">
        <v>12972</v>
      </c>
      <c r="C1257" s="120" t="s">
        <v>12592</v>
      </c>
      <c r="D1257" s="120" t="s">
        <v>1803</v>
      </c>
      <c r="E1257" s="120" t="s">
        <v>12165</v>
      </c>
      <c r="F1257" s="120" t="s">
        <v>12601</v>
      </c>
      <c r="G1257" s="120" t="s">
        <v>1876</v>
      </c>
      <c r="H1257" s="120" t="s">
        <v>151</v>
      </c>
      <c r="I1257" s="120" t="s">
        <v>12608</v>
      </c>
      <c r="J1257" s="120" t="s">
        <v>1753</v>
      </c>
      <c r="K1257" s="120" t="s">
        <v>12593</v>
      </c>
      <c r="L1257" s="120" t="s">
        <v>1807</v>
      </c>
      <c r="M1257" s="120">
        <v>0</v>
      </c>
      <c r="N1257" s="120" t="s">
        <v>1935</v>
      </c>
      <c r="O1257" s="127">
        <v>349.9</v>
      </c>
      <c r="P1257" s="128">
        <v>170.85</v>
      </c>
    </row>
    <row r="1258" spans="1:16">
      <c r="A1258" s="119" t="s">
        <v>3053</v>
      </c>
      <c r="B1258" s="120" t="s">
        <v>12972</v>
      </c>
      <c r="C1258" s="120" t="s">
        <v>12592</v>
      </c>
      <c r="D1258" s="120" t="s">
        <v>1803</v>
      </c>
      <c r="E1258" s="120" t="s">
        <v>12165</v>
      </c>
      <c r="F1258" s="120" t="s">
        <v>12601</v>
      </c>
      <c r="G1258" s="120" t="s">
        <v>1883</v>
      </c>
      <c r="H1258" s="120">
        <v>0</v>
      </c>
      <c r="I1258" s="120" t="s">
        <v>12608</v>
      </c>
      <c r="J1258" s="120" t="s">
        <v>1753</v>
      </c>
      <c r="K1258" s="120" t="s">
        <v>12593</v>
      </c>
      <c r="L1258" s="120" t="s">
        <v>1807</v>
      </c>
      <c r="M1258" s="120">
        <v>0</v>
      </c>
      <c r="N1258" s="120" t="s">
        <v>1935</v>
      </c>
      <c r="O1258" s="127">
        <v>349.9</v>
      </c>
      <c r="P1258" s="128">
        <v>177.5</v>
      </c>
    </row>
    <row r="1259" spans="1:16">
      <c r="A1259" s="119" t="s">
        <v>3054</v>
      </c>
      <c r="B1259" s="120" t="s">
        <v>12972</v>
      </c>
      <c r="C1259" s="120" t="s">
        <v>12592</v>
      </c>
      <c r="D1259" s="120" t="s">
        <v>1806</v>
      </c>
      <c r="E1259" s="120" t="s">
        <v>12165</v>
      </c>
      <c r="F1259" s="120" t="s">
        <v>12601</v>
      </c>
      <c r="G1259" s="120" t="s">
        <v>1795</v>
      </c>
      <c r="H1259" s="120">
        <v>0</v>
      </c>
      <c r="I1259" s="120" t="s">
        <v>12608</v>
      </c>
      <c r="J1259" s="120" t="s">
        <v>1753</v>
      </c>
      <c r="K1259" s="120" t="s">
        <v>12593</v>
      </c>
      <c r="L1259" s="120" t="s">
        <v>1807</v>
      </c>
      <c r="M1259" s="120">
        <v>0</v>
      </c>
      <c r="N1259" s="120" t="s">
        <v>1935</v>
      </c>
      <c r="O1259" s="127">
        <v>599.9</v>
      </c>
      <c r="P1259" s="128">
        <v>252.3</v>
      </c>
    </row>
    <row r="1260" spans="1:16">
      <c r="A1260" s="119" t="s">
        <v>3055</v>
      </c>
      <c r="B1260" s="120" t="s">
        <v>12972</v>
      </c>
      <c r="C1260" s="120" t="s">
        <v>12592</v>
      </c>
      <c r="D1260" s="120" t="s">
        <v>1806</v>
      </c>
      <c r="E1260" s="120" t="s">
        <v>12165</v>
      </c>
      <c r="F1260" s="120" t="s">
        <v>12601</v>
      </c>
      <c r="G1260" s="120" t="s">
        <v>1883</v>
      </c>
      <c r="H1260" s="120">
        <v>0</v>
      </c>
      <c r="I1260" s="120" t="s">
        <v>12608</v>
      </c>
      <c r="J1260" s="120" t="s">
        <v>1753</v>
      </c>
      <c r="K1260" s="120" t="s">
        <v>12593</v>
      </c>
      <c r="L1260" s="120" t="s">
        <v>1807</v>
      </c>
      <c r="M1260" s="120">
        <v>0</v>
      </c>
      <c r="N1260" s="120" t="s">
        <v>1935</v>
      </c>
      <c r="O1260" s="127">
        <v>599.9</v>
      </c>
      <c r="P1260" s="128">
        <v>252.22</v>
      </c>
    </row>
    <row r="1261" spans="1:16">
      <c r="A1261" s="119" t="s">
        <v>3056</v>
      </c>
      <c r="B1261" s="120" t="s">
        <v>12972</v>
      </c>
      <c r="C1261" s="120" t="s">
        <v>12592</v>
      </c>
      <c r="D1261" s="120" t="s">
        <v>1806</v>
      </c>
      <c r="E1261" s="120" t="s">
        <v>12165</v>
      </c>
      <c r="F1261" s="120" t="s">
        <v>12601</v>
      </c>
      <c r="G1261" s="120" t="s">
        <v>2014</v>
      </c>
      <c r="H1261" s="120">
        <v>0</v>
      </c>
      <c r="I1261" s="120" t="s">
        <v>12608</v>
      </c>
      <c r="J1261" s="120" t="s">
        <v>1753</v>
      </c>
      <c r="K1261" s="120" t="s">
        <v>12593</v>
      </c>
      <c r="L1261" s="120" t="s">
        <v>1807</v>
      </c>
      <c r="M1261" s="120">
        <v>0</v>
      </c>
      <c r="N1261" s="120" t="s">
        <v>1935</v>
      </c>
      <c r="O1261" s="127">
        <v>599.9</v>
      </c>
      <c r="P1261" s="128">
        <v>252.23</v>
      </c>
    </row>
    <row r="1262" spans="1:16">
      <c r="A1262" s="119" t="s">
        <v>3057</v>
      </c>
      <c r="B1262" s="120" t="s">
        <v>12972</v>
      </c>
      <c r="C1262" s="120" t="s">
        <v>12592</v>
      </c>
      <c r="D1262" s="120" t="s">
        <v>1806</v>
      </c>
      <c r="E1262" s="120" t="s">
        <v>12165</v>
      </c>
      <c r="F1262" s="120" t="s">
        <v>12601</v>
      </c>
      <c r="G1262" s="120" t="s">
        <v>1964</v>
      </c>
      <c r="H1262" s="120">
        <v>0</v>
      </c>
      <c r="I1262" s="120" t="s">
        <v>12608</v>
      </c>
      <c r="J1262" s="120" t="s">
        <v>1753</v>
      </c>
      <c r="K1262" s="120" t="s">
        <v>12593</v>
      </c>
      <c r="L1262" s="120" t="s">
        <v>1807</v>
      </c>
      <c r="M1262" s="120">
        <v>0</v>
      </c>
      <c r="N1262" s="120" t="s">
        <v>1935</v>
      </c>
      <c r="O1262" s="127">
        <v>599.9</v>
      </c>
      <c r="P1262" s="128">
        <v>207.75</v>
      </c>
    </row>
    <row r="1263" spans="1:16">
      <c r="A1263" s="119" t="s">
        <v>1140</v>
      </c>
      <c r="B1263" s="120" t="s">
        <v>12972</v>
      </c>
      <c r="C1263" s="120" t="s">
        <v>12592</v>
      </c>
      <c r="D1263" s="120" t="s">
        <v>1806</v>
      </c>
      <c r="E1263" s="120" t="s">
        <v>12165</v>
      </c>
      <c r="F1263" s="120" t="s">
        <v>12601</v>
      </c>
      <c r="G1263" s="120" t="s">
        <v>1964</v>
      </c>
      <c r="H1263" s="120">
        <v>0</v>
      </c>
      <c r="I1263" s="120" t="s">
        <v>12608</v>
      </c>
      <c r="J1263" s="120" t="s">
        <v>1753</v>
      </c>
      <c r="K1263" s="120" t="s">
        <v>12593</v>
      </c>
      <c r="L1263" s="120" t="s">
        <v>1807</v>
      </c>
      <c r="M1263" s="120">
        <v>0</v>
      </c>
      <c r="N1263" s="120" t="s">
        <v>1935</v>
      </c>
      <c r="O1263" s="127">
        <v>599.9</v>
      </c>
      <c r="P1263" s="128">
        <v>207.75</v>
      </c>
    </row>
    <row r="1264" spans="1:16">
      <c r="A1264" s="119" t="s">
        <v>3058</v>
      </c>
      <c r="B1264" s="120" t="s">
        <v>12972</v>
      </c>
      <c r="C1264" s="120" t="s">
        <v>12592</v>
      </c>
      <c r="D1264" s="120" t="s">
        <v>1806</v>
      </c>
      <c r="E1264" s="120" t="s">
        <v>12165</v>
      </c>
      <c r="F1264" s="120" t="s">
        <v>12601</v>
      </c>
      <c r="G1264" s="120" t="s">
        <v>1964</v>
      </c>
      <c r="H1264" s="120">
        <v>0</v>
      </c>
      <c r="I1264" s="120" t="s">
        <v>12608</v>
      </c>
      <c r="J1264" s="120" t="s">
        <v>1753</v>
      </c>
      <c r="K1264" s="120" t="s">
        <v>12593</v>
      </c>
      <c r="L1264" s="120" t="s">
        <v>1807</v>
      </c>
      <c r="M1264" s="120">
        <v>0</v>
      </c>
      <c r="N1264" s="120" t="s">
        <v>1935</v>
      </c>
      <c r="O1264" s="127">
        <v>599.9</v>
      </c>
      <c r="P1264" s="128">
        <v>207.75</v>
      </c>
    </row>
    <row r="1265" spans="1:16">
      <c r="A1265" s="119" t="s">
        <v>3059</v>
      </c>
      <c r="B1265" s="120" t="s">
        <v>12972</v>
      </c>
      <c r="C1265" s="120" t="s">
        <v>12592</v>
      </c>
      <c r="D1265" s="120" t="s">
        <v>1806</v>
      </c>
      <c r="E1265" s="120" t="s">
        <v>12165</v>
      </c>
      <c r="F1265" s="120" t="s">
        <v>12601</v>
      </c>
      <c r="G1265" s="120" t="s">
        <v>1964</v>
      </c>
      <c r="H1265" s="120">
        <v>0</v>
      </c>
      <c r="I1265" s="120" t="s">
        <v>12608</v>
      </c>
      <c r="J1265" s="120" t="s">
        <v>1753</v>
      </c>
      <c r="K1265" s="120" t="s">
        <v>12593</v>
      </c>
      <c r="L1265" s="120" t="s">
        <v>1807</v>
      </c>
      <c r="M1265" s="120">
        <v>0</v>
      </c>
      <c r="N1265" s="120" t="s">
        <v>1935</v>
      </c>
      <c r="O1265" s="127">
        <v>599.9</v>
      </c>
      <c r="P1265" s="128">
        <v>207.75</v>
      </c>
    </row>
    <row r="1266" spans="1:16">
      <c r="A1266" s="119" t="s">
        <v>3060</v>
      </c>
      <c r="B1266" s="120" t="s">
        <v>12972</v>
      </c>
      <c r="C1266" s="120" t="s">
        <v>12592</v>
      </c>
      <c r="D1266" s="120" t="s">
        <v>1806</v>
      </c>
      <c r="E1266" s="120" t="s">
        <v>12165</v>
      </c>
      <c r="F1266" s="120" t="s">
        <v>12601</v>
      </c>
      <c r="G1266" s="120" t="s">
        <v>1863</v>
      </c>
      <c r="H1266" s="120">
        <v>0</v>
      </c>
      <c r="I1266" s="120" t="s">
        <v>12608</v>
      </c>
      <c r="J1266" s="120" t="s">
        <v>1753</v>
      </c>
      <c r="K1266" s="120" t="s">
        <v>12593</v>
      </c>
      <c r="L1266" s="120" t="s">
        <v>1807</v>
      </c>
      <c r="M1266" s="120">
        <v>0</v>
      </c>
      <c r="N1266" s="120" t="s">
        <v>1935</v>
      </c>
      <c r="O1266" s="127">
        <v>599.9</v>
      </c>
      <c r="P1266" s="128">
        <v>202</v>
      </c>
    </row>
    <row r="1267" spans="1:16">
      <c r="A1267" s="119" t="s">
        <v>3061</v>
      </c>
      <c r="B1267" s="120" t="s">
        <v>12972</v>
      </c>
      <c r="C1267" s="120" t="s">
        <v>12592</v>
      </c>
      <c r="D1267" s="120" t="s">
        <v>1806</v>
      </c>
      <c r="E1267" s="120" t="s">
        <v>12165</v>
      </c>
      <c r="F1267" s="120" t="s">
        <v>12601</v>
      </c>
      <c r="G1267" s="120" t="s">
        <v>1863</v>
      </c>
      <c r="H1267" s="120">
        <v>0</v>
      </c>
      <c r="I1267" s="120" t="s">
        <v>12608</v>
      </c>
      <c r="J1267" s="120" t="s">
        <v>1753</v>
      </c>
      <c r="K1267" s="120" t="s">
        <v>12593</v>
      </c>
      <c r="L1267" s="120" t="s">
        <v>1807</v>
      </c>
      <c r="M1267" s="120">
        <v>0</v>
      </c>
      <c r="N1267" s="120" t="s">
        <v>1935</v>
      </c>
      <c r="O1267" s="127">
        <v>599.9</v>
      </c>
      <c r="P1267" s="128">
        <v>202.5</v>
      </c>
    </row>
    <row r="1268" spans="1:16">
      <c r="A1268" s="119" t="s">
        <v>3062</v>
      </c>
      <c r="B1268" s="120" t="s">
        <v>12972</v>
      </c>
      <c r="C1268" s="120" t="s">
        <v>12592</v>
      </c>
      <c r="D1268" s="120" t="s">
        <v>1806</v>
      </c>
      <c r="E1268" s="120" t="s">
        <v>12165</v>
      </c>
      <c r="F1268" s="120" t="s">
        <v>12601</v>
      </c>
      <c r="G1268" s="120" t="s">
        <v>1863</v>
      </c>
      <c r="H1268" s="120">
        <v>0</v>
      </c>
      <c r="I1268" s="120" t="s">
        <v>12608</v>
      </c>
      <c r="J1268" s="120" t="s">
        <v>1753</v>
      </c>
      <c r="K1268" s="120" t="s">
        <v>12593</v>
      </c>
      <c r="L1268" s="120" t="s">
        <v>1807</v>
      </c>
      <c r="M1268" s="120">
        <v>0</v>
      </c>
      <c r="N1268" s="120" t="s">
        <v>1935</v>
      </c>
      <c r="O1268" s="127">
        <v>599.9</v>
      </c>
      <c r="P1268" s="128">
        <v>222.54</v>
      </c>
    </row>
    <row r="1269" spans="1:16">
      <c r="A1269" s="119" t="s">
        <v>3063</v>
      </c>
      <c r="B1269" s="120" t="s">
        <v>12972</v>
      </c>
      <c r="C1269" s="120" t="s">
        <v>12592</v>
      </c>
      <c r="D1269" s="120" t="s">
        <v>1806</v>
      </c>
      <c r="E1269" s="120" t="s">
        <v>12165</v>
      </c>
      <c r="F1269" s="120" t="s">
        <v>12601</v>
      </c>
      <c r="G1269" s="120" t="s">
        <v>1863</v>
      </c>
      <c r="H1269" s="120">
        <v>0</v>
      </c>
      <c r="I1269" s="120" t="s">
        <v>12608</v>
      </c>
      <c r="J1269" s="120" t="s">
        <v>1753</v>
      </c>
      <c r="K1269" s="120" t="s">
        <v>12593</v>
      </c>
      <c r="L1269" s="120" t="s">
        <v>1807</v>
      </c>
      <c r="M1269" s="120">
        <v>0</v>
      </c>
      <c r="N1269" s="120" t="s">
        <v>1935</v>
      </c>
      <c r="O1269" s="127">
        <v>549.9</v>
      </c>
      <c r="P1269" s="128">
        <v>228.29</v>
      </c>
    </row>
    <row r="1270" spans="1:16">
      <c r="A1270" s="119" t="s">
        <v>3064</v>
      </c>
      <c r="B1270" s="120" t="s">
        <v>12972</v>
      </c>
      <c r="C1270" s="120" t="s">
        <v>12592</v>
      </c>
      <c r="D1270" s="120" t="s">
        <v>1806</v>
      </c>
      <c r="E1270" s="120" t="s">
        <v>12165</v>
      </c>
      <c r="F1270" s="120" t="s">
        <v>12601</v>
      </c>
      <c r="G1270" s="120" t="s">
        <v>1928</v>
      </c>
      <c r="H1270" s="120" t="s">
        <v>12595</v>
      </c>
      <c r="I1270" s="120" t="s">
        <v>12608</v>
      </c>
      <c r="J1270" s="120" t="s">
        <v>1753</v>
      </c>
      <c r="K1270" s="120" t="s">
        <v>12593</v>
      </c>
      <c r="L1270" s="120" t="s">
        <v>1807</v>
      </c>
      <c r="M1270" s="120">
        <v>0</v>
      </c>
      <c r="N1270" s="120" t="s">
        <v>1935</v>
      </c>
      <c r="O1270" s="127">
        <v>649.9</v>
      </c>
      <c r="P1270" s="128">
        <v>253.86</v>
      </c>
    </row>
    <row r="1271" spans="1:16">
      <c r="A1271" s="119" t="s">
        <v>3066</v>
      </c>
      <c r="B1271" s="120" t="s">
        <v>12972</v>
      </c>
      <c r="C1271" s="120" t="s">
        <v>12592</v>
      </c>
      <c r="D1271" s="120" t="s">
        <v>1806</v>
      </c>
      <c r="E1271" s="120" t="s">
        <v>12165</v>
      </c>
      <c r="F1271" s="120" t="s">
        <v>12601</v>
      </c>
      <c r="G1271" s="120" t="s">
        <v>1881</v>
      </c>
      <c r="H1271" s="120" t="s">
        <v>12595</v>
      </c>
      <c r="I1271" s="120" t="s">
        <v>12608</v>
      </c>
      <c r="J1271" s="120" t="s">
        <v>1753</v>
      </c>
      <c r="K1271" s="120" t="s">
        <v>12593</v>
      </c>
      <c r="L1271" s="120" t="s">
        <v>1807</v>
      </c>
      <c r="M1271" s="120">
        <v>0</v>
      </c>
      <c r="N1271" s="120" t="s">
        <v>1935</v>
      </c>
      <c r="O1271" s="127">
        <v>649.9</v>
      </c>
      <c r="P1271" s="128">
        <v>247</v>
      </c>
    </row>
    <row r="1272" spans="1:16">
      <c r="A1272" s="119" t="s">
        <v>3067</v>
      </c>
      <c r="B1272" s="120" t="s">
        <v>12972</v>
      </c>
      <c r="C1272" s="120" t="s">
        <v>12592</v>
      </c>
      <c r="D1272" s="120" t="s">
        <v>1806</v>
      </c>
      <c r="E1272" s="120" t="s">
        <v>12165</v>
      </c>
      <c r="F1272" s="120" t="s">
        <v>12601</v>
      </c>
      <c r="G1272" s="120" t="s">
        <v>1928</v>
      </c>
      <c r="H1272" s="120" t="s">
        <v>12595</v>
      </c>
      <c r="I1272" s="120" t="s">
        <v>12608</v>
      </c>
      <c r="J1272" s="120" t="s">
        <v>1753</v>
      </c>
      <c r="K1272" s="120" t="s">
        <v>12593</v>
      </c>
      <c r="L1272" s="120" t="s">
        <v>1807</v>
      </c>
      <c r="M1272" s="120">
        <v>0</v>
      </c>
      <c r="N1272" s="120" t="s">
        <v>1935</v>
      </c>
      <c r="O1272" s="127">
        <v>649.9</v>
      </c>
      <c r="P1272" s="128">
        <v>246.33</v>
      </c>
    </row>
    <row r="1273" spans="1:16">
      <c r="A1273" s="119" t="s">
        <v>12242</v>
      </c>
      <c r="B1273" s="120" t="s">
        <v>12972</v>
      </c>
      <c r="C1273" s="120" t="s">
        <v>12592</v>
      </c>
      <c r="D1273" s="120" t="s">
        <v>1806</v>
      </c>
      <c r="E1273" s="120" t="s">
        <v>12165</v>
      </c>
      <c r="F1273" s="120" t="s">
        <v>12601</v>
      </c>
      <c r="G1273" s="120" t="s">
        <v>1888</v>
      </c>
      <c r="H1273" s="120">
        <v>0</v>
      </c>
      <c r="I1273" s="120" t="s">
        <v>12608</v>
      </c>
      <c r="J1273" s="120" t="s">
        <v>1753</v>
      </c>
      <c r="K1273" s="120" t="s">
        <v>12593</v>
      </c>
      <c r="L1273" s="120" t="s">
        <v>1807</v>
      </c>
      <c r="M1273" s="120">
        <v>0</v>
      </c>
      <c r="N1273" s="120" t="s">
        <v>1935</v>
      </c>
      <c r="O1273" s="127">
        <v>649.9</v>
      </c>
      <c r="P1273" s="128">
        <v>245.33</v>
      </c>
    </row>
    <row r="1274" spans="1:16">
      <c r="A1274" s="119" t="s">
        <v>3068</v>
      </c>
      <c r="B1274" s="120" t="s">
        <v>12972</v>
      </c>
      <c r="C1274" s="120" t="s">
        <v>12592</v>
      </c>
      <c r="D1274" s="120" t="s">
        <v>1806</v>
      </c>
      <c r="E1274" s="120" t="s">
        <v>12165</v>
      </c>
      <c r="F1274" s="120" t="s">
        <v>12601</v>
      </c>
      <c r="G1274" s="120" t="s">
        <v>1928</v>
      </c>
      <c r="H1274" s="120">
        <v>0</v>
      </c>
      <c r="I1274" s="120" t="s">
        <v>12608</v>
      </c>
      <c r="J1274" s="120" t="s">
        <v>1753</v>
      </c>
      <c r="K1274" s="120" t="s">
        <v>12593</v>
      </c>
      <c r="L1274" s="120" t="s">
        <v>1807</v>
      </c>
      <c r="M1274" s="120">
        <v>0</v>
      </c>
      <c r="N1274" s="120" t="s">
        <v>1935</v>
      </c>
      <c r="O1274" s="127">
        <v>649.9</v>
      </c>
      <c r="P1274" s="128">
        <v>251.04</v>
      </c>
    </row>
    <row r="1275" spans="1:16">
      <c r="A1275" s="119" t="s">
        <v>3070</v>
      </c>
      <c r="B1275" s="120" t="s">
        <v>12972</v>
      </c>
      <c r="C1275" s="120" t="s">
        <v>12592</v>
      </c>
      <c r="D1275" s="120" t="s">
        <v>1756</v>
      </c>
      <c r="E1275" s="120" t="s">
        <v>12165</v>
      </c>
      <c r="F1275" s="120" t="s">
        <v>12601</v>
      </c>
      <c r="G1275" s="120" t="s">
        <v>2014</v>
      </c>
      <c r="H1275" s="120">
        <v>0</v>
      </c>
      <c r="I1275" s="120" t="s">
        <v>12608</v>
      </c>
      <c r="J1275" s="120" t="s">
        <v>1753</v>
      </c>
      <c r="K1275" s="120" t="s">
        <v>12593</v>
      </c>
      <c r="L1275" s="120" t="s">
        <v>1807</v>
      </c>
      <c r="M1275" s="120">
        <v>0</v>
      </c>
      <c r="N1275" s="120" t="s">
        <v>1935</v>
      </c>
      <c r="O1275" s="127">
        <v>449.9</v>
      </c>
      <c r="P1275" s="128">
        <v>201.19</v>
      </c>
    </row>
    <row r="1276" spans="1:16">
      <c r="A1276" s="119" t="s">
        <v>3072</v>
      </c>
      <c r="B1276" s="120" t="s">
        <v>12972</v>
      </c>
      <c r="C1276" s="120" t="s">
        <v>12592</v>
      </c>
      <c r="D1276" s="120" t="s">
        <v>1756</v>
      </c>
      <c r="E1276" s="120" t="s">
        <v>12165</v>
      </c>
      <c r="F1276" s="120" t="s">
        <v>12601</v>
      </c>
      <c r="G1276" s="120" t="s">
        <v>2014</v>
      </c>
      <c r="H1276" s="120">
        <v>0</v>
      </c>
      <c r="I1276" s="120" t="s">
        <v>12608</v>
      </c>
      <c r="J1276" s="120" t="s">
        <v>1753</v>
      </c>
      <c r="K1276" s="120" t="s">
        <v>12593</v>
      </c>
      <c r="L1276" s="120" t="s">
        <v>1807</v>
      </c>
      <c r="M1276" s="120">
        <v>0</v>
      </c>
      <c r="N1276" s="120" t="s">
        <v>1935</v>
      </c>
      <c r="O1276" s="127">
        <v>449.9</v>
      </c>
      <c r="P1276" s="128">
        <v>200.7</v>
      </c>
    </row>
    <row r="1277" spans="1:16">
      <c r="A1277" s="119" t="s">
        <v>3073</v>
      </c>
      <c r="B1277" s="120" t="s">
        <v>12972</v>
      </c>
      <c r="C1277" s="120" t="s">
        <v>12592</v>
      </c>
      <c r="D1277" s="120" t="s">
        <v>1756</v>
      </c>
      <c r="E1277" s="120" t="s">
        <v>12165</v>
      </c>
      <c r="F1277" s="120" t="s">
        <v>12601</v>
      </c>
      <c r="G1277" s="120" t="s">
        <v>1881</v>
      </c>
      <c r="H1277" s="120">
        <v>0</v>
      </c>
      <c r="I1277" s="120" t="s">
        <v>12608</v>
      </c>
      <c r="J1277" s="120" t="s">
        <v>1753</v>
      </c>
      <c r="K1277" s="120" t="s">
        <v>12593</v>
      </c>
      <c r="L1277" s="120" t="s">
        <v>1807</v>
      </c>
      <c r="M1277" s="120">
        <v>0</v>
      </c>
      <c r="N1277" s="120" t="s">
        <v>1935</v>
      </c>
      <c r="O1277" s="127">
        <v>449.9</v>
      </c>
      <c r="P1277" s="128">
        <v>217.93</v>
      </c>
    </row>
    <row r="1278" spans="1:16">
      <c r="A1278" s="119" t="s">
        <v>3074</v>
      </c>
      <c r="B1278" s="120" t="s">
        <v>12972</v>
      </c>
      <c r="C1278" s="120" t="s">
        <v>12592</v>
      </c>
      <c r="D1278" s="120" t="s">
        <v>1756</v>
      </c>
      <c r="E1278" s="120" t="s">
        <v>12165</v>
      </c>
      <c r="F1278" s="120" t="s">
        <v>12601</v>
      </c>
      <c r="G1278" s="120" t="s">
        <v>1884</v>
      </c>
      <c r="H1278" s="120">
        <v>0</v>
      </c>
      <c r="I1278" s="120" t="s">
        <v>12608</v>
      </c>
      <c r="J1278" s="120" t="s">
        <v>1753</v>
      </c>
      <c r="K1278" s="120" t="s">
        <v>12593</v>
      </c>
      <c r="L1278" s="120" t="s">
        <v>1807</v>
      </c>
      <c r="M1278" s="120">
        <v>0</v>
      </c>
      <c r="N1278" s="120" t="s">
        <v>1935</v>
      </c>
      <c r="O1278" s="127">
        <v>449.9</v>
      </c>
      <c r="P1278" s="128">
        <v>213.64</v>
      </c>
    </row>
    <row r="1279" spans="1:16">
      <c r="A1279" s="119" t="s">
        <v>3075</v>
      </c>
      <c r="B1279" s="120" t="s">
        <v>12972</v>
      </c>
      <c r="C1279" s="120" t="s">
        <v>12592</v>
      </c>
      <c r="D1279" s="120" t="s">
        <v>1756</v>
      </c>
      <c r="E1279" s="120" t="s">
        <v>12165</v>
      </c>
      <c r="F1279" s="120" t="s">
        <v>12601</v>
      </c>
      <c r="G1279" s="120" t="s">
        <v>1863</v>
      </c>
      <c r="H1279" s="120">
        <v>0</v>
      </c>
      <c r="I1279" s="120" t="s">
        <v>12608</v>
      </c>
      <c r="J1279" s="120" t="s">
        <v>1753</v>
      </c>
      <c r="K1279" s="120" t="s">
        <v>12593</v>
      </c>
      <c r="L1279" s="120" t="s">
        <v>1807</v>
      </c>
      <c r="M1279" s="120">
        <v>0</v>
      </c>
      <c r="N1279" s="120" t="s">
        <v>1935</v>
      </c>
      <c r="O1279" s="127">
        <v>449.9</v>
      </c>
      <c r="P1279" s="128">
        <v>175.74</v>
      </c>
    </row>
    <row r="1280" spans="1:16">
      <c r="A1280" s="119" t="s">
        <v>3076</v>
      </c>
      <c r="B1280" s="120" t="s">
        <v>12972</v>
      </c>
      <c r="C1280" s="120" t="s">
        <v>12592</v>
      </c>
      <c r="D1280" s="120" t="s">
        <v>1756</v>
      </c>
      <c r="E1280" s="120" t="s">
        <v>12165</v>
      </c>
      <c r="F1280" s="120" t="s">
        <v>12601</v>
      </c>
      <c r="G1280" s="120" t="s">
        <v>1825</v>
      </c>
      <c r="H1280" s="120">
        <v>0</v>
      </c>
      <c r="I1280" s="120" t="s">
        <v>12608</v>
      </c>
      <c r="J1280" s="120" t="s">
        <v>1753</v>
      </c>
      <c r="K1280" s="120" t="s">
        <v>12593</v>
      </c>
      <c r="L1280" s="120" t="s">
        <v>1807</v>
      </c>
      <c r="M1280" s="120">
        <v>0</v>
      </c>
      <c r="N1280" s="120" t="s">
        <v>1935</v>
      </c>
      <c r="O1280" s="127">
        <v>449.9</v>
      </c>
      <c r="P1280" s="128">
        <v>213.64</v>
      </c>
    </row>
    <row r="1281" spans="1:16">
      <c r="A1281" s="119" t="s">
        <v>3077</v>
      </c>
      <c r="B1281" s="120" t="s">
        <v>12972</v>
      </c>
      <c r="C1281" s="120" t="s">
        <v>12592</v>
      </c>
      <c r="D1281" s="120" t="s">
        <v>1806</v>
      </c>
      <c r="E1281" s="120" t="s">
        <v>12165</v>
      </c>
      <c r="F1281" s="120" t="s">
        <v>12601</v>
      </c>
      <c r="G1281" s="120" t="s">
        <v>1778</v>
      </c>
      <c r="H1281" s="120">
        <v>0</v>
      </c>
      <c r="I1281" s="120" t="s">
        <v>12608</v>
      </c>
      <c r="J1281" s="120" t="s">
        <v>1753</v>
      </c>
      <c r="K1281" s="120" t="s">
        <v>12593</v>
      </c>
      <c r="L1281" s="120" t="s">
        <v>1807</v>
      </c>
      <c r="M1281" s="120">
        <v>0</v>
      </c>
      <c r="N1281" s="120" t="s">
        <v>1935</v>
      </c>
      <c r="O1281" s="127">
        <v>649.9</v>
      </c>
      <c r="P1281" s="128">
        <v>260.19</v>
      </c>
    </row>
    <row r="1282" spans="1:16">
      <c r="A1282" s="119" t="s">
        <v>3078</v>
      </c>
      <c r="B1282" s="120" t="s">
        <v>12972</v>
      </c>
      <c r="C1282" s="120" t="s">
        <v>12592</v>
      </c>
      <c r="D1282" s="120" t="s">
        <v>1806</v>
      </c>
      <c r="E1282" s="120" t="s">
        <v>12165</v>
      </c>
      <c r="F1282" s="120" t="s">
        <v>12601</v>
      </c>
      <c r="G1282" s="120" t="s">
        <v>1778</v>
      </c>
      <c r="H1282" s="120">
        <v>0</v>
      </c>
      <c r="I1282" s="120" t="s">
        <v>12608</v>
      </c>
      <c r="J1282" s="120" t="s">
        <v>1753</v>
      </c>
      <c r="K1282" s="120" t="s">
        <v>12593</v>
      </c>
      <c r="L1282" s="120" t="s">
        <v>1807</v>
      </c>
      <c r="M1282" s="120">
        <v>0</v>
      </c>
      <c r="N1282" s="120" t="s">
        <v>1935</v>
      </c>
      <c r="O1282" s="127">
        <v>649.9</v>
      </c>
      <c r="P1282" s="128">
        <v>260.16000000000003</v>
      </c>
    </row>
    <row r="1283" spans="1:16">
      <c r="A1283" s="119" t="s">
        <v>3079</v>
      </c>
      <c r="B1283" s="120" t="s">
        <v>12972</v>
      </c>
      <c r="C1283" s="120" t="s">
        <v>12592</v>
      </c>
      <c r="D1283" s="120" t="s">
        <v>1806</v>
      </c>
      <c r="E1283" s="120" t="s">
        <v>12165</v>
      </c>
      <c r="F1283" s="120" t="s">
        <v>12601</v>
      </c>
      <c r="G1283" s="120" t="s">
        <v>1778</v>
      </c>
      <c r="H1283" s="120">
        <v>0</v>
      </c>
      <c r="I1283" s="120" t="s">
        <v>12608</v>
      </c>
      <c r="J1283" s="120" t="s">
        <v>1753</v>
      </c>
      <c r="K1283" s="120" t="s">
        <v>12593</v>
      </c>
      <c r="L1283" s="120" t="s">
        <v>1807</v>
      </c>
      <c r="M1283" s="120">
        <v>0</v>
      </c>
      <c r="N1283" s="120" t="s">
        <v>1935</v>
      </c>
      <c r="O1283" s="127">
        <v>649.9</v>
      </c>
      <c r="P1283" s="128">
        <v>260</v>
      </c>
    </row>
    <row r="1284" spans="1:16">
      <c r="A1284" s="119" t="s">
        <v>3080</v>
      </c>
      <c r="B1284" s="120" t="s">
        <v>12972</v>
      </c>
      <c r="C1284" s="120" t="s">
        <v>12592</v>
      </c>
      <c r="D1284" s="120" t="s">
        <v>1806</v>
      </c>
      <c r="E1284" s="120" t="s">
        <v>12165</v>
      </c>
      <c r="F1284" s="120" t="s">
        <v>12601</v>
      </c>
      <c r="G1284" s="120" t="s">
        <v>1778</v>
      </c>
      <c r="H1284" s="120">
        <v>0</v>
      </c>
      <c r="I1284" s="120" t="s">
        <v>12608</v>
      </c>
      <c r="J1284" s="120" t="s">
        <v>1753</v>
      </c>
      <c r="K1284" s="120" t="s">
        <v>12593</v>
      </c>
      <c r="L1284" s="120" t="s">
        <v>1807</v>
      </c>
      <c r="M1284" s="120">
        <v>0</v>
      </c>
      <c r="N1284" s="120" t="s">
        <v>1935</v>
      </c>
      <c r="O1284" s="127">
        <v>649.9</v>
      </c>
      <c r="P1284" s="128">
        <v>260.10000000000002</v>
      </c>
    </row>
    <row r="1285" spans="1:16">
      <c r="A1285" s="119" t="s">
        <v>3081</v>
      </c>
      <c r="B1285" s="120" t="s">
        <v>12972</v>
      </c>
      <c r="C1285" s="120" t="s">
        <v>12592</v>
      </c>
      <c r="D1285" s="120" t="s">
        <v>1806</v>
      </c>
      <c r="E1285" s="120" t="s">
        <v>12165</v>
      </c>
      <c r="F1285" s="120" t="s">
        <v>12601</v>
      </c>
      <c r="G1285" s="120" t="s">
        <v>1778</v>
      </c>
      <c r="H1285" s="120">
        <v>0</v>
      </c>
      <c r="I1285" s="120" t="s">
        <v>12608</v>
      </c>
      <c r="J1285" s="120" t="s">
        <v>1753</v>
      </c>
      <c r="K1285" s="120" t="s">
        <v>12593</v>
      </c>
      <c r="L1285" s="120" t="s">
        <v>1807</v>
      </c>
      <c r="M1285" s="120">
        <v>0</v>
      </c>
      <c r="N1285" s="120" t="s">
        <v>1935</v>
      </c>
      <c r="O1285" s="127">
        <v>649.9</v>
      </c>
      <c r="P1285" s="128">
        <v>260.16000000000003</v>
      </c>
    </row>
    <row r="1286" spans="1:16">
      <c r="A1286" s="119" t="s">
        <v>3082</v>
      </c>
      <c r="B1286" s="120" t="s">
        <v>12972</v>
      </c>
      <c r="C1286" s="120" t="s">
        <v>12592</v>
      </c>
      <c r="D1286" s="120" t="s">
        <v>1806</v>
      </c>
      <c r="E1286" s="120" t="s">
        <v>12165</v>
      </c>
      <c r="F1286" s="120">
        <v>0</v>
      </c>
      <c r="G1286" s="120" t="s">
        <v>1964</v>
      </c>
      <c r="H1286" s="120" t="s">
        <v>184</v>
      </c>
      <c r="I1286" s="120" t="s">
        <v>12608</v>
      </c>
      <c r="J1286" s="120" t="s">
        <v>1753</v>
      </c>
      <c r="K1286" s="120" t="s">
        <v>12593</v>
      </c>
      <c r="L1286" s="120">
        <v>0</v>
      </c>
      <c r="M1286" s="120">
        <v>0</v>
      </c>
      <c r="N1286" s="120" t="s">
        <v>1935</v>
      </c>
      <c r="O1286" s="127">
        <v>479.9</v>
      </c>
      <c r="P1286" s="128">
        <v>187.46</v>
      </c>
    </row>
    <row r="1287" spans="1:16">
      <c r="A1287" s="119" t="s">
        <v>3083</v>
      </c>
      <c r="B1287" s="120" t="s">
        <v>12972</v>
      </c>
      <c r="C1287" s="120" t="s">
        <v>12592</v>
      </c>
      <c r="D1287" s="120" t="s">
        <v>1806</v>
      </c>
      <c r="E1287" s="120" t="s">
        <v>12165</v>
      </c>
      <c r="F1287" s="120" t="s">
        <v>14088</v>
      </c>
      <c r="G1287" s="120" t="s">
        <v>1795</v>
      </c>
      <c r="H1287" s="120" t="s">
        <v>3084</v>
      </c>
      <c r="I1287" s="120" t="s">
        <v>1757</v>
      </c>
      <c r="J1287" s="120" t="s">
        <v>1753</v>
      </c>
      <c r="K1287" s="120" t="s">
        <v>1760</v>
      </c>
      <c r="L1287" s="120">
        <v>0</v>
      </c>
      <c r="M1287" s="120" t="s">
        <v>1815</v>
      </c>
      <c r="N1287" s="120" t="s">
        <v>1935</v>
      </c>
      <c r="O1287" s="127">
        <v>479.9</v>
      </c>
      <c r="P1287" s="128">
        <v>195.27</v>
      </c>
    </row>
    <row r="1288" spans="1:16">
      <c r="A1288" s="119" t="s">
        <v>3085</v>
      </c>
      <c r="B1288" s="120" t="s">
        <v>12972</v>
      </c>
      <c r="C1288" s="120" t="s">
        <v>12592</v>
      </c>
      <c r="D1288" s="120" t="s">
        <v>1803</v>
      </c>
      <c r="E1288" s="120" t="s">
        <v>12165</v>
      </c>
      <c r="F1288" s="120" t="s">
        <v>12187</v>
      </c>
      <c r="G1288" s="120" t="s">
        <v>1795</v>
      </c>
      <c r="H1288" s="120" t="s">
        <v>159</v>
      </c>
      <c r="I1288" s="120" t="s">
        <v>12608</v>
      </c>
      <c r="J1288" s="120" t="s">
        <v>1753</v>
      </c>
      <c r="K1288" s="120" t="s">
        <v>12593</v>
      </c>
      <c r="L1288" s="120">
        <v>0</v>
      </c>
      <c r="M1288" s="120">
        <v>0</v>
      </c>
      <c r="N1288" s="120" t="s">
        <v>1935</v>
      </c>
      <c r="O1288" s="127">
        <v>299.89999999999998</v>
      </c>
      <c r="P1288" s="128">
        <v>128.93</v>
      </c>
    </row>
    <row r="1289" spans="1:16">
      <c r="A1289" s="119" t="s">
        <v>3086</v>
      </c>
      <c r="B1289" s="120" t="s">
        <v>12972</v>
      </c>
      <c r="C1289" s="120" t="s">
        <v>12592</v>
      </c>
      <c r="D1289" s="120" t="s">
        <v>1803</v>
      </c>
      <c r="E1289" s="120" t="s">
        <v>12165</v>
      </c>
      <c r="F1289" s="120" t="s">
        <v>12187</v>
      </c>
      <c r="G1289" s="120" t="s">
        <v>1795</v>
      </c>
      <c r="H1289" s="120" t="s">
        <v>163</v>
      </c>
      <c r="I1289" s="120" t="s">
        <v>12608</v>
      </c>
      <c r="J1289" s="120" t="s">
        <v>1753</v>
      </c>
      <c r="K1289" s="120" t="s">
        <v>12593</v>
      </c>
      <c r="L1289" s="120">
        <v>0</v>
      </c>
      <c r="M1289" s="120">
        <v>0</v>
      </c>
      <c r="N1289" s="120" t="s">
        <v>1935</v>
      </c>
      <c r="O1289" s="127">
        <v>299.89999999999998</v>
      </c>
      <c r="P1289" s="128">
        <v>127.97</v>
      </c>
    </row>
    <row r="1290" spans="1:16">
      <c r="A1290" s="119" t="s">
        <v>3087</v>
      </c>
      <c r="B1290" s="120" t="s">
        <v>12972</v>
      </c>
      <c r="C1290" s="120" t="s">
        <v>12592</v>
      </c>
      <c r="D1290" s="120" t="s">
        <v>1803</v>
      </c>
      <c r="E1290" s="120" t="s">
        <v>12165</v>
      </c>
      <c r="F1290" s="120" t="s">
        <v>12187</v>
      </c>
      <c r="G1290" s="120" t="s">
        <v>1795</v>
      </c>
      <c r="H1290" s="120">
        <v>0</v>
      </c>
      <c r="I1290" s="120" t="s">
        <v>12608</v>
      </c>
      <c r="J1290" s="120" t="s">
        <v>1753</v>
      </c>
      <c r="K1290" s="120" t="s">
        <v>12593</v>
      </c>
      <c r="L1290" s="120">
        <v>0</v>
      </c>
      <c r="M1290" s="120">
        <v>0</v>
      </c>
      <c r="N1290" s="120" t="s">
        <v>1935</v>
      </c>
      <c r="O1290" s="127">
        <v>299.89999999999998</v>
      </c>
      <c r="P1290" s="128">
        <v>129.04</v>
      </c>
    </row>
    <row r="1291" spans="1:16">
      <c r="A1291" s="119" t="s">
        <v>3088</v>
      </c>
      <c r="B1291" s="120" t="s">
        <v>12972</v>
      </c>
      <c r="C1291" s="120" t="s">
        <v>12592</v>
      </c>
      <c r="D1291" s="120" t="s">
        <v>1803</v>
      </c>
      <c r="E1291" s="120" t="s">
        <v>12164</v>
      </c>
      <c r="F1291" s="120" t="s">
        <v>12601</v>
      </c>
      <c r="G1291" s="120" t="s">
        <v>1856</v>
      </c>
      <c r="H1291" s="120" t="s">
        <v>159</v>
      </c>
      <c r="I1291" s="120" t="s">
        <v>12608</v>
      </c>
      <c r="J1291" s="120" t="s">
        <v>1753</v>
      </c>
      <c r="K1291" s="120" t="s">
        <v>12593</v>
      </c>
      <c r="L1291" s="120">
        <v>0</v>
      </c>
      <c r="M1291" s="120">
        <v>0</v>
      </c>
      <c r="N1291" s="120" t="s">
        <v>1935</v>
      </c>
      <c r="O1291" s="127">
        <v>299.89999999999998</v>
      </c>
      <c r="P1291" s="128">
        <v>128.93</v>
      </c>
    </row>
    <row r="1292" spans="1:16">
      <c r="A1292" s="119" t="s">
        <v>3089</v>
      </c>
      <c r="B1292" s="120" t="s">
        <v>12972</v>
      </c>
      <c r="C1292" s="120" t="s">
        <v>12592</v>
      </c>
      <c r="D1292" s="120" t="s">
        <v>1756</v>
      </c>
      <c r="E1292" s="120" t="s">
        <v>12165</v>
      </c>
      <c r="F1292" s="120" t="s">
        <v>14095</v>
      </c>
      <c r="G1292" s="120" t="s">
        <v>1863</v>
      </c>
      <c r="H1292" s="120" t="s">
        <v>2965</v>
      </c>
      <c r="I1292" s="120" t="s">
        <v>1757</v>
      </c>
      <c r="J1292" s="120" t="s">
        <v>1753</v>
      </c>
      <c r="K1292" s="120" t="s">
        <v>1760</v>
      </c>
      <c r="L1292" s="120" t="s">
        <v>1790</v>
      </c>
      <c r="M1292" s="120" t="s">
        <v>1757</v>
      </c>
      <c r="N1292" s="120" t="s">
        <v>1935</v>
      </c>
      <c r="O1292" s="127">
        <v>499.9</v>
      </c>
      <c r="P1292" s="128">
        <v>192.27</v>
      </c>
    </row>
    <row r="1293" spans="1:16">
      <c r="A1293" s="119" t="s">
        <v>3090</v>
      </c>
      <c r="B1293" s="120" t="s">
        <v>12972</v>
      </c>
      <c r="C1293" s="120" t="s">
        <v>12592</v>
      </c>
      <c r="D1293" s="120" t="s">
        <v>1798</v>
      </c>
      <c r="E1293" s="120" t="s">
        <v>12164</v>
      </c>
      <c r="F1293" s="120" t="s">
        <v>12630</v>
      </c>
      <c r="G1293" s="120" t="s">
        <v>1809</v>
      </c>
      <c r="H1293" s="120" t="s">
        <v>2855</v>
      </c>
      <c r="I1293" s="120" t="s">
        <v>1757</v>
      </c>
      <c r="J1293" s="120" t="s">
        <v>1753</v>
      </c>
      <c r="K1293" s="120" t="s">
        <v>1760</v>
      </c>
      <c r="L1293" s="120" t="s">
        <v>2114</v>
      </c>
      <c r="M1293" s="120" t="s">
        <v>1757</v>
      </c>
      <c r="N1293" s="120" t="s">
        <v>1935</v>
      </c>
      <c r="O1293" s="127">
        <v>349.9</v>
      </c>
      <c r="P1293" s="128">
        <v>239.96</v>
      </c>
    </row>
    <row r="1294" spans="1:16">
      <c r="A1294" s="119" t="s">
        <v>3091</v>
      </c>
      <c r="B1294" s="120" t="s">
        <v>12972</v>
      </c>
      <c r="C1294" s="120" t="s">
        <v>12600</v>
      </c>
      <c r="D1294" s="120" t="s">
        <v>1798</v>
      </c>
      <c r="E1294" s="120" t="s">
        <v>12165</v>
      </c>
      <c r="F1294" s="120" t="s">
        <v>12630</v>
      </c>
      <c r="G1294" s="120" t="s">
        <v>1928</v>
      </c>
      <c r="H1294" s="120" t="s">
        <v>2725</v>
      </c>
      <c r="I1294" s="120" t="s">
        <v>1757</v>
      </c>
      <c r="J1294" s="120" t="s">
        <v>1753</v>
      </c>
      <c r="K1294" s="120" t="s">
        <v>1813</v>
      </c>
      <c r="L1294" s="120" t="s">
        <v>2114</v>
      </c>
      <c r="M1294" s="120" t="s">
        <v>1757</v>
      </c>
      <c r="N1294" s="120" t="s">
        <v>1935</v>
      </c>
      <c r="O1294" s="127">
        <v>349.9</v>
      </c>
      <c r="P1294" s="128">
        <v>199.96</v>
      </c>
    </row>
    <row r="1295" spans="1:16">
      <c r="A1295" s="119" t="s">
        <v>3092</v>
      </c>
      <c r="B1295" s="120" t="s">
        <v>12972</v>
      </c>
      <c r="C1295" s="120" t="s">
        <v>12592</v>
      </c>
      <c r="D1295" s="120" t="s">
        <v>1756</v>
      </c>
      <c r="E1295" s="120" t="s">
        <v>12165</v>
      </c>
      <c r="F1295" s="120" t="s">
        <v>12630</v>
      </c>
      <c r="G1295" s="120" t="s">
        <v>2174</v>
      </c>
      <c r="H1295" s="120" t="s">
        <v>3093</v>
      </c>
      <c r="I1295" s="120" t="s">
        <v>1757</v>
      </c>
      <c r="J1295" s="120" t="s">
        <v>1753</v>
      </c>
      <c r="K1295" s="120" t="s">
        <v>1760</v>
      </c>
      <c r="L1295" s="120" t="s">
        <v>1790</v>
      </c>
      <c r="M1295" s="120" t="s">
        <v>1757</v>
      </c>
      <c r="N1295" s="120" t="s">
        <v>1935</v>
      </c>
      <c r="O1295" s="127">
        <v>349.9</v>
      </c>
      <c r="P1295" s="128">
        <v>199.96</v>
      </c>
    </row>
    <row r="1296" spans="1:16">
      <c r="A1296" s="119" t="s">
        <v>3094</v>
      </c>
      <c r="B1296" s="120" t="s">
        <v>12972</v>
      </c>
      <c r="C1296" s="120" t="s">
        <v>12600</v>
      </c>
      <c r="D1296" s="120" t="s">
        <v>1798</v>
      </c>
      <c r="E1296" s="120" t="s">
        <v>12165</v>
      </c>
      <c r="F1296" s="120" t="s">
        <v>12630</v>
      </c>
      <c r="G1296" s="120" t="s">
        <v>1886</v>
      </c>
      <c r="H1296" s="120" t="s">
        <v>2725</v>
      </c>
      <c r="I1296" s="120" t="s">
        <v>1757</v>
      </c>
      <c r="J1296" s="120" t="s">
        <v>1753</v>
      </c>
      <c r="K1296" s="120" t="s">
        <v>1813</v>
      </c>
      <c r="L1296" s="120" t="s">
        <v>2114</v>
      </c>
      <c r="M1296" s="120" t="s">
        <v>1757</v>
      </c>
      <c r="N1296" s="120" t="s">
        <v>1935</v>
      </c>
      <c r="O1296" s="127">
        <v>349.9</v>
      </c>
      <c r="P1296" s="128">
        <v>219.96</v>
      </c>
    </row>
    <row r="1297" spans="1:16">
      <c r="A1297" s="119" t="s">
        <v>3095</v>
      </c>
      <c r="B1297" s="120" t="s">
        <v>12972</v>
      </c>
      <c r="C1297" s="120" t="s">
        <v>12600</v>
      </c>
      <c r="D1297" s="120" t="s">
        <v>1798</v>
      </c>
      <c r="E1297" s="120" t="s">
        <v>12164</v>
      </c>
      <c r="F1297" s="120" t="s">
        <v>14096</v>
      </c>
      <c r="G1297" s="120" t="s">
        <v>1793</v>
      </c>
      <c r="H1297" s="120" t="s">
        <v>2725</v>
      </c>
      <c r="I1297" s="120" t="s">
        <v>1757</v>
      </c>
      <c r="J1297" s="120" t="s">
        <v>1753</v>
      </c>
      <c r="K1297" s="120" t="s">
        <v>1813</v>
      </c>
      <c r="L1297" s="120" t="s">
        <v>2114</v>
      </c>
      <c r="M1297" s="120" t="s">
        <v>1757</v>
      </c>
      <c r="N1297" s="120" t="s">
        <v>1935</v>
      </c>
      <c r="O1297" s="127">
        <v>599.9</v>
      </c>
      <c r="P1297" s="128">
        <v>239.96</v>
      </c>
    </row>
    <row r="1298" spans="1:16">
      <c r="A1298" s="119" t="s">
        <v>3096</v>
      </c>
      <c r="B1298" s="120" t="s">
        <v>12972</v>
      </c>
      <c r="C1298" s="120" t="s">
        <v>12600</v>
      </c>
      <c r="D1298" s="120" t="s">
        <v>1798</v>
      </c>
      <c r="E1298" s="120" t="s">
        <v>12164</v>
      </c>
      <c r="F1298" s="120" t="s">
        <v>14096</v>
      </c>
      <c r="G1298" s="120" t="s">
        <v>1793</v>
      </c>
      <c r="H1298" s="120" t="s">
        <v>2725</v>
      </c>
      <c r="I1298" s="120" t="s">
        <v>1757</v>
      </c>
      <c r="J1298" s="120" t="s">
        <v>1753</v>
      </c>
      <c r="K1298" s="120" t="s">
        <v>1813</v>
      </c>
      <c r="L1298" s="120" t="s">
        <v>2114</v>
      </c>
      <c r="M1298" s="120" t="s">
        <v>1757</v>
      </c>
      <c r="N1298" s="120" t="s">
        <v>1935</v>
      </c>
      <c r="O1298" s="127">
        <v>549.9</v>
      </c>
      <c r="P1298" s="128">
        <v>219.96</v>
      </c>
    </row>
    <row r="1299" spans="1:16">
      <c r="A1299" s="119" t="s">
        <v>3097</v>
      </c>
      <c r="B1299" s="120" t="s">
        <v>12972</v>
      </c>
      <c r="C1299" s="120" t="s">
        <v>12592</v>
      </c>
      <c r="D1299" s="120" t="s">
        <v>1806</v>
      </c>
      <c r="E1299" s="120" t="s">
        <v>12164</v>
      </c>
      <c r="F1299" s="120" t="s">
        <v>14096</v>
      </c>
      <c r="G1299" s="120" t="s">
        <v>1947</v>
      </c>
      <c r="H1299" s="120" t="s">
        <v>3069</v>
      </c>
      <c r="I1299" s="120" t="s">
        <v>1757</v>
      </c>
      <c r="J1299" s="120" t="s">
        <v>1753</v>
      </c>
      <c r="K1299" s="120" t="s">
        <v>1760</v>
      </c>
      <c r="L1299" s="120" t="s">
        <v>1790</v>
      </c>
      <c r="M1299" s="120" t="s">
        <v>1757</v>
      </c>
      <c r="N1299" s="120" t="s">
        <v>1935</v>
      </c>
      <c r="O1299" s="127">
        <v>349.9</v>
      </c>
      <c r="P1299" s="128">
        <v>152.13</v>
      </c>
    </row>
    <row r="1300" spans="1:16">
      <c r="A1300" s="119" t="s">
        <v>3098</v>
      </c>
      <c r="B1300" s="120" t="s">
        <v>12972</v>
      </c>
      <c r="C1300" s="120" t="s">
        <v>12592</v>
      </c>
      <c r="D1300" s="120" t="s">
        <v>1806</v>
      </c>
      <c r="E1300" s="120" t="s">
        <v>12164</v>
      </c>
      <c r="F1300" s="120" t="s">
        <v>14096</v>
      </c>
      <c r="G1300" s="120" t="s">
        <v>1947</v>
      </c>
      <c r="H1300" s="120" t="s">
        <v>3069</v>
      </c>
      <c r="I1300" s="120" t="s">
        <v>1757</v>
      </c>
      <c r="J1300" s="120" t="s">
        <v>1753</v>
      </c>
      <c r="K1300" s="120" t="s">
        <v>1760</v>
      </c>
      <c r="L1300" s="120" t="s">
        <v>1790</v>
      </c>
      <c r="M1300" s="120" t="s">
        <v>1757</v>
      </c>
      <c r="N1300" s="120" t="s">
        <v>1935</v>
      </c>
      <c r="O1300" s="127">
        <v>349.9</v>
      </c>
      <c r="P1300" s="128">
        <v>152.13</v>
      </c>
    </row>
    <row r="1301" spans="1:16">
      <c r="A1301" s="119" t="s">
        <v>3099</v>
      </c>
      <c r="B1301" s="120" t="s">
        <v>12972</v>
      </c>
      <c r="C1301" s="120" t="s">
        <v>12592</v>
      </c>
      <c r="D1301" s="120" t="s">
        <v>1756</v>
      </c>
      <c r="E1301" s="120" t="s">
        <v>12165</v>
      </c>
      <c r="F1301" s="120" t="s">
        <v>14096</v>
      </c>
      <c r="G1301" s="120" t="s">
        <v>1809</v>
      </c>
      <c r="H1301" s="120" t="s">
        <v>3100</v>
      </c>
      <c r="I1301" s="120" t="s">
        <v>1757</v>
      </c>
      <c r="J1301" s="120" t="s">
        <v>1753</v>
      </c>
      <c r="K1301" s="120" t="s">
        <v>1760</v>
      </c>
      <c r="L1301" s="120" t="s">
        <v>1790</v>
      </c>
      <c r="M1301" s="120" t="s">
        <v>1757</v>
      </c>
      <c r="N1301" s="120" t="s">
        <v>1935</v>
      </c>
      <c r="O1301" s="127">
        <v>399.9</v>
      </c>
      <c r="P1301" s="128">
        <v>173.87</v>
      </c>
    </row>
    <row r="1302" spans="1:16">
      <c r="A1302" s="119" t="s">
        <v>3101</v>
      </c>
      <c r="B1302" s="120" t="s">
        <v>12972</v>
      </c>
      <c r="C1302" s="120" t="s">
        <v>12592</v>
      </c>
      <c r="D1302" s="120" t="s">
        <v>1798</v>
      </c>
      <c r="E1302" s="120" t="s">
        <v>12165</v>
      </c>
      <c r="F1302" s="120" t="s">
        <v>14096</v>
      </c>
      <c r="G1302" s="120" t="s">
        <v>1964</v>
      </c>
      <c r="H1302" s="120" t="s">
        <v>3069</v>
      </c>
      <c r="I1302" s="120" t="s">
        <v>1757</v>
      </c>
      <c r="J1302" s="120" t="s">
        <v>1753</v>
      </c>
      <c r="K1302" s="120" t="s">
        <v>1760</v>
      </c>
      <c r="L1302" s="120" t="s">
        <v>3102</v>
      </c>
      <c r="M1302" s="120" t="s">
        <v>1757</v>
      </c>
      <c r="N1302" s="120" t="s">
        <v>1935</v>
      </c>
      <c r="O1302" s="127">
        <v>399.9</v>
      </c>
      <c r="P1302" s="128">
        <v>173.87</v>
      </c>
    </row>
    <row r="1303" spans="1:16">
      <c r="A1303" s="119" t="s">
        <v>3103</v>
      </c>
      <c r="B1303" s="120" t="s">
        <v>12972</v>
      </c>
      <c r="C1303" s="120" t="s">
        <v>12592</v>
      </c>
      <c r="D1303" s="120" t="s">
        <v>1806</v>
      </c>
      <c r="E1303" s="120" t="s">
        <v>12165</v>
      </c>
      <c r="F1303" s="120">
        <v>0</v>
      </c>
      <c r="G1303" s="120" t="s">
        <v>1964</v>
      </c>
      <c r="H1303" s="120">
        <v>0</v>
      </c>
      <c r="I1303" s="120" t="s">
        <v>12608</v>
      </c>
      <c r="J1303" s="120" t="s">
        <v>1753</v>
      </c>
      <c r="K1303" s="120" t="s">
        <v>12593</v>
      </c>
      <c r="L1303" s="120">
        <v>0</v>
      </c>
      <c r="M1303" s="120">
        <v>0</v>
      </c>
      <c r="N1303" s="120" t="s">
        <v>1935</v>
      </c>
      <c r="O1303" s="127">
        <v>399.9</v>
      </c>
      <c r="P1303" s="128">
        <v>173.87</v>
      </c>
    </row>
    <row r="1304" spans="1:16">
      <c r="A1304" s="119" t="s">
        <v>3104</v>
      </c>
      <c r="B1304" s="120" t="s">
        <v>12972</v>
      </c>
      <c r="C1304" s="120" t="s">
        <v>12592</v>
      </c>
      <c r="D1304" s="120" t="s">
        <v>1798</v>
      </c>
      <c r="E1304" s="120" t="s">
        <v>12165</v>
      </c>
      <c r="F1304" s="120" t="s">
        <v>14096</v>
      </c>
      <c r="G1304" s="120" t="s">
        <v>1825</v>
      </c>
      <c r="H1304" s="120" t="s">
        <v>3100</v>
      </c>
      <c r="I1304" s="120" t="s">
        <v>1757</v>
      </c>
      <c r="J1304" s="120" t="s">
        <v>1753</v>
      </c>
      <c r="K1304" s="120" t="s">
        <v>1760</v>
      </c>
      <c r="L1304" s="120" t="s">
        <v>2171</v>
      </c>
      <c r="M1304" s="120" t="s">
        <v>1757</v>
      </c>
      <c r="N1304" s="120" t="s">
        <v>1935</v>
      </c>
      <c r="O1304" s="127">
        <v>549.9</v>
      </c>
      <c r="P1304" s="128">
        <v>239.09</v>
      </c>
    </row>
    <row r="1305" spans="1:16">
      <c r="A1305" s="119" t="s">
        <v>3105</v>
      </c>
      <c r="B1305" s="120" t="s">
        <v>12972</v>
      </c>
      <c r="C1305" s="120" t="s">
        <v>12592</v>
      </c>
      <c r="D1305" s="120" t="s">
        <v>1756</v>
      </c>
      <c r="E1305" s="120" t="s">
        <v>12165</v>
      </c>
      <c r="F1305" s="120">
        <v>0</v>
      </c>
      <c r="G1305" s="120" t="s">
        <v>1825</v>
      </c>
      <c r="H1305" s="120">
        <v>0</v>
      </c>
      <c r="I1305" s="120" t="s">
        <v>12608</v>
      </c>
      <c r="J1305" s="120" t="s">
        <v>1753</v>
      </c>
      <c r="K1305" s="120" t="s">
        <v>12593</v>
      </c>
      <c r="L1305" s="120">
        <v>0</v>
      </c>
      <c r="M1305" s="120">
        <v>0</v>
      </c>
      <c r="N1305" s="120" t="s">
        <v>1935</v>
      </c>
      <c r="O1305" s="127">
        <v>549.9</v>
      </c>
      <c r="P1305" s="128">
        <v>239.09</v>
      </c>
    </row>
    <row r="1306" spans="1:16">
      <c r="A1306" s="119" t="s">
        <v>3106</v>
      </c>
      <c r="B1306" s="120" t="s">
        <v>12972</v>
      </c>
      <c r="C1306" s="120" t="s">
        <v>12592</v>
      </c>
      <c r="D1306" s="120" t="s">
        <v>1756</v>
      </c>
      <c r="E1306" s="120" t="s">
        <v>12164</v>
      </c>
      <c r="F1306" s="120" t="s">
        <v>14104</v>
      </c>
      <c r="G1306" s="120" t="s">
        <v>1933</v>
      </c>
      <c r="H1306" s="120" t="s">
        <v>3107</v>
      </c>
      <c r="I1306" s="120" t="s">
        <v>1757</v>
      </c>
      <c r="J1306" s="120" t="s">
        <v>1753</v>
      </c>
      <c r="K1306" s="120" t="s">
        <v>1760</v>
      </c>
      <c r="L1306" s="120" t="s">
        <v>3102</v>
      </c>
      <c r="M1306" s="120" t="s">
        <v>1757</v>
      </c>
      <c r="N1306" s="120" t="s">
        <v>1935</v>
      </c>
      <c r="O1306" s="127">
        <v>499.9</v>
      </c>
      <c r="P1306" s="128">
        <v>217.35</v>
      </c>
    </row>
    <row r="1307" spans="1:16">
      <c r="A1307" s="119" t="s">
        <v>3108</v>
      </c>
      <c r="B1307" s="120" t="s">
        <v>12972</v>
      </c>
      <c r="C1307" s="120" t="s">
        <v>12592</v>
      </c>
      <c r="D1307" s="120" t="s">
        <v>1756</v>
      </c>
      <c r="E1307" s="120" t="s">
        <v>12164</v>
      </c>
      <c r="F1307" s="120" t="s">
        <v>14087</v>
      </c>
      <c r="G1307" s="120" t="s">
        <v>1869</v>
      </c>
      <c r="H1307" s="120" t="s">
        <v>3109</v>
      </c>
      <c r="I1307" s="120" t="s">
        <v>1757</v>
      </c>
      <c r="J1307" s="120" t="s">
        <v>1753</v>
      </c>
      <c r="K1307" s="120" t="s">
        <v>1760</v>
      </c>
      <c r="L1307" s="120" t="s">
        <v>1757</v>
      </c>
      <c r="M1307" s="120" t="s">
        <v>1757</v>
      </c>
      <c r="N1307" s="120" t="s">
        <v>1935</v>
      </c>
      <c r="O1307" s="127">
        <v>399.9</v>
      </c>
      <c r="P1307" s="128">
        <v>173.87</v>
      </c>
    </row>
    <row r="1308" spans="1:16">
      <c r="A1308" s="119" t="s">
        <v>3110</v>
      </c>
      <c r="B1308" s="120" t="s">
        <v>12972</v>
      </c>
      <c r="C1308" s="120" t="s">
        <v>12592</v>
      </c>
      <c r="D1308" s="120" t="s">
        <v>1756</v>
      </c>
      <c r="E1308" s="120" t="s">
        <v>12164</v>
      </c>
      <c r="F1308" s="120" t="s">
        <v>14087</v>
      </c>
      <c r="G1308" s="120" t="s">
        <v>1846</v>
      </c>
      <c r="H1308" s="120" t="s">
        <v>3109</v>
      </c>
      <c r="I1308" s="120" t="s">
        <v>1757</v>
      </c>
      <c r="J1308" s="120" t="s">
        <v>1753</v>
      </c>
      <c r="K1308" s="120" t="s">
        <v>1760</v>
      </c>
      <c r="L1308" s="120" t="s">
        <v>1757</v>
      </c>
      <c r="M1308" s="120" t="s">
        <v>1757</v>
      </c>
      <c r="N1308" s="120" t="s">
        <v>1935</v>
      </c>
      <c r="O1308" s="127">
        <v>399.9</v>
      </c>
      <c r="P1308" s="128">
        <v>173.87</v>
      </c>
    </row>
    <row r="1309" spans="1:16">
      <c r="A1309" s="119" t="s">
        <v>3111</v>
      </c>
      <c r="B1309" s="120" t="s">
        <v>12972</v>
      </c>
      <c r="C1309" s="120" t="s">
        <v>12592</v>
      </c>
      <c r="D1309" s="120" t="s">
        <v>1756</v>
      </c>
      <c r="E1309" s="120" t="s">
        <v>12164</v>
      </c>
      <c r="F1309" s="120" t="s">
        <v>14087</v>
      </c>
      <c r="G1309" s="120" t="s">
        <v>1817</v>
      </c>
      <c r="H1309" s="120" t="s">
        <v>3107</v>
      </c>
      <c r="I1309" s="120" t="s">
        <v>1757</v>
      </c>
      <c r="J1309" s="120" t="s">
        <v>1753</v>
      </c>
      <c r="K1309" s="120" t="s">
        <v>1760</v>
      </c>
      <c r="L1309" s="120" t="s">
        <v>1757</v>
      </c>
      <c r="M1309" s="120" t="s">
        <v>1757</v>
      </c>
      <c r="N1309" s="120" t="s">
        <v>1935</v>
      </c>
      <c r="O1309" s="127">
        <v>399.9</v>
      </c>
      <c r="P1309" s="128">
        <v>173.87</v>
      </c>
    </row>
    <row r="1310" spans="1:16">
      <c r="A1310" s="119" t="s">
        <v>3112</v>
      </c>
      <c r="B1310" s="120" t="s">
        <v>12972</v>
      </c>
      <c r="C1310" s="120" t="s">
        <v>12592</v>
      </c>
      <c r="D1310" s="120" t="s">
        <v>1806</v>
      </c>
      <c r="E1310" s="120" t="s">
        <v>12164</v>
      </c>
      <c r="F1310" s="120" t="s">
        <v>14087</v>
      </c>
      <c r="G1310" s="120" t="s">
        <v>1995</v>
      </c>
      <c r="H1310" s="120" t="s">
        <v>3107</v>
      </c>
      <c r="I1310" s="120" t="s">
        <v>1757</v>
      </c>
      <c r="J1310" s="120" t="s">
        <v>1753</v>
      </c>
      <c r="K1310" s="120" t="s">
        <v>1760</v>
      </c>
      <c r="L1310" s="120" t="s">
        <v>3102</v>
      </c>
      <c r="M1310" s="120" t="s">
        <v>1757</v>
      </c>
      <c r="N1310" s="120" t="s">
        <v>1935</v>
      </c>
      <c r="O1310" s="127">
        <v>399.9</v>
      </c>
      <c r="P1310" s="128">
        <v>173.87</v>
      </c>
    </row>
    <row r="1311" spans="1:16">
      <c r="A1311" s="119" t="s">
        <v>3113</v>
      </c>
      <c r="B1311" s="120" t="s">
        <v>12972</v>
      </c>
      <c r="C1311" s="120" t="s">
        <v>12592</v>
      </c>
      <c r="D1311" s="120" t="s">
        <v>1756</v>
      </c>
      <c r="E1311" s="120" t="s">
        <v>12165</v>
      </c>
      <c r="F1311" s="120" t="s">
        <v>14087</v>
      </c>
      <c r="G1311" s="120" t="s">
        <v>1773</v>
      </c>
      <c r="H1311" s="120" t="s">
        <v>3114</v>
      </c>
      <c r="I1311" s="120" t="s">
        <v>1757</v>
      </c>
      <c r="J1311" s="120" t="s">
        <v>1753</v>
      </c>
      <c r="K1311" s="120" t="s">
        <v>1760</v>
      </c>
      <c r="L1311" s="120" t="s">
        <v>2171</v>
      </c>
      <c r="M1311" s="120" t="s">
        <v>1757</v>
      </c>
      <c r="N1311" s="120" t="s">
        <v>1935</v>
      </c>
      <c r="O1311" s="127">
        <v>399.9</v>
      </c>
      <c r="P1311" s="128">
        <v>173.87</v>
      </c>
    </row>
    <row r="1312" spans="1:16">
      <c r="A1312" s="119" t="s">
        <v>3115</v>
      </c>
      <c r="B1312" s="120" t="s">
        <v>12972</v>
      </c>
      <c r="C1312" s="120" t="s">
        <v>12592</v>
      </c>
      <c r="D1312" s="120" t="s">
        <v>1798</v>
      </c>
      <c r="E1312" s="120" t="s">
        <v>12165</v>
      </c>
      <c r="F1312" s="120" t="s">
        <v>14087</v>
      </c>
      <c r="G1312" s="120" t="s">
        <v>1841</v>
      </c>
      <c r="H1312" s="120" t="s">
        <v>1820</v>
      </c>
      <c r="I1312" s="120" t="s">
        <v>1757</v>
      </c>
      <c r="J1312" s="120" t="s">
        <v>1753</v>
      </c>
      <c r="K1312" s="120" t="s">
        <v>1760</v>
      </c>
      <c r="L1312" s="120" t="s">
        <v>1757</v>
      </c>
      <c r="M1312" s="120" t="s">
        <v>1757</v>
      </c>
      <c r="N1312" s="120" t="s">
        <v>1935</v>
      </c>
      <c r="O1312" s="127">
        <v>499.9</v>
      </c>
      <c r="P1312" s="128">
        <v>217.35</v>
      </c>
    </row>
    <row r="1313" spans="1:16">
      <c r="A1313" s="119" t="s">
        <v>3116</v>
      </c>
      <c r="B1313" s="120" t="s">
        <v>12972</v>
      </c>
      <c r="C1313" s="120" t="s">
        <v>12592</v>
      </c>
      <c r="D1313" s="120" t="s">
        <v>1756</v>
      </c>
      <c r="E1313" s="120" t="s">
        <v>12165</v>
      </c>
      <c r="F1313" s="120">
        <v>0</v>
      </c>
      <c r="G1313" s="120" t="s">
        <v>1884</v>
      </c>
      <c r="H1313" s="120">
        <v>0</v>
      </c>
      <c r="I1313" s="120">
        <v>0</v>
      </c>
      <c r="J1313" s="120" t="s">
        <v>1753</v>
      </c>
      <c r="K1313" s="120" t="s">
        <v>12593</v>
      </c>
      <c r="L1313" s="120">
        <v>0</v>
      </c>
      <c r="M1313" s="120">
        <v>0</v>
      </c>
      <c r="N1313" s="120" t="s">
        <v>1935</v>
      </c>
      <c r="O1313" s="127">
        <v>399.9</v>
      </c>
      <c r="P1313" s="128">
        <v>173.87</v>
      </c>
    </row>
    <row r="1314" spans="1:16">
      <c r="A1314" s="119" t="s">
        <v>3117</v>
      </c>
      <c r="B1314" s="120" t="s">
        <v>12972</v>
      </c>
      <c r="C1314" s="120" t="s">
        <v>12592</v>
      </c>
      <c r="D1314" s="120" t="s">
        <v>1756</v>
      </c>
      <c r="E1314" s="120" t="s">
        <v>12165</v>
      </c>
      <c r="F1314" s="120">
        <v>0</v>
      </c>
      <c r="G1314" s="120" t="s">
        <v>1884</v>
      </c>
      <c r="H1314" s="120" t="s">
        <v>12603</v>
      </c>
      <c r="I1314" s="120">
        <v>0</v>
      </c>
      <c r="J1314" s="120" t="s">
        <v>1753</v>
      </c>
      <c r="K1314" s="120" t="s">
        <v>12593</v>
      </c>
      <c r="L1314" s="120">
        <v>0</v>
      </c>
      <c r="M1314" s="120">
        <v>0</v>
      </c>
      <c r="N1314" s="120" t="s">
        <v>1935</v>
      </c>
      <c r="O1314" s="127">
        <v>399.9</v>
      </c>
      <c r="P1314" s="128">
        <v>173.87</v>
      </c>
    </row>
    <row r="1315" spans="1:16">
      <c r="A1315" s="119" t="s">
        <v>14105</v>
      </c>
      <c r="B1315" s="120" t="s">
        <v>12972</v>
      </c>
      <c r="C1315" s="120" t="s">
        <v>12592</v>
      </c>
      <c r="D1315" s="120" t="s">
        <v>14098</v>
      </c>
      <c r="E1315" s="120" t="s">
        <v>12165</v>
      </c>
      <c r="F1315" s="120" t="s">
        <v>14087</v>
      </c>
      <c r="G1315" s="120" t="s">
        <v>2014</v>
      </c>
      <c r="H1315" s="120" t="s">
        <v>3519</v>
      </c>
      <c r="I1315" s="120" t="s">
        <v>1757</v>
      </c>
      <c r="J1315" s="120" t="s">
        <v>1753</v>
      </c>
      <c r="K1315" s="120" t="s">
        <v>1760</v>
      </c>
      <c r="L1315" s="120" t="s">
        <v>1757</v>
      </c>
      <c r="M1315" s="120" t="s">
        <v>1757</v>
      </c>
      <c r="N1315" s="120" t="s">
        <v>1776</v>
      </c>
      <c r="O1315" s="127">
        <v>499.9</v>
      </c>
      <c r="P1315" s="128">
        <v>217.35</v>
      </c>
    </row>
    <row r="1316" spans="1:16">
      <c r="A1316" s="119" t="s">
        <v>3118</v>
      </c>
      <c r="B1316" s="120" t="s">
        <v>12972</v>
      </c>
      <c r="C1316" s="120" t="s">
        <v>12592</v>
      </c>
      <c r="D1316" s="120" t="s">
        <v>1756</v>
      </c>
      <c r="E1316" s="120" t="s">
        <v>12164</v>
      </c>
      <c r="F1316" s="120" t="s">
        <v>14081</v>
      </c>
      <c r="G1316" s="120" t="s">
        <v>1784</v>
      </c>
      <c r="H1316" s="120" t="s">
        <v>2135</v>
      </c>
      <c r="I1316" s="120" t="s">
        <v>1757</v>
      </c>
      <c r="J1316" s="120" t="s">
        <v>1753</v>
      </c>
      <c r="K1316" s="120" t="s">
        <v>1760</v>
      </c>
      <c r="L1316" s="120" t="s">
        <v>1850</v>
      </c>
      <c r="M1316" s="120" t="s">
        <v>1757</v>
      </c>
      <c r="N1316" s="120" t="s">
        <v>1935</v>
      </c>
      <c r="O1316" s="127">
        <v>399.9</v>
      </c>
      <c r="P1316" s="128">
        <v>173.87</v>
      </c>
    </row>
    <row r="1317" spans="1:16">
      <c r="A1317" s="119" t="s">
        <v>3119</v>
      </c>
      <c r="B1317" s="120" t="s">
        <v>12972</v>
      </c>
      <c r="C1317" s="120" t="s">
        <v>12592</v>
      </c>
      <c r="D1317" s="120" t="s">
        <v>1759</v>
      </c>
      <c r="E1317" s="120" t="s">
        <v>14097</v>
      </c>
      <c r="F1317" s="120" t="s">
        <v>14081</v>
      </c>
      <c r="G1317" s="120" t="s">
        <v>1883</v>
      </c>
      <c r="H1317" s="120" t="s">
        <v>2863</v>
      </c>
      <c r="I1317" s="120" t="s">
        <v>1757</v>
      </c>
      <c r="J1317" s="120" t="s">
        <v>1753</v>
      </c>
      <c r="K1317" s="120" t="s">
        <v>1760</v>
      </c>
      <c r="L1317" s="120">
        <v>0</v>
      </c>
      <c r="M1317" s="120" t="s">
        <v>1757</v>
      </c>
      <c r="N1317" s="120" t="s">
        <v>1776</v>
      </c>
      <c r="O1317" s="127">
        <v>399.9</v>
      </c>
      <c r="P1317" s="128">
        <v>173.87</v>
      </c>
    </row>
    <row r="1318" spans="1:16">
      <c r="A1318" s="119" t="s">
        <v>3120</v>
      </c>
      <c r="B1318" s="120" t="s">
        <v>12972</v>
      </c>
      <c r="C1318" s="120" t="s">
        <v>12592</v>
      </c>
      <c r="D1318" s="120" t="s">
        <v>3069</v>
      </c>
      <c r="E1318" s="120" t="s">
        <v>14097</v>
      </c>
      <c r="F1318" s="120" t="s">
        <v>14081</v>
      </c>
      <c r="G1318" s="120" t="s">
        <v>1964</v>
      </c>
      <c r="H1318" s="120" t="s">
        <v>2863</v>
      </c>
      <c r="I1318" s="120" t="s">
        <v>1757</v>
      </c>
      <c r="J1318" s="120" t="s">
        <v>1753</v>
      </c>
      <c r="K1318" s="120" t="s">
        <v>1760</v>
      </c>
      <c r="L1318" s="120">
        <v>0</v>
      </c>
      <c r="M1318" s="120" t="s">
        <v>1757</v>
      </c>
      <c r="N1318" s="120" t="s">
        <v>1776</v>
      </c>
      <c r="O1318" s="127">
        <v>349.9</v>
      </c>
      <c r="P1318" s="128">
        <v>173.87</v>
      </c>
    </row>
    <row r="1319" spans="1:16">
      <c r="A1319" s="119" t="s">
        <v>3121</v>
      </c>
      <c r="B1319" s="120" t="s">
        <v>12972</v>
      </c>
      <c r="C1319" s="120" t="s">
        <v>12592</v>
      </c>
      <c r="D1319" s="120" t="s">
        <v>1806</v>
      </c>
      <c r="E1319" s="120" t="s">
        <v>12165</v>
      </c>
      <c r="F1319" s="120">
        <v>0</v>
      </c>
      <c r="G1319" s="120" t="s">
        <v>1884</v>
      </c>
      <c r="H1319" s="120" t="s">
        <v>12595</v>
      </c>
      <c r="I1319" s="120" t="s">
        <v>12608</v>
      </c>
      <c r="J1319" s="120" t="s">
        <v>1753</v>
      </c>
      <c r="K1319" s="120" t="s">
        <v>12593</v>
      </c>
      <c r="L1319" s="120">
        <v>0</v>
      </c>
      <c r="M1319" s="120">
        <v>0</v>
      </c>
      <c r="N1319" s="120" t="s">
        <v>1935</v>
      </c>
      <c r="O1319" s="127">
        <v>549.9</v>
      </c>
      <c r="P1319" s="128">
        <v>239.09</v>
      </c>
    </row>
    <row r="1320" spans="1:16">
      <c r="A1320" s="119" t="s">
        <v>3122</v>
      </c>
      <c r="B1320" s="120" t="s">
        <v>12972</v>
      </c>
      <c r="C1320" s="120" t="s">
        <v>12592</v>
      </c>
      <c r="D1320" s="120" t="s">
        <v>1798</v>
      </c>
      <c r="E1320" s="120" t="s">
        <v>12165</v>
      </c>
      <c r="F1320" s="120" t="s">
        <v>14081</v>
      </c>
      <c r="G1320" s="120" t="s">
        <v>1884</v>
      </c>
      <c r="H1320" s="120" t="s">
        <v>3065</v>
      </c>
      <c r="I1320" s="120" t="s">
        <v>1757</v>
      </c>
      <c r="J1320" s="120" t="s">
        <v>1753</v>
      </c>
      <c r="K1320" s="120" t="s">
        <v>1760</v>
      </c>
      <c r="L1320" s="120">
        <v>0</v>
      </c>
      <c r="M1320" s="120" t="s">
        <v>1757</v>
      </c>
      <c r="N1320" s="120" t="s">
        <v>1935</v>
      </c>
      <c r="O1320" s="127">
        <v>349.9</v>
      </c>
      <c r="P1320" s="128">
        <v>152.13</v>
      </c>
    </row>
    <row r="1321" spans="1:16">
      <c r="A1321" s="119" t="s">
        <v>3123</v>
      </c>
      <c r="B1321" s="120" t="s">
        <v>12972</v>
      </c>
      <c r="C1321" s="120" t="s">
        <v>12592</v>
      </c>
      <c r="D1321" s="120" t="s">
        <v>1806</v>
      </c>
      <c r="E1321" s="120" t="s">
        <v>12165</v>
      </c>
      <c r="F1321" s="120">
        <v>0</v>
      </c>
      <c r="G1321" s="120" t="s">
        <v>1957</v>
      </c>
      <c r="H1321" s="120">
        <v>0</v>
      </c>
      <c r="I1321" s="120" t="s">
        <v>12608</v>
      </c>
      <c r="J1321" s="120" t="s">
        <v>1753</v>
      </c>
      <c r="K1321" s="120" t="s">
        <v>12593</v>
      </c>
      <c r="L1321" s="120">
        <v>0</v>
      </c>
      <c r="M1321" s="120">
        <v>0</v>
      </c>
      <c r="N1321" s="120" t="s">
        <v>1935</v>
      </c>
      <c r="O1321" s="127">
        <v>399.9</v>
      </c>
      <c r="P1321" s="128">
        <v>173.87</v>
      </c>
    </row>
    <row r="1322" spans="1:16">
      <c r="A1322" s="119" t="s">
        <v>3124</v>
      </c>
      <c r="B1322" s="120" t="s">
        <v>12972</v>
      </c>
      <c r="C1322" s="120" t="s">
        <v>12592</v>
      </c>
      <c r="D1322" s="120" t="s">
        <v>1806</v>
      </c>
      <c r="E1322" s="120" t="s">
        <v>12165</v>
      </c>
      <c r="F1322" s="120">
        <v>0</v>
      </c>
      <c r="G1322" s="120" t="s">
        <v>1886</v>
      </c>
      <c r="H1322" s="120" t="s">
        <v>12595</v>
      </c>
      <c r="I1322" s="120" t="s">
        <v>12608</v>
      </c>
      <c r="J1322" s="120" t="s">
        <v>1753</v>
      </c>
      <c r="K1322" s="120" t="s">
        <v>12593</v>
      </c>
      <c r="L1322" s="120">
        <v>0</v>
      </c>
      <c r="M1322" s="120">
        <v>0</v>
      </c>
      <c r="N1322" s="120" t="s">
        <v>1935</v>
      </c>
      <c r="O1322" s="127">
        <v>399.9</v>
      </c>
      <c r="P1322" s="128">
        <v>173.87</v>
      </c>
    </row>
    <row r="1323" spans="1:16">
      <c r="A1323" s="119" t="s">
        <v>3125</v>
      </c>
      <c r="B1323" s="120" t="s">
        <v>12972</v>
      </c>
      <c r="C1323" s="120" t="s">
        <v>12592</v>
      </c>
      <c r="D1323" s="120" t="s">
        <v>1806</v>
      </c>
      <c r="E1323" s="120" t="s">
        <v>12164</v>
      </c>
      <c r="F1323" s="120" t="s">
        <v>14084</v>
      </c>
      <c r="G1323" s="120" t="s">
        <v>1846</v>
      </c>
      <c r="H1323" s="120" t="s">
        <v>2853</v>
      </c>
      <c r="I1323" s="120" t="s">
        <v>1757</v>
      </c>
      <c r="J1323" s="120" t="s">
        <v>1753</v>
      </c>
      <c r="K1323" s="120" t="s">
        <v>1760</v>
      </c>
      <c r="L1323" s="120">
        <v>0</v>
      </c>
      <c r="M1323" s="120" t="s">
        <v>1815</v>
      </c>
      <c r="N1323" s="120" t="s">
        <v>1935</v>
      </c>
      <c r="O1323" s="127">
        <v>399.9</v>
      </c>
      <c r="P1323" s="128">
        <v>173.87</v>
      </c>
    </row>
    <row r="1324" spans="1:16">
      <c r="A1324" s="119" t="s">
        <v>3126</v>
      </c>
      <c r="B1324" s="120" t="s">
        <v>12972</v>
      </c>
      <c r="C1324" s="120" t="s">
        <v>12592</v>
      </c>
      <c r="D1324" s="120" t="s">
        <v>1798</v>
      </c>
      <c r="E1324" s="120" t="s">
        <v>12164</v>
      </c>
      <c r="F1324" s="120" t="s">
        <v>14084</v>
      </c>
      <c r="G1324" s="120" t="s">
        <v>1800</v>
      </c>
      <c r="H1324" s="120" t="s">
        <v>1820</v>
      </c>
      <c r="I1324" s="120" t="s">
        <v>1757</v>
      </c>
      <c r="J1324" s="120" t="s">
        <v>1753</v>
      </c>
      <c r="K1324" s="120" t="s">
        <v>1760</v>
      </c>
      <c r="L1324" s="120">
        <v>0</v>
      </c>
      <c r="M1324" s="120" t="s">
        <v>1815</v>
      </c>
      <c r="N1324" s="120" t="s">
        <v>1935</v>
      </c>
      <c r="O1324" s="127">
        <v>449.9</v>
      </c>
      <c r="P1324" s="128">
        <v>195.61</v>
      </c>
    </row>
    <row r="1325" spans="1:16">
      <c r="A1325" s="119" t="s">
        <v>3127</v>
      </c>
      <c r="B1325" s="120" t="s">
        <v>12972</v>
      </c>
      <c r="C1325" s="120" t="s">
        <v>12592</v>
      </c>
      <c r="D1325" s="120" t="s">
        <v>1759</v>
      </c>
      <c r="E1325" s="120" t="s">
        <v>12164</v>
      </c>
      <c r="F1325" s="120" t="s">
        <v>14084</v>
      </c>
      <c r="G1325" s="120" t="s">
        <v>1817</v>
      </c>
      <c r="H1325" s="120" t="s">
        <v>2863</v>
      </c>
      <c r="I1325" s="120" t="s">
        <v>1757</v>
      </c>
      <c r="J1325" s="120" t="s">
        <v>1753</v>
      </c>
      <c r="K1325" s="120" t="s">
        <v>1760</v>
      </c>
      <c r="L1325" s="120">
        <v>0</v>
      </c>
      <c r="M1325" s="120" t="s">
        <v>1815</v>
      </c>
      <c r="N1325" s="120" t="s">
        <v>1776</v>
      </c>
      <c r="O1325" s="127">
        <v>379.9</v>
      </c>
      <c r="P1325" s="128">
        <v>143.43</v>
      </c>
    </row>
    <row r="1326" spans="1:16">
      <c r="A1326" s="119" t="s">
        <v>3128</v>
      </c>
      <c r="B1326" s="120" t="s">
        <v>12972</v>
      </c>
      <c r="C1326" s="120" t="s">
        <v>12592</v>
      </c>
      <c r="D1326" s="120" t="s">
        <v>1806</v>
      </c>
      <c r="E1326" s="120" t="s">
        <v>12165</v>
      </c>
      <c r="F1326" s="120" t="s">
        <v>14084</v>
      </c>
      <c r="G1326" s="120" t="s">
        <v>2014</v>
      </c>
      <c r="H1326" s="120" t="s">
        <v>2720</v>
      </c>
      <c r="I1326" s="120" t="s">
        <v>1757</v>
      </c>
      <c r="J1326" s="120" t="s">
        <v>1753</v>
      </c>
      <c r="K1326" s="120" t="s">
        <v>1760</v>
      </c>
      <c r="L1326" s="120">
        <v>0</v>
      </c>
      <c r="M1326" s="120" t="s">
        <v>1815</v>
      </c>
      <c r="N1326" s="120" t="s">
        <v>1935</v>
      </c>
      <c r="O1326" s="127">
        <v>449.9</v>
      </c>
      <c r="P1326" s="128">
        <v>192</v>
      </c>
    </row>
    <row r="1327" spans="1:16">
      <c r="A1327" s="119" t="s">
        <v>3129</v>
      </c>
      <c r="B1327" s="120" t="s">
        <v>12972</v>
      </c>
      <c r="C1327" s="120" t="s">
        <v>12592</v>
      </c>
      <c r="D1327" s="120" t="s">
        <v>1798</v>
      </c>
      <c r="E1327" s="120" t="s">
        <v>12165</v>
      </c>
      <c r="F1327" s="120">
        <v>0</v>
      </c>
      <c r="G1327" s="120" t="s">
        <v>1928</v>
      </c>
      <c r="H1327" s="120" t="s">
        <v>12595</v>
      </c>
      <c r="I1327" s="120" t="s">
        <v>12608</v>
      </c>
      <c r="J1327" s="120" t="s">
        <v>1753</v>
      </c>
      <c r="K1327" s="120" t="s">
        <v>12593</v>
      </c>
      <c r="L1327" s="120">
        <v>0</v>
      </c>
      <c r="M1327" s="120">
        <v>0</v>
      </c>
      <c r="N1327" s="120" t="s">
        <v>1935</v>
      </c>
      <c r="O1327" s="127">
        <v>549.9</v>
      </c>
      <c r="P1327" s="128">
        <v>214.8</v>
      </c>
    </row>
    <row r="1328" spans="1:16">
      <c r="A1328" s="119" t="s">
        <v>3130</v>
      </c>
      <c r="B1328" s="120" t="s">
        <v>12972</v>
      </c>
      <c r="C1328" s="120" t="s">
        <v>12592</v>
      </c>
      <c r="D1328" s="120" t="s">
        <v>1756</v>
      </c>
      <c r="E1328" s="120" t="s">
        <v>12164</v>
      </c>
      <c r="F1328" s="120" t="s">
        <v>14088</v>
      </c>
      <c r="G1328" s="120" t="s">
        <v>1853</v>
      </c>
      <c r="H1328" s="120" t="s">
        <v>2859</v>
      </c>
      <c r="I1328" s="120" t="s">
        <v>1757</v>
      </c>
      <c r="J1328" s="120" t="s">
        <v>1753</v>
      </c>
      <c r="K1328" s="120" t="s">
        <v>1760</v>
      </c>
      <c r="L1328" s="120" t="s">
        <v>1790</v>
      </c>
      <c r="M1328" s="120" t="s">
        <v>1815</v>
      </c>
      <c r="N1328" s="120" t="s">
        <v>1935</v>
      </c>
      <c r="O1328" s="127">
        <v>399.9</v>
      </c>
      <c r="P1328" s="128">
        <v>148.4</v>
      </c>
    </row>
    <row r="1329" spans="1:16">
      <c r="A1329" s="119" t="s">
        <v>3131</v>
      </c>
      <c r="B1329" s="120" t="s">
        <v>12972</v>
      </c>
      <c r="C1329" s="120" t="s">
        <v>12592</v>
      </c>
      <c r="D1329" s="120" t="s">
        <v>1806</v>
      </c>
      <c r="E1329" s="120" t="s">
        <v>12164</v>
      </c>
      <c r="F1329" s="120">
        <v>0</v>
      </c>
      <c r="G1329" s="120" t="s">
        <v>1869</v>
      </c>
      <c r="H1329" s="120" t="s">
        <v>12595</v>
      </c>
      <c r="I1329" s="120" t="s">
        <v>12608</v>
      </c>
      <c r="J1329" s="120" t="s">
        <v>1753</v>
      </c>
      <c r="K1329" s="120" t="s">
        <v>12593</v>
      </c>
      <c r="L1329" s="120">
        <v>0</v>
      </c>
      <c r="M1329" s="120">
        <v>0</v>
      </c>
      <c r="N1329" s="120" t="s">
        <v>1935</v>
      </c>
      <c r="O1329" s="127">
        <v>499.9</v>
      </c>
      <c r="P1329" s="128">
        <v>195.27</v>
      </c>
    </row>
    <row r="1330" spans="1:16">
      <c r="A1330" s="119" t="s">
        <v>3132</v>
      </c>
      <c r="B1330" s="120" t="s">
        <v>12972</v>
      </c>
      <c r="C1330" s="120" t="s">
        <v>12592</v>
      </c>
      <c r="D1330" s="120" t="s">
        <v>1798</v>
      </c>
      <c r="E1330" s="120" t="s">
        <v>12164</v>
      </c>
      <c r="F1330" s="120">
        <v>0</v>
      </c>
      <c r="G1330" s="120" t="s">
        <v>1784</v>
      </c>
      <c r="H1330" s="120">
        <v>0</v>
      </c>
      <c r="I1330" s="120" t="s">
        <v>12608</v>
      </c>
      <c r="J1330" s="120" t="s">
        <v>1753</v>
      </c>
      <c r="K1330" s="120" t="s">
        <v>12593</v>
      </c>
      <c r="L1330" s="120">
        <v>0</v>
      </c>
      <c r="M1330" s="120">
        <v>0</v>
      </c>
      <c r="N1330" s="120" t="s">
        <v>1935</v>
      </c>
      <c r="O1330" s="127">
        <v>599.9</v>
      </c>
      <c r="P1330" s="128">
        <v>234.34</v>
      </c>
    </row>
    <row r="1331" spans="1:16">
      <c r="A1331" s="119" t="s">
        <v>3133</v>
      </c>
      <c r="B1331" s="120" t="s">
        <v>12972</v>
      </c>
      <c r="C1331" s="120" t="s">
        <v>12592</v>
      </c>
      <c r="D1331" s="120" t="s">
        <v>1798</v>
      </c>
      <c r="E1331" s="120" t="s">
        <v>12164</v>
      </c>
      <c r="F1331" s="120">
        <v>0</v>
      </c>
      <c r="G1331" s="120" t="s">
        <v>1784</v>
      </c>
      <c r="H1331" s="120">
        <v>0</v>
      </c>
      <c r="I1331" s="120" t="s">
        <v>12608</v>
      </c>
      <c r="J1331" s="120" t="s">
        <v>1753</v>
      </c>
      <c r="K1331" s="120" t="s">
        <v>12593</v>
      </c>
      <c r="L1331" s="120">
        <v>0</v>
      </c>
      <c r="M1331" s="120">
        <v>0</v>
      </c>
      <c r="N1331" s="120" t="s">
        <v>1935</v>
      </c>
      <c r="O1331" s="127">
        <v>599.9</v>
      </c>
      <c r="P1331" s="128">
        <v>234.34</v>
      </c>
    </row>
    <row r="1332" spans="1:16">
      <c r="A1332" s="119" t="s">
        <v>3134</v>
      </c>
      <c r="B1332" s="120" t="s">
        <v>12972</v>
      </c>
      <c r="C1332" s="120" t="s">
        <v>12592</v>
      </c>
      <c r="D1332" s="120" t="s">
        <v>1798</v>
      </c>
      <c r="E1332" s="120" t="s">
        <v>12164</v>
      </c>
      <c r="F1332" s="120">
        <v>0</v>
      </c>
      <c r="G1332" s="120" t="s">
        <v>1869</v>
      </c>
      <c r="H1332" s="120" t="s">
        <v>12595</v>
      </c>
      <c r="I1332" s="120" t="s">
        <v>12608</v>
      </c>
      <c r="J1332" s="120" t="s">
        <v>1753</v>
      </c>
      <c r="K1332" s="120" t="s">
        <v>12593</v>
      </c>
      <c r="L1332" s="120">
        <v>0</v>
      </c>
      <c r="M1332" s="120">
        <v>0</v>
      </c>
      <c r="N1332" s="120" t="s">
        <v>1935</v>
      </c>
      <c r="O1332" s="127">
        <v>599.9</v>
      </c>
      <c r="P1332" s="128">
        <v>234.34</v>
      </c>
    </row>
    <row r="1333" spans="1:16">
      <c r="A1333" s="119" t="s">
        <v>3135</v>
      </c>
      <c r="B1333" s="120" t="s">
        <v>12972</v>
      </c>
      <c r="C1333" s="120" t="s">
        <v>12600</v>
      </c>
      <c r="D1333" s="120" t="s">
        <v>1806</v>
      </c>
      <c r="E1333" s="120" t="s">
        <v>12164</v>
      </c>
      <c r="F1333" s="120" t="s">
        <v>12601</v>
      </c>
      <c r="G1333" s="120" t="s">
        <v>1846</v>
      </c>
      <c r="H1333" s="120">
        <v>0</v>
      </c>
      <c r="I1333" s="120" t="s">
        <v>12608</v>
      </c>
      <c r="J1333" s="120" t="s">
        <v>1753</v>
      </c>
      <c r="K1333" s="120">
        <v>0</v>
      </c>
      <c r="L1333" s="120">
        <v>0</v>
      </c>
      <c r="M1333" s="120">
        <v>0</v>
      </c>
      <c r="N1333" s="120" t="s">
        <v>1935</v>
      </c>
      <c r="O1333" s="127">
        <v>399.9</v>
      </c>
      <c r="P1333" s="128">
        <v>188.17</v>
      </c>
    </row>
    <row r="1334" spans="1:16">
      <c r="A1334" s="119" t="s">
        <v>3136</v>
      </c>
      <c r="B1334" s="120" t="s">
        <v>12972</v>
      </c>
      <c r="C1334" s="120" t="s">
        <v>12600</v>
      </c>
      <c r="D1334" s="120" t="s">
        <v>1756</v>
      </c>
      <c r="E1334" s="120" t="s">
        <v>12164</v>
      </c>
      <c r="F1334" s="120" t="s">
        <v>14087</v>
      </c>
      <c r="G1334" s="120" t="s">
        <v>1832</v>
      </c>
      <c r="H1334" s="120" t="s">
        <v>3137</v>
      </c>
      <c r="I1334" s="120" t="s">
        <v>1757</v>
      </c>
      <c r="J1334" s="120" t="s">
        <v>1753</v>
      </c>
      <c r="K1334" s="120" t="s">
        <v>1813</v>
      </c>
      <c r="L1334" s="120" t="s">
        <v>1757</v>
      </c>
      <c r="M1334" s="120" t="s">
        <v>1757</v>
      </c>
      <c r="N1334" s="120" t="s">
        <v>1935</v>
      </c>
      <c r="O1334" s="127">
        <v>349.9</v>
      </c>
      <c r="P1334" s="128">
        <v>152.13999999999999</v>
      </c>
    </row>
    <row r="1335" spans="1:16">
      <c r="A1335" s="119" t="s">
        <v>3138</v>
      </c>
      <c r="B1335" s="120" t="s">
        <v>12972</v>
      </c>
      <c r="C1335" s="120" t="s">
        <v>12600</v>
      </c>
      <c r="D1335" s="120" t="s">
        <v>1756</v>
      </c>
      <c r="E1335" s="120" t="s">
        <v>12164</v>
      </c>
      <c r="F1335" s="120" t="s">
        <v>14081</v>
      </c>
      <c r="G1335" s="120" t="s">
        <v>1869</v>
      </c>
      <c r="H1335" s="120" t="s">
        <v>1820</v>
      </c>
      <c r="I1335" s="120" t="s">
        <v>1757</v>
      </c>
      <c r="J1335" s="120" t="s">
        <v>1753</v>
      </c>
      <c r="K1335" s="120" t="s">
        <v>1813</v>
      </c>
      <c r="L1335" s="120" t="s">
        <v>1850</v>
      </c>
      <c r="M1335" s="120" t="s">
        <v>1757</v>
      </c>
      <c r="N1335" s="120" t="s">
        <v>1935</v>
      </c>
      <c r="O1335" s="127">
        <v>349.9</v>
      </c>
      <c r="P1335" s="128">
        <v>152.13</v>
      </c>
    </row>
    <row r="1336" spans="1:16">
      <c r="A1336" s="119" t="s">
        <v>3139</v>
      </c>
      <c r="B1336" s="120" t="s">
        <v>12972</v>
      </c>
      <c r="C1336" s="120" t="s">
        <v>12600</v>
      </c>
      <c r="D1336" s="120" t="s">
        <v>1756</v>
      </c>
      <c r="E1336" s="120" t="s">
        <v>12165</v>
      </c>
      <c r="F1336" s="120" t="s">
        <v>14088</v>
      </c>
      <c r="G1336" s="120" t="s">
        <v>1876</v>
      </c>
      <c r="H1336" s="120" t="s">
        <v>2859</v>
      </c>
      <c r="I1336" s="120" t="s">
        <v>1757</v>
      </c>
      <c r="J1336" s="120" t="s">
        <v>1753</v>
      </c>
      <c r="K1336" s="120" t="s">
        <v>1813</v>
      </c>
      <c r="L1336" s="120" t="s">
        <v>1790</v>
      </c>
      <c r="M1336" s="120" t="s">
        <v>1815</v>
      </c>
      <c r="N1336" s="120" t="s">
        <v>1935</v>
      </c>
      <c r="O1336" s="127">
        <v>379.9</v>
      </c>
      <c r="P1336" s="128">
        <v>148.5</v>
      </c>
    </row>
    <row r="1337" spans="1:16">
      <c r="A1337" s="119" t="s">
        <v>3140</v>
      </c>
      <c r="B1337" s="120" t="s">
        <v>12972</v>
      </c>
      <c r="C1337" s="120" t="s">
        <v>12600</v>
      </c>
      <c r="D1337" s="120" t="s">
        <v>1756</v>
      </c>
      <c r="E1337" s="120" t="s">
        <v>12165</v>
      </c>
      <c r="F1337" s="120" t="s">
        <v>14088</v>
      </c>
      <c r="G1337" s="120" t="s">
        <v>1778</v>
      </c>
      <c r="H1337" s="120" t="s">
        <v>2859</v>
      </c>
      <c r="I1337" s="120" t="s">
        <v>1757</v>
      </c>
      <c r="J1337" s="120" t="s">
        <v>1753</v>
      </c>
      <c r="K1337" s="120" t="s">
        <v>1813</v>
      </c>
      <c r="L1337" s="120" t="s">
        <v>1790</v>
      </c>
      <c r="M1337" s="120" t="s">
        <v>1815</v>
      </c>
      <c r="N1337" s="120" t="s">
        <v>1935</v>
      </c>
      <c r="O1337" s="127">
        <v>379.9</v>
      </c>
      <c r="P1337" s="128">
        <v>148.5</v>
      </c>
    </row>
    <row r="1338" spans="1:16">
      <c r="A1338" s="119" t="s">
        <v>3141</v>
      </c>
      <c r="B1338" s="120" t="s">
        <v>12972</v>
      </c>
      <c r="C1338" s="120" t="s">
        <v>12600</v>
      </c>
      <c r="D1338" s="120" t="s">
        <v>1798</v>
      </c>
      <c r="E1338" s="120" t="s">
        <v>12165</v>
      </c>
      <c r="F1338" s="120" t="s">
        <v>14088</v>
      </c>
      <c r="G1338" s="120" t="s">
        <v>1886</v>
      </c>
      <c r="H1338" s="120" t="s">
        <v>2859</v>
      </c>
      <c r="I1338" s="120" t="s">
        <v>1757</v>
      </c>
      <c r="J1338" s="120" t="s">
        <v>1753</v>
      </c>
      <c r="K1338" s="120" t="s">
        <v>1813</v>
      </c>
      <c r="L1338" s="120">
        <v>0</v>
      </c>
      <c r="M1338" s="120" t="s">
        <v>1815</v>
      </c>
      <c r="N1338" s="120" t="s">
        <v>1935</v>
      </c>
      <c r="O1338" s="127">
        <v>549.9</v>
      </c>
      <c r="P1338" s="128">
        <v>234.34</v>
      </c>
    </row>
    <row r="1339" spans="1:16">
      <c r="A1339" s="119" t="s">
        <v>3142</v>
      </c>
      <c r="B1339" s="120" t="s">
        <v>12972</v>
      </c>
      <c r="C1339" s="120" t="s">
        <v>12600</v>
      </c>
      <c r="D1339" s="120" t="s">
        <v>1756</v>
      </c>
      <c r="E1339" s="120" t="s">
        <v>12164</v>
      </c>
      <c r="F1339" s="120">
        <v>0</v>
      </c>
      <c r="G1339" s="120" t="s">
        <v>1809</v>
      </c>
      <c r="H1339" s="120">
        <v>0</v>
      </c>
      <c r="I1339" s="120" t="s">
        <v>12608</v>
      </c>
      <c r="J1339" s="120" t="s">
        <v>1753</v>
      </c>
      <c r="K1339" s="120">
        <v>0</v>
      </c>
      <c r="L1339" s="120">
        <v>0</v>
      </c>
      <c r="M1339" s="120">
        <v>0</v>
      </c>
      <c r="N1339" s="120" t="s">
        <v>1935</v>
      </c>
      <c r="O1339" s="127">
        <v>499.9</v>
      </c>
      <c r="P1339" s="128">
        <v>195.27</v>
      </c>
    </row>
    <row r="1340" spans="1:16">
      <c r="A1340" s="119" t="s">
        <v>3143</v>
      </c>
      <c r="B1340" s="120" t="s">
        <v>12972</v>
      </c>
      <c r="C1340" s="120" t="s">
        <v>12600</v>
      </c>
      <c r="D1340" s="120" t="s">
        <v>1756</v>
      </c>
      <c r="E1340" s="120" t="s">
        <v>12164</v>
      </c>
      <c r="F1340" s="120" t="s">
        <v>14082</v>
      </c>
      <c r="G1340" s="120" t="s">
        <v>1809</v>
      </c>
      <c r="H1340" s="120" t="s">
        <v>3071</v>
      </c>
      <c r="I1340" s="120" t="s">
        <v>1757</v>
      </c>
      <c r="J1340" s="120" t="s">
        <v>1753</v>
      </c>
      <c r="K1340" s="120" t="s">
        <v>1813</v>
      </c>
      <c r="L1340" s="120" t="s">
        <v>1790</v>
      </c>
      <c r="M1340" s="120" t="s">
        <v>1757</v>
      </c>
      <c r="N1340" s="120" t="s">
        <v>1935</v>
      </c>
      <c r="O1340" s="127">
        <v>499.9</v>
      </c>
      <c r="P1340" s="128">
        <v>175.74</v>
      </c>
    </row>
    <row r="1341" spans="1:16">
      <c r="A1341" s="119" t="s">
        <v>3144</v>
      </c>
      <c r="B1341" s="120" t="s">
        <v>12972</v>
      </c>
      <c r="C1341" s="120" t="s">
        <v>12600</v>
      </c>
      <c r="D1341" s="120" t="s">
        <v>1756</v>
      </c>
      <c r="E1341" s="120" t="s">
        <v>12165</v>
      </c>
      <c r="F1341" s="120" t="s">
        <v>14082</v>
      </c>
      <c r="G1341" s="120" t="s">
        <v>1879</v>
      </c>
      <c r="H1341" s="120" t="s">
        <v>3071</v>
      </c>
      <c r="I1341" s="120" t="s">
        <v>1757</v>
      </c>
      <c r="J1341" s="120" t="s">
        <v>1753</v>
      </c>
      <c r="K1341" s="120" t="s">
        <v>1813</v>
      </c>
      <c r="L1341" s="120" t="s">
        <v>1790</v>
      </c>
      <c r="M1341" s="120" t="s">
        <v>1757</v>
      </c>
      <c r="N1341" s="120" t="s">
        <v>1935</v>
      </c>
      <c r="O1341" s="127">
        <v>499.9</v>
      </c>
      <c r="P1341" s="128">
        <v>195.27</v>
      </c>
    </row>
    <row r="1342" spans="1:16">
      <c r="A1342" s="119" t="s">
        <v>3145</v>
      </c>
      <c r="B1342" s="120" t="s">
        <v>12972</v>
      </c>
      <c r="C1342" s="120" t="s">
        <v>12600</v>
      </c>
      <c r="D1342" s="120" t="s">
        <v>1756</v>
      </c>
      <c r="E1342" s="120" t="s">
        <v>12165</v>
      </c>
      <c r="F1342" s="120" t="s">
        <v>14082</v>
      </c>
      <c r="G1342" s="120" t="s">
        <v>1957</v>
      </c>
      <c r="H1342" s="120" t="s">
        <v>155</v>
      </c>
      <c r="I1342" s="120" t="s">
        <v>1757</v>
      </c>
      <c r="J1342" s="120" t="s">
        <v>1753</v>
      </c>
      <c r="K1342" s="120" t="s">
        <v>1813</v>
      </c>
      <c r="L1342" s="120" t="s">
        <v>1790</v>
      </c>
      <c r="M1342" s="120" t="s">
        <v>1757</v>
      </c>
      <c r="N1342" s="120" t="s">
        <v>1935</v>
      </c>
      <c r="O1342" s="127">
        <v>449.9</v>
      </c>
      <c r="P1342" s="128">
        <v>175.74</v>
      </c>
    </row>
    <row r="1343" spans="1:16">
      <c r="A1343" s="119" t="s">
        <v>3146</v>
      </c>
      <c r="B1343" s="120" t="s">
        <v>12972</v>
      </c>
      <c r="C1343" s="120" t="s">
        <v>12600</v>
      </c>
      <c r="D1343" s="120" t="s">
        <v>1756</v>
      </c>
      <c r="E1343" s="120" t="s">
        <v>12165</v>
      </c>
      <c r="F1343" s="120" t="s">
        <v>14082</v>
      </c>
      <c r="G1343" s="120" t="s">
        <v>1825</v>
      </c>
      <c r="H1343" s="120" t="s">
        <v>2974</v>
      </c>
      <c r="I1343" s="120" t="s">
        <v>1757</v>
      </c>
      <c r="J1343" s="120" t="s">
        <v>1753</v>
      </c>
      <c r="K1343" s="120" t="s">
        <v>1813</v>
      </c>
      <c r="L1343" s="120" t="s">
        <v>1790</v>
      </c>
      <c r="M1343" s="120" t="s">
        <v>1757</v>
      </c>
      <c r="N1343" s="120" t="s">
        <v>1935</v>
      </c>
      <c r="O1343" s="127">
        <v>449.9</v>
      </c>
      <c r="P1343" s="128">
        <v>175.74</v>
      </c>
    </row>
    <row r="1344" spans="1:16">
      <c r="A1344" s="119" t="s">
        <v>3147</v>
      </c>
      <c r="B1344" s="120" t="s">
        <v>12972</v>
      </c>
      <c r="C1344" s="120" t="s">
        <v>12600</v>
      </c>
      <c r="D1344" s="120" t="s">
        <v>1756</v>
      </c>
      <c r="E1344" s="120" t="s">
        <v>12165</v>
      </c>
      <c r="F1344" s="120" t="s">
        <v>14082</v>
      </c>
      <c r="G1344" s="120" t="s">
        <v>1957</v>
      </c>
      <c r="H1344" s="120" t="s">
        <v>153</v>
      </c>
      <c r="I1344" s="120" t="s">
        <v>1757</v>
      </c>
      <c r="J1344" s="120" t="s">
        <v>1753</v>
      </c>
      <c r="K1344" s="120" t="s">
        <v>1813</v>
      </c>
      <c r="L1344" s="120" t="s">
        <v>1790</v>
      </c>
      <c r="M1344" s="120" t="s">
        <v>1757</v>
      </c>
      <c r="N1344" s="120" t="s">
        <v>1935</v>
      </c>
      <c r="O1344" s="127">
        <v>499.9</v>
      </c>
      <c r="P1344" s="128">
        <v>195.27</v>
      </c>
    </row>
    <row r="1345" spans="1:16">
      <c r="A1345" s="119" t="s">
        <v>3148</v>
      </c>
      <c r="B1345" s="120" t="s">
        <v>12972</v>
      </c>
      <c r="C1345" s="120" t="s">
        <v>12600</v>
      </c>
      <c r="D1345" s="120" t="s">
        <v>1803</v>
      </c>
      <c r="E1345" s="120" t="s">
        <v>12165</v>
      </c>
      <c r="F1345" s="120" t="s">
        <v>14083</v>
      </c>
      <c r="G1345" s="120" t="s">
        <v>1876</v>
      </c>
      <c r="H1345" s="120" t="s">
        <v>165</v>
      </c>
      <c r="I1345" s="120" t="s">
        <v>1757</v>
      </c>
      <c r="J1345" s="120" t="s">
        <v>1753</v>
      </c>
      <c r="K1345" s="120" t="s">
        <v>1813</v>
      </c>
      <c r="L1345" s="120" t="s">
        <v>2870</v>
      </c>
      <c r="M1345" s="120" t="s">
        <v>1757</v>
      </c>
      <c r="N1345" s="120" t="s">
        <v>1935</v>
      </c>
      <c r="O1345" s="127">
        <v>289.89999999999998</v>
      </c>
      <c r="P1345" s="128">
        <v>113.25</v>
      </c>
    </row>
    <row r="1346" spans="1:16">
      <c r="A1346" s="119" t="s">
        <v>3149</v>
      </c>
      <c r="B1346" s="120" t="s">
        <v>12972</v>
      </c>
      <c r="C1346" s="120" t="s">
        <v>12600</v>
      </c>
      <c r="D1346" s="120" t="s">
        <v>1756</v>
      </c>
      <c r="E1346" s="120" t="s">
        <v>12165</v>
      </c>
      <c r="F1346" s="120">
        <v>0</v>
      </c>
      <c r="G1346" s="120" t="s">
        <v>1795</v>
      </c>
      <c r="H1346" s="120" t="s">
        <v>168</v>
      </c>
      <c r="I1346" s="120" t="s">
        <v>12608</v>
      </c>
      <c r="J1346" s="120" t="s">
        <v>1753</v>
      </c>
      <c r="K1346" s="120">
        <v>0</v>
      </c>
      <c r="L1346" s="120">
        <v>0</v>
      </c>
      <c r="M1346" s="120">
        <v>0</v>
      </c>
      <c r="N1346" s="120" t="s">
        <v>1935</v>
      </c>
      <c r="O1346" s="127">
        <v>549.9</v>
      </c>
      <c r="P1346" s="128">
        <v>214.8</v>
      </c>
    </row>
    <row r="1347" spans="1:16">
      <c r="A1347" s="119" t="s">
        <v>14106</v>
      </c>
      <c r="B1347" s="120" t="s">
        <v>12972</v>
      </c>
      <c r="C1347" s="120" t="s">
        <v>12592</v>
      </c>
      <c r="D1347" s="120">
        <v>0</v>
      </c>
      <c r="E1347" s="120" t="s">
        <v>14080</v>
      </c>
      <c r="F1347" s="120" t="s">
        <v>14080</v>
      </c>
      <c r="G1347" s="120">
        <v>0</v>
      </c>
      <c r="H1347" s="120">
        <v>0</v>
      </c>
      <c r="I1347" s="120">
        <v>0</v>
      </c>
      <c r="J1347" s="120" t="s">
        <v>1753</v>
      </c>
      <c r="K1347" s="120">
        <v>0</v>
      </c>
      <c r="L1347" s="120">
        <v>0</v>
      </c>
      <c r="M1347" s="120">
        <v>0</v>
      </c>
      <c r="N1347" s="120">
        <v>0</v>
      </c>
      <c r="O1347" s="127">
        <v>549.9</v>
      </c>
      <c r="P1347" s="128">
        <v>214.8</v>
      </c>
    </row>
    <row r="1348" spans="1:16">
      <c r="A1348" s="119" t="s">
        <v>3150</v>
      </c>
      <c r="B1348" s="120" t="s">
        <v>12972</v>
      </c>
      <c r="C1348" s="120" t="s">
        <v>12600</v>
      </c>
      <c r="D1348" s="120" t="s">
        <v>1798</v>
      </c>
      <c r="E1348" s="120" t="s">
        <v>12165</v>
      </c>
      <c r="F1348" s="120" t="s">
        <v>14083</v>
      </c>
      <c r="G1348" s="120" t="s">
        <v>1795</v>
      </c>
      <c r="H1348" s="120" t="s">
        <v>153</v>
      </c>
      <c r="I1348" s="120" t="s">
        <v>1757</v>
      </c>
      <c r="J1348" s="120" t="s">
        <v>1753</v>
      </c>
      <c r="K1348" s="120" t="s">
        <v>1813</v>
      </c>
      <c r="L1348" s="120">
        <v>0</v>
      </c>
      <c r="M1348" s="120" t="s">
        <v>1757</v>
      </c>
      <c r="N1348" s="120" t="s">
        <v>1935</v>
      </c>
      <c r="O1348" s="127">
        <v>449.9</v>
      </c>
      <c r="P1348" s="128">
        <v>175.74</v>
      </c>
    </row>
    <row r="1349" spans="1:16">
      <c r="A1349" s="119" t="s">
        <v>3151</v>
      </c>
      <c r="B1349" s="120" t="s">
        <v>12972</v>
      </c>
      <c r="C1349" s="120" t="s">
        <v>12600</v>
      </c>
      <c r="D1349" s="120" t="s">
        <v>1798</v>
      </c>
      <c r="E1349" s="120" t="s">
        <v>12165</v>
      </c>
      <c r="F1349" s="120" t="s">
        <v>14083</v>
      </c>
      <c r="G1349" s="120" t="s">
        <v>1964</v>
      </c>
      <c r="H1349" s="120" t="s">
        <v>155</v>
      </c>
      <c r="I1349" s="120" t="s">
        <v>1757</v>
      </c>
      <c r="J1349" s="120" t="s">
        <v>1753</v>
      </c>
      <c r="K1349" s="120" t="s">
        <v>1813</v>
      </c>
      <c r="L1349" s="120" t="s">
        <v>1757</v>
      </c>
      <c r="M1349" s="120" t="s">
        <v>1757</v>
      </c>
      <c r="N1349" s="120" t="s">
        <v>1935</v>
      </c>
      <c r="O1349" s="127">
        <v>549.9</v>
      </c>
      <c r="P1349" s="128">
        <v>214.8</v>
      </c>
    </row>
    <row r="1350" spans="1:16">
      <c r="A1350" s="119" t="s">
        <v>945</v>
      </c>
      <c r="B1350" s="120" t="s">
        <v>12972</v>
      </c>
      <c r="C1350" s="120" t="s">
        <v>12592</v>
      </c>
      <c r="D1350" s="120" t="s">
        <v>1806</v>
      </c>
      <c r="E1350" s="120" t="s">
        <v>12164</v>
      </c>
      <c r="F1350" s="120" t="s">
        <v>12187</v>
      </c>
      <c r="G1350" s="120" t="s">
        <v>1784</v>
      </c>
      <c r="H1350" s="120" t="s">
        <v>151</v>
      </c>
      <c r="I1350" s="120" t="s">
        <v>12608</v>
      </c>
      <c r="J1350" s="120" t="s">
        <v>1753</v>
      </c>
      <c r="K1350" s="120">
        <v>0</v>
      </c>
      <c r="L1350" s="120">
        <v>0</v>
      </c>
      <c r="M1350" s="120">
        <v>0</v>
      </c>
      <c r="N1350" s="120" t="s">
        <v>1935</v>
      </c>
      <c r="O1350" s="127">
        <v>449.9</v>
      </c>
      <c r="P1350" s="128">
        <v>153</v>
      </c>
    </row>
    <row r="1351" spans="1:16">
      <c r="A1351" s="119" t="s">
        <v>3152</v>
      </c>
      <c r="B1351" s="120" t="s">
        <v>12972</v>
      </c>
      <c r="C1351" s="120" t="s">
        <v>12600</v>
      </c>
      <c r="D1351" s="120" t="s">
        <v>1806</v>
      </c>
      <c r="E1351" s="120" t="s">
        <v>12164</v>
      </c>
      <c r="F1351" s="120" t="s">
        <v>12187</v>
      </c>
      <c r="G1351" s="120" t="s">
        <v>1789</v>
      </c>
      <c r="H1351" s="120">
        <v>0</v>
      </c>
      <c r="I1351" s="120">
        <v>0</v>
      </c>
      <c r="J1351" s="120" t="s">
        <v>1753</v>
      </c>
      <c r="K1351" s="120">
        <v>0</v>
      </c>
      <c r="L1351" s="120">
        <v>0</v>
      </c>
      <c r="M1351" s="120">
        <v>0</v>
      </c>
      <c r="N1351" s="120" t="s">
        <v>1935</v>
      </c>
      <c r="O1351" s="127">
        <v>449.9</v>
      </c>
      <c r="P1351" s="128">
        <v>153</v>
      </c>
    </row>
    <row r="1352" spans="1:16">
      <c r="A1352" s="119" t="s">
        <v>3153</v>
      </c>
      <c r="B1352" s="120" t="s">
        <v>12972</v>
      </c>
      <c r="C1352" s="120" t="s">
        <v>12600</v>
      </c>
      <c r="D1352" s="120" t="s">
        <v>1803</v>
      </c>
      <c r="E1352" s="120" t="s">
        <v>12164</v>
      </c>
      <c r="F1352" s="120" t="s">
        <v>12187</v>
      </c>
      <c r="G1352" s="120" t="s">
        <v>1809</v>
      </c>
      <c r="H1352" s="120">
        <v>0</v>
      </c>
      <c r="I1352" s="120" t="s">
        <v>12608</v>
      </c>
      <c r="J1352" s="120" t="s">
        <v>1753</v>
      </c>
      <c r="K1352" s="120">
        <v>0</v>
      </c>
      <c r="L1352" s="120">
        <v>0</v>
      </c>
      <c r="M1352" s="120">
        <v>0</v>
      </c>
      <c r="N1352" s="120" t="s">
        <v>1935</v>
      </c>
      <c r="O1352" s="127">
        <v>449.9</v>
      </c>
      <c r="P1352" s="128">
        <v>153</v>
      </c>
    </row>
    <row r="1353" spans="1:16">
      <c r="A1353" s="119" t="s">
        <v>3154</v>
      </c>
      <c r="B1353" s="120" t="s">
        <v>12972</v>
      </c>
      <c r="C1353" s="120" t="s">
        <v>12600</v>
      </c>
      <c r="D1353" s="120" t="s">
        <v>1803</v>
      </c>
      <c r="E1353" s="120" t="s">
        <v>12164</v>
      </c>
      <c r="F1353" s="120" t="s">
        <v>12187</v>
      </c>
      <c r="G1353" s="120" t="s">
        <v>1914</v>
      </c>
      <c r="H1353" s="120">
        <v>0</v>
      </c>
      <c r="I1353" s="120" t="s">
        <v>12608</v>
      </c>
      <c r="J1353" s="120" t="s">
        <v>1753</v>
      </c>
      <c r="K1353" s="120">
        <v>0</v>
      </c>
      <c r="L1353" s="120">
        <v>0</v>
      </c>
      <c r="M1353" s="120">
        <v>0</v>
      </c>
      <c r="N1353" s="120" t="s">
        <v>1935</v>
      </c>
      <c r="O1353" s="127">
        <v>449.9</v>
      </c>
      <c r="P1353" s="128">
        <v>153</v>
      </c>
    </row>
    <row r="1354" spans="1:16">
      <c r="A1354" s="119" t="s">
        <v>3155</v>
      </c>
      <c r="B1354" s="120" t="s">
        <v>12972</v>
      </c>
      <c r="C1354" s="120" t="s">
        <v>356</v>
      </c>
      <c r="D1354" s="120" t="s">
        <v>1798</v>
      </c>
      <c r="E1354" s="120" t="s">
        <v>12165</v>
      </c>
      <c r="F1354" s="120" t="s">
        <v>12187</v>
      </c>
      <c r="G1354" s="120" t="s">
        <v>1964</v>
      </c>
      <c r="H1354" s="120">
        <v>0</v>
      </c>
      <c r="I1354" s="120" t="s">
        <v>12608</v>
      </c>
      <c r="J1354" s="120" t="s">
        <v>1753</v>
      </c>
      <c r="K1354" s="120">
        <v>0</v>
      </c>
      <c r="L1354" s="120">
        <v>0</v>
      </c>
      <c r="M1354" s="120">
        <v>0</v>
      </c>
      <c r="N1354" s="120" t="s">
        <v>1935</v>
      </c>
      <c r="O1354" s="127">
        <v>449.9</v>
      </c>
      <c r="P1354" s="128">
        <v>187</v>
      </c>
    </row>
    <row r="1355" spans="1:16">
      <c r="A1355" s="119" t="s">
        <v>3156</v>
      </c>
      <c r="B1355" s="120" t="s">
        <v>12972</v>
      </c>
      <c r="C1355" s="120" t="s">
        <v>356</v>
      </c>
      <c r="D1355" s="120" t="s">
        <v>1798</v>
      </c>
      <c r="E1355" s="120" t="s">
        <v>12165</v>
      </c>
      <c r="F1355" s="120" t="s">
        <v>12187</v>
      </c>
      <c r="G1355" s="120" t="s">
        <v>1964</v>
      </c>
      <c r="H1355" s="120">
        <v>0</v>
      </c>
      <c r="I1355" s="120" t="s">
        <v>12608</v>
      </c>
      <c r="J1355" s="120" t="s">
        <v>1753</v>
      </c>
      <c r="K1355" s="120">
        <v>0</v>
      </c>
      <c r="L1355" s="120">
        <v>0</v>
      </c>
      <c r="M1355" s="120">
        <v>0</v>
      </c>
      <c r="N1355" s="120" t="s">
        <v>1935</v>
      </c>
      <c r="O1355" s="127">
        <v>449.9</v>
      </c>
      <c r="P1355" s="128">
        <v>167</v>
      </c>
    </row>
    <row r="1356" spans="1:16">
      <c r="A1356" s="119" t="s">
        <v>3157</v>
      </c>
      <c r="B1356" s="120" t="s">
        <v>12972</v>
      </c>
      <c r="C1356" s="120" t="s">
        <v>356</v>
      </c>
      <c r="D1356" s="120" t="s">
        <v>1798</v>
      </c>
      <c r="E1356" s="120" t="s">
        <v>12165</v>
      </c>
      <c r="F1356" s="120" t="s">
        <v>12187</v>
      </c>
      <c r="G1356" s="120" t="s">
        <v>1964</v>
      </c>
      <c r="H1356" s="120" t="s">
        <v>1757</v>
      </c>
      <c r="I1356" s="120" t="s">
        <v>1757</v>
      </c>
      <c r="J1356" s="120" t="s">
        <v>1753</v>
      </c>
      <c r="K1356" s="120" t="s">
        <v>1870</v>
      </c>
      <c r="L1356" s="120" t="s">
        <v>1757</v>
      </c>
      <c r="M1356" s="120" t="s">
        <v>1757</v>
      </c>
      <c r="N1356" s="120" t="s">
        <v>1935</v>
      </c>
      <c r="O1356" s="127">
        <v>449.9</v>
      </c>
      <c r="P1356" s="128">
        <v>167</v>
      </c>
    </row>
    <row r="1357" spans="1:16">
      <c r="A1357" s="119" t="s">
        <v>3158</v>
      </c>
      <c r="B1357" s="120" t="s">
        <v>12972</v>
      </c>
      <c r="C1357" s="120" t="s">
        <v>12600</v>
      </c>
      <c r="D1357" s="120" t="s">
        <v>1798</v>
      </c>
      <c r="E1357" s="120" t="s">
        <v>12165</v>
      </c>
      <c r="F1357" s="120" t="s">
        <v>12187</v>
      </c>
      <c r="G1357" s="120" t="s">
        <v>1962</v>
      </c>
      <c r="H1357" s="120" t="s">
        <v>159</v>
      </c>
      <c r="I1357" s="120" t="s">
        <v>12608</v>
      </c>
      <c r="J1357" s="120" t="s">
        <v>1753</v>
      </c>
      <c r="K1357" s="120">
        <v>0</v>
      </c>
      <c r="L1357" s="120">
        <v>0</v>
      </c>
      <c r="M1357" s="120">
        <v>0</v>
      </c>
      <c r="N1357" s="120" t="s">
        <v>1935</v>
      </c>
      <c r="O1357" s="127">
        <v>449.9</v>
      </c>
      <c r="P1357" s="128">
        <v>167</v>
      </c>
    </row>
    <row r="1358" spans="1:16">
      <c r="A1358" s="119" t="s">
        <v>3159</v>
      </c>
      <c r="B1358" s="120" t="s">
        <v>12972</v>
      </c>
      <c r="C1358" s="120" t="s">
        <v>12600</v>
      </c>
      <c r="D1358" s="120" t="s">
        <v>1806</v>
      </c>
      <c r="E1358" s="120" t="s">
        <v>12165</v>
      </c>
      <c r="F1358" s="120" t="s">
        <v>12187</v>
      </c>
      <c r="G1358" s="120" t="s">
        <v>1964</v>
      </c>
      <c r="H1358" s="120" t="s">
        <v>151</v>
      </c>
      <c r="I1358" s="120" t="s">
        <v>12608</v>
      </c>
      <c r="J1358" s="120" t="s">
        <v>1753</v>
      </c>
      <c r="K1358" s="120">
        <v>0</v>
      </c>
      <c r="L1358" s="120">
        <v>0</v>
      </c>
      <c r="M1358" s="120">
        <v>0</v>
      </c>
      <c r="N1358" s="120" t="s">
        <v>1935</v>
      </c>
      <c r="O1358" s="127">
        <v>429.9</v>
      </c>
      <c r="P1358" s="128">
        <v>165.85</v>
      </c>
    </row>
    <row r="1359" spans="1:16">
      <c r="A1359" s="119" t="s">
        <v>3160</v>
      </c>
      <c r="B1359" s="120" t="s">
        <v>12972</v>
      </c>
      <c r="C1359" s="120" t="s">
        <v>12600</v>
      </c>
      <c r="D1359" s="120" t="s">
        <v>1806</v>
      </c>
      <c r="E1359" s="120" t="s">
        <v>12165</v>
      </c>
      <c r="F1359" s="120" t="s">
        <v>12187</v>
      </c>
      <c r="G1359" s="120" t="s">
        <v>1964</v>
      </c>
      <c r="H1359" s="120" t="s">
        <v>168</v>
      </c>
      <c r="I1359" s="120" t="s">
        <v>12608</v>
      </c>
      <c r="J1359" s="120" t="s">
        <v>1753</v>
      </c>
      <c r="K1359" s="120">
        <v>0</v>
      </c>
      <c r="L1359" s="120">
        <v>0</v>
      </c>
      <c r="M1359" s="120">
        <v>0</v>
      </c>
      <c r="N1359" s="120" t="s">
        <v>1935</v>
      </c>
      <c r="O1359" s="127">
        <v>429.9</v>
      </c>
      <c r="P1359" s="128">
        <v>162.72999999999999</v>
      </c>
    </row>
    <row r="1360" spans="1:16">
      <c r="A1360" s="119" t="s">
        <v>3161</v>
      </c>
      <c r="B1360" s="120" t="s">
        <v>12972</v>
      </c>
      <c r="C1360" s="120" t="s">
        <v>3668</v>
      </c>
      <c r="D1360" s="120" t="s">
        <v>1798</v>
      </c>
      <c r="E1360" s="120" t="s">
        <v>12165</v>
      </c>
      <c r="F1360" s="120">
        <v>0</v>
      </c>
      <c r="G1360" s="120" t="s">
        <v>1841</v>
      </c>
      <c r="H1360" s="120">
        <v>0</v>
      </c>
      <c r="I1360" s="120" t="s">
        <v>12608</v>
      </c>
      <c r="J1360" s="120" t="s">
        <v>1753</v>
      </c>
      <c r="K1360" s="120" t="s">
        <v>12593</v>
      </c>
      <c r="L1360" s="120" t="s">
        <v>2188</v>
      </c>
      <c r="M1360" s="120">
        <v>0</v>
      </c>
      <c r="N1360" s="120" t="s">
        <v>1935</v>
      </c>
      <c r="O1360" s="127">
        <v>599.9</v>
      </c>
      <c r="P1360" s="128">
        <v>234.34</v>
      </c>
    </row>
    <row r="1361" spans="1:16">
      <c r="A1361" s="119" t="s">
        <v>3162</v>
      </c>
      <c r="B1361" s="120" t="s">
        <v>12972</v>
      </c>
      <c r="C1361" s="120" t="s">
        <v>2111</v>
      </c>
      <c r="D1361" s="120" t="s">
        <v>1798</v>
      </c>
      <c r="E1361" s="120" t="s">
        <v>12165</v>
      </c>
      <c r="F1361" s="120" t="s">
        <v>14096</v>
      </c>
      <c r="G1361" s="120" t="s">
        <v>1809</v>
      </c>
      <c r="H1361" s="120" t="s">
        <v>2095</v>
      </c>
      <c r="I1361" s="120" t="s">
        <v>2646</v>
      </c>
      <c r="J1361" s="120" t="s">
        <v>1753</v>
      </c>
      <c r="K1361" s="120" t="s">
        <v>2411</v>
      </c>
      <c r="L1361" s="120" t="s">
        <v>2114</v>
      </c>
      <c r="M1361" s="120" t="s">
        <v>1757</v>
      </c>
      <c r="N1361" s="120" t="s">
        <v>1935</v>
      </c>
      <c r="O1361" s="127">
        <v>249.9</v>
      </c>
      <c r="P1361" s="128">
        <v>96.63</v>
      </c>
    </row>
    <row r="1362" spans="1:16">
      <c r="A1362" s="119" t="s">
        <v>3163</v>
      </c>
      <c r="B1362" s="120" t="s">
        <v>12972</v>
      </c>
      <c r="C1362" s="120" t="s">
        <v>2111</v>
      </c>
      <c r="D1362" s="120" t="s">
        <v>1798</v>
      </c>
      <c r="E1362" s="120" t="s">
        <v>12165</v>
      </c>
      <c r="F1362" s="120" t="s">
        <v>14096</v>
      </c>
      <c r="G1362" s="120" t="s">
        <v>1809</v>
      </c>
      <c r="H1362" s="120" t="s">
        <v>2095</v>
      </c>
      <c r="I1362" s="120" t="s">
        <v>2646</v>
      </c>
      <c r="J1362" s="120" t="s">
        <v>1753</v>
      </c>
      <c r="K1362" s="120" t="s">
        <v>2411</v>
      </c>
      <c r="L1362" s="120" t="s">
        <v>2114</v>
      </c>
      <c r="M1362" s="120" t="s">
        <v>1757</v>
      </c>
      <c r="N1362" s="120" t="s">
        <v>1935</v>
      </c>
      <c r="O1362" s="127">
        <v>199.9</v>
      </c>
      <c r="P1362" s="128">
        <v>66.63</v>
      </c>
    </row>
    <row r="1363" spans="1:16">
      <c r="A1363" s="119" t="s">
        <v>3164</v>
      </c>
      <c r="B1363" s="120" t="s">
        <v>12972</v>
      </c>
      <c r="C1363" s="120" t="s">
        <v>2111</v>
      </c>
      <c r="D1363" s="120" t="s">
        <v>1798</v>
      </c>
      <c r="E1363" s="120" t="s">
        <v>12165</v>
      </c>
      <c r="F1363" s="120">
        <v>0</v>
      </c>
      <c r="G1363" s="120" t="s">
        <v>1876</v>
      </c>
      <c r="H1363" s="120">
        <v>0</v>
      </c>
      <c r="I1363" s="120" t="s">
        <v>2816</v>
      </c>
      <c r="J1363" s="120" t="s">
        <v>1753</v>
      </c>
      <c r="K1363" s="120">
        <v>0</v>
      </c>
      <c r="L1363" s="120">
        <v>0</v>
      </c>
      <c r="M1363" s="120">
        <v>0</v>
      </c>
      <c r="N1363" s="120" t="s">
        <v>1935</v>
      </c>
      <c r="O1363" s="127">
        <v>99.9</v>
      </c>
      <c r="P1363" s="128">
        <v>33.299999999999997</v>
      </c>
    </row>
    <row r="1364" spans="1:16">
      <c r="A1364" s="119" t="s">
        <v>3165</v>
      </c>
      <c r="B1364" s="120" t="s">
        <v>12972</v>
      </c>
      <c r="C1364" s="120" t="s">
        <v>2111</v>
      </c>
      <c r="D1364" s="120" t="s">
        <v>1798</v>
      </c>
      <c r="E1364" s="120" t="s">
        <v>12165</v>
      </c>
      <c r="F1364" s="120" t="s">
        <v>14096</v>
      </c>
      <c r="G1364" s="120" t="s">
        <v>1884</v>
      </c>
      <c r="H1364" s="120">
        <v>0</v>
      </c>
      <c r="I1364" s="120" t="s">
        <v>2068</v>
      </c>
      <c r="J1364" s="120" t="s">
        <v>1753</v>
      </c>
      <c r="K1364" s="120" t="s">
        <v>2411</v>
      </c>
      <c r="L1364" s="120" t="s">
        <v>1757</v>
      </c>
      <c r="M1364" s="120" t="s">
        <v>1757</v>
      </c>
      <c r="N1364" s="120" t="s">
        <v>1935</v>
      </c>
      <c r="O1364" s="127">
        <v>169.9</v>
      </c>
      <c r="P1364" s="128">
        <v>56.63</v>
      </c>
    </row>
    <row r="1365" spans="1:16">
      <c r="A1365" s="119" t="s">
        <v>3166</v>
      </c>
      <c r="B1365" s="120" t="s">
        <v>12972</v>
      </c>
      <c r="C1365" s="120" t="s">
        <v>2111</v>
      </c>
      <c r="D1365" s="120" t="s">
        <v>1798</v>
      </c>
      <c r="E1365" s="120" t="s">
        <v>12164</v>
      </c>
      <c r="F1365" s="120" t="s">
        <v>14083</v>
      </c>
      <c r="G1365" s="120" t="s">
        <v>1856</v>
      </c>
      <c r="H1365" s="120" t="s">
        <v>2095</v>
      </c>
      <c r="I1365" s="120" t="s">
        <v>1842</v>
      </c>
      <c r="J1365" s="120" t="s">
        <v>1753</v>
      </c>
      <c r="K1365" s="120" t="s">
        <v>1757</v>
      </c>
      <c r="L1365" s="120" t="s">
        <v>1757</v>
      </c>
      <c r="M1365" s="120" t="s">
        <v>1757</v>
      </c>
      <c r="N1365" s="120" t="s">
        <v>1935</v>
      </c>
      <c r="O1365" s="127">
        <v>159.9</v>
      </c>
      <c r="P1365" s="128">
        <v>66.37</v>
      </c>
    </row>
    <row r="1366" spans="1:16">
      <c r="A1366" s="119" t="s">
        <v>3167</v>
      </c>
      <c r="B1366" s="120" t="s">
        <v>12972</v>
      </c>
      <c r="C1366" s="120" t="s">
        <v>2111</v>
      </c>
      <c r="D1366" s="120" t="s">
        <v>1798</v>
      </c>
      <c r="E1366" s="120" t="s">
        <v>12164</v>
      </c>
      <c r="F1366" s="120">
        <v>0</v>
      </c>
      <c r="G1366" s="120" t="s">
        <v>1856</v>
      </c>
      <c r="H1366" s="120">
        <v>0</v>
      </c>
      <c r="I1366" s="120" t="s">
        <v>2425</v>
      </c>
      <c r="J1366" s="120" t="s">
        <v>1753</v>
      </c>
      <c r="K1366" s="120">
        <v>0</v>
      </c>
      <c r="L1366" s="120">
        <v>0</v>
      </c>
      <c r="M1366" s="120">
        <v>0</v>
      </c>
      <c r="N1366" s="120" t="s">
        <v>1935</v>
      </c>
      <c r="O1366" s="127">
        <v>199.9</v>
      </c>
      <c r="P1366" s="128">
        <v>78.09</v>
      </c>
    </row>
    <row r="1367" spans="1:16">
      <c r="A1367" s="119" t="s">
        <v>3168</v>
      </c>
      <c r="B1367" s="120" t="s">
        <v>12972</v>
      </c>
      <c r="C1367" s="120" t="s">
        <v>2111</v>
      </c>
      <c r="D1367" s="120" t="s">
        <v>1806</v>
      </c>
      <c r="E1367" s="120" t="s">
        <v>12164</v>
      </c>
      <c r="F1367" s="120">
        <v>0</v>
      </c>
      <c r="G1367" s="120" t="s">
        <v>1856</v>
      </c>
      <c r="H1367" s="120">
        <v>0</v>
      </c>
      <c r="I1367" s="120" t="s">
        <v>2068</v>
      </c>
      <c r="J1367" s="120" t="s">
        <v>1753</v>
      </c>
      <c r="K1367" s="120">
        <v>0</v>
      </c>
      <c r="L1367" s="120">
        <v>0</v>
      </c>
      <c r="M1367" s="120">
        <v>0</v>
      </c>
      <c r="N1367" s="120" t="s">
        <v>1935</v>
      </c>
      <c r="O1367" s="127">
        <v>79.900000000000006</v>
      </c>
      <c r="P1367" s="128">
        <v>50.74</v>
      </c>
    </row>
    <row r="1368" spans="1:16">
      <c r="A1368" s="119" t="s">
        <v>3169</v>
      </c>
      <c r="B1368" s="120" t="s">
        <v>12972</v>
      </c>
      <c r="C1368" s="120" t="s">
        <v>2111</v>
      </c>
      <c r="D1368" s="120" t="s">
        <v>1806</v>
      </c>
      <c r="E1368" s="120" t="s">
        <v>12164</v>
      </c>
      <c r="F1368" s="120">
        <v>0</v>
      </c>
      <c r="G1368" s="120" t="s">
        <v>1856</v>
      </c>
      <c r="H1368" s="120">
        <v>0</v>
      </c>
      <c r="I1368" s="120" t="s">
        <v>2068</v>
      </c>
      <c r="J1368" s="120" t="s">
        <v>1753</v>
      </c>
      <c r="K1368" s="120">
        <v>0</v>
      </c>
      <c r="L1368" s="120">
        <v>0</v>
      </c>
      <c r="M1368" s="120">
        <v>0</v>
      </c>
      <c r="N1368" s="120" t="s">
        <v>1935</v>
      </c>
      <c r="O1368" s="127">
        <v>169.9</v>
      </c>
      <c r="P1368" s="128">
        <v>66.37</v>
      </c>
    </row>
    <row r="1369" spans="1:16">
      <c r="A1369" s="119" t="s">
        <v>3170</v>
      </c>
      <c r="B1369" s="120" t="s">
        <v>12972</v>
      </c>
      <c r="C1369" s="120" t="s">
        <v>2111</v>
      </c>
      <c r="D1369" s="120" t="s">
        <v>1798</v>
      </c>
      <c r="E1369" s="120" t="s">
        <v>12164</v>
      </c>
      <c r="F1369" s="120" t="s">
        <v>14083</v>
      </c>
      <c r="G1369" s="120" t="s">
        <v>1856</v>
      </c>
      <c r="H1369" s="120" t="s">
        <v>2095</v>
      </c>
      <c r="I1369" s="120" t="s">
        <v>2068</v>
      </c>
      <c r="J1369" s="120" t="s">
        <v>1753</v>
      </c>
      <c r="K1369" s="120" t="s">
        <v>1757</v>
      </c>
      <c r="L1369" s="120" t="s">
        <v>1757</v>
      </c>
      <c r="M1369" s="120" t="s">
        <v>1757</v>
      </c>
      <c r="N1369" s="120" t="s">
        <v>1935</v>
      </c>
      <c r="O1369" s="127">
        <v>129.9</v>
      </c>
      <c r="P1369" s="128">
        <v>50.74</v>
      </c>
    </row>
    <row r="1370" spans="1:16">
      <c r="A1370" s="119" t="s">
        <v>3171</v>
      </c>
      <c r="B1370" s="120" t="s">
        <v>12972</v>
      </c>
      <c r="C1370" s="120" t="s">
        <v>2111</v>
      </c>
      <c r="D1370" s="120" t="s">
        <v>1798</v>
      </c>
      <c r="E1370" s="120" t="s">
        <v>12164</v>
      </c>
      <c r="F1370" s="120">
        <v>0</v>
      </c>
      <c r="G1370" s="120" t="s">
        <v>1856</v>
      </c>
      <c r="H1370" s="120">
        <v>0</v>
      </c>
      <c r="I1370" s="120" t="s">
        <v>2068</v>
      </c>
      <c r="J1370" s="120" t="s">
        <v>1753</v>
      </c>
      <c r="K1370" s="120" t="s">
        <v>3338</v>
      </c>
      <c r="L1370" s="120">
        <v>0</v>
      </c>
      <c r="M1370" s="120">
        <v>0</v>
      </c>
      <c r="N1370" s="120" t="s">
        <v>1935</v>
      </c>
      <c r="O1370" s="127">
        <v>129.9</v>
      </c>
      <c r="P1370" s="128">
        <v>50.74</v>
      </c>
    </row>
    <row r="1371" spans="1:16">
      <c r="A1371" s="119" t="s">
        <v>3172</v>
      </c>
      <c r="B1371" s="120" t="s">
        <v>12972</v>
      </c>
      <c r="C1371" s="120" t="s">
        <v>2111</v>
      </c>
      <c r="D1371" s="120" t="s">
        <v>1798</v>
      </c>
      <c r="E1371" s="120" t="s">
        <v>12164</v>
      </c>
      <c r="F1371" s="120">
        <v>0</v>
      </c>
      <c r="G1371" s="120" t="s">
        <v>1856</v>
      </c>
      <c r="H1371" s="120">
        <v>0</v>
      </c>
      <c r="I1371" s="120" t="s">
        <v>1842</v>
      </c>
      <c r="J1371" s="120" t="s">
        <v>1753</v>
      </c>
      <c r="K1371" s="120">
        <v>0</v>
      </c>
      <c r="L1371" s="120">
        <v>0</v>
      </c>
      <c r="M1371" s="120">
        <v>0</v>
      </c>
      <c r="N1371" s="120" t="s">
        <v>1935</v>
      </c>
      <c r="O1371" s="127">
        <v>149.9</v>
      </c>
      <c r="P1371" s="128">
        <v>58.55</v>
      </c>
    </row>
    <row r="1372" spans="1:16">
      <c r="A1372" s="119" t="s">
        <v>3173</v>
      </c>
      <c r="B1372" s="120" t="s">
        <v>12972</v>
      </c>
      <c r="C1372" s="120" t="s">
        <v>2111</v>
      </c>
      <c r="D1372" s="120" t="s">
        <v>1798</v>
      </c>
      <c r="E1372" s="120" t="s">
        <v>12164</v>
      </c>
      <c r="F1372" s="120">
        <v>0</v>
      </c>
      <c r="G1372" s="120" t="s">
        <v>1869</v>
      </c>
      <c r="H1372" s="120">
        <v>0</v>
      </c>
      <c r="I1372" s="120" t="s">
        <v>2068</v>
      </c>
      <c r="J1372" s="120" t="s">
        <v>1753</v>
      </c>
      <c r="K1372" s="120" t="s">
        <v>3338</v>
      </c>
      <c r="L1372" s="120">
        <v>0</v>
      </c>
      <c r="M1372" s="120">
        <v>0</v>
      </c>
      <c r="N1372" s="120" t="s">
        <v>1935</v>
      </c>
      <c r="O1372" s="127">
        <v>229.9</v>
      </c>
      <c r="P1372" s="128">
        <v>89.8</v>
      </c>
    </row>
    <row r="1373" spans="1:16">
      <c r="A1373" s="119" t="s">
        <v>3174</v>
      </c>
      <c r="B1373" s="120" t="s">
        <v>12972</v>
      </c>
      <c r="C1373" s="120" t="s">
        <v>2111</v>
      </c>
      <c r="D1373" s="120" t="s">
        <v>1806</v>
      </c>
      <c r="E1373" s="120" t="s">
        <v>12164</v>
      </c>
      <c r="F1373" s="120" t="s">
        <v>14083</v>
      </c>
      <c r="G1373" s="120" t="s">
        <v>1830</v>
      </c>
      <c r="H1373" s="120" t="s">
        <v>2095</v>
      </c>
      <c r="I1373" s="120" t="s">
        <v>1842</v>
      </c>
      <c r="J1373" s="120" t="s">
        <v>1753</v>
      </c>
      <c r="K1373" s="120" t="s">
        <v>2411</v>
      </c>
      <c r="L1373" s="120" t="s">
        <v>1757</v>
      </c>
      <c r="M1373" s="120" t="s">
        <v>1757</v>
      </c>
      <c r="N1373" s="120" t="s">
        <v>1935</v>
      </c>
      <c r="O1373" s="127">
        <v>169.9</v>
      </c>
      <c r="P1373" s="128">
        <v>66.17</v>
      </c>
    </row>
    <row r="1374" spans="1:16">
      <c r="A1374" s="119" t="s">
        <v>3175</v>
      </c>
      <c r="B1374" s="120" t="s">
        <v>12972</v>
      </c>
      <c r="C1374" s="120" t="s">
        <v>2111</v>
      </c>
      <c r="D1374" s="120" t="s">
        <v>1806</v>
      </c>
      <c r="E1374" s="120" t="s">
        <v>12164</v>
      </c>
      <c r="F1374" s="120">
        <v>0</v>
      </c>
      <c r="G1374" s="120" t="s">
        <v>1817</v>
      </c>
      <c r="H1374" s="120">
        <v>0</v>
      </c>
      <c r="I1374" s="120" t="s">
        <v>1842</v>
      </c>
      <c r="J1374" s="120" t="s">
        <v>1753</v>
      </c>
      <c r="K1374" s="120">
        <v>0</v>
      </c>
      <c r="L1374" s="120">
        <v>0</v>
      </c>
      <c r="M1374" s="120">
        <v>0</v>
      </c>
      <c r="N1374" s="120" t="s">
        <v>1935</v>
      </c>
      <c r="O1374" s="127">
        <v>179.9</v>
      </c>
      <c r="P1374" s="128">
        <v>70.27</v>
      </c>
    </row>
    <row r="1375" spans="1:16">
      <c r="A1375" s="119" t="s">
        <v>3176</v>
      </c>
      <c r="B1375" s="120" t="s">
        <v>12972</v>
      </c>
      <c r="C1375" s="120" t="s">
        <v>2111</v>
      </c>
      <c r="D1375" s="120" t="s">
        <v>1806</v>
      </c>
      <c r="E1375" s="120" t="s">
        <v>12165</v>
      </c>
      <c r="F1375" s="120">
        <v>0</v>
      </c>
      <c r="G1375" s="120" t="s">
        <v>1909</v>
      </c>
      <c r="H1375" s="120">
        <v>0</v>
      </c>
      <c r="I1375" s="120" t="s">
        <v>2068</v>
      </c>
      <c r="J1375" s="120" t="s">
        <v>1753</v>
      </c>
      <c r="K1375" s="120">
        <v>0</v>
      </c>
      <c r="L1375" s="120">
        <v>0</v>
      </c>
      <c r="M1375" s="120">
        <v>0</v>
      </c>
      <c r="N1375" s="120" t="s">
        <v>1935</v>
      </c>
      <c r="O1375" s="127">
        <v>129.9</v>
      </c>
      <c r="P1375" s="128">
        <v>97.62</v>
      </c>
    </row>
    <row r="1376" spans="1:16">
      <c r="A1376" s="119" t="s">
        <v>3177</v>
      </c>
      <c r="B1376" s="120" t="s">
        <v>12972</v>
      </c>
      <c r="C1376" s="120" t="s">
        <v>2111</v>
      </c>
      <c r="D1376" s="120" t="s">
        <v>1806</v>
      </c>
      <c r="E1376" s="120" t="s">
        <v>12164</v>
      </c>
      <c r="F1376" s="120" t="s">
        <v>14083</v>
      </c>
      <c r="G1376" s="120" t="s">
        <v>1909</v>
      </c>
      <c r="H1376" s="120" t="s">
        <v>2095</v>
      </c>
      <c r="I1376" s="120" t="s">
        <v>2068</v>
      </c>
      <c r="J1376" s="120" t="s">
        <v>1753</v>
      </c>
      <c r="K1376" s="120" t="s">
        <v>2033</v>
      </c>
      <c r="L1376" s="120">
        <v>0</v>
      </c>
      <c r="M1376" s="120" t="s">
        <v>1757</v>
      </c>
      <c r="N1376" s="120" t="s">
        <v>1935</v>
      </c>
      <c r="O1376" s="127">
        <v>99.9</v>
      </c>
      <c r="P1376" s="128">
        <v>66.37</v>
      </c>
    </row>
    <row r="1377" spans="1:16">
      <c r="A1377" s="119" t="s">
        <v>3178</v>
      </c>
      <c r="B1377" s="120" t="s">
        <v>12972</v>
      </c>
      <c r="C1377" s="120" t="s">
        <v>2111</v>
      </c>
      <c r="D1377" s="120" t="s">
        <v>1806</v>
      </c>
      <c r="E1377" s="120" t="s">
        <v>12165</v>
      </c>
      <c r="F1377" s="120" t="s">
        <v>14083</v>
      </c>
      <c r="G1377" s="120" t="s">
        <v>1909</v>
      </c>
      <c r="H1377" s="120" t="s">
        <v>2095</v>
      </c>
      <c r="I1377" s="120" t="s">
        <v>2068</v>
      </c>
      <c r="J1377" s="120" t="s">
        <v>1753</v>
      </c>
      <c r="K1377" s="120" t="s">
        <v>2033</v>
      </c>
      <c r="L1377" s="120">
        <v>0</v>
      </c>
      <c r="M1377" s="120" t="s">
        <v>1757</v>
      </c>
      <c r="N1377" s="120" t="s">
        <v>1935</v>
      </c>
      <c r="O1377" s="127">
        <v>99.9</v>
      </c>
      <c r="P1377" s="128">
        <v>76.88</v>
      </c>
    </row>
    <row r="1378" spans="1:16">
      <c r="A1378" s="119" t="s">
        <v>3179</v>
      </c>
      <c r="B1378" s="120" t="s">
        <v>12972</v>
      </c>
      <c r="C1378" s="120" t="s">
        <v>2111</v>
      </c>
      <c r="D1378" s="120" t="s">
        <v>1806</v>
      </c>
      <c r="E1378" s="120" t="s">
        <v>12165</v>
      </c>
      <c r="F1378" s="120">
        <v>0</v>
      </c>
      <c r="G1378" s="120" t="s">
        <v>1809</v>
      </c>
      <c r="H1378" s="120">
        <v>0</v>
      </c>
      <c r="I1378" s="120" t="s">
        <v>2646</v>
      </c>
      <c r="J1378" s="120" t="s">
        <v>1753</v>
      </c>
      <c r="K1378" s="120">
        <v>0</v>
      </c>
      <c r="L1378" s="120">
        <v>0</v>
      </c>
      <c r="M1378" s="120">
        <v>0</v>
      </c>
      <c r="N1378" s="120" t="s">
        <v>1935</v>
      </c>
      <c r="O1378" s="127">
        <v>99.9</v>
      </c>
      <c r="P1378" s="128">
        <v>39.020000000000003</v>
      </c>
    </row>
    <row r="1379" spans="1:16">
      <c r="A1379" s="119" t="s">
        <v>3180</v>
      </c>
      <c r="B1379" s="120" t="s">
        <v>12972</v>
      </c>
      <c r="C1379" s="120" t="s">
        <v>2111</v>
      </c>
      <c r="D1379" s="120" t="s">
        <v>1806</v>
      </c>
      <c r="E1379" s="120" t="s">
        <v>12165</v>
      </c>
      <c r="F1379" s="120">
        <v>0</v>
      </c>
      <c r="G1379" s="120" t="s">
        <v>1995</v>
      </c>
      <c r="H1379" s="120">
        <v>0</v>
      </c>
      <c r="I1379" s="120" t="s">
        <v>2646</v>
      </c>
      <c r="J1379" s="120" t="s">
        <v>1753</v>
      </c>
      <c r="K1379" s="120">
        <v>0</v>
      </c>
      <c r="L1379" s="120">
        <v>0</v>
      </c>
      <c r="M1379" s="120">
        <v>0</v>
      </c>
      <c r="N1379" s="120" t="s">
        <v>1935</v>
      </c>
      <c r="O1379" s="127">
        <v>99.9</v>
      </c>
      <c r="P1379" s="128">
        <v>39.020000000000003</v>
      </c>
    </row>
    <row r="1380" spans="1:16">
      <c r="A1380" s="119" t="s">
        <v>3181</v>
      </c>
      <c r="B1380" s="120" t="s">
        <v>12972</v>
      </c>
      <c r="C1380" s="120" t="s">
        <v>2111</v>
      </c>
      <c r="D1380" s="120" t="s">
        <v>1759</v>
      </c>
      <c r="E1380" s="120" t="s">
        <v>12164</v>
      </c>
      <c r="F1380" s="120" t="s">
        <v>14082</v>
      </c>
      <c r="G1380" s="120" t="s">
        <v>1814</v>
      </c>
      <c r="H1380" s="120" t="s">
        <v>2095</v>
      </c>
      <c r="I1380" s="120" t="s">
        <v>1842</v>
      </c>
      <c r="J1380" s="120" t="s">
        <v>1753</v>
      </c>
      <c r="K1380" s="120" t="s">
        <v>2411</v>
      </c>
      <c r="L1380" s="120" t="s">
        <v>2730</v>
      </c>
      <c r="M1380" s="120" t="s">
        <v>1757</v>
      </c>
      <c r="N1380" s="120" t="s">
        <v>1776</v>
      </c>
      <c r="O1380" s="127">
        <v>229.9</v>
      </c>
      <c r="P1380" s="128">
        <v>89.9</v>
      </c>
    </row>
    <row r="1381" spans="1:16">
      <c r="A1381" s="119" t="s">
        <v>3182</v>
      </c>
      <c r="B1381" s="120" t="s">
        <v>12972</v>
      </c>
      <c r="C1381" s="120" t="s">
        <v>2111</v>
      </c>
      <c r="D1381" s="120" t="s">
        <v>1806</v>
      </c>
      <c r="E1381" s="120" t="s">
        <v>12165</v>
      </c>
      <c r="F1381" s="120">
        <v>0</v>
      </c>
      <c r="G1381" s="120" t="s">
        <v>1846</v>
      </c>
      <c r="H1381" s="120">
        <v>0</v>
      </c>
      <c r="I1381" s="120" t="s">
        <v>2068</v>
      </c>
      <c r="J1381" s="120" t="s">
        <v>1753</v>
      </c>
      <c r="K1381" s="120">
        <v>0</v>
      </c>
      <c r="L1381" s="120">
        <v>0</v>
      </c>
      <c r="M1381" s="120">
        <v>0</v>
      </c>
      <c r="N1381" s="120" t="s">
        <v>1935</v>
      </c>
      <c r="O1381" s="127">
        <v>99.9</v>
      </c>
      <c r="P1381" s="128">
        <v>74.180000000000007</v>
      </c>
    </row>
    <row r="1382" spans="1:16">
      <c r="A1382" s="119" t="s">
        <v>3183</v>
      </c>
      <c r="B1382" s="120" t="s">
        <v>12972</v>
      </c>
      <c r="C1382" s="120" t="s">
        <v>2111</v>
      </c>
      <c r="D1382" s="120" t="s">
        <v>1756</v>
      </c>
      <c r="E1382" s="120" t="s">
        <v>12164</v>
      </c>
      <c r="F1382" s="120">
        <v>0</v>
      </c>
      <c r="G1382" s="120" t="s">
        <v>1876</v>
      </c>
      <c r="H1382" s="120">
        <v>0</v>
      </c>
      <c r="I1382" s="120" t="s">
        <v>1842</v>
      </c>
      <c r="J1382" s="120" t="s">
        <v>1753</v>
      </c>
      <c r="K1382" s="120">
        <v>0</v>
      </c>
      <c r="L1382" s="120">
        <v>0</v>
      </c>
      <c r="M1382" s="120">
        <v>0</v>
      </c>
      <c r="N1382" s="120" t="s">
        <v>1935</v>
      </c>
      <c r="O1382" s="127">
        <v>99.9</v>
      </c>
      <c r="P1382" s="128">
        <v>39.020000000000003</v>
      </c>
    </row>
    <row r="1383" spans="1:16">
      <c r="A1383" s="119" t="s">
        <v>3184</v>
      </c>
      <c r="B1383" s="120" t="s">
        <v>12972</v>
      </c>
      <c r="C1383" s="120" t="s">
        <v>2111</v>
      </c>
      <c r="D1383" s="120" t="s">
        <v>1798</v>
      </c>
      <c r="E1383" s="120" t="s">
        <v>12164</v>
      </c>
      <c r="F1383" s="120">
        <v>0</v>
      </c>
      <c r="G1383" s="120" t="s">
        <v>1947</v>
      </c>
      <c r="H1383" s="120">
        <v>0</v>
      </c>
      <c r="I1383" s="120" t="s">
        <v>1842</v>
      </c>
      <c r="J1383" s="120" t="s">
        <v>1753</v>
      </c>
      <c r="K1383" s="120">
        <v>0</v>
      </c>
      <c r="L1383" s="120">
        <v>0</v>
      </c>
      <c r="M1383" s="120">
        <v>0</v>
      </c>
      <c r="N1383" s="120" t="s">
        <v>1935</v>
      </c>
      <c r="O1383" s="127">
        <v>149.9</v>
      </c>
      <c r="P1383" s="128">
        <v>69</v>
      </c>
    </row>
    <row r="1384" spans="1:16">
      <c r="A1384" s="119" t="s">
        <v>3185</v>
      </c>
      <c r="B1384" s="120" t="s">
        <v>12972</v>
      </c>
      <c r="C1384" s="120" t="s">
        <v>2111</v>
      </c>
      <c r="D1384" s="120" t="s">
        <v>1798</v>
      </c>
      <c r="E1384" s="120" t="s">
        <v>12164</v>
      </c>
      <c r="F1384" s="120" t="s">
        <v>14096</v>
      </c>
      <c r="G1384" s="120" t="s">
        <v>1846</v>
      </c>
      <c r="H1384" s="120" t="s">
        <v>2095</v>
      </c>
      <c r="I1384" s="120" t="s">
        <v>2646</v>
      </c>
      <c r="J1384" s="120" t="s">
        <v>1753</v>
      </c>
      <c r="K1384" s="120" t="s">
        <v>2411</v>
      </c>
      <c r="L1384" s="120" t="s">
        <v>2114</v>
      </c>
      <c r="M1384" s="120" t="s">
        <v>1757</v>
      </c>
      <c r="N1384" s="120" t="s">
        <v>1935</v>
      </c>
      <c r="O1384" s="127">
        <v>199.9</v>
      </c>
      <c r="P1384" s="128">
        <v>66.63</v>
      </c>
    </row>
    <row r="1385" spans="1:16">
      <c r="A1385" s="119" t="s">
        <v>3186</v>
      </c>
      <c r="B1385" s="120" t="s">
        <v>12972</v>
      </c>
      <c r="C1385" s="120" t="s">
        <v>2111</v>
      </c>
      <c r="D1385" s="120" t="s">
        <v>1788</v>
      </c>
      <c r="E1385" s="120" t="s">
        <v>12164</v>
      </c>
      <c r="F1385" s="120" t="s">
        <v>14096</v>
      </c>
      <c r="G1385" s="120" t="s">
        <v>1846</v>
      </c>
      <c r="H1385" s="120" t="s">
        <v>2095</v>
      </c>
      <c r="I1385" s="120" t="s">
        <v>2646</v>
      </c>
      <c r="J1385" s="120" t="s">
        <v>1753</v>
      </c>
      <c r="K1385" s="120" t="s">
        <v>2411</v>
      </c>
      <c r="L1385" s="120" t="s">
        <v>2114</v>
      </c>
      <c r="M1385" s="120" t="s">
        <v>1757</v>
      </c>
      <c r="N1385" s="120" t="s">
        <v>1776</v>
      </c>
      <c r="O1385" s="127">
        <v>199.9</v>
      </c>
      <c r="P1385" s="128">
        <v>66.63</v>
      </c>
    </row>
    <row r="1386" spans="1:16">
      <c r="A1386" s="119" t="s">
        <v>3187</v>
      </c>
      <c r="B1386" s="120" t="s">
        <v>12972</v>
      </c>
      <c r="C1386" s="120" t="s">
        <v>2111</v>
      </c>
      <c r="D1386" s="120" t="s">
        <v>1798</v>
      </c>
      <c r="E1386" s="120" t="s">
        <v>12165</v>
      </c>
      <c r="F1386" s="120" t="s">
        <v>14096</v>
      </c>
      <c r="G1386" s="120" t="s">
        <v>1909</v>
      </c>
      <c r="H1386" s="120" t="s">
        <v>2095</v>
      </c>
      <c r="I1386" s="120" t="s">
        <v>2646</v>
      </c>
      <c r="J1386" s="120" t="s">
        <v>1753</v>
      </c>
      <c r="K1386" s="120" t="s">
        <v>2411</v>
      </c>
      <c r="L1386" s="120" t="s">
        <v>2114</v>
      </c>
      <c r="M1386" s="120" t="s">
        <v>1757</v>
      </c>
      <c r="N1386" s="120" t="s">
        <v>1935</v>
      </c>
      <c r="O1386" s="127">
        <v>199.9</v>
      </c>
      <c r="P1386" s="128">
        <v>66.63</v>
      </c>
    </row>
    <row r="1387" spans="1:16">
      <c r="A1387" s="119" t="s">
        <v>3188</v>
      </c>
      <c r="B1387" s="120" t="s">
        <v>12972</v>
      </c>
      <c r="C1387" s="120" t="s">
        <v>2111</v>
      </c>
      <c r="D1387" s="120" t="s">
        <v>1803</v>
      </c>
      <c r="E1387" s="120" t="s">
        <v>12164</v>
      </c>
      <c r="F1387" s="120" t="s">
        <v>12601</v>
      </c>
      <c r="G1387" s="120" t="s">
        <v>1995</v>
      </c>
      <c r="H1387" s="120">
        <v>0</v>
      </c>
      <c r="I1387" s="120" t="s">
        <v>2068</v>
      </c>
      <c r="J1387" s="120" t="s">
        <v>1753</v>
      </c>
      <c r="K1387" s="120">
        <v>0</v>
      </c>
      <c r="L1387" s="120">
        <v>0</v>
      </c>
      <c r="M1387" s="120">
        <v>0</v>
      </c>
      <c r="N1387" s="120" t="s">
        <v>1935</v>
      </c>
      <c r="O1387" s="127">
        <v>79.900000000000006</v>
      </c>
      <c r="P1387" s="128">
        <v>34.21</v>
      </c>
    </row>
    <row r="1388" spans="1:16">
      <c r="A1388" s="119" t="s">
        <v>3189</v>
      </c>
      <c r="B1388" s="120" t="s">
        <v>12972</v>
      </c>
      <c r="C1388" s="120" t="s">
        <v>2756</v>
      </c>
      <c r="D1388" s="120" t="s">
        <v>1806</v>
      </c>
      <c r="E1388" s="120" t="s">
        <v>12164</v>
      </c>
      <c r="F1388" s="120" t="s">
        <v>12601</v>
      </c>
      <c r="G1388" s="120" t="s">
        <v>1800</v>
      </c>
      <c r="H1388" s="120">
        <v>0</v>
      </c>
      <c r="I1388" s="120" t="s">
        <v>2425</v>
      </c>
      <c r="J1388" s="120" t="s">
        <v>1753</v>
      </c>
      <c r="K1388" s="120">
        <v>0</v>
      </c>
      <c r="L1388" s="120">
        <v>0</v>
      </c>
      <c r="M1388" s="120">
        <v>0</v>
      </c>
      <c r="N1388" s="120" t="s">
        <v>1935</v>
      </c>
      <c r="O1388" s="127">
        <v>149.9</v>
      </c>
      <c r="P1388" s="128">
        <v>46.39</v>
      </c>
    </row>
    <row r="1389" spans="1:16">
      <c r="A1389" s="119" t="s">
        <v>3190</v>
      </c>
      <c r="B1389" s="120" t="s">
        <v>12972</v>
      </c>
      <c r="C1389" s="120" t="s">
        <v>2111</v>
      </c>
      <c r="D1389" s="120" t="s">
        <v>1803</v>
      </c>
      <c r="E1389" s="120" t="s">
        <v>12164</v>
      </c>
      <c r="F1389" s="120" t="s">
        <v>12601</v>
      </c>
      <c r="G1389" s="120" t="s">
        <v>1983</v>
      </c>
      <c r="H1389" s="120">
        <v>0</v>
      </c>
      <c r="I1389" s="120" t="s">
        <v>1842</v>
      </c>
      <c r="J1389" s="120" t="s">
        <v>1753</v>
      </c>
      <c r="K1389" s="120">
        <v>0</v>
      </c>
      <c r="L1389" s="120">
        <v>0</v>
      </c>
      <c r="M1389" s="120">
        <v>0</v>
      </c>
      <c r="N1389" s="120" t="s">
        <v>1935</v>
      </c>
      <c r="O1389" s="127">
        <v>79.900000000000006</v>
      </c>
      <c r="P1389" s="128">
        <v>34.21</v>
      </c>
    </row>
    <row r="1390" spans="1:16">
      <c r="A1390" s="119" t="s">
        <v>3191</v>
      </c>
      <c r="B1390" s="120" t="s">
        <v>12972</v>
      </c>
      <c r="C1390" s="120" t="s">
        <v>2111</v>
      </c>
      <c r="D1390" s="120" t="s">
        <v>1803</v>
      </c>
      <c r="E1390" s="120" t="s">
        <v>12164</v>
      </c>
      <c r="F1390" s="120" t="s">
        <v>12601</v>
      </c>
      <c r="G1390" s="120" t="s">
        <v>1983</v>
      </c>
      <c r="H1390" s="120">
        <v>0</v>
      </c>
      <c r="I1390" s="120" t="s">
        <v>1842</v>
      </c>
      <c r="J1390" s="120" t="s">
        <v>1753</v>
      </c>
      <c r="K1390" s="120">
        <v>0</v>
      </c>
      <c r="L1390" s="120">
        <v>0</v>
      </c>
      <c r="M1390" s="120">
        <v>0</v>
      </c>
      <c r="N1390" s="120" t="s">
        <v>1935</v>
      </c>
      <c r="O1390" s="127">
        <v>99.9</v>
      </c>
      <c r="P1390" s="128">
        <v>59.25</v>
      </c>
    </row>
    <row r="1391" spans="1:16">
      <c r="A1391" s="119" t="s">
        <v>3192</v>
      </c>
      <c r="B1391" s="120" t="s">
        <v>12972</v>
      </c>
      <c r="C1391" s="120" t="s">
        <v>2111</v>
      </c>
      <c r="D1391" s="120" t="s">
        <v>1803</v>
      </c>
      <c r="E1391" s="120" t="s">
        <v>12164</v>
      </c>
      <c r="F1391" s="120" t="s">
        <v>12601</v>
      </c>
      <c r="G1391" s="120" t="s">
        <v>1846</v>
      </c>
      <c r="H1391" s="120">
        <v>0</v>
      </c>
      <c r="I1391" s="120" t="s">
        <v>2068</v>
      </c>
      <c r="J1391" s="120" t="s">
        <v>1753</v>
      </c>
      <c r="K1391" s="120">
        <v>0</v>
      </c>
      <c r="L1391" s="120">
        <v>0</v>
      </c>
      <c r="M1391" s="120">
        <v>0</v>
      </c>
      <c r="N1391" s="120" t="s">
        <v>1935</v>
      </c>
      <c r="O1391" s="127">
        <v>99.9</v>
      </c>
      <c r="P1391" s="128">
        <v>39.020000000000003</v>
      </c>
    </row>
    <row r="1392" spans="1:16">
      <c r="A1392" s="119" t="s">
        <v>3193</v>
      </c>
      <c r="B1392" s="120" t="s">
        <v>12972</v>
      </c>
      <c r="C1392" s="120" t="s">
        <v>2111</v>
      </c>
      <c r="D1392" s="120" t="s">
        <v>1837</v>
      </c>
      <c r="E1392" s="120" t="s">
        <v>12164</v>
      </c>
      <c r="F1392" s="120" t="s">
        <v>14096</v>
      </c>
      <c r="G1392" s="120" t="s">
        <v>1856</v>
      </c>
      <c r="H1392" s="120" t="s">
        <v>2099</v>
      </c>
      <c r="I1392" s="120" t="s">
        <v>2646</v>
      </c>
      <c r="J1392" s="120" t="s">
        <v>1753</v>
      </c>
      <c r="K1392" s="120" t="s">
        <v>2411</v>
      </c>
      <c r="L1392" s="120" t="s">
        <v>2114</v>
      </c>
      <c r="M1392" s="120" t="s">
        <v>1757</v>
      </c>
      <c r="N1392" s="120" t="s">
        <v>1776</v>
      </c>
      <c r="O1392" s="127">
        <v>149.9</v>
      </c>
      <c r="P1392" s="128">
        <v>37.479999999999997</v>
      </c>
    </row>
    <row r="1393" spans="1:16">
      <c r="A1393" s="119" t="s">
        <v>3194</v>
      </c>
      <c r="B1393" s="120" t="s">
        <v>12972</v>
      </c>
      <c r="C1393" s="120" t="s">
        <v>2111</v>
      </c>
      <c r="D1393" s="120" t="s">
        <v>1798</v>
      </c>
      <c r="E1393" s="120" t="s">
        <v>12164</v>
      </c>
      <c r="F1393" s="120" t="s">
        <v>14087</v>
      </c>
      <c r="G1393" s="120" t="s">
        <v>1825</v>
      </c>
      <c r="H1393" s="120" t="s">
        <v>1972</v>
      </c>
      <c r="I1393" s="120" t="s">
        <v>1849</v>
      </c>
      <c r="J1393" s="120" t="s">
        <v>1753</v>
      </c>
      <c r="K1393" s="120" t="s">
        <v>1835</v>
      </c>
      <c r="L1393" s="120" t="s">
        <v>3102</v>
      </c>
      <c r="M1393" s="120" t="s">
        <v>1757</v>
      </c>
      <c r="N1393" s="120" t="s">
        <v>1935</v>
      </c>
      <c r="O1393" s="127">
        <v>139.9</v>
      </c>
      <c r="P1393" s="128">
        <v>46.63</v>
      </c>
    </row>
    <row r="1394" spans="1:16">
      <c r="A1394" s="119" t="s">
        <v>3195</v>
      </c>
      <c r="B1394" s="120" t="s">
        <v>12972</v>
      </c>
      <c r="C1394" s="120" t="s">
        <v>2111</v>
      </c>
      <c r="D1394" s="120" t="s">
        <v>1806</v>
      </c>
      <c r="E1394" s="120" t="s">
        <v>12165</v>
      </c>
      <c r="F1394" s="120">
        <v>0</v>
      </c>
      <c r="G1394" s="120" t="s">
        <v>1881</v>
      </c>
      <c r="H1394" s="120">
        <v>0</v>
      </c>
      <c r="I1394" s="120" t="s">
        <v>1842</v>
      </c>
      <c r="J1394" s="120" t="s">
        <v>1753</v>
      </c>
      <c r="K1394" s="120">
        <v>0</v>
      </c>
      <c r="L1394" s="120">
        <v>0</v>
      </c>
      <c r="M1394" s="120">
        <v>0</v>
      </c>
      <c r="N1394" s="120" t="s">
        <v>1935</v>
      </c>
      <c r="O1394" s="127">
        <v>149.9</v>
      </c>
      <c r="P1394" s="128">
        <v>49.97</v>
      </c>
    </row>
    <row r="1395" spans="1:16">
      <c r="A1395" s="119" t="s">
        <v>3196</v>
      </c>
      <c r="B1395" s="120" t="s">
        <v>12972</v>
      </c>
      <c r="C1395" s="120" t="s">
        <v>2111</v>
      </c>
      <c r="D1395" s="120" t="s">
        <v>1798</v>
      </c>
      <c r="E1395" s="120" t="s">
        <v>12165</v>
      </c>
      <c r="F1395" s="120" t="s">
        <v>14087</v>
      </c>
      <c r="G1395" s="120" t="s">
        <v>1957</v>
      </c>
      <c r="H1395" s="120" t="s">
        <v>2095</v>
      </c>
      <c r="I1395" s="120" t="s">
        <v>1849</v>
      </c>
      <c r="J1395" s="120" t="s">
        <v>1753</v>
      </c>
      <c r="K1395" s="120" t="s">
        <v>2411</v>
      </c>
      <c r="L1395" s="120">
        <v>0</v>
      </c>
      <c r="M1395" s="120" t="s">
        <v>1757</v>
      </c>
      <c r="N1395" s="120" t="s">
        <v>1935</v>
      </c>
      <c r="O1395" s="127">
        <v>219.9</v>
      </c>
      <c r="P1395" s="128">
        <v>73.3</v>
      </c>
    </row>
    <row r="1396" spans="1:16">
      <c r="A1396" s="119" t="s">
        <v>3197</v>
      </c>
      <c r="B1396" s="120" t="s">
        <v>12972</v>
      </c>
      <c r="C1396" s="120" t="s">
        <v>2111</v>
      </c>
      <c r="D1396" s="120" t="s">
        <v>1798</v>
      </c>
      <c r="E1396" s="120" t="s">
        <v>12164</v>
      </c>
      <c r="F1396" s="120">
        <v>0</v>
      </c>
      <c r="G1396" s="120" t="s">
        <v>1782</v>
      </c>
      <c r="H1396" s="120">
        <v>0</v>
      </c>
      <c r="I1396" s="120" t="s">
        <v>2646</v>
      </c>
      <c r="J1396" s="120" t="s">
        <v>1753</v>
      </c>
      <c r="K1396" s="120" t="s">
        <v>3338</v>
      </c>
      <c r="L1396" s="120">
        <v>0</v>
      </c>
      <c r="M1396" s="120">
        <v>0</v>
      </c>
      <c r="N1396" s="120" t="s">
        <v>1935</v>
      </c>
      <c r="O1396" s="127">
        <v>79.900000000000006</v>
      </c>
      <c r="P1396" s="128">
        <v>49.97</v>
      </c>
    </row>
    <row r="1397" spans="1:16">
      <c r="A1397" s="119" t="s">
        <v>3198</v>
      </c>
      <c r="B1397" s="120" t="s">
        <v>12972</v>
      </c>
      <c r="C1397" s="120" t="s">
        <v>2111</v>
      </c>
      <c r="D1397" s="120" t="s">
        <v>1806</v>
      </c>
      <c r="E1397" s="120" t="s">
        <v>12164</v>
      </c>
      <c r="F1397" s="120" t="s">
        <v>14081</v>
      </c>
      <c r="G1397" s="120" t="s">
        <v>1800</v>
      </c>
      <c r="H1397" s="120" t="s">
        <v>2095</v>
      </c>
      <c r="I1397" s="120" t="s">
        <v>2646</v>
      </c>
      <c r="J1397" s="120" t="s">
        <v>1753</v>
      </c>
      <c r="K1397" s="120" t="s">
        <v>2411</v>
      </c>
      <c r="L1397" s="120" t="s">
        <v>3199</v>
      </c>
      <c r="M1397" s="120" t="s">
        <v>1757</v>
      </c>
      <c r="N1397" s="120" t="s">
        <v>1935</v>
      </c>
      <c r="O1397" s="127">
        <v>79.900000000000006</v>
      </c>
      <c r="P1397" s="128">
        <v>26.63</v>
      </c>
    </row>
    <row r="1398" spans="1:16">
      <c r="A1398" s="119" t="s">
        <v>3200</v>
      </c>
      <c r="B1398" s="120" t="s">
        <v>12972</v>
      </c>
      <c r="C1398" s="120" t="s">
        <v>2111</v>
      </c>
      <c r="D1398" s="120" t="s">
        <v>1806</v>
      </c>
      <c r="E1398" s="120" t="s">
        <v>12164</v>
      </c>
      <c r="F1398" s="120" t="s">
        <v>14081</v>
      </c>
      <c r="G1398" s="120" t="s">
        <v>1846</v>
      </c>
      <c r="H1398" s="120" t="s">
        <v>2095</v>
      </c>
      <c r="I1398" s="120" t="s">
        <v>2646</v>
      </c>
      <c r="J1398" s="120" t="s">
        <v>1753</v>
      </c>
      <c r="K1398" s="120" t="s">
        <v>2411</v>
      </c>
      <c r="L1398" s="120" t="s">
        <v>3199</v>
      </c>
      <c r="M1398" s="120" t="s">
        <v>1757</v>
      </c>
      <c r="N1398" s="120" t="s">
        <v>1935</v>
      </c>
      <c r="O1398" s="127">
        <v>99.9</v>
      </c>
      <c r="P1398" s="128">
        <v>33.299999999999997</v>
      </c>
    </row>
    <row r="1399" spans="1:16">
      <c r="A1399" s="119" t="s">
        <v>3201</v>
      </c>
      <c r="B1399" s="120" t="s">
        <v>12972</v>
      </c>
      <c r="C1399" s="120" t="s">
        <v>2111</v>
      </c>
      <c r="D1399" s="120" t="s">
        <v>1806</v>
      </c>
      <c r="E1399" s="120" t="s">
        <v>12165</v>
      </c>
      <c r="F1399" s="120" t="s">
        <v>14081</v>
      </c>
      <c r="G1399" s="120" t="s">
        <v>1876</v>
      </c>
      <c r="H1399" s="120" t="s">
        <v>2095</v>
      </c>
      <c r="I1399" s="120" t="s">
        <v>1842</v>
      </c>
      <c r="J1399" s="120" t="s">
        <v>1753</v>
      </c>
      <c r="K1399" s="120" t="s">
        <v>2411</v>
      </c>
      <c r="L1399" s="120" t="s">
        <v>1757</v>
      </c>
      <c r="M1399" s="120" t="s">
        <v>1757</v>
      </c>
      <c r="N1399" s="120" t="s">
        <v>1935</v>
      </c>
      <c r="O1399" s="127">
        <v>99.9</v>
      </c>
      <c r="P1399" s="128">
        <v>56.63</v>
      </c>
    </row>
    <row r="1400" spans="1:16">
      <c r="A1400" s="119" t="s">
        <v>3202</v>
      </c>
      <c r="B1400" s="120" t="s">
        <v>12972</v>
      </c>
      <c r="C1400" s="120" t="s">
        <v>2111</v>
      </c>
      <c r="D1400" s="120" t="s">
        <v>1798</v>
      </c>
      <c r="E1400" s="120" t="s">
        <v>12164</v>
      </c>
      <c r="F1400" s="120" t="s">
        <v>14084</v>
      </c>
      <c r="G1400" s="120" t="s">
        <v>1800</v>
      </c>
      <c r="H1400" s="120" t="s">
        <v>2095</v>
      </c>
      <c r="I1400" s="120" t="s">
        <v>1842</v>
      </c>
      <c r="J1400" s="120" t="s">
        <v>1753</v>
      </c>
      <c r="K1400" s="120" t="s">
        <v>2411</v>
      </c>
      <c r="L1400" s="120" t="s">
        <v>2751</v>
      </c>
      <c r="M1400" s="120" t="s">
        <v>1757</v>
      </c>
      <c r="N1400" s="120" t="s">
        <v>1935</v>
      </c>
      <c r="O1400" s="127">
        <v>249.9</v>
      </c>
      <c r="P1400" s="128">
        <v>83.3</v>
      </c>
    </row>
    <row r="1401" spans="1:16">
      <c r="A1401" s="119" t="s">
        <v>3203</v>
      </c>
      <c r="B1401" s="120" t="s">
        <v>12972</v>
      </c>
      <c r="C1401" s="120" t="s">
        <v>2111</v>
      </c>
      <c r="D1401" s="120" t="s">
        <v>1806</v>
      </c>
      <c r="E1401" s="120" t="s">
        <v>12164</v>
      </c>
      <c r="F1401" s="120" t="s">
        <v>14084</v>
      </c>
      <c r="G1401" s="120" t="s">
        <v>1830</v>
      </c>
      <c r="H1401" s="120" t="s">
        <v>2095</v>
      </c>
      <c r="I1401" s="120" t="s">
        <v>2646</v>
      </c>
      <c r="J1401" s="120" t="s">
        <v>1753</v>
      </c>
      <c r="K1401" s="120" t="s">
        <v>2411</v>
      </c>
      <c r="L1401" s="120" t="s">
        <v>1790</v>
      </c>
      <c r="M1401" s="120" t="s">
        <v>1815</v>
      </c>
      <c r="N1401" s="120" t="s">
        <v>1935</v>
      </c>
      <c r="O1401" s="127">
        <v>99.9</v>
      </c>
      <c r="P1401" s="128">
        <v>33.299999999999997</v>
      </c>
    </row>
    <row r="1402" spans="1:16">
      <c r="A1402" s="119" t="s">
        <v>3204</v>
      </c>
      <c r="B1402" s="120" t="s">
        <v>12972</v>
      </c>
      <c r="C1402" s="120" t="s">
        <v>2111</v>
      </c>
      <c r="D1402" s="120" t="s">
        <v>1806</v>
      </c>
      <c r="E1402" s="120" t="s">
        <v>12164</v>
      </c>
      <c r="F1402" s="120" t="s">
        <v>14084</v>
      </c>
      <c r="G1402" s="120" t="s">
        <v>1914</v>
      </c>
      <c r="H1402" s="120" t="s">
        <v>2095</v>
      </c>
      <c r="I1402" s="120" t="s">
        <v>1842</v>
      </c>
      <c r="J1402" s="120" t="s">
        <v>1753</v>
      </c>
      <c r="K1402" s="120" t="s">
        <v>2411</v>
      </c>
      <c r="L1402" s="120" t="s">
        <v>3205</v>
      </c>
      <c r="M1402" s="120" t="s">
        <v>1815</v>
      </c>
      <c r="N1402" s="120" t="s">
        <v>1935</v>
      </c>
      <c r="O1402" s="127">
        <v>149.9</v>
      </c>
      <c r="P1402" s="128">
        <v>49.97</v>
      </c>
    </row>
    <row r="1403" spans="1:16">
      <c r="A1403" s="119" t="s">
        <v>3206</v>
      </c>
      <c r="B1403" s="120" t="s">
        <v>12972</v>
      </c>
      <c r="C1403" s="120" t="s">
        <v>2111</v>
      </c>
      <c r="D1403" s="120" t="s">
        <v>1806</v>
      </c>
      <c r="E1403" s="120" t="s">
        <v>12164</v>
      </c>
      <c r="F1403" s="120">
        <v>0</v>
      </c>
      <c r="G1403" s="120" t="s">
        <v>1773</v>
      </c>
      <c r="H1403" s="120">
        <v>0</v>
      </c>
      <c r="I1403" s="120" t="s">
        <v>1842</v>
      </c>
      <c r="J1403" s="120" t="s">
        <v>1753</v>
      </c>
      <c r="K1403" s="120">
        <v>0</v>
      </c>
      <c r="L1403" s="120">
        <v>0</v>
      </c>
      <c r="M1403" s="120">
        <v>0</v>
      </c>
      <c r="N1403" s="120" t="s">
        <v>1935</v>
      </c>
      <c r="O1403" s="127">
        <v>189.9</v>
      </c>
      <c r="P1403" s="128">
        <v>56.63</v>
      </c>
    </row>
    <row r="1404" spans="1:16">
      <c r="A1404" s="119" t="s">
        <v>3207</v>
      </c>
      <c r="B1404" s="120" t="s">
        <v>12972</v>
      </c>
      <c r="C1404" s="120" t="s">
        <v>2111</v>
      </c>
      <c r="D1404" s="120" t="s">
        <v>1806</v>
      </c>
      <c r="E1404" s="120" t="s">
        <v>12164</v>
      </c>
      <c r="F1404" s="120" t="s">
        <v>14084</v>
      </c>
      <c r="G1404" s="120" t="s">
        <v>1773</v>
      </c>
      <c r="H1404" s="120" t="s">
        <v>2099</v>
      </c>
      <c r="I1404" s="120" t="s">
        <v>1842</v>
      </c>
      <c r="J1404" s="120" t="s">
        <v>1753</v>
      </c>
      <c r="K1404" s="120" t="s">
        <v>2411</v>
      </c>
      <c r="L1404" s="120" t="s">
        <v>1790</v>
      </c>
      <c r="M1404" s="120" t="s">
        <v>1893</v>
      </c>
      <c r="N1404" s="120" t="s">
        <v>1935</v>
      </c>
      <c r="O1404" s="127">
        <v>189.9</v>
      </c>
      <c r="P1404" s="128">
        <v>56.63</v>
      </c>
    </row>
    <row r="1405" spans="1:16">
      <c r="A1405" s="119" t="s">
        <v>3208</v>
      </c>
      <c r="B1405" s="120" t="s">
        <v>12972</v>
      </c>
      <c r="C1405" s="120" t="s">
        <v>2111</v>
      </c>
      <c r="D1405" s="120" t="s">
        <v>1798</v>
      </c>
      <c r="E1405" s="120" t="s">
        <v>12164</v>
      </c>
      <c r="F1405" s="120" t="s">
        <v>12187</v>
      </c>
      <c r="G1405" s="120" t="s">
        <v>1856</v>
      </c>
      <c r="H1405" s="120">
        <v>0</v>
      </c>
      <c r="I1405" s="120" t="s">
        <v>1842</v>
      </c>
      <c r="J1405" s="120" t="s">
        <v>1753</v>
      </c>
      <c r="K1405" s="120">
        <v>0</v>
      </c>
      <c r="L1405" s="120">
        <v>0</v>
      </c>
      <c r="M1405" s="120">
        <v>0</v>
      </c>
      <c r="N1405" s="120" t="s">
        <v>1935</v>
      </c>
      <c r="O1405" s="127">
        <v>149.9</v>
      </c>
      <c r="P1405" s="128">
        <v>97.62</v>
      </c>
    </row>
    <row r="1406" spans="1:16">
      <c r="A1406" s="119" t="s">
        <v>3209</v>
      </c>
      <c r="B1406" s="120" t="s">
        <v>12972</v>
      </c>
      <c r="C1406" s="120" t="s">
        <v>2111</v>
      </c>
      <c r="D1406" s="120" t="s">
        <v>1798</v>
      </c>
      <c r="E1406" s="120" t="s">
        <v>12164</v>
      </c>
      <c r="F1406" s="120" t="s">
        <v>12187</v>
      </c>
      <c r="G1406" s="120" t="s">
        <v>1856</v>
      </c>
      <c r="H1406" s="120" t="s">
        <v>2095</v>
      </c>
      <c r="I1406" s="120" t="s">
        <v>2425</v>
      </c>
      <c r="J1406" s="120" t="s">
        <v>1753</v>
      </c>
      <c r="K1406" s="120" t="s">
        <v>2411</v>
      </c>
      <c r="L1406" s="120" t="s">
        <v>1977</v>
      </c>
      <c r="M1406" s="120" t="s">
        <v>1757</v>
      </c>
      <c r="N1406" s="120" t="s">
        <v>1776</v>
      </c>
      <c r="O1406" s="127">
        <v>199.9</v>
      </c>
      <c r="P1406" s="128">
        <v>90</v>
      </c>
    </row>
    <row r="1407" spans="1:16">
      <c r="A1407" s="119" t="s">
        <v>3210</v>
      </c>
      <c r="B1407" s="120" t="s">
        <v>12972</v>
      </c>
      <c r="C1407" s="120" t="s">
        <v>2111</v>
      </c>
      <c r="D1407" s="120" t="s">
        <v>1798</v>
      </c>
      <c r="E1407" s="120" t="s">
        <v>12164</v>
      </c>
      <c r="F1407" s="120" t="s">
        <v>12187</v>
      </c>
      <c r="G1407" s="120" t="s">
        <v>1853</v>
      </c>
      <c r="H1407" s="120">
        <v>0</v>
      </c>
      <c r="I1407" s="120" t="s">
        <v>2068</v>
      </c>
      <c r="J1407" s="120" t="s">
        <v>1753</v>
      </c>
      <c r="K1407" s="120">
        <v>0</v>
      </c>
      <c r="L1407" s="120">
        <v>0</v>
      </c>
      <c r="M1407" s="120">
        <v>0</v>
      </c>
      <c r="N1407" s="120" t="s">
        <v>1935</v>
      </c>
      <c r="O1407" s="127">
        <v>249.9</v>
      </c>
      <c r="P1407" s="128">
        <v>97.62</v>
      </c>
    </row>
    <row r="1408" spans="1:16">
      <c r="A1408" s="119" t="s">
        <v>3211</v>
      </c>
      <c r="B1408" s="120" t="s">
        <v>12972</v>
      </c>
      <c r="C1408" s="120" t="s">
        <v>2111</v>
      </c>
      <c r="D1408" s="120" t="s">
        <v>1798</v>
      </c>
      <c r="E1408" s="120" t="s">
        <v>12164</v>
      </c>
      <c r="F1408" s="120" t="s">
        <v>12187</v>
      </c>
      <c r="G1408" s="120" t="s">
        <v>1856</v>
      </c>
      <c r="H1408" s="120">
        <v>0</v>
      </c>
      <c r="I1408" s="120" t="s">
        <v>1842</v>
      </c>
      <c r="J1408" s="120" t="s">
        <v>1753</v>
      </c>
      <c r="K1408" s="120">
        <v>0</v>
      </c>
      <c r="L1408" s="120">
        <v>0</v>
      </c>
      <c r="M1408" s="120">
        <v>0</v>
      </c>
      <c r="N1408" s="120" t="s">
        <v>1935</v>
      </c>
      <c r="O1408" s="127">
        <v>149.9</v>
      </c>
      <c r="P1408" s="128">
        <v>97.62</v>
      </c>
    </row>
    <row r="1409" spans="1:16">
      <c r="A1409" s="119" t="s">
        <v>3212</v>
      </c>
      <c r="B1409" s="120" t="s">
        <v>12972</v>
      </c>
      <c r="C1409" s="120" t="s">
        <v>2111</v>
      </c>
      <c r="D1409" s="120" t="s">
        <v>1756</v>
      </c>
      <c r="E1409" s="120" t="s">
        <v>12165</v>
      </c>
      <c r="F1409" s="120" t="s">
        <v>12187</v>
      </c>
      <c r="G1409" s="120" t="s">
        <v>1856</v>
      </c>
      <c r="H1409" s="120">
        <v>0</v>
      </c>
      <c r="I1409" s="120" t="s">
        <v>1849</v>
      </c>
      <c r="J1409" s="120" t="s">
        <v>1753</v>
      </c>
      <c r="K1409" s="120">
        <v>0</v>
      </c>
      <c r="L1409" s="120">
        <v>0</v>
      </c>
      <c r="M1409" s="120">
        <v>0</v>
      </c>
      <c r="N1409" s="120" t="s">
        <v>1935</v>
      </c>
      <c r="O1409" s="127">
        <v>149.9</v>
      </c>
      <c r="P1409" s="128">
        <v>58.55</v>
      </c>
    </row>
    <row r="1410" spans="1:16">
      <c r="A1410" s="119" t="s">
        <v>3213</v>
      </c>
      <c r="B1410" s="120" t="s">
        <v>12972</v>
      </c>
      <c r="C1410" s="120" t="s">
        <v>2111</v>
      </c>
      <c r="D1410" s="120" t="s">
        <v>1756</v>
      </c>
      <c r="E1410" s="120" t="s">
        <v>12164</v>
      </c>
      <c r="F1410" s="120" t="s">
        <v>12187</v>
      </c>
      <c r="G1410" s="120" t="s">
        <v>1780</v>
      </c>
      <c r="H1410" s="120">
        <v>0</v>
      </c>
      <c r="I1410" s="120" t="s">
        <v>1842</v>
      </c>
      <c r="J1410" s="120" t="s">
        <v>1753</v>
      </c>
      <c r="K1410" s="120">
        <v>0</v>
      </c>
      <c r="L1410" s="120">
        <v>0</v>
      </c>
      <c r="M1410" s="120">
        <v>0</v>
      </c>
      <c r="N1410" s="120" t="s">
        <v>1935</v>
      </c>
      <c r="O1410" s="127">
        <v>79.900000000000006</v>
      </c>
      <c r="P1410" s="128">
        <v>65</v>
      </c>
    </row>
    <row r="1411" spans="1:16">
      <c r="A1411" s="119" t="s">
        <v>3214</v>
      </c>
      <c r="B1411" s="120" t="s">
        <v>12972</v>
      </c>
      <c r="C1411" s="120" t="s">
        <v>2111</v>
      </c>
      <c r="D1411" s="120" t="s">
        <v>1806</v>
      </c>
      <c r="E1411" s="120" t="s">
        <v>12164</v>
      </c>
      <c r="F1411" s="120" t="s">
        <v>12187</v>
      </c>
      <c r="G1411" s="120" t="s">
        <v>1784</v>
      </c>
      <c r="H1411" s="120">
        <v>0</v>
      </c>
      <c r="I1411" s="120" t="s">
        <v>1842</v>
      </c>
      <c r="J1411" s="120" t="s">
        <v>1753</v>
      </c>
      <c r="K1411" s="120">
        <v>0</v>
      </c>
      <c r="L1411" s="120" t="s">
        <v>2770</v>
      </c>
      <c r="M1411" s="120">
        <v>0</v>
      </c>
      <c r="N1411" s="120" t="s">
        <v>1935</v>
      </c>
      <c r="O1411" s="127">
        <v>199.9</v>
      </c>
      <c r="P1411" s="128">
        <v>65</v>
      </c>
    </row>
    <row r="1412" spans="1:16">
      <c r="A1412" s="119" t="s">
        <v>3215</v>
      </c>
      <c r="B1412" s="120" t="s">
        <v>12972</v>
      </c>
      <c r="C1412" s="120" t="s">
        <v>2111</v>
      </c>
      <c r="D1412" s="120" t="s">
        <v>1798</v>
      </c>
      <c r="E1412" s="120" t="s">
        <v>12165</v>
      </c>
      <c r="F1412" s="120" t="s">
        <v>12187</v>
      </c>
      <c r="G1412" s="120" t="s">
        <v>1795</v>
      </c>
      <c r="H1412" s="120" t="s">
        <v>2095</v>
      </c>
      <c r="I1412" s="120" t="s">
        <v>1842</v>
      </c>
      <c r="J1412" s="120" t="s">
        <v>1753</v>
      </c>
      <c r="K1412" s="120" t="s">
        <v>2050</v>
      </c>
      <c r="L1412" s="120" t="s">
        <v>2770</v>
      </c>
      <c r="M1412" s="120" t="s">
        <v>1757</v>
      </c>
      <c r="N1412" s="120" t="s">
        <v>1935</v>
      </c>
      <c r="O1412" s="127">
        <v>329.9</v>
      </c>
      <c r="P1412" s="128">
        <v>118</v>
      </c>
    </row>
    <row r="1413" spans="1:16">
      <c r="A1413" s="119" t="s">
        <v>3216</v>
      </c>
      <c r="B1413" s="120" t="s">
        <v>12972</v>
      </c>
      <c r="C1413" s="120" t="s">
        <v>2111</v>
      </c>
      <c r="D1413" s="120" t="s">
        <v>1806</v>
      </c>
      <c r="E1413" s="120" t="s">
        <v>12164</v>
      </c>
      <c r="F1413" s="120" t="s">
        <v>12187</v>
      </c>
      <c r="G1413" s="120" t="s">
        <v>1846</v>
      </c>
      <c r="H1413" s="120">
        <v>0</v>
      </c>
      <c r="I1413" s="120" t="s">
        <v>2068</v>
      </c>
      <c r="J1413" s="120" t="s">
        <v>1753</v>
      </c>
      <c r="K1413" s="120">
        <v>0</v>
      </c>
      <c r="L1413" s="120" t="s">
        <v>2770</v>
      </c>
      <c r="M1413" s="120">
        <v>0</v>
      </c>
      <c r="N1413" s="120" t="s">
        <v>1935</v>
      </c>
      <c r="O1413" s="127">
        <v>99.9</v>
      </c>
      <c r="P1413" s="128">
        <v>70</v>
      </c>
    </row>
    <row r="1414" spans="1:16">
      <c r="A1414" s="119" t="s">
        <v>3217</v>
      </c>
      <c r="B1414" s="120" t="s">
        <v>12972</v>
      </c>
      <c r="C1414" s="120" t="s">
        <v>2111</v>
      </c>
      <c r="D1414" s="120" t="s">
        <v>1798</v>
      </c>
      <c r="E1414" s="120" t="s">
        <v>12165</v>
      </c>
      <c r="F1414" s="120">
        <v>0</v>
      </c>
      <c r="G1414" s="120" t="s">
        <v>1846</v>
      </c>
      <c r="H1414" s="120">
        <v>0</v>
      </c>
      <c r="I1414" s="120" t="s">
        <v>1842</v>
      </c>
      <c r="J1414" s="120" t="s">
        <v>1753</v>
      </c>
      <c r="K1414" s="120">
        <v>0</v>
      </c>
      <c r="L1414" s="120" t="s">
        <v>2770</v>
      </c>
      <c r="M1414" s="120">
        <v>0</v>
      </c>
      <c r="N1414" s="120" t="s">
        <v>1935</v>
      </c>
      <c r="O1414" s="127">
        <v>249.9</v>
      </c>
      <c r="P1414" s="128">
        <v>90</v>
      </c>
    </row>
    <row r="1415" spans="1:16">
      <c r="A1415" s="119" t="s">
        <v>3218</v>
      </c>
      <c r="B1415" s="120" t="s">
        <v>12972</v>
      </c>
      <c r="C1415" s="120" t="s">
        <v>2111</v>
      </c>
      <c r="D1415" s="120" t="s">
        <v>1806</v>
      </c>
      <c r="E1415" s="120" t="s">
        <v>12165</v>
      </c>
      <c r="F1415" s="120" t="s">
        <v>12187</v>
      </c>
      <c r="G1415" s="120" t="s">
        <v>1983</v>
      </c>
      <c r="H1415" s="120" t="s">
        <v>2095</v>
      </c>
      <c r="I1415" s="120" t="s">
        <v>1842</v>
      </c>
      <c r="J1415" s="120" t="s">
        <v>1753</v>
      </c>
      <c r="K1415" s="120" t="s">
        <v>2050</v>
      </c>
      <c r="L1415" s="120" t="s">
        <v>2023</v>
      </c>
      <c r="M1415" s="120" t="s">
        <v>1757</v>
      </c>
      <c r="N1415" s="120" t="s">
        <v>1776</v>
      </c>
      <c r="O1415" s="127">
        <v>179.9</v>
      </c>
      <c r="P1415" s="128">
        <v>65</v>
      </c>
    </row>
    <row r="1416" spans="1:16">
      <c r="A1416" s="119" t="s">
        <v>3219</v>
      </c>
      <c r="B1416" s="120" t="s">
        <v>12972</v>
      </c>
      <c r="C1416" s="120" t="s">
        <v>2111</v>
      </c>
      <c r="D1416" s="120" t="s">
        <v>1798</v>
      </c>
      <c r="E1416" s="120" t="s">
        <v>12165</v>
      </c>
      <c r="F1416" s="120" t="s">
        <v>12187</v>
      </c>
      <c r="G1416" s="120" t="s">
        <v>1914</v>
      </c>
      <c r="H1416" s="120" t="s">
        <v>2095</v>
      </c>
      <c r="I1416" s="120" t="s">
        <v>1849</v>
      </c>
      <c r="J1416" s="120" t="s">
        <v>1753</v>
      </c>
      <c r="K1416" s="120" t="s">
        <v>2780</v>
      </c>
      <c r="L1416" s="120" t="s">
        <v>2023</v>
      </c>
      <c r="M1416" s="120" t="s">
        <v>1757</v>
      </c>
      <c r="N1416" s="120" t="s">
        <v>1935</v>
      </c>
      <c r="O1416" s="127">
        <v>169.9</v>
      </c>
      <c r="P1416" s="128">
        <v>65</v>
      </c>
    </row>
    <row r="1417" spans="1:16">
      <c r="A1417" s="119" t="s">
        <v>3220</v>
      </c>
      <c r="B1417" s="120" t="s">
        <v>12972</v>
      </c>
      <c r="C1417" s="120" t="s">
        <v>2111</v>
      </c>
      <c r="D1417" s="120" t="s">
        <v>1806</v>
      </c>
      <c r="E1417" s="120" t="s">
        <v>12165</v>
      </c>
      <c r="F1417" s="120" t="s">
        <v>12187</v>
      </c>
      <c r="G1417" s="120" t="s">
        <v>1990</v>
      </c>
      <c r="H1417" s="120">
        <v>0</v>
      </c>
      <c r="I1417" s="120" t="s">
        <v>2068</v>
      </c>
      <c r="J1417" s="120" t="s">
        <v>1753</v>
      </c>
      <c r="K1417" s="120">
        <v>0</v>
      </c>
      <c r="L1417" s="120">
        <v>0</v>
      </c>
      <c r="M1417" s="120">
        <v>0</v>
      </c>
      <c r="N1417" s="120" t="s">
        <v>1935</v>
      </c>
      <c r="O1417" s="127">
        <v>79.900000000000006</v>
      </c>
      <c r="P1417" s="128">
        <v>50</v>
      </c>
    </row>
    <row r="1418" spans="1:16">
      <c r="A1418" s="119" t="s">
        <v>3221</v>
      </c>
      <c r="B1418" s="120" t="s">
        <v>12972</v>
      </c>
      <c r="C1418" s="120" t="s">
        <v>2111</v>
      </c>
      <c r="D1418" s="120" t="s">
        <v>1806</v>
      </c>
      <c r="E1418" s="120" t="s">
        <v>12165</v>
      </c>
      <c r="F1418" s="120" t="s">
        <v>12187</v>
      </c>
      <c r="G1418" s="120" t="s">
        <v>1990</v>
      </c>
      <c r="H1418" s="120">
        <v>0</v>
      </c>
      <c r="I1418" s="120" t="s">
        <v>2068</v>
      </c>
      <c r="J1418" s="120" t="s">
        <v>1753</v>
      </c>
      <c r="K1418" s="120">
        <v>0</v>
      </c>
      <c r="L1418" s="120">
        <v>0</v>
      </c>
      <c r="M1418" s="120">
        <v>0</v>
      </c>
      <c r="N1418" s="120" t="s">
        <v>1935</v>
      </c>
      <c r="O1418" s="127">
        <v>79.900000000000006</v>
      </c>
      <c r="P1418" s="128">
        <v>50</v>
      </c>
    </row>
    <row r="1419" spans="1:16">
      <c r="A1419" s="119" t="s">
        <v>3222</v>
      </c>
      <c r="B1419" s="120" t="s">
        <v>12972</v>
      </c>
      <c r="C1419" s="120" t="s">
        <v>2111</v>
      </c>
      <c r="D1419" s="120" t="s">
        <v>1806</v>
      </c>
      <c r="E1419" s="120" t="s">
        <v>12165</v>
      </c>
      <c r="F1419" s="120" t="s">
        <v>12187</v>
      </c>
      <c r="G1419" s="120" t="s">
        <v>1962</v>
      </c>
      <c r="H1419" s="120">
        <v>0</v>
      </c>
      <c r="I1419" s="120" t="s">
        <v>2068</v>
      </c>
      <c r="J1419" s="120" t="s">
        <v>1753</v>
      </c>
      <c r="K1419" s="120">
        <v>0</v>
      </c>
      <c r="L1419" s="120" t="s">
        <v>1999</v>
      </c>
      <c r="M1419" s="120">
        <v>0</v>
      </c>
      <c r="N1419" s="120" t="s">
        <v>1935</v>
      </c>
      <c r="O1419" s="127">
        <v>79.900000000000006</v>
      </c>
      <c r="P1419" s="128">
        <v>51.93</v>
      </c>
    </row>
    <row r="1420" spans="1:16">
      <c r="A1420" s="119" t="s">
        <v>3223</v>
      </c>
      <c r="B1420" s="120" t="s">
        <v>12972</v>
      </c>
      <c r="C1420" s="120" t="s">
        <v>2111</v>
      </c>
      <c r="D1420" s="120" t="s">
        <v>1806</v>
      </c>
      <c r="E1420" s="120" t="s">
        <v>12165</v>
      </c>
      <c r="F1420" s="120" t="s">
        <v>12187</v>
      </c>
      <c r="G1420" s="120" t="s">
        <v>1990</v>
      </c>
      <c r="H1420" s="120">
        <v>0</v>
      </c>
      <c r="I1420" s="120" t="s">
        <v>2068</v>
      </c>
      <c r="J1420" s="120" t="s">
        <v>1753</v>
      </c>
      <c r="K1420" s="120">
        <v>0</v>
      </c>
      <c r="L1420" s="120">
        <v>0</v>
      </c>
      <c r="M1420" s="120">
        <v>0</v>
      </c>
      <c r="N1420" s="120" t="s">
        <v>1935</v>
      </c>
      <c r="O1420" s="127">
        <v>129.9</v>
      </c>
      <c r="P1420" s="128">
        <v>38.58</v>
      </c>
    </row>
    <row r="1421" spans="1:16">
      <c r="A1421" s="119" t="s">
        <v>3224</v>
      </c>
      <c r="B1421" s="120" t="s">
        <v>12972</v>
      </c>
      <c r="C1421" s="120" t="s">
        <v>2111</v>
      </c>
      <c r="D1421" s="120" t="s">
        <v>1806</v>
      </c>
      <c r="E1421" s="120" t="s">
        <v>12165</v>
      </c>
      <c r="F1421" s="120" t="s">
        <v>12187</v>
      </c>
      <c r="G1421" s="120" t="s">
        <v>1962</v>
      </c>
      <c r="H1421" s="120">
        <v>0</v>
      </c>
      <c r="I1421" s="120" t="s">
        <v>1842</v>
      </c>
      <c r="J1421" s="120" t="s">
        <v>1753</v>
      </c>
      <c r="K1421" s="120">
        <v>0</v>
      </c>
      <c r="L1421" s="120">
        <v>0</v>
      </c>
      <c r="M1421" s="120">
        <v>0</v>
      </c>
      <c r="N1421" s="120" t="s">
        <v>1935</v>
      </c>
      <c r="O1421" s="127">
        <v>189.9</v>
      </c>
      <c r="P1421" s="128">
        <v>60.4</v>
      </c>
    </row>
    <row r="1422" spans="1:16">
      <c r="A1422" s="119" t="s">
        <v>3225</v>
      </c>
      <c r="B1422" s="120" t="s">
        <v>12972</v>
      </c>
      <c r="C1422" s="120" t="s">
        <v>2111</v>
      </c>
      <c r="D1422" s="120" t="s">
        <v>1806</v>
      </c>
      <c r="E1422" s="120" t="s">
        <v>12165</v>
      </c>
      <c r="F1422" s="120" t="s">
        <v>12187</v>
      </c>
      <c r="G1422" s="120" t="s">
        <v>2174</v>
      </c>
      <c r="H1422" s="120">
        <v>0</v>
      </c>
      <c r="I1422" s="120" t="s">
        <v>2068</v>
      </c>
      <c r="J1422" s="120" t="s">
        <v>1753</v>
      </c>
      <c r="K1422" s="120">
        <v>0</v>
      </c>
      <c r="L1422" s="120">
        <v>0</v>
      </c>
      <c r="M1422" s="120">
        <v>0</v>
      </c>
      <c r="N1422" s="120" t="s">
        <v>1935</v>
      </c>
      <c r="O1422" s="127">
        <v>169.9</v>
      </c>
      <c r="P1422" s="128">
        <v>65</v>
      </c>
    </row>
    <row r="1423" spans="1:16">
      <c r="A1423" s="119" t="s">
        <v>3226</v>
      </c>
      <c r="B1423" s="120" t="s">
        <v>12972</v>
      </c>
      <c r="C1423" s="120" t="s">
        <v>2111</v>
      </c>
      <c r="D1423" s="120" t="s">
        <v>1806</v>
      </c>
      <c r="E1423" s="120" t="s">
        <v>12165</v>
      </c>
      <c r="F1423" s="120" t="s">
        <v>12187</v>
      </c>
      <c r="G1423" s="120" t="s">
        <v>2014</v>
      </c>
      <c r="H1423" s="120">
        <v>0</v>
      </c>
      <c r="I1423" s="120" t="s">
        <v>2068</v>
      </c>
      <c r="J1423" s="120" t="s">
        <v>1753</v>
      </c>
      <c r="K1423" s="120">
        <v>0</v>
      </c>
      <c r="L1423" s="120">
        <v>0</v>
      </c>
      <c r="M1423" s="120">
        <v>0</v>
      </c>
      <c r="N1423" s="120" t="s">
        <v>1935</v>
      </c>
      <c r="O1423" s="127">
        <v>169.9</v>
      </c>
      <c r="P1423" s="128">
        <v>57.64</v>
      </c>
    </row>
    <row r="1424" spans="1:16">
      <c r="A1424" s="119" t="s">
        <v>3227</v>
      </c>
      <c r="B1424" s="120" t="s">
        <v>12972</v>
      </c>
      <c r="C1424" s="120" t="s">
        <v>2111</v>
      </c>
      <c r="D1424" s="120" t="s">
        <v>1806</v>
      </c>
      <c r="E1424" s="120" t="s">
        <v>12165</v>
      </c>
      <c r="F1424" s="120" t="s">
        <v>12187</v>
      </c>
      <c r="G1424" s="120" t="s">
        <v>1883</v>
      </c>
      <c r="H1424" s="120">
        <v>0</v>
      </c>
      <c r="I1424" s="120" t="s">
        <v>2068</v>
      </c>
      <c r="J1424" s="120" t="s">
        <v>1753</v>
      </c>
      <c r="K1424" s="120">
        <v>0</v>
      </c>
      <c r="L1424" s="120">
        <v>0</v>
      </c>
      <c r="M1424" s="120">
        <v>0</v>
      </c>
      <c r="N1424" s="120" t="s">
        <v>1935</v>
      </c>
      <c r="O1424" s="127">
        <v>169.9</v>
      </c>
      <c r="P1424" s="128">
        <v>56.02</v>
      </c>
    </row>
    <row r="1425" spans="1:16">
      <c r="A1425" s="119" t="s">
        <v>3228</v>
      </c>
      <c r="B1425" s="120" t="s">
        <v>12972</v>
      </c>
      <c r="C1425" s="120" t="s">
        <v>2111</v>
      </c>
      <c r="D1425" s="120" t="s">
        <v>1806</v>
      </c>
      <c r="E1425" s="120" t="s">
        <v>12165</v>
      </c>
      <c r="F1425" s="120" t="s">
        <v>12187</v>
      </c>
      <c r="G1425" s="120" t="s">
        <v>2174</v>
      </c>
      <c r="H1425" s="120">
        <v>0</v>
      </c>
      <c r="I1425" s="120" t="s">
        <v>1842</v>
      </c>
      <c r="J1425" s="120" t="s">
        <v>1753</v>
      </c>
      <c r="K1425" s="120">
        <v>0</v>
      </c>
      <c r="L1425" s="120">
        <v>0</v>
      </c>
      <c r="M1425" s="120">
        <v>0</v>
      </c>
      <c r="N1425" s="120" t="s">
        <v>1935</v>
      </c>
      <c r="O1425" s="127">
        <v>169.9</v>
      </c>
      <c r="P1425" s="128">
        <v>65</v>
      </c>
    </row>
    <row r="1426" spans="1:16">
      <c r="A1426" s="119" t="s">
        <v>3229</v>
      </c>
      <c r="B1426" s="120" t="s">
        <v>12972</v>
      </c>
      <c r="C1426" s="120" t="s">
        <v>2111</v>
      </c>
      <c r="D1426" s="120" t="s">
        <v>1806</v>
      </c>
      <c r="E1426" s="120" t="s">
        <v>12165</v>
      </c>
      <c r="F1426" s="120" t="s">
        <v>12187</v>
      </c>
      <c r="G1426" s="120" t="s">
        <v>1962</v>
      </c>
      <c r="H1426" s="120">
        <v>0</v>
      </c>
      <c r="I1426" s="120" t="s">
        <v>2068</v>
      </c>
      <c r="J1426" s="120" t="s">
        <v>1753</v>
      </c>
      <c r="K1426" s="120">
        <v>0</v>
      </c>
      <c r="L1426" s="120">
        <v>0</v>
      </c>
      <c r="M1426" s="120">
        <v>0</v>
      </c>
      <c r="N1426" s="120" t="s">
        <v>1935</v>
      </c>
      <c r="O1426" s="127">
        <v>169.9</v>
      </c>
      <c r="P1426" s="128">
        <v>58.96</v>
      </c>
    </row>
    <row r="1427" spans="1:16">
      <c r="A1427" s="119" t="s">
        <v>3230</v>
      </c>
      <c r="B1427" s="120" t="s">
        <v>12972</v>
      </c>
      <c r="C1427" s="120" t="s">
        <v>2111</v>
      </c>
      <c r="D1427" s="120" t="s">
        <v>1756</v>
      </c>
      <c r="E1427" s="120" t="s">
        <v>12164</v>
      </c>
      <c r="F1427" s="120" t="s">
        <v>12601</v>
      </c>
      <c r="G1427" s="120" t="s">
        <v>1947</v>
      </c>
      <c r="H1427" s="120">
        <v>0</v>
      </c>
      <c r="I1427" s="120" t="s">
        <v>1842</v>
      </c>
      <c r="J1427" s="120" t="s">
        <v>1753</v>
      </c>
      <c r="K1427" s="120" t="s">
        <v>3338</v>
      </c>
      <c r="L1427" s="120">
        <v>0</v>
      </c>
      <c r="M1427" s="120">
        <v>0</v>
      </c>
      <c r="N1427" s="120" t="s">
        <v>1935</v>
      </c>
      <c r="O1427" s="127">
        <v>149.9</v>
      </c>
      <c r="P1427" s="128">
        <v>63.23</v>
      </c>
    </row>
    <row r="1428" spans="1:16">
      <c r="A1428" s="119" t="s">
        <v>3231</v>
      </c>
      <c r="B1428" s="120" t="s">
        <v>12972</v>
      </c>
      <c r="C1428" s="120" t="s">
        <v>2111</v>
      </c>
      <c r="D1428" s="120" t="s">
        <v>1756</v>
      </c>
      <c r="E1428" s="120" t="s">
        <v>12164</v>
      </c>
      <c r="F1428" s="120" t="s">
        <v>12601</v>
      </c>
      <c r="G1428" s="120" t="s">
        <v>1814</v>
      </c>
      <c r="H1428" s="120">
        <v>0</v>
      </c>
      <c r="I1428" s="120" t="s">
        <v>1842</v>
      </c>
      <c r="J1428" s="120" t="s">
        <v>1753</v>
      </c>
      <c r="K1428" s="120" t="s">
        <v>3338</v>
      </c>
      <c r="L1428" s="120">
        <v>0</v>
      </c>
      <c r="M1428" s="120">
        <v>0</v>
      </c>
      <c r="N1428" s="120" t="s">
        <v>1935</v>
      </c>
      <c r="O1428" s="127">
        <v>129.9</v>
      </c>
      <c r="P1428" s="128">
        <v>55.45</v>
      </c>
    </row>
    <row r="1429" spans="1:16">
      <c r="A1429" s="119" t="s">
        <v>3232</v>
      </c>
      <c r="B1429" s="120" t="s">
        <v>12972</v>
      </c>
      <c r="C1429" s="120" t="s">
        <v>2111</v>
      </c>
      <c r="D1429" s="120" t="s">
        <v>1756</v>
      </c>
      <c r="E1429" s="120" t="s">
        <v>12164</v>
      </c>
      <c r="F1429" s="120" t="s">
        <v>12601</v>
      </c>
      <c r="G1429" s="120" t="s">
        <v>1814</v>
      </c>
      <c r="H1429" s="120">
        <v>0</v>
      </c>
      <c r="I1429" s="120" t="s">
        <v>1842</v>
      </c>
      <c r="J1429" s="120" t="s">
        <v>1753</v>
      </c>
      <c r="K1429" s="120" t="s">
        <v>3338</v>
      </c>
      <c r="L1429" s="120">
        <v>0</v>
      </c>
      <c r="M1429" s="120">
        <v>0</v>
      </c>
      <c r="N1429" s="120" t="s">
        <v>1935</v>
      </c>
      <c r="O1429" s="127">
        <v>149.9</v>
      </c>
      <c r="P1429" s="128">
        <v>63.23</v>
      </c>
    </row>
    <row r="1430" spans="1:16">
      <c r="A1430" s="119" t="s">
        <v>3233</v>
      </c>
      <c r="B1430" s="120" t="s">
        <v>12972</v>
      </c>
      <c r="C1430" s="120" t="s">
        <v>2111</v>
      </c>
      <c r="D1430" s="120" t="s">
        <v>1806</v>
      </c>
      <c r="E1430" s="120" t="s">
        <v>12164</v>
      </c>
      <c r="F1430" s="120" t="s">
        <v>12598</v>
      </c>
      <c r="G1430" s="120" t="s">
        <v>1780</v>
      </c>
      <c r="H1430" s="120">
        <v>0</v>
      </c>
      <c r="I1430" s="120" t="s">
        <v>1842</v>
      </c>
      <c r="J1430" s="120" t="s">
        <v>1753</v>
      </c>
      <c r="K1430" s="120" t="s">
        <v>3338</v>
      </c>
      <c r="L1430" s="120">
        <v>0</v>
      </c>
      <c r="M1430" s="120">
        <v>0</v>
      </c>
      <c r="N1430" s="120" t="s">
        <v>1935</v>
      </c>
      <c r="O1430" s="127">
        <v>169.9</v>
      </c>
      <c r="P1430" s="128">
        <v>57.36</v>
      </c>
    </row>
    <row r="1431" spans="1:16">
      <c r="A1431" s="119" t="s">
        <v>3234</v>
      </c>
      <c r="B1431" s="120" t="s">
        <v>12972</v>
      </c>
      <c r="C1431" s="120" t="s">
        <v>2111</v>
      </c>
      <c r="D1431" s="120" t="s">
        <v>1806</v>
      </c>
      <c r="E1431" s="120" t="s">
        <v>12164</v>
      </c>
      <c r="F1431" s="120" t="s">
        <v>12598</v>
      </c>
      <c r="G1431" s="120" t="s">
        <v>1780</v>
      </c>
      <c r="H1431" s="120">
        <v>0</v>
      </c>
      <c r="I1431" s="120" t="s">
        <v>1842</v>
      </c>
      <c r="J1431" s="120" t="s">
        <v>1753</v>
      </c>
      <c r="K1431" s="120" t="s">
        <v>3338</v>
      </c>
      <c r="L1431" s="120">
        <v>0</v>
      </c>
      <c r="M1431" s="120">
        <v>0</v>
      </c>
      <c r="N1431" s="120" t="s">
        <v>1935</v>
      </c>
      <c r="O1431" s="127">
        <v>169.9</v>
      </c>
      <c r="P1431" s="128">
        <v>58.14</v>
      </c>
    </row>
    <row r="1432" spans="1:16">
      <c r="A1432" s="119" t="s">
        <v>3235</v>
      </c>
      <c r="B1432" s="120" t="s">
        <v>12972</v>
      </c>
      <c r="C1432" s="120" t="s">
        <v>2111</v>
      </c>
      <c r="D1432" s="120" t="s">
        <v>1806</v>
      </c>
      <c r="E1432" s="120" t="s">
        <v>12164</v>
      </c>
      <c r="F1432" s="120" t="s">
        <v>12598</v>
      </c>
      <c r="G1432" s="120" t="s">
        <v>1780</v>
      </c>
      <c r="H1432" s="120">
        <v>0</v>
      </c>
      <c r="I1432" s="120" t="s">
        <v>1842</v>
      </c>
      <c r="J1432" s="120" t="s">
        <v>1753</v>
      </c>
      <c r="K1432" s="120" t="s">
        <v>3338</v>
      </c>
      <c r="L1432" s="120">
        <v>0</v>
      </c>
      <c r="M1432" s="120">
        <v>0</v>
      </c>
      <c r="N1432" s="120" t="s">
        <v>1935</v>
      </c>
      <c r="O1432" s="127">
        <v>169.9</v>
      </c>
      <c r="P1432" s="128">
        <v>59.54</v>
      </c>
    </row>
    <row r="1433" spans="1:16">
      <c r="A1433" s="119" t="s">
        <v>573</v>
      </c>
      <c r="B1433" s="120" t="s">
        <v>12972</v>
      </c>
      <c r="C1433" s="120" t="s">
        <v>2111</v>
      </c>
      <c r="D1433" s="120" t="s">
        <v>1806</v>
      </c>
      <c r="E1433" s="120" t="s">
        <v>12164</v>
      </c>
      <c r="F1433" s="120" t="s">
        <v>12598</v>
      </c>
      <c r="G1433" s="120" t="s">
        <v>1964</v>
      </c>
      <c r="H1433" s="120">
        <v>0</v>
      </c>
      <c r="I1433" s="120" t="s">
        <v>1849</v>
      </c>
      <c r="J1433" s="120" t="s">
        <v>1753</v>
      </c>
      <c r="K1433" s="120" t="s">
        <v>3338</v>
      </c>
      <c r="L1433" s="120">
        <v>0</v>
      </c>
      <c r="M1433" s="120">
        <v>0</v>
      </c>
      <c r="N1433" s="120" t="s">
        <v>1935</v>
      </c>
      <c r="O1433" s="127">
        <v>179.9</v>
      </c>
      <c r="P1433" s="128">
        <v>68.36</v>
      </c>
    </row>
    <row r="1434" spans="1:16">
      <c r="A1434" s="119" t="s">
        <v>1044</v>
      </c>
      <c r="B1434" s="120" t="s">
        <v>12972</v>
      </c>
      <c r="C1434" s="120" t="s">
        <v>2111</v>
      </c>
      <c r="D1434" s="120" t="s">
        <v>1756</v>
      </c>
      <c r="E1434" s="120" t="s">
        <v>12164</v>
      </c>
      <c r="F1434" s="120" t="s">
        <v>12598</v>
      </c>
      <c r="G1434" s="120" t="s">
        <v>1800</v>
      </c>
      <c r="H1434" s="120">
        <v>0</v>
      </c>
      <c r="I1434" s="120" t="s">
        <v>1842</v>
      </c>
      <c r="J1434" s="120" t="s">
        <v>1753</v>
      </c>
      <c r="K1434" s="120" t="s">
        <v>3338</v>
      </c>
      <c r="L1434" s="120">
        <v>0</v>
      </c>
      <c r="M1434" s="120">
        <v>0</v>
      </c>
      <c r="N1434" s="120" t="s">
        <v>1935</v>
      </c>
      <c r="O1434" s="127">
        <v>129.9</v>
      </c>
      <c r="P1434" s="128">
        <v>54.41</v>
      </c>
    </row>
    <row r="1435" spans="1:16">
      <c r="A1435" s="119" t="s">
        <v>3236</v>
      </c>
      <c r="B1435" s="120" t="s">
        <v>12972</v>
      </c>
      <c r="C1435" s="120" t="s">
        <v>2111</v>
      </c>
      <c r="D1435" s="120" t="s">
        <v>1756</v>
      </c>
      <c r="E1435" s="120" t="s">
        <v>12164</v>
      </c>
      <c r="F1435" s="120" t="s">
        <v>12598</v>
      </c>
      <c r="G1435" s="120" t="s">
        <v>1800</v>
      </c>
      <c r="H1435" s="120">
        <v>0</v>
      </c>
      <c r="I1435" s="120" t="s">
        <v>1842</v>
      </c>
      <c r="J1435" s="120" t="s">
        <v>1753</v>
      </c>
      <c r="K1435" s="120" t="s">
        <v>3338</v>
      </c>
      <c r="L1435" s="120">
        <v>0</v>
      </c>
      <c r="M1435" s="120">
        <v>0</v>
      </c>
      <c r="N1435" s="120" t="s">
        <v>1935</v>
      </c>
      <c r="O1435" s="127">
        <v>129.9</v>
      </c>
      <c r="P1435" s="128">
        <v>54.41</v>
      </c>
    </row>
    <row r="1436" spans="1:16">
      <c r="A1436" s="119" t="s">
        <v>3237</v>
      </c>
      <c r="B1436" s="120" t="s">
        <v>12972</v>
      </c>
      <c r="C1436" s="120" t="s">
        <v>2111</v>
      </c>
      <c r="D1436" s="120" t="s">
        <v>1756</v>
      </c>
      <c r="E1436" s="120" t="s">
        <v>12164</v>
      </c>
      <c r="F1436" s="120" t="s">
        <v>12598</v>
      </c>
      <c r="G1436" s="120" t="s">
        <v>1800</v>
      </c>
      <c r="H1436" s="120">
        <v>0</v>
      </c>
      <c r="I1436" s="120" t="s">
        <v>1842</v>
      </c>
      <c r="J1436" s="120" t="s">
        <v>1753</v>
      </c>
      <c r="K1436" s="120" t="s">
        <v>3338</v>
      </c>
      <c r="L1436" s="120">
        <v>0</v>
      </c>
      <c r="M1436" s="120">
        <v>0</v>
      </c>
      <c r="N1436" s="120" t="s">
        <v>1935</v>
      </c>
      <c r="O1436" s="127">
        <v>129.9</v>
      </c>
      <c r="P1436" s="128">
        <v>54.41</v>
      </c>
    </row>
    <row r="1437" spans="1:16">
      <c r="A1437" s="119" t="s">
        <v>3238</v>
      </c>
      <c r="B1437" s="120" t="s">
        <v>12972</v>
      </c>
      <c r="C1437" s="120" t="s">
        <v>2655</v>
      </c>
      <c r="D1437" s="120" t="s">
        <v>1798</v>
      </c>
      <c r="E1437" s="120" t="s">
        <v>12164</v>
      </c>
      <c r="F1437" s="120">
        <v>0</v>
      </c>
      <c r="G1437" s="120" t="s">
        <v>1856</v>
      </c>
      <c r="H1437" s="120">
        <v>0</v>
      </c>
      <c r="I1437" s="120" t="s">
        <v>1849</v>
      </c>
      <c r="J1437" s="120" t="s">
        <v>1753</v>
      </c>
      <c r="K1437" s="120">
        <v>0</v>
      </c>
      <c r="L1437" s="120">
        <v>0</v>
      </c>
      <c r="M1437" s="120">
        <v>0</v>
      </c>
      <c r="N1437" s="120" t="s">
        <v>1935</v>
      </c>
      <c r="O1437" s="127">
        <v>449.9</v>
      </c>
      <c r="P1437" s="128">
        <v>175.74</v>
      </c>
    </row>
    <row r="1438" spans="1:16">
      <c r="A1438" s="119" t="s">
        <v>3239</v>
      </c>
      <c r="B1438" s="120" t="s">
        <v>12972</v>
      </c>
      <c r="C1438" s="120" t="s">
        <v>2655</v>
      </c>
      <c r="D1438" s="120" t="s">
        <v>1806</v>
      </c>
      <c r="E1438" s="120" t="s">
        <v>12164</v>
      </c>
      <c r="F1438" s="120" t="s">
        <v>12601</v>
      </c>
      <c r="G1438" s="120" t="s">
        <v>1846</v>
      </c>
      <c r="H1438" s="120">
        <v>0</v>
      </c>
      <c r="I1438" s="120" t="s">
        <v>1849</v>
      </c>
      <c r="J1438" s="120" t="s">
        <v>1753</v>
      </c>
      <c r="K1438" s="120">
        <v>0</v>
      </c>
      <c r="L1438" s="120">
        <v>0</v>
      </c>
      <c r="M1438" s="120">
        <v>0</v>
      </c>
      <c r="N1438" s="120" t="s">
        <v>1935</v>
      </c>
      <c r="O1438" s="127">
        <v>249.9</v>
      </c>
      <c r="P1438" s="128">
        <v>136.68</v>
      </c>
    </row>
    <row r="1439" spans="1:16">
      <c r="A1439" s="119" t="s">
        <v>1141</v>
      </c>
      <c r="B1439" s="120" t="s">
        <v>12972</v>
      </c>
      <c r="C1439" s="120" t="s">
        <v>2655</v>
      </c>
      <c r="D1439" s="120" t="s">
        <v>1806</v>
      </c>
      <c r="E1439" s="120" t="s">
        <v>12164</v>
      </c>
      <c r="F1439" s="120" t="s">
        <v>12601</v>
      </c>
      <c r="G1439" s="120" t="s">
        <v>1830</v>
      </c>
      <c r="H1439" s="120">
        <v>0</v>
      </c>
      <c r="I1439" s="120" t="s">
        <v>1849</v>
      </c>
      <c r="J1439" s="120" t="s">
        <v>1753</v>
      </c>
      <c r="K1439" s="120">
        <v>0</v>
      </c>
      <c r="L1439" s="120">
        <v>0</v>
      </c>
      <c r="M1439" s="120">
        <v>0</v>
      </c>
      <c r="N1439" s="120" t="s">
        <v>1935</v>
      </c>
      <c r="O1439" s="127">
        <v>299.89999999999998</v>
      </c>
      <c r="P1439" s="128">
        <v>136.68</v>
      </c>
    </row>
    <row r="1440" spans="1:16">
      <c r="A1440" s="119" t="s">
        <v>3240</v>
      </c>
      <c r="B1440" s="120" t="s">
        <v>12972</v>
      </c>
      <c r="C1440" s="120" t="s">
        <v>2655</v>
      </c>
      <c r="D1440" s="120" t="s">
        <v>1798</v>
      </c>
      <c r="E1440" s="120" t="s">
        <v>12164</v>
      </c>
      <c r="F1440" s="120" t="s">
        <v>12187</v>
      </c>
      <c r="G1440" s="120" t="s">
        <v>1957</v>
      </c>
      <c r="H1440" s="120" t="s">
        <v>2095</v>
      </c>
      <c r="I1440" s="120" t="s">
        <v>1849</v>
      </c>
      <c r="J1440" s="120" t="s">
        <v>1753</v>
      </c>
      <c r="K1440" s="120" t="s">
        <v>2098</v>
      </c>
      <c r="L1440" s="120" t="s">
        <v>1977</v>
      </c>
      <c r="M1440" s="120" t="s">
        <v>1757</v>
      </c>
      <c r="N1440" s="120" t="s">
        <v>1776</v>
      </c>
      <c r="O1440" s="127">
        <v>399.9</v>
      </c>
      <c r="P1440" s="128">
        <v>156.21</v>
      </c>
    </row>
    <row r="1441" spans="1:16">
      <c r="A1441" s="119" t="s">
        <v>3241</v>
      </c>
      <c r="B1441" s="120" t="s">
        <v>12972</v>
      </c>
      <c r="C1441" s="120" t="s">
        <v>2655</v>
      </c>
      <c r="D1441" s="120" t="s">
        <v>1806</v>
      </c>
      <c r="E1441" s="120" t="s">
        <v>12164</v>
      </c>
      <c r="F1441" s="120" t="s">
        <v>12187</v>
      </c>
      <c r="G1441" s="120" t="s">
        <v>1780</v>
      </c>
      <c r="H1441" s="120" t="s">
        <v>2099</v>
      </c>
      <c r="I1441" s="120" t="s">
        <v>1849</v>
      </c>
      <c r="J1441" s="120" t="s">
        <v>1753</v>
      </c>
      <c r="K1441" s="120" t="s">
        <v>1828</v>
      </c>
      <c r="L1441" s="120" t="s">
        <v>2770</v>
      </c>
      <c r="M1441" s="120" t="s">
        <v>1757</v>
      </c>
      <c r="N1441" s="120" t="s">
        <v>1776</v>
      </c>
      <c r="O1441" s="127">
        <v>349.9</v>
      </c>
      <c r="P1441" s="128">
        <v>137</v>
      </c>
    </row>
    <row r="1442" spans="1:16">
      <c r="A1442" s="119" t="s">
        <v>3242</v>
      </c>
      <c r="B1442" s="120" t="s">
        <v>12972</v>
      </c>
      <c r="C1442" s="120" t="s">
        <v>2655</v>
      </c>
      <c r="D1442" s="120" t="s">
        <v>1756</v>
      </c>
      <c r="E1442" s="120" t="s">
        <v>12164</v>
      </c>
      <c r="F1442" s="120" t="s">
        <v>12187</v>
      </c>
      <c r="G1442" s="120" t="s">
        <v>1789</v>
      </c>
      <c r="H1442" s="120" t="s">
        <v>2095</v>
      </c>
      <c r="I1442" s="120" t="s">
        <v>1849</v>
      </c>
      <c r="J1442" s="120" t="s">
        <v>1753</v>
      </c>
      <c r="K1442" s="120" t="s">
        <v>1828</v>
      </c>
      <c r="L1442" s="120" t="s">
        <v>1981</v>
      </c>
      <c r="M1442" s="120" t="s">
        <v>1757</v>
      </c>
      <c r="N1442" s="120" t="s">
        <v>1935</v>
      </c>
      <c r="O1442" s="127">
        <v>299.89999999999998</v>
      </c>
      <c r="P1442" s="128">
        <v>129</v>
      </c>
    </row>
    <row r="1443" spans="1:16">
      <c r="A1443" s="119" t="s">
        <v>3243</v>
      </c>
      <c r="B1443" s="120" t="s">
        <v>12972</v>
      </c>
      <c r="C1443" s="120" t="s">
        <v>2655</v>
      </c>
      <c r="D1443" s="120" t="s">
        <v>1756</v>
      </c>
      <c r="E1443" s="120" t="s">
        <v>12164</v>
      </c>
      <c r="F1443" s="120" t="s">
        <v>12187</v>
      </c>
      <c r="G1443" s="120" t="s">
        <v>1789</v>
      </c>
      <c r="H1443" s="120" t="s">
        <v>2095</v>
      </c>
      <c r="I1443" s="120" t="s">
        <v>1849</v>
      </c>
      <c r="J1443" s="120" t="s">
        <v>1753</v>
      </c>
      <c r="K1443" s="120" t="s">
        <v>1828</v>
      </c>
      <c r="L1443" s="120" t="s">
        <v>1981</v>
      </c>
      <c r="M1443" s="120" t="s">
        <v>1757</v>
      </c>
      <c r="N1443" s="120" t="s">
        <v>1935</v>
      </c>
      <c r="O1443" s="127">
        <v>299.89999999999998</v>
      </c>
      <c r="P1443" s="128">
        <v>129</v>
      </c>
    </row>
    <row r="1444" spans="1:16">
      <c r="A1444" s="119" t="s">
        <v>3244</v>
      </c>
      <c r="B1444" s="120" t="s">
        <v>12972</v>
      </c>
      <c r="C1444" s="120" t="s">
        <v>2655</v>
      </c>
      <c r="D1444" s="120" t="s">
        <v>1798</v>
      </c>
      <c r="E1444" s="120" t="s">
        <v>12164</v>
      </c>
      <c r="F1444" s="120" t="s">
        <v>12187</v>
      </c>
      <c r="G1444" s="120" t="s">
        <v>1903</v>
      </c>
      <c r="H1444" s="120" t="s">
        <v>2095</v>
      </c>
      <c r="I1444" s="120" t="s">
        <v>1849</v>
      </c>
      <c r="J1444" s="120" t="s">
        <v>1753</v>
      </c>
      <c r="K1444" s="120" t="s">
        <v>1828</v>
      </c>
      <c r="L1444" s="120" t="s">
        <v>1981</v>
      </c>
      <c r="M1444" s="120" t="s">
        <v>1757</v>
      </c>
      <c r="N1444" s="120" t="s">
        <v>1935</v>
      </c>
      <c r="O1444" s="127">
        <v>349.9</v>
      </c>
      <c r="P1444" s="128">
        <v>190</v>
      </c>
    </row>
    <row r="1445" spans="1:16">
      <c r="A1445" s="119" t="s">
        <v>3245</v>
      </c>
      <c r="B1445" s="120" t="s">
        <v>12972</v>
      </c>
      <c r="C1445" s="120" t="s">
        <v>2655</v>
      </c>
      <c r="D1445" s="120" t="s">
        <v>1798</v>
      </c>
      <c r="E1445" s="120" t="s">
        <v>12164</v>
      </c>
      <c r="F1445" s="120" t="s">
        <v>12187</v>
      </c>
      <c r="G1445" s="120" t="s">
        <v>1905</v>
      </c>
      <c r="H1445" s="120">
        <v>0</v>
      </c>
      <c r="I1445" s="120" t="s">
        <v>1849</v>
      </c>
      <c r="J1445" s="120" t="s">
        <v>1753</v>
      </c>
      <c r="K1445" s="120">
        <v>0</v>
      </c>
      <c r="L1445" s="120">
        <v>0</v>
      </c>
      <c r="M1445" s="120">
        <v>0</v>
      </c>
      <c r="N1445" s="120" t="s">
        <v>1935</v>
      </c>
      <c r="O1445" s="127">
        <v>399.9</v>
      </c>
      <c r="P1445" s="128">
        <v>190</v>
      </c>
    </row>
    <row r="1446" spans="1:16">
      <c r="A1446" s="119" t="s">
        <v>3246</v>
      </c>
      <c r="B1446" s="120" t="s">
        <v>12972</v>
      </c>
      <c r="C1446" s="120" t="s">
        <v>2655</v>
      </c>
      <c r="D1446" s="120" t="s">
        <v>1798</v>
      </c>
      <c r="E1446" s="120" t="s">
        <v>12164</v>
      </c>
      <c r="F1446" s="120" t="s">
        <v>12187</v>
      </c>
      <c r="G1446" s="120" t="s">
        <v>1830</v>
      </c>
      <c r="H1446" s="120">
        <v>0</v>
      </c>
      <c r="I1446" s="120" t="s">
        <v>1849</v>
      </c>
      <c r="J1446" s="120" t="s">
        <v>1753</v>
      </c>
      <c r="K1446" s="120">
        <v>0</v>
      </c>
      <c r="L1446" s="120">
        <v>0</v>
      </c>
      <c r="M1446" s="120">
        <v>0</v>
      </c>
      <c r="N1446" s="120" t="s">
        <v>1935</v>
      </c>
      <c r="O1446" s="127">
        <v>399.9</v>
      </c>
      <c r="P1446" s="128">
        <v>190</v>
      </c>
    </row>
    <row r="1447" spans="1:16">
      <c r="A1447" s="119" t="s">
        <v>3247</v>
      </c>
      <c r="B1447" s="120" t="s">
        <v>12972</v>
      </c>
      <c r="C1447" s="120" t="s">
        <v>2655</v>
      </c>
      <c r="D1447" s="120" t="s">
        <v>1798</v>
      </c>
      <c r="E1447" s="120" t="s">
        <v>12164</v>
      </c>
      <c r="F1447" s="120" t="s">
        <v>12187</v>
      </c>
      <c r="G1447" s="120" t="s">
        <v>1914</v>
      </c>
      <c r="H1447" s="120" t="s">
        <v>2095</v>
      </c>
      <c r="I1447" s="120" t="s">
        <v>1849</v>
      </c>
      <c r="J1447" s="120" t="s">
        <v>1753</v>
      </c>
      <c r="K1447" s="120" t="s">
        <v>1828</v>
      </c>
      <c r="L1447" s="120" t="s">
        <v>2010</v>
      </c>
      <c r="M1447" s="120" t="s">
        <v>1757</v>
      </c>
      <c r="N1447" s="120" t="s">
        <v>1935</v>
      </c>
      <c r="O1447" s="127">
        <v>349.9</v>
      </c>
      <c r="P1447" s="128">
        <v>149</v>
      </c>
    </row>
    <row r="1448" spans="1:16">
      <c r="A1448" s="119" t="s">
        <v>3248</v>
      </c>
      <c r="B1448" s="120" t="s">
        <v>12972</v>
      </c>
      <c r="C1448" s="120" t="s">
        <v>2655</v>
      </c>
      <c r="D1448" s="120" t="s">
        <v>1798</v>
      </c>
      <c r="E1448" s="120" t="s">
        <v>12165</v>
      </c>
      <c r="F1448" s="120" t="s">
        <v>12187</v>
      </c>
      <c r="G1448" s="120" t="s">
        <v>2014</v>
      </c>
      <c r="H1448" s="120">
        <v>0</v>
      </c>
      <c r="I1448" s="120" t="s">
        <v>1849</v>
      </c>
      <c r="J1448" s="120" t="s">
        <v>1753</v>
      </c>
      <c r="K1448" s="120">
        <v>0</v>
      </c>
      <c r="L1448" s="120">
        <v>0</v>
      </c>
      <c r="M1448" s="120">
        <v>0</v>
      </c>
      <c r="N1448" s="120" t="s">
        <v>1935</v>
      </c>
      <c r="O1448" s="127">
        <v>549.9</v>
      </c>
      <c r="P1448" s="128">
        <v>234</v>
      </c>
    </row>
    <row r="1449" spans="1:16">
      <c r="A1449" s="119" t="s">
        <v>3249</v>
      </c>
      <c r="B1449" s="120" t="s">
        <v>12972</v>
      </c>
      <c r="C1449" s="120" t="s">
        <v>2655</v>
      </c>
      <c r="D1449" s="120" t="s">
        <v>1806</v>
      </c>
      <c r="E1449" s="120" t="s">
        <v>12165</v>
      </c>
      <c r="F1449" s="120" t="s">
        <v>12187</v>
      </c>
      <c r="G1449" s="120" t="s">
        <v>1964</v>
      </c>
      <c r="H1449" s="120" t="s">
        <v>2095</v>
      </c>
      <c r="I1449" s="120" t="s">
        <v>1849</v>
      </c>
      <c r="J1449" s="120" t="s">
        <v>1753</v>
      </c>
      <c r="K1449" s="120" t="s">
        <v>1828</v>
      </c>
      <c r="L1449" s="120" t="s">
        <v>2010</v>
      </c>
      <c r="M1449" s="120" t="s">
        <v>1757</v>
      </c>
      <c r="N1449" s="120" t="s">
        <v>1776</v>
      </c>
      <c r="O1449" s="127">
        <v>299.89999999999998</v>
      </c>
      <c r="P1449" s="128">
        <v>104.18</v>
      </c>
    </row>
    <row r="1450" spans="1:16">
      <c r="A1450" s="119" t="s">
        <v>3250</v>
      </c>
      <c r="B1450" s="120" t="s">
        <v>12972</v>
      </c>
      <c r="C1450" s="120" t="s">
        <v>2655</v>
      </c>
      <c r="D1450" s="120" t="s">
        <v>1806</v>
      </c>
      <c r="E1450" s="120" t="s">
        <v>12165</v>
      </c>
      <c r="F1450" s="120" t="s">
        <v>12187</v>
      </c>
      <c r="G1450" s="120" t="s">
        <v>1881</v>
      </c>
      <c r="H1450" s="120">
        <v>0</v>
      </c>
      <c r="I1450" s="120" t="s">
        <v>1849</v>
      </c>
      <c r="J1450" s="120" t="s">
        <v>1753</v>
      </c>
      <c r="K1450" s="120">
        <v>0</v>
      </c>
      <c r="L1450" s="120" t="s">
        <v>1999</v>
      </c>
      <c r="M1450" s="120">
        <v>0</v>
      </c>
      <c r="N1450" s="120" t="s">
        <v>1935</v>
      </c>
      <c r="O1450" s="127">
        <v>399.9</v>
      </c>
      <c r="P1450" s="128">
        <v>135.54</v>
      </c>
    </row>
    <row r="1451" spans="1:16">
      <c r="A1451" s="119" t="s">
        <v>3251</v>
      </c>
      <c r="B1451" s="120" t="s">
        <v>12972</v>
      </c>
      <c r="C1451" s="120" t="s">
        <v>2655</v>
      </c>
      <c r="D1451" s="120" t="s">
        <v>1806</v>
      </c>
      <c r="E1451" s="120" t="s">
        <v>12165</v>
      </c>
      <c r="F1451" s="120" t="s">
        <v>12187</v>
      </c>
      <c r="G1451" s="120" t="s">
        <v>1966</v>
      </c>
      <c r="H1451" s="120">
        <v>0</v>
      </c>
      <c r="I1451" s="120" t="s">
        <v>1849</v>
      </c>
      <c r="J1451" s="120" t="s">
        <v>1753</v>
      </c>
      <c r="K1451" s="120">
        <v>0</v>
      </c>
      <c r="L1451" s="120" t="s">
        <v>1999</v>
      </c>
      <c r="M1451" s="120">
        <v>0</v>
      </c>
      <c r="N1451" s="120" t="s">
        <v>1935</v>
      </c>
      <c r="O1451" s="127">
        <v>399.9</v>
      </c>
      <c r="P1451" s="128">
        <v>136.68</v>
      </c>
    </row>
    <row r="1452" spans="1:16">
      <c r="A1452" s="119" t="s">
        <v>3252</v>
      </c>
      <c r="B1452" s="120" t="s">
        <v>12972</v>
      </c>
      <c r="C1452" s="120" t="s">
        <v>2655</v>
      </c>
      <c r="D1452" s="120" t="s">
        <v>1756</v>
      </c>
      <c r="E1452" s="120" t="s">
        <v>12165</v>
      </c>
      <c r="F1452" s="120" t="s">
        <v>14081</v>
      </c>
      <c r="G1452" s="120" t="s">
        <v>1928</v>
      </c>
      <c r="H1452" s="120" t="s">
        <v>2095</v>
      </c>
      <c r="I1452" s="120" t="s">
        <v>1849</v>
      </c>
      <c r="J1452" s="120" t="s">
        <v>1753</v>
      </c>
      <c r="K1452" s="120" t="s">
        <v>1828</v>
      </c>
      <c r="L1452" s="120" t="s">
        <v>1790</v>
      </c>
      <c r="M1452" s="120" t="s">
        <v>1757</v>
      </c>
      <c r="N1452" s="120" t="s">
        <v>1935</v>
      </c>
      <c r="O1452" s="127">
        <v>329.9</v>
      </c>
      <c r="P1452" s="128">
        <v>109.97</v>
      </c>
    </row>
    <row r="1453" spans="1:16">
      <c r="A1453" s="119" t="s">
        <v>3253</v>
      </c>
      <c r="B1453" s="120" t="s">
        <v>12972</v>
      </c>
      <c r="C1453" s="120" t="s">
        <v>2655</v>
      </c>
      <c r="D1453" s="120" t="s">
        <v>1798</v>
      </c>
      <c r="E1453" s="120" t="s">
        <v>12165</v>
      </c>
      <c r="F1453" s="120">
        <v>0</v>
      </c>
      <c r="G1453" s="120" t="s">
        <v>1782</v>
      </c>
      <c r="H1453" s="120">
        <v>0</v>
      </c>
      <c r="I1453" s="120" t="s">
        <v>1849</v>
      </c>
      <c r="J1453" s="120" t="s">
        <v>1753</v>
      </c>
      <c r="K1453" s="120">
        <v>0</v>
      </c>
      <c r="L1453" s="120">
        <v>0</v>
      </c>
      <c r="M1453" s="120">
        <v>0</v>
      </c>
      <c r="N1453" s="120" t="s">
        <v>1935</v>
      </c>
      <c r="O1453" s="127">
        <v>399.9</v>
      </c>
      <c r="P1453" s="128">
        <v>156.21</v>
      </c>
    </row>
    <row r="1454" spans="1:16">
      <c r="A1454" s="119" t="s">
        <v>3254</v>
      </c>
      <c r="B1454" s="120" t="s">
        <v>12972</v>
      </c>
      <c r="C1454" s="120" t="s">
        <v>2655</v>
      </c>
      <c r="D1454" s="120" t="s">
        <v>1798</v>
      </c>
      <c r="E1454" s="120" t="s">
        <v>12165</v>
      </c>
      <c r="F1454" s="120" t="s">
        <v>14082</v>
      </c>
      <c r="G1454" s="120" t="s">
        <v>1947</v>
      </c>
      <c r="H1454" s="120" t="s">
        <v>2095</v>
      </c>
      <c r="I1454" s="120" t="s">
        <v>1849</v>
      </c>
      <c r="J1454" s="120" t="s">
        <v>1753</v>
      </c>
      <c r="K1454" s="120" t="s">
        <v>1828</v>
      </c>
      <c r="L1454" s="120" t="s">
        <v>2112</v>
      </c>
      <c r="M1454" s="120" t="s">
        <v>1757</v>
      </c>
      <c r="N1454" s="120" t="s">
        <v>1935</v>
      </c>
      <c r="O1454" s="127">
        <v>549.9</v>
      </c>
      <c r="P1454" s="128">
        <v>214.8</v>
      </c>
    </row>
    <row r="1455" spans="1:16">
      <c r="A1455" s="119" t="s">
        <v>3255</v>
      </c>
      <c r="B1455" s="120" t="s">
        <v>12972</v>
      </c>
      <c r="C1455" s="120" t="s">
        <v>2655</v>
      </c>
      <c r="D1455" s="120" t="s">
        <v>1798</v>
      </c>
      <c r="E1455" s="120" t="s">
        <v>12165</v>
      </c>
      <c r="F1455" s="120">
        <v>0</v>
      </c>
      <c r="G1455" s="120" t="s">
        <v>1884</v>
      </c>
      <c r="H1455" s="120">
        <v>0</v>
      </c>
      <c r="I1455" s="120" t="s">
        <v>1849</v>
      </c>
      <c r="J1455" s="120" t="s">
        <v>1753</v>
      </c>
      <c r="K1455" s="120">
        <v>0</v>
      </c>
      <c r="L1455" s="120">
        <v>0</v>
      </c>
      <c r="M1455" s="120">
        <v>0</v>
      </c>
      <c r="N1455" s="120" t="s">
        <v>1935</v>
      </c>
      <c r="O1455" s="127">
        <v>399.9</v>
      </c>
      <c r="P1455" s="128">
        <v>195.27</v>
      </c>
    </row>
    <row r="1456" spans="1:16">
      <c r="A1456" s="119" t="s">
        <v>3256</v>
      </c>
      <c r="B1456" s="120" t="s">
        <v>12972</v>
      </c>
      <c r="C1456" s="120" t="s">
        <v>2655</v>
      </c>
      <c r="D1456" s="120" t="s">
        <v>1798</v>
      </c>
      <c r="E1456" s="120" t="s">
        <v>12165</v>
      </c>
      <c r="F1456" s="120">
        <v>0</v>
      </c>
      <c r="G1456" s="120" t="s">
        <v>1903</v>
      </c>
      <c r="H1456" s="120">
        <v>0</v>
      </c>
      <c r="I1456" s="120" t="s">
        <v>1849</v>
      </c>
      <c r="J1456" s="120" t="s">
        <v>1753</v>
      </c>
      <c r="K1456" s="120">
        <v>0</v>
      </c>
      <c r="L1456" s="120">
        <v>0</v>
      </c>
      <c r="M1456" s="120">
        <v>0</v>
      </c>
      <c r="N1456" s="120" t="s">
        <v>1935</v>
      </c>
      <c r="O1456" s="127">
        <v>499.9</v>
      </c>
      <c r="P1456" s="128">
        <v>195.27</v>
      </c>
    </row>
    <row r="1457" spans="1:16">
      <c r="A1457" s="119" t="s">
        <v>3257</v>
      </c>
      <c r="B1457" s="120" t="s">
        <v>12972</v>
      </c>
      <c r="C1457" s="120" t="s">
        <v>2655</v>
      </c>
      <c r="D1457" s="120" t="s">
        <v>1788</v>
      </c>
      <c r="E1457" s="120" t="s">
        <v>12165</v>
      </c>
      <c r="F1457" s="120" t="s">
        <v>14082</v>
      </c>
      <c r="G1457" s="120" t="s">
        <v>1782</v>
      </c>
      <c r="H1457" s="120" t="s">
        <v>2095</v>
      </c>
      <c r="I1457" s="120" t="s">
        <v>1849</v>
      </c>
      <c r="J1457" s="120" t="s">
        <v>1753</v>
      </c>
      <c r="K1457" s="120" t="s">
        <v>1828</v>
      </c>
      <c r="L1457" s="120" t="s">
        <v>2112</v>
      </c>
      <c r="M1457" s="120" t="s">
        <v>1757</v>
      </c>
      <c r="N1457" s="120" t="s">
        <v>1776</v>
      </c>
      <c r="O1457" s="127">
        <v>249.9</v>
      </c>
      <c r="P1457" s="128">
        <v>136.68</v>
      </c>
    </row>
    <row r="1458" spans="1:16">
      <c r="A1458" s="119" t="s">
        <v>3258</v>
      </c>
      <c r="B1458" s="120" t="s">
        <v>12972</v>
      </c>
      <c r="C1458" s="120" t="s">
        <v>2655</v>
      </c>
      <c r="D1458" s="120" t="s">
        <v>1806</v>
      </c>
      <c r="E1458" s="120" t="s">
        <v>12165</v>
      </c>
      <c r="F1458" s="120" t="s">
        <v>14083</v>
      </c>
      <c r="G1458" s="120" t="s">
        <v>1990</v>
      </c>
      <c r="H1458" s="120" t="s">
        <v>1757</v>
      </c>
      <c r="I1458" s="120" t="s">
        <v>1849</v>
      </c>
      <c r="J1458" s="120" t="s">
        <v>1753</v>
      </c>
      <c r="K1458" s="120" t="s">
        <v>1828</v>
      </c>
      <c r="L1458" s="120">
        <v>0</v>
      </c>
      <c r="M1458" s="120" t="s">
        <v>1757</v>
      </c>
      <c r="N1458" s="120" t="s">
        <v>1935</v>
      </c>
      <c r="O1458" s="127">
        <v>449.9</v>
      </c>
      <c r="P1458" s="128">
        <v>175.74</v>
      </c>
    </row>
    <row r="1459" spans="1:16">
      <c r="A1459" s="119" t="s">
        <v>3259</v>
      </c>
      <c r="B1459" s="120" t="s">
        <v>12972</v>
      </c>
      <c r="C1459" s="120" t="s">
        <v>2655</v>
      </c>
      <c r="D1459" s="120" t="s">
        <v>1763</v>
      </c>
      <c r="E1459" s="120" t="s">
        <v>12165</v>
      </c>
      <c r="F1459" s="120" t="s">
        <v>14083</v>
      </c>
      <c r="G1459" s="120" t="s">
        <v>1879</v>
      </c>
      <c r="H1459" s="120" t="s">
        <v>2095</v>
      </c>
      <c r="I1459" s="120" t="s">
        <v>1849</v>
      </c>
      <c r="J1459" s="120" t="s">
        <v>1753</v>
      </c>
      <c r="K1459" s="120" t="s">
        <v>1828</v>
      </c>
      <c r="L1459" s="120" t="s">
        <v>1757</v>
      </c>
      <c r="M1459" s="120" t="s">
        <v>1757</v>
      </c>
      <c r="N1459" s="120" t="s">
        <v>1776</v>
      </c>
      <c r="O1459" s="127">
        <v>349.9</v>
      </c>
      <c r="P1459" s="128">
        <v>136.68</v>
      </c>
    </row>
    <row r="1460" spans="1:16">
      <c r="A1460" s="119" t="s">
        <v>3261</v>
      </c>
      <c r="B1460" s="120" t="s">
        <v>12972</v>
      </c>
      <c r="C1460" s="120" t="s">
        <v>3260</v>
      </c>
      <c r="D1460" s="120" t="s">
        <v>1798</v>
      </c>
      <c r="E1460" s="120" t="s">
        <v>12164</v>
      </c>
      <c r="F1460" s="120" t="s">
        <v>12187</v>
      </c>
      <c r="G1460" s="120" t="s">
        <v>1851</v>
      </c>
      <c r="H1460" s="120" t="s">
        <v>2099</v>
      </c>
      <c r="I1460" s="120" t="s">
        <v>1849</v>
      </c>
      <c r="J1460" s="120" t="s">
        <v>1753</v>
      </c>
      <c r="K1460" s="120" t="s">
        <v>1835</v>
      </c>
      <c r="L1460" s="120" t="s">
        <v>2097</v>
      </c>
      <c r="M1460" s="120" t="s">
        <v>1757</v>
      </c>
      <c r="N1460" s="120" t="s">
        <v>1776</v>
      </c>
      <c r="O1460" s="127">
        <v>199.9</v>
      </c>
      <c r="P1460" s="128">
        <v>97.62</v>
      </c>
    </row>
    <row r="1461" spans="1:16">
      <c r="A1461" s="119" t="s">
        <v>946</v>
      </c>
      <c r="B1461" s="120" t="s">
        <v>12972</v>
      </c>
      <c r="C1461" s="120" t="s">
        <v>3260</v>
      </c>
      <c r="D1461" s="120" t="s">
        <v>1798</v>
      </c>
      <c r="E1461" s="120" t="s">
        <v>12164</v>
      </c>
      <c r="F1461" s="120" t="s">
        <v>12187</v>
      </c>
      <c r="G1461" s="120" t="s">
        <v>1784</v>
      </c>
      <c r="H1461" s="120">
        <v>0</v>
      </c>
      <c r="I1461" s="120" t="s">
        <v>1842</v>
      </c>
      <c r="J1461" s="120" t="s">
        <v>1753</v>
      </c>
      <c r="K1461" s="120">
        <v>0</v>
      </c>
      <c r="L1461" s="120" t="s">
        <v>2770</v>
      </c>
      <c r="M1461" s="120">
        <v>0</v>
      </c>
      <c r="N1461" s="120" t="s">
        <v>1935</v>
      </c>
      <c r="O1461" s="127">
        <v>249.9</v>
      </c>
      <c r="P1461" s="128">
        <v>165</v>
      </c>
    </row>
    <row r="1462" spans="1:16">
      <c r="A1462" s="119" t="s">
        <v>3262</v>
      </c>
      <c r="B1462" s="120" t="s">
        <v>12972</v>
      </c>
      <c r="C1462" s="120" t="s">
        <v>3260</v>
      </c>
      <c r="D1462" s="120" t="s">
        <v>1798</v>
      </c>
      <c r="E1462" s="120" t="s">
        <v>12164</v>
      </c>
      <c r="F1462" s="120" t="s">
        <v>12187</v>
      </c>
      <c r="G1462" s="120" t="s">
        <v>1846</v>
      </c>
      <c r="H1462" s="120" t="s">
        <v>2095</v>
      </c>
      <c r="I1462" s="120" t="s">
        <v>2068</v>
      </c>
      <c r="J1462" s="120" t="s">
        <v>1753</v>
      </c>
      <c r="K1462" s="120" t="s">
        <v>2050</v>
      </c>
      <c r="L1462" s="120" t="s">
        <v>2770</v>
      </c>
      <c r="M1462" s="120" t="s">
        <v>1757</v>
      </c>
      <c r="N1462" s="120" t="s">
        <v>1935</v>
      </c>
      <c r="O1462" s="127">
        <v>379.9</v>
      </c>
      <c r="P1462" s="128">
        <v>165</v>
      </c>
    </row>
    <row r="1463" spans="1:16">
      <c r="A1463" s="119" t="s">
        <v>3263</v>
      </c>
      <c r="B1463" s="120" t="s">
        <v>12972</v>
      </c>
      <c r="C1463" s="120" t="s">
        <v>3260</v>
      </c>
      <c r="D1463" s="120" t="s">
        <v>1798</v>
      </c>
      <c r="E1463" s="120" t="s">
        <v>12164</v>
      </c>
      <c r="F1463" s="120" t="s">
        <v>12187</v>
      </c>
      <c r="G1463" s="120" t="s">
        <v>1846</v>
      </c>
      <c r="H1463" s="120" t="s">
        <v>2099</v>
      </c>
      <c r="I1463" s="120" t="s">
        <v>1849</v>
      </c>
      <c r="J1463" s="120" t="s">
        <v>1753</v>
      </c>
      <c r="K1463" s="120" t="s">
        <v>2050</v>
      </c>
      <c r="L1463" s="120" t="s">
        <v>2770</v>
      </c>
      <c r="M1463" s="120" t="s">
        <v>1757</v>
      </c>
      <c r="N1463" s="120" t="s">
        <v>1935</v>
      </c>
      <c r="O1463" s="127">
        <v>249.9</v>
      </c>
      <c r="P1463" s="128">
        <v>165</v>
      </c>
    </row>
    <row r="1464" spans="1:16">
      <c r="A1464" s="119" t="s">
        <v>3264</v>
      </c>
      <c r="B1464" s="120" t="s">
        <v>12972</v>
      </c>
      <c r="C1464" s="120" t="s">
        <v>3260</v>
      </c>
      <c r="D1464" s="120" t="s">
        <v>1798</v>
      </c>
      <c r="E1464" s="120" t="s">
        <v>12164</v>
      </c>
      <c r="F1464" s="120" t="s">
        <v>12187</v>
      </c>
      <c r="G1464" s="120" t="s">
        <v>1983</v>
      </c>
      <c r="H1464" s="120">
        <v>0</v>
      </c>
      <c r="I1464" s="120" t="s">
        <v>1849</v>
      </c>
      <c r="J1464" s="120" t="s">
        <v>1753</v>
      </c>
      <c r="K1464" s="120">
        <v>0</v>
      </c>
      <c r="L1464" s="120" t="s">
        <v>2770</v>
      </c>
      <c r="M1464" s="120">
        <v>0</v>
      </c>
      <c r="N1464" s="120" t="s">
        <v>1935</v>
      </c>
      <c r="O1464" s="127">
        <v>249.9</v>
      </c>
      <c r="P1464" s="128">
        <v>142</v>
      </c>
    </row>
    <row r="1465" spans="1:16">
      <c r="A1465" s="119" t="s">
        <v>3265</v>
      </c>
      <c r="B1465" s="120" t="s">
        <v>12972</v>
      </c>
      <c r="C1465" s="120" t="s">
        <v>3260</v>
      </c>
      <c r="D1465" s="120" t="s">
        <v>1798</v>
      </c>
      <c r="E1465" s="120" t="s">
        <v>12164</v>
      </c>
      <c r="F1465" s="120" t="s">
        <v>12187</v>
      </c>
      <c r="G1465" s="120" t="s">
        <v>1846</v>
      </c>
      <c r="H1465" s="120" t="s">
        <v>2099</v>
      </c>
      <c r="I1465" s="120" t="s">
        <v>1842</v>
      </c>
      <c r="J1465" s="120" t="s">
        <v>1753</v>
      </c>
      <c r="K1465" s="120" t="s">
        <v>2050</v>
      </c>
      <c r="L1465" s="120" t="s">
        <v>2770</v>
      </c>
      <c r="M1465" s="120" t="s">
        <v>1757</v>
      </c>
      <c r="N1465" s="120" t="s">
        <v>1935</v>
      </c>
      <c r="O1465" s="127">
        <v>299.89999999999998</v>
      </c>
      <c r="P1465" s="128">
        <v>165</v>
      </c>
    </row>
    <row r="1466" spans="1:16">
      <c r="A1466" s="119" t="s">
        <v>3266</v>
      </c>
      <c r="B1466" s="120" t="s">
        <v>12972</v>
      </c>
      <c r="C1466" s="120" t="s">
        <v>3260</v>
      </c>
      <c r="D1466" s="120" t="s">
        <v>1798</v>
      </c>
      <c r="E1466" s="120" t="s">
        <v>12164</v>
      </c>
      <c r="F1466" s="120" t="s">
        <v>12187</v>
      </c>
      <c r="G1466" s="120" t="s">
        <v>1883</v>
      </c>
      <c r="H1466" s="120">
        <v>0</v>
      </c>
      <c r="I1466" s="120" t="s">
        <v>1849</v>
      </c>
      <c r="J1466" s="120" t="s">
        <v>1753</v>
      </c>
      <c r="K1466" s="120">
        <v>0</v>
      </c>
      <c r="L1466" s="120" t="s">
        <v>2770</v>
      </c>
      <c r="M1466" s="120">
        <v>0</v>
      </c>
      <c r="N1466" s="120" t="s">
        <v>1935</v>
      </c>
      <c r="O1466" s="127">
        <v>249.9</v>
      </c>
      <c r="P1466" s="128">
        <v>171</v>
      </c>
    </row>
    <row r="1467" spans="1:16">
      <c r="A1467" s="119" t="s">
        <v>3267</v>
      </c>
      <c r="B1467" s="120" t="s">
        <v>12972</v>
      </c>
      <c r="C1467" s="120" t="s">
        <v>3260</v>
      </c>
      <c r="D1467" s="120" t="s">
        <v>1798</v>
      </c>
      <c r="E1467" s="120" t="s">
        <v>12164</v>
      </c>
      <c r="F1467" s="120" t="s">
        <v>12187</v>
      </c>
      <c r="G1467" s="120" t="s">
        <v>1846</v>
      </c>
      <c r="H1467" s="120" t="s">
        <v>2099</v>
      </c>
      <c r="I1467" s="120" t="s">
        <v>1849</v>
      </c>
      <c r="J1467" s="120" t="s">
        <v>1753</v>
      </c>
      <c r="K1467" s="120" t="s">
        <v>2411</v>
      </c>
      <c r="L1467" s="120" t="s">
        <v>2770</v>
      </c>
      <c r="M1467" s="120" t="s">
        <v>1757</v>
      </c>
      <c r="N1467" s="120" t="s">
        <v>1935</v>
      </c>
      <c r="O1467" s="127">
        <v>249.9</v>
      </c>
      <c r="P1467" s="128">
        <v>165</v>
      </c>
    </row>
    <row r="1468" spans="1:16">
      <c r="A1468" s="119" t="s">
        <v>3268</v>
      </c>
      <c r="B1468" s="120" t="s">
        <v>12972</v>
      </c>
      <c r="C1468" s="120" t="s">
        <v>3260</v>
      </c>
      <c r="D1468" s="120" t="s">
        <v>1798</v>
      </c>
      <c r="E1468" s="120" t="s">
        <v>12164</v>
      </c>
      <c r="F1468" s="120" t="s">
        <v>12187</v>
      </c>
      <c r="G1468" s="120" t="s">
        <v>1983</v>
      </c>
      <c r="H1468" s="120">
        <v>0</v>
      </c>
      <c r="I1468" s="120" t="s">
        <v>2068</v>
      </c>
      <c r="J1468" s="120" t="s">
        <v>1753</v>
      </c>
      <c r="K1468" s="120">
        <v>0</v>
      </c>
      <c r="L1468" s="120" t="s">
        <v>2770</v>
      </c>
      <c r="M1468" s="120">
        <v>0</v>
      </c>
      <c r="N1468" s="120" t="s">
        <v>1935</v>
      </c>
      <c r="O1468" s="127">
        <v>249.9</v>
      </c>
      <c r="P1468" s="128">
        <v>165</v>
      </c>
    </row>
    <row r="1469" spans="1:16">
      <c r="A1469" s="119" t="s">
        <v>3269</v>
      </c>
      <c r="B1469" s="120" t="s">
        <v>12972</v>
      </c>
      <c r="C1469" s="120" t="s">
        <v>3260</v>
      </c>
      <c r="D1469" s="120" t="s">
        <v>1798</v>
      </c>
      <c r="E1469" s="120" t="s">
        <v>12164</v>
      </c>
      <c r="F1469" s="120" t="s">
        <v>12601</v>
      </c>
      <c r="G1469" s="120" t="s">
        <v>1838</v>
      </c>
      <c r="H1469" s="120">
        <v>0</v>
      </c>
      <c r="I1469" s="120" t="s">
        <v>1842</v>
      </c>
      <c r="J1469" s="120" t="s">
        <v>1753</v>
      </c>
      <c r="K1469" s="120">
        <v>0</v>
      </c>
      <c r="L1469" s="120">
        <v>0</v>
      </c>
      <c r="M1469" s="120">
        <v>0</v>
      </c>
      <c r="N1469" s="120" t="s">
        <v>1935</v>
      </c>
      <c r="O1469" s="127">
        <v>349.9</v>
      </c>
      <c r="P1469" s="128">
        <v>149.68</v>
      </c>
    </row>
    <row r="1470" spans="1:16">
      <c r="A1470" s="119" t="s">
        <v>3270</v>
      </c>
      <c r="B1470" s="120" t="s">
        <v>12972</v>
      </c>
      <c r="C1470" s="120" t="s">
        <v>3260</v>
      </c>
      <c r="D1470" s="120" t="s">
        <v>1798</v>
      </c>
      <c r="E1470" s="120" t="s">
        <v>12165</v>
      </c>
      <c r="F1470" s="120" t="s">
        <v>12187</v>
      </c>
      <c r="G1470" s="120" t="s">
        <v>1888</v>
      </c>
      <c r="H1470" s="120">
        <v>0</v>
      </c>
      <c r="I1470" s="120" t="s">
        <v>1842</v>
      </c>
      <c r="J1470" s="120" t="s">
        <v>1753</v>
      </c>
      <c r="K1470" s="120">
        <v>0</v>
      </c>
      <c r="L1470" s="120">
        <v>0</v>
      </c>
      <c r="M1470" s="120">
        <v>0</v>
      </c>
      <c r="N1470" s="120" t="s">
        <v>1935</v>
      </c>
      <c r="O1470" s="127">
        <v>299.89999999999998</v>
      </c>
      <c r="P1470" s="128">
        <v>116.39</v>
      </c>
    </row>
    <row r="1471" spans="1:16">
      <c r="A1471" s="119" t="s">
        <v>3271</v>
      </c>
      <c r="B1471" s="120" t="s">
        <v>12972</v>
      </c>
      <c r="C1471" s="120" t="s">
        <v>3260</v>
      </c>
      <c r="D1471" s="120" t="s">
        <v>1798</v>
      </c>
      <c r="E1471" s="120" t="s">
        <v>12164</v>
      </c>
      <c r="F1471" s="120" t="s">
        <v>12187</v>
      </c>
      <c r="G1471" s="120" t="s">
        <v>1789</v>
      </c>
      <c r="H1471" s="120">
        <v>0</v>
      </c>
      <c r="I1471" s="120" t="s">
        <v>2068</v>
      </c>
      <c r="J1471" s="120" t="s">
        <v>1753</v>
      </c>
      <c r="K1471" s="120">
        <v>0</v>
      </c>
      <c r="L1471" s="120">
        <v>0</v>
      </c>
      <c r="M1471" s="120">
        <v>0</v>
      </c>
      <c r="N1471" s="120" t="s">
        <v>1935</v>
      </c>
      <c r="O1471" s="127">
        <v>299.89999999999998</v>
      </c>
      <c r="P1471" s="128">
        <v>129.16999999999999</v>
      </c>
    </row>
    <row r="1472" spans="1:16">
      <c r="A1472" s="119" t="s">
        <v>3272</v>
      </c>
      <c r="B1472" s="120" t="s">
        <v>12972</v>
      </c>
      <c r="C1472" s="120" t="s">
        <v>3260</v>
      </c>
      <c r="D1472" s="120" t="s">
        <v>1798</v>
      </c>
      <c r="E1472" s="120" t="s">
        <v>12164</v>
      </c>
      <c r="F1472" s="120" t="s">
        <v>12601</v>
      </c>
      <c r="G1472" s="120" t="s">
        <v>1780</v>
      </c>
      <c r="H1472" s="120">
        <v>0</v>
      </c>
      <c r="I1472" s="120" t="s">
        <v>2068</v>
      </c>
      <c r="J1472" s="120" t="s">
        <v>1753</v>
      </c>
      <c r="K1472" s="120">
        <v>0</v>
      </c>
      <c r="L1472" s="120">
        <v>0</v>
      </c>
      <c r="M1472" s="120">
        <v>0</v>
      </c>
      <c r="N1472" s="120" t="s">
        <v>1935</v>
      </c>
      <c r="O1472" s="127">
        <v>299.89999999999998</v>
      </c>
      <c r="P1472" s="128">
        <v>129.16999999999999</v>
      </c>
    </row>
    <row r="1473" spans="1:16">
      <c r="A1473" s="119" t="s">
        <v>3273</v>
      </c>
      <c r="B1473" s="120" t="s">
        <v>12972</v>
      </c>
      <c r="C1473" s="120" t="s">
        <v>3260</v>
      </c>
      <c r="D1473" s="120" t="s">
        <v>1798</v>
      </c>
      <c r="E1473" s="120" t="s">
        <v>12164</v>
      </c>
      <c r="F1473" s="120" t="s">
        <v>12601</v>
      </c>
      <c r="G1473" s="120" t="s">
        <v>1804</v>
      </c>
      <c r="H1473" s="120">
        <v>0</v>
      </c>
      <c r="I1473" s="120" t="s">
        <v>2646</v>
      </c>
      <c r="J1473" s="120" t="s">
        <v>1753</v>
      </c>
      <c r="K1473" s="120">
        <v>0</v>
      </c>
      <c r="L1473" s="120">
        <v>0</v>
      </c>
      <c r="M1473" s="120">
        <v>0</v>
      </c>
      <c r="N1473" s="120" t="s">
        <v>1935</v>
      </c>
      <c r="O1473" s="127">
        <v>299.89999999999998</v>
      </c>
      <c r="P1473" s="128">
        <v>129.16999999999999</v>
      </c>
    </row>
    <row r="1474" spans="1:16">
      <c r="A1474" s="119" t="s">
        <v>3274</v>
      </c>
      <c r="B1474" s="120" t="s">
        <v>12972</v>
      </c>
      <c r="C1474" s="120" t="s">
        <v>1769</v>
      </c>
      <c r="D1474" s="120" t="s">
        <v>1803</v>
      </c>
      <c r="E1474" s="120" t="s">
        <v>12165</v>
      </c>
      <c r="F1474" s="120" t="s">
        <v>12601</v>
      </c>
      <c r="G1474" s="120" t="s">
        <v>1863</v>
      </c>
      <c r="H1474" s="120">
        <v>0</v>
      </c>
      <c r="I1474" s="120">
        <v>0</v>
      </c>
      <c r="J1474" s="120" t="s">
        <v>1774</v>
      </c>
      <c r="K1474" s="120" t="s">
        <v>12593</v>
      </c>
      <c r="L1474" s="120">
        <v>0</v>
      </c>
      <c r="M1474" s="120">
        <v>0</v>
      </c>
      <c r="N1474" s="120" t="s">
        <v>1935</v>
      </c>
      <c r="O1474" s="127">
        <v>99.9</v>
      </c>
      <c r="P1474" s="128">
        <v>35.71</v>
      </c>
    </row>
    <row r="1475" spans="1:16">
      <c r="A1475" s="119" t="s">
        <v>3275</v>
      </c>
      <c r="B1475" s="120" t="s">
        <v>12596</v>
      </c>
      <c r="C1475" s="120" t="s">
        <v>1769</v>
      </c>
      <c r="D1475" s="120" t="s">
        <v>1803</v>
      </c>
      <c r="E1475" s="120" t="s">
        <v>12164</v>
      </c>
      <c r="F1475" s="120" t="s">
        <v>12598</v>
      </c>
      <c r="G1475" s="120" t="s">
        <v>1814</v>
      </c>
      <c r="H1475" s="120">
        <v>0</v>
      </c>
      <c r="I1475" s="120">
        <v>0</v>
      </c>
      <c r="J1475" s="120" t="s">
        <v>1774</v>
      </c>
      <c r="K1475" s="120" t="s">
        <v>12593</v>
      </c>
      <c r="L1475" s="120">
        <v>0</v>
      </c>
      <c r="M1475" s="120">
        <v>0</v>
      </c>
      <c r="N1475" s="120" t="s">
        <v>1935</v>
      </c>
      <c r="O1475" s="127">
        <v>99.9</v>
      </c>
      <c r="P1475" s="128">
        <v>38</v>
      </c>
    </row>
    <row r="1476" spans="1:16">
      <c r="A1476" s="119" t="s">
        <v>3276</v>
      </c>
      <c r="B1476" s="120" t="s">
        <v>12596</v>
      </c>
      <c r="C1476" s="120" t="s">
        <v>1769</v>
      </c>
      <c r="D1476" s="120" t="s">
        <v>1803</v>
      </c>
      <c r="E1476" s="120" t="s">
        <v>12164</v>
      </c>
      <c r="F1476" s="120" t="s">
        <v>12598</v>
      </c>
      <c r="G1476" s="120" t="s">
        <v>1780</v>
      </c>
      <c r="H1476" s="120">
        <v>0</v>
      </c>
      <c r="I1476" s="120">
        <v>0</v>
      </c>
      <c r="J1476" s="120" t="s">
        <v>1774</v>
      </c>
      <c r="K1476" s="120">
        <v>0</v>
      </c>
      <c r="L1476" s="120">
        <v>0</v>
      </c>
      <c r="M1476" s="120">
        <v>0</v>
      </c>
      <c r="N1476" s="120" t="s">
        <v>1935</v>
      </c>
      <c r="O1476" s="127">
        <v>99.9</v>
      </c>
      <c r="P1476" s="128">
        <v>38</v>
      </c>
    </row>
    <row r="1477" spans="1:16">
      <c r="A1477" s="119" t="s">
        <v>3277</v>
      </c>
      <c r="B1477" s="120" t="s">
        <v>12596</v>
      </c>
      <c r="C1477" s="120" t="s">
        <v>1769</v>
      </c>
      <c r="D1477" s="120" t="s">
        <v>1803</v>
      </c>
      <c r="E1477" s="120" t="s">
        <v>12164</v>
      </c>
      <c r="F1477" s="120" t="s">
        <v>12598</v>
      </c>
      <c r="G1477" s="120" t="s">
        <v>1782</v>
      </c>
      <c r="H1477" s="120">
        <v>0</v>
      </c>
      <c r="I1477" s="120">
        <v>0</v>
      </c>
      <c r="J1477" s="120" t="s">
        <v>1774</v>
      </c>
      <c r="K1477" s="120" t="s">
        <v>12593</v>
      </c>
      <c r="L1477" s="120">
        <v>0</v>
      </c>
      <c r="M1477" s="120">
        <v>0</v>
      </c>
      <c r="N1477" s="120" t="s">
        <v>1935</v>
      </c>
      <c r="O1477" s="127">
        <v>99.9</v>
      </c>
      <c r="P1477" s="128">
        <v>38</v>
      </c>
    </row>
    <row r="1478" spans="1:16">
      <c r="A1478" s="119" t="s">
        <v>3278</v>
      </c>
      <c r="B1478" s="120" t="s">
        <v>12972</v>
      </c>
      <c r="C1478" s="120" t="s">
        <v>186</v>
      </c>
      <c r="D1478" s="120" t="s">
        <v>1798</v>
      </c>
      <c r="E1478" s="120" t="s">
        <v>12164</v>
      </c>
      <c r="F1478" s="120">
        <v>0</v>
      </c>
      <c r="G1478" s="120" t="s">
        <v>1841</v>
      </c>
      <c r="H1478" s="120">
        <v>0</v>
      </c>
      <c r="I1478" s="120" t="s">
        <v>1849</v>
      </c>
      <c r="J1478" s="120" t="s">
        <v>1753</v>
      </c>
      <c r="K1478" s="120">
        <v>0</v>
      </c>
      <c r="L1478" s="120" t="s">
        <v>2770</v>
      </c>
      <c r="M1478" s="120">
        <v>0</v>
      </c>
      <c r="N1478" s="120" t="s">
        <v>1935</v>
      </c>
      <c r="O1478" s="127">
        <v>269.89999999999998</v>
      </c>
      <c r="P1478" s="128">
        <v>105.43</v>
      </c>
    </row>
    <row r="1479" spans="1:16">
      <c r="A1479" s="119" t="s">
        <v>3279</v>
      </c>
      <c r="B1479" s="120" t="s">
        <v>12972</v>
      </c>
      <c r="C1479" s="120" t="s">
        <v>186</v>
      </c>
      <c r="D1479" s="120" t="s">
        <v>1798</v>
      </c>
      <c r="E1479" s="120" t="s">
        <v>12164</v>
      </c>
      <c r="F1479" s="120" t="s">
        <v>12598</v>
      </c>
      <c r="G1479" s="120" t="s">
        <v>1838</v>
      </c>
      <c r="H1479" s="120">
        <v>0</v>
      </c>
      <c r="I1479" s="120" t="s">
        <v>2068</v>
      </c>
      <c r="J1479" s="120" t="s">
        <v>1753</v>
      </c>
      <c r="K1479" s="120" t="s">
        <v>3338</v>
      </c>
      <c r="L1479" s="120">
        <v>0</v>
      </c>
      <c r="M1479" s="120">
        <v>0</v>
      </c>
      <c r="N1479" s="120" t="s">
        <v>1935</v>
      </c>
      <c r="O1479" s="127">
        <v>349.9</v>
      </c>
      <c r="P1479" s="128">
        <v>122.83</v>
      </c>
    </row>
    <row r="1480" spans="1:16">
      <c r="A1480" s="119" t="s">
        <v>3280</v>
      </c>
      <c r="B1480" s="120" t="s">
        <v>12972</v>
      </c>
      <c r="C1480" s="120" t="s">
        <v>186</v>
      </c>
      <c r="D1480" s="120" t="s">
        <v>1788</v>
      </c>
      <c r="E1480" s="120" t="s">
        <v>12164</v>
      </c>
      <c r="F1480" s="120" t="s">
        <v>14082</v>
      </c>
      <c r="G1480" s="120" t="s">
        <v>1832</v>
      </c>
      <c r="H1480" s="120" t="s">
        <v>1757</v>
      </c>
      <c r="I1480" s="120" t="s">
        <v>2068</v>
      </c>
      <c r="J1480" s="120" t="s">
        <v>1753</v>
      </c>
      <c r="K1480" s="120" t="s">
        <v>1760</v>
      </c>
      <c r="L1480" s="120" t="s">
        <v>1757</v>
      </c>
      <c r="M1480" s="120" t="s">
        <v>1757</v>
      </c>
      <c r="N1480" s="120" t="s">
        <v>1776</v>
      </c>
      <c r="O1480" s="127">
        <v>249.9</v>
      </c>
      <c r="P1480" s="128">
        <v>175.74</v>
      </c>
    </row>
    <row r="1481" spans="1:16">
      <c r="A1481" s="119" t="s">
        <v>3281</v>
      </c>
      <c r="B1481" s="120" t="s">
        <v>12972</v>
      </c>
      <c r="C1481" s="120" t="s">
        <v>186</v>
      </c>
      <c r="D1481" s="120" t="s">
        <v>1798</v>
      </c>
      <c r="E1481" s="120" t="s">
        <v>12164</v>
      </c>
      <c r="F1481" s="120">
        <v>0</v>
      </c>
      <c r="G1481" s="120" t="s">
        <v>1903</v>
      </c>
      <c r="H1481" s="120">
        <v>0</v>
      </c>
      <c r="I1481" s="120" t="s">
        <v>2068</v>
      </c>
      <c r="J1481" s="120" t="s">
        <v>1753</v>
      </c>
      <c r="K1481" s="120" t="s">
        <v>12593</v>
      </c>
      <c r="L1481" s="120">
        <v>0</v>
      </c>
      <c r="M1481" s="120">
        <v>0</v>
      </c>
      <c r="N1481" s="120" t="s">
        <v>1935</v>
      </c>
      <c r="O1481" s="127">
        <v>249.9</v>
      </c>
      <c r="P1481" s="128">
        <v>175.74</v>
      </c>
    </row>
    <row r="1482" spans="1:16">
      <c r="A1482" s="119" t="s">
        <v>481</v>
      </c>
      <c r="B1482" s="120" t="s">
        <v>12972</v>
      </c>
      <c r="C1482" s="120" t="s">
        <v>186</v>
      </c>
      <c r="D1482" s="120" t="s">
        <v>1756</v>
      </c>
      <c r="E1482" s="120" t="s">
        <v>12164</v>
      </c>
      <c r="F1482" s="120" t="s">
        <v>12598</v>
      </c>
      <c r="G1482" s="120" t="s">
        <v>1884</v>
      </c>
      <c r="H1482" s="120">
        <v>0</v>
      </c>
      <c r="I1482" s="120" t="s">
        <v>2068</v>
      </c>
      <c r="J1482" s="120" t="s">
        <v>1753</v>
      </c>
      <c r="K1482" s="120" t="s">
        <v>12593</v>
      </c>
      <c r="L1482" s="120">
        <v>0</v>
      </c>
      <c r="M1482" s="120">
        <v>0</v>
      </c>
      <c r="N1482" s="120" t="s">
        <v>1935</v>
      </c>
      <c r="O1482" s="127">
        <v>379.9</v>
      </c>
      <c r="P1482" s="128">
        <v>161.96</v>
      </c>
    </row>
    <row r="1483" spans="1:16">
      <c r="A1483" s="119" t="s">
        <v>3282</v>
      </c>
      <c r="B1483" s="120" t="s">
        <v>12972</v>
      </c>
      <c r="C1483" s="120" t="s">
        <v>3283</v>
      </c>
      <c r="D1483" s="120" t="s">
        <v>1798</v>
      </c>
      <c r="E1483" s="120" t="s">
        <v>12165</v>
      </c>
      <c r="F1483" s="120" t="s">
        <v>12187</v>
      </c>
      <c r="G1483" s="120" t="s">
        <v>1883</v>
      </c>
      <c r="H1483" s="120">
        <v>0</v>
      </c>
      <c r="I1483" s="120" t="s">
        <v>12608</v>
      </c>
      <c r="J1483" s="120" t="s">
        <v>1753</v>
      </c>
      <c r="K1483" s="120">
        <v>0</v>
      </c>
      <c r="L1483" s="120" t="s">
        <v>2188</v>
      </c>
      <c r="M1483" s="120">
        <v>0</v>
      </c>
      <c r="N1483" s="120" t="s">
        <v>1935</v>
      </c>
      <c r="O1483" s="127">
        <v>399.9</v>
      </c>
      <c r="P1483" s="128">
        <v>139.46</v>
      </c>
    </row>
    <row r="1484" spans="1:16">
      <c r="A1484" s="119" t="s">
        <v>3284</v>
      </c>
      <c r="B1484" s="120" t="s">
        <v>12972</v>
      </c>
      <c r="C1484" s="120" t="s">
        <v>3283</v>
      </c>
      <c r="D1484" s="120" t="s">
        <v>1798</v>
      </c>
      <c r="E1484" s="120" t="s">
        <v>12165</v>
      </c>
      <c r="F1484" s="120" t="s">
        <v>12187</v>
      </c>
      <c r="G1484" s="120" t="s">
        <v>1883</v>
      </c>
      <c r="H1484" s="120">
        <v>0</v>
      </c>
      <c r="I1484" s="120" t="s">
        <v>12608</v>
      </c>
      <c r="J1484" s="120" t="s">
        <v>1753</v>
      </c>
      <c r="K1484" s="120">
        <v>0</v>
      </c>
      <c r="L1484" s="120" t="s">
        <v>2188</v>
      </c>
      <c r="M1484" s="120">
        <v>0</v>
      </c>
      <c r="N1484" s="120" t="s">
        <v>1935</v>
      </c>
      <c r="O1484" s="127">
        <v>399.9</v>
      </c>
      <c r="P1484" s="128">
        <v>140.22999999999999</v>
      </c>
    </row>
    <row r="1485" spans="1:16">
      <c r="A1485" s="119" t="s">
        <v>3285</v>
      </c>
      <c r="B1485" s="120" t="s">
        <v>12972</v>
      </c>
      <c r="C1485" s="120" t="s">
        <v>3283</v>
      </c>
      <c r="D1485" s="120" t="s">
        <v>1798</v>
      </c>
      <c r="E1485" s="120" t="s">
        <v>12165</v>
      </c>
      <c r="F1485" s="120" t="s">
        <v>12187</v>
      </c>
      <c r="G1485" s="120" t="s">
        <v>1883</v>
      </c>
      <c r="H1485" s="120">
        <v>0</v>
      </c>
      <c r="I1485" s="120" t="s">
        <v>12608</v>
      </c>
      <c r="J1485" s="120" t="s">
        <v>1753</v>
      </c>
      <c r="K1485" s="120">
        <v>0</v>
      </c>
      <c r="L1485" s="120" t="s">
        <v>2188</v>
      </c>
      <c r="M1485" s="120">
        <v>0</v>
      </c>
      <c r="N1485" s="120" t="s">
        <v>1935</v>
      </c>
      <c r="O1485" s="127">
        <v>399.9</v>
      </c>
      <c r="P1485" s="128">
        <v>140.22999999999999</v>
      </c>
    </row>
    <row r="1486" spans="1:16">
      <c r="A1486" s="119" t="s">
        <v>3286</v>
      </c>
      <c r="B1486" s="120" t="s">
        <v>12972</v>
      </c>
      <c r="C1486" s="120" t="s">
        <v>3283</v>
      </c>
      <c r="D1486" s="120" t="s">
        <v>1798</v>
      </c>
      <c r="E1486" s="120" t="s">
        <v>12164</v>
      </c>
      <c r="F1486" s="120" t="s">
        <v>14087</v>
      </c>
      <c r="G1486" s="120" t="s">
        <v>1784</v>
      </c>
      <c r="H1486" s="120" t="s">
        <v>2843</v>
      </c>
      <c r="I1486" s="120" t="s">
        <v>1757</v>
      </c>
      <c r="J1486" s="120" t="s">
        <v>1753</v>
      </c>
      <c r="K1486" s="120" t="s">
        <v>1835</v>
      </c>
      <c r="L1486" s="120" t="s">
        <v>2361</v>
      </c>
      <c r="M1486" s="120" t="s">
        <v>1757</v>
      </c>
      <c r="N1486" s="120" t="s">
        <v>1935</v>
      </c>
      <c r="O1486" s="127">
        <v>249.9</v>
      </c>
      <c r="P1486" s="128">
        <v>108.65</v>
      </c>
    </row>
    <row r="1487" spans="1:16">
      <c r="A1487" s="119" t="s">
        <v>3287</v>
      </c>
      <c r="B1487" s="120" t="s">
        <v>12972</v>
      </c>
      <c r="C1487" s="120" t="s">
        <v>3283</v>
      </c>
      <c r="D1487" s="120" t="s">
        <v>1806</v>
      </c>
      <c r="E1487" s="120" t="s">
        <v>12164</v>
      </c>
      <c r="F1487" s="120">
        <v>0</v>
      </c>
      <c r="G1487" s="120" t="s">
        <v>1838</v>
      </c>
      <c r="H1487" s="120">
        <v>0</v>
      </c>
      <c r="I1487" s="120" t="s">
        <v>12608</v>
      </c>
      <c r="J1487" s="120" t="s">
        <v>1753</v>
      </c>
      <c r="K1487" s="120" t="s">
        <v>12593</v>
      </c>
      <c r="L1487" s="120">
        <v>0</v>
      </c>
      <c r="M1487" s="120">
        <v>0</v>
      </c>
      <c r="N1487" s="120" t="s">
        <v>1935</v>
      </c>
      <c r="O1487" s="127">
        <v>349.9</v>
      </c>
      <c r="P1487" s="128">
        <v>152.13</v>
      </c>
    </row>
    <row r="1488" spans="1:16">
      <c r="A1488" s="119" t="s">
        <v>3288</v>
      </c>
      <c r="B1488" s="120" t="s">
        <v>12972</v>
      </c>
      <c r="C1488" s="120" t="s">
        <v>3283</v>
      </c>
      <c r="D1488" s="120" t="s">
        <v>1806</v>
      </c>
      <c r="E1488" s="120" t="s">
        <v>12164</v>
      </c>
      <c r="F1488" s="120">
        <v>0</v>
      </c>
      <c r="G1488" s="120" t="s">
        <v>1947</v>
      </c>
      <c r="H1488" s="120">
        <v>0</v>
      </c>
      <c r="I1488" s="120" t="s">
        <v>12608</v>
      </c>
      <c r="J1488" s="120" t="s">
        <v>1753</v>
      </c>
      <c r="K1488" s="120" t="s">
        <v>12593</v>
      </c>
      <c r="L1488" s="120">
        <v>0</v>
      </c>
      <c r="M1488" s="120">
        <v>0</v>
      </c>
      <c r="N1488" s="120" t="s">
        <v>1935</v>
      </c>
      <c r="O1488" s="127">
        <v>349.9</v>
      </c>
      <c r="P1488" s="128">
        <v>152.13</v>
      </c>
    </row>
    <row r="1489" spans="1:16">
      <c r="A1489" s="119" t="s">
        <v>3289</v>
      </c>
      <c r="B1489" s="120" t="s">
        <v>12972</v>
      </c>
      <c r="C1489" s="120" t="s">
        <v>3283</v>
      </c>
      <c r="D1489" s="120" t="s">
        <v>1806</v>
      </c>
      <c r="E1489" s="120" t="s">
        <v>12164</v>
      </c>
      <c r="F1489" s="120">
        <v>0</v>
      </c>
      <c r="G1489" s="120" t="s">
        <v>1832</v>
      </c>
      <c r="H1489" s="120">
        <v>0</v>
      </c>
      <c r="I1489" s="120" t="s">
        <v>12608</v>
      </c>
      <c r="J1489" s="120" t="s">
        <v>1753</v>
      </c>
      <c r="K1489" s="120" t="s">
        <v>12593</v>
      </c>
      <c r="L1489" s="120">
        <v>0</v>
      </c>
      <c r="M1489" s="120">
        <v>0</v>
      </c>
      <c r="N1489" s="120" t="s">
        <v>1935</v>
      </c>
      <c r="O1489" s="127">
        <v>349.9</v>
      </c>
      <c r="P1489" s="128">
        <v>130.29</v>
      </c>
    </row>
    <row r="1490" spans="1:16">
      <c r="A1490" s="119" t="s">
        <v>3290</v>
      </c>
      <c r="B1490" s="120" t="s">
        <v>12972</v>
      </c>
      <c r="C1490" s="120" t="s">
        <v>3283</v>
      </c>
      <c r="D1490" s="120" t="s">
        <v>1798</v>
      </c>
      <c r="E1490" s="120" t="s">
        <v>12164</v>
      </c>
      <c r="F1490" s="120" t="s">
        <v>14081</v>
      </c>
      <c r="G1490" s="120" t="s">
        <v>1983</v>
      </c>
      <c r="H1490" s="120" t="s">
        <v>2863</v>
      </c>
      <c r="I1490" s="120" t="s">
        <v>1757</v>
      </c>
      <c r="J1490" s="120" t="s">
        <v>1753</v>
      </c>
      <c r="K1490" s="120" t="s">
        <v>1760</v>
      </c>
      <c r="L1490" s="120">
        <v>0</v>
      </c>
      <c r="M1490" s="120" t="s">
        <v>1757</v>
      </c>
      <c r="N1490" s="120" t="s">
        <v>1935</v>
      </c>
      <c r="O1490" s="127">
        <v>299.89999999999998</v>
      </c>
      <c r="P1490" s="128">
        <v>130.29</v>
      </c>
    </row>
    <row r="1491" spans="1:16">
      <c r="A1491" s="119" t="s">
        <v>3291</v>
      </c>
      <c r="B1491" s="120" t="s">
        <v>12972</v>
      </c>
      <c r="C1491" s="120" t="s">
        <v>3283</v>
      </c>
      <c r="D1491" s="120" t="s">
        <v>1806</v>
      </c>
      <c r="E1491" s="120" t="s">
        <v>12164</v>
      </c>
      <c r="F1491" s="120" t="s">
        <v>14081</v>
      </c>
      <c r="G1491" s="120" t="s">
        <v>1947</v>
      </c>
      <c r="H1491" s="120" t="s">
        <v>2863</v>
      </c>
      <c r="I1491" s="120" t="s">
        <v>1757</v>
      </c>
      <c r="J1491" s="120" t="s">
        <v>1753</v>
      </c>
      <c r="K1491" s="120" t="s">
        <v>1760</v>
      </c>
      <c r="L1491" s="120">
        <v>0</v>
      </c>
      <c r="M1491" s="120" t="s">
        <v>1757</v>
      </c>
      <c r="N1491" s="120" t="s">
        <v>1935</v>
      </c>
      <c r="O1491" s="127">
        <v>299.89999999999998</v>
      </c>
      <c r="P1491" s="128">
        <v>130.29</v>
      </c>
    </row>
    <row r="1492" spans="1:16">
      <c r="A1492" s="119" t="s">
        <v>3292</v>
      </c>
      <c r="B1492" s="120" t="s">
        <v>12972</v>
      </c>
      <c r="C1492" s="120" t="s">
        <v>3283</v>
      </c>
      <c r="D1492" s="120" t="s">
        <v>1798</v>
      </c>
      <c r="E1492" s="120" t="s">
        <v>12165</v>
      </c>
      <c r="F1492" s="120" t="s">
        <v>14081</v>
      </c>
      <c r="G1492" s="120" t="s">
        <v>1964</v>
      </c>
      <c r="H1492" s="120" t="s">
        <v>1757</v>
      </c>
      <c r="I1492" s="120" t="s">
        <v>1757</v>
      </c>
      <c r="J1492" s="120" t="s">
        <v>1753</v>
      </c>
      <c r="K1492" s="120" t="s">
        <v>1813</v>
      </c>
      <c r="L1492" s="120" t="s">
        <v>1757</v>
      </c>
      <c r="M1492" s="120" t="s">
        <v>1757</v>
      </c>
      <c r="N1492" s="120" t="s">
        <v>1935</v>
      </c>
      <c r="O1492" s="127">
        <v>199.9</v>
      </c>
      <c r="P1492" s="128">
        <v>86.91</v>
      </c>
    </row>
    <row r="1493" spans="1:16">
      <c r="A1493" s="119" t="s">
        <v>3293</v>
      </c>
      <c r="B1493" s="120" t="s">
        <v>12972</v>
      </c>
      <c r="C1493" s="120" t="s">
        <v>3283</v>
      </c>
      <c r="D1493" s="120" t="s">
        <v>1798</v>
      </c>
      <c r="E1493" s="120" t="s">
        <v>12165</v>
      </c>
      <c r="F1493" s="120">
        <v>0</v>
      </c>
      <c r="G1493" s="120" t="s">
        <v>1964</v>
      </c>
      <c r="H1493" s="120">
        <v>0</v>
      </c>
      <c r="I1493" s="120" t="s">
        <v>12608</v>
      </c>
      <c r="J1493" s="120" t="s">
        <v>1753</v>
      </c>
      <c r="K1493" s="120">
        <v>0</v>
      </c>
      <c r="L1493" s="120">
        <v>0</v>
      </c>
      <c r="M1493" s="120">
        <v>0</v>
      </c>
      <c r="N1493" s="120" t="s">
        <v>1935</v>
      </c>
      <c r="O1493" s="127">
        <v>199.9</v>
      </c>
      <c r="P1493" s="128">
        <v>86.91</v>
      </c>
    </row>
    <row r="1494" spans="1:16">
      <c r="A1494" s="119" t="s">
        <v>3294</v>
      </c>
      <c r="B1494" s="120" t="s">
        <v>12972</v>
      </c>
      <c r="C1494" s="120" t="s">
        <v>3295</v>
      </c>
      <c r="D1494" s="120" t="s">
        <v>1806</v>
      </c>
      <c r="E1494" s="120" t="s">
        <v>12164</v>
      </c>
      <c r="F1494" s="120" t="s">
        <v>14088</v>
      </c>
      <c r="G1494" s="120" t="s">
        <v>1804</v>
      </c>
      <c r="H1494" s="120">
        <v>0</v>
      </c>
      <c r="I1494" s="120" t="s">
        <v>1757</v>
      </c>
      <c r="J1494" s="120" t="s">
        <v>1753</v>
      </c>
      <c r="K1494" s="120" t="s">
        <v>1760</v>
      </c>
      <c r="L1494" s="120">
        <v>0</v>
      </c>
      <c r="M1494" s="120" t="s">
        <v>1815</v>
      </c>
      <c r="N1494" s="120" t="s">
        <v>1935</v>
      </c>
      <c r="O1494" s="127">
        <v>399.9</v>
      </c>
      <c r="P1494" s="128">
        <v>156.21</v>
      </c>
    </row>
    <row r="1495" spans="1:16">
      <c r="A1495" s="119" t="s">
        <v>3296</v>
      </c>
      <c r="B1495" s="120" t="s">
        <v>12972</v>
      </c>
      <c r="C1495" s="120" t="s">
        <v>3295</v>
      </c>
      <c r="D1495" s="120" t="s">
        <v>1806</v>
      </c>
      <c r="E1495" s="120" t="s">
        <v>12164</v>
      </c>
      <c r="F1495" s="120" t="s">
        <v>14088</v>
      </c>
      <c r="G1495" s="120" t="s">
        <v>1804</v>
      </c>
      <c r="H1495" s="120">
        <v>0</v>
      </c>
      <c r="I1495" s="120" t="s">
        <v>1757</v>
      </c>
      <c r="J1495" s="120" t="s">
        <v>1753</v>
      </c>
      <c r="K1495" s="120" t="s">
        <v>1760</v>
      </c>
      <c r="L1495" s="120">
        <v>0</v>
      </c>
      <c r="M1495" s="120" t="s">
        <v>1815</v>
      </c>
      <c r="N1495" s="120" t="s">
        <v>1935</v>
      </c>
      <c r="O1495" s="127">
        <v>399.9</v>
      </c>
      <c r="P1495" s="128">
        <v>156.21</v>
      </c>
    </row>
    <row r="1496" spans="1:16">
      <c r="A1496" s="119" t="s">
        <v>3297</v>
      </c>
      <c r="B1496" s="120" t="s">
        <v>12971</v>
      </c>
      <c r="C1496" s="120" t="s">
        <v>3970</v>
      </c>
      <c r="D1496" s="120" t="s">
        <v>1806</v>
      </c>
      <c r="E1496" s="120" t="s">
        <v>12164</v>
      </c>
      <c r="F1496" s="120" t="s">
        <v>12598</v>
      </c>
      <c r="G1496" s="120" t="s">
        <v>1856</v>
      </c>
      <c r="H1496" s="120" t="s">
        <v>3298</v>
      </c>
      <c r="I1496" s="120" t="s">
        <v>2646</v>
      </c>
      <c r="J1496" s="120" t="s">
        <v>1753</v>
      </c>
      <c r="K1496" s="120">
        <v>0</v>
      </c>
      <c r="L1496" s="120">
        <v>0</v>
      </c>
      <c r="M1496" s="120">
        <v>0</v>
      </c>
      <c r="N1496" s="120">
        <v>0</v>
      </c>
      <c r="O1496" s="127">
        <v>399.9</v>
      </c>
      <c r="P1496" s="128">
        <v>156</v>
      </c>
    </row>
    <row r="1497" spans="1:16">
      <c r="A1497" s="119" t="s">
        <v>3301</v>
      </c>
      <c r="B1497" s="120" t="s">
        <v>12971</v>
      </c>
      <c r="C1497" s="120" t="s">
        <v>3970</v>
      </c>
      <c r="D1497" s="120" t="s">
        <v>1806</v>
      </c>
      <c r="E1497" s="120" t="s">
        <v>12164</v>
      </c>
      <c r="F1497" s="120" t="s">
        <v>12598</v>
      </c>
      <c r="G1497" s="120" t="s">
        <v>1856</v>
      </c>
      <c r="H1497" s="120" t="s">
        <v>3302</v>
      </c>
      <c r="I1497" s="120" t="s">
        <v>2646</v>
      </c>
      <c r="J1497" s="120" t="s">
        <v>1753</v>
      </c>
      <c r="K1497" s="120">
        <v>0</v>
      </c>
      <c r="L1497" s="120">
        <v>0</v>
      </c>
      <c r="M1497" s="120">
        <v>0</v>
      </c>
      <c r="N1497" s="120">
        <v>0</v>
      </c>
      <c r="O1497" s="127">
        <v>399.9</v>
      </c>
      <c r="P1497" s="128">
        <v>156</v>
      </c>
    </row>
    <row r="1498" spans="1:16">
      <c r="A1498" s="119" t="s">
        <v>3303</v>
      </c>
      <c r="B1498" s="120" t="s">
        <v>12971</v>
      </c>
      <c r="C1498" s="120" t="s">
        <v>1762</v>
      </c>
      <c r="D1498" s="120" t="s">
        <v>1806</v>
      </c>
      <c r="E1498" s="120" t="s">
        <v>12164</v>
      </c>
      <c r="F1498" s="120" t="s">
        <v>12598</v>
      </c>
      <c r="G1498" s="120" t="s">
        <v>1856</v>
      </c>
      <c r="H1498" s="120">
        <v>0</v>
      </c>
      <c r="I1498" s="120" t="s">
        <v>2646</v>
      </c>
      <c r="J1498" s="120" t="s">
        <v>1753</v>
      </c>
      <c r="K1498" s="120">
        <v>0</v>
      </c>
      <c r="L1498" s="120">
        <v>0</v>
      </c>
      <c r="M1498" s="120">
        <v>0</v>
      </c>
      <c r="N1498" s="120">
        <v>0</v>
      </c>
      <c r="O1498" s="127">
        <v>399.9</v>
      </c>
      <c r="P1498" s="128">
        <v>156</v>
      </c>
    </row>
    <row r="1499" spans="1:16">
      <c r="A1499" s="119" t="s">
        <v>3304</v>
      </c>
      <c r="B1499" s="120" t="s">
        <v>12971</v>
      </c>
      <c r="C1499" s="120" t="s">
        <v>1772</v>
      </c>
      <c r="D1499" s="120" t="s">
        <v>1763</v>
      </c>
      <c r="E1499" s="120" t="s">
        <v>12164</v>
      </c>
      <c r="F1499" s="120" t="s">
        <v>14081</v>
      </c>
      <c r="G1499" s="120" t="s">
        <v>1787</v>
      </c>
      <c r="H1499" s="120">
        <v>0</v>
      </c>
      <c r="I1499" s="120" t="s">
        <v>1757</v>
      </c>
      <c r="J1499" s="120" t="s">
        <v>1753</v>
      </c>
      <c r="K1499" s="120" t="s">
        <v>1813</v>
      </c>
      <c r="L1499" s="120" t="s">
        <v>1757</v>
      </c>
      <c r="M1499" s="120" t="s">
        <v>1757</v>
      </c>
      <c r="N1499" s="120" t="s">
        <v>3305</v>
      </c>
      <c r="O1499" s="127">
        <v>349.9</v>
      </c>
      <c r="P1499" s="128">
        <v>192.03</v>
      </c>
    </row>
    <row r="1500" spans="1:16">
      <c r="A1500" s="119" t="s">
        <v>3308</v>
      </c>
      <c r="B1500" s="120" t="s">
        <v>12971</v>
      </c>
      <c r="C1500" s="120" t="s">
        <v>1772</v>
      </c>
      <c r="D1500" s="120" t="s">
        <v>1798</v>
      </c>
      <c r="E1500" s="120" t="s">
        <v>12164</v>
      </c>
      <c r="F1500" s="120" t="s">
        <v>14083</v>
      </c>
      <c r="G1500" s="120" t="s">
        <v>1933</v>
      </c>
      <c r="H1500" s="120">
        <v>0</v>
      </c>
      <c r="I1500" s="120" t="s">
        <v>2136</v>
      </c>
      <c r="J1500" s="120" t="s">
        <v>1753</v>
      </c>
      <c r="K1500" s="120" t="s">
        <v>1858</v>
      </c>
      <c r="L1500" s="120" t="s">
        <v>1926</v>
      </c>
      <c r="M1500" s="120" t="s">
        <v>1757</v>
      </c>
      <c r="N1500" s="120" t="s">
        <v>3307</v>
      </c>
      <c r="O1500" s="127">
        <v>499.9</v>
      </c>
      <c r="P1500" s="128">
        <v>165.66</v>
      </c>
    </row>
    <row r="1501" spans="1:16">
      <c r="A1501" s="119" t="s">
        <v>3309</v>
      </c>
      <c r="B1501" s="120" t="s">
        <v>12971</v>
      </c>
      <c r="C1501" s="120" t="s">
        <v>1772</v>
      </c>
      <c r="D1501" s="120" t="s">
        <v>1798</v>
      </c>
      <c r="E1501" s="120" t="s">
        <v>12164</v>
      </c>
      <c r="F1501" s="120" t="s">
        <v>12187</v>
      </c>
      <c r="G1501" s="120" t="s">
        <v>1789</v>
      </c>
      <c r="H1501" s="120">
        <v>0</v>
      </c>
      <c r="I1501" s="120" t="s">
        <v>12608</v>
      </c>
      <c r="J1501" s="120" t="s">
        <v>1753</v>
      </c>
      <c r="K1501" s="120">
        <v>0</v>
      </c>
      <c r="L1501" s="120">
        <v>0</v>
      </c>
      <c r="M1501" s="120">
        <v>0</v>
      </c>
      <c r="N1501" s="120">
        <v>0</v>
      </c>
      <c r="O1501" s="127">
        <v>449.9</v>
      </c>
      <c r="P1501" s="128">
        <v>155</v>
      </c>
    </row>
    <row r="1502" spans="1:16">
      <c r="A1502" s="119" t="s">
        <v>3310</v>
      </c>
      <c r="B1502" s="120" t="s">
        <v>12971</v>
      </c>
      <c r="C1502" s="120" t="s">
        <v>1772</v>
      </c>
      <c r="D1502" s="120" t="s">
        <v>1798</v>
      </c>
      <c r="E1502" s="120" t="s">
        <v>12164</v>
      </c>
      <c r="F1502" s="120" t="s">
        <v>12187</v>
      </c>
      <c r="G1502" s="120" t="s">
        <v>1784</v>
      </c>
      <c r="H1502" s="120">
        <v>0</v>
      </c>
      <c r="I1502" s="120" t="s">
        <v>12608</v>
      </c>
      <c r="J1502" s="120" t="s">
        <v>1753</v>
      </c>
      <c r="K1502" s="120" t="s">
        <v>12597</v>
      </c>
      <c r="L1502" s="120">
        <v>0</v>
      </c>
      <c r="M1502" s="120">
        <v>0</v>
      </c>
      <c r="N1502" s="120">
        <v>0</v>
      </c>
      <c r="O1502" s="127">
        <v>449.9</v>
      </c>
      <c r="P1502" s="128">
        <v>155</v>
      </c>
    </row>
    <row r="1503" spans="1:16">
      <c r="A1503" s="119" t="s">
        <v>3311</v>
      </c>
      <c r="B1503" s="120" t="s">
        <v>12971</v>
      </c>
      <c r="C1503" s="120" t="s">
        <v>1772</v>
      </c>
      <c r="D1503" s="120" t="s">
        <v>1798</v>
      </c>
      <c r="E1503" s="120" t="s">
        <v>12164</v>
      </c>
      <c r="F1503" s="120" t="s">
        <v>12187</v>
      </c>
      <c r="G1503" s="120" t="s">
        <v>1784</v>
      </c>
      <c r="H1503" s="120">
        <v>0</v>
      </c>
      <c r="I1503" s="120" t="s">
        <v>12608</v>
      </c>
      <c r="J1503" s="120" t="s">
        <v>1753</v>
      </c>
      <c r="K1503" s="120" t="s">
        <v>12597</v>
      </c>
      <c r="L1503" s="120">
        <v>0</v>
      </c>
      <c r="M1503" s="120">
        <v>0</v>
      </c>
      <c r="N1503" s="120">
        <v>0</v>
      </c>
      <c r="O1503" s="127">
        <v>449.9</v>
      </c>
      <c r="P1503" s="128">
        <v>155</v>
      </c>
    </row>
    <row r="1504" spans="1:16">
      <c r="A1504" s="119" t="s">
        <v>3312</v>
      </c>
      <c r="B1504" s="120" t="s">
        <v>12971</v>
      </c>
      <c r="C1504" s="120" t="s">
        <v>1772</v>
      </c>
      <c r="D1504" s="120" t="s">
        <v>1798</v>
      </c>
      <c r="E1504" s="120" t="s">
        <v>12165</v>
      </c>
      <c r="F1504" s="120" t="s">
        <v>12187</v>
      </c>
      <c r="G1504" s="120" t="s">
        <v>1825</v>
      </c>
      <c r="H1504" s="120">
        <v>0</v>
      </c>
      <c r="I1504" s="120" t="s">
        <v>12608</v>
      </c>
      <c r="J1504" s="120" t="s">
        <v>1753</v>
      </c>
      <c r="K1504" s="120">
        <v>0</v>
      </c>
      <c r="L1504" s="120">
        <v>0</v>
      </c>
      <c r="M1504" s="120">
        <v>0</v>
      </c>
      <c r="N1504" s="120" t="s">
        <v>3307</v>
      </c>
      <c r="O1504" s="127">
        <v>449.9</v>
      </c>
      <c r="P1504" s="128">
        <v>148.79</v>
      </c>
    </row>
    <row r="1505" spans="1:16">
      <c r="A1505" s="119" t="s">
        <v>3313</v>
      </c>
      <c r="B1505" s="120" t="s">
        <v>12971</v>
      </c>
      <c r="C1505" s="120" t="s">
        <v>1772</v>
      </c>
      <c r="D1505" s="120" t="s">
        <v>1798</v>
      </c>
      <c r="E1505" s="120" t="s">
        <v>12165</v>
      </c>
      <c r="F1505" s="120" t="s">
        <v>12187</v>
      </c>
      <c r="G1505" s="120" t="s">
        <v>1825</v>
      </c>
      <c r="H1505" s="120">
        <v>0</v>
      </c>
      <c r="I1505" s="120" t="s">
        <v>12608</v>
      </c>
      <c r="J1505" s="120" t="s">
        <v>1753</v>
      </c>
      <c r="K1505" s="120">
        <v>0</v>
      </c>
      <c r="L1505" s="120">
        <v>0</v>
      </c>
      <c r="M1505" s="120">
        <v>0</v>
      </c>
      <c r="N1505" s="120" t="s">
        <v>3307</v>
      </c>
      <c r="O1505" s="127">
        <v>449.9</v>
      </c>
      <c r="P1505" s="128">
        <v>150.52000000000001</v>
      </c>
    </row>
    <row r="1506" spans="1:16">
      <c r="A1506" s="119" t="s">
        <v>3314</v>
      </c>
      <c r="B1506" s="120" t="s">
        <v>12971</v>
      </c>
      <c r="C1506" s="120" t="s">
        <v>1772</v>
      </c>
      <c r="D1506" s="120" t="s">
        <v>1798</v>
      </c>
      <c r="E1506" s="120" t="s">
        <v>12165</v>
      </c>
      <c r="F1506" s="120" t="s">
        <v>12187</v>
      </c>
      <c r="G1506" s="120" t="s">
        <v>1825</v>
      </c>
      <c r="H1506" s="120">
        <v>0</v>
      </c>
      <c r="I1506" s="120" t="s">
        <v>2136</v>
      </c>
      <c r="J1506" s="120" t="s">
        <v>1753</v>
      </c>
      <c r="K1506" s="120" t="s">
        <v>1801</v>
      </c>
      <c r="L1506" s="120">
        <v>0</v>
      </c>
      <c r="M1506" s="120" t="s">
        <v>1757</v>
      </c>
      <c r="N1506" s="120" t="s">
        <v>3307</v>
      </c>
      <c r="O1506" s="127">
        <v>449.9</v>
      </c>
      <c r="P1506" s="128">
        <v>176.38</v>
      </c>
    </row>
    <row r="1507" spans="1:16">
      <c r="A1507" s="119" t="s">
        <v>3315</v>
      </c>
      <c r="B1507" s="120" t="s">
        <v>12971</v>
      </c>
      <c r="C1507" s="120" t="s">
        <v>1772</v>
      </c>
      <c r="D1507" s="120" t="s">
        <v>1798</v>
      </c>
      <c r="E1507" s="120" t="s">
        <v>12165</v>
      </c>
      <c r="F1507" s="120" t="s">
        <v>12187</v>
      </c>
      <c r="G1507" s="120" t="s">
        <v>1825</v>
      </c>
      <c r="H1507" s="120">
        <v>0</v>
      </c>
      <c r="I1507" s="120" t="s">
        <v>12608</v>
      </c>
      <c r="J1507" s="120" t="s">
        <v>1753</v>
      </c>
      <c r="K1507" s="120">
        <v>0</v>
      </c>
      <c r="L1507" s="120">
        <v>0</v>
      </c>
      <c r="M1507" s="120">
        <v>0</v>
      </c>
      <c r="N1507" s="120" t="s">
        <v>3307</v>
      </c>
      <c r="O1507" s="127">
        <v>449.9</v>
      </c>
      <c r="P1507" s="128">
        <v>150.52000000000001</v>
      </c>
    </row>
    <row r="1508" spans="1:16">
      <c r="A1508" s="119" t="s">
        <v>3316</v>
      </c>
      <c r="B1508" s="120" t="s">
        <v>12971</v>
      </c>
      <c r="C1508" s="120" t="s">
        <v>1772</v>
      </c>
      <c r="D1508" s="120" t="s">
        <v>1798</v>
      </c>
      <c r="E1508" s="120" t="s">
        <v>12164</v>
      </c>
      <c r="F1508" s="120" t="s">
        <v>12187</v>
      </c>
      <c r="G1508" s="120" t="s">
        <v>1789</v>
      </c>
      <c r="H1508" s="120">
        <v>0</v>
      </c>
      <c r="I1508" s="120" t="s">
        <v>12608</v>
      </c>
      <c r="J1508" s="120" t="s">
        <v>1753</v>
      </c>
      <c r="K1508" s="120" t="s">
        <v>3661</v>
      </c>
      <c r="L1508" s="120">
        <v>0</v>
      </c>
      <c r="M1508" s="120">
        <v>0</v>
      </c>
      <c r="N1508" s="120" t="s">
        <v>3317</v>
      </c>
      <c r="O1508" s="127">
        <v>599.9</v>
      </c>
      <c r="P1508" s="128">
        <v>203.5</v>
      </c>
    </row>
    <row r="1509" spans="1:16">
      <c r="A1509" s="119" t="s">
        <v>3318</v>
      </c>
      <c r="B1509" s="120" t="s">
        <v>12971</v>
      </c>
      <c r="C1509" s="120" t="s">
        <v>1772</v>
      </c>
      <c r="D1509" s="120" t="s">
        <v>1798</v>
      </c>
      <c r="E1509" s="120" t="s">
        <v>12164</v>
      </c>
      <c r="F1509" s="120" t="s">
        <v>12187</v>
      </c>
      <c r="G1509" s="120" t="s">
        <v>1947</v>
      </c>
      <c r="H1509" s="120">
        <v>0</v>
      </c>
      <c r="I1509" s="120" t="s">
        <v>12608</v>
      </c>
      <c r="J1509" s="120" t="s">
        <v>1753</v>
      </c>
      <c r="K1509" s="120" t="s">
        <v>3661</v>
      </c>
      <c r="L1509" s="120">
        <v>0</v>
      </c>
      <c r="M1509" s="120">
        <v>0</v>
      </c>
      <c r="N1509" s="120" t="s">
        <v>3317</v>
      </c>
      <c r="O1509" s="127">
        <v>499.9</v>
      </c>
      <c r="P1509" s="128">
        <v>177.6</v>
      </c>
    </row>
    <row r="1510" spans="1:16">
      <c r="A1510" s="119" t="s">
        <v>3319</v>
      </c>
      <c r="B1510" s="120" t="s">
        <v>12971</v>
      </c>
      <c r="C1510" s="120" t="s">
        <v>1772</v>
      </c>
      <c r="D1510" s="120" t="s">
        <v>1798</v>
      </c>
      <c r="E1510" s="120" t="s">
        <v>12164</v>
      </c>
      <c r="F1510" s="120" t="s">
        <v>12187</v>
      </c>
      <c r="G1510" s="120" t="s">
        <v>1789</v>
      </c>
      <c r="H1510" s="120">
        <v>0</v>
      </c>
      <c r="I1510" s="120" t="s">
        <v>12608</v>
      </c>
      <c r="J1510" s="120" t="s">
        <v>1753</v>
      </c>
      <c r="K1510" s="120" t="s">
        <v>3661</v>
      </c>
      <c r="L1510" s="120">
        <v>0</v>
      </c>
      <c r="M1510" s="120">
        <v>0</v>
      </c>
      <c r="N1510" s="120" t="s">
        <v>3317</v>
      </c>
      <c r="O1510" s="127">
        <v>499.9</v>
      </c>
      <c r="P1510" s="128">
        <v>181.3</v>
      </c>
    </row>
    <row r="1511" spans="1:16">
      <c r="A1511" s="119" t="s">
        <v>3320</v>
      </c>
      <c r="B1511" s="120" t="s">
        <v>12971</v>
      </c>
      <c r="C1511" s="120" t="s">
        <v>1772</v>
      </c>
      <c r="D1511" s="120" t="s">
        <v>1798</v>
      </c>
      <c r="E1511" s="120" t="s">
        <v>12164</v>
      </c>
      <c r="F1511" s="120" t="s">
        <v>12187</v>
      </c>
      <c r="G1511" s="120" t="s">
        <v>1789</v>
      </c>
      <c r="H1511" s="120">
        <v>0</v>
      </c>
      <c r="I1511" s="120" t="s">
        <v>12608</v>
      </c>
      <c r="J1511" s="120" t="s">
        <v>1753</v>
      </c>
      <c r="K1511" s="120" t="s">
        <v>3661</v>
      </c>
      <c r="L1511" s="120">
        <v>0</v>
      </c>
      <c r="M1511" s="120">
        <v>0</v>
      </c>
      <c r="N1511" s="120" t="s">
        <v>3317</v>
      </c>
      <c r="O1511" s="127">
        <v>499.9</v>
      </c>
      <c r="P1511" s="128">
        <v>166.5</v>
      </c>
    </row>
    <row r="1512" spans="1:16">
      <c r="A1512" s="119" t="s">
        <v>3321</v>
      </c>
      <c r="B1512" s="120" t="s">
        <v>12971</v>
      </c>
      <c r="C1512" s="120" t="s">
        <v>1772</v>
      </c>
      <c r="D1512" s="120" t="s">
        <v>1798</v>
      </c>
      <c r="E1512" s="120" t="s">
        <v>12164</v>
      </c>
      <c r="F1512" s="120" t="s">
        <v>12601</v>
      </c>
      <c r="G1512" s="120" t="s">
        <v>1903</v>
      </c>
      <c r="H1512" s="120">
        <v>0</v>
      </c>
      <c r="I1512" s="120" t="s">
        <v>12608</v>
      </c>
      <c r="J1512" s="120" t="s">
        <v>1753</v>
      </c>
      <c r="K1512" s="120" t="s">
        <v>3661</v>
      </c>
      <c r="L1512" s="120" t="s">
        <v>2035</v>
      </c>
      <c r="M1512" s="120">
        <v>0</v>
      </c>
      <c r="N1512" s="120" t="s">
        <v>3498</v>
      </c>
      <c r="O1512" s="127">
        <v>229.9</v>
      </c>
      <c r="P1512" s="128">
        <v>85</v>
      </c>
    </row>
    <row r="1513" spans="1:16">
      <c r="A1513" s="119" t="s">
        <v>3322</v>
      </c>
      <c r="B1513" s="120" t="s">
        <v>12971</v>
      </c>
      <c r="C1513" s="120" t="s">
        <v>1772</v>
      </c>
      <c r="D1513" s="120" t="s">
        <v>1798</v>
      </c>
      <c r="E1513" s="120" t="s">
        <v>12164</v>
      </c>
      <c r="F1513" s="120" t="s">
        <v>12598</v>
      </c>
      <c r="G1513" s="120" t="s">
        <v>1814</v>
      </c>
      <c r="H1513" s="120">
        <v>0</v>
      </c>
      <c r="I1513" s="120" t="s">
        <v>12608</v>
      </c>
      <c r="J1513" s="120" t="s">
        <v>1753</v>
      </c>
      <c r="K1513" s="120" t="s">
        <v>3661</v>
      </c>
      <c r="L1513" s="120">
        <v>0</v>
      </c>
      <c r="M1513" s="120">
        <v>0</v>
      </c>
      <c r="N1513" s="120">
        <v>0</v>
      </c>
      <c r="O1513" s="127">
        <v>449.9</v>
      </c>
      <c r="P1513" s="128">
        <v>160</v>
      </c>
    </row>
    <row r="1514" spans="1:16">
      <c r="A1514" s="119" t="s">
        <v>408</v>
      </c>
      <c r="B1514" s="120" t="s">
        <v>12971</v>
      </c>
      <c r="C1514" s="120" t="s">
        <v>1772</v>
      </c>
      <c r="D1514" s="120" t="s">
        <v>1756</v>
      </c>
      <c r="E1514" s="120" t="s">
        <v>12164</v>
      </c>
      <c r="F1514" s="120" t="s">
        <v>12598</v>
      </c>
      <c r="G1514" s="120" t="s">
        <v>1814</v>
      </c>
      <c r="H1514" s="120">
        <v>0</v>
      </c>
      <c r="I1514" s="120" t="s">
        <v>12608</v>
      </c>
      <c r="J1514" s="120" t="s">
        <v>1753</v>
      </c>
      <c r="K1514" s="120">
        <v>0</v>
      </c>
      <c r="L1514" s="120">
        <v>0</v>
      </c>
      <c r="M1514" s="120">
        <v>0</v>
      </c>
      <c r="N1514" s="120">
        <v>0</v>
      </c>
      <c r="O1514" s="127">
        <v>299.89999999999998</v>
      </c>
      <c r="P1514" s="128">
        <v>100</v>
      </c>
    </row>
    <row r="1515" spans="1:16">
      <c r="A1515" s="119" t="s">
        <v>763</v>
      </c>
      <c r="B1515" s="120" t="s">
        <v>12971</v>
      </c>
      <c r="C1515" s="120" t="s">
        <v>1772</v>
      </c>
      <c r="D1515" s="120" t="s">
        <v>1756</v>
      </c>
      <c r="E1515" s="120" t="s">
        <v>12164</v>
      </c>
      <c r="F1515" s="120" t="s">
        <v>12598</v>
      </c>
      <c r="G1515" s="120" t="s">
        <v>1947</v>
      </c>
      <c r="H1515" s="120">
        <v>0</v>
      </c>
      <c r="I1515" s="120" t="s">
        <v>12608</v>
      </c>
      <c r="J1515" s="120" t="s">
        <v>1753</v>
      </c>
      <c r="K1515" s="120">
        <v>0</v>
      </c>
      <c r="L1515" s="120">
        <v>0</v>
      </c>
      <c r="M1515" s="120">
        <v>0</v>
      </c>
      <c r="N1515" s="120">
        <v>0</v>
      </c>
      <c r="O1515" s="127">
        <v>299.89999999999998</v>
      </c>
      <c r="P1515" s="128">
        <v>100</v>
      </c>
    </row>
    <row r="1516" spans="1:16">
      <c r="A1516" s="119" t="s">
        <v>501</v>
      </c>
      <c r="B1516" s="120" t="s">
        <v>12971</v>
      </c>
      <c r="C1516" s="120" t="s">
        <v>1772</v>
      </c>
      <c r="D1516" s="120" t="s">
        <v>1756</v>
      </c>
      <c r="E1516" s="120" t="s">
        <v>12164</v>
      </c>
      <c r="F1516" s="120" t="s">
        <v>12598</v>
      </c>
      <c r="G1516" s="120" t="s">
        <v>1947</v>
      </c>
      <c r="H1516" s="120">
        <v>0</v>
      </c>
      <c r="I1516" s="120" t="s">
        <v>12608</v>
      </c>
      <c r="J1516" s="120" t="s">
        <v>1753</v>
      </c>
      <c r="K1516" s="120">
        <v>0</v>
      </c>
      <c r="L1516" s="120">
        <v>0</v>
      </c>
      <c r="M1516" s="120">
        <v>0</v>
      </c>
      <c r="N1516" s="120">
        <v>0</v>
      </c>
      <c r="O1516" s="127">
        <v>299.89999999999998</v>
      </c>
      <c r="P1516" s="128">
        <v>100</v>
      </c>
    </row>
    <row r="1517" spans="1:16">
      <c r="A1517" s="119" t="s">
        <v>765</v>
      </c>
      <c r="B1517" s="120" t="s">
        <v>12971</v>
      </c>
      <c r="C1517" s="120" t="s">
        <v>1772</v>
      </c>
      <c r="D1517" s="120" t="s">
        <v>1756</v>
      </c>
      <c r="E1517" s="120" t="s">
        <v>12164</v>
      </c>
      <c r="F1517" s="120" t="s">
        <v>12598</v>
      </c>
      <c r="G1517" s="120" t="s">
        <v>1947</v>
      </c>
      <c r="H1517" s="120">
        <v>0</v>
      </c>
      <c r="I1517" s="120" t="s">
        <v>12608</v>
      </c>
      <c r="J1517" s="120" t="s">
        <v>1753</v>
      </c>
      <c r="K1517" s="120">
        <v>0</v>
      </c>
      <c r="L1517" s="120">
        <v>0</v>
      </c>
      <c r="M1517" s="120">
        <v>0</v>
      </c>
      <c r="N1517" s="120">
        <v>0</v>
      </c>
      <c r="O1517" s="127">
        <v>299.89999999999998</v>
      </c>
      <c r="P1517" s="128">
        <v>100</v>
      </c>
    </row>
    <row r="1518" spans="1:16">
      <c r="A1518" s="119" t="s">
        <v>1242</v>
      </c>
      <c r="B1518" s="120" t="s">
        <v>12971</v>
      </c>
      <c r="C1518" s="120" t="s">
        <v>1834</v>
      </c>
      <c r="D1518" s="120" t="s">
        <v>1803</v>
      </c>
      <c r="E1518" s="120" t="s">
        <v>12165</v>
      </c>
      <c r="F1518" s="120" t="s">
        <v>12598</v>
      </c>
      <c r="G1518" s="120" t="s">
        <v>1884</v>
      </c>
      <c r="H1518" s="120" t="s">
        <v>3298</v>
      </c>
      <c r="I1518" s="120" t="s">
        <v>1834</v>
      </c>
      <c r="J1518" s="120" t="s">
        <v>1774</v>
      </c>
      <c r="K1518" s="120">
        <v>0</v>
      </c>
      <c r="L1518" s="120">
        <v>0</v>
      </c>
      <c r="M1518" s="120">
        <v>0</v>
      </c>
      <c r="N1518" s="120">
        <v>0</v>
      </c>
      <c r="O1518" s="127">
        <v>179.9</v>
      </c>
      <c r="P1518" s="128">
        <v>53.87</v>
      </c>
    </row>
    <row r="1519" spans="1:16">
      <c r="A1519" s="119" t="s">
        <v>1243</v>
      </c>
      <c r="B1519" s="120" t="s">
        <v>12971</v>
      </c>
      <c r="C1519" s="120" t="s">
        <v>1834</v>
      </c>
      <c r="D1519" s="120" t="s">
        <v>1803</v>
      </c>
      <c r="E1519" s="120" t="s">
        <v>12165</v>
      </c>
      <c r="F1519" s="120" t="s">
        <v>12598</v>
      </c>
      <c r="G1519" s="120" t="s">
        <v>2014</v>
      </c>
      <c r="H1519" s="120" t="s">
        <v>3302</v>
      </c>
      <c r="I1519" s="120" t="s">
        <v>1834</v>
      </c>
      <c r="J1519" s="120" t="s">
        <v>1774</v>
      </c>
      <c r="K1519" s="120">
        <v>0</v>
      </c>
      <c r="L1519" s="120">
        <v>0</v>
      </c>
      <c r="M1519" s="120">
        <v>0</v>
      </c>
      <c r="N1519" s="120">
        <v>0</v>
      </c>
      <c r="O1519" s="127">
        <v>179.9</v>
      </c>
      <c r="P1519" s="128">
        <v>53.87</v>
      </c>
    </row>
    <row r="1520" spans="1:16">
      <c r="A1520" s="119" t="s">
        <v>1244</v>
      </c>
      <c r="B1520" s="120" t="s">
        <v>12971</v>
      </c>
      <c r="C1520" s="120" t="s">
        <v>1834</v>
      </c>
      <c r="D1520" s="120" t="s">
        <v>1803</v>
      </c>
      <c r="E1520" s="120" t="s">
        <v>12165</v>
      </c>
      <c r="F1520" s="120" t="s">
        <v>12598</v>
      </c>
      <c r="G1520" s="120" t="s">
        <v>2014</v>
      </c>
      <c r="H1520" s="120" t="s">
        <v>3302</v>
      </c>
      <c r="I1520" s="120" t="s">
        <v>1834</v>
      </c>
      <c r="J1520" s="120" t="s">
        <v>1774</v>
      </c>
      <c r="K1520" s="120">
        <v>0</v>
      </c>
      <c r="L1520" s="120">
        <v>0</v>
      </c>
      <c r="M1520" s="120">
        <v>0</v>
      </c>
      <c r="N1520" s="120">
        <v>0</v>
      </c>
      <c r="O1520" s="127">
        <v>179.9</v>
      </c>
      <c r="P1520" s="128">
        <v>53.87</v>
      </c>
    </row>
    <row r="1521" spans="1:16">
      <c r="A1521" s="119" t="s">
        <v>3323</v>
      </c>
      <c r="B1521" s="120" t="s">
        <v>12971</v>
      </c>
      <c r="C1521" s="120" t="s">
        <v>1834</v>
      </c>
      <c r="D1521" s="120" t="s">
        <v>1803</v>
      </c>
      <c r="E1521" s="120" t="s">
        <v>12165</v>
      </c>
      <c r="F1521" s="120" t="s">
        <v>12598</v>
      </c>
      <c r="G1521" s="120" t="s">
        <v>1884</v>
      </c>
      <c r="H1521" s="120" t="s">
        <v>3302</v>
      </c>
      <c r="I1521" s="120" t="s">
        <v>1834</v>
      </c>
      <c r="J1521" s="120" t="s">
        <v>1774</v>
      </c>
      <c r="K1521" s="120">
        <v>0</v>
      </c>
      <c r="L1521" s="120">
        <v>0</v>
      </c>
      <c r="M1521" s="120">
        <v>0</v>
      </c>
      <c r="N1521" s="120">
        <v>0</v>
      </c>
      <c r="O1521" s="127">
        <v>179.9</v>
      </c>
      <c r="P1521" s="128">
        <v>53.87</v>
      </c>
    </row>
    <row r="1522" spans="1:16">
      <c r="A1522" s="119" t="s">
        <v>1388</v>
      </c>
      <c r="B1522" s="120" t="s">
        <v>12971</v>
      </c>
      <c r="C1522" s="120" t="s">
        <v>1834</v>
      </c>
      <c r="D1522" s="120" t="s">
        <v>1803</v>
      </c>
      <c r="E1522" s="120" t="s">
        <v>12165</v>
      </c>
      <c r="F1522" s="120" t="s">
        <v>12598</v>
      </c>
      <c r="G1522" s="120" t="s">
        <v>1888</v>
      </c>
      <c r="H1522" s="120">
        <v>0</v>
      </c>
      <c r="I1522" s="120" t="s">
        <v>1834</v>
      </c>
      <c r="J1522" s="120" t="s">
        <v>1774</v>
      </c>
      <c r="K1522" s="120">
        <v>0</v>
      </c>
      <c r="L1522" s="120">
        <v>0</v>
      </c>
      <c r="M1522" s="120">
        <v>0</v>
      </c>
      <c r="N1522" s="120">
        <v>0</v>
      </c>
      <c r="O1522" s="127">
        <v>179.9</v>
      </c>
      <c r="P1522" s="128">
        <v>63.18</v>
      </c>
    </row>
    <row r="1523" spans="1:16">
      <c r="A1523" s="119" t="s">
        <v>1390</v>
      </c>
      <c r="B1523" s="120" t="s">
        <v>12971</v>
      </c>
      <c r="C1523" s="120" t="s">
        <v>1834</v>
      </c>
      <c r="D1523" s="120" t="s">
        <v>1803</v>
      </c>
      <c r="E1523" s="120" t="s">
        <v>12165</v>
      </c>
      <c r="F1523" s="120" t="s">
        <v>12598</v>
      </c>
      <c r="G1523" s="120" t="s">
        <v>1888</v>
      </c>
      <c r="H1523" s="120">
        <v>0</v>
      </c>
      <c r="I1523" s="120" t="s">
        <v>1834</v>
      </c>
      <c r="J1523" s="120" t="s">
        <v>1774</v>
      </c>
      <c r="K1523" s="120">
        <v>0</v>
      </c>
      <c r="L1523" s="120">
        <v>0</v>
      </c>
      <c r="M1523" s="120">
        <v>0</v>
      </c>
      <c r="N1523" s="120">
        <v>0</v>
      </c>
      <c r="O1523" s="127">
        <v>179.9</v>
      </c>
      <c r="P1523" s="128">
        <v>63.18</v>
      </c>
    </row>
    <row r="1524" spans="1:16">
      <c r="A1524" s="119" t="s">
        <v>1389</v>
      </c>
      <c r="B1524" s="120" t="s">
        <v>12971</v>
      </c>
      <c r="C1524" s="120" t="s">
        <v>1834</v>
      </c>
      <c r="D1524" s="120" t="s">
        <v>1803</v>
      </c>
      <c r="E1524" s="120" t="s">
        <v>12165</v>
      </c>
      <c r="F1524" s="120" t="s">
        <v>12598</v>
      </c>
      <c r="G1524" s="120" t="s">
        <v>1888</v>
      </c>
      <c r="H1524" s="120">
        <v>0</v>
      </c>
      <c r="I1524" s="120" t="s">
        <v>1834</v>
      </c>
      <c r="J1524" s="120" t="s">
        <v>1774</v>
      </c>
      <c r="K1524" s="120">
        <v>0</v>
      </c>
      <c r="L1524" s="120">
        <v>0</v>
      </c>
      <c r="M1524" s="120">
        <v>0</v>
      </c>
      <c r="N1524" s="120">
        <v>0</v>
      </c>
      <c r="O1524" s="127">
        <v>179.9</v>
      </c>
      <c r="P1524" s="128">
        <v>63.18</v>
      </c>
    </row>
    <row r="1525" spans="1:16">
      <c r="A1525" s="119" t="s">
        <v>1387</v>
      </c>
      <c r="B1525" s="120" t="s">
        <v>12971</v>
      </c>
      <c r="C1525" s="120" t="s">
        <v>1834</v>
      </c>
      <c r="D1525" s="120" t="s">
        <v>1803</v>
      </c>
      <c r="E1525" s="120" t="s">
        <v>12165</v>
      </c>
      <c r="F1525" s="120" t="s">
        <v>12598</v>
      </c>
      <c r="G1525" s="120" t="s">
        <v>1888</v>
      </c>
      <c r="H1525" s="120">
        <v>0</v>
      </c>
      <c r="I1525" s="120" t="s">
        <v>1834</v>
      </c>
      <c r="J1525" s="120" t="s">
        <v>1774</v>
      </c>
      <c r="K1525" s="120">
        <v>0</v>
      </c>
      <c r="L1525" s="120">
        <v>0</v>
      </c>
      <c r="M1525" s="120">
        <v>0</v>
      </c>
      <c r="N1525" s="120">
        <v>0</v>
      </c>
      <c r="O1525" s="127">
        <v>179.9</v>
      </c>
      <c r="P1525" s="128">
        <v>63.18</v>
      </c>
    </row>
    <row r="1526" spans="1:16">
      <c r="A1526" s="119" t="s">
        <v>1386</v>
      </c>
      <c r="B1526" s="120" t="s">
        <v>12971</v>
      </c>
      <c r="C1526" s="120" t="s">
        <v>1834</v>
      </c>
      <c r="D1526" s="120" t="s">
        <v>1803</v>
      </c>
      <c r="E1526" s="120" t="s">
        <v>12165</v>
      </c>
      <c r="F1526" s="120" t="s">
        <v>12598</v>
      </c>
      <c r="G1526" s="120" t="s">
        <v>1888</v>
      </c>
      <c r="H1526" s="120">
        <v>0</v>
      </c>
      <c r="I1526" s="120" t="s">
        <v>1834</v>
      </c>
      <c r="J1526" s="120" t="s">
        <v>1774</v>
      </c>
      <c r="K1526" s="120">
        <v>0</v>
      </c>
      <c r="L1526" s="120">
        <v>0</v>
      </c>
      <c r="M1526" s="120">
        <v>0</v>
      </c>
      <c r="N1526" s="120">
        <v>0</v>
      </c>
      <c r="O1526" s="127">
        <v>179.9</v>
      </c>
      <c r="P1526" s="128">
        <v>63.18</v>
      </c>
    </row>
    <row r="1527" spans="1:16">
      <c r="A1527" s="119" t="s">
        <v>1368</v>
      </c>
      <c r="B1527" s="120" t="s">
        <v>12971</v>
      </c>
      <c r="C1527" s="120" t="s">
        <v>1834</v>
      </c>
      <c r="D1527" s="120" t="s">
        <v>1803</v>
      </c>
      <c r="E1527" s="120" t="s">
        <v>12165</v>
      </c>
      <c r="F1527" s="120" t="s">
        <v>12598</v>
      </c>
      <c r="G1527" s="120" t="s">
        <v>1888</v>
      </c>
      <c r="H1527" s="120">
        <v>0</v>
      </c>
      <c r="I1527" s="120" t="s">
        <v>1834</v>
      </c>
      <c r="J1527" s="120" t="s">
        <v>1774</v>
      </c>
      <c r="K1527" s="120">
        <v>0</v>
      </c>
      <c r="L1527" s="120" t="s">
        <v>3348</v>
      </c>
      <c r="M1527" s="120">
        <v>0</v>
      </c>
      <c r="N1527" s="120">
        <v>0</v>
      </c>
      <c r="O1527" s="127">
        <v>179.9</v>
      </c>
      <c r="P1527" s="128">
        <v>63.18</v>
      </c>
    </row>
    <row r="1528" spans="1:16">
      <c r="A1528" s="119" t="s">
        <v>1370</v>
      </c>
      <c r="B1528" s="120" t="s">
        <v>12971</v>
      </c>
      <c r="C1528" s="120" t="s">
        <v>1834</v>
      </c>
      <c r="D1528" s="120" t="s">
        <v>1803</v>
      </c>
      <c r="E1528" s="120" t="s">
        <v>12165</v>
      </c>
      <c r="F1528" s="120" t="s">
        <v>12598</v>
      </c>
      <c r="G1528" s="120" t="s">
        <v>1888</v>
      </c>
      <c r="H1528" s="120">
        <v>0</v>
      </c>
      <c r="I1528" s="120" t="s">
        <v>1834</v>
      </c>
      <c r="J1528" s="120" t="s">
        <v>1774</v>
      </c>
      <c r="K1528" s="120">
        <v>0</v>
      </c>
      <c r="L1528" s="120" t="s">
        <v>3348</v>
      </c>
      <c r="M1528" s="120">
        <v>0</v>
      </c>
      <c r="N1528" s="120">
        <v>0</v>
      </c>
      <c r="O1528" s="127">
        <v>179.9</v>
      </c>
      <c r="P1528" s="128">
        <v>63.18</v>
      </c>
    </row>
    <row r="1529" spans="1:16">
      <c r="A1529" s="119" t="s">
        <v>1373</v>
      </c>
      <c r="B1529" s="120" t="s">
        <v>12971</v>
      </c>
      <c r="C1529" s="120" t="s">
        <v>1834</v>
      </c>
      <c r="D1529" s="120" t="s">
        <v>1803</v>
      </c>
      <c r="E1529" s="120" t="s">
        <v>12165</v>
      </c>
      <c r="F1529" s="120" t="s">
        <v>12598</v>
      </c>
      <c r="G1529" s="120" t="s">
        <v>1888</v>
      </c>
      <c r="H1529" s="120">
        <v>0</v>
      </c>
      <c r="I1529" s="120" t="s">
        <v>1834</v>
      </c>
      <c r="J1529" s="120" t="s">
        <v>1774</v>
      </c>
      <c r="K1529" s="120">
        <v>0</v>
      </c>
      <c r="L1529" s="120" t="s">
        <v>3348</v>
      </c>
      <c r="M1529" s="120">
        <v>0</v>
      </c>
      <c r="N1529" s="120">
        <v>0</v>
      </c>
      <c r="O1529" s="127">
        <v>179.9</v>
      </c>
      <c r="P1529" s="128">
        <v>63.18</v>
      </c>
    </row>
    <row r="1530" spans="1:16">
      <c r="A1530" s="119" t="s">
        <v>1372</v>
      </c>
      <c r="B1530" s="120" t="s">
        <v>12971</v>
      </c>
      <c r="C1530" s="120" t="s">
        <v>1834</v>
      </c>
      <c r="D1530" s="120" t="s">
        <v>1803</v>
      </c>
      <c r="E1530" s="120" t="s">
        <v>12165</v>
      </c>
      <c r="F1530" s="120" t="s">
        <v>12598</v>
      </c>
      <c r="G1530" s="120" t="s">
        <v>1888</v>
      </c>
      <c r="H1530" s="120">
        <v>0</v>
      </c>
      <c r="I1530" s="120" t="s">
        <v>1834</v>
      </c>
      <c r="J1530" s="120" t="s">
        <v>1774</v>
      </c>
      <c r="K1530" s="120">
        <v>0</v>
      </c>
      <c r="L1530" s="120" t="s">
        <v>3348</v>
      </c>
      <c r="M1530" s="120">
        <v>0</v>
      </c>
      <c r="N1530" s="120">
        <v>0</v>
      </c>
      <c r="O1530" s="127">
        <v>179.9</v>
      </c>
      <c r="P1530" s="128">
        <v>63.18</v>
      </c>
    </row>
    <row r="1531" spans="1:16">
      <c r="A1531" s="119" t="s">
        <v>1371</v>
      </c>
      <c r="B1531" s="120" t="s">
        <v>12971</v>
      </c>
      <c r="C1531" s="120" t="s">
        <v>1834</v>
      </c>
      <c r="D1531" s="120" t="s">
        <v>1803</v>
      </c>
      <c r="E1531" s="120" t="s">
        <v>12165</v>
      </c>
      <c r="F1531" s="120" t="s">
        <v>12598</v>
      </c>
      <c r="G1531" s="120" t="s">
        <v>1888</v>
      </c>
      <c r="H1531" s="120">
        <v>0</v>
      </c>
      <c r="I1531" s="120" t="s">
        <v>1834</v>
      </c>
      <c r="J1531" s="120" t="s">
        <v>1774</v>
      </c>
      <c r="K1531" s="120">
        <v>0</v>
      </c>
      <c r="L1531" s="120" t="s">
        <v>3348</v>
      </c>
      <c r="M1531" s="120">
        <v>0</v>
      </c>
      <c r="N1531" s="120">
        <v>0</v>
      </c>
      <c r="O1531" s="127">
        <v>179.9</v>
      </c>
      <c r="P1531" s="128">
        <v>63.18</v>
      </c>
    </row>
    <row r="1532" spans="1:16">
      <c r="A1532" s="119" t="s">
        <v>3325</v>
      </c>
      <c r="B1532" s="120" t="s">
        <v>12971</v>
      </c>
      <c r="C1532" s="120" t="s">
        <v>1834</v>
      </c>
      <c r="D1532" s="120">
        <v>0</v>
      </c>
      <c r="E1532" s="120">
        <v>0</v>
      </c>
      <c r="F1532" s="120">
        <v>0</v>
      </c>
      <c r="G1532" s="120">
        <v>0</v>
      </c>
      <c r="H1532" s="120">
        <v>0</v>
      </c>
      <c r="I1532" s="120" t="s">
        <v>1834</v>
      </c>
      <c r="J1532" s="120" t="s">
        <v>1774</v>
      </c>
      <c r="K1532" s="120">
        <v>0</v>
      </c>
      <c r="L1532" s="120">
        <v>0</v>
      </c>
      <c r="M1532" s="120">
        <v>0</v>
      </c>
      <c r="N1532" s="120">
        <v>0</v>
      </c>
      <c r="O1532" s="127">
        <v>179.9</v>
      </c>
      <c r="P1532" s="128">
        <v>63.18</v>
      </c>
    </row>
    <row r="1533" spans="1:16">
      <c r="A1533" s="119" t="s">
        <v>3326</v>
      </c>
      <c r="B1533" s="120" t="s">
        <v>12971</v>
      </c>
      <c r="C1533" s="120" t="s">
        <v>1834</v>
      </c>
      <c r="D1533" s="120">
        <v>0</v>
      </c>
      <c r="E1533" s="120">
        <v>0</v>
      </c>
      <c r="F1533" s="120">
        <v>0</v>
      </c>
      <c r="G1533" s="120">
        <v>0</v>
      </c>
      <c r="H1533" s="120">
        <v>0</v>
      </c>
      <c r="I1533" s="120" t="s">
        <v>1834</v>
      </c>
      <c r="J1533" s="120" t="s">
        <v>1774</v>
      </c>
      <c r="K1533" s="120">
        <v>0</v>
      </c>
      <c r="L1533" s="120">
        <v>0</v>
      </c>
      <c r="M1533" s="120">
        <v>0</v>
      </c>
      <c r="N1533" s="120">
        <v>0</v>
      </c>
      <c r="O1533" s="127">
        <v>179.9</v>
      </c>
      <c r="P1533" s="128">
        <v>63.18</v>
      </c>
    </row>
    <row r="1534" spans="1:16">
      <c r="A1534" s="119" t="s">
        <v>1642</v>
      </c>
      <c r="B1534" s="120" t="s">
        <v>12971</v>
      </c>
      <c r="C1534" s="120" t="s">
        <v>1834</v>
      </c>
      <c r="D1534" s="120">
        <v>0</v>
      </c>
      <c r="E1534" s="120">
        <v>0</v>
      </c>
      <c r="F1534" s="120">
        <v>0</v>
      </c>
      <c r="G1534" s="120">
        <v>0</v>
      </c>
      <c r="H1534" s="120">
        <v>0</v>
      </c>
      <c r="I1534" s="120" t="s">
        <v>1834</v>
      </c>
      <c r="J1534" s="120" t="s">
        <v>1774</v>
      </c>
      <c r="K1534" s="120">
        <v>0</v>
      </c>
      <c r="L1534" s="120">
        <v>0</v>
      </c>
      <c r="M1534" s="120">
        <v>0</v>
      </c>
      <c r="N1534" s="120">
        <v>0</v>
      </c>
      <c r="O1534" s="127">
        <v>179.9</v>
      </c>
      <c r="P1534" s="128">
        <v>63.18</v>
      </c>
    </row>
    <row r="1535" spans="1:16">
      <c r="A1535" s="119" t="s">
        <v>1644</v>
      </c>
      <c r="B1535" s="120" t="s">
        <v>12971</v>
      </c>
      <c r="C1535" s="120" t="s">
        <v>1834</v>
      </c>
      <c r="D1535" s="120">
        <v>0</v>
      </c>
      <c r="E1535" s="120">
        <v>0</v>
      </c>
      <c r="F1535" s="120">
        <v>0</v>
      </c>
      <c r="G1535" s="120">
        <v>0</v>
      </c>
      <c r="H1535" s="120">
        <v>0</v>
      </c>
      <c r="I1535" s="120" t="s">
        <v>1834</v>
      </c>
      <c r="J1535" s="120" t="s">
        <v>1774</v>
      </c>
      <c r="K1535" s="120">
        <v>0</v>
      </c>
      <c r="L1535" s="120">
        <v>0</v>
      </c>
      <c r="M1535" s="120">
        <v>0</v>
      </c>
      <c r="N1535" s="120">
        <v>0</v>
      </c>
      <c r="O1535" s="127">
        <v>179.9</v>
      </c>
      <c r="P1535" s="128">
        <v>63.18</v>
      </c>
    </row>
    <row r="1536" spans="1:16">
      <c r="A1536" s="119" t="s">
        <v>3327</v>
      </c>
      <c r="B1536" s="120" t="s">
        <v>12971</v>
      </c>
      <c r="C1536" s="120" t="s">
        <v>1834</v>
      </c>
      <c r="D1536" s="120" t="s">
        <v>1806</v>
      </c>
      <c r="E1536" s="120" t="s">
        <v>12165</v>
      </c>
      <c r="F1536" s="120" t="s">
        <v>12598</v>
      </c>
      <c r="G1536" s="120" t="s">
        <v>2174</v>
      </c>
      <c r="H1536" s="120">
        <v>0</v>
      </c>
      <c r="I1536" s="120" t="s">
        <v>1834</v>
      </c>
      <c r="J1536" s="120" t="s">
        <v>1774</v>
      </c>
      <c r="K1536" s="120" t="s">
        <v>3338</v>
      </c>
      <c r="L1536" s="120">
        <v>0</v>
      </c>
      <c r="M1536" s="120">
        <v>0</v>
      </c>
      <c r="N1536" s="120" t="s">
        <v>3328</v>
      </c>
      <c r="O1536" s="127">
        <v>179.9</v>
      </c>
      <c r="P1536" s="128">
        <v>63.18</v>
      </c>
    </row>
    <row r="1537" spans="1:16">
      <c r="A1537" s="119" t="s">
        <v>3329</v>
      </c>
      <c r="B1537" s="120" t="s">
        <v>12971</v>
      </c>
      <c r="C1537" s="120" t="s">
        <v>1834</v>
      </c>
      <c r="D1537" s="120">
        <v>0</v>
      </c>
      <c r="E1537" s="120" t="s">
        <v>12165</v>
      </c>
      <c r="F1537" s="120" t="s">
        <v>12598</v>
      </c>
      <c r="G1537" s="120" t="s">
        <v>1860</v>
      </c>
      <c r="H1537" s="120">
        <v>0</v>
      </c>
      <c r="I1537" s="120" t="s">
        <v>1834</v>
      </c>
      <c r="J1537" s="120" t="s">
        <v>1774</v>
      </c>
      <c r="K1537" s="120">
        <v>0</v>
      </c>
      <c r="L1537" s="120">
        <v>0</v>
      </c>
      <c r="M1537" s="120">
        <v>0</v>
      </c>
      <c r="N1537" s="120" t="s">
        <v>3328</v>
      </c>
      <c r="O1537" s="127">
        <v>179.9</v>
      </c>
      <c r="P1537" s="128">
        <v>63.18</v>
      </c>
    </row>
    <row r="1538" spans="1:16">
      <c r="A1538" s="119" t="s">
        <v>1610</v>
      </c>
      <c r="B1538" s="120" t="s">
        <v>12971</v>
      </c>
      <c r="C1538" s="120" t="s">
        <v>1834</v>
      </c>
      <c r="D1538" s="120">
        <v>0</v>
      </c>
      <c r="E1538" s="120">
        <v>0</v>
      </c>
      <c r="F1538" s="120">
        <v>0</v>
      </c>
      <c r="G1538" s="120">
        <v>0</v>
      </c>
      <c r="H1538" s="120">
        <v>0</v>
      </c>
      <c r="I1538" s="120" t="s">
        <v>1834</v>
      </c>
      <c r="J1538" s="120" t="s">
        <v>1774</v>
      </c>
      <c r="K1538" s="120">
        <v>0</v>
      </c>
      <c r="L1538" s="120">
        <v>0</v>
      </c>
      <c r="M1538" s="120">
        <v>0</v>
      </c>
      <c r="N1538" s="120">
        <v>0</v>
      </c>
      <c r="O1538" s="127">
        <v>179.9</v>
      </c>
      <c r="P1538" s="128">
        <v>63.18</v>
      </c>
    </row>
    <row r="1539" spans="1:16">
      <c r="A1539" s="119" t="s">
        <v>3330</v>
      </c>
      <c r="B1539" s="120" t="s">
        <v>12971</v>
      </c>
      <c r="C1539" s="120" t="s">
        <v>1834</v>
      </c>
      <c r="D1539" s="120" t="s">
        <v>1803</v>
      </c>
      <c r="E1539" s="120" t="s">
        <v>12165</v>
      </c>
      <c r="F1539" s="120" t="s">
        <v>12598</v>
      </c>
      <c r="G1539" s="120">
        <v>0</v>
      </c>
      <c r="H1539" s="120" t="s">
        <v>3298</v>
      </c>
      <c r="I1539" s="120" t="s">
        <v>1834</v>
      </c>
      <c r="J1539" s="120" t="s">
        <v>1774</v>
      </c>
      <c r="K1539" s="120" t="s">
        <v>3338</v>
      </c>
      <c r="L1539" s="120">
        <v>0</v>
      </c>
      <c r="M1539" s="120">
        <v>0</v>
      </c>
      <c r="N1539" s="120" t="s">
        <v>3328</v>
      </c>
      <c r="O1539" s="127">
        <v>179.9</v>
      </c>
      <c r="P1539" s="128">
        <v>63.18</v>
      </c>
    </row>
    <row r="1540" spans="1:16">
      <c r="A1540" s="119" t="s">
        <v>3331</v>
      </c>
      <c r="B1540" s="120" t="s">
        <v>12971</v>
      </c>
      <c r="C1540" s="120" t="s">
        <v>1834</v>
      </c>
      <c r="D1540" s="120" t="s">
        <v>1803</v>
      </c>
      <c r="E1540" s="120" t="s">
        <v>12165</v>
      </c>
      <c r="F1540" s="120" t="s">
        <v>12598</v>
      </c>
      <c r="G1540" s="120">
        <v>0</v>
      </c>
      <c r="H1540" s="120" t="s">
        <v>3298</v>
      </c>
      <c r="I1540" s="120" t="s">
        <v>1834</v>
      </c>
      <c r="J1540" s="120" t="s">
        <v>1774</v>
      </c>
      <c r="K1540" s="120" t="s">
        <v>3338</v>
      </c>
      <c r="L1540" s="120">
        <v>0</v>
      </c>
      <c r="M1540" s="120">
        <v>0</v>
      </c>
      <c r="N1540" s="120">
        <v>0</v>
      </c>
      <c r="O1540" s="127">
        <v>179.9</v>
      </c>
      <c r="P1540" s="128">
        <v>63.18</v>
      </c>
    </row>
    <row r="1541" spans="1:16">
      <c r="A1541" s="119" t="s">
        <v>3332</v>
      </c>
      <c r="B1541" s="120" t="s">
        <v>12971</v>
      </c>
      <c r="C1541" s="120" t="s">
        <v>1834</v>
      </c>
      <c r="D1541" s="120" t="s">
        <v>1803</v>
      </c>
      <c r="E1541" s="120" t="s">
        <v>12165</v>
      </c>
      <c r="F1541" s="120" t="s">
        <v>12598</v>
      </c>
      <c r="G1541" s="120">
        <v>0</v>
      </c>
      <c r="H1541" s="120" t="s">
        <v>3300</v>
      </c>
      <c r="I1541" s="120" t="s">
        <v>1834</v>
      </c>
      <c r="J1541" s="120" t="s">
        <v>1774</v>
      </c>
      <c r="K1541" s="120" t="s">
        <v>3338</v>
      </c>
      <c r="L1541" s="120">
        <v>0</v>
      </c>
      <c r="M1541" s="120">
        <v>0</v>
      </c>
      <c r="N1541" s="120" t="s">
        <v>3328</v>
      </c>
      <c r="O1541" s="127">
        <v>179.9</v>
      </c>
      <c r="P1541" s="128">
        <v>63.18</v>
      </c>
    </row>
    <row r="1542" spans="1:16">
      <c r="A1542" s="119" t="s">
        <v>1612</v>
      </c>
      <c r="B1542" s="120" t="s">
        <v>12971</v>
      </c>
      <c r="C1542" s="120" t="s">
        <v>1834</v>
      </c>
      <c r="D1542" s="120" t="s">
        <v>1803</v>
      </c>
      <c r="E1542" s="120" t="s">
        <v>12165</v>
      </c>
      <c r="F1542" s="120" t="s">
        <v>12598</v>
      </c>
      <c r="G1542" s="120">
        <v>0</v>
      </c>
      <c r="H1542" s="120" t="s">
        <v>3298</v>
      </c>
      <c r="I1542" s="120" t="s">
        <v>1834</v>
      </c>
      <c r="J1542" s="120" t="s">
        <v>1774</v>
      </c>
      <c r="K1542" s="120" t="s">
        <v>3338</v>
      </c>
      <c r="L1542" s="120">
        <v>0</v>
      </c>
      <c r="M1542" s="120">
        <v>0</v>
      </c>
      <c r="N1542" s="120" t="s">
        <v>3333</v>
      </c>
      <c r="O1542" s="127">
        <v>179.9</v>
      </c>
      <c r="P1542" s="128">
        <v>63.18</v>
      </c>
    </row>
    <row r="1543" spans="1:16">
      <c r="A1543" s="119" t="s">
        <v>3334</v>
      </c>
      <c r="B1543" s="120" t="s">
        <v>12971</v>
      </c>
      <c r="C1543" s="120" t="s">
        <v>1834</v>
      </c>
      <c r="D1543" s="120" t="s">
        <v>1803</v>
      </c>
      <c r="E1543" s="120" t="s">
        <v>12165</v>
      </c>
      <c r="F1543" s="120" t="s">
        <v>12598</v>
      </c>
      <c r="G1543" s="120">
        <v>0</v>
      </c>
      <c r="H1543" s="120" t="s">
        <v>3300</v>
      </c>
      <c r="I1543" s="120" t="s">
        <v>1834</v>
      </c>
      <c r="J1543" s="120" t="s">
        <v>1774</v>
      </c>
      <c r="K1543" s="120" t="s">
        <v>3338</v>
      </c>
      <c r="L1543" s="120">
        <v>0</v>
      </c>
      <c r="M1543" s="120">
        <v>0</v>
      </c>
      <c r="N1543" s="120" t="s">
        <v>3333</v>
      </c>
      <c r="O1543" s="127">
        <v>179.9</v>
      </c>
      <c r="P1543" s="128">
        <v>63.18</v>
      </c>
    </row>
    <row r="1544" spans="1:16">
      <c r="A1544" s="119" t="s">
        <v>3335</v>
      </c>
      <c r="B1544" s="120" t="s">
        <v>12971</v>
      </c>
      <c r="C1544" s="120" t="s">
        <v>1834</v>
      </c>
      <c r="D1544" s="120" t="s">
        <v>1803</v>
      </c>
      <c r="E1544" s="120" t="s">
        <v>12165</v>
      </c>
      <c r="F1544" s="120" t="s">
        <v>12598</v>
      </c>
      <c r="G1544" s="120">
        <v>0</v>
      </c>
      <c r="H1544" s="120" t="s">
        <v>3300</v>
      </c>
      <c r="I1544" s="120" t="s">
        <v>1834</v>
      </c>
      <c r="J1544" s="120" t="s">
        <v>1774</v>
      </c>
      <c r="K1544" s="120" t="s">
        <v>3338</v>
      </c>
      <c r="L1544" s="120">
        <v>0</v>
      </c>
      <c r="M1544" s="120">
        <v>0</v>
      </c>
      <c r="N1544" s="120" t="s">
        <v>3333</v>
      </c>
      <c r="O1544" s="127">
        <v>179.9</v>
      </c>
      <c r="P1544" s="128">
        <v>63.18</v>
      </c>
    </row>
    <row r="1545" spans="1:16">
      <c r="A1545" s="119" t="s">
        <v>1614</v>
      </c>
      <c r="B1545" s="120" t="s">
        <v>12971</v>
      </c>
      <c r="C1545" s="120" t="s">
        <v>1834</v>
      </c>
      <c r="D1545" s="120" t="s">
        <v>1803</v>
      </c>
      <c r="E1545" s="120" t="s">
        <v>12165</v>
      </c>
      <c r="F1545" s="120" t="s">
        <v>12598</v>
      </c>
      <c r="G1545" s="120">
        <v>0</v>
      </c>
      <c r="H1545" s="120" t="s">
        <v>3300</v>
      </c>
      <c r="I1545" s="120" t="s">
        <v>1834</v>
      </c>
      <c r="J1545" s="120" t="s">
        <v>1774</v>
      </c>
      <c r="K1545" s="120" t="s">
        <v>3338</v>
      </c>
      <c r="L1545" s="120">
        <v>0</v>
      </c>
      <c r="M1545" s="120">
        <v>0</v>
      </c>
      <c r="N1545" s="120" t="s">
        <v>3333</v>
      </c>
      <c r="O1545" s="127">
        <v>179.9</v>
      </c>
      <c r="P1545" s="128">
        <v>63.18</v>
      </c>
    </row>
    <row r="1546" spans="1:16">
      <c r="A1546" s="119" t="s">
        <v>1616</v>
      </c>
      <c r="B1546" s="120" t="s">
        <v>12971</v>
      </c>
      <c r="C1546" s="120" t="s">
        <v>1834</v>
      </c>
      <c r="D1546" s="120" t="s">
        <v>1803</v>
      </c>
      <c r="E1546" s="120" t="s">
        <v>12165</v>
      </c>
      <c r="F1546" s="120" t="s">
        <v>12598</v>
      </c>
      <c r="G1546" s="120">
        <v>0</v>
      </c>
      <c r="H1546" s="120" t="s">
        <v>3300</v>
      </c>
      <c r="I1546" s="120" t="s">
        <v>1834</v>
      </c>
      <c r="J1546" s="120" t="s">
        <v>1774</v>
      </c>
      <c r="K1546" s="120" t="s">
        <v>3338</v>
      </c>
      <c r="L1546" s="120">
        <v>0</v>
      </c>
      <c r="M1546" s="120">
        <v>0</v>
      </c>
      <c r="N1546" s="120" t="s">
        <v>3328</v>
      </c>
      <c r="O1546" s="127">
        <v>179.9</v>
      </c>
      <c r="P1546" s="128">
        <v>63.18</v>
      </c>
    </row>
    <row r="1547" spans="1:16">
      <c r="A1547" s="119" t="s">
        <v>1618</v>
      </c>
      <c r="B1547" s="120" t="s">
        <v>12971</v>
      </c>
      <c r="C1547" s="120" t="s">
        <v>1834</v>
      </c>
      <c r="D1547" s="120" t="s">
        <v>1803</v>
      </c>
      <c r="E1547" s="120" t="s">
        <v>12165</v>
      </c>
      <c r="F1547" s="120" t="s">
        <v>12598</v>
      </c>
      <c r="G1547" s="120">
        <v>0</v>
      </c>
      <c r="H1547" s="120" t="s">
        <v>3298</v>
      </c>
      <c r="I1547" s="120" t="s">
        <v>1834</v>
      </c>
      <c r="J1547" s="120" t="s">
        <v>1774</v>
      </c>
      <c r="K1547" s="120" t="s">
        <v>3338</v>
      </c>
      <c r="L1547" s="120">
        <v>0</v>
      </c>
      <c r="M1547" s="120">
        <v>0</v>
      </c>
      <c r="N1547" s="120" t="s">
        <v>3328</v>
      </c>
      <c r="O1547" s="127">
        <v>179.9</v>
      </c>
      <c r="P1547" s="128">
        <v>63.18</v>
      </c>
    </row>
    <row r="1548" spans="1:16">
      <c r="A1548" s="119" t="s">
        <v>1620</v>
      </c>
      <c r="B1548" s="120" t="s">
        <v>12971</v>
      </c>
      <c r="C1548" s="120" t="s">
        <v>1834</v>
      </c>
      <c r="D1548" s="120" t="s">
        <v>1803</v>
      </c>
      <c r="E1548" s="120" t="s">
        <v>12165</v>
      </c>
      <c r="F1548" s="120" t="s">
        <v>12598</v>
      </c>
      <c r="G1548" s="120">
        <v>0</v>
      </c>
      <c r="H1548" s="120" t="s">
        <v>3298</v>
      </c>
      <c r="I1548" s="120" t="s">
        <v>1834</v>
      </c>
      <c r="J1548" s="120" t="s">
        <v>1774</v>
      </c>
      <c r="K1548" s="120" t="s">
        <v>3338</v>
      </c>
      <c r="L1548" s="120">
        <v>0</v>
      </c>
      <c r="M1548" s="120">
        <v>0</v>
      </c>
      <c r="N1548" s="120" t="s">
        <v>3328</v>
      </c>
      <c r="O1548" s="127">
        <v>179.9</v>
      </c>
      <c r="P1548" s="128">
        <v>63.18</v>
      </c>
    </row>
    <row r="1549" spans="1:16">
      <c r="A1549" s="119" t="s">
        <v>3336</v>
      </c>
      <c r="B1549" s="120" t="s">
        <v>12971</v>
      </c>
      <c r="C1549" s="120" t="s">
        <v>1834</v>
      </c>
      <c r="D1549" s="120" t="s">
        <v>1803</v>
      </c>
      <c r="E1549" s="120" t="s">
        <v>12165</v>
      </c>
      <c r="F1549" s="120" t="s">
        <v>12598</v>
      </c>
      <c r="G1549" s="120">
        <v>0</v>
      </c>
      <c r="H1549" s="120" t="s">
        <v>3298</v>
      </c>
      <c r="I1549" s="120" t="s">
        <v>1834</v>
      </c>
      <c r="J1549" s="120" t="s">
        <v>1774</v>
      </c>
      <c r="K1549" s="120" t="s">
        <v>3338</v>
      </c>
      <c r="L1549" s="120">
        <v>0</v>
      </c>
      <c r="M1549" s="120">
        <v>0</v>
      </c>
      <c r="N1549" s="120" t="s">
        <v>3328</v>
      </c>
      <c r="O1549" s="127">
        <v>179.9</v>
      </c>
      <c r="P1549" s="128">
        <v>63.18</v>
      </c>
    </row>
    <row r="1550" spans="1:16">
      <c r="A1550" s="119" t="s">
        <v>1622</v>
      </c>
      <c r="B1550" s="120" t="s">
        <v>12971</v>
      </c>
      <c r="C1550" s="120" t="s">
        <v>1834</v>
      </c>
      <c r="D1550" s="120" t="s">
        <v>1803</v>
      </c>
      <c r="E1550" s="120" t="s">
        <v>12165</v>
      </c>
      <c r="F1550" s="120" t="s">
        <v>12598</v>
      </c>
      <c r="G1550" s="120">
        <v>0</v>
      </c>
      <c r="H1550" s="120">
        <v>0</v>
      </c>
      <c r="I1550" s="120" t="s">
        <v>1834</v>
      </c>
      <c r="J1550" s="120" t="s">
        <v>1774</v>
      </c>
      <c r="K1550" s="120" t="s">
        <v>3338</v>
      </c>
      <c r="L1550" s="120">
        <v>0</v>
      </c>
      <c r="M1550" s="120">
        <v>0</v>
      </c>
      <c r="N1550" s="120" t="s">
        <v>3328</v>
      </c>
      <c r="O1550" s="127">
        <v>179.9</v>
      </c>
      <c r="P1550" s="128">
        <v>63.18</v>
      </c>
    </row>
    <row r="1551" spans="1:16">
      <c r="A1551" s="119" t="s">
        <v>3337</v>
      </c>
      <c r="B1551" s="120" t="s">
        <v>12971</v>
      </c>
      <c r="C1551" s="120" t="s">
        <v>1834</v>
      </c>
      <c r="D1551" s="120" t="s">
        <v>1803</v>
      </c>
      <c r="E1551" s="120" t="s">
        <v>12165</v>
      </c>
      <c r="F1551" s="120" t="s">
        <v>12598</v>
      </c>
      <c r="G1551" s="120">
        <v>0</v>
      </c>
      <c r="H1551" s="120">
        <v>0</v>
      </c>
      <c r="I1551" s="120" t="s">
        <v>1834</v>
      </c>
      <c r="J1551" s="120" t="s">
        <v>1774</v>
      </c>
      <c r="K1551" s="120" t="s">
        <v>3338</v>
      </c>
      <c r="L1551" s="120">
        <v>0</v>
      </c>
      <c r="M1551" s="120">
        <v>0</v>
      </c>
      <c r="N1551" s="120" t="s">
        <v>3328</v>
      </c>
      <c r="O1551" s="127">
        <v>179.9</v>
      </c>
      <c r="P1551" s="128">
        <v>63.18</v>
      </c>
    </row>
    <row r="1552" spans="1:16">
      <c r="A1552" s="119" t="s">
        <v>1624</v>
      </c>
      <c r="B1552" s="120" t="s">
        <v>12971</v>
      </c>
      <c r="C1552" s="120" t="s">
        <v>1834</v>
      </c>
      <c r="D1552" s="120" t="s">
        <v>1803</v>
      </c>
      <c r="E1552" s="120" t="s">
        <v>12165</v>
      </c>
      <c r="F1552" s="120" t="s">
        <v>12598</v>
      </c>
      <c r="G1552" s="120">
        <v>0</v>
      </c>
      <c r="H1552" s="120">
        <v>0</v>
      </c>
      <c r="I1552" s="120" t="s">
        <v>1834</v>
      </c>
      <c r="J1552" s="120" t="s">
        <v>1774</v>
      </c>
      <c r="K1552" s="120" t="s">
        <v>3338</v>
      </c>
      <c r="L1552" s="120">
        <v>0</v>
      </c>
      <c r="M1552" s="120">
        <v>0</v>
      </c>
      <c r="N1552" s="120">
        <v>0</v>
      </c>
      <c r="O1552" s="127">
        <v>179.9</v>
      </c>
      <c r="P1552" s="128">
        <v>63.18</v>
      </c>
    </row>
    <row r="1553" spans="1:16">
      <c r="A1553" s="119" t="s">
        <v>1626</v>
      </c>
      <c r="B1553" s="120" t="s">
        <v>12971</v>
      </c>
      <c r="C1553" s="120" t="s">
        <v>1834</v>
      </c>
      <c r="D1553" s="120" t="s">
        <v>1803</v>
      </c>
      <c r="E1553" s="120" t="s">
        <v>12165</v>
      </c>
      <c r="F1553" s="120" t="s">
        <v>12598</v>
      </c>
      <c r="G1553" s="120">
        <v>0</v>
      </c>
      <c r="H1553" s="120">
        <v>0</v>
      </c>
      <c r="I1553" s="120" t="s">
        <v>1834</v>
      </c>
      <c r="J1553" s="120" t="s">
        <v>1774</v>
      </c>
      <c r="K1553" s="120" t="s">
        <v>3338</v>
      </c>
      <c r="L1553" s="120">
        <v>0</v>
      </c>
      <c r="M1553" s="120">
        <v>0</v>
      </c>
      <c r="N1553" s="120" t="s">
        <v>3328</v>
      </c>
      <c r="O1553" s="127">
        <v>179.9</v>
      </c>
      <c r="P1553" s="128">
        <v>63.18</v>
      </c>
    </row>
    <row r="1554" spans="1:16">
      <c r="A1554" s="119" t="s">
        <v>1628</v>
      </c>
      <c r="B1554" s="120" t="s">
        <v>12971</v>
      </c>
      <c r="C1554" s="120" t="s">
        <v>1834</v>
      </c>
      <c r="D1554" s="120" t="s">
        <v>1803</v>
      </c>
      <c r="E1554" s="120" t="s">
        <v>12165</v>
      </c>
      <c r="F1554" s="120" t="s">
        <v>12598</v>
      </c>
      <c r="G1554" s="120" t="s">
        <v>1825</v>
      </c>
      <c r="H1554" s="120">
        <v>0</v>
      </c>
      <c r="I1554" s="120" t="s">
        <v>1834</v>
      </c>
      <c r="J1554" s="120" t="s">
        <v>1774</v>
      </c>
      <c r="K1554" s="120" t="s">
        <v>3338</v>
      </c>
      <c r="L1554" s="120">
        <v>0</v>
      </c>
      <c r="M1554" s="120">
        <v>0</v>
      </c>
      <c r="N1554" s="120" t="s">
        <v>3328</v>
      </c>
      <c r="O1554" s="127">
        <v>179.9</v>
      </c>
      <c r="P1554" s="128">
        <v>63.18</v>
      </c>
    </row>
    <row r="1555" spans="1:16">
      <c r="A1555" s="119" t="s">
        <v>3339</v>
      </c>
      <c r="B1555" s="120" t="s">
        <v>12971</v>
      </c>
      <c r="C1555" s="120" t="s">
        <v>1834</v>
      </c>
      <c r="D1555" s="120" t="s">
        <v>1803</v>
      </c>
      <c r="E1555" s="120" t="s">
        <v>12165</v>
      </c>
      <c r="F1555" s="120" t="s">
        <v>12598</v>
      </c>
      <c r="G1555" s="120">
        <v>0</v>
      </c>
      <c r="H1555" s="120">
        <v>0</v>
      </c>
      <c r="I1555" s="120" t="s">
        <v>1834</v>
      </c>
      <c r="J1555" s="120" t="s">
        <v>1774</v>
      </c>
      <c r="K1555" s="120" t="s">
        <v>3338</v>
      </c>
      <c r="L1555" s="120">
        <v>0</v>
      </c>
      <c r="M1555" s="120">
        <v>0</v>
      </c>
      <c r="N1555" s="120">
        <v>0</v>
      </c>
      <c r="O1555" s="127">
        <v>179.9</v>
      </c>
      <c r="P1555" s="128">
        <v>63.18</v>
      </c>
    </row>
    <row r="1556" spans="1:16">
      <c r="A1556" s="119" t="s">
        <v>3340</v>
      </c>
      <c r="B1556" s="120" t="s">
        <v>12971</v>
      </c>
      <c r="C1556" s="120" t="s">
        <v>1834</v>
      </c>
      <c r="D1556" s="120" t="s">
        <v>1803</v>
      </c>
      <c r="E1556" s="120" t="s">
        <v>12165</v>
      </c>
      <c r="F1556" s="120" t="s">
        <v>12598</v>
      </c>
      <c r="G1556" s="120">
        <v>0</v>
      </c>
      <c r="H1556" s="120">
        <v>0</v>
      </c>
      <c r="I1556" s="120" t="s">
        <v>1834</v>
      </c>
      <c r="J1556" s="120" t="s">
        <v>1774</v>
      </c>
      <c r="K1556" s="120" t="s">
        <v>3338</v>
      </c>
      <c r="L1556" s="120">
        <v>0</v>
      </c>
      <c r="M1556" s="120">
        <v>0</v>
      </c>
      <c r="N1556" s="120">
        <v>0</v>
      </c>
      <c r="O1556" s="127">
        <v>179.9</v>
      </c>
      <c r="P1556" s="128">
        <v>63.18</v>
      </c>
    </row>
    <row r="1557" spans="1:16">
      <c r="A1557" s="119" t="s">
        <v>1630</v>
      </c>
      <c r="B1557" s="120" t="s">
        <v>12971</v>
      </c>
      <c r="C1557" s="120" t="s">
        <v>1834</v>
      </c>
      <c r="D1557" s="120" t="s">
        <v>1803</v>
      </c>
      <c r="E1557" s="120" t="s">
        <v>12165</v>
      </c>
      <c r="F1557" s="120" t="s">
        <v>12598</v>
      </c>
      <c r="G1557" s="120">
        <v>0</v>
      </c>
      <c r="H1557" s="120">
        <v>0</v>
      </c>
      <c r="I1557" s="120" t="s">
        <v>1834</v>
      </c>
      <c r="J1557" s="120" t="s">
        <v>1774</v>
      </c>
      <c r="K1557" s="120" t="s">
        <v>3338</v>
      </c>
      <c r="L1557" s="120">
        <v>0</v>
      </c>
      <c r="M1557" s="120">
        <v>0</v>
      </c>
      <c r="N1557" s="120" t="s">
        <v>3328</v>
      </c>
      <c r="O1557" s="127">
        <v>179.9</v>
      </c>
      <c r="P1557" s="128">
        <v>63.18</v>
      </c>
    </row>
    <row r="1558" spans="1:16">
      <c r="A1558" s="119" t="s">
        <v>1632</v>
      </c>
      <c r="B1558" s="120" t="s">
        <v>12971</v>
      </c>
      <c r="C1558" s="120" t="s">
        <v>1834</v>
      </c>
      <c r="D1558" s="120" t="s">
        <v>1803</v>
      </c>
      <c r="E1558" s="120" t="s">
        <v>12165</v>
      </c>
      <c r="F1558" s="120" t="s">
        <v>12598</v>
      </c>
      <c r="G1558" s="120">
        <v>0</v>
      </c>
      <c r="H1558" s="120">
        <v>0</v>
      </c>
      <c r="I1558" s="120" t="s">
        <v>1834</v>
      </c>
      <c r="J1558" s="120" t="s">
        <v>1774</v>
      </c>
      <c r="K1558" s="120" t="s">
        <v>3338</v>
      </c>
      <c r="L1558" s="120">
        <v>0</v>
      </c>
      <c r="M1558" s="120">
        <v>0</v>
      </c>
      <c r="N1558" s="120">
        <v>0</v>
      </c>
      <c r="O1558" s="127">
        <v>179.9</v>
      </c>
      <c r="P1558" s="128">
        <v>63.18</v>
      </c>
    </row>
    <row r="1559" spans="1:16">
      <c r="A1559" s="119" t="s">
        <v>1634</v>
      </c>
      <c r="B1559" s="120" t="s">
        <v>12971</v>
      </c>
      <c r="C1559" s="120" t="s">
        <v>1834</v>
      </c>
      <c r="D1559" s="120" t="s">
        <v>1803</v>
      </c>
      <c r="E1559" s="120" t="s">
        <v>12165</v>
      </c>
      <c r="F1559" s="120" t="s">
        <v>12598</v>
      </c>
      <c r="G1559" s="120">
        <v>0</v>
      </c>
      <c r="H1559" s="120">
        <v>0</v>
      </c>
      <c r="I1559" s="120" t="s">
        <v>1834</v>
      </c>
      <c r="J1559" s="120" t="s">
        <v>1774</v>
      </c>
      <c r="K1559" s="120" t="s">
        <v>3338</v>
      </c>
      <c r="L1559" s="120">
        <v>0</v>
      </c>
      <c r="M1559" s="120">
        <v>0</v>
      </c>
      <c r="N1559" s="120" t="s">
        <v>3328</v>
      </c>
      <c r="O1559" s="127">
        <v>179.9</v>
      </c>
      <c r="P1559" s="128">
        <v>63.18</v>
      </c>
    </row>
    <row r="1560" spans="1:16">
      <c r="A1560" s="119" t="s">
        <v>1636</v>
      </c>
      <c r="B1560" s="120" t="s">
        <v>12971</v>
      </c>
      <c r="C1560" s="120" t="s">
        <v>1834</v>
      </c>
      <c r="D1560" s="120" t="s">
        <v>1803</v>
      </c>
      <c r="E1560" s="120" t="s">
        <v>12165</v>
      </c>
      <c r="F1560" s="120" t="s">
        <v>12598</v>
      </c>
      <c r="G1560" s="120">
        <v>0</v>
      </c>
      <c r="H1560" s="120">
        <v>0</v>
      </c>
      <c r="I1560" s="120" t="s">
        <v>1834</v>
      </c>
      <c r="J1560" s="120" t="s">
        <v>1774</v>
      </c>
      <c r="K1560" s="120" t="s">
        <v>3338</v>
      </c>
      <c r="L1560" s="120">
        <v>0</v>
      </c>
      <c r="M1560" s="120">
        <v>0</v>
      </c>
      <c r="N1560" s="120" t="s">
        <v>3328</v>
      </c>
      <c r="O1560" s="127">
        <v>179.9</v>
      </c>
      <c r="P1560" s="128">
        <v>63.18</v>
      </c>
    </row>
    <row r="1561" spans="1:16">
      <c r="A1561" s="119" t="s">
        <v>3341</v>
      </c>
      <c r="B1561" s="120" t="s">
        <v>12971</v>
      </c>
      <c r="C1561" s="120" t="s">
        <v>1834</v>
      </c>
      <c r="D1561" s="120" t="s">
        <v>1803</v>
      </c>
      <c r="E1561" s="120" t="s">
        <v>12165</v>
      </c>
      <c r="F1561" s="120" t="s">
        <v>12598</v>
      </c>
      <c r="G1561" s="120">
        <v>0</v>
      </c>
      <c r="H1561" s="120" t="s">
        <v>3302</v>
      </c>
      <c r="I1561" s="120" t="s">
        <v>1834</v>
      </c>
      <c r="J1561" s="120" t="s">
        <v>1774</v>
      </c>
      <c r="K1561" s="120" t="s">
        <v>3338</v>
      </c>
      <c r="L1561" s="120">
        <v>0</v>
      </c>
      <c r="M1561" s="120">
        <v>0</v>
      </c>
      <c r="N1561" s="120">
        <v>0</v>
      </c>
      <c r="O1561" s="127">
        <v>179.9</v>
      </c>
      <c r="P1561" s="128">
        <v>63.18</v>
      </c>
    </row>
    <row r="1562" spans="1:16">
      <c r="A1562" s="119" t="s">
        <v>3342</v>
      </c>
      <c r="B1562" s="120" t="s">
        <v>12971</v>
      </c>
      <c r="C1562" s="120" t="s">
        <v>1834</v>
      </c>
      <c r="D1562" s="120" t="s">
        <v>1803</v>
      </c>
      <c r="E1562" s="120" t="s">
        <v>12165</v>
      </c>
      <c r="F1562" s="120" t="s">
        <v>12598</v>
      </c>
      <c r="G1562" s="120">
        <v>0</v>
      </c>
      <c r="H1562" s="120" t="s">
        <v>3302</v>
      </c>
      <c r="I1562" s="120" t="s">
        <v>1834</v>
      </c>
      <c r="J1562" s="120" t="s">
        <v>1774</v>
      </c>
      <c r="K1562" s="120" t="s">
        <v>3338</v>
      </c>
      <c r="L1562" s="120">
        <v>0</v>
      </c>
      <c r="M1562" s="120">
        <v>0</v>
      </c>
      <c r="N1562" s="120">
        <v>0</v>
      </c>
      <c r="O1562" s="127">
        <v>179.9</v>
      </c>
      <c r="P1562" s="128">
        <v>63.18</v>
      </c>
    </row>
    <row r="1563" spans="1:16">
      <c r="A1563" s="119" t="s">
        <v>1640</v>
      </c>
      <c r="B1563" s="120" t="s">
        <v>12971</v>
      </c>
      <c r="C1563" s="120" t="s">
        <v>1834</v>
      </c>
      <c r="D1563" s="120" t="s">
        <v>1803</v>
      </c>
      <c r="E1563" s="120" t="s">
        <v>12165</v>
      </c>
      <c r="F1563" s="120" t="s">
        <v>12598</v>
      </c>
      <c r="G1563" s="120" t="s">
        <v>1933</v>
      </c>
      <c r="H1563" s="120">
        <v>0</v>
      </c>
      <c r="I1563" s="120" t="s">
        <v>1834</v>
      </c>
      <c r="J1563" s="120" t="s">
        <v>1774</v>
      </c>
      <c r="K1563" s="120" t="s">
        <v>3338</v>
      </c>
      <c r="L1563" s="120">
        <v>0</v>
      </c>
      <c r="M1563" s="120">
        <v>0</v>
      </c>
      <c r="N1563" s="120" t="s">
        <v>3328</v>
      </c>
      <c r="O1563" s="127">
        <v>179.9</v>
      </c>
      <c r="P1563" s="128">
        <v>63.18</v>
      </c>
    </row>
    <row r="1564" spans="1:16">
      <c r="A1564" s="119" t="s">
        <v>3343</v>
      </c>
      <c r="B1564" s="120" t="s">
        <v>12971</v>
      </c>
      <c r="C1564" s="120" t="s">
        <v>1834</v>
      </c>
      <c r="D1564" s="120" t="s">
        <v>1803</v>
      </c>
      <c r="E1564" s="120" t="s">
        <v>12165</v>
      </c>
      <c r="F1564" s="120" t="s">
        <v>12598</v>
      </c>
      <c r="G1564" s="120" t="s">
        <v>1957</v>
      </c>
      <c r="H1564" s="120">
        <v>0</v>
      </c>
      <c r="I1564" s="120" t="s">
        <v>1834</v>
      </c>
      <c r="J1564" s="120" t="s">
        <v>1774</v>
      </c>
      <c r="K1564" s="120" t="s">
        <v>3338</v>
      </c>
      <c r="L1564" s="120">
        <v>0</v>
      </c>
      <c r="M1564" s="120">
        <v>0</v>
      </c>
      <c r="N1564" s="120" t="s">
        <v>3328</v>
      </c>
      <c r="O1564" s="127">
        <v>179.9</v>
      </c>
      <c r="P1564" s="128">
        <v>63.18</v>
      </c>
    </row>
    <row r="1565" spans="1:16">
      <c r="A1565" s="119" t="s">
        <v>3344</v>
      </c>
      <c r="B1565" s="120" t="s">
        <v>12971</v>
      </c>
      <c r="C1565" s="120" t="s">
        <v>1834</v>
      </c>
      <c r="D1565" s="120" t="s">
        <v>1803</v>
      </c>
      <c r="E1565" s="120" t="s">
        <v>12165</v>
      </c>
      <c r="F1565" s="120" t="s">
        <v>12598</v>
      </c>
      <c r="G1565" s="120" t="s">
        <v>1851</v>
      </c>
      <c r="H1565" s="120" t="s">
        <v>3300</v>
      </c>
      <c r="I1565" s="120" t="s">
        <v>1834</v>
      </c>
      <c r="J1565" s="120" t="s">
        <v>1774</v>
      </c>
      <c r="K1565" s="120" t="s">
        <v>3338</v>
      </c>
      <c r="L1565" s="120">
        <v>0</v>
      </c>
      <c r="M1565" s="120">
        <v>0</v>
      </c>
      <c r="N1565" s="120" t="s">
        <v>3328</v>
      </c>
      <c r="O1565" s="127">
        <v>179.9</v>
      </c>
      <c r="P1565" s="128">
        <v>63.18</v>
      </c>
    </row>
    <row r="1566" spans="1:16">
      <c r="A1566" s="119" t="s">
        <v>3345</v>
      </c>
      <c r="B1566" s="120" t="s">
        <v>12971</v>
      </c>
      <c r="C1566" s="120" t="s">
        <v>1834</v>
      </c>
      <c r="D1566" s="120" t="s">
        <v>1803</v>
      </c>
      <c r="E1566" s="120" t="s">
        <v>12165</v>
      </c>
      <c r="F1566" s="120" t="s">
        <v>12598</v>
      </c>
      <c r="G1566" s="120" t="s">
        <v>1851</v>
      </c>
      <c r="H1566" s="120" t="s">
        <v>3300</v>
      </c>
      <c r="I1566" s="120" t="s">
        <v>1834</v>
      </c>
      <c r="J1566" s="120" t="s">
        <v>1774</v>
      </c>
      <c r="K1566" s="120" t="s">
        <v>3338</v>
      </c>
      <c r="L1566" s="120">
        <v>0</v>
      </c>
      <c r="M1566" s="120">
        <v>0</v>
      </c>
      <c r="N1566" s="120" t="s">
        <v>3328</v>
      </c>
      <c r="O1566" s="127">
        <v>179.9</v>
      </c>
      <c r="P1566" s="128">
        <v>63.18</v>
      </c>
    </row>
    <row r="1567" spans="1:16">
      <c r="A1567" s="119" t="s">
        <v>12176</v>
      </c>
      <c r="B1567" s="120" t="s">
        <v>12971</v>
      </c>
      <c r="C1567" s="120" t="s">
        <v>1834</v>
      </c>
      <c r="D1567" s="120" t="s">
        <v>1803</v>
      </c>
      <c r="E1567" s="120" t="s">
        <v>12165</v>
      </c>
      <c r="F1567" s="120" t="s">
        <v>12598</v>
      </c>
      <c r="G1567" s="120" t="s">
        <v>1933</v>
      </c>
      <c r="H1567" s="120" t="s">
        <v>3300</v>
      </c>
      <c r="I1567" s="120" t="s">
        <v>1834</v>
      </c>
      <c r="J1567" s="120" t="s">
        <v>1774</v>
      </c>
      <c r="K1567" s="120" t="s">
        <v>3338</v>
      </c>
      <c r="L1567" s="120">
        <v>0</v>
      </c>
      <c r="M1567" s="120">
        <v>0</v>
      </c>
      <c r="N1567" s="120" t="s">
        <v>3328</v>
      </c>
      <c r="O1567" s="127">
        <v>179.9</v>
      </c>
      <c r="P1567" s="128">
        <v>63.18</v>
      </c>
    </row>
    <row r="1568" spans="1:16">
      <c r="A1568" s="119" t="s">
        <v>3346</v>
      </c>
      <c r="B1568" s="120" t="s">
        <v>12971</v>
      </c>
      <c r="C1568" s="120" t="s">
        <v>1834</v>
      </c>
      <c r="D1568" s="120" t="s">
        <v>1803</v>
      </c>
      <c r="E1568" s="120" t="s">
        <v>12165</v>
      </c>
      <c r="F1568" s="120" t="s">
        <v>12598</v>
      </c>
      <c r="G1568" s="120" t="s">
        <v>1851</v>
      </c>
      <c r="H1568" s="120" t="s">
        <v>3300</v>
      </c>
      <c r="I1568" s="120" t="s">
        <v>1834</v>
      </c>
      <c r="J1568" s="120" t="s">
        <v>1774</v>
      </c>
      <c r="K1568" s="120" t="s">
        <v>3338</v>
      </c>
      <c r="L1568" s="120">
        <v>0</v>
      </c>
      <c r="M1568" s="120">
        <v>0</v>
      </c>
      <c r="N1568" s="120" t="s">
        <v>3328</v>
      </c>
      <c r="O1568" s="127">
        <v>179.9</v>
      </c>
      <c r="P1568" s="128">
        <v>63.18</v>
      </c>
    </row>
    <row r="1569" spans="1:16">
      <c r="A1569" s="119" t="s">
        <v>14107</v>
      </c>
      <c r="B1569" s="120" t="s">
        <v>12971</v>
      </c>
      <c r="C1569" s="120" t="s">
        <v>1834</v>
      </c>
      <c r="D1569" s="120" t="s">
        <v>1803</v>
      </c>
      <c r="E1569" s="120" t="s">
        <v>12164</v>
      </c>
      <c r="F1569" s="120" t="s">
        <v>14091</v>
      </c>
      <c r="G1569" s="120" t="s">
        <v>1793</v>
      </c>
      <c r="H1569" s="120" t="s">
        <v>3384</v>
      </c>
      <c r="I1569" s="120" t="s">
        <v>1834</v>
      </c>
      <c r="J1569" s="120" t="s">
        <v>1774</v>
      </c>
      <c r="K1569" s="120" t="s">
        <v>3661</v>
      </c>
      <c r="L1569" s="120">
        <v>0</v>
      </c>
      <c r="M1569" s="120">
        <v>0</v>
      </c>
      <c r="N1569" s="120" t="s">
        <v>3328</v>
      </c>
      <c r="O1569" s="127">
        <v>99.9</v>
      </c>
      <c r="P1569" s="128">
        <v>29.7</v>
      </c>
    </row>
    <row r="1570" spans="1:16">
      <c r="A1570" s="119" t="s">
        <v>14108</v>
      </c>
      <c r="B1570" s="120" t="s">
        <v>12971</v>
      </c>
      <c r="C1570" s="120" t="s">
        <v>1834</v>
      </c>
      <c r="D1570" s="120" t="s">
        <v>1803</v>
      </c>
      <c r="E1570" s="120" t="s">
        <v>12164</v>
      </c>
      <c r="F1570" s="120" t="s">
        <v>14091</v>
      </c>
      <c r="G1570" s="120" t="s">
        <v>1793</v>
      </c>
      <c r="H1570" s="120" t="s">
        <v>14109</v>
      </c>
      <c r="I1570" s="120" t="s">
        <v>1834</v>
      </c>
      <c r="J1570" s="120" t="s">
        <v>1774</v>
      </c>
      <c r="K1570" s="120" t="s">
        <v>3661</v>
      </c>
      <c r="L1570" s="120">
        <v>0</v>
      </c>
      <c r="M1570" s="120">
        <v>0</v>
      </c>
      <c r="N1570" s="120" t="s">
        <v>3328</v>
      </c>
      <c r="O1570" s="127">
        <v>99.9</v>
      </c>
      <c r="P1570" s="128">
        <v>29.7</v>
      </c>
    </row>
    <row r="1571" spans="1:16">
      <c r="A1571" s="119" t="s">
        <v>14110</v>
      </c>
      <c r="B1571" s="120" t="s">
        <v>12971</v>
      </c>
      <c r="C1571" s="120" t="s">
        <v>1834</v>
      </c>
      <c r="D1571" s="120" t="s">
        <v>1803</v>
      </c>
      <c r="E1571" s="120" t="s">
        <v>12164</v>
      </c>
      <c r="F1571" s="120" t="s">
        <v>14091</v>
      </c>
      <c r="G1571" s="120" t="s">
        <v>1793</v>
      </c>
      <c r="H1571" s="120" t="s">
        <v>1834</v>
      </c>
      <c r="I1571" s="120" t="s">
        <v>1834</v>
      </c>
      <c r="J1571" s="120" t="s">
        <v>1774</v>
      </c>
      <c r="K1571" s="120" t="s">
        <v>3661</v>
      </c>
      <c r="L1571" s="120">
        <v>0</v>
      </c>
      <c r="M1571" s="120">
        <v>0</v>
      </c>
      <c r="N1571" s="120" t="s">
        <v>3328</v>
      </c>
      <c r="O1571" s="127">
        <v>99.9</v>
      </c>
      <c r="P1571" s="128">
        <v>29.7</v>
      </c>
    </row>
    <row r="1572" spans="1:16">
      <c r="A1572" s="119" t="s">
        <v>3347</v>
      </c>
      <c r="B1572" s="120" t="s">
        <v>12971</v>
      </c>
      <c r="C1572" s="120" t="s">
        <v>1834</v>
      </c>
      <c r="D1572" s="120">
        <v>0</v>
      </c>
      <c r="E1572" s="120">
        <v>0</v>
      </c>
      <c r="F1572" s="120">
        <v>0</v>
      </c>
      <c r="G1572" s="120">
        <v>0</v>
      </c>
      <c r="H1572" s="120">
        <v>0</v>
      </c>
      <c r="I1572" s="120">
        <v>0</v>
      </c>
      <c r="J1572" s="120" t="s">
        <v>1753</v>
      </c>
      <c r="K1572" s="120">
        <v>0</v>
      </c>
      <c r="L1572" s="120">
        <v>0</v>
      </c>
      <c r="M1572" s="120">
        <v>0</v>
      </c>
      <c r="N1572" s="120">
        <v>0</v>
      </c>
      <c r="O1572" s="127">
        <v>299.89999999999998</v>
      </c>
      <c r="P1572" s="128">
        <v>49.3</v>
      </c>
    </row>
    <row r="1573" spans="1:16">
      <c r="A1573" s="119" t="s">
        <v>3349</v>
      </c>
      <c r="B1573" s="120" t="s">
        <v>12971</v>
      </c>
      <c r="C1573" s="120" t="s">
        <v>1834</v>
      </c>
      <c r="D1573" s="120" t="s">
        <v>1806</v>
      </c>
      <c r="E1573" s="120" t="s">
        <v>12165</v>
      </c>
      <c r="F1573" s="120" t="s">
        <v>12601</v>
      </c>
      <c r="G1573" s="120" t="s">
        <v>1881</v>
      </c>
      <c r="H1573" s="120" t="s">
        <v>3298</v>
      </c>
      <c r="I1573" s="120" t="s">
        <v>1834</v>
      </c>
      <c r="J1573" s="120" t="s">
        <v>1753</v>
      </c>
      <c r="K1573" s="120">
        <v>0</v>
      </c>
      <c r="L1573" s="120">
        <v>0</v>
      </c>
      <c r="M1573" s="120">
        <v>0</v>
      </c>
      <c r="N1573" s="120">
        <v>0</v>
      </c>
      <c r="O1573" s="127">
        <v>179.9</v>
      </c>
      <c r="P1573" s="128">
        <v>67</v>
      </c>
    </row>
    <row r="1574" spans="1:16">
      <c r="A1574" s="119" t="s">
        <v>3350</v>
      </c>
      <c r="B1574" s="120" t="s">
        <v>12971</v>
      </c>
      <c r="C1574" s="120" t="s">
        <v>1834</v>
      </c>
      <c r="D1574" s="120" t="s">
        <v>1806</v>
      </c>
      <c r="E1574" s="120" t="s">
        <v>12165</v>
      </c>
      <c r="F1574" s="120" t="s">
        <v>12601</v>
      </c>
      <c r="G1574" s="120" t="s">
        <v>1928</v>
      </c>
      <c r="H1574" s="120" t="s">
        <v>3298</v>
      </c>
      <c r="I1574" s="120" t="s">
        <v>1834</v>
      </c>
      <c r="J1574" s="120" t="s">
        <v>1753</v>
      </c>
      <c r="K1574" s="120">
        <v>0</v>
      </c>
      <c r="L1574" s="120">
        <v>0</v>
      </c>
      <c r="M1574" s="120">
        <v>0</v>
      </c>
      <c r="N1574" s="120">
        <v>0</v>
      </c>
      <c r="O1574" s="127">
        <v>179.9</v>
      </c>
      <c r="P1574" s="128">
        <v>67</v>
      </c>
    </row>
    <row r="1575" spans="1:16">
      <c r="A1575" s="119" t="s">
        <v>766</v>
      </c>
      <c r="B1575" s="120" t="s">
        <v>12971</v>
      </c>
      <c r="C1575" s="120" t="s">
        <v>1834</v>
      </c>
      <c r="D1575" s="120" t="s">
        <v>1806</v>
      </c>
      <c r="E1575" s="120" t="s">
        <v>12164</v>
      </c>
      <c r="F1575" s="120" t="s">
        <v>12598</v>
      </c>
      <c r="G1575" s="120" t="s">
        <v>1784</v>
      </c>
      <c r="H1575" s="120">
        <v>0</v>
      </c>
      <c r="I1575" s="120" t="s">
        <v>1834</v>
      </c>
      <c r="J1575" s="120" t="s">
        <v>1753</v>
      </c>
      <c r="K1575" s="120">
        <v>0</v>
      </c>
      <c r="L1575" s="120">
        <v>0</v>
      </c>
      <c r="M1575" s="120">
        <v>0</v>
      </c>
      <c r="N1575" s="120">
        <v>0</v>
      </c>
      <c r="O1575" s="127">
        <v>179.9</v>
      </c>
      <c r="P1575" s="128">
        <v>67</v>
      </c>
    </row>
    <row r="1576" spans="1:16">
      <c r="A1576" s="119" t="s">
        <v>3351</v>
      </c>
      <c r="B1576" s="120" t="s">
        <v>12971</v>
      </c>
      <c r="C1576" s="120" t="s">
        <v>1834</v>
      </c>
      <c r="D1576" s="120" t="s">
        <v>1756</v>
      </c>
      <c r="E1576" s="120" t="s">
        <v>12165</v>
      </c>
      <c r="F1576" s="120">
        <v>0</v>
      </c>
      <c r="G1576" s="120" t="s">
        <v>1886</v>
      </c>
      <c r="H1576" s="120">
        <v>0</v>
      </c>
      <c r="I1576" s="120" t="s">
        <v>1834</v>
      </c>
      <c r="J1576" s="120" t="s">
        <v>1753</v>
      </c>
      <c r="K1576" s="120" t="s">
        <v>12597</v>
      </c>
      <c r="L1576" s="120">
        <v>0</v>
      </c>
      <c r="M1576" s="120">
        <v>0</v>
      </c>
      <c r="N1576" s="120">
        <v>0</v>
      </c>
      <c r="O1576" s="127">
        <v>149.9</v>
      </c>
      <c r="P1576" s="128">
        <v>55.5</v>
      </c>
    </row>
    <row r="1577" spans="1:16">
      <c r="A1577" s="119" t="s">
        <v>14111</v>
      </c>
      <c r="B1577" s="120" t="s">
        <v>12971</v>
      </c>
      <c r="C1577" s="120" t="s">
        <v>1834</v>
      </c>
      <c r="D1577" s="120">
        <v>0</v>
      </c>
      <c r="E1577" s="120">
        <v>0</v>
      </c>
      <c r="F1577" s="120">
        <v>0</v>
      </c>
      <c r="G1577" s="120" t="s">
        <v>1869</v>
      </c>
      <c r="H1577" s="120">
        <v>0</v>
      </c>
      <c r="I1577" s="120">
        <v>0</v>
      </c>
      <c r="J1577" s="120" t="s">
        <v>1753</v>
      </c>
      <c r="K1577" s="120">
        <v>0</v>
      </c>
      <c r="L1577" s="120">
        <v>0</v>
      </c>
      <c r="M1577" s="120" t="s">
        <v>1815</v>
      </c>
      <c r="N1577" s="120">
        <v>0</v>
      </c>
      <c r="O1577" s="127">
        <v>149.9</v>
      </c>
      <c r="P1577" s="128">
        <v>58.3</v>
      </c>
    </row>
    <row r="1578" spans="1:16">
      <c r="A1578" s="119" t="s">
        <v>3352</v>
      </c>
      <c r="B1578" s="120" t="s">
        <v>12971</v>
      </c>
      <c r="C1578" s="120" t="s">
        <v>1834</v>
      </c>
      <c r="D1578" s="120" t="s">
        <v>1798</v>
      </c>
      <c r="E1578" s="120" t="s">
        <v>12164</v>
      </c>
      <c r="F1578" s="120">
        <v>0</v>
      </c>
      <c r="G1578" s="120" t="s">
        <v>1838</v>
      </c>
      <c r="H1578" s="120" t="s">
        <v>3298</v>
      </c>
      <c r="I1578" s="120" t="s">
        <v>1834</v>
      </c>
      <c r="J1578" s="120" t="s">
        <v>1753</v>
      </c>
      <c r="K1578" s="120">
        <v>0</v>
      </c>
      <c r="L1578" s="120">
        <v>0</v>
      </c>
      <c r="M1578" s="120">
        <v>0</v>
      </c>
      <c r="N1578" s="120">
        <v>0</v>
      </c>
      <c r="O1578" s="127">
        <v>149.9</v>
      </c>
      <c r="P1578" s="128">
        <v>58.3</v>
      </c>
    </row>
    <row r="1579" spans="1:16">
      <c r="A1579" s="119" t="s">
        <v>3353</v>
      </c>
      <c r="B1579" s="120" t="s">
        <v>12971</v>
      </c>
      <c r="C1579" s="120" t="s">
        <v>1834</v>
      </c>
      <c r="D1579" s="120" t="s">
        <v>1798</v>
      </c>
      <c r="E1579" s="120" t="s">
        <v>12164</v>
      </c>
      <c r="F1579" s="120">
        <v>0</v>
      </c>
      <c r="G1579" s="120" t="s">
        <v>1817</v>
      </c>
      <c r="H1579" s="120" t="s">
        <v>3298</v>
      </c>
      <c r="I1579" s="120" t="s">
        <v>1834</v>
      </c>
      <c r="J1579" s="120" t="s">
        <v>1753</v>
      </c>
      <c r="K1579" s="120">
        <v>0</v>
      </c>
      <c r="L1579" s="120">
        <v>0</v>
      </c>
      <c r="M1579" s="120">
        <v>0</v>
      </c>
      <c r="N1579" s="120">
        <v>0</v>
      </c>
      <c r="O1579" s="127">
        <v>149.9</v>
      </c>
      <c r="P1579" s="128">
        <v>58.3</v>
      </c>
    </row>
    <row r="1580" spans="1:16">
      <c r="A1580" s="119" t="s">
        <v>3354</v>
      </c>
      <c r="B1580" s="120" t="s">
        <v>12971</v>
      </c>
      <c r="C1580" s="120" t="s">
        <v>1834</v>
      </c>
      <c r="D1580" s="120" t="s">
        <v>1798</v>
      </c>
      <c r="E1580" s="120" t="s">
        <v>12165</v>
      </c>
      <c r="F1580" s="120">
        <v>0</v>
      </c>
      <c r="G1580" s="120" t="s">
        <v>1773</v>
      </c>
      <c r="H1580" s="120" t="s">
        <v>3298</v>
      </c>
      <c r="I1580" s="120" t="s">
        <v>1834</v>
      </c>
      <c r="J1580" s="120" t="s">
        <v>1753</v>
      </c>
      <c r="K1580" s="120">
        <v>0</v>
      </c>
      <c r="L1580" s="120">
        <v>0</v>
      </c>
      <c r="M1580" s="120">
        <v>0</v>
      </c>
      <c r="N1580" s="120">
        <v>0</v>
      </c>
      <c r="O1580" s="127">
        <v>149.9</v>
      </c>
      <c r="P1580" s="128">
        <v>58.3</v>
      </c>
    </row>
    <row r="1581" spans="1:16">
      <c r="A1581" s="119" t="s">
        <v>3355</v>
      </c>
      <c r="B1581" s="120" t="s">
        <v>12971</v>
      </c>
      <c r="C1581" s="120" t="s">
        <v>1834</v>
      </c>
      <c r="D1581" s="120" t="s">
        <v>1798</v>
      </c>
      <c r="E1581" s="120" t="s">
        <v>12165</v>
      </c>
      <c r="F1581" s="120">
        <v>0</v>
      </c>
      <c r="G1581" s="120" t="s">
        <v>1888</v>
      </c>
      <c r="H1581" s="120">
        <v>0</v>
      </c>
      <c r="I1581" s="120" t="s">
        <v>1834</v>
      </c>
      <c r="J1581" s="120" t="s">
        <v>1753</v>
      </c>
      <c r="K1581" s="120">
        <v>0</v>
      </c>
      <c r="L1581" s="120">
        <v>0</v>
      </c>
      <c r="M1581" s="120">
        <v>0</v>
      </c>
      <c r="N1581" s="120">
        <v>0</v>
      </c>
      <c r="O1581" s="127">
        <v>149.9</v>
      </c>
      <c r="P1581" s="128">
        <v>58.3</v>
      </c>
    </row>
    <row r="1582" spans="1:16">
      <c r="A1582" s="119" t="s">
        <v>3356</v>
      </c>
      <c r="B1582" s="120" t="s">
        <v>12971</v>
      </c>
      <c r="C1582" s="120" t="s">
        <v>1834</v>
      </c>
      <c r="D1582" s="120" t="s">
        <v>1798</v>
      </c>
      <c r="E1582" s="120" t="s">
        <v>12165</v>
      </c>
      <c r="F1582" s="120">
        <v>0</v>
      </c>
      <c r="G1582" s="120" t="s">
        <v>1841</v>
      </c>
      <c r="H1582" s="120">
        <v>0</v>
      </c>
      <c r="I1582" s="120" t="s">
        <v>1834</v>
      </c>
      <c r="J1582" s="120" t="s">
        <v>1753</v>
      </c>
      <c r="K1582" s="120">
        <v>0</v>
      </c>
      <c r="L1582" s="120">
        <v>0</v>
      </c>
      <c r="M1582" s="120">
        <v>0</v>
      </c>
      <c r="N1582" s="120">
        <v>0</v>
      </c>
      <c r="O1582" s="127">
        <v>389.9</v>
      </c>
      <c r="P1582" s="128">
        <v>156</v>
      </c>
    </row>
    <row r="1583" spans="1:16">
      <c r="A1583" s="119" t="s">
        <v>3357</v>
      </c>
      <c r="B1583" s="120" t="s">
        <v>12971</v>
      </c>
      <c r="C1583" s="120" t="s">
        <v>1834</v>
      </c>
      <c r="D1583" s="120" t="s">
        <v>1798</v>
      </c>
      <c r="E1583" s="120" t="s">
        <v>12165</v>
      </c>
      <c r="F1583" s="120">
        <v>0</v>
      </c>
      <c r="G1583" s="120" t="s">
        <v>1780</v>
      </c>
      <c r="H1583" s="120">
        <v>0</v>
      </c>
      <c r="I1583" s="120" t="s">
        <v>1834</v>
      </c>
      <c r="J1583" s="120" t="s">
        <v>1753</v>
      </c>
      <c r="K1583" s="120">
        <v>0</v>
      </c>
      <c r="L1583" s="120">
        <v>0</v>
      </c>
      <c r="M1583" s="120">
        <v>0</v>
      </c>
      <c r="N1583" s="120">
        <v>0</v>
      </c>
      <c r="O1583" s="127">
        <v>389.9</v>
      </c>
      <c r="P1583" s="128">
        <v>156</v>
      </c>
    </row>
    <row r="1584" spans="1:16">
      <c r="A1584" s="119" t="s">
        <v>3358</v>
      </c>
      <c r="B1584" s="120" t="s">
        <v>12971</v>
      </c>
      <c r="C1584" s="120" t="s">
        <v>1834</v>
      </c>
      <c r="D1584" s="120" t="s">
        <v>1798</v>
      </c>
      <c r="E1584" s="120" t="s">
        <v>12165</v>
      </c>
      <c r="F1584" s="120">
        <v>0</v>
      </c>
      <c r="G1584" s="120" t="s">
        <v>1957</v>
      </c>
      <c r="H1584" s="120" t="s">
        <v>3300</v>
      </c>
      <c r="I1584" s="120" t="s">
        <v>1834</v>
      </c>
      <c r="J1584" s="120" t="s">
        <v>1753</v>
      </c>
      <c r="K1584" s="120" t="s">
        <v>12597</v>
      </c>
      <c r="L1584" s="120">
        <v>0</v>
      </c>
      <c r="M1584" s="120">
        <v>0</v>
      </c>
      <c r="N1584" s="120">
        <v>0</v>
      </c>
      <c r="O1584" s="127">
        <v>149.9</v>
      </c>
      <c r="P1584" s="128">
        <v>58.3</v>
      </c>
    </row>
    <row r="1585" spans="1:16">
      <c r="A1585" s="119" t="s">
        <v>3359</v>
      </c>
      <c r="B1585" s="120" t="s">
        <v>12971</v>
      </c>
      <c r="C1585" s="120" t="s">
        <v>1834</v>
      </c>
      <c r="D1585" s="120" t="s">
        <v>1798</v>
      </c>
      <c r="E1585" s="120" t="s">
        <v>12165</v>
      </c>
      <c r="F1585" s="120">
        <v>0</v>
      </c>
      <c r="G1585" s="120" t="s">
        <v>1957</v>
      </c>
      <c r="H1585" s="120" t="s">
        <v>3302</v>
      </c>
      <c r="I1585" s="120" t="s">
        <v>1834</v>
      </c>
      <c r="J1585" s="120" t="s">
        <v>1753</v>
      </c>
      <c r="K1585" s="120" t="s">
        <v>12597</v>
      </c>
      <c r="L1585" s="120">
        <v>0</v>
      </c>
      <c r="M1585" s="120">
        <v>0</v>
      </c>
      <c r="N1585" s="120">
        <v>0</v>
      </c>
      <c r="O1585" s="127">
        <v>149.9</v>
      </c>
      <c r="P1585" s="128">
        <v>58.3</v>
      </c>
    </row>
    <row r="1586" spans="1:16">
      <c r="A1586" s="119" t="s">
        <v>3360</v>
      </c>
      <c r="B1586" s="120" t="s">
        <v>12971</v>
      </c>
      <c r="C1586" s="120" t="s">
        <v>1834</v>
      </c>
      <c r="D1586" s="120" t="s">
        <v>1798</v>
      </c>
      <c r="E1586" s="120" t="s">
        <v>12164</v>
      </c>
      <c r="F1586" s="120">
        <v>0</v>
      </c>
      <c r="G1586" s="120" t="s">
        <v>1780</v>
      </c>
      <c r="H1586" s="120" t="s">
        <v>3302</v>
      </c>
      <c r="I1586" s="120" t="s">
        <v>1834</v>
      </c>
      <c r="J1586" s="120" t="s">
        <v>1753</v>
      </c>
      <c r="K1586" s="120">
        <v>0</v>
      </c>
      <c r="L1586" s="120">
        <v>0</v>
      </c>
      <c r="M1586" s="120">
        <v>0</v>
      </c>
      <c r="N1586" s="120">
        <v>0</v>
      </c>
      <c r="O1586" s="127">
        <v>149.9</v>
      </c>
      <c r="P1586" s="128">
        <v>58.3</v>
      </c>
    </row>
    <row r="1587" spans="1:16">
      <c r="A1587" s="119" t="s">
        <v>3361</v>
      </c>
      <c r="B1587" s="120" t="s">
        <v>12971</v>
      </c>
      <c r="C1587" s="120" t="s">
        <v>1834</v>
      </c>
      <c r="D1587" s="120" t="s">
        <v>1798</v>
      </c>
      <c r="E1587" s="120" t="s">
        <v>12164</v>
      </c>
      <c r="F1587" s="120">
        <v>0</v>
      </c>
      <c r="G1587" s="120" t="s">
        <v>1793</v>
      </c>
      <c r="H1587" s="120" t="s">
        <v>3300</v>
      </c>
      <c r="I1587" s="120" t="s">
        <v>1834</v>
      </c>
      <c r="J1587" s="120" t="s">
        <v>1753</v>
      </c>
      <c r="K1587" s="120">
        <v>0</v>
      </c>
      <c r="L1587" s="120">
        <v>0</v>
      </c>
      <c r="M1587" s="120">
        <v>0</v>
      </c>
      <c r="N1587" s="120">
        <v>0</v>
      </c>
      <c r="O1587" s="127">
        <v>149.9</v>
      </c>
      <c r="P1587" s="128">
        <v>62</v>
      </c>
    </row>
    <row r="1588" spans="1:16">
      <c r="A1588" s="119" t="s">
        <v>3362</v>
      </c>
      <c r="B1588" s="120" t="s">
        <v>12971</v>
      </c>
      <c r="C1588" s="120" t="s">
        <v>1834</v>
      </c>
      <c r="D1588" s="120" t="s">
        <v>1798</v>
      </c>
      <c r="E1588" s="120" t="s">
        <v>12164</v>
      </c>
      <c r="F1588" s="120">
        <v>0</v>
      </c>
      <c r="G1588" s="120" t="s">
        <v>1793</v>
      </c>
      <c r="H1588" s="120">
        <v>0</v>
      </c>
      <c r="I1588" s="120" t="s">
        <v>1834</v>
      </c>
      <c r="J1588" s="120" t="s">
        <v>1753</v>
      </c>
      <c r="K1588" s="120">
        <v>0</v>
      </c>
      <c r="L1588" s="120">
        <v>0</v>
      </c>
      <c r="M1588" s="120">
        <v>0</v>
      </c>
      <c r="N1588" s="120">
        <v>0</v>
      </c>
      <c r="O1588" s="127">
        <v>149.9</v>
      </c>
      <c r="P1588" s="128">
        <v>62</v>
      </c>
    </row>
    <row r="1589" spans="1:16">
      <c r="A1589" s="119" t="s">
        <v>14112</v>
      </c>
      <c r="B1589" s="120" t="s">
        <v>12971</v>
      </c>
      <c r="C1589" s="120" t="s">
        <v>1834</v>
      </c>
      <c r="D1589" s="120">
        <v>0</v>
      </c>
      <c r="E1589" s="120">
        <v>0</v>
      </c>
      <c r="F1589" s="120">
        <v>0</v>
      </c>
      <c r="G1589" s="120" t="s">
        <v>1869</v>
      </c>
      <c r="H1589" s="120">
        <v>0</v>
      </c>
      <c r="I1589" s="120">
        <v>0</v>
      </c>
      <c r="J1589" s="120" t="s">
        <v>1753</v>
      </c>
      <c r="K1589" s="120">
        <v>0</v>
      </c>
      <c r="L1589" s="120">
        <v>0</v>
      </c>
      <c r="M1589" s="120" t="s">
        <v>1815</v>
      </c>
      <c r="N1589" s="120">
        <v>0</v>
      </c>
      <c r="O1589" s="127">
        <v>149.9</v>
      </c>
      <c r="P1589" s="128">
        <v>62</v>
      </c>
    </row>
    <row r="1590" spans="1:16">
      <c r="A1590" s="119" t="s">
        <v>3363</v>
      </c>
      <c r="B1590" s="120" t="s">
        <v>12971</v>
      </c>
      <c r="C1590" s="120" t="s">
        <v>1834</v>
      </c>
      <c r="D1590" s="120" t="s">
        <v>1798</v>
      </c>
      <c r="E1590" s="120" t="s">
        <v>12164</v>
      </c>
      <c r="F1590" s="120">
        <v>0</v>
      </c>
      <c r="G1590" s="120" t="s">
        <v>1793</v>
      </c>
      <c r="H1590" s="120" t="s">
        <v>3298</v>
      </c>
      <c r="I1590" s="120" t="s">
        <v>1834</v>
      </c>
      <c r="J1590" s="120" t="s">
        <v>1753</v>
      </c>
      <c r="K1590" s="120" t="s">
        <v>12597</v>
      </c>
      <c r="L1590" s="120">
        <v>0</v>
      </c>
      <c r="M1590" s="120">
        <v>0</v>
      </c>
      <c r="N1590" s="120">
        <v>0</v>
      </c>
      <c r="O1590" s="127">
        <v>149.9</v>
      </c>
      <c r="P1590" s="128">
        <v>62</v>
      </c>
    </row>
    <row r="1591" spans="1:16">
      <c r="A1591" s="119" t="s">
        <v>3364</v>
      </c>
      <c r="B1591" s="120" t="s">
        <v>12971</v>
      </c>
      <c r="C1591" s="120" t="s">
        <v>1834</v>
      </c>
      <c r="D1591" s="120" t="s">
        <v>1798</v>
      </c>
      <c r="E1591" s="120" t="s">
        <v>12164</v>
      </c>
      <c r="F1591" s="120">
        <v>0</v>
      </c>
      <c r="G1591" s="120" t="s">
        <v>1793</v>
      </c>
      <c r="H1591" s="120" t="s">
        <v>3302</v>
      </c>
      <c r="I1591" s="120" t="s">
        <v>1834</v>
      </c>
      <c r="J1591" s="120" t="s">
        <v>1753</v>
      </c>
      <c r="K1591" s="120" t="s">
        <v>12597</v>
      </c>
      <c r="L1591" s="120">
        <v>0</v>
      </c>
      <c r="M1591" s="120">
        <v>0</v>
      </c>
      <c r="N1591" s="120">
        <v>0</v>
      </c>
      <c r="O1591" s="127">
        <v>149.9</v>
      </c>
      <c r="P1591" s="128">
        <v>62</v>
      </c>
    </row>
    <row r="1592" spans="1:16">
      <c r="A1592" s="119" t="s">
        <v>3365</v>
      </c>
      <c r="B1592" s="120" t="s">
        <v>12971</v>
      </c>
      <c r="C1592" s="120" t="s">
        <v>1834</v>
      </c>
      <c r="D1592" s="120" t="s">
        <v>1798</v>
      </c>
      <c r="E1592" s="120" t="s">
        <v>12164</v>
      </c>
      <c r="F1592" s="120">
        <v>0</v>
      </c>
      <c r="G1592" s="120" t="s">
        <v>1793</v>
      </c>
      <c r="H1592" s="120" t="s">
        <v>3298</v>
      </c>
      <c r="I1592" s="120" t="s">
        <v>1834</v>
      </c>
      <c r="J1592" s="120" t="s">
        <v>1753</v>
      </c>
      <c r="K1592" s="120" t="s">
        <v>12597</v>
      </c>
      <c r="L1592" s="120">
        <v>0</v>
      </c>
      <c r="M1592" s="120">
        <v>0</v>
      </c>
      <c r="N1592" s="120">
        <v>0</v>
      </c>
      <c r="O1592" s="127">
        <v>149.9</v>
      </c>
      <c r="P1592" s="128">
        <v>65</v>
      </c>
    </row>
    <row r="1593" spans="1:16">
      <c r="A1593" s="119" t="s">
        <v>3366</v>
      </c>
      <c r="B1593" s="120" t="s">
        <v>12971</v>
      </c>
      <c r="C1593" s="120" t="s">
        <v>1834</v>
      </c>
      <c r="D1593" s="120">
        <v>0</v>
      </c>
      <c r="E1593" s="120">
        <v>0</v>
      </c>
      <c r="F1593" s="120">
        <v>0</v>
      </c>
      <c r="G1593" s="120">
        <v>0</v>
      </c>
      <c r="H1593" s="120">
        <v>0</v>
      </c>
      <c r="I1593" s="120">
        <v>0</v>
      </c>
      <c r="J1593" s="120" t="s">
        <v>1753</v>
      </c>
      <c r="K1593" s="120">
        <v>0</v>
      </c>
      <c r="L1593" s="120">
        <v>0</v>
      </c>
      <c r="M1593" s="120">
        <v>0</v>
      </c>
      <c r="N1593" s="120">
        <v>0</v>
      </c>
      <c r="O1593" s="127">
        <v>149.9</v>
      </c>
      <c r="P1593" s="128">
        <v>62</v>
      </c>
    </row>
    <row r="1594" spans="1:16">
      <c r="A1594" s="119" t="s">
        <v>3367</v>
      </c>
      <c r="B1594" s="120" t="s">
        <v>12971</v>
      </c>
      <c r="C1594" s="120" t="s">
        <v>1834</v>
      </c>
      <c r="D1594" s="120" t="s">
        <v>1798</v>
      </c>
      <c r="E1594" s="120" t="s">
        <v>12164</v>
      </c>
      <c r="F1594" s="120">
        <v>0</v>
      </c>
      <c r="G1594" s="120" t="s">
        <v>1811</v>
      </c>
      <c r="H1594" s="120" t="s">
        <v>3300</v>
      </c>
      <c r="I1594" s="120" t="s">
        <v>1834</v>
      </c>
      <c r="J1594" s="120" t="s">
        <v>1753</v>
      </c>
      <c r="K1594" s="120">
        <v>0</v>
      </c>
      <c r="L1594" s="120">
        <v>0</v>
      </c>
      <c r="M1594" s="120">
        <v>0</v>
      </c>
      <c r="N1594" s="120">
        <v>0</v>
      </c>
      <c r="O1594" s="127">
        <v>149.9</v>
      </c>
      <c r="P1594" s="128">
        <v>62</v>
      </c>
    </row>
    <row r="1595" spans="1:16">
      <c r="A1595" s="119" t="s">
        <v>3368</v>
      </c>
      <c r="B1595" s="120" t="s">
        <v>12971</v>
      </c>
      <c r="C1595" s="120" t="s">
        <v>1834</v>
      </c>
      <c r="D1595" s="120" t="s">
        <v>1798</v>
      </c>
      <c r="E1595" s="120" t="s">
        <v>12164</v>
      </c>
      <c r="F1595" s="120">
        <v>0</v>
      </c>
      <c r="G1595" s="120" t="s">
        <v>1793</v>
      </c>
      <c r="H1595" s="120" t="s">
        <v>3302</v>
      </c>
      <c r="I1595" s="120" t="s">
        <v>1834</v>
      </c>
      <c r="J1595" s="120" t="s">
        <v>1753</v>
      </c>
      <c r="K1595" s="120">
        <v>0</v>
      </c>
      <c r="L1595" s="120">
        <v>0</v>
      </c>
      <c r="M1595" s="120">
        <v>0</v>
      </c>
      <c r="N1595" s="120">
        <v>0</v>
      </c>
      <c r="O1595" s="127">
        <v>149.9</v>
      </c>
      <c r="P1595" s="128">
        <v>65</v>
      </c>
    </row>
    <row r="1596" spans="1:16">
      <c r="A1596" s="119" t="s">
        <v>3369</v>
      </c>
      <c r="B1596" s="120" t="s">
        <v>12971</v>
      </c>
      <c r="C1596" s="120" t="s">
        <v>1834</v>
      </c>
      <c r="D1596" s="120" t="s">
        <v>1798</v>
      </c>
      <c r="E1596" s="120" t="s">
        <v>12164</v>
      </c>
      <c r="F1596" s="120">
        <v>0</v>
      </c>
      <c r="G1596" s="120" t="s">
        <v>1841</v>
      </c>
      <c r="H1596" s="120">
        <v>0</v>
      </c>
      <c r="I1596" s="120" t="s">
        <v>1834</v>
      </c>
      <c r="J1596" s="120" t="s">
        <v>1753</v>
      </c>
      <c r="K1596" s="120">
        <v>0</v>
      </c>
      <c r="L1596" s="120">
        <v>0</v>
      </c>
      <c r="M1596" s="120">
        <v>0</v>
      </c>
      <c r="N1596" s="120">
        <v>0</v>
      </c>
      <c r="O1596" s="127">
        <v>149.9</v>
      </c>
      <c r="P1596" s="128">
        <v>65</v>
      </c>
    </row>
    <row r="1597" spans="1:16">
      <c r="A1597" s="119" t="s">
        <v>3370</v>
      </c>
      <c r="B1597" s="120" t="s">
        <v>12971</v>
      </c>
      <c r="C1597" s="120" t="s">
        <v>1834</v>
      </c>
      <c r="D1597" s="120" t="s">
        <v>1798</v>
      </c>
      <c r="E1597" s="120" t="s">
        <v>12165</v>
      </c>
      <c r="F1597" s="120">
        <v>0</v>
      </c>
      <c r="G1597" s="120" t="s">
        <v>1879</v>
      </c>
      <c r="H1597" s="120" t="s">
        <v>3300</v>
      </c>
      <c r="I1597" s="120" t="s">
        <v>1834</v>
      </c>
      <c r="J1597" s="120" t="s">
        <v>1753</v>
      </c>
      <c r="K1597" s="120" t="s">
        <v>12597</v>
      </c>
      <c r="L1597" s="120">
        <v>0</v>
      </c>
      <c r="M1597" s="120">
        <v>0</v>
      </c>
      <c r="N1597" s="120">
        <v>0</v>
      </c>
      <c r="O1597" s="127">
        <v>179.9</v>
      </c>
      <c r="P1597" s="128">
        <v>62</v>
      </c>
    </row>
    <row r="1598" spans="1:16">
      <c r="A1598" s="119" t="s">
        <v>3371</v>
      </c>
      <c r="B1598" s="120" t="s">
        <v>12971</v>
      </c>
      <c r="C1598" s="120" t="s">
        <v>1834</v>
      </c>
      <c r="D1598" s="120" t="s">
        <v>1798</v>
      </c>
      <c r="E1598" s="120" t="s">
        <v>12165</v>
      </c>
      <c r="F1598" s="120">
        <v>0</v>
      </c>
      <c r="G1598" s="120" t="s">
        <v>1881</v>
      </c>
      <c r="H1598" s="120" t="s">
        <v>3302</v>
      </c>
      <c r="I1598" s="120" t="s">
        <v>1834</v>
      </c>
      <c r="J1598" s="120" t="s">
        <v>1753</v>
      </c>
      <c r="K1598" s="120" t="s">
        <v>12597</v>
      </c>
      <c r="L1598" s="120">
        <v>0</v>
      </c>
      <c r="M1598" s="120">
        <v>0</v>
      </c>
      <c r="N1598" s="120">
        <v>0</v>
      </c>
      <c r="O1598" s="127">
        <v>179.9</v>
      </c>
      <c r="P1598" s="128">
        <v>62</v>
      </c>
    </row>
    <row r="1599" spans="1:16">
      <c r="A1599" s="119" t="s">
        <v>3372</v>
      </c>
      <c r="B1599" s="120" t="s">
        <v>12971</v>
      </c>
      <c r="C1599" s="120" t="s">
        <v>1834</v>
      </c>
      <c r="D1599" s="120" t="s">
        <v>1798</v>
      </c>
      <c r="E1599" s="120" t="s">
        <v>12165</v>
      </c>
      <c r="F1599" s="120">
        <v>0</v>
      </c>
      <c r="G1599" s="120" t="s">
        <v>2014</v>
      </c>
      <c r="H1599" s="120">
        <v>0</v>
      </c>
      <c r="I1599" s="120" t="s">
        <v>1834</v>
      </c>
      <c r="J1599" s="120" t="s">
        <v>1753</v>
      </c>
      <c r="K1599" s="120" t="s">
        <v>12597</v>
      </c>
      <c r="L1599" s="120">
        <v>0</v>
      </c>
      <c r="M1599" s="120">
        <v>0</v>
      </c>
      <c r="N1599" s="120">
        <v>0</v>
      </c>
      <c r="O1599" s="127">
        <v>179.9</v>
      </c>
      <c r="P1599" s="128">
        <v>62</v>
      </c>
    </row>
    <row r="1600" spans="1:16">
      <c r="A1600" s="119" t="s">
        <v>3373</v>
      </c>
      <c r="B1600" s="120" t="s">
        <v>12971</v>
      </c>
      <c r="C1600" s="120" t="s">
        <v>1834</v>
      </c>
      <c r="D1600" s="120" t="s">
        <v>1798</v>
      </c>
      <c r="E1600" s="120" t="s">
        <v>12165</v>
      </c>
      <c r="F1600" s="120">
        <v>0</v>
      </c>
      <c r="G1600" s="120" t="s">
        <v>1881</v>
      </c>
      <c r="H1600" s="120" t="s">
        <v>3298</v>
      </c>
      <c r="I1600" s="120" t="s">
        <v>1834</v>
      </c>
      <c r="J1600" s="120" t="s">
        <v>1753</v>
      </c>
      <c r="K1600" s="120" t="s">
        <v>12597</v>
      </c>
      <c r="L1600" s="120">
        <v>0</v>
      </c>
      <c r="M1600" s="120">
        <v>0</v>
      </c>
      <c r="N1600" s="120">
        <v>0</v>
      </c>
      <c r="O1600" s="127">
        <v>179.9</v>
      </c>
      <c r="P1600" s="128">
        <v>62</v>
      </c>
    </row>
    <row r="1601" spans="1:16">
      <c r="A1601" s="119" t="s">
        <v>3374</v>
      </c>
      <c r="B1601" s="120" t="s">
        <v>12971</v>
      </c>
      <c r="C1601" s="120" t="s">
        <v>1834</v>
      </c>
      <c r="D1601" s="120" t="s">
        <v>1798</v>
      </c>
      <c r="E1601" s="120" t="s">
        <v>12165</v>
      </c>
      <c r="F1601" s="120">
        <v>0</v>
      </c>
      <c r="G1601" s="120" t="s">
        <v>1886</v>
      </c>
      <c r="H1601" s="120" t="s">
        <v>3302</v>
      </c>
      <c r="I1601" s="120" t="s">
        <v>1834</v>
      </c>
      <c r="J1601" s="120" t="s">
        <v>1753</v>
      </c>
      <c r="K1601" s="120" t="s">
        <v>12597</v>
      </c>
      <c r="L1601" s="120">
        <v>0</v>
      </c>
      <c r="M1601" s="120">
        <v>0</v>
      </c>
      <c r="N1601" s="120">
        <v>0</v>
      </c>
      <c r="O1601" s="127">
        <v>179.9</v>
      </c>
      <c r="P1601" s="128">
        <v>67</v>
      </c>
    </row>
    <row r="1602" spans="1:16">
      <c r="A1602" s="119" t="s">
        <v>3375</v>
      </c>
      <c r="B1602" s="120" t="s">
        <v>12971</v>
      </c>
      <c r="C1602" s="120" t="s">
        <v>1834</v>
      </c>
      <c r="D1602" s="120" t="s">
        <v>1798</v>
      </c>
      <c r="E1602" s="120" t="s">
        <v>12165</v>
      </c>
      <c r="F1602" s="120">
        <v>0</v>
      </c>
      <c r="G1602" s="120" t="s">
        <v>2069</v>
      </c>
      <c r="H1602" s="120" t="s">
        <v>3298</v>
      </c>
      <c r="I1602" s="120" t="s">
        <v>1834</v>
      </c>
      <c r="J1602" s="120" t="s">
        <v>1753</v>
      </c>
      <c r="K1602" s="120" t="s">
        <v>12597</v>
      </c>
      <c r="L1602" s="120">
        <v>0</v>
      </c>
      <c r="M1602" s="120">
        <v>0</v>
      </c>
      <c r="N1602" s="120">
        <v>0</v>
      </c>
      <c r="O1602" s="127">
        <v>179.9</v>
      </c>
      <c r="P1602" s="128">
        <v>67</v>
      </c>
    </row>
    <row r="1603" spans="1:16">
      <c r="A1603" s="119" t="s">
        <v>3376</v>
      </c>
      <c r="B1603" s="120" t="s">
        <v>12971</v>
      </c>
      <c r="C1603" s="120" t="s">
        <v>1834</v>
      </c>
      <c r="D1603" s="120" t="s">
        <v>1798</v>
      </c>
      <c r="E1603" s="120" t="s">
        <v>12164</v>
      </c>
      <c r="F1603" s="120">
        <v>0</v>
      </c>
      <c r="G1603" s="120" t="s">
        <v>1903</v>
      </c>
      <c r="H1603" s="120">
        <v>0</v>
      </c>
      <c r="I1603" s="120" t="s">
        <v>1834</v>
      </c>
      <c r="J1603" s="120" t="s">
        <v>1753</v>
      </c>
      <c r="K1603" s="120">
        <v>0</v>
      </c>
      <c r="L1603" s="120">
        <v>0</v>
      </c>
      <c r="M1603" s="120">
        <v>0</v>
      </c>
      <c r="N1603" s="120">
        <v>0</v>
      </c>
      <c r="O1603" s="127">
        <v>179.9</v>
      </c>
      <c r="P1603" s="128">
        <v>62</v>
      </c>
    </row>
    <row r="1604" spans="1:16">
      <c r="A1604" s="119" t="s">
        <v>3377</v>
      </c>
      <c r="B1604" s="120" t="s">
        <v>12971</v>
      </c>
      <c r="C1604" s="120" t="s">
        <v>1834</v>
      </c>
      <c r="D1604" s="120" t="s">
        <v>1798</v>
      </c>
      <c r="E1604" s="120" t="s">
        <v>12164</v>
      </c>
      <c r="F1604" s="120">
        <v>0</v>
      </c>
      <c r="G1604" s="120" t="s">
        <v>1947</v>
      </c>
      <c r="H1604" s="120">
        <v>0</v>
      </c>
      <c r="I1604" s="120" t="s">
        <v>1834</v>
      </c>
      <c r="J1604" s="120" t="s">
        <v>1753</v>
      </c>
      <c r="K1604" s="120">
        <v>0</v>
      </c>
      <c r="L1604" s="120">
        <v>0</v>
      </c>
      <c r="M1604" s="120">
        <v>0</v>
      </c>
      <c r="N1604" s="120">
        <v>0</v>
      </c>
      <c r="O1604" s="127">
        <v>179.9</v>
      </c>
      <c r="P1604" s="128">
        <v>62</v>
      </c>
    </row>
    <row r="1605" spans="1:16">
      <c r="A1605" s="119" t="s">
        <v>3378</v>
      </c>
      <c r="B1605" s="120" t="s">
        <v>12971</v>
      </c>
      <c r="C1605" s="120" t="s">
        <v>1834</v>
      </c>
      <c r="D1605" s="120" t="s">
        <v>1798</v>
      </c>
      <c r="E1605" s="120" t="s">
        <v>12164</v>
      </c>
      <c r="F1605" s="120">
        <v>0</v>
      </c>
      <c r="G1605" s="120" t="s">
        <v>1793</v>
      </c>
      <c r="H1605" s="120" t="s">
        <v>3302</v>
      </c>
      <c r="I1605" s="120" t="s">
        <v>1834</v>
      </c>
      <c r="J1605" s="120" t="s">
        <v>1753</v>
      </c>
      <c r="K1605" s="120">
        <v>0</v>
      </c>
      <c r="L1605" s="120">
        <v>0</v>
      </c>
      <c r="M1605" s="120">
        <v>0</v>
      </c>
      <c r="N1605" s="120">
        <v>0</v>
      </c>
      <c r="O1605" s="127">
        <v>179.9</v>
      </c>
      <c r="P1605" s="128">
        <v>62</v>
      </c>
    </row>
    <row r="1606" spans="1:16">
      <c r="A1606" s="119" t="s">
        <v>3379</v>
      </c>
      <c r="B1606" s="120" t="s">
        <v>12971</v>
      </c>
      <c r="C1606" s="120" t="s">
        <v>1834</v>
      </c>
      <c r="D1606" s="120" t="s">
        <v>1798</v>
      </c>
      <c r="E1606" s="120" t="s">
        <v>12165</v>
      </c>
      <c r="F1606" s="120">
        <v>0</v>
      </c>
      <c r="G1606" s="120" t="s">
        <v>1773</v>
      </c>
      <c r="H1606" s="120" t="s">
        <v>3302</v>
      </c>
      <c r="I1606" s="120" t="s">
        <v>1834</v>
      </c>
      <c r="J1606" s="120" t="s">
        <v>1753</v>
      </c>
      <c r="K1606" s="120" t="s">
        <v>12597</v>
      </c>
      <c r="L1606" s="120">
        <v>0</v>
      </c>
      <c r="M1606" s="120">
        <v>0</v>
      </c>
      <c r="N1606" s="120">
        <v>0</v>
      </c>
      <c r="O1606" s="127">
        <v>179.9</v>
      </c>
      <c r="P1606" s="128">
        <v>65</v>
      </c>
    </row>
    <row r="1607" spans="1:16">
      <c r="A1607" s="119" t="s">
        <v>3380</v>
      </c>
      <c r="B1607" s="120" t="s">
        <v>12971</v>
      </c>
      <c r="C1607" s="120" t="s">
        <v>1834</v>
      </c>
      <c r="D1607" s="120" t="s">
        <v>1798</v>
      </c>
      <c r="E1607" s="120" t="s">
        <v>12165</v>
      </c>
      <c r="F1607" s="120">
        <v>0</v>
      </c>
      <c r="G1607" s="120" t="s">
        <v>1876</v>
      </c>
      <c r="H1607" s="120" t="s">
        <v>3381</v>
      </c>
      <c r="I1607" s="120" t="s">
        <v>1834</v>
      </c>
      <c r="J1607" s="120" t="s">
        <v>1753</v>
      </c>
      <c r="K1607" s="120">
        <v>0</v>
      </c>
      <c r="L1607" s="120">
        <v>0</v>
      </c>
      <c r="M1607" s="120">
        <v>0</v>
      </c>
      <c r="N1607" s="120">
        <v>0</v>
      </c>
      <c r="O1607" s="127">
        <v>179.9</v>
      </c>
      <c r="P1607" s="128">
        <v>62</v>
      </c>
    </row>
    <row r="1608" spans="1:16">
      <c r="A1608" s="119" t="s">
        <v>3382</v>
      </c>
      <c r="B1608" s="120" t="s">
        <v>12971</v>
      </c>
      <c r="C1608" s="120" t="s">
        <v>1834</v>
      </c>
      <c r="D1608" s="120" t="s">
        <v>1798</v>
      </c>
      <c r="E1608" s="120" t="s">
        <v>12164</v>
      </c>
      <c r="F1608" s="120">
        <v>0</v>
      </c>
      <c r="G1608" s="120" t="s">
        <v>1905</v>
      </c>
      <c r="H1608" s="120" t="s">
        <v>3302</v>
      </c>
      <c r="I1608" s="120" t="s">
        <v>1834</v>
      </c>
      <c r="J1608" s="120" t="s">
        <v>1753</v>
      </c>
      <c r="K1608" s="120">
        <v>0</v>
      </c>
      <c r="L1608" s="120">
        <v>0</v>
      </c>
      <c r="M1608" s="120">
        <v>0</v>
      </c>
      <c r="N1608" s="120">
        <v>0</v>
      </c>
      <c r="O1608" s="127">
        <v>179.9</v>
      </c>
      <c r="P1608" s="128">
        <v>62</v>
      </c>
    </row>
    <row r="1609" spans="1:16">
      <c r="A1609" s="119" t="s">
        <v>3383</v>
      </c>
      <c r="B1609" s="120" t="s">
        <v>12971</v>
      </c>
      <c r="C1609" s="120" t="s">
        <v>1834</v>
      </c>
      <c r="D1609" s="120" t="s">
        <v>1798</v>
      </c>
      <c r="E1609" s="120" t="s">
        <v>12164</v>
      </c>
      <c r="F1609" s="120">
        <v>0</v>
      </c>
      <c r="G1609" s="120" t="s">
        <v>1905</v>
      </c>
      <c r="H1609" s="120">
        <v>0</v>
      </c>
      <c r="I1609" s="120" t="s">
        <v>1834</v>
      </c>
      <c r="J1609" s="120" t="s">
        <v>1753</v>
      </c>
      <c r="K1609" s="120">
        <v>0</v>
      </c>
      <c r="L1609" s="120">
        <v>0</v>
      </c>
      <c r="M1609" s="120">
        <v>0</v>
      </c>
      <c r="N1609" s="120">
        <v>0</v>
      </c>
      <c r="O1609" s="127">
        <v>179.9</v>
      </c>
      <c r="P1609" s="128">
        <v>62</v>
      </c>
    </row>
    <row r="1610" spans="1:16">
      <c r="A1610" s="119" t="s">
        <v>3385</v>
      </c>
      <c r="B1610" s="120" t="s">
        <v>12971</v>
      </c>
      <c r="C1610" s="120" t="s">
        <v>1834</v>
      </c>
      <c r="D1610" s="120">
        <v>0</v>
      </c>
      <c r="E1610" s="120">
        <v>0</v>
      </c>
      <c r="F1610" s="120">
        <v>0</v>
      </c>
      <c r="G1610" s="120">
        <v>0</v>
      </c>
      <c r="H1610" s="120">
        <v>0</v>
      </c>
      <c r="I1610" s="120" t="s">
        <v>1834</v>
      </c>
      <c r="J1610" s="120" t="s">
        <v>1753</v>
      </c>
      <c r="K1610" s="120">
        <v>0</v>
      </c>
      <c r="L1610" s="120">
        <v>0</v>
      </c>
      <c r="M1610" s="120">
        <v>0</v>
      </c>
      <c r="N1610" s="120">
        <v>0</v>
      </c>
      <c r="O1610" s="127">
        <v>179.9</v>
      </c>
      <c r="P1610" s="128">
        <v>62</v>
      </c>
    </row>
    <row r="1611" spans="1:16">
      <c r="A1611" s="119" t="s">
        <v>3386</v>
      </c>
      <c r="B1611" s="120" t="s">
        <v>12971</v>
      </c>
      <c r="C1611" s="120" t="s">
        <v>1834</v>
      </c>
      <c r="D1611" s="120" t="s">
        <v>1798</v>
      </c>
      <c r="E1611" s="120" t="s">
        <v>12164</v>
      </c>
      <c r="F1611" s="120">
        <v>0</v>
      </c>
      <c r="G1611" s="120" t="s">
        <v>1905</v>
      </c>
      <c r="H1611" s="120">
        <v>0</v>
      </c>
      <c r="I1611" s="120" t="s">
        <v>1834</v>
      </c>
      <c r="J1611" s="120" t="s">
        <v>1753</v>
      </c>
      <c r="K1611" s="120">
        <v>0</v>
      </c>
      <c r="L1611" s="120">
        <v>0</v>
      </c>
      <c r="M1611" s="120">
        <v>0</v>
      </c>
      <c r="N1611" s="120">
        <v>0</v>
      </c>
      <c r="O1611" s="127">
        <v>179.9</v>
      </c>
      <c r="P1611" s="128">
        <v>62</v>
      </c>
    </row>
    <row r="1612" spans="1:16">
      <c r="A1612" s="119" t="s">
        <v>3387</v>
      </c>
      <c r="B1612" s="120" t="s">
        <v>12971</v>
      </c>
      <c r="C1612" s="120" t="s">
        <v>1834</v>
      </c>
      <c r="D1612" s="120" t="s">
        <v>1798</v>
      </c>
      <c r="E1612" s="120" t="s">
        <v>12164</v>
      </c>
      <c r="F1612" s="120">
        <v>0</v>
      </c>
      <c r="G1612" s="120" t="s">
        <v>1905</v>
      </c>
      <c r="H1612" s="120" t="s">
        <v>3388</v>
      </c>
      <c r="I1612" s="120" t="s">
        <v>1834</v>
      </c>
      <c r="J1612" s="120" t="s">
        <v>1753</v>
      </c>
      <c r="K1612" s="120">
        <v>0</v>
      </c>
      <c r="L1612" s="120">
        <v>0</v>
      </c>
      <c r="M1612" s="120">
        <v>0</v>
      </c>
      <c r="N1612" s="120">
        <v>0</v>
      </c>
      <c r="O1612" s="127">
        <v>179.9</v>
      </c>
      <c r="P1612" s="128">
        <v>62</v>
      </c>
    </row>
    <row r="1613" spans="1:16">
      <c r="A1613" s="119" t="s">
        <v>3389</v>
      </c>
      <c r="B1613" s="120" t="s">
        <v>12971</v>
      </c>
      <c r="C1613" s="120" t="s">
        <v>1834</v>
      </c>
      <c r="D1613" s="120" t="s">
        <v>1798</v>
      </c>
      <c r="E1613" s="120" t="s">
        <v>12164</v>
      </c>
      <c r="F1613" s="120">
        <v>0</v>
      </c>
      <c r="G1613" s="120" t="s">
        <v>1905</v>
      </c>
      <c r="H1613" s="120" t="s">
        <v>3388</v>
      </c>
      <c r="I1613" s="120" t="s">
        <v>1834</v>
      </c>
      <c r="J1613" s="120" t="s">
        <v>1753</v>
      </c>
      <c r="K1613" s="120">
        <v>0</v>
      </c>
      <c r="L1613" s="120">
        <v>0</v>
      </c>
      <c r="M1613" s="120">
        <v>0</v>
      </c>
      <c r="N1613" s="120">
        <v>0</v>
      </c>
      <c r="O1613" s="127">
        <v>179.9</v>
      </c>
      <c r="P1613" s="128">
        <v>62</v>
      </c>
    </row>
    <row r="1614" spans="1:16">
      <c r="A1614" s="119" t="s">
        <v>3390</v>
      </c>
      <c r="B1614" s="120" t="s">
        <v>12971</v>
      </c>
      <c r="C1614" s="120" t="s">
        <v>1834</v>
      </c>
      <c r="D1614" s="120" t="s">
        <v>1798</v>
      </c>
      <c r="E1614" s="120" t="s">
        <v>12165</v>
      </c>
      <c r="F1614" s="120">
        <v>0</v>
      </c>
      <c r="G1614" s="120" t="s">
        <v>1968</v>
      </c>
      <c r="H1614" s="120" t="s">
        <v>3388</v>
      </c>
      <c r="I1614" s="120" t="s">
        <v>1834</v>
      </c>
      <c r="J1614" s="120" t="s">
        <v>1753</v>
      </c>
      <c r="K1614" s="120">
        <v>0</v>
      </c>
      <c r="L1614" s="120">
        <v>0</v>
      </c>
      <c r="M1614" s="120">
        <v>0</v>
      </c>
      <c r="N1614" s="120">
        <v>0</v>
      </c>
      <c r="O1614" s="127">
        <v>179.9</v>
      </c>
      <c r="P1614" s="128">
        <v>67</v>
      </c>
    </row>
    <row r="1615" spans="1:16">
      <c r="A1615" s="119" t="s">
        <v>3391</v>
      </c>
      <c r="B1615" s="120" t="s">
        <v>12971</v>
      </c>
      <c r="C1615" s="120" t="s">
        <v>1834</v>
      </c>
      <c r="D1615" s="120" t="s">
        <v>1798</v>
      </c>
      <c r="E1615" s="120" t="s">
        <v>12164</v>
      </c>
      <c r="F1615" s="120" t="s">
        <v>12187</v>
      </c>
      <c r="G1615" s="120" t="s">
        <v>1966</v>
      </c>
      <c r="H1615" s="120">
        <v>0</v>
      </c>
      <c r="I1615" s="120" t="s">
        <v>1834</v>
      </c>
      <c r="J1615" s="120" t="s">
        <v>1753</v>
      </c>
      <c r="K1615" s="120" t="s">
        <v>12597</v>
      </c>
      <c r="L1615" s="120">
        <v>0</v>
      </c>
      <c r="M1615" s="120">
        <v>0</v>
      </c>
      <c r="N1615" s="120">
        <v>0</v>
      </c>
      <c r="O1615" s="127">
        <v>179.9</v>
      </c>
      <c r="P1615" s="128">
        <v>62</v>
      </c>
    </row>
    <row r="1616" spans="1:16">
      <c r="A1616" s="119" t="s">
        <v>3392</v>
      </c>
      <c r="B1616" s="120" t="s">
        <v>12971</v>
      </c>
      <c r="C1616" s="120" t="s">
        <v>1834</v>
      </c>
      <c r="D1616" s="120" t="s">
        <v>1798</v>
      </c>
      <c r="E1616" s="120" t="s">
        <v>12164</v>
      </c>
      <c r="F1616" s="120" t="s">
        <v>12187</v>
      </c>
      <c r="G1616" s="120" t="s">
        <v>1782</v>
      </c>
      <c r="H1616" s="120">
        <v>0</v>
      </c>
      <c r="I1616" s="120" t="s">
        <v>1834</v>
      </c>
      <c r="J1616" s="120" t="s">
        <v>1753</v>
      </c>
      <c r="K1616" s="120">
        <v>0</v>
      </c>
      <c r="L1616" s="120">
        <v>0</v>
      </c>
      <c r="M1616" s="120">
        <v>0</v>
      </c>
      <c r="N1616" s="120">
        <v>0</v>
      </c>
      <c r="O1616" s="127">
        <v>389.9</v>
      </c>
      <c r="P1616" s="128">
        <v>156</v>
      </c>
    </row>
    <row r="1617" spans="1:16">
      <c r="A1617" s="119" t="s">
        <v>3393</v>
      </c>
      <c r="B1617" s="120" t="s">
        <v>12971</v>
      </c>
      <c r="C1617" s="120" t="s">
        <v>1834</v>
      </c>
      <c r="D1617" s="120" t="s">
        <v>1798</v>
      </c>
      <c r="E1617" s="120" t="s">
        <v>12164</v>
      </c>
      <c r="F1617" s="120" t="s">
        <v>12187</v>
      </c>
      <c r="G1617" s="120" t="s">
        <v>1814</v>
      </c>
      <c r="H1617" s="120" t="s">
        <v>3300</v>
      </c>
      <c r="I1617" s="120" t="s">
        <v>1834</v>
      </c>
      <c r="J1617" s="120" t="s">
        <v>1753</v>
      </c>
      <c r="K1617" s="120">
        <v>0</v>
      </c>
      <c r="L1617" s="120">
        <v>0</v>
      </c>
      <c r="M1617" s="120">
        <v>0</v>
      </c>
      <c r="N1617" s="120">
        <v>0</v>
      </c>
      <c r="O1617" s="127">
        <v>179.9</v>
      </c>
      <c r="P1617" s="128">
        <v>58</v>
      </c>
    </row>
    <row r="1618" spans="1:16">
      <c r="A1618" s="119" t="s">
        <v>3394</v>
      </c>
      <c r="B1618" s="120" t="s">
        <v>12971</v>
      </c>
      <c r="C1618" s="120" t="s">
        <v>1834</v>
      </c>
      <c r="D1618" s="120" t="s">
        <v>1798</v>
      </c>
      <c r="E1618" s="120" t="s">
        <v>12164</v>
      </c>
      <c r="F1618" s="120" t="s">
        <v>12187</v>
      </c>
      <c r="G1618" s="120" t="s">
        <v>1814</v>
      </c>
      <c r="H1618" s="120" t="s">
        <v>3395</v>
      </c>
      <c r="I1618" s="120" t="s">
        <v>1834</v>
      </c>
      <c r="J1618" s="120" t="s">
        <v>1753</v>
      </c>
      <c r="K1618" s="120">
        <v>0</v>
      </c>
      <c r="L1618" s="120">
        <v>0</v>
      </c>
      <c r="M1618" s="120">
        <v>0</v>
      </c>
      <c r="N1618" s="120">
        <v>0</v>
      </c>
      <c r="O1618" s="127">
        <v>179.9</v>
      </c>
      <c r="P1618" s="128">
        <v>58</v>
      </c>
    </row>
    <row r="1619" spans="1:16">
      <c r="A1619" s="119" t="s">
        <v>3396</v>
      </c>
      <c r="B1619" s="120" t="s">
        <v>12971</v>
      </c>
      <c r="C1619" s="120" t="s">
        <v>1834</v>
      </c>
      <c r="D1619" s="120" t="s">
        <v>1798</v>
      </c>
      <c r="E1619" s="120" t="s">
        <v>12164</v>
      </c>
      <c r="F1619" s="120" t="s">
        <v>12187</v>
      </c>
      <c r="G1619" s="120" t="s">
        <v>1905</v>
      </c>
      <c r="H1619" s="120" t="s">
        <v>3300</v>
      </c>
      <c r="I1619" s="120" t="s">
        <v>1834</v>
      </c>
      <c r="J1619" s="120" t="s">
        <v>1753</v>
      </c>
      <c r="K1619" s="120" t="s">
        <v>12597</v>
      </c>
      <c r="L1619" s="120">
        <v>0</v>
      </c>
      <c r="M1619" s="120">
        <v>0</v>
      </c>
      <c r="N1619" s="120">
        <v>0</v>
      </c>
      <c r="O1619" s="127">
        <v>179.9</v>
      </c>
      <c r="P1619" s="128">
        <v>65</v>
      </c>
    </row>
    <row r="1620" spans="1:16">
      <c r="A1620" s="119" t="s">
        <v>3397</v>
      </c>
      <c r="B1620" s="120" t="s">
        <v>12971</v>
      </c>
      <c r="C1620" s="120" t="s">
        <v>1834</v>
      </c>
      <c r="D1620" s="120" t="s">
        <v>1798</v>
      </c>
      <c r="E1620" s="120" t="s">
        <v>12164</v>
      </c>
      <c r="F1620" s="120" t="s">
        <v>12187</v>
      </c>
      <c r="G1620" s="120" t="s">
        <v>1830</v>
      </c>
      <c r="H1620" s="120" t="s">
        <v>3300</v>
      </c>
      <c r="I1620" s="120" t="s">
        <v>1834</v>
      </c>
      <c r="J1620" s="120" t="s">
        <v>1753</v>
      </c>
      <c r="K1620" s="120">
        <v>0</v>
      </c>
      <c r="L1620" s="120">
        <v>0</v>
      </c>
      <c r="M1620" s="120">
        <v>0</v>
      </c>
      <c r="N1620" s="120">
        <v>0</v>
      </c>
      <c r="O1620" s="127">
        <v>179.9</v>
      </c>
      <c r="P1620" s="128">
        <v>67</v>
      </c>
    </row>
    <row r="1621" spans="1:16">
      <c r="A1621" s="119" t="s">
        <v>3398</v>
      </c>
      <c r="B1621" s="120" t="s">
        <v>12971</v>
      </c>
      <c r="C1621" s="120" t="s">
        <v>1834</v>
      </c>
      <c r="D1621" s="120" t="s">
        <v>1798</v>
      </c>
      <c r="E1621" s="120" t="s">
        <v>12164</v>
      </c>
      <c r="F1621" s="120" t="s">
        <v>12187</v>
      </c>
      <c r="G1621" s="120" t="s">
        <v>1830</v>
      </c>
      <c r="H1621" s="120" t="s">
        <v>3381</v>
      </c>
      <c r="I1621" s="120" t="s">
        <v>1834</v>
      </c>
      <c r="J1621" s="120" t="s">
        <v>1753</v>
      </c>
      <c r="K1621" s="120">
        <v>0</v>
      </c>
      <c r="L1621" s="120">
        <v>0</v>
      </c>
      <c r="M1621" s="120">
        <v>0</v>
      </c>
      <c r="N1621" s="120">
        <v>0</v>
      </c>
      <c r="O1621" s="127">
        <v>179.9</v>
      </c>
      <c r="P1621" s="128">
        <v>67</v>
      </c>
    </row>
    <row r="1622" spans="1:16">
      <c r="A1622" s="119" t="s">
        <v>3399</v>
      </c>
      <c r="B1622" s="120" t="s">
        <v>12971</v>
      </c>
      <c r="C1622" s="120" t="s">
        <v>1834</v>
      </c>
      <c r="D1622" s="120" t="s">
        <v>1798</v>
      </c>
      <c r="E1622" s="120" t="s">
        <v>12164</v>
      </c>
      <c r="F1622" s="120" t="s">
        <v>12187</v>
      </c>
      <c r="G1622" s="120" t="s">
        <v>1983</v>
      </c>
      <c r="H1622" s="120" t="s">
        <v>3381</v>
      </c>
      <c r="I1622" s="120" t="s">
        <v>1834</v>
      </c>
      <c r="J1622" s="120" t="s">
        <v>1753</v>
      </c>
      <c r="K1622" s="120" t="s">
        <v>12597</v>
      </c>
      <c r="L1622" s="120">
        <v>0</v>
      </c>
      <c r="M1622" s="120">
        <v>0</v>
      </c>
      <c r="N1622" s="120">
        <v>0</v>
      </c>
      <c r="O1622" s="127">
        <v>179.9</v>
      </c>
      <c r="P1622" s="128">
        <v>65</v>
      </c>
    </row>
    <row r="1623" spans="1:16">
      <c r="A1623" s="119" t="s">
        <v>3400</v>
      </c>
      <c r="B1623" s="120" t="s">
        <v>12971</v>
      </c>
      <c r="C1623" s="120" t="s">
        <v>1834</v>
      </c>
      <c r="D1623" s="120" t="s">
        <v>1798</v>
      </c>
      <c r="E1623" s="120" t="s">
        <v>12164</v>
      </c>
      <c r="F1623" s="120" t="s">
        <v>12187</v>
      </c>
      <c r="G1623" s="120" t="s">
        <v>1914</v>
      </c>
      <c r="H1623" s="120" t="s">
        <v>3401</v>
      </c>
      <c r="I1623" s="120" t="s">
        <v>1757</v>
      </c>
      <c r="J1623" s="120" t="s">
        <v>1774</v>
      </c>
      <c r="K1623" s="120" t="s">
        <v>2131</v>
      </c>
      <c r="L1623" s="120">
        <v>0</v>
      </c>
      <c r="M1623" s="120" t="s">
        <v>1893</v>
      </c>
      <c r="N1623" s="120" t="s">
        <v>3299</v>
      </c>
      <c r="O1623" s="127">
        <v>229.9</v>
      </c>
      <c r="P1623" s="128">
        <v>87</v>
      </c>
    </row>
    <row r="1624" spans="1:16">
      <c r="A1624" s="119" t="s">
        <v>3402</v>
      </c>
      <c r="B1624" s="120" t="s">
        <v>12971</v>
      </c>
      <c r="C1624" s="120" t="s">
        <v>1834</v>
      </c>
      <c r="D1624" s="120">
        <v>0</v>
      </c>
      <c r="E1624" s="120">
        <v>0</v>
      </c>
      <c r="F1624" s="120">
        <v>0</v>
      </c>
      <c r="G1624" s="120">
        <v>0</v>
      </c>
      <c r="H1624" s="120">
        <v>0</v>
      </c>
      <c r="I1624" s="120">
        <v>0</v>
      </c>
      <c r="J1624" s="120" t="s">
        <v>1753</v>
      </c>
      <c r="K1624" s="120">
        <v>0</v>
      </c>
      <c r="L1624" s="120">
        <v>0</v>
      </c>
      <c r="M1624" s="120">
        <v>0</v>
      </c>
      <c r="N1624" s="120">
        <v>0</v>
      </c>
      <c r="O1624" s="127">
        <v>229.9</v>
      </c>
      <c r="P1624" s="128">
        <v>87</v>
      </c>
    </row>
    <row r="1625" spans="1:16">
      <c r="A1625" s="119" t="s">
        <v>3403</v>
      </c>
      <c r="B1625" s="120" t="s">
        <v>12971</v>
      </c>
      <c r="C1625" s="120" t="s">
        <v>1834</v>
      </c>
      <c r="D1625" s="120" t="s">
        <v>1798</v>
      </c>
      <c r="E1625" s="120" t="s">
        <v>12164</v>
      </c>
      <c r="F1625" s="120" t="s">
        <v>12187</v>
      </c>
      <c r="G1625" s="120" t="s">
        <v>1817</v>
      </c>
      <c r="H1625" s="120" t="s">
        <v>3300</v>
      </c>
      <c r="I1625" s="120" t="s">
        <v>1834</v>
      </c>
      <c r="J1625" s="120" t="s">
        <v>1753</v>
      </c>
      <c r="K1625" s="120" t="s">
        <v>3661</v>
      </c>
      <c r="L1625" s="120">
        <v>0</v>
      </c>
      <c r="M1625" s="120">
        <v>0</v>
      </c>
      <c r="N1625" s="120">
        <v>0</v>
      </c>
      <c r="O1625" s="127">
        <v>179.9</v>
      </c>
      <c r="P1625" s="128">
        <v>58</v>
      </c>
    </row>
    <row r="1626" spans="1:16">
      <c r="A1626" s="119" t="s">
        <v>3404</v>
      </c>
      <c r="B1626" s="120" t="s">
        <v>12971</v>
      </c>
      <c r="C1626" s="120" t="s">
        <v>1834</v>
      </c>
      <c r="D1626" s="120" t="s">
        <v>1798</v>
      </c>
      <c r="E1626" s="120" t="s">
        <v>12164</v>
      </c>
      <c r="F1626" s="120" t="s">
        <v>12187</v>
      </c>
      <c r="G1626" s="120" t="s">
        <v>1841</v>
      </c>
      <c r="H1626" s="120" t="s">
        <v>3298</v>
      </c>
      <c r="I1626" s="120" t="s">
        <v>1834</v>
      </c>
      <c r="J1626" s="120" t="s">
        <v>1753</v>
      </c>
      <c r="K1626" s="120" t="s">
        <v>12597</v>
      </c>
      <c r="L1626" s="120">
        <v>0</v>
      </c>
      <c r="M1626" s="120">
        <v>0</v>
      </c>
      <c r="N1626" s="120">
        <v>0</v>
      </c>
      <c r="O1626" s="127">
        <v>179.9</v>
      </c>
      <c r="P1626" s="128">
        <v>65</v>
      </c>
    </row>
    <row r="1627" spans="1:16">
      <c r="A1627" s="119" t="s">
        <v>3405</v>
      </c>
      <c r="B1627" s="120" t="s">
        <v>12971</v>
      </c>
      <c r="C1627" s="120" t="s">
        <v>1834</v>
      </c>
      <c r="D1627" s="120" t="s">
        <v>1798</v>
      </c>
      <c r="E1627" s="120" t="s">
        <v>12165</v>
      </c>
      <c r="F1627" s="120" t="s">
        <v>12187</v>
      </c>
      <c r="G1627" s="120" t="s">
        <v>1795</v>
      </c>
      <c r="H1627" s="120" t="s">
        <v>3300</v>
      </c>
      <c r="I1627" s="120" t="s">
        <v>1834</v>
      </c>
      <c r="J1627" s="120" t="s">
        <v>1753</v>
      </c>
      <c r="K1627" s="120" t="s">
        <v>12597</v>
      </c>
      <c r="L1627" s="120">
        <v>0</v>
      </c>
      <c r="M1627" s="120">
        <v>0</v>
      </c>
      <c r="N1627" s="120" t="s">
        <v>1935</v>
      </c>
      <c r="O1627" s="127">
        <v>179.9</v>
      </c>
      <c r="P1627" s="128">
        <v>65</v>
      </c>
    </row>
    <row r="1628" spans="1:16">
      <c r="A1628" s="119" t="s">
        <v>3406</v>
      </c>
      <c r="B1628" s="120" t="s">
        <v>12971</v>
      </c>
      <c r="C1628" s="120" t="s">
        <v>1834</v>
      </c>
      <c r="D1628" s="120" t="s">
        <v>1798</v>
      </c>
      <c r="E1628" s="120" t="s">
        <v>12165</v>
      </c>
      <c r="F1628" s="120" t="s">
        <v>12187</v>
      </c>
      <c r="G1628" s="120" t="s">
        <v>1795</v>
      </c>
      <c r="H1628" s="120" t="s">
        <v>3300</v>
      </c>
      <c r="I1628" s="120" t="s">
        <v>1834</v>
      </c>
      <c r="J1628" s="120" t="s">
        <v>1753</v>
      </c>
      <c r="K1628" s="120">
        <v>0</v>
      </c>
      <c r="L1628" s="120">
        <v>0</v>
      </c>
      <c r="M1628" s="120">
        <v>0</v>
      </c>
      <c r="N1628" s="120">
        <v>0</v>
      </c>
      <c r="O1628" s="127">
        <v>179.9</v>
      </c>
      <c r="P1628" s="128">
        <v>67</v>
      </c>
    </row>
    <row r="1629" spans="1:16">
      <c r="A1629" s="119" t="s">
        <v>3407</v>
      </c>
      <c r="B1629" s="120" t="s">
        <v>12971</v>
      </c>
      <c r="C1629" s="120" t="s">
        <v>1834</v>
      </c>
      <c r="D1629" s="120" t="s">
        <v>1798</v>
      </c>
      <c r="E1629" s="120" t="s">
        <v>12165</v>
      </c>
      <c r="F1629" s="120" t="s">
        <v>12187</v>
      </c>
      <c r="G1629" s="120" t="s">
        <v>1962</v>
      </c>
      <c r="H1629" s="120" t="s">
        <v>3300</v>
      </c>
      <c r="I1629" s="120" t="s">
        <v>1834</v>
      </c>
      <c r="J1629" s="120" t="s">
        <v>1753</v>
      </c>
      <c r="K1629" s="120" t="s">
        <v>3661</v>
      </c>
      <c r="L1629" s="120">
        <v>0</v>
      </c>
      <c r="M1629" s="120">
        <v>0</v>
      </c>
      <c r="N1629" s="120">
        <v>0</v>
      </c>
      <c r="O1629" s="127">
        <v>179.9</v>
      </c>
      <c r="P1629" s="128">
        <v>58</v>
      </c>
    </row>
    <row r="1630" spans="1:16">
      <c r="A1630" s="119" t="s">
        <v>3408</v>
      </c>
      <c r="B1630" s="120" t="s">
        <v>12971</v>
      </c>
      <c r="C1630" s="120" t="s">
        <v>1834</v>
      </c>
      <c r="D1630" s="120" t="s">
        <v>1798</v>
      </c>
      <c r="E1630" s="120" t="s">
        <v>12165</v>
      </c>
      <c r="F1630" s="120" t="s">
        <v>12187</v>
      </c>
      <c r="G1630" s="120" t="s">
        <v>1778</v>
      </c>
      <c r="H1630" s="120">
        <v>0</v>
      </c>
      <c r="I1630" s="120" t="s">
        <v>1834</v>
      </c>
      <c r="J1630" s="120" t="s">
        <v>1753</v>
      </c>
      <c r="K1630" s="120" t="s">
        <v>2131</v>
      </c>
      <c r="L1630" s="120">
        <v>0</v>
      </c>
      <c r="M1630" s="120">
        <v>0</v>
      </c>
      <c r="N1630" s="120">
        <v>0</v>
      </c>
      <c r="O1630" s="127">
        <v>229.9</v>
      </c>
      <c r="P1630" s="128">
        <v>87</v>
      </c>
    </row>
    <row r="1631" spans="1:16">
      <c r="A1631" s="119" t="s">
        <v>3409</v>
      </c>
      <c r="B1631" s="120" t="s">
        <v>12971</v>
      </c>
      <c r="C1631" s="120" t="s">
        <v>1834</v>
      </c>
      <c r="D1631" s="120" t="s">
        <v>1798</v>
      </c>
      <c r="E1631" s="120" t="s">
        <v>12165</v>
      </c>
      <c r="F1631" s="120" t="s">
        <v>12187</v>
      </c>
      <c r="G1631" s="120" t="s">
        <v>1778</v>
      </c>
      <c r="H1631" s="120" t="s">
        <v>3300</v>
      </c>
      <c r="I1631" s="120" t="s">
        <v>1834</v>
      </c>
      <c r="J1631" s="120" t="s">
        <v>1753</v>
      </c>
      <c r="K1631" s="120">
        <v>0</v>
      </c>
      <c r="L1631" s="120">
        <v>0</v>
      </c>
      <c r="M1631" s="120">
        <v>0</v>
      </c>
      <c r="N1631" s="120">
        <v>0</v>
      </c>
      <c r="O1631" s="127">
        <v>229.9</v>
      </c>
      <c r="P1631" s="128">
        <v>71</v>
      </c>
    </row>
    <row r="1632" spans="1:16">
      <c r="A1632" s="119" t="s">
        <v>3410</v>
      </c>
      <c r="B1632" s="120" t="s">
        <v>12971</v>
      </c>
      <c r="C1632" s="120" t="s">
        <v>1834</v>
      </c>
      <c r="D1632" s="120" t="s">
        <v>1798</v>
      </c>
      <c r="E1632" s="120" t="s">
        <v>12165</v>
      </c>
      <c r="F1632" s="120" t="s">
        <v>12187</v>
      </c>
      <c r="G1632" s="120" t="s">
        <v>1778</v>
      </c>
      <c r="H1632" s="120">
        <v>0</v>
      </c>
      <c r="I1632" s="120" t="s">
        <v>1834</v>
      </c>
      <c r="J1632" s="120" t="s">
        <v>1753</v>
      </c>
      <c r="K1632" s="120">
        <v>0</v>
      </c>
      <c r="L1632" s="120">
        <v>0</v>
      </c>
      <c r="M1632" s="120">
        <v>0</v>
      </c>
      <c r="N1632" s="120">
        <v>0</v>
      </c>
      <c r="O1632" s="127">
        <v>229.9</v>
      </c>
      <c r="P1632" s="128">
        <v>71</v>
      </c>
    </row>
    <row r="1633" spans="1:16">
      <c r="A1633" s="119" t="s">
        <v>3411</v>
      </c>
      <c r="B1633" s="120" t="s">
        <v>12971</v>
      </c>
      <c r="C1633" s="120" t="s">
        <v>1834</v>
      </c>
      <c r="D1633" s="120" t="s">
        <v>1798</v>
      </c>
      <c r="E1633" s="120" t="s">
        <v>12165</v>
      </c>
      <c r="F1633" s="120" t="s">
        <v>12187</v>
      </c>
      <c r="G1633" s="120" t="s">
        <v>1888</v>
      </c>
      <c r="H1633" s="120" t="s">
        <v>3300</v>
      </c>
      <c r="I1633" s="120" t="s">
        <v>1834</v>
      </c>
      <c r="J1633" s="120" t="s">
        <v>1753</v>
      </c>
      <c r="K1633" s="120">
        <v>0</v>
      </c>
      <c r="L1633" s="120" t="s">
        <v>3348</v>
      </c>
      <c r="M1633" s="120">
        <v>0</v>
      </c>
      <c r="N1633" s="120">
        <v>0</v>
      </c>
      <c r="O1633" s="127">
        <v>179.9</v>
      </c>
      <c r="P1633" s="128">
        <v>65</v>
      </c>
    </row>
    <row r="1634" spans="1:16">
      <c r="A1634" s="119" t="s">
        <v>3412</v>
      </c>
      <c r="B1634" s="120" t="s">
        <v>12971</v>
      </c>
      <c r="C1634" s="120" t="s">
        <v>1834</v>
      </c>
      <c r="D1634" s="120" t="s">
        <v>1798</v>
      </c>
      <c r="E1634" s="120" t="s">
        <v>12165</v>
      </c>
      <c r="F1634" s="120" t="s">
        <v>12187</v>
      </c>
      <c r="G1634" s="120" t="s">
        <v>1888</v>
      </c>
      <c r="H1634" s="120" t="s">
        <v>3300</v>
      </c>
      <c r="I1634" s="120" t="s">
        <v>1834</v>
      </c>
      <c r="J1634" s="120" t="s">
        <v>1753</v>
      </c>
      <c r="K1634" s="120">
        <v>0</v>
      </c>
      <c r="L1634" s="120" t="s">
        <v>3348</v>
      </c>
      <c r="M1634" s="120">
        <v>0</v>
      </c>
      <c r="N1634" s="120">
        <v>0</v>
      </c>
      <c r="O1634" s="127">
        <v>179.9</v>
      </c>
      <c r="P1634" s="128">
        <v>65</v>
      </c>
    </row>
    <row r="1635" spans="1:16">
      <c r="A1635" s="119" t="s">
        <v>3413</v>
      </c>
      <c r="B1635" s="120" t="s">
        <v>12971</v>
      </c>
      <c r="C1635" s="120" t="s">
        <v>1834</v>
      </c>
      <c r="D1635" s="120" t="s">
        <v>1798</v>
      </c>
      <c r="E1635" s="120" t="s">
        <v>12165</v>
      </c>
      <c r="F1635" s="120" t="s">
        <v>12187</v>
      </c>
      <c r="G1635" s="120" t="s">
        <v>1888</v>
      </c>
      <c r="H1635" s="120" t="s">
        <v>3300</v>
      </c>
      <c r="I1635" s="120" t="s">
        <v>1834</v>
      </c>
      <c r="J1635" s="120" t="s">
        <v>1753</v>
      </c>
      <c r="K1635" s="120">
        <v>0</v>
      </c>
      <c r="L1635" s="120" t="s">
        <v>3348</v>
      </c>
      <c r="M1635" s="120">
        <v>0</v>
      </c>
      <c r="N1635" s="120">
        <v>0</v>
      </c>
      <c r="O1635" s="127">
        <v>179.9</v>
      </c>
      <c r="P1635" s="128">
        <v>65</v>
      </c>
    </row>
    <row r="1636" spans="1:16">
      <c r="A1636" s="119" t="s">
        <v>3414</v>
      </c>
      <c r="B1636" s="120" t="s">
        <v>12971</v>
      </c>
      <c r="C1636" s="120" t="s">
        <v>1834</v>
      </c>
      <c r="D1636" s="120" t="s">
        <v>1798</v>
      </c>
      <c r="E1636" s="120" t="s">
        <v>12165</v>
      </c>
      <c r="F1636" s="120" t="s">
        <v>12187</v>
      </c>
      <c r="G1636" s="120" t="s">
        <v>1888</v>
      </c>
      <c r="H1636" s="120" t="s">
        <v>3298</v>
      </c>
      <c r="I1636" s="120" t="s">
        <v>1834</v>
      </c>
      <c r="J1636" s="120" t="s">
        <v>1753</v>
      </c>
      <c r="K1636" s="120">
        <v>0</v>
      </c>
      <c r="L1636" s="120" t="s">
        <v>3348</v>
      </c>
      <c r="M1636" s="120">
        <v>0</v>
      </c>
      <c r="N1636" s="120">
        <v>0</v>
      </c>
      <c r="O1636" s="127">
        <v>179.9</v>
      </c>
      <c r="P1636" s="128">
        <v>65</v>
      </c>
    </row>
    <row r="1637" spans="1:16">
      <c r="A1637" s="119" t="s">
        <v>3415</v>
      </c>
      <c r="B1637" s="120" t="s">
        <v>12971</v>
      </c>
      <c r="C1637" s="120" t="s">
        <v>1834</v>
      </c>
      <c r="D1637" s="120" t="s">
        <v>1798</v>
      </c>
      <c r="E1637" s="120" t="s">
        <v>12165</v>
      </c>
      <c r="F1637" s="120" t="s">
        <v>12187</v>
      </c>
      <c r="G1637" s="120" t="s">
        <v>1888</v>
      </c>
      <c r="H1637" s="120" t="s">
        <v>3298</v>
      </c>
      <c r="I1637" s="120" t="s">
        <v>1834</v>
      </c>
      <c r="J1637" s="120" t="s">
        <v>1753</v>
      </c>
      <c r="K1637" s="120" t="s">
        <v>12597</v>
      </c>
      <c r="L1637" s="120" t="s">
        <v>3348</v>
      </c>
      <c r="M1637" s="120">
        <v>0</v>
      </c>
      <c r="N1637" s="120">
        <v>0</v>
      </c>
      <c r="O1637" s="127">
        <v>179.9</v>
      </c>
      <c r="P1637" s="128">
        <v>65</v>
      </c>
    </row>
    <row r="1638" spans="1:16">
      <c r="A1638" s="119" t="s">
        <v>3416</v>
      </c>
      <c r="B1638" s="120" t="s">
        <v>12971</v>
      </c>
      <c r="C1638" s="120" t="s">
        <v>1834</v>
      </c>
      <c r="D1638" s="120" t="s">
        <v>1798</v>
      </c>
      <c r="E1638" s="120" t="s">
        <v>12165</v>
      </c>
      <c r="F1638" s="120" t="s">
        <v>12187</v>
      </c>
      <c r="G1638" s="120" t="s">
        <v>1888</v>
      </c>
      <c r="H1638" s="120" t="s">
        <v>3298</v>
      </c>
      <c r="I1638" s="120" t="s">
        <v>1834</v>
      </c>
      <c r="J1638" s="120" t="s">
        <v>1753</v>
      </c>
      <c r="K1638" s="120">
        <v>0</v>
      </c>
      <c r="L1638" s="120" t="s">
        <v>3348</v>
      </c>
      <c r="M1638" s="120">
        <v>0</v>
      </c>
      <c r="N1638" s="120">
        <v>0</v>
      </c>
      <c r="O1638" s="127">
        <v>179.9</v>
      </c>
      <c r="P1638" s="128">
        <v>65</v>
      </c>
    </row>
    <row r="1639" spans="1:16">
      <c r="A1639" s="119" t="s">
        <v>3417</v>
      </c>
      <c r="B1639" s="120" t="s">
        <v>12971</v>
      </c>
      <c r="C1639" s="120" t="s">
        <v>1834</v>
      </c>
      <c r="D1639" s="120" t="s">
        <v>1756</v>
      </c>
      <c r="E1639" s="120" t="s">
        <v>12165</v>
      </c>
      <c r="F1639" s="120" t="s">
        <v>12187</v>
      </c>
      <c r="G1639" s="120" t="s">
        <v>3324</v>
      </c>
      <c r="H1639" s="120" t="s">
        <v>3298</v>
      </c>
      <c r="I1639" s="120" t="s">
        <v>1834</v>
      </c>
      <c r="J1639" s="120" t="s">
        <v>1753</v>
      </c>
      <c r="K1639" s="120">
        <v>0</v>
      </c>
      <c r="L1639" s="120">
        <v>0</v>
      </c>
      <c r="M1639" s="120">
        <v>0</v>
      </c>
      <c r="N1639" s="120">
        <v>0</v>
      </c>
      <c r="O1639" s="127">
        <v>179.9</v>
      </c>
      <c r="P1639" s="128">
        <v>67</v>
      </c>
    </row>
    <row r="1640" spans="1:16">
      <c r="A1640" s="119" t="s">
        <v>3418</v>
      </c>
      <c r="B1640" s="120" t="s">
        <v>12971</v>
      </c>
      <c r="C1640" s="120" t="s">
        <v>1834</v>
      </c>
      <c r="D1640" s="120" t="s">
        <v>1756</v>
      </c>
      <c r="E1640" s="120" t="s">
        <v>12165</v>
      </c>
      <c r="F1640" s="120" t="s">
        <v>12187</v>
      </c>
      <c r="G1640" s="120" t="s">
        <v>1957</v>
      </c>
      <c r="H1640" s="120" t="s">
        <v>3300</v>
      </c>
      <c r="I1640" s="120" t="s">
        <v>1834</v>
      </c>
      <c r="J1640" s="120" t="s">
        <v>1753</v>
      </c>
      <c r="K1640" s="120" t="s">
        <v>12597</v>
      </c>
      <c r="L1640" s="120">
        <v>0</v>
      </c>
      <c r="M1640" s="120">
        <v>0</v>
      </c>
      <c r="N1640" s="120">
        <v>0</v>
      </c>
      <c r="O1640" s="127">
        <v>179.9</v>
      </c>
      <c r="P1640" s="128">
        <v>65</v>
      </c>
    </row>
    <row r="1641" spans="1:16">
      <c r="A1641" s="119" t="s">
        <v>3419</v>
      </c>
      <c r="B1641" s="120" t="s">
        <v>12971</v>
      </c>
      <c r="C1641" s="120" t="s">
        <v>1834</v>
      </c>
      <c r="D1641" s="120" t="s">
        <v>1756</v>
      </c>
      <c r="E1641" s="120" t="s">
        <v>12165</v>
      </c>
      <c r="F1641" s="120" t="s">
        <v>12187</v>
      </c>
      <c r="G1641" s="120" t="s">
        <v>1879</v>
      </c>
      <c r="H1641" s="120" t="s">
        <v>3298</v>
      </c>
      <c r="I1641" s="120" t="s">
        <v>1834</v>
      </c>
      <c r="J1641" s="120" t="s">
        <v>1753</v>
      </c>
      <c r="K1641" s="120" t="s">
        <v>3661</v>
      </c>
      <c r="L1641" s="120">
        <v>0</v>
      </c>
      <c r="M1641" s="120">
        <v>0</v>
      </c>
      <c r="N1641" s="120">
        <v>0</v>
      </c>
      <c r="O1641" s="127">
        <v>179.9</v>
      </c>
      <c r="P1641" s="128">
        <v>67</v>
      </c>
    </row>
    <row r="1642" spans="1:16">
      <c r="A1642" s="119" t="s">
        <v>3420</v>
      </c>
      <c r="B1642" s="120" t="s">
        <v>12971</v>
      </c>
      <c r="C1642" s="120" t="s">
        <v>1834</v>
      </c>
      <c r="D1642" s="120" t="s">
        <v>1756</v>
      </c>
      <c r="E1642" s="120" t="s">
        <v>12165</v>
      </c>
      <c r="F1642" s="120" t="s">
        <v>12187</v>
      </c>
      <c r="G1642" s="120" t="s">
        <v>1851</v>
      </c>
      <c r="H1642" s="120" t="s">
        <v>3298</v>
      </c>
      <c r="I1642" s="120" t="s">
        <v>1834</v>
      </c>
      <c r="J1642" s="120" t="s">
        <v>1753</v>
      </c>
      <c r="K1642" s="120">
        <v>0</v>
      </c>
      <c r="L1642" s="120" t="s">
        <v>3421</v>
      </c>
      <c r="M1642" s="120">
        <v>0</v>
      </c>
      <c r="N1642" s="120">
        <v>0</v>
      </c>
      <c r="O1642" s="127">
        <v>179.9</v>
      </c>
      <c r="P1642" s="128">
        <v>67</v>
      </c>
    </row>
    <row r="1643" spans="1:16">
      <c r="A1643" s="119" t="s">
        <v>3422</v>
      </c>
      <c r="B1643" s="120" t="s">
        <v>12971</v>
      </c>
      <c r="C1643" s="120" t="s">
        <v>1834</v>
      </c>
      <c r="D1643" s="120" t="s">
        <v>1756</v>
      </c>
      <c r="E1643" s="120" t="s">
        <v>12165</v>
      </c>
      <c r="F1643" s="120" t="s">
        <v>12187</v>
      </c>
      <c r="G1643" s="120" t="s">
        <v>1851</v>
      </c>
      <c r="H1643" s="120" t="s">
        <v>3298</v>
      </c>
      <c r="I1643" s="120" t="s">
        <v>1834</v>
      </c>
      <c r="J1643" s="120" t="s">
        <v>1753</v>
      </c>
      <c r="K1643" s="120">
        <v>0</v>
      </c>
      <c r="L1643" s="120" t="s">
        <v>3421</v>
      </c>
      <c r="M1643" s="120">
        <v>0</v>
      </c>
      <c r="N1643" s="120">
        <v>0</v>
      </c>
      <c r="O1643" s="127">
        <v>179.9</v>
      </c>
      <c r="P1643" s="128">
        <v>67</v>
      </c>
    </row>
    <row r="1644" spans="1:16">
      <c r="A1644" s="119" t="s">
        <v>3423</v>
      </c>
      <c r="B1644" s="120" t="s">
        <v>12971</v>
      </c>
      <c r="C1644" s="120" t="s">
        <v>1834</v>
      </c>
      <c r="D1644" s="120" t="s">
        <v>1756</v>
      </c>
      <c r="E1644" s="120" t="s">
        <v>12165</v>
      </c>
      <c r="F1644" s="120" t="s">
        <v>12187</v>
      </c>
      <c r="G1644" s="120" t="s">
        <v>1851</v>
      </c>
      <c r="H1644" s="120" t="s">
        <v>3298</v>
      </c>
      <c r="I1644" s="120" t="s">
        <v>1834</v>
      </c>
      <c r="J1644" s="120" t="s">
        <v>1753</v>
      </c>
      <c r="K1644" s="120">
        <v>0</v>
      </c>
      <c r="L1644" s="120" t="s">
        <v>3421</v>
      </c>
      <c r="M1644" s="120">
        <v>0</v>
      </c>
      <c r="N1644" s="120">
        <v>0</v>
      </c>
      <c r="O1644" s="127">
        <v>179.9</v>
      </c>
      <c r="P1644" s="128">
        <v>67</v>
      </c>
    </row>
    <row r="1645" spans="1:16">
      <c r="A1645" s="119" t="s">
        <v>3424</v>
      </c>
      <c r="B1645" s="120" t="s">
        <v>12971</v>
      </c>
      <c r="C1645" s="120" t="s">
        <v>1834</v>
      </c>
      <c r="D1645" s="120" t="s">
        <v>1756</v>
      </c>
      <c r="E1645" s="120" t="s">
        <v>12165</v>
      </c>
      <c r="F1645" s="120" t="s">
        <v>12187</v>
      </c>
      <c r="G1645" s="120" t="s">
        <v>1851</v>
      </c>
      <c r="H1645" s="120" t="s">
        <v>3300</v>
      </c>
      <c r="I1645" s="120" t="s">
        <v>1834</v>
      </c>
      <c r="J1645" s="120" t="s">
        <v>1753</v>
      </c>
      <c r="K1645" s="120" t="s">
        <v>12597</v>
      </c>
      <c r="L1645" s="120" t="s">
        <v>3421</v>
      </c>
      <c r="M1645" s="120">
        <v>0</v>
      </c>
      <c r="N1645" s="120">
        <v>0</v>
      </c>
      <c r="O1645" s="127">
        <v>179.9</v>
      </c>
      <c r="P1645" s="128">
        <v>65</v>
      </c>
    </row>
    <row r="1646" spans="1:16">
      <c r="A1646" s="119" t="s">
        <v>3425</v>
      </c>
      <c r="B1646" s="120" t="s">
        <v>12971</v>
      </c>
      <c r="C1646" s="120" t="s">
        <v>1834</v>
      </c>
      <c r="D1646" s="120" t="s">
        <v>1756</v>
      </c>
      <c r="E1646" s="120" t="s">
        <v>12165</v>
      </c>
      <c r="F1646" s="120" t="s">
        <v>12187</v>
      </c>
      <c r="G1646" s="120" t="s">
        <v>1851</v>
      </c>
      <c r="H1646" s="120" t="s">
        <v>3300</v>
      </c>
      <c r="I1646" s="120" t="s">
        <v>1834</v>
      </c>
      <c r="J1646" s="120" t="s">
        <v>1753</v>
      </c>
      <c r="K1646" s="120">
        <v>0</v>
      </c>
      <c r="L1646" s="120" t="s">
        <v>3421</v>
      </c>
      <c r="M1646" s="120">
        <v>0</v>
      </c>
      <c r="N1646" s="120">
        <v>0</v>
      </c>
      <c r="O1646" s="127">
        <v>179.9</v>
      </c>
      <c r="P1646" s="128">
        <v>67</v>
      </c>
    </row>
    <row r="1647" spans="1:16">
      <c r="A1647" s="119" t="s">
        <v>3426</v>
      </c>
      <c r="B1647" s="120" t="s">
        <v>12971</v>
      </c>
      <c r="C1647" s="120" t="s">
        <v>1834</v>
      </c>
      <c r="D1647" s="120" t="s">
        <v>1756</v>
      </c>
      <c r="E1647" s="120" t="s">
        <v>12165</v>
      </c>
      <c r="F1647" s="120" t="s">
        <v>12187</v>
      </c>
      <c r="G1647" s="120" t="s">
        <v>1851</v>
      </c>
      <c r="H1647" s="120" t="s">
        <v>3302</v>
      </c>
      <c r="I1647" s="120" t="s">
        <v>1834</v>
      </c>
      <c r="J1647" s="120" t="s">
        <v>1753</v>
      </c>
      <c r="K1647" s="120" t="s">
        <v>12597</v>
      </c>
      <c r="L1647" s="120" t="s">
        <v>3421</v>
      </c>
      <c r="M1647" s="120">
        <v>0</v>
      </c>
      <c r="N1647" s="120">
        <v>0</v>
      </c>
      <c r="O1647" s="127">
        <v>179.9</v>
      </c>
      <c r="P1647" s="128">
        <v>65</v>
      </c>
    </row>
    <row r="1648" spans="1:16">
      <c r="A1648" s="119" t="s">
        <v>3427</v>
      </c>
      <c r="B1648" s="120" t="s">
        <v>12971</v>
      </c>
      <c r="C1648" s="120" t="s">
        <v>1834</v>
      </c>
      <c r="D1648" s="120" t="s">
        <v>1756</v>
      </c>
      <c r="E1648" s="120" t="s">
        <v>12165</v>
      </c>
      <c r="F1648" s="120" t="s">
        <v>12187</v>
      </c>
      <c r="G1648" s="120" t="s">
        <v>1851</v>
      </c>
      <c r="H1648" s="120">
        <v>0</v>
      </c>
      <c r="I1648" s="120" t="s">
        <v>1834</v>
      </c>
      <c r="J1648" s="120" t="s">
        <v>1753</v>
      </c>
      <c r="K1648" s="120" t="s">
        <v>3661</v>
      </c>
      <c r="L1648" s="120" t="s">
        <v>3421</v>
      </c>
      <c r="M1648" s="120">
        <v>0</v>
      </c>
      <c r="N1648" s="120">
        <v>0</v>
      </c>
      <c r="O1648" s="127">
        <v>179.9</v>
      </c>
      <c r="P1648" s="128">
        <v>58</v>
      </c>
    </row>
    <row r="1649" spans="1:16">
      <c r="A1649" s="119" t="s">
        <v>3428</v>
      </c>
      <c r="B1649" s="120" t="s">
        <v>12971</v>
      </c>
      <c r="C1649" s="120" t="s">
        <v>1834</v>
      </c>
      <c r="D1649" s="120" t="s">
        <v>1756</v>
      </c>
      <c r="E1649" s="120" t="s">
        <v>12165</v>
      </c>
      <c r="F1649" s="120" t="s">
        <v>12187</v>
      </c>
      <c r="G1649" s="120" t="s">
        <v>1851</v>
      </c>
      <c r="H1649" s="120" t="s">
        <v>3300</v>
      </c>
      <c r="I1649" s="120" t="s">
        <v>1834</v>
      </c>
      <c r="J1649" s="120" t="s">
        <v>1753</v>
      </c>
      <c r="K1649" s="120" t="s">
        <v>3661</v>
      </c>
      <c r="L1649" s="120" t="s">
        <v>3421</v>
      </c>
      <c r="M1649" s="120">
        <v>0</v>
      </c>
      <c r="N1649" s="120">
        <v>0</v>
      </c>
      <c r="O1649" s="127">
        <v>179.9</v>
      </c>
      <c r="P1649" s="128">
        <v>58</v>
      </c>
    </row>
    <row r="1650" spans="1:16">
      <c r="A1650" s="119" t="s">
        <v>3429</v>
      </c>
      <c r="B1650" s="120" t="s">
        <v>12971</v>
      </c>
      <c r="C1650" s="120" t="s">
        <v>1834</v>
      </c>
      <c r="D1650" s="120" t="s">
        <v>1756</v>
      </c>
      <c r="E1650" s="120" t="s">
        <v>12165</v>
      </c>
      <c r="F1650" s="120" t="s">
        <v>12187</v>
      </c>
      <c r="G1650" s="120" t="s">
        <v>1851</v>
      </c>
      <c r="H1650" s="120" t="s">
        <v>3302</v>
      </c>
      <c r="I1650" s="120" t="s">
        <v>1834</v>
      </c>
      <c r="J1650" s="120" t="s">
        <v>1753</v>
      </c>
      <c r="K1650" s="120" t="s">
        <v>3661</v>
      </c>
      <c r="L1650" s="120" t="s">
        <v>3421</v>
      </c>
      <c r="M1650" s="120">
        <v>0</v>
      </c>
      <c r="N1650" s="120">
        <v>0</v>
      </c>
      <c r="O1650" s="127">
        <v>179.9</v>
      </c>
      <c r="P1650" s="128">
        <v>58</v>
      </c>
    </row>
    <row r="1651" spans="1:16">
      <c r="A1651" s="119" t="s">
        <v>3430</v>
      </c>
      <c r="B1651" s="120" t="s">
        <v>12971</v>
      </c>
      <c r="C1651" s="120" t="s">
        <v>1834</v>
      </c>
      <c r="D1651" s="120" t="s">
        <v>1806</v>
      </c>
      <c r="E1651" s="120" t="s">
        <v>12164</v>
      </c>
      <c r="F1651" s="120" t="s">
        <v>12601</v>
      </c>
      <c r="G1651" s="120" t="s">
        <v>1782</v>
      </c>
      <c r="H1651" s="120">
        <v>0</v>
      </c>
      <c r="I1651" s="120" t="s">
        <v>1834</v>
      </c>
      <c r="J1651" s="120" t="s">
        <v>1753</v>
      </c>
      <c r="K1651" s="120">
        <v>0</v>
      </c>
      <c r="L1651" s="120">
        <v>0</v>
      </c>
      <c r="M1651" s="120">
        <v>0</v>
      </c>
      <c r="N1651" s="120">
        <v>0</v>
      </c>
      <c r="O1651" s="127">
        <v>179.9</v>
      </c>
      <c r="P1651" s="128">
        <v>67</v>
      </c>
    </row>
    <row r="1652" spans="1:16">
      <c r="A1652" s="119" t="s">
        <v>3431</v>
      </c>
      <c r="B1652" s="120" t="s">
        <v>12971</v>
      </c>
      <c r="C1652" s="120" t="s">
        <v>1834</v>
      </c>
      <c r="D1652" s="120" t="s">
        <v>1798</v>
      </c>
      <c r="E1652" s="120" t="s">
        <v>12164</v>
      </c>
      <c r="F1652" s="120" t="s">
        <v>12601</v>
      </c>
      <c r="G1652" s="120" t="s">
        <v>1804</v>
      </c>
      <c r="H1652" s="120">
        <v>0</v>
      </c>
      <c r="I1652" s="120" t="s">
        <v>1834</v>
      </c>
      <c r="J1652" s="120" t="s">
        <v>1753</v>
      </c>
      <c r="K1652" s="120" t="s">
        <v>12597</v>
      </c>
      <c r="L1652" s="120">
        <v>0</v>
      </c>
      <c r="M1652" s="120">
        <v>0</v>
      </c>
      <c r="N1652" s="120">
        <v>0</v>
      </c>
      <c r="O1652" s="127">
        <v>179.9</v>
      </c>
      <c r="P1652" s="128">
        <v>65</v>
      </c>
    </row>
    <row r="1653" spans="1:16">
      <c r="A1653" s="119" t="s">
        <v>3432</v>
      </c>
      <c r="B1653" s="120" t="s">
        <v>12971</v>
      </c>
      <c r="C1653" s="120" t="s">
        <v>1834</v>
      </c>
      <c r="D1653" s="120" t="s">
        <v>1806</v>
      </c>
      <c r="E1653" s="120" t="s">
        <v>12164</v>
      </c>
      <c r="F1653" s="120" t="s">
        <v>12601</v>
      </c>
      <c r="G1653" s="120" t="s">
        <v>1804</v>
      </c>
      <c r="H1653" s="120" t="s">
        <v>3298</v>
      </c>
      <c r="I1653" s="120" t="s">
        <v>1834</v>
      </c>
      <c r="J1653" s="120" t="s">
        <v>1753</v>
      </c>
      <c r="K1653" s="120">
        <v>0</v>
      </c>
      <c r="L1653" s="120">
        <v>0</v>
      </c>
      <c r="M1653" s="120">
        <v>0</v>
      </c>
      <c r="N1653" s="120">
        <v>0</v>
      </c>
      <c r="O1653" s="127">
        <v>129.9</v>
      </c>
      <c r="P1653" s="128">
        <v>67</v>
      </c>
    </row>
    <row r="1654" spans="1:16">
      <c r="A1654" s="119" t="s">
        <v>3433</v>
      </c>
      <c r="B1654" s="120" t="s">
        <v>12971</v>
      </c>
      <c r="C1654" s="120" t="s">
        <v>1834</v>
      </c>
      <c r="D1654" s="120" t="s">
        <v>1798</v>
      </c>
      <c r="E1654" s="120" t="s">
        <v>12164</v>
      </c>
      <c r="F1654" s="120" t="s">
        <v>12601</v>
      </c>
      <c r="G1654" s="120" t="s">
        <v>1804</v>
      </c>
      <c r="H1654" s="120" t="s">
        <v>3300</v>
      </c>
      <c r="I1654" s="120" t="s">
        <v>1834</v>
      </c>
      <c r="J1654" s="120" t="s">
        <v>1753</v>
      </c>
      <c r="K1654" s="120">
        <v>0</v>
      </c>
      <c r="L1654" s="120">
        <v>0</v>
      </c>
      <c r="M1654" s="120">
        <v>0</v>
      </c>
      <c r="N1654" s="120">
        <v>0</v>
      </c>
      <c r="O1654" s="127">
        <v>129.9</v>
      </c>
      <c r="P1654" s="128">
        <v>67</v>
      </c>
    </row>
    <row r="1655" spans="1:16">
      <c r="A1655" s="119" t="s">
        <v>3434</v>
      </c>
      <c r="B1655" s="120" t="s">
        <v>12971</v>
      </c>
      <c r="C1655" s="120" t="s">
        <v>1834</v>
      </c>
      <c r="D1655" s="120" t="s">
        <v>1798</v>
      </c>
      <c r="E1655" s="120" t="s">
        <v>12164</v>
      </c>
      <c r="F1655" s="120" t="s">
        <v>12601</v>
      </c>
      <c r="G1655" s="120" t="s">
        <v>1784</v>
      </c>
      <c r="H1655" s="120" t="s">
        <v>3300</v>
      </c>
      <c r="I1655" s="120" t="s">
        <v>1834</v>
      </c>
      <c r="J1655" s="120" t="s">
        <v>1753</v>
      </c>
      <c r="K1655" s="120" t="s">
        <v>3661</v>
      </c>
      <c r="L1655" s="120">
        <v>0</v>
      </c>
      <c r="M1655" s="120">
        <v>0</v>
      </c>
      <c r="N1655" s="120">
        <v>0</v>
      </c>
      <c r="O1655" s="127">
        <v>179.9</v>
      </c>
      <c r="P1655" s="128">
        <v>58</v>
      </c>
    </row>
    <row r="1656" spans="1:16">
      <c r="A1656" s="119" t="s">
        <v>3435</v>
      </c>
      <c r="B1656" s="120" t="s">
        <v>12971</v>
      </c>
      <c r="C1656" s="120" t="s">
        <v>1834</v>
      </c>
      <c r="D1656" s="120" t="s">
        <v>1798</v>
      </c>
      <c r="E1656" s="120" t="s">
        <v>12164</v>
      </c>
      <c r="F1656" s="120" t="s">
        <v>12601</v>
      </c>
      <c r="G1656" s="120" t="s">
        <v>1784</v>
      </c>
      <c r="H1656" s="120">
        <v>0</v>
      </c>
      <c r="I1656" s="120" t="s">
        <v>1834</v>
      </c>
      <c r="J1656" s="120" t="s">
        <v>1753</v>
      </c>
      <c r="K1656" s="120" t="s">
        <v>3661</v>
      </c>
      <c r="L1656" s="120">
        <v>0</v>
      </c>
      <c r="M1656" s="120">
        <v>0</v>
      </c>
      <c r="N1656" s="120">
        <v>0</v>
      </c>
      <c r="O1656" s="127">
        <v>179.9</v>
      </c>
      <c r="P1656" s="128">
        <v>58</v>
      </c>
    </row>
    <row r="1657" spans="1:16">
      <c r="A1657" s="119" t="s">
        <v>3436</v>
      </c>
      <c r="B1657" s="120" t="s">
        <v>12971</v>
      </c>
      <c r="C1657" s="120" t="s">
        <v>1834</v>
      </c>
      <c r="D1657" s="120" t="s">
        <v>1798</v>
      </c>
      <c r="E1657" s="120" t="s">
        <v>12164</v>
      </c>
      <c r="F1657" s="120" t="s">
        <v>12601</v>
      </c>
      <c r="G1657" s="120" t="s">
        <v>1784</v>
      </c>
      <c r="H1657" s="120" t="s">
        <v>3300</v>
      </c>
      <c r="I1657" s="120" t="s">
        <v>1834</v>
      </c>
      <c r="J1657" s="120" t="s">
        <v>1753</v>
      </c>
      <c r="K1657" s="120" t="s">
        <v>3661</v>
      </c>
      <c r="L1657" s="120">
        <v>0</v>
      </c>
      <c r="M1657" s="120">
        <v>0</v>
      </c>
      <c r="N1657" s="120">
        <v>0</v>
      </c>
      <c r="O1657" s="127">
        <v>179.9</v>
      </c>
      <c r="P1657" s="128">
        <v>58</v>
      </c>
    </row>
    <row r="1658" spans="1:16">
      <c r="A1658" s="119" t="s">
        <v>3437</v>
      </c>
      <c r="B1658" s="120" t="s">
        <v>12971</v>
      </c>
      <c r="C1658" s="120" t="s">
        <v>1834</v>
      </c>
      <c r="D1658" s="120" t="s">
        <v>1806</v>
      </c>
      <c r="E1658" s="120" t="s">
        <v>12164</v>
      </c>
      <c r="F1658" s="120" t="s">
        <v>12601</v>
      </c>
      <c r="G1658" s="120" t="s">
        <v>1905</v>
      </c>
      <c r="H1658" s="120" t="s">
        <v>3298</v>
      </c>
      <c r="I1658" s="120" t="s">
        <v>1834</v>
      </c>
      <c r="J1658" s="120" t="s">
        <v>1753</v>
      </c>
      <c r="K1658" s="120" t="s">
        <v>12597</v>
      </c>
      <c r="L1658" s="120" t="s">
        <v>2035</v>
      </c>
      <c r="M1658" s="120">
        <v>0</v>
      </c>
      <c r="N1658" s="120">
        <v>0</v>
      </c>
      <c r="O1658" s="127">
        <v>179.9</v>
      </c>
      <c r="P1658" s="128">
        <v>65</v>
      </c>
    </row>
    <row r="1659" spans="1:16">
      <c r="A1659" s="119" t="s">
        <v>3438</v>
      </c>
      <c r="B1659" s="120" t="s">
        <v>12971</v>
      </c>
      <c r="C1659" s="120" t="s">
        <v>1834</v>
      </c>
      <c r="D1659" s="120" t="s">
        <v>1806</v>
      </c>
      <c r="E1659" s="120" t="s">
        <v>12164</v>
      </c>
      <c r="F1659" s="120" t="s">
        <v>12601</v>
      </c>
      <c r="G1659" s="120" t="s">
        <v>1789</v>
      </c>
      <c r="H1659" s="120">
        <v>0</v>
      </c>
      <c r="I1659" s="120" t="s">
        <v>1834</v>
      </c>
      <c r="J1659" s="120" t="s">
        <v>1753</v>
      </c>
      <c r="K1659" s="120">
        <v>0</v>
      </c>
      <c r="L1659" s="120" t="s">
        <v>2035</v>
      </c>
      <c r="M1659" s="120">
        <v>0</v>
      </c>
      <c r="N1659" s="120">
        <v>0</v>
      </c>
      <c r="O1659" s="127">
        <v>179.9</v>
      </c>
      <c r="P1659" s="128">
        <v>67</v>
      </c>
    </row>
    <row r="1660" spans="1:16">
      <c r="A1660" s="119" t="s">
        <v>3439</v>
      </c>
      <c r="B1660" s="120" t="s">
        <v>12971</v>
      </c>
      <c r="C1660" s="120" t="s">
        <v>1834</v>
      </c>
      <c r="D1660" s="120" t="s">
        <v>1806</v>
      </c>
      <c r="E1660" s="120" t="s">
        <v>12164</v>
      </c>
      <c r="F1660" s="120" t="s">
        <v>12601</v>
      </c>
      <c r="G1660" s="120" t="s">
        <v>1784</v>
      </c>
      <c r="H1660" s="120" t="s">
        <v>3300</v>
      </c>
      <c r="I1660" s="120" t="s">
        <v>1834</v>
      </c>
      <c r="J1660" s="120" t="s">
        <v>1753</v>
      </c>
      <c r="K1660" s="120">
        <v>0</v>
      </c>
      <c r="L1660" s="120" t="s">
        <v>2035</v>
      </c>
      <c r="M1660" s="120">
        <v>0</v>
      </c>
      <c r="N1660" s="120">
        <v>0</v>
      </c>
      <c r="O1660" s="127">
        <v>179.9</v>
      </c>
      <c r="P1660" s="128">
        <v>67</v>
      </c>
    </row>
    <row r="1661" spans="1:16">
      <c r="A1661" s="119" t="s">
        <v>3440</v>
      </c>
      <c r="B1661" s="120" t="s">
        <v>12971</v>
      </c>
      <c r="C1661" s="120" t="s">
        <v>1834</v>
      </c>
      <c r="D1661" s="120" t="s">
        <v>1806</v>
      </c>
      <c r="E1661" s="120" t="s">
        <v>12164</v>
      </c>
      <c r="F1661" s="120" t="s">
        <v>12601</v>
      </c>
      <c r="G1661" s="120" t="s">
        <v>1995</v>
      </c>
      <c r="H1661" s="120">
        <v>0</v>
      </c>
      <c r="I1661" s="120" t="s">
        <v>1834</v>
      </c>
      <c r="J1661" s="120" t="s">
        <v>1753</v>
      </c>
      <c r="K1661" s="120">
        <v>0</v>
      </c>
      <c r="L1661" s="120">
        <v>0</v>
      </c>
      <c r="M1661" s="120">
        <v>0</v>
      </c>
      <c r="N1661" s="120">
        <v>0</v>
      </c>
      <c r="O1661" s="127">
        <v>179.9</v>
      </c>
      <c r="P1661" s="128">
        <v>67</v>
      </c>
    </row>
    <row r="1662" spans="1:16">
      <c r="A1662" s="119" t="s">
        <v>3441</v>
      </c>
      <c r="B1662" s="120" t="s">
        <v>12971</v>
      </c>
      <c r="C1662" s="120" t="s">
        <v>1834</v>
      </c>
      <c r="D1662" s="120" t="s">
        <v>1806</v>
      </c>
      <c r="E1662" s="120" t="s">
        <v>12165</v>
      </c>
      <c r="F1662" s="120" t="s">
        <v>12601</v>
      </c>
      <c r="G1662" s="120" t="s">
        <v>1964</v>
      </c>
      <c r="H1662" s="120" t="s">
        <v>3302</v>
      </c>
      <c r="I1662" s="120" t="s">
        <v>1834</v>
      </c>
      <c r="J1662" s="120" t="s">
        <v>1753</v>
      </c>
      <c r="K1662" s="120">
        <v>0</v>
      </c>
      <c r="L1662" s="120">
        <v>0</v>
      </c>
      <c r="M1662" s="120">
        <v>0</v>
      </c>
      <c r="N1662" s="120">
        <v>0</v>
      </c>
      <c r="O1662" s="127">
        <v>179.9</v>
      </c>
      <c r="P1662" s="128">
        <v>67</v>
      </c>
    </row>
    <row r="1663" spans="1:16">
      <c r="A1663" s="119" t="s">
        <v>3442</v>
      </c>
      <c r="B1663" s="120" t="s">
        <v>12971</v>
      </c>
      <c r="C1663" s="120" t="s">
        <v>1834</v>
      </c>
      <c r="D1663" s="120" t="s">
        <v>1806</v>
      </c>
      <c r="E1663" s="120" t="s">
        <v>12165</v>
      </c>
      <c r="F1663" s="120" t="s">
        <v>12601</v>
      </c>
      <c r="G1663" s="120" t="s">
        <v>1884</v>
      </c>
      <c r="H1663" s="120" t="s">
        <v>3302</v>
      </c>
      <c r="I1663" s="120" t="s">
        <v>1834</v>
      </c>
      <c r="J1663" s="120" t="s">
        <v>1753</v>
      </c>
      <c r="K1663" s="120">
        <v>0</v>
      </c>
      <c r="L1663" s="120">
        <v>0</v>
      </c>
      <c r="M1663" s="120">
        <v>0</v>
      </c>
      <c r="N1663" s="120">
        <v>0</v>
      </c>
      <c r="O1663" s="127">
        <v>179.9</v>
      </c>
      <c r="P1663" s="128">
        <v>67</v>
      </c>
    </row>
    <row r="1664" spans="1:16">
      <c r="A1664" s="119" t="s">
        <v>3443</v>
      </c>
      <c r="B1664" s="120" t="s">
        <v>12971</v>
      </c>
      <c r="C1664" s="120" t="s">
        <v>1834</v>
      </c>
      <c r="D1664" s="120" t="s">
        <v>1806</v>
      </c>
      <c r="E1664" s="120" t="s">
        <v>12165</v>
      </c>
      <c r="F1664" s="120" t="s">
        <v>12601</v>
      </c>
      <c r="G1664" s="120" t="s">
        <v>1964</v>
      </c>
      <c r="H1664" s="120" t="s">
        <v>3302</v>
      </c>
      <c r="I1664" s="120" t="s">
        <v>1834</v>
      </c>
      <c r="J1664" s="120" t="s">
        <v>1753</v>
      </c>
      <c r="K1664" s="120">
        <v>0</v>
      </c>
      <c r="L1664" s="120">
        <v>0</v>
      </c>
      <c r="M1664" s="120">
        <v>0</v>
      </c>
      <c r="N1664" s="120">
        <v>0</v>
      </c>
      <c r="O1664" s="127">
        <v>179.9</v>
      </c>
      <c r="P1664" s="128">
        <v>67</v>
      </c>
    </row>
    <row r="1665" spans="1:16">
      <c r="A1665" s="119" t="s">
        <v>3444</v>
      </c>
      <c r="B1665" s="120" t="s">
        <v>12971</v>
      </c>
      <c r="C1665" s="120" t="s">
        <v>1834</v>
      </c>
      <c r="D1665" s="120" t="s">
        <v>1806</v>
      </c>
      <c r="E1665" s="120" t="s">
        <v>12165</v>
      </c>
      <c r="F1665" s="120" t="s">
        <v>12601</v>
      </c>
      <c r="G1665" s="120" t="s">
        <v>1884</v>
      </c>
      <c r="H1665" s="120" t="s">
        <v>3302</v>
      </c>
      <c r="I1665" s="120" t="s">
        <v>1834</v>
      </c>
      <c r="J1665" s="120" t="s">
        <v>1753</v>
      </c>
      <c r="K1665" s="120">
        <v>0</v>
      </c>
      <c r="L1665" s="120">
        <v>0</v>
      </c>
      <c r="M1665" s="120">
        <v>0</v>
      </c>
      <c r="N1665" s="120">
        <v>0</v>
      </c>
      <c r="O1665" s="127">
        <v>179.9</v>
      </c>
      <c r="P1665" s="128">
        <v>67</v>
      </c>
    </row>
    <row r="1666" spans="1:16">
      <c r="A1666" s="119" t="s">
        <v>3445</v>
      </c>
      <c r="B1666" s="120" t="s">
        <v>12971</v>
      </c>
      <c r="C1666" s="120" t="s">
        <v>1834</v>
      </c>
      <c r="D1666" s="120" t="s">
        <v>1806</v>
      </c>
      <c r="E1666" s="120" t="s">
        <v>12165</v>
      </c>
      <c r="F1666" s="120" t="s">
        <v>12601</v>
      </c>
      <c r="G1666" s="120" t="s">
        <v>1860</v>
      </c>
      <c r="H1666" s="120" t="s">
        <v>3298</v>
      </c>
      <c r="I1666" s="120" t="s">
        <v>1834</v>
      </c>
      <c r="J1666" s="120" t="s">
        <v>1753</v>
      </c>
      <c r="K1666" s="120">
        <v>0</v>
      </c>
      <c r="L1666" s="120">
        <v>0</v>
      </c>
      <c r="M1666" s="120">
        <v>0</v>
      </c>
      <c r="N1666" s="120">
        <v>0</v>
      </c>
      <c r="O1666" s="127">
        <v>179.9</v>
      </c>
      <c r="P1666" s="128">
        <v>67</v>
      </c>
    </row>
    <row r="1667" spans="1:16">
      <c r="A1667" s="119" t="s">
        <v>3446</v>
      </c>
      <c r="B1667" s="120" t="s">
        <v>12971</v>
      </c>
      <c r="C1667" s="120" t="s">
        <v>1834</v>
      </c>
      <c r="D1667" s="120" t="s">
        <v>1798</v>
      </c>
      <c r="E1667" s="120" t="s">
        <v>12164</v>
      </c>
      <c r="F1667" s="120" t="s">
        <v>12601</v>
      </c>
      <c r="G1667" s="120" t="s">
        <v>2045</v>
      </c>
      <c r="H1667" s="120" t="s">
        <v>3300</v>
      </c>
      <c r="I1667" s="120" t="s">
        <v>1834</v>
      </c>
      <c r="J1667" s="120" t="s">
        <v>1753</v>
      </c>
      <c r="K1667" s="120">
        <v>0</v>
      </c>
      <c r="L1667" s="120">
        <v>0</v>
      </c>
      <c r="M1667" s="120">
        <v>0</v>
      </c>
      <c r="N1667" s="120">
        <v>0</v>
      </c>
      <c r="O1667" s="127">
        <v>229.9</v>
      </c>
      <c r="P1667" s="128">
        <v>71</v>
      </c>
    </row>
    <row r="1668" spans="1:16">
      <c r="A1668" s="119" t="s">
        <v>3447</v>
      </c>
      <c r="B1668" s="120" t="s">
        <v>12971</v>
      </c>
      <c r="C1668" s="120" t="s">
        <v>1834</v>
      </c>
      <c r="D1668" s="120" t="s">
        <v>1798</v>
      </c>
      <c r="E1668" s="120" t="s">
        <v>12164</v>
      </c>
      <c r="F1668" s="120" t="s">
        <v>12601</v>
      </c>
      <c r="G1668" s="120" t="s">
        <v>2045</v>
      </c>
      <c r="H1668" s="120" t="s">
        <v>3300</v>
      </c>
      <c r="I1668" s="120" t="s">
        <v>1834</v>
      </c>
      <c r="J1668" s="120" t="s">
        <v>1753</v>
      </c>
      <c r="K1668" s="120">
        <v>0</v>
      </c>
      <c r="L1668" s="120">
        <v>0</v>
      </c>
      <c r="M1668" s="120">
        <v>0</v>
      </c>
      <c r="N1668" s="120">
        <v>0</v>
      </c>
      <c r="O1668" s="127">
        <v>229.9</v>
      </c>
      <c r="P1668" s="128">
        <v>71</v>
      </c>
    </row>
    <row r="1669" spans="1:16">
      <c r="A1669" s="119" t="s">
        <v>3448</v>
      </c>
      <c r="B1669" s="120" t="s">
        <v>12971</v>
      </c>
      <c r="C1669" s="120" t="s">
        <v>1834</v>
      </c>
      <c r="D1669" s="120" t="s">
        <v>1806</v>
      </c>
      <c r="E1669" s="120" t="s">
        <v>12165</v>
      </c>
      <c r="F1669" s="120" t="s">
        <v>12601</v>
      </c>
      <c r="G1669" s="120" t="s">
        <v>1884</v>
      </c>
      <c r="H1669" s="120" t="s">
        <v>3302</v>
      </c>
      <c r="I1669" s="120" t="s">
        <v>1834</v>
      </c>
      <c r="J1669" s="120" t="s">
        <v>1753</v>
      </c>
      <c r="K1669" s="120" t="s">
        <v>3661</v>
      </c>
      <c r="L1669" s="120">
        <v>0</v>
      </c>
      <c r="M1669" s="120">
        <v>0</v>
      </c>
      <c r="N1669" s="120">
        <v>0</v>
      </c>
      <c r="O1669" s="127">
        <v>179.9</v>
      </c>
      <c r="P1669" s="128">
        <v>58</v>
      </c>
    </row>
    <row r="1670" spans="1:16">
      <c r="A1670" s="119" t="s">
        <v>3449</v>
      </c>
      <c r="B1670" s="120" t="s">
        <v>12971</v>
      </c>
      <c r="C1670" s="120" t="s">
        <v>1834</v>
      </c>
      <c r="D1670" s="120" t="s">
        <v>1806</v>
      </c>
      <c r="E1670" s="120" t="s">
        <v>12165</v>
      </c>
      <c r="F1670" s="120" t="s">
        <v>12601</v>
      </c>
      <c r="G1670" s="120" t="s">
        <v>1964</v>
      </c>
      <c r="H1670" s="120" t="s">
        <v>3300</v>
      </c>
      <c r="I1670" s="120" t="s">
        <v>1834</v>
      </c>
      <c r="J1670" s="120" t="s">
        <v>1753</v>
      </c>
      <c r="K1670" s="120">
        <v>0</v>
      </c>
      <c r="L1670" s="120">
        <v>0</v>
      </c>
      <c r="M1670" s="120">
        <v>0</v>
      </c>
      <c r="N1670" s="120">
        <v>0</v>
      </c>
      <c r="O1670" s="127">
        <v>179.9</v>
      </c>
      <c r="P1670" s="128">
        <v>67</v>
      </c>
    </row>
    <row r="1671" spans="1:16">
      <c r="A1671" s="119" t="s">
        <v>3450</v>
      </c>
      <c r="B1671" s="120" t="s">
        <v>12971</v>
      </c>
      <c r="C1671" s="120" t="s">
        <v>1834</v>
      </c>
      <c r="D1671" s="120" t="s">
        <v>1806</v>
      </c>
      <c r="E1671" s="120" t="s">
        <v>12165</v>
      </c>
      <c r="F1671" s="120" t="s">
        <v>12601</v>
      </c>
      <c r="G1671" s="120" t="s">
        <v>1884</v>
      </c>
      <c r="H1671" s="120" t="s">
        <v>3300</v>
      </c>
      <c r="I1671" s="120" t="s">
        <v>1834</v>
      </c>
      <c r="J1671" s="120" t="s">
        <v>1753</v>
      </c>
      <c r="K1671" s="120">
        <v>0</v>
      </c>
      <c r="L1671" s="120">
        <v>0</v>
      </c>
      <c r="M1671" s="120">
        <v>0</v>
      </c>
      <c r="N1671" s="120">
        <v>0</v>
      </c>
      <c r="O1671" s="127">
        <v>179.9</v>
      </c>
      <c r="P1671" s="128">
        <v>67</v>
      </c>
    </row>
    <row r="1672" spans="1:16">
      <c r="A1672" s="119" t="s">
        <v>3451</v>
      </c>
      <c r="B1672" s="120" t="s">
        <v>12971</v>
      </c>
      <c r="C1672" s="120" t="s">
        <v>1834</v>
      </c>
      <c r="D1672" s="120" t="s">
        <v>1806</v>
      </c>
      <c r="E1672" s="120" t="s">
        <v>12165</v>
      </c>
      <c r="F1672" s="120" t="s">
        <v>12601</v>
      </c>
      <c r="G1672" s="120" t="s">
        <v>1888</v>
      </c>
      <c r="H1672" s="120" t="s">
        <v>3300</v>
      </c>
      <c r="I1672" s="120" t="s">
        <v>1834</v>
      </c>
      <c r="J1672" s="120" t="s">
        <v>1753</v>
      </c>
      <c r="K1672" s="120">
        <v>0</v>
      </c>
      <c r="L1672" s="120">
        <v>0</v>
      </c>
      <c r="M1672" s="120">
        <v>0</v>
      </c>
      <c r="N1672" s="120">
        <v>0</v>
      </c>
      <c r="O1672" s="127">
        <v>179.9</v>
      </c>
      <c r="P1672" s="128">
        <v>67</v>
      </c>
    </row>
    <row r="1673" spans="1:16">
      <c r="A1673" s="119" t="s">
        <v>3452</v>
      </c>
      <c r="B1673" s="120" t="s">
        <v>12971</v>
      </c>
      <c r="C1673" s="120" t="s">
        <v>1834</v>
      </c>
      <c r="D1673" s="120" t="s">
        <v>1806</v>
      </c>
      <c r="E1673" s="120" t="s">
        <v>12165</v>
      </c>
      <c r="F1673" s="120" t="s">
        <v>12601</v>
      </c>
      <c r="G1673" s="120" t="s">
        <v>1881</v>
      </c>
      <c r="H1673" s="120">
        <v>0</v>
      </c>
      <c r="I1673" s="120" t="s">
        <v>1834</v>
      </c>
      <c r="J1673" s="120" t="s">
        <v>1753</v>
      </c>
      <c r="K1673" s="120">
        <v>0</v>
      </c>
      <c r="L1673" s="120">
        <v>0</v>
      </c>
      <c r="M1673" s="120">
        <v>0</v>
      </c>
      <c r="N1673" s="120">
        <v>0</v>
      </c>
      <c r="O1673" s="127">
        <v>179.9</v>
      </c>
      <c r="P1673" s="128">
        <v>67</v>
      </c>
    </row>
    <row r="1674" spans="1:16">
      <c r="A1674" s="119" t="s">
        <v>3453</v>
      </c>
      <c r="B1674" s="120" t="s">
        <v>12971</v>
      </c>
      <c r="C1674" s="120" t="s">
        <v>1834</v>
      </c>
      <c r="D1674" s="120" t="s">
        <v>1806</v>
      </c>
      <c r="E1674" s="120" t="s">
        <v>12165</v>
      </c>
      <c r="F1674" s="120" t="s">
        <v>12601</v>
      </c>
      <c r="G1674" s="120" t="s">
        <v>1957</v>
      </c>
      <c r="H1674" s="120" t="s">
        <v>3302</v>
      </c>
      <c r="I1674" s="120" t="s">
        <v>1834</v>
      </c>
      <c r="J1674" s="120" t="s">
        <v>1753</v>
      </c>
      <c r="K1674" s="120">
        <v>0</v>
      </c>
      <c r="L1674" s="120">
        <v>0</v>
      </c>
      <c r="M1674" s="120">
        <v>0</v>
      </c>
      <c r="N1674" s="120">
        <v>0</v>
      </c>
      <c r="O1674" s="127">
        <v>179.9</v>
      </c>
      <c r="P1674" s="128">
        <v>67</v>
      </c>
    </row>
    <row r="1675" spans="1:16">
      <c r="A1675" s="119" t="s">
        <v>3454</v>
      </c>
      <c r="B1675" s="120" t="s">
        <v>12971</v>
      </c>
      <c r="C1675" s="120" t="s">
        <v>1834</v>
      </c>
      <c r="D1675" s="120" t="s">
        <v>1806</v>
      </c>
      <c r="E1675" s="120" t="s">
        <v>12165</v>
      </c>
      <c r="F1675" s="120" t="s">
        <v>12601</v>
      </c>
      <c r="G1675" s="120" t="s">
        <v>1928</v>
      </c>
      <c r="H1675" s="120" t="s">
        <v>3298</v>
      </c>
      <c r="I1675" s="120" t="s">
        <v>1834</v>
      </c>
      <c r="J1675" s="120" t="s">
        <v>1753</v>
      </c>
      <c r="K1675" s="120" t="s">
        <v>3661</v>
      </c>
      <c r="L1675" s="120">
        <v>0</v>
      </c>
      <c r="M1675" s="120">
        <v>0</v>
      </c>
      <c r="N1675" s="120">
        <v>0</v>
      </c>
      <c r="O1675" s="127">
        <v>179.9</v>
      </c>
      <c r="P1675" s="128">
        <v>58</v>
      </c>
    </row>
    <row r="1676" spans="1:16">
      <c r="A1676" s="119" t="s">
        <v>3455</v>
      </c>
      <c r="B1676" s="120" t="s">
        <v>12971</v>
      </c>
      <c r="C1676" s="120" t="s">
        <v>1834</v>
      </c>
      <c r="D1676" s="120" t="s">
        <v>1806</v>
      </c>
      <c r="E1676" s="120" t="s">
        <v>12165</v>
      </c>
      <c r="F1676" s="120" t="s">
        <v>12601</v>
      </c>
      <c r="G1676" s="120" t="s">
        <v>1888</v>
      </c>
      <c r="H1676" s="120" t="s">
        <v>3298</v>
      </c>
      <c r="I1676" s="120" t="s">
        <v>1834</v>
      </c>
      <c r="J1676" s="120" t="s">
        <v>1753</v>
      </c>
      <c r="K1676" s="120" t="s">
        <v>3661</v>
      </c>
      <c r="L1676" s="120">
        <v>0</v>
      </c>
      <c r="M1676" s="120">
        <v>0</v>
      </c>
      <c r="N1676" s="120">
        <v>0</v>
      </c>
      <c r="O1676" s="127">
        <v>179.9</v>
      </c>
      <c r="P1676" s="128">
        <v>58</v>
      </c>
    </row>
    <row r="1677" spans="1:16">
      <c r="A1677" s="119" t="s">
        <v>3456</v>
      </c>
      <c r="B1677" s="120" t="s">
        <v>12971</v>
      </c>
      <c r="C1677" s="120" t="s">
        <v>1834</v>
      </c>
      <c r="D1677" s="120" t="s">
        <v>1806</v>
      </c>
      <c r="E1677" s="120" t="s">
        <v>12165</v>
      </c>
      <c r="F1677" s="120" t="s">
        <v>12601</v>
      </c>
      <c r="G1677" s="120" t="s">
        <v>1888</v>
      </c>
      <c r="H1677" s="120" t="s">
        <v>3298</v>
      </c>
      <c r="I1677" s="120" t="s">
        <v>1834</v>
      </c>
      <c r="J1677" s="120" t="s">
        <v>1753</v>
      </c>
      <c r="K1677" s="120" t="s">
        <v>3661</v>
      </c>
      <c r="L1677" s="120">
        <v>0</v>
      </c>
      <c r="M1677" s="120">
        <v>0</v>
      </c>
      <c r="N1677" s="120">
        <v>0</v>
      </c>
      <c r="O1677" s="127">
        <v>179.9</v>
      </c>
      <c r="P1677" s="128">
        <v>58</v>
      </c>
    </row>
    <row r="1678" spans="1:16">
      <c r="A1678" s="119" t="s">
        <v>3457</v>
      </c>
      <c r="B1678" s="120" t="s">
        <v>12971</v>
      </c>
      <c r="C1678" s="120" t="s">
        <v>1834</v>
      </c>
      <c r="D1678" s="120" t="s">
        <v>1806</v>
      </c>
      <c r="E1678" s="120" t="s">
        <v>12165</v>
      </c>
      <c r="F1678" s="120" t="s">
        <v>12601</v>
      </c>
      <c r="G1678" s="120" t="s">
        <v>1928</v>
      </c>
      <c r="H1678" s="120" t="s">
        <v>3298</v>
      </c>
      <c r="I1678" s="120" t="s">
        <v>1834</v>
      </c>
      <c r="J1678" s="120" t="s">
        <v>1753</v>
      </c>
      <c r="K1678" s="120" t="s">
        <v>3661</v>
      </c>
      <c r="L1678" s="120">
        <v>0</v>
      </c>
      <c r="M1678" s="120">
        <v>0</v>
      </c>
      <c r="N1678" s="120">
        <v>0</v>
      </c>
      <c r="O1678" s="127">
        <v>179.9</v>
      </c>
      <c r="P1678" s="128">
        <v>58</v>
      </c>
    </row>
    <row r="1679" spans="1:16">
      <c r="A1679" s="119" t="s">
        <v>3458</v>
      </c>
      <c r="B1679" s="120" t="s">
        <v>12971</v>
      </c>
      <c r="C1679" s="120" t="s">
        <v>1834</v>
      </c>
      <c r="D1679" s="120" t="s">
        <v>1806</v>
      </c>
      <c r="E1679" s="120" t="s">
        <v>12165</v>
      </c>
      <c r="F1679" s="120" t="s">
        <v>12601</v>
      </c>
      <c r="G1679" s="120" t="s">
        <v>1964</v>
      </c>
      <c r="H1679" s="120" t="s">
        <v>3298</v>
      </c>
      <c r="I1679" s="120" t="s">
        <v>1834</v>
      </c>
      <c r="J1679" s="120" t="s">
        <v>1753</v>
      </c>
      <c r="K1679" s="120" t="s">
        <v>3661</v>
      </c>
      <c r="L1679" s="120">
        <v>0</v>
      </c>
      <c r="M1679" s="120">
        <v>0</v>
      </c>
      <c r="N1679" s="120">
        <v>0</v>
      </c>
      <c r="O1679" s="127">
        <v>179.9</v>
      </c>
      <c r="P1679" s="128">
        <v>58</v>
      </c>
    </row>
    <row r="1680" spans="1:16">
      <c r="A1680" s="119" t="s">
        <v>3459</v>
      </c>
      <c r="B1680" s="120" t="s">
        <v>12971</v>
      </c>
      <c r="C1680" s="120" t="s">
        <v>1834</v>
      </c>
      <c r="D1680" s="120" t="s">
        <v>1806</v>
      </c>
      <c r="E1680" s="120" t="s">
        <v>12165</v>
      </c>
      <c r="F1680" s="120" t="s">
        <v>12601</v>
      </c>
      <c r="G1680" s="120" t="s">
        <v>1884</v>
      </c>
      <c r="H1680" s="120" t="s">
        <v>3298</v>
      </c>
      <c r="I1680" s="120" t="s">
        <v>1834</v>
      </c>
      <c r="J1680" s="120" t="s">
        <v>1753</v>
      </c>
      <c r="K1680" s="120" t="s">
        <v>3661</v>
      </c>
      <c r="L1680" s="120">
        <v>0</v>
      </c>
      <c r="M1680" s="120">
        <v>0</v>
      </c>
      <c r="N1680" s="120">
        <v>0</v>
      </c>
      <c r="O1680" s="127">
        <v>179.9</v>
      </c>
      <c r="P1680" s="128">
        <v>58</v>
      </c>
    </row>
    <row r="1681" spans="1:16">
      <c r="A1681" s="119" t="s">
        <v>3460</v>
      </c>
      <c r="B1681" s="120" t="s">
        <v>12971</v>
      </c>
      <c r="C1681" s="120" t="s">
        <v>1834</v>
      </c>
      <c r="D1681" s="120" t="s">
        <v>1806</v>
      </c>
      <c r="E1681" s="120" t="s">
        <v>12164</v>
      </c>
      <c r="F1681" s="120" t="s">
        <v>12598</v>
      </c>
      <c r="G1681" s="120" t="s">
        <v>1886</v>
      </c>
      <c r="H1681" s="120">
        <v>0</v>
      </c>
      <c r="I1681" s="120" t="s">
        <v>1834</v>
      </c>
      <c r="J1681" s="120" t="s">
        <v>1753</v>
      </c>
      <c r="K1681" s="120" t="s">
        <v>3661</v>
      </c>
      <c r="L1681" s="120">
        <v>0</v>
      </c>
      <c r="M1681" s="120">
        <v>0</v>
      </c>
      <c r="N1681" s="120">
        <v>0</v>
      </c>
      <c r="O1681" s="127">
        <v>179.9</v>
      </c>
      <c r="P1681" s="128">
        <v>58</v>
      </c>
    </row>
    <row r="1682" spans="1:16">
      <c r="A1682" s="119" t="s">
        <v>3461</v>
      </c>
      <c r="B1682" s="120" t="s">
        <v>12971</v>
      </c>
      <c r="C1682" s="120" t="s">
        <v>1834</v>
      </c>
      <c r="D1682" s="120" t="s">
        <v>1806</v>
      </c>
      <c r="E1682" s="120" t="s">
        <v>12164</v>
      </c>
      <c r="F1682" s="120" t="s">
        <v>12598</v>
      </c>
      <c r="G1682" s="120" t="s">
        <v>1851</v>
      </c>
      <c r="H1682" s="120" t="s">
        <v>3302</v>
      </c>
      <c r="I1682" s="120" t="s">
        <v>1834</v>
      </c>
      <c r="J1682" s="120" t="s">
        <v>1753</v>
      </c>
      <c r="K1682" s="120" t="s">
        <v>3661</v>
      </c>
      <c r="L1682" s="120">
        <v>0</v>
      </c>
      <c r="M1682" s="120">
        <v>0</v>
      </c>
      <c r="N1682" s="120">
        <v>0</v>
      </c>
      <c r="O1682" s="127">
        <v>179.9</v>
      </c>
      <c r="P1682" s="128">
        <v>58</v>
      </c>
    </row>
    <row r="1683" spans="1:16">
      <c r="A1683" s="119" t="s">
        <v>3462</v>
      </c>
      <c r="B1683" s="120" t="s">
        <v>12971</v>
      </c>
      <c r="C1683" s="120" t="s">
        <v>1834</v>
      </c>
      <c r="D1683" s="120" t="s">
        <v>1806</v>
      </c>
      <c r="E1683" s="120" t="s">
        <v>12164</v>
      </c>
      <c r="F1683" s="120" t="s">
        <v>12598</v>
      </c>
      <c r="G1683" s="120" t="s">
        <v>1968</v>
      </c>
      <c r="H1683" s="120" t="s">
        <v>3302</v>
      </c>
      <c r="I1683" s="120" t="s">
        <v>1834</v>
      </c>
      <c r="J1683" s="120" t="s">
        <v>1774</v>
      </c>
      <c r="K1683" s="120">
        <v>0</v>
      </c>
      <c r="L1683" s="120">
        <v>0</v>
      </c>
      <c r="M1683" s="120">
        <v>0</v>
      </c>
      <c r="N1683" s="120">
        <v>0</v>
      </c>
      <c r="O1683" s="127">
        <v>179.9</v>
      </c>
      <c r="P1683" s="128">
        <v>67</v>
      </c>
    </row>
    <row r="1684" spans="1:16">
      <c r="A1684" s="119" t="s">
        <v>3463</v>
      </c>
      <c r="B1684" s="120" t="s">
        <v>12971</v>
      </c>
      <c r="C1684" s="120" t="s">
        <v>1834</v>
      </c>
      <c r="D1684" s="120" t="s">
        <v>1806</v>
      </c>
      <c r="E1684" s="120" t="s">
        <v>12164</v>
      </c>
      <c r="F1684" s="120" t="s">
        <v>12598</v>
      </c>
      <c r="G1684" s="120" t="s">
        <v>1968</v>
      </c>
      <c r="H1684" s="120">
        <v>0</v>
      </c>
      <c r="I1684" s="120" t="s">
        <v>1834</v>
      </c>
      <c r="J1684" s="120" t="s">
        <v>1753</v>
      </c>
      <c r="K1684" s="120">
        <v>0</v>
      </c>
      <c r="L1684" s="120">
        <v>0</v>
      </c>
      <c r="M1684" s="120">
        <v>0</v>
      </c>
      <c r="N1684" s="120">
        <v>0</v>
      </c>
      <c r="O1684" s="127">
        <v>179.9</v>
      </c>
      <c r="P1684" s="128">
        <v>67</v>
      </c>
    </row>
    <row r="1685" spans="1:16">
      <c r="A1685" s="119" t="s">
        <v>410</v>
      </c>
      <c r="B1685" s="120" t="s">
        <v>12971</v>
      </c>
      <c r="C1685" s="120" t="s">
        <v>1834</v>
      </c>
      <c r="D1685" s="120" t="s">
        <v>1806</v>
      </c>
      <c r="E1685" s="120" t="s">
        <v>12164</v>
      </c>
      <c r="F1685" s="120" t="s">
        <v>12598</v>
      </c>
      <c r="G1685" s="120" t="s">
        <v>1947</v>
      </c>
      <c r="H1685" s="120" t="s">
        <v>3300</v>
      </c>
      <c r="I1685" s="120" t="s">
        <v>1834</v>
      </c>
      <c r="J1685" s="120" t="s">
        <v>1774</v>
      </c>
      <c r="K1685" s="120">
        <v>0</v>
      </c>
      <c r="L1685" s="120">
        <v>0</v>
      </c>
      <c r="M1685" s="120">
        <v>0</v>
      </c>
      <c r="N1685" s="120">
        <v>0</v>
      </c>
      <c r="O1685" s="127">
        <v>179.9</v>
      </c>
      <c r="P1685" s="128">
        <v>65</v>
      </c>
    </row>
    <row r="1686" spans="1:16">
      <c r="A1686" s="119" t="s">
        <v>3464</v>
      </c>
      <c r="B1686" s="120" t="s">
        <v>12971</v>
      </c>
      <c r="C1686" s="120" t="s">
        <v>1834</v>
      </c>
      <c r="D1686" s="120" t="s">
        <v>1806</v>
      </c>
      <c r="E1686" s="120" t="s">
        <v>12165</v>
      </c>
      <c r="F1686" s="120" t="s">
        <v>12601</v>
      </c>
      <c r="G1686" s="120" t="s">
        <v>1957</v>
      </c>
      <c r="H1686" s="120" t="s">
        <v>3302</v>
      </c>
      <c r="I1686" s="120" t="s">
        <v>1834</v>
      </c>
      <c r="J1686" s="120" t="s">
        <v>1753</v>
      </c>
      <c r="K1686" s="120" t="s">
        <v>3661</v>
      </c>
      <c r="L1686" s="120">
        <v>0</v>
      </c>
      <c r="M1686" s="120">
        <v>0</v>
      </c>
      <c r="N1686" s="120">
        <v>0</v>
      </c>
      <c r="O1686" s="127">
        <v>179.9</v>
      </c>
      <c r="P1686" s="128">
        <v>58</v>
      </c>
    </row>
    <row r="1687" spans="1:16">
      <c r="A1687" s="119" t="s">
        <v>3465</v>
      </c>
      <c r="B1687" s="120" t="s">
        <v>12971</v>
      </c>
      <c r="C1687" s="120" t="s">
        <v>1834</v>
      </c>
      <c r="D1687" s="120" t="s">
        <v>1806</v>
      </c>
      <c r="E1687" s="120" t="s">
        <v>12164</v>
      </c>
      <c r="F1687" s="120" t="s">
        <v>12598</v>
      </c>
      <c r="G1687" s="120" t="s">
        <v>1968</v>
      </c>
      <c r="H1687" s="120" t="s">
        <v>3298</v>
      </c>
      <c r="I1687" s="120" t="s">
        <v>1834</v>
      </c>
      <c r="J1687" s="120" t="s">
        <v>1753</v>
      </c>
      <c r="K1687" s="120" t="s">
        <v>3661</v>
      </c>
      <c r="L1687" s="120">
        <v>0</v>
      </c>
      <c r="M1687" s="120">
        <v>0</v>
      </c>
      <c r="N1687" s="120">
        <v>0</v>
      </c>
      <c r="O1687" s="127">
        <v>179.9</v>
      </c>
      <c r="P1687" s="128">
        <v>58</v>
      </c>
    </row>
    <row r="1688" spans="1:16">
      <c r="A1688" s="119" t="s">
        <v>3466</v>
      </c>
      <c r="B1688" s="120" t="s">
        <v>12971</v>
      </c>
      <c r="C1688" s="120" t="s">
        <v>1834</v>
      </c>
      <c r="D1688" s="120" t="s">
        <v>1806</v>
      </c>
      <c r="E1688" s="120" t="s">
        <v>12164</v>
      </c>
      <c r="F1688" s="120" t="s">
        <v>12598</v>
      </c>
      <c r="G1688" s="120" t="s">
        <v>1782</v>
      </c>
      <c r="H1688" s="120" t="s">
        <v>3300</v>
      </c>
      <c r="I1688" s="120" t="s">
        <v>1834</v>
      </c>
      <c r="J1688" s="120" t="s">
        <v>1753</v>
      </c>
      <c r="K1688" s="120" t="s">
        <v>3661</v>
      </c>
      <c r="L1688" s="120">
        <v>0</v>
      </c>
      <c r="M1688" s="120">
        <v>0</v>
      </c>
      <c r="N1688" s="120">
        <v>0</v>
      </c>
      <c r="O1688" s="127">
        <v>179.9</v>
      </c>
      <c r="P1688" s="128">
        <v>58</v>
      </c>
    </row>
    <row r="1689" spans="1:16">
      <c r="A1689" s="119" t="s">
        <v>3467</v>
      </c>
      <c r="B1689" s="120" t="s">
        <v>12971</v>
      </c>
      <c r="C1689" s="120" t="s">
        <v>1834</v>
      </c>
      <c r="D1689" s="120" t="s">
        <v>1806</v>
      </c>
      <c r="E1689" s="120" t="s">
        <v>12164</v>
      </c>
      <c r="F1689" s="120" t="s">
        <v>12598</v>
      </c>
      <c r="G1689" s="120" t="s">
        <v>1886</v>
      </c>
      <c r="H1689" s="120">
        <v>0</v>
      </c>
      <c r="I1689" s="120" t="s">
        <v>1834</v>
      </c>
      <c r="J1689" s="120" t="s">
        <v>1753</v>
      </c>
      <c r="K1689" s="120" t="s">
        <v>3661</v>
      </c>
      <c r="L1689" s="120">
        <v>0</v>
      </c>
      <c r="M1689" s="120">
        <v>0</v>
      </c>
      <c r="N1689" s="120">
        <v>0</v>
      </c>
      <c r="O1689" s="127">
        <v>179.9</v>
      </c>
      <c r="P1689" s="128">
        <v>58</v>
      </c>
    </row>
    <row r="1690" spans="1:16">
      <c r="A1690" s="119" t="s">
        <v>3468</v>
      </c>
      <c r="B1690" s="120" t="s">
        <v>12971</v>
      </c>
      <c r="C1690" s="120" t="s">
        <v>1834</v>
      </c>
      <c r="D1690" s="120" t="s">
        <v>1806</v>
      </c>
      <c r="E1690" s="120" t="s">
        <v>12164</v>
      </c>
      <c r="F1690" s="120" t="s">
        <v>12598</v>
      </c>
      <c r="G1690" s="120" t="s">
        <v>1966</v>
      </c>
      <c r="H1690" s="120" t="s">
        <v>3302</v>
      </c>
      <c r="I1690" s="120" t="s">
        <v>1834</v>
      </c>
      <c r="J1690" s="120" t="s">
        <v>1753</v>
      </c>
      <c r="K1690" s="120">
        <v>0</v>
      </c>
      <c r="L1690" s="120">
        <v>0</v>
      </c>
      <c r="M1690" s="120">
        <v>0</v>
      </c>
      <c r="N1690" s="120">
        <v>0</v>
      </c>
      <c r="O1690" s="127">
        <v>179.9</v>
      </c>
      <c r="P1690" s="128">
        <v>67</v>
      </c>
    </row>
    <row r="1691" spans="1:16">
      <c r="A1691" s="119" t="s">
        <v>3469</v>
      </c>
      <c r="B1691" s="120" t="s">
        <v>12971</v>
      </c>
      <c r="C1691" s="120" t="s">
        <v>1834</v>
      </c>
      <c r="D1691" s="120" t="s">
        <v>1806</v>
      </c>
      <c r="E1691" s="120" t="s">
        <v>12164</v>
      </c>
      <c r="F1691" s="120" t="s">
        <v>12598</v>
      </c>
      <c r="G1691" s="120" t="s">
        <v>1968</v>
      </c>
      <c r="H1691" s="120">
        <v>0</v>
      </c>
      <c r="I1691" s="120" t="s">
        <v>1834</v>
      </c>
      <c r="J1691" s="120" t="s">
        <v>1753</v>
      </c>
      <c r="K1691" s="120">
        <v>0</v>
      </c>
      <c r="L1691" s="120">
        <v>0</v>
      </c>
      <c r="M1691" s="120">
        <v>0</v>
      </c>
      <c r="N1691" s="120">
        <v>0</v>
      </c>
      <c r="O1691" s="127">
        <v>179.9</v>
      </c>
      <c r="P1691" s="128">
        <v>67</v>
      </c>
    </row>
    <row r="1692" spans="1:16">
      <c r="A1692" s="119" t="s">
        <v>3470</v>
      </c>
      <c r="B1692" s="120" t="s">
        <v>12971</v>
      </c>
      <c r="C1692" s="120" t="s">
        <v>1834</v>
      </c>
      <c r="D1692" s="120" t="s">
        <v>1806</v>
      </c>
      <c r="E1692" s="120" t="s">
        <v>12164</v>
      </c>
      <c r="F1692" s="120" t="s">
        <v>12598</v>
      </c>
      <c r="G1692" s="120" t="s">
        <v>1968</v>
      </c>
      <c r="H1692" s="120" t="s">
        <v>3300</v>
      </c>
      <c r="I1692" s="120" t="s">
        <v>1834</v>
      </c>
      <c r="J1692" s="120" t="s">
        <v>1753</v>
      </c>
      <c r="K1692" s="120">
        <v>0</v>
      </c>
      <c r="L1692" s="120">
        <v>0</v>
      </c>
      <c r="M1692" s="120">
        <v>0</v>
      </c>
      <c r="N1692" s="120">
        <v>0</v>
      </c>
      <c r="O1692" s="127">
        <v>179.9</v>
      </c>
      <c r="P1692" s="128">
        <v>67</v>
      </c>
    </row>
    <row r="1693" spans="1:16">
      <c r="A1693" s="119" t="s">
        <v>3471</v>
      </c>
      <c r="B1693" s="120" t="s">
        <v>12971</v>
      </c>
      <c r="C1693" s="120" t="s">
        <v>1834</v>
      </c>
      <c r="D1693" s="120" t="s">
        <v>1806</v>
      </c>
      <c r="E1693" s="120" t="s">
        <v>12164</v>
      </c>
      <c r="F1693" s="120" t="s">
        <v>12598</v>
      </c>
      <c r="G1693" s="120" t="s">
        <v>1814</v>
      </c>
      <c r="H1693" s="120" t="s">
        <v>3298</v>
      </c>
      <c r="I1693" s="120" t="s">
        <v>1834</v>
      </c>
      <c r="J1693" s="120" t="s">
        <v>1753</v>
      </c>
      <c r="K1693" s="120">
        <v>0</v>
      </c>
      <c r="L1693" s="120" t="s">
        <v>2097</v>
      </c>
      <c r="M1693" s="120">
        <v>0</v>
      </c>
      <c r="N1693" s="120">
        <v>0</v>
      </c>
      <c r="O1693" s="127">
        <v>179.9</v>
      </c>
      <c r="P1693" s="128">
        <v>67</v>
      </c>
    </row>
    <row r="1694" spans="1:16">
      <c r="A1694" s="119" t="s">
        <v>3472</v>
      </c>
      <c r="B1694" s="120" t="s">
        <v>12971</v>
      </c>
      <c r="C1694" s="120" t="s">
        <v>1834</v>
      </c>
      <c r="D1694" s="120" t="s">
        <v>1806</v>
      </c>
      <c r="E1694" s="120" t="s">
        <v>12164</v>
      </c>
      <c r="F1694" s="120" t="s">
        <v>12598</v>
      </c>
      <c r="G1694" s="120" t="s">
        <v>1853</v>
      </c>
      <c r="H1694" s="120" t="s">
        <v>3302</v>
      </c>
      <c r="I1694" s="120" t="s">
        <v>1834</v>
      </c>
      <c r="J1694" s="120" t="s">
        <v>1753</v>
      </c>
      <c r="K1694" s="120" t="s">
        <v>3661</v>
      </c>
      <c r="L1694" s="120" t="s">
        <v>2097</v>
      </c>
      <c r="M1694" s="120">
        <v>0</v>
      </c>
      <c r="N1694" s="120">
        <v>0</v>
      </c>
      <c r="O1694" s="127">
        <v>179.9</v>
      </c>
      <c r="P1694" s="128">
        <v>58</v>
      </c>
    </row>
    <row r="1695" spans="1:16">
      <c r="A1695" s="119" t="s">
        <v>1046</v>
      </c>
      <c r="B1695" s="120" t="s">
        <v>12971</v>
      </c>
      <c r="C1695" s="120" t="s">
        <v>1834</v>
      </c>
      <c r="D1695" s="120" t="s">
        <v>1806</v>
      </c>
      <c r="E1695" s="120" t="s">
        <v>12164</v>
      </c>
      <c r="F1695" s="120" t="s">
        <v>12598</v>
      </c>
      <c r="G1695" s="120" t="s">
        <v>1782</v>
      </c>
      <c r="H1695" s="120" t="s">
        <v>3298</v>
      </c>
      <c r="I1695" s="120" t="s">
        <v>1834</v>
      </c>
      <c r="J1695" s="120" t="s">
        <v>1753</v>
      </c>
      <c r="K1695" s="120" t="s">
        <v>3661</v>
      </c>
      <c r="L1695" s="120">
        <v>0</v>
      </c>
      <c r="M1695" s="120">
        <v>0</v>
      </c>
      <c r="N1695" s="120">
        <v>0</v>
      </c>
      <c r="O1695" s="127">
        <v>179.9</v>
      </c>
      <c r="P1695" s="128">
        <v>58</v>
      </c>
    </row>
    <row r="1696" spans="1:16">
      <c r="A1696" s="119" t="s">
        <v>3473</v>
      </c>
      <c r="B1696" s="120" t="s">
        <v>12971</v>
      </c>
      <c r="C1696" s="120" t="s">
        <v>1834</v>
      </c>
      <c r="D1696" s="120" t="s">
        <v>1806</v>
      </c>
      <c r="E1696" s="120" t="s">
        <v>12164</v>
      </c>
      <c r="F1696" s="120" t="s">
        <v>12598</v>
      </c>
      <c r="G1696" s="120" t="s">
        <v>1782</v>
      </c>
      <c r="H1696" s="120" t="s">
        <v>3300</v>
      </c>
      <c r="I1696" s="120" t="s">
        <v>1834</v>
      </c>
      <c r="J1696" s="120" t="s">
        <v>1753</v>
      </c>
      <c r="K1696" s="120" t="s">
        <v>3661</v>
      </c>
      <c r="L1696" s="120">
        <v>0</v>
      </c>
      <c r="M1696" s="120">
        <v>0</v>
      </c>
      <c r="N1696" s="120">
        <v>0</v>
      </c>
      <c r="O1696" s="127">
        <v>179.9</v>
      </c>
      <c r="P1696" s="128">
        <v>58</v>
      </c>
    </row>
    <row r="1697" spans="1:16">
      <c r="A1697" s="119" t="s">
        <v>3474</v>
      </c>
      <c r="B1697" s="120" t="s">
        <v>12971</v>
      </c>
      <c r="C1697" s="120" t="s">
        <v>1834</v>
      </c>
      <c r="D1697" s="120" t="s">
        <v>1806</v>
      </c>
      <c r="E1697" s="120" t="s">
        <v>12164</v>
      </c>
      <c r="F1697" s="120" t="s">
        <v>12598</v>
      </c>
      <c r="G1697" s="120" t="s">
        <v>1814</v>
      </c>
      <c r="H1697" s="120">
        <v>0</v>
      </c>
      <c r="I1697" s="120" t="s">
        <v>1834</v>
      </c>
      <c r="J1697" s="120" t="s">
        <v>1753</v>
      </c>
      <c r="K1697" s="120" t="s">
        <v>3661</v>
      </c>
      <c r="L1697" s="120">
        <v>0</v>
      </c>
      <c r="M1697" s="120">
        <v>0</v>
      </c>
      <c r="N1697" s="120">
        <v>0</v>
      </c>
      <c r="O1697" s="127">
        <v>179.9</v>
      </c>
      <c r="P1697" s="128">
        <v>58</v>
      </c>
    </row>
    <row r="1698" spans="1:16">
      <c r="A1698" s="119" t="s">
        <v>3475</v>
      </c>
      <c r="B1698" s="120" t="s">
        <v>12971</v>
      </c>
      <c r="C1698" s="120" t="s">
        <v>1834</v>
      </c>
      <c r="D1698" s="120" t="s">
        <v>1806</v>
      </c>
      <c r="E1698" s="120" t="s">
        <v>12164</v>
      </c>
      <c r="F1698" s="120" t="s">
        <v>12598</v>
      </c>
      <c r="G1698" s="120" t="s">
        <v>1782</v>
      </c>
      <c r="H1698" s="120" t="s">
        <v>3302</v>
      </c>
      <c r="I1698" s="120" t="s">
        <v>1834</v>
      </c>
      <c r="J1698" s="120" t="s">
        <v>1753</v>
      </c>
      <c r="K1698" s="120">
        <v>0</v>
      </c>
      <c r="L1698" s="120">
        <v>0</v>
      </c>
      <c r="M1698" s="120">
        <v>0</v>
      </c>
      <c r="N1698" s="120">
        <v>0</v>
      </c>
      <c r="O1698" s="127">
        <v>179.9</v>
      </c>
      <c r="P1698" s="128">
        <v>67</v>
      </c>
    </row>
    <row r="1699" spans="1:16">
      <c r="A1699" s="119" t="s">
        <v>3476</v>
      </c>
      <c r="B1699" s="120" t="s">
        <v>12971</v>
      </c>
      <c r="C1699" s="120" t="s">
        <v>1834</v>
      </c>
      <c r="D1699" s="120" t="s">
        <v>1806</v>
      </c>
      <c r="E1699" s="120" t="s">
        <v>12164</v>
      </c>
      <c r="F1699" s="120" t="s">
        <v>12598</v>
      </c>
      <c r="G1699" s="120" t="s">
        <v>1782</v>
      </c>
      <c r="H1699" s="120">
        <v>0</v>
      </c>
      <c r="I1699" s="120" t="s">
        <v>1834</v>
      </c>
      <c r="J1699" s="120" t="s">
        <v>1753</v>
      </c>
      <c r="K1699" s="120">
        <v>0</v>
      </c>
      <c r="L1699" s="120">
        <v>0</v>
      </c>
      <c r="M1699" s="120">
        <v>0</v>
      </c>
      <c r="N1699" s="120">
        <v>0</v>
      </c>
      <c r="O1699" s="127">
        <v>179.9</v>
      </c>
      <c r="P1699" s="128">
        <v>67</v>
      </c>
    </row>
    <row r="1700" spans="1:16">
      <c r="A1700" s="119" t="s">
        <v>412</v>
      </c>
      <c r="B1700" s="120" t="s">
        <v>12971</v>
      </c>
      <c r="C1700" s="120" t="s">
        <v>1834</v>
      </c>
      <c r="D1700" s="120" t="s">
        <v>1806</v>
      </c>
      <c r="E1700" s="120" t="s">
        <v>12164</v>
      </c>
      <c r="F1700" s="120" t="s">
        <v>12598</v>
      </c>
      <c r="G1700" s="120" t="s">
        <v>1782</v>
      </c>
      <c r="H1700" s="120" t="s">
        <v>3300</v>
      </c>
      <c r="I1700" s="120" t="s">
        <v>1834</v>
      </c>
      <c r="J1700" s="120" t="s">
        <v>1753</v>
      </c>
      <c r="K1700" s="120">
        <v>0</v>
      </c>
      <c r="L1700" s="120" t="s">
        <v>2097</v>
      </c>
      <c r="M1700" s="120">
        <v>0</v>
      </c>
      <c r="N1700" s="120">
        <v>0</v>
      </c>
      <c r="O1700" s="127">
        <v>179.9</v>
      </c>
      <c r="P1700" s="128">
        <v>67</v>
      </c>
    </row>
    <row r="1701" spans="1:16">
      <c r="A1701" s="119" t="s">
        <v>3477</v>
      </c>
      <c r="B1701" s="120" t="s">
        <v>12971</v>
      </c>
      <c r="C1701" s="120" t="s">
        <v>1834</v>
      </c>
      <c r="D1701" s="120" t="s">
        <v>1806</v>
      </c>
      <c r="E1701" s="120" t="s">
        <v>12164</v>
      </c>
      <c r="F1701" s="120" t="s">
        <v>12598</v>
      </c>
      <c r="G1701" s="120" t="s">
        <v>1814</v>
      </c>
      <c r="H1701" s="120" t="s">
        <v>3298</v>
      </c>
      <c r="I1701" s="120" t="s">
        <v>1834</v>
      </c>
      <c r="J1701" s="120" t="s">
        <v>1753</v>
      </c>
      <c r="K1701" s="120">
        <v>0</v>
      </c>
      <c r="L1701" s="120" t="s">
        <v>2097</v>
      </c>
      <c r="M1701" s="120">
        <v>0</v>
      </c>
      <c r="N1701" s="120">
        <v>0</v>
      </c>
      <c r="O1701" s="127">
        <v>179.9</v>
      </c>
      <c r="P1701" s="128">
        <v>67</v>
      </c>
    </row>
    <row r="1702" spans="1:16">
      <c r="A1702" s="119" t="s">
        <v>3478</v>
      </c>
      <c r="B1702" s="120" t="s">
        <v>12971</v>
      </c>
      <c r="C1702" s="120" t="s">
        <v>1834</v>
      </c>
      <c r="D1702" s="120" t="s">
        <v>1806</v>
      </c>
      <c r="E1702" s="120" t="s">
        <v>12164</v>
      </c>
      <c r="F1702" s="120" t="s">
        <v>12598</v>
      </c>
      <c r="G1702" s="120" t="s">
        <v>1814</v>
      </c>
      <c r="H1702" s="120" t="s">
        <v>3302</v>
      </c>
      <c r="I1702" s="120" t="s">
        <v>1834</v>
      </c>
      <c r="J1702" s="120" t="s">
        <v>1753</v>
      </c>
      <c r="K1702" s="120" t="s">
        <v>3661</v>
      </c>
      <c r="L1702" s="120" t="s">
        <v>2097</v>
      </c>
      <c r="M1702" s="120">
        <v>0</v>
      </c>
      <c r="N1702" s="120">
        <v>0</v>
      </c>
      <c r="O1702" s="127">
        <v>179.9</v>
      </c>
      <c r="P1702" s="128">
        <v>58</v>
      </c>
    </row>
    <row r="1703" spans="1:16">
      <c r="A1703" s="119" t="s">
        <v>414</v>
      </c>
      <c r="B1703" s="120" t="s">
        <v>12971</v>
      </c>
      <c r="C1703" s="120" t="s">
        <v>1834</v>
      </c>
      <c r="D1703" s="120" t="s">
        <v>1806</v>
      </c>
      <c r="E1703" s="120" t="s">
        <v>12164</v>
      </c>
      <c r="F1703" s="120" t="s">
        <v>12598</v>
      </c>
      <c r="G1703" s="120" t="s">
        <v>1804</v>
      </c>
      <c r="H1703" s="120" t="s">
        <v>3298</v>
      </c>
      <c r="I1703" s="120" t="s">
        <v>1834</v>
      </c>
      <c r="J1703" s="120" t="s">
        <v>1753</v>
      </c>
      <c r="K1703" s="120" t="s">
        <v>3661</v>
      </c>
      <c r="L1703" s="120">
        <v>0</v>
      </c>
      <c r="M1703" s="120">
        <v>0</v>
      </c>
      <c r="N1703" s="120">
        <v>0</v>
      </c>
      <c r="O1703" s="127">
        <v>179.9</v>
      </c>
      <c r="P1703" s="128">
        <v>58</v>
      </c>
    </row>
    <row r="1704" spans="1:16">
      <c r="A1704" s="119" t="s">
        <v>3479</v>
      </c>
      <c r="B1704" s="120" t="s">
        <v>12971</v>
      </c>
      <c r="C1704" s="120" t="s">
        <v>1834</v>
      </c>
      <c r="D1704" s="120" t="s">
        <v>1806</v>
      </c>
      <c r="E1704" s="120" t="s">
        <v>12164</v>
      </c>
      <c r="F1704" s="120" t="s">
        <v>12598</v>
      </c>
      <c r="G1704" s="120" t="s">
        <v>1968</v>
      </c>
      <c r="H1704" s="120" t="s">
        <v>3300</v>
      </c>
      <c r="I1704" s="120" t="s">
        <v>1834</v>
      </c>
      <c r="J1704" s="120" t="s">
        <v>1753</v>
      </c>
      <c r="K1704" s="120" t="s">
        <v>3661</v>
      </c>
      <c r="L1704" s="120">
        <v>0</v>
      </c>
      <c r="M1704" s="120">
        <v>0</v>
      </c>
      <c r="N1704" s="120">
        <v>0</v>
      </c>
      <c r="O1704" s="127">
        <v>179.9</v>
      </c>
      <c r="P1704" s="128">
        <v>58</v>
      </c>
    </row>
    <row r="1705" spans="1:16">
      <c r="A1705" s="119" t="s">
        <v>3480</v>
      </c>
      <c r="B1705" s="120" t="s">
        <v>12971</v>
      </c>
      <c r="C1705" s="120" t="s">
        <v>1834</v>
      </c>
      <c r="D1705" s="120" t="s">
        <v>1806</v>
      </c>
      <c r="E1705" s="120" t="s">
        <v>12164</v>
      </c>
      <c r="F1705" s="120" t="s">
        <v>12598</v>
      </c>
      <c r="G1705" s="120" t="s">
        <v>1968</v>
      </c>
      <c r="H1705" s="120">
        <v>0</v>
      </c>
      <c r="I1705" s="120" t="s">
        <v>1834</v>
      </c>
      <c r="J1705" s="120" t="s">
        <v>1753</v>
      </c>
      <c r="K1705" s="120" t="s">
        <v>3661</v>
      </c>
      <c r="L1705" s="120">
        <v>0</v>
      </c>
      <c r="M1705" s="120">
        <v>0</v>
      </c>
      <c r="N1705" s="120">
        <v>0</v>
      </c>
      <c r="O1705" s="127">
        <v>179.9</v>
      </c>
      <c r="P1705" s="128">
        <v>58</v>
      </c>
    </row>
    <row r="1706" spans="1:16">
      <c r="A1706" s="119" t="s">
        <v>3481</v>
      </c>
      <c r="B1706" s="120" t="s">
        <v>12971</v>
      </c>
      <c r="C1706" s="120" t="s">
        <v>1834</v>
      </c>
      <c r="D1706" s="120" t="s">
        <v>1806</v>
      </c>
      <c r="E1706" s="120" t="s">
        <v>12164</v>
      </c>
      <c r="F1706" s="120" t="s">
        <v>12598</v>
      </c>
      <c r="G1706" s="120" t="s">
        <v>1853</v>
      </c>
      <c r="H1706" s="120" t="s">
        <v>3302</v>
      </c>
      <c r="I1706" s="120" t="s">
        <v>1834</v>
      </c>
      <c r="J1706" s="120" t="s">
        <v>1753</v>
      </c>
      <c r="K1706" s="120">
        <v>0</v>
      </c>
      <c r="L1706" s="120">
        <v>0</v>
      </c>
      <c r="M1706" s="120">
        <v>0</v>
      </c>
      <c r="N1706" s="120">
        <v>0</v>
      </c>
      <c r="O1706" s="127">
        <v>179.9</v>
      </c>
      <c r="P1706" s="128">
        <v>67</v>
      </c>
    </row>
    <row r="1707" spans="1:16">
      <c r="A1707" s="119" t="s">
        <v>3482</v>
      </c>
      <c r="B1707" s="120" t="s">
        <v>12971</v>
      </c>
      <c r="C1707" s="120" t="s">
        <v>1834</v>
      </c>
      <c r="D1707" s="120" t="s">
        <v>1806</v>
      </c>
      <c r="E1707" s="120" t="s">
        <v>12164</v>
      </c>
      <c r="F1707" s="120" t="s">
        <v>12598</v>
      </c>
      <c r="G1707" s="120" t="s">
        <v>1804</v>
      </c>
      <c r="H1707" s="120">
        <v>0</v>
      </c>
      <c r="I1707" s="120" t="s">
        <v>1834</v>
      </c>
      <c r="J1707" s="120" t="s">
        <v>1753</v>
      </c>
      <c r="K1707" s="120">
        <v>0</v>
      </c>
      <c r="L1707" s="120">
        <v>0</v>
      </c>
      <c r="M1707" s="120">
        <v>0</v>
      </c>
      <c r="N1707" s="120">
        <v>0</v>
      </c>
      <c r="O1707" s="127">
        <v>179.9</v>
      </c>
      <c r="P1707" s="128">
        <v>67</v>
      </c>
    </row>
    <row r="1708" spans="1:16">
      <c r="A1708" s="119" t="s">
        <v>3483</v>
      </c>
      <c r="B1708" s="120" t="s">
        <v>12971</v>
      </c>
      <c r="C1708" s="120" t="s">
        <v>1834</v>
      </c>
      <c r="D1708" s="120" t="s">
        <v>1806</v>
      </c>
      <c r="E1708" s="120" t="s">
        <v>12164</v>
      </c>
      <c r="F1708" s="120" t="s">
        <v>12598</v>
      </c>
      <c r="G1708" s="120" t="s">
        <v>1853</v>
      </c>
      <c r="H1708" s="120" t="s">
        <v>3300</v>
      </c>
      <c r="I1708" s="120" t="s">
        <v>1834</v>
      </c>
      <c r="J1708" s="120" t="s">
        <v>1753</v>
      </c>
      <c r="K1708" s="120">
        <v>0</v>
      </c>
      <c r="L1708" s="120">
        <v>0</v>
      </c>
      <c r="M1708" s="120">
        <v>0</v>
      </c>
      <c r="N1708" s="120">
        <v>0</v>
      </c>
      <c r="O1708" s="127">
        <v>179.9</v>
      </c>
      <c r="P1708" s="128">
        <v>67</v>
      </c>
    </row>
    <row r="1709" spans="1:16">
      <c r="A1709" s="119" t="s">
        <v>3484</v>
      </c>
      <c r="B1709" s="120" t="s">
        <v>12971</v>
      </c>
      <c r="C1709" s="120" t="s">
        <v>1834</v>
      </c>
      <c r="D1709" s="120" t="s">
        <v>1806</v>
      </c>
      <c r="E1709" s="120" t="s">
        <v>12164</v>
      </c>
      <c r="F1709" s="120" t="s">
        <v>12598</v>
      </c>
      <c r="G1709" s="120" t="s">
        <v>1814</v>
      </c>
      <c r="H1709" s="120" t="s">
        <v>3298</v>
      </c>
      <c r="I1709" s="120" t="s">
        <v>1834</v>
      </c>
      <c r="J1709" s="120" t="s">
        <v>1753</v>
      </c>
      <c r="K1709" s="120">
        <v>0</v>
      </c>
      <c r="L1709" s="120">
        <v>0</v>
      </c>
      <c r="M1709" s="120">
        <v>0</v>
      </c>
      <c r="N1709" s="120">
        <v>0</v>
      </c>
      <c r="O1709" s="127">
        <v>179.9</v>
      </c>
      <c r="P1709" s="128">
        <v>67</v>
      </c>
    </row>
    <row r="1710" spans="1:16">
      <c r="A1710" s="119" t="s">
        <v>3485</v>
      </c>
      <c r="B1710" s="120" t="s">
        <v>12971</v>
      </c>
      <c r="C1710" s="120" t="s">
        <v>1834</v>
      </c>
      <c r="D1710" s="120" t="s">
        <v>1806</v>
      </c>
      <c r="E1710" s="120" t="s">
        <v>12165</v>
      </c>
      <c r="F1710" s="120" t="s">
        <v>12601</v>
      </c>
      <c r="G1710" s="120" t="s">
        <v>1863</v>
      </c>
      <c r="H1710" s="120" t="s">
        <v>3302</v>
      </c>
      <c r="I1710" s="120" t="s">
        <v>1834</v>
      </c>
      <c r="J1710" s="120" t="s">
        <v>1753</v>
      </c>
      <c r="K1710" s="120">
        <v>0</v>
      </c>
      <c r="L1710" s="120" t="s">
        <v>3421</v>
      </c>
      <c r="M1710" s="120">
        <v>0</v>
      </c>
      <c r="N1710" s="120">
        <v>0</v>
      </c>
      <c r="O1710" s="127">
        <v>179.9</v>
      </c>
      <c r="P1710" s="128">
        <v>67</v>
      </c>
    </row>
    <row r="1711" spans="1:16">
      <c r="A1711" s="119" t="s">
        <v>3486</v>
      </c>
      <c r="B1711" s="120" t="s">
        <v>12971</v>
      </c>
      <c r="C1711" s="120" t="s">
        <v>1834</v>
      </c>
      <c r="D1711" s="120" t="s">
        <v>1806</v>
      </c>
      <c r="E1711" s="120" t="s">
        <v>12165</v>
      </c>
      <c r="F1711" s="120" t="s">
        <v>12601</v>
      </c>
      <c r="G1711" s="120" t="s">
        <v>1851</v>
      </c>
      <c r="H1711" s="120">
        <v>0</v>
      </c>
      <c r="I1711" s="120" t="s">
        <v>1834</v>
      </c>
      <c r="J1711" s="120" t="s">
        <v>1753</v>
      </c>
      <c r="K1711" s="120">
        <v>0</v>
      </c>
      <c r="L1711" s="120" t="s">
        <v>3421</v>
      </c>
      <c r="M1711" s="120">
        <v>0</v>
      </c>
      <c r="N1711" s="120">
        <v>0</v>
      </c>
      <c r="O1711" s="127">
        <v>179.9</v>
      </c>
      <c r="P1711" s="128">
        <v>67</v>
      </c>
    </row>
    <row r="1712" spans="1:16">
      <c r="A1712" s="119" t="s">
        <v>3487</v>
      </c>
      <c r="B1712" s="120" t="s">
        <v>12971</v>
      </c>
      <c r="C1712" s="120" t="s">
        <v>1834</v>
      </c>
      <c r="D1712" s="120" t="s">
        <v>1806</v>
      </c>
      <c r="E1712" s="120" t="s">
        <v>12165</v>
      </c>
      <c r="F1712" s="120" t="s">
        <v>12601</v>
      </c>
      <c r="G1712" s="120" t="s">
        <v>1863</v>
      </c>
      <c r="H1712" s="120" t="s">
        <v>3298</v>
      </c>
      <c r="I1712" s="120" t="s">
        <v>1834</v>
      </c>
      <c r="J1712" s="120" t="s">
        <v>1753</v>
      </c>
      <c r="K1712" s="120">
        <v>0</v>
      </c>
      <c r="L1712" s="120" t="s">
        <v>3421</v>
      </c>
      <c r="M1712" s="120">
        <v>0</v>
      </c>
      <c r="N1712" s="120">
        <v>0</v>
      </c>
      <c r="O1712" s="127">
        <v>179.9</v>
      </c>
      <c r="P1712" s="128">
        <v>67</v>
      </c>
    </row>
    <row r="1713" spans="1:16">
      <c r="A1713" s="119" t="s">
        <v>3488</v>
      </c>
      <c r="B1713" s="120" t="s">
        <v>12971</v>
      </c>
      <c r="C1713" s="120" t="s">
        <v>1834</v>
      </c>
      <c r="D1713" s="120" t="s">
        <v>1806</v>
      </c>
      <c r="E1713" s="120" t="s">
        <v>12165</v>
      </c>
      <c r="F1713" s="120" t="s">
        <v>12601</v>
      </c>
      <c r="G1713" s="120" t="s">
        <v>1957</v>
      </c>
      <c r="H1713" s="120" t="s">
        <v>3302</v>
      </c>
      <c r="I1713" s="120" t="s">
        <v>1834</v>
      </c>
      <c r="J1713" s="120" t="s">
        <v>1753</v>
      </c>
      <c r="K1713" s="120">
        <v>0</v>
      </c>
      <c r="L1713" s="120" t="s">
        <v>3421</v>
      </c>
      <c r="M1713" s="120">
        <v>0</v>
      </c>
      <c r="N1713" s="120">
        <v>0</v>
      </c>
      <c r="O1713" s="127">
        <v>179.9</v>
      </c>
      <c r="P1713" s="128">
        <v>67</v>
      </c>
    </row>
    <row r="1714" spans="1:16">
      <c r="A1714" s="119" t="s">
        <v>3489</v>
      </c>
      <c r="B1714" s="120" t="s">
        <v>12971</v>
      </c>
      <c r="C1714" s="120" t="s">
        <v>1834</v>
      </c>
      <c r="D1714" s="120" t="s">
        <v>1806</v>
      </c>
      <c r="E1714" s="120" t="s">
        <v>12165</v>
      </c>
      <c r="F1714" s="120" t="s">
        <v>12601</v>
      </c>
      <c r="G1714" s="120" t="s">
        <v>1851</v>
      </c>
      <c r="H1714" s="120" t="s">
        <v>3298</v>
      </c>
      <c r="I1714" s="120" t="s">
        <v>1834</v>
      </c>
      <c r="J1714" s="120" t="s">
        <v>1753</v>
      </c>
      <c r="K1714" s="120" t="s">
        <v>12597</v>
      </c>
      <c r="L1714" s="120" t="s">
        <v>3421</v>
      </c>
      <c r="M1714" s="120">
        <v>0</v>
      </c>
      <c r="N1714" s="120">
        <v>0</v>
      </c>
      <c r="O1714" s="127">
        <v>179.9</v>
      </c>
      <c r="P1714" s="128">
        <v>65</v>
      </c>
    </row>
    <row r="1715" spans="1:16">
      <c r="A1715" s="119" t="s">
        <v>3490</v>
      </c>
      <c r="B1715" s="120" t="s">
        <v>12971</v>
      </c>
      <c r="C1715" s="120" t="s">
        <v>1834</v>
      </c>
      <c r="D1715" s="120" t="s">
        <v>1806</v>
      </c>
      <c r="E1715" s="120" t="s">
        <v>12165</v>
      </c>
      <c r="F1715" s="120" t="s">
        <v>12601</v>
      </c>
      <c r="G1715" s="120" t="s">
        <v>1851</v>
      </c>
      <c r="H1715" s="120" t="s">
        <v>3300</v>
      </c>
      <c r="I1715" s="120" t="s">
        <v>1834</v>
      </c>
      <c r="J1715" s="120" t="s">
        <v>1753</v>
      </c>
      <c r="K1715" s="120" t="s">
        <v>3661</v>
      </c>
      <c r="L1715" s="120" t="s">
        <v>3421</v>
      </c>
      <c r="M1715" s="120">
        <v>0</v>
      </c>
      <c r="N1715" s="120">
        <v>0</v>
      </c>
      <c r="O1715" s="127">
        <v>179.9</v>
      </c>
      <c r="P1715" s="128">
        <v>58</v>
      </c>
    </row>
    <row r="1716" spans="1:16">
      <c r="A1716" s="119" t="s">
        <v>768</v>
      </c>
      <c r="B1716" s="120" t="s">
        <v>12971</v>
      </c>
      <c r="C1716" s="120" t="s">
        <v>1834</v>
      </c>
      <c r="D1716" s="120" t="s">
        <v>1806</v>
      </c>
      <c r="E1716" s="120" t="s">
        <v>12164</v>
      </c>
      <c r="F1716" s="120" t="s">
        <v>12598</v>
      </c>
      <c r="G1716" s="120" t="s">
        <v>1787</v>
      </c>
      <c r="H1716" s="120">
        <v>0</v>
      </c>
      <c r="I1716" s="120" t="s">
        <v>1834</v>
      </c>
      <c r="J1716" s="120" t="s">
        <v>1774</v>
      </c>
      <c r="K1716" s="120">
        <v>0</v>
      </c>
      <c r="L1716" s="120">
        <v>0</v>
      </c>
      <c r="M1716" s="120">
        <v>0</v>
      </c>
      <c r="N1716" s="120">
        <v>0</v>
      </c>
      <c r="O1716" s="127">
        <v>179.9</v>
      </c>
      <c r="P1716" s="128">
        <v>67</v>
      </c>
    </row>
    <row r="1717" spans="1:16">
      <c r="A1717" s="119" t="s">
        <v>770</v>
      </c>
      <c r="B1717" s="120" t="s">
        <v>12971</v>
      </c>
      <c r="C1717" s="120" t="s">
        <v>1834</v>
      </c>
      <c r="D1717" s="120" t="s">
        <v>1806</v>
      </c>
      <c r="E1717" s="120" t="s">
        <v>12164</v>
      </c>
      <c r="F1717" s="120" t="s">
        <v>12598</v>
      </c>
      <c r="G1717" s="120" t="s">
        <v>1903</v>
      </c>
      <c r="H1717" s="120">
        <v>0</v>
      </c>
      <c r="I1717" s="120" t="s">
        <v>1834</v>
      </c>
      <c r="J1717" s="120" t="s">
        <v>1774</v>
      </c>
      <c r="K1717" s="120">
        <v>0</v>
      </c>
      <c r="L1717" s="120">
        <v>0</v>
      </c>
      <c r="M1717" s="120">
        <v>0</v>
      </c>
      <c r="N1717" s="120">
        <v>0</v>
      </c>
      <c r="O1717" s="127">
        <v>179.9</v>
      </c>
      <c r="P1717" s="128">
        <v>67</v>
      </c>
    </row>
    <row r="1718" spans="1:16">
      <c r="A1718" s="119" t="s">
        <v>772</v>
      </c>
      <c r="B1718" s="120" t="s">
        <v>12971</v>
      </c>
      <c r="C1718" s="120" t="s">
        <v>1834</v>
      </c>
      <c r="D1718" s="120" t="s">
        <v>1806</v>
      </c>
      <c r="E1718" s="120" t="s">
        <v>12164</v>
      </c>
      <c r="F1718" s="120" t="s">
        <v>12598</v>
      </c>
      <c r="G1718" s="120" t="s">
        <v>1903</v>
      </c>
      <c r="H1718" s="120">
        <v>0</v>
      </c>
      <c r="I1718" s="120" t="s">
        <v>1834</v>
      </c>
      <c r="J1718" s="120" t="s">
        <v>1774</v>
      </c>
      <c r="K1718" s="120">
        <v>0</v>
      </c>
      <c r="L1718" s="120">
        <v>0</v>
      </c>
      <c r="M1718" s="120">
        <v>0</v>
      </c>
      <c r="N1718" s="120">
        <v>0</v>
      </c>
      <c r="O1718" s="127">
        <v>179.9</v>
      </c>
      <c r="P1718" s="128">
        <v>67</v>
      </c>
    </row>
    <row r="1719" spans="1:16">
      <c r="A1719" s="119" t="s">
        <v>774</v>
      </c>
      <c r="B1719" s="120" t="s">
        <v>12971</v>
      </c>
      <c r="C1719" s="120" t="s">
        <v>1834</v>
      </c>
      <c r="D1719" s="120" t="s">
        <v>1806</v>
      </c>
      <c r="E1719" s="120" t="s">
        <v>12164</v>
      </c>
      <c r="F1719" s="120" t="s">
        <v>12598</v>
      </c>
      <c r="G1719" s="120" t="s">
        <v>1903</v>
      </c>
      <c r="H1719" s="120" t="s">
        <v>3302</v>
      </c>
      <c r="I1719" s="120" t="s">
        <v>1834</v>
      </c>
      <c r="J1719" s="120" t="s">
        <v>1774</v>
      </c>
      <c r="K1719" s="120">
        <v>0</v>
      </c>
      <c r="L1719" s="120">
        <v>0</v>
      </c>
      <c r="M1719" s="120">
        <v>0</v>
      </c>
      <c r="N1719" s="120">
        <v>0</v>
      </c>
      <c r="O1719" s="127">
        <v>179.9</v>
      </c>
      <c r="P1719" s="128">
        <v>67</v>
      </c>
    </row>
    <row r="1720" spans="1:16">
      <c r="A1720" s="119" t="s">
        <v>918</v>
      </c>
      <c r="B1720" s="120" t="s">
        <v>12971</v>
      </c>
      <c r="C1720" s="120" t="s">
        <v>1834</v>
      </c>
      <c r="D1720" s="120" t="s">
        <v>1806</v>
      </c>
      <c r="E1720" s="120" t="s">
        <v>12164</v>
      </c>
      <c r="F1720" s="120" t="s">
        <v>12598</v>
      </c>
      <c r="G1720" s="120" t="s">
        <v>1903</v>
      </c>
      <c r="H1720" s="120" t="s">
        <v>3302</v>
      </c>
      <c r="I1720" s="120" t="s">
        <v>1834</v>
      </c>
      <c r="J1720" s="120" t="s">
        <v>1774</v>
      </c>
      <c r="K1720" s="120">
        <v>0</v>
      </c>
      <c r="L1720" s="120">
        <v>0</v>
      </c>
      <c r="M1720" s="120">
        <v>0</v>
      </c>
      <c r="N1720" s="120">
        <v>0</v>
      </c>
      <c r="O1720" s="127">
        <v>179.9</v>
      </c>
      <c r="P1720" s="128">
        <v>67</v>
      </c>
    </row>
    <row r="1721" spans="1:16">
      <c r="A1721" s="119" t="s">
        <v>1245</v>
      </c>
      <c r="B1721" s="120" t="s">
        <v>12971</v>
      </c>
      <c r="C1721" s="120" t="s">
        <v>1834</v>
      </c>
      <c r="D1721" s="120" t="s">
        <v>1806</v>
      </c>
      <c r="E1721" s="120" t="s">
        <v>12165</v>
      </c>
      <c r="F1721" s="120" t="s">
        <v>12598</v>
      </c>
      <c r="G1721" s="120" t="s">
        <v>1964</v>
      </c>
      <c r="H1721" s="120" t="s">
        <v>3298</v>
      </c>
      <c r="I1721" s="120" t="s">
        <v>1834</v>
      </c>
      <c r="J1721" s="120" t="s">
        <v>1774</v>
      </c>
      <c r="K1721" s="120">
        <v>0</v>
      </c>
      <c r="L1721" s="120">
        <v>0</v>
      </c>
      <c r="M1721" s="120">
        <v>0</v>
      </c>
      <c r="N1721" s="120">
        <v>0</v>
      </c>
      <c r="O1721" s="127">
        <v>179.9</v>
      </c>
      <c r="P1721" s="128">
        <v>67</v>
      </c>
    </row>
    <row r="1722" spans="1:16">
      <c r="A1722" s="119" t="s">
        <v>776</v>
      </c>
      <c r="B1722" s="120" t="s">
        <v>12971</v>
      </c>
      <c r="C1722" s="120" t="s">
        <v>1834</v>
      </c>
      <c r="D1722" s="120" t="s">
        <v>1806</v>
      </c>
      <c r="E1722" s="120" t="s">
        <v>12164</v>
      </c>
      <c r="F1722" s="120" t="s">
        <v>12598</v>
      </c>
      <c r="G1722" s="120" t="s">
        <v>1905</v>
      </c>
      <c r="H1722" s="120" t="s">
        <v>3300</v>
      </c>
      <c r="I1722" s="120" t="s">
        <v>1834</v>
      </c>
      <c r="J1722" s="120" t="s">
        <v>1774</v>
      </c>
      <c r="K1722" s="120">
        <v>0</v>
      </c>
      <c r="L1722" s="120">
        <v>0</v>
      </c>
      <c r="M1722" s="120">
        <v>0</v>
      </c>
      <c r="N1722" s="120">
        <v>0</v>
      </c>
      <c r="O1722" s="127">
        <v>179.9</v>
      </c>
      <c r="P1722" s="128">
        <v>67</v>
      </c>
    </row>
    <row r="1723" spans="1:16">
      <c r="A1723" s="119" t="s">
        <v>778</v>
      </c>
      <c r="B1723" s="120" t="s">
        <v>12971</v>
      </c>
      <c r="C1723" s="120" t="s">
        <v>1834</v>
      </c>
      <c r="D1723" s="120" t="s">
        <v>1806</v>
      </c>
      <c r="E1723" s="120" t="s">
        <v>12164</v>
      </c>
      <c r="F1723" s="120" t="s">
        <v>12598</v>
      </c>
      <c r="G1723" s="120" t="s">
        <v>1830</v>
      </c>
      <c r="H1723" s="120" t="s">
        <v>3302</v>
      </c>
      <c r="I1723" s="120" t="s">
        <v>1834</v>
      </c>
      <c r="J1723" s="120" t="s">
        <v>1774</v>
      </c>
      <c r="K1723" s="120">
        <v>0</v>
      </c>
      <c r="L1723" s="120">
        <v>0</v>
      </c>
      <c r="M1723" s="120">
        <v>0</v>
      </c>
      <c r="N1723" s="120">
        <v>0</v>
      </c>
      <c r="O1723" s="127">
        <v>179.9</v>
      </c>
      <c r="P1723" s="128">
        <v>67</v>
      </c>
    </row>
    <row r="1724" spans="1:16">
      <c r="A1724" s="119" t="s">
        <v>780</v>
      </c>
      <c r="B1724" s="120" t="s">
        <v>12971</v>
      </c>
      <c r="C1724" s="120" t="s">
        <v>1834</v>
      </c>
      <c r="D1724" s="120" t="s">
        <v>1806</v>
      </c>
      <c r="E1724" s="120" t="s">
        <v>12164</v>
      </c>
      <c r="F1724" s="120" t="s">
        <v>12598</v>
      </c>
      <c r="G1724" s="120" t="s">
        <v>1903</v>
      </c>
      <c r="H1724" s="120" t="s">
        <v>3300</v>
      </c>
      <c r="I1724" s="120" t="s">
        <v>1834</v>
      </c>
      <c r="J1724" s="120" t="s">
        <v>1774</v>
      </c>
      <c r="K1724" s="120">
        <v>0</v>
      </c>
      <c r="L1724" s="120">
        <v>0</v>
      </c>
      <c r="M1724" s="120">
        <v>0</v>
      </c>
      <c r="N1724" s="120">
        <v>0</v>
      </c>
      <c r="O1724" s="127">
        <v>179.9</v>
      </c>
      <c r="P1724" s="128">
        <v>67</v>
      </c>
    </row>
    <row r="1725" spans="1:16">
      <c r="A1725" s="119" t="s">
        <v>782</v>
      </c>
      <c r="B1725" s="120" t="s">
        <v>12971</v>
      </c>
      <c r="C1725" s="120" t="s">
        <v>1834</v>
      </c>
      <c r="D1725" s="120" t="s">
        <v>1806</v>
      </c>
      <c r="E1725" s="120" t="s">
        <v>12164</v>
      </c>
      <c r="F1725" s="120" t="s">
        <v>12598</v>
      </c>
      <c r="G1725" s="120" t="s">
        <v>1983</v>
      </c>
      <c r="H1725" s="120" t="s">
        <v>3302</v>
      </c>
      <c r="I1725" s="120" t="s">
        <v>1834</v>
      </c>
      <c r="J1725" s="120" t="s">
        <v>1774</v>
      </c>
      <c r="K1725" s="120">
        <v>0</v>
      </c>
      <c r="L1725" s="120">
        <v>0</v>
      </c>
      <c r="M1725" s="120">
        <v>0</v>
      </c>
      <c r="N1725" s="120">
        <v>0</v>
      </c>
      <c r="O1725" s="127">
        <v>179.9</v>
      </c>
      <c r="P1725" s="128">
        <v>67</v>
      </c>
    </row>
    <row r="1726" spans="1:16">
      <c r="A1726" s="119" t="s">
        <v>784</v>
      </c>
      <c r="B1726" s="120" t="s">
        <v>12971</v>
      </c>
      <c r="C1726" s="120" t="s">
        <v>1834</v>
      </c>
      <c r="D1726" s="120" t="s">
        <v>1806</v>
      </c>
      <c r="E1726" s="120" t="s">
        <v>12164</v>
      </c>
      <c r="F1726" s="120" t="s">
        <v>12598</v>
      </c>
      <c r="G1726" s="120" t="s">
        <v>1903</v>
      </c>
      <c r="H1726" s="120" t="s">
        <v>3302</v>
      </c>
      <c r="I1726" s="120" t="s">
        <v>1834</v>
      </c>
      <c r="J1726" s="120" t="s">
        <v>1774</v>
      </c>
      <c r="K1726" s="120">
        <v>0</v>
      </c>
      <c r="L1726" s="120">
        <v>0</v>
      </c>
      <c r="M1726" s="120">
        <v>0</v>
      </c>
      <c r="N1726" s="120">
        <v>0</v>
      </c>
      <c r="O1726" s="127">
        <v>179.9</v>
      </c>
      <c r="P1726" s="128">
        <v>67</v>
      </c>
    </row>
    <row r="1727" spans="1:16">
      <c r="A1727" s="119" t="s">
        <v>786</v>
      </c>
      <c r="B1727" s="120" t="s">
        <v>12971</v>
      </c>
      <c r="C1727" s="120" t="s">
        <v>1834</v>
      </c>
      <c r="D1727" s="120" t="s">
        <v>1806</v>
      </c>
      <c r="E1727" s="120" t="s">
        <v>12164</v>
      </c>
      <c r="F1727" s="120" t="s">
        <v>12598</v>
      </c>
      <c r="G1727" s="120" t="s">
        <v>1838</v>
      </c>
      <c r="H1727" s="120" t="s">
        <v>3300</v>
      </c>
      <c r="I1727" s="120" t="s">
        <v>1834</v>
      </c>
      <c r="J1727" s="120" t="s">
        <v>1774</v>
      </c>
      <c r="K1727" s="120">
        <v>0</v>
      </c>
      <c r="L1727" s="120">
        <v>0</v>
      </c>
      <c r="M1727" s="120">
        <v>0</v>
      </c>
      <c r="N1727" s="120">
        <v>0</v>
      </c>
      <c r="O1727" s="127">
        <v>179.9</v>
      </c>
      <c r="P1727" s="128">
        <v>67</v>
      </c>
    </row>
    <row r="1728" spans="1:16">
      <c r="A1728" s="119" t="s">
        <v>788</v>
      </c>
      <c r="B1728" s="120" t="s">
        <v>12971</v>
      </c>
      <c r="C1728" s="120" t="s">
        <v>1834</v>
      </c>
      <c r="D1728" s="120" t="s">
        <v>1806</v>
      </c>
      <c r="E1728" s="120" t="s">
        <v>12164</v>
      </c>
      <c r="F1728" s="120" t="s">
        <v>12598</v>
      </c>
      <c r="G1728" s="120" t="s">
        <v>1903</v>
      </c>
      <c r="H1728" s="120" t="s">
        <v>3302</v>
      </c>
      <c r="I1728" s="120" t="s">
        <v>1834</v>
      </c>
      <c r="J1728" s="120" t="s">
        <v>1774</v>
      </c>
      <c r="K1728" s="120">
        <v>0</v>
      </c>
      <c r="L1728" s="120">
        <v>0</v>
      </c>
      <c r="M1728" s="120">
        <v>0</v>
      </c>
      <c r="N1728" s="120">
        <v>0</v>
      </c>
      <c r="O1728" s="127">
        <v>179.9</v>
      </c>
      <c r="P1728" s="128">
        <v>67</v>
      </c>
    </row>
    <row r="1729" spans="1:16">
      <c r="A1729" s="119" t="s">
        <v>3491</v>
      </c>
      <c r="B1729" s="120" t="s">
        <v>12971</v>
      </c>
      <c r="C1729" s="120" t="s">
        <v>1834</v>
      </c>
      <c r="D1729" s="120" t="s">
        <v>1806</v>
      </c>
      <c r="E1729" s="120" t="s">
        <v>12164</v>
      </c>
      <c r="F1729" s="120" t="s">
        <v>12598</v>
      </c>
      <c r="G1729" s="120" t="s">
        <v>1814</v>
      </c>
      <c r="H1729" s="120" t="s">
        <v>3300</v>
      </c>
      <c r="I1729" s="120" t="s">
        <v>1834</v>
      </c>
      <c r="J1729" s="120" t="s">
        <v>1774</v>
      </c>
      <c r="K1729" s="120">
        <v>0</v>
      </c>
      <c r="L1729" s="120">
        <v>0</v>
      </c>
      <c r="M1729" s="120">
        <v>0</v>
      </c>
      <c r="N1729" s="120">
        <v>0</v>
      </c>
      <c r="O1729" s="127">
        <v>179.9</v>
      </c>
      <c r="P1729" s="128">
        <v>58</v>
      </c>
    </row>
    <row r="1730" spans="1:16">
      <c r="A1730" s="119" t="s">
        <v>3492</v>
      </c>
      <c r="B1730" s="120" t="s">
        <v>12971</v>
      </c>
      <c r="C1730" s="120" t="s">
        <v>1834</v>
      </c>
      <c r="D1730" s="120" t="s">
        <v>1806</v>
      </c>
      <c r="E1730" s="120" t="s">
        <v>12164</v>
      </c>
      <c r="F1730" s="120" t="s">
        <v>12598</v>
      </c>
      <c r="G1730" s="120" t="s">
        <v>1814</v>
      </c>
      <c r="H1730" s="120" t="s">
        <v>3300</v>
      </c>
      <c r="I1730" s="120" t="s">
        <v>1834</v>
      </c>
      <c r="J1730" s="120" t="s">
        <v>1774</v>
      </c>
      <c r="K1730" s="120">
        <v>0</v>
      </c>
      <c r="L1730" s="120">
        <v>0</v>
      </c>
      <c r="M1730" s="120">
        <v>0</v>
      </c>
      <c r="N1730" s="120">
        <v>0</v>
      </c>
      <c r="O1730" s="127">
        <v>179.9</v>
      </c>
      <c r="P1730" s="128">
        <v>58</v>
      </c>
    </row>
    <row r="1731" spans="1:16">
      <c r="A1731" s="119" t="s">
        <v>1048</v>
      </c>
      <c r="B1731" s="120" t="s">
        <v>12971</v>
      </c>
      <c r="C1731" s="120" t="s">
        <v>1834</v>
      </c>
      <c r="D1731" s="120" t="s">
        <v>1806</v>
      </c>
      <c r="E1731" s="120" t="s">
        <v>12164</v>
      </c>
      <c r="F1731" s="120" t="s">
        <v>12598</v>
      </c>
      <c r="G1731" s="120" t="s">
        <v>1909</v>
      </c>
      <c r="H1731" s="120">
        <v>0</v>
      </c>
      <c r="I1731" s="120" t="s">
        <v>1834</v>
      </c>
      <c r="J1731" s="120" t="s">
        <v>1753</v>
      </c>
      <c r="K1731" s="120" t="s">
        <v>3661</v>
      </c>
      <c r="L1731" s="120">
        <v>0</v>
      </c>
      <c r="M1731" s="120">
        <v>0</v>
      </c>
      <c r="N1731" s="120">
        <v>0</v>
      </c>
      <c r="O1731" s="127">
        <v>179.9</v>
      </c>
      <c r="P1731" s="128">
        <v>58</v>
      </c>
    </row>
    <row r="1732" spans="1:16">
      <c r="A1732" s="119" t="s">
        <v>1050</v>
      </c>
      <c r="B1732" s="120" t="s">
        <v>12971</v>
      </c>
      <c r="C1732" s="120" t="s">
        <v>1834</v>
      </c>
      <c r="D1732" s="120" t="s">
        <v>1806</v>
      </c>
      <c r="E1732" s="120" t="s">
        <v>12164</v>
      </c>
      <c r="F1732" s="120" t="s">
        <v>12598</v>
      </c>
      <c r="G1732" s="120" t="s">
        <v>1995</v>
      </c>
      <c r="H1732" s="120" t="s">
        <v>3300</v>
      </c>
      <c r="I1732" s="120" t="s">
        <v>1834</v>
      </c>
      <c r="J1732" s="120" t="s">
        <v>1774</v>
      </c>
      <c r="K1732" s="120">
        <v>0</v>
      </c>
      <c r="L1732" s="120">
        <v>0</v>
      </c>
      <c r="M1732" s="120">
        <v>0</v>
      </c>
      <c r="N1732" s="120">
        <v>0</v>
      </c>
      <c r="O1732" s="127">
        <v>249.9</v>
      </c>
      <c r="P1732" s="128">
        <v>87</v>
      </c>
    </row>
    <row r="1733" spans="1:16">
      <c r="A1733" s="119" t="s">
        <v>789</v>
      </c>
      <c r="B1733" s="120" t="s">
        <v>12971</v>
      </c>
      <c r="C1733" s="120" t="s">
        <v>1834</v>
      </c>
      <c r="D1733" s="120" t="s">
        <v>1806</v>
      </c>
      <c r="E1733" s="120" t="s">
        <v>12164</v>
      </c>
      <c r="F1733" s="120" t="s">
        <v>12598</v>
      </c>
      <c r="G1733" s="120" t="s">
        <v>1983</v>
      </c>
      <c r="H1733" s="120" t="s">
        <v>3300</v>
      </c>
      <c r="I1733" s="120" t="s">
        <v>1834</v>
      </c>
      <c r="J1733" s="120" t="s">
        <v>1774</v>
      </c>
      <c r="K1733" s="120">
        <v>0</v>
      </c>
      <c r="L1733" s="120">
        <v>0</v>
      </c>
      <c r="M1733" s="120">
        <v>0</v>
      </c>
      <c r="N1733" s="120">
        <v>0</v>
      </c>
      <c r="O1733" s="127">
        <v>249.9</v>
      </c>
      <c r="P1733" s="128">
        <v>87</v>
      </c>
    </row>
    <row r="1734" spans="1:16">
      <c r="A1734" s="119" t="s">
        <v>1051</v>
      </c>
      <c r="B1734" s="120" t="s">
        <v>12971</v>
      </c>
      <c r="C1734" s="120" t="s">
        <v>1834</v>
      </c>
      <c r="D1734" s="120" t="s">
        <v>1806</v>
      </c>
      <c r="E1734" s="120" t="s">
        <v>12164</v>
      </c>
      <c r="F1734" s="120" t="s">
        <v>12598</v>
      </c>
      <c r="G1734" s="120" t="s">
        <v>1832</v>
      </c>
      <c r="H1734" s="120" t="s">
        <v>3300</v>
      </c>
      <c r="I1734" s="120" t="s">
        <v>1834</v>
      </c>
      <c r="J1734" s="120" t="s">
        <v>1774</v>
      </c>
      <c r="K1734" s="120">
        <v>0</v>
      </c>
      <c r="L1734" s="120">
        <v>0</v>
      </c>
      <c r="M1734" s="120">
        <v>0</v>
      </c>
      <c r="N1734" s="120">
        <v>0</v>
      </c>
      <c r="O1734" s="127">
        <v>299.89999999999998</v>
      </c>
      <c r="P1734" s="128">
        <v>102.08</v>
      </c>
    </row>
    <row r="1735" spans="1:16">
      <c r="A1735" s="119" t="s">
        <v>790</v>
      </c>
      <c r="B1735" s="120" t="s">
        <v>12971</v>
      </c>
      <c r="C1735" s="120" t="s">
        <v>1834</v>
      </c>
      <c r="D1735" s="120" t="s">
        <v>1806</v>
      </c>
      <c r="E1735" s="120" t="s">
        <v>12164</v>
      </c>
      <c r="F1735" s="120" t="s">
        <v>12598</v>
      </c>
      <c r="G1735" s="120" t="s">
        <v>1983</v>
      </c>
      <c r="H1735" s="120" t="s">
        <v>3493</v>
      </c>
      <c r="I1735" s="120" t="s">
        <v>1834</v>
      </c>
      <c r="J1735" s="120" t="s">
        <v>1774</v>
      </c>
      <c r="K1735" s="120">
        <v>0</v>
      </c>
      <c r="L1735" s="120">
        <v>0</v>
      </c>
      <c r="M1735" s="120">
        <v>0</v>
      </c>
      <c r="N1735" s="120">
        <v>0</v>
      </c>
      <c r="O1735" s="127">
        <v>249.9</v>
      </c>
      <c r="P1735" s="128">
        <v>87</v>
      </c>
    </row>
    <row r="1736" spans="1:16">
      <c r="A1736" s="119" t="s">
        <v>791</v>
      </c>
      <c r="B1736" s="120" t="s">
        <v>12971</v>
      </c>
      <c r="C1736" s="120" t="s">
        <v>1834</v>
      </c>
      <c r="D1736" s="120" t="s">
        <v>1806</v>
      </c>
      <c r="E1736" s="120" t="s">
        <v>12164</v>
      </c>
      <c r="F1736" s="120" t="s">
        <v>12598</v>
      </c>
      <c r="G1736" s="120" t="s">
        <v>1846</v>
      </c>
      <c r="H1736" s="120">
        <v>0</v>
      </c>
      <c r="I1736" s="120" t="s">
        <v>1834</v>
      </c>
      <c r="J1736" s="120" t="s">
        <v>1774</v>
      </c>
      <c r="K1736" s="120">
        <v>0</v>
      </c>
      <c r="L1736" s="120">
        <v>0</v>
      </c>
      <c r="M1736" s="120">
        <v>0</v>
      </c>
      <c r="N1736" s="120">
        <v>0</v>
      </c>
      <c r="O1736" s="127">
        <v>249.9</v>
      </c>
      <c r="P1736" s="128">
        <v>87</v>
      </c>
    </row>
    <row r="1737" spans="1:16">
      <c r="A1737" s="119" t="s">
        <v>793</v>
      </c>
      <c r="B1737" s="120" t="s">
        <v>12971</v>
      </c>
      <c r="C1737" s="120" t="s">
        <v>1834</v>
      </c>
      <c r="D1737" s="120" t="s">
        <v>1806</v>
      </c>
      <c r="E1737" s="120" t="s">
        <v>12164</v>
      </c>
      <c r="F1737" s="120" t="s">
        <v>12598</v>
      </c>
      <c r="G1737" s="120" t="s">
        <v>1983</v>
      </c>
      <c r="H1737" s="120" t="s">
        <v>3300</v>
      </c>
      <c r="I1737" s="120" t="s">
        <v>1834</v>
      </c>
      <c r="J1737" s="120" t="s">
        <v>1774</v>
      </c>
      <c r="K1737" s="120" t="s">
        <v>3338</v>
      </c>
      <c r="L1737" s="120">
        <v>0</v>
      </c>
      <c r="M1737" s="120">
        <v>0</v>
      </c>
      <c r="N1737" s="120">
        <v>0</v>
      </c>
      <c r="O1737" s="127">
        <v>249.9</v>
      </c>
      <c r="P1737" s="128">
        <v>87</v>
      </c>
    </row>
    <row r="1738" spans="1:16">
      <c r="A1738" s="119" t="s">
        <v>795</v>
      </c>
      <c r="B1738" s="120" t="s">
        <v>12971</v>
      </c>
      <c r="C1738" s="120" t="s">
        <v>1834</v>
      </c>
      <c r="D1738" s="120" t="s">
        <v>1806</v>
      </c>
      <c r="E1738" s="120" t="s">
        <v>12164</v>
      </c>
      <c r="F1738" s="120" t="s">
        <v>12598</v>
      </c>
      <c r="G1738" s="120" t="s">
        <v>1903</v>
      </c>
      <c r="H1738" s="120" t="s">
        <v>3302</v>
      </c>
      <c r="I1738" s="120" t="s">
        <v>1834</v>
      </c>
      <c r="J1738" s="120" t="s">
        <v>1774</v>
      </c>
      <c r="K1738" s="120">
        <v>0</v>
      </c>
      <c r="L1738" s="120">
        <v>0</v>
      </c>
      <c r="M1738" s="120">
        <v>0</v>
      </c>
      <c r="N1738" s="120">
        <v>0</v>
      </c>
      <c r="O1738" s="127">
        <v>299.89999999999998</v>
      </c>
      <c r="P1738" s="128">
        <v>102.08</v>
      </c>
    </row>
    <row r="1739" spans="1:16">
      <c r="A1739" s="119" t="s">
        <v>796</v>
      </c>
      <c r="B1739" s="120" t="s">
        <v>12971</v>
      </c>
      <c r="C1739" s="120" t="s">
        <v>1834</v>
      </c>
      <c r="D1739" s="120" t="s">
        <v>1806</v>
      </c>
      <c r="E1739" s="120" t="s">
        <v>12164</v>
      </c>
      <c r="F1739" s="120" t="s">
        <v>12598</v>
      </c>
      <c r="G1739" s="120" t="s">
        <v>1983</v>
      </c>
      <c r="H1739" s="120" t="s">
        <v>3300</v>
      </c>
      <c r="I1739" s="120" t="s">
        <v>1834</v>
      </c>
      <c r="J1739" s="120" t="s">
        <v>1774</v>
      </c>
      <c r="K1739" s="120">
        <v>0</v>
      </c>
      <c r="L1739" s="120">
        <v>0</v>
      </c>
      <c r="M1739" s="120">
        <v>0</v>
      </c>
      <c r="N1739" s="120">
        <v>0</v>
      </c>
      <c r="O1739" s="127">
        <v>249.9</v>
      </c>
      <c r="P1739" s="128">
        <v>87</v>
      </c>
    </row>
    <row r="1740" spans="1:16">
      <c r="A1740" s="119" t="s">
        <v>1246</v>
      </c>
      <c r="B1740" s="120" t="s">
        <v>12971</v>
      </c>
      <c r="C1740" s="120" t="s">
        <v>1834</v>
      </c>
      <c r="D1740" s="120" t="s">
        <v>1806</v>
      </c>
      <c r="E1740" s="120" t="s">
        <v>12165</v>
      </c>
      <c r="F1740" s="120" t="s">
        <v>12598</v>
      </c>
      <c r="G1740" s="120" t="s">
        <v>1962</v>
      </c>
      <c r="H1740" s="120" t="s">
        <v>3300</v>
      </c>
      <c r="I1740" s="120" t="s">
        <v>1834</v>
      </c>
      <c r="J1740" s="120" t="s">
        <v>1774</v>
      </c>
      <c r="K1740" s="120">
        <v>0</v>
      </c>
      <c r="L1740" s="120">
        <v>0</v>
      </c>
      <c r="M1740" s="120">
        <v>0</v>
      </c>
      <c r="N1740" s="120">
        <v>0</v>
      </c>
      <c r="O1740" s="127">
        <v>179.9</v>
      </c>
      <c r="P1740" s="128">
        <v>39.9</v>
      </c>
    </row>
    <row r="1741" spans="1:16">
      <c r="A1741" s="119" t="s">
        <v>797</v>
      </c>
      <c r="B1741" s="120" t="s">
        <v>12971</v>
      </c>
      <c r="C1741" s="120" t="s">
        <v>1834</v>
      </c>
      <c r="D1741" s="120" t="s">
        <v>1806</v>
      </c>
      <c r="E1741" s="120" t="s">
        <v>12164</v>
      </c>
      <c r="F1741" s="120" t="s">
        <v>12598</v>
      </c>
      <c r="G1741" s="120" t="s">
        <v>1838</v>
      </c>
      <c r="H1741" s="120" t="s">
        <v>3300</v>
      </c>
      <c r="I1741" s="120" t="s">
        <v>1834</v>
      </c>
      <c r="J1741" s="120" t="s">
        <v>1774</v>
      </c>
      <c r="K1741" s="120">
        <v>0</v>
      </c>
      <c r="L1741" s="120">
        <v>0</v>
      </c>
      <c r="M1741" s="120">
        <v>0</v>
      </c>
      <c r="N1741" s="120">
        <v>0</v>
      </c>
      <c r="O1741" s="127">
        <v>179.9</v>
      </c>
      <c r="P1741" s="128">
        <v>39.9</v>
      </c>
    </row>
    <row r="1742" spans="1:16">
      <c r="A1742" s="119" t="s">
        <v>1247</v>
      </c>
      <c r="B1742" s="120" t="s">
        <v>12971</v>
      </c>
      <c r="C1742" s="120" t="s">
        <v>1834</v>
      </c>
      <c r="D1742" s="120" t="s">
        <v>1806</v>
      </c>
      <c r="E1742" s="120" t="s">
        <v>12165</v>
      </c>
      <c r="F1742" s="120" t="s">
        <v>12598</v>
      </c>
      <c r="G1742" s="120" t="s">
        <v>1879</v>
      </c>
      <c r="H1742" s="120" t="s">
        <v>3298</v>
      </c>
      <c r="I1742" s="120" t="s">
        <v>1834</v>
      </c>
      <c r="J1742" s="120" t="s">
        <v>1774</v>
      </c>
      <c r="K1742" s="120">
        <v>0</v>
      </c>
      <c r="L1742" s="120">
        <v>0</v>
      </c>
      <c r="M1742" s="120">
        <v>0</v>
      </c>
      <c r="N1742" s="120">
        <v>0</v>
      </c>
      <c r="O1742" s="127">
        <v>179.9</v>
      </c>
      <c r="P1742" s="128">
        <v>48.24</v>
      </c>
    </row>
    <row r="1743" spans="1:16">
      <c r="A1743" s="119" t="s">
        <v>799</v>
      </c>
      <c r="B1743" s="120" t="s">
        <v>12971</v>
      </c>
      <c r="C1743" s="120" t="s">
        <v>1834</v>
      </c>
      <c r="D1743" s="120" t="s">
        <v>1806</v>
      </c>
      <c r="E1743" s="120" t="s">
        <v>12164</v>
      </c>
      <c r="F1743" s="120" t="s">
        <v>12598</v>
      </c>
      <c r="G1743" s="120" t="s">
        <v>1787</v>
      </c>
      <c r="H1743" s="120" t="s">
        <v>3298</v>
      </c>
      <c r="I1743" s="120" t="s">
        <v>1834</v>
      </c>
      <c r="J1743" s="120" t="s">
        <v>1774</v>
      </c>
      <c r="K1743" s="120">
        <v>0</v>
      </c>
      <c r="L1743" s="120">
        <v>0</v>
      </c>
      <c r="M1743" s="120">
        <v>0</v>
      </c>
      <c r="N1743" s="120">
        <v>0</v>
      </c>
      <c r="O1743" s="127">
        <v>179.9</v>
      </c>
      <c r="P1743" s="128">
        <v>48.24</v>
      </c>
    </row>
    <row r="1744" spans="1:16">
      <c r="A1744" s="119" t="s">
        <v>1052</v>
      </c>
      <c r="B1744" s="120" t="s">
        <v>12971</v>
      </c>
      <c r="C1744" s="120" t="s">
        <v>1834</v>
      </c>
      <c r="D1744" s="120" t="s">
        <v>1806</v>
      </c>
      <c r="E1744" s="120" t="s">
        <v>12164</v>
      </c>
      <c r="F1744" s="120" t="s">
        <v>12598</v>
      </c>
      <c r="G1744" s="120" t="s">
        <v>2045</v>
      </c>
      <c r="H1744" s="120">
        <v>0</v>
      </c>
      <c r="I1744" s="120" t="s">
        <v>1834</v>
      </c>
      <c r="J1744" s="120" t="s">
        <v>1774</v>
      </c>
      <c r="K1744" s="120">
        <v>0</v>
      </c>
      <c r="L1744" s="120">
        <v>0</v>
      </c>
      <c r="M1744" s="120">
        <v>0</v>
      </c>
      <c r="N1744" s="120">
        <v>0</v>
      </c>
      <c r="O1744" s="127">
        <v>179.9</v>
      </c>
      <c r="P1744" s="128">
        <v>48.24</v>
      </c>
    </row>
    <row r="1745" spans="1:16">
      <c r="A1745" s="119" t="s">
        <v>1248</v>
      </c>
      <c r="B1745" s="120" t="s">
        <v>12971</v>
      </c>
      <c r="C1745" s="120" t="s">
        <v>1834</v>
      </c>
      <c r="D1745" s="120" t="s">
        <v>1806</v>
      </c>
      <c r="E1745" s="120" t="s">
        <v>12165</v>
      </c>
      <c r="F1745" s="120" t="s">
        <v>12598</v>
      </c>
      <c r="G1745" s="120" t="s">
        <v>1883</v>
      </c>
      <c r="H1745" s="120">
        <v>0</v>
      </c>
      <c r="I1745" s="120" t="s">
        <v>1834</v>
      </c>
      <c r="J1745" s="120" t="s">
        <v>1774</v>
      </c>
      <c r="K1745" s="120">
        <v>0</v>
      </c>
      <c r="L1745" s="120">
        <v>0</v>
      </c>
      <c r="M1745" s="120">
        <v>0</v>
      </c>
      <c r="N1745" s="120">
        <v>0</v>
      </c>
      <c r="O1745" s="127">
        <v>179.9</v>
      </c>
      <c r="P1745" s="128">
        <v>48.24</v>
      </c>
    </row>
    <row r="1746" spans="1:16">
      <c r="A1746" s="119" t="s">
        <v>919</v>
      </c>
      <c r="B1746" s="120" t="s">
        <v>12971</v>
      </c>
      <c r="C1746" s="120" t="s">
        <v>1834</v>
      </c>
      <c r="D1746" s="120" t="s">
        <v>1806</v>
      </c>
      <c r="E1746" s="120" t="s">
        <v>12164</v>
      </c>
      <c r="F1746" s="120" t="s">
        <v>12598</v>
      </c>
      <c r="G1746" s="120" t="s">
        <v>1787</v>
      </c>
      <c r="H1746" s="120" t="s">
        <v>3302</v>
      </c>
      <c r="I1746" s="120" t="s">
        <v>1834</v>
      </c>
      <c r="J1746" s="120" t="s">
        <v>1774</v>
      </c>
      <c r="K1746" s="120">
        <v>0</v>
      </c>
      <c r="L1746" s="120">
        <v>0</v>
      </c>
      <c r="M1746" s="120">
        <v>0</v>
      </c>
      <c r="N1746" s="120">
        <v>0</v>
      </c>
      <c r="O1746" s="127">
        <v>179.9</v>
      </c>
      <c r="P1746" s="128">
        <v>48.24</v>
      </c>
    </row>
    <row r="1747" spans="1:16">
      <c r="A1747" s="119" t="s">
        <v>1249</v>
      </c>
      <c r="B1747" s="120" t="s">
        <v>12971</v>
      </c>
      <c r="C1747" s="120" t="s">
        <v>1834</v>
      </c>
      <c r="D1747" s="120" t="s">
        <v>1806</v>
      </c>
      <c r="E1747" s="120" t="s">
        <v>12165</v>
      </c>
      <c r="F1747" s="120" t="s">
        <v>12598</v>
      </c>
      <c r="G1747" s="120" t="s">
        <v>1964</v>
      </c>
      <c r="H1747" s="120" t="s">
        <v>3302</v>
      </c>
      <c r="I1747" s="120" t="s">
        <v>1834</v>
      </c>
      <c r="J1747" s="120" t="s">
        <v>1774</v>
      </c>
      <c r="K1747" s="120">
        <v>0</v>
      </c>
      <c r="L1747" s="120">
        <v>0</v>
      </c>
      <c r="M1747" s="120">
        <v>0</v>
      </c>
      <c r="N1747" s="120">
        <v>0</v>
      </c>
      <c r="O1747" s="127">
        <v>179.9</v>
      </c>
      <c r="P1747" s="128">
        <v>48.24</v>
      </c>
    </row>
    <row r="1748" spans="1:16">
      <c r="A1748" s="119" t="s">
        <v>1253</v>
      </c>
      <c r="B1748" s="120" t="s">
        <v>12971</v>
      </c>
      <c r="C1748" s="120" t="s">
        <v>1834</v>
      </c>
      <c r="D1748" s="120" t="s">
        <v>1806</v>
      </c>
      <c r="E1748" s="120" t="s">
        <v>12164</v>
      </c>
      <c r="F1748" s="120" t="s">
        <v>12598</v>
      </c>
      <c r="G1748" s="120" t="s">
        <v>2045</v>
      </c>
      <c r="H1748" s="120">
        <v>0</v>
      </c>
      <c r="I1748" s="120" t="s">
        <v>1834</v>
      </c>
      <c r="J1748" s="120" t="s">
        <v>1774</v>
      </c>
      <c r="K1748" s="120">
        <v>0</v>
      </c>
      <c r="L1748" s="120">
        <v>0</v>
      </c>
      <c r="M1748" s="120">
        <v>0</v>
      </c>
      <c r="N1748" s="120">
        <v>0</v>
      </c>
      <c r="O1748" s="127">
        <v>179.9</v>
      </c>
      <c r="P1748" s="128">
        <v>58.3</v>
      </c>
    </row>
    <row r="1749" spans="1:16">
      <c r="A1749" s="119" t="s">
        <v>1254</v>
      </c>
      <c r="B1749" s="120" t="s">
        <v>12971</v>
      </c>
      <c r="C1749" s="120" t="s">
        <v>1834</v>
      </c>
      <c r="D1749" s="120" t="s">
        <v>1803</v>
      </c>
      <c r="E1749" s="120" t="s">
        <v>12165</v>
      </c>
      <c r="F1749" s="120" t="s">
        <v>12598</v>
      </c>
      <c r="G1749" s="120" t="s">
        <v>2014</v>
      </c>
      <c r="H1749" s="120" t="s">
        <v>3302</v>
      </c>
      <c r="I1749" s="120" t="s">
        <v>1834</v>
      </c>
      <c r="J1749" s="120" t="s">
        <v>1774</v>
      </c>
      <c r="K1749" s="120">
        <v>0</v>
      </c>
      <c r="L1749" s="120">
        <v>0</v>
      </c>
      <c r="M1749" s="120">
        <v>0</v>
      </c>
      <c r="N1749" s="120">
        <v>0</v>
      </c>
      <c r="O1749" s="127">
        <v>179.9</v>
      </c>
      <c r="P1749" s="128">
        <v>67.3</v>
      </c>
    </row>
    <row r="1750" spans="1:16">
      <c r="A1750" s="119" t="s">
        <v>1255</v>
      </c>
      <c r="B1750" s="120" t="s">
        <v>12971</v>
      </c>
      <c r="C1750" s="120" t="s">
        <v>1834</v>
      </c>
      <c r="D1750" s="120" t="s">
        <v>1803</v>
      </c>
      <c r="E1750" s="120" t="s">
        <v>12165</v>
      </c>
      <c r="F1750" s="120" t="s">
        <v>12598</v>
      </c>
      <c r="G1750" s="120" t="s">
        <v>2014</v>
      </c>
      <c r="H1750" s="120" t="s">
        <v>3302</v>
      </c>
      <c r="I1750" s="120" t="s">
        <v>1834</v>
      </c>
      <c r="J1750" s="120" t="s">
        <v>1774</v>
      </c>
      <c r="K1750" s="120">
        <v>0</v>
      </c>
      <c r="L1750" s="120">
        <v>0</v>
      </c>
      <c r="M1750" s="120">
        <v>0</v>
      </c>
      <c r="N1750" s="120">
        <v>0</v>
      </c>
      <c r="O1750" s="127">
        <v>179.9</v>
      </c>
      <c r="P1750" s="128">
        <v>67.3</v>
      </c>
    </row>
    <row r="1751" spans="1:16">
      <c r="A1751" s="119" t="s">
        <v>1256</v>
      </c>
      <c r="B1751" s="120" t="s">
        <v>12971</v>
      </c>
      <c r="C1751" s="120" t="s">
        <v>1834</v>
      </c>
      <c r="D1751" s="120" t="s">
        <v>1803</v>
      </c>
      <c r="E1751" s="120" t="s">
        <v>12165</v>
      </c>
      <c r="F1751" s="120" t="s">
        <v>12598</v>
      </c>
      <c r="G1751" s="120" t="s">
        <v>2014</v>
      </c>
      <c r="H1751" s="120" t="s">
        <v>3300</v>
      </c>
      <c r="I1751" s="120" t="s">
        <v>1834</v>
      </c>
      <c r="J1751" s="120" t="s">
        <v>1774</v>
      </c>
      <c r="K1751" s="120">
        <v>0</v>
      </c>
      <c r="L1751" s="120">
        <v>0</v>
      </c>
      <c r="M1751" s="120">
        <v>0</v>
      </c>
      <c r="N1751" s="120">
        <v>0</v>
      </c>
      <c r="O1751" s="127">
        <v>179.9</v>
      </c>
      <c r="P1751" s="128">
        <v>67.3</v>
      </c>
    </row>
    <row r="1752" spans="1:16">
      <c r="A1752" s="119" t="s">
        <v>1257</v>
      </c>
      <c r="B1752" s="120" t="s">
        <v>12971</v>
      </c>
      <c r="C1752" s="120" t="s">
        <v>1834</v>
      </c>
      <c r="D1752" s="120" t="s">
        <v>1803</v>
      </c>
      <c r="E1752" s="120" t="s">
        <v>12165</v>
      </c>
      <c r="F1752" s="120" t="s">
        <v>12598</v>
      </c>
      <c r="G1752" s="120" t="s">
        <v>1879</v>
      </c>
      <c r="H1752" s="120" t="s">
        <v>3300</v>
      </c>
      <c r="I1752" s="120" t="s">
        <v>1834</v>
      </c>
      <c r="J1752" s="120" t="s">
        <v>1774</v>
      </c>
      <c r="K1752" s="120">
        <v>0</v>
      </c>
      <c r="L1752" s="120">
        <v>0</v>
      </c>
      <c r="M1752" s="120">
        <v>0</v>
      </c>
      <c r="N1752" s="120">
        <v>0</v>
      </c>
      <c r="O1752" s="127">
        <v>179.9</v>
      </c>
      <c r="P1752" s="128">
        <v>67.3</v>
      </c>
    </row>
    <row r="1753" spans="1:16">
      <c r="A1753" s="119" t="s">
        <v>1258</v>
      </c>
      <c r="B1753" s="120" t="s">
        <v>12971</v>
      </c>
      <c r="C1753" s="120" t="s">
        <v>1834</v>
      </c>
      <c r="D1753" s="120" t="s">
        <v>1803</v>
      </c>
      <c r="E1753" s="120" t="s">
        <v>12165</v>
      </c>
      <c r="F1753" s="120" t="s">
        <v>12598</v>
      </c>
      <c r="G1753" s="120" t="s">
        <v>1879</v>
      </c>
      <c r="H1753" s="120">
        <v>0</v>
      </c>
      <c r="I1753" s="120" t="s">
        <v>1834</v>
      </c>
      <c r="J1753" s="120" t="s">
        <v>1774</v>
      </c>
      <c r="K1753" s="120">
        <v>0</v>
      </c>
      <c r="L1753" s="120">
        <v>0</v>
      </c>
      <c r="M1753" s="120">
        <v>0</v>
      </c>
      <c r="N1753" s="120">
        <v>0</v>
      </c>
      <c r="O1753" s="127">
        <v>179.9</v>
      </c>
      <c r="P1753" s="128">
        <v>67.3</v>
      </c>
    </row>
    <row r="1754" spans="1:16">
      <c r="A1754" s="119" t="s">
        <v>1259</v>
      </c>
      <c r="B1754" s="120" t="s">
        <v>12971</v>
      </c>
      <c r="C1754" s="120" t="s">
        <v>1834</v>
      </c>
      <c r="D1754" s="120" t="s">
        <v>1803</v>
      </c>
      <c r="E1754" s="120" t="s">
        <v>12165</v>
      </c>
      <c r="F1754" s="120" t="s">
        <v>12598</v>
      </c>
      <c r="G1754" s="120" t="s">
        <v>1879</v>
      </c>
      <c r="H1754" s="120" t="s">
        <v>3302</v>
      </c>
      <c r="I1754" s="120" t="s">
        <v>1834</v>
      </c>
      <c r="J1754" s="120" t="s">
        <v>1774</v>
      </c>
      <c r="K1754" s="120">
        <v>0</v>
      </c>
      <c r="L1754" s="120">
        <v>0</v>
      </c>
      <c r="M1754" s="120">
        <v>0</v>
      </c>
      <c r="N1754" s="120">
        <v>0</v>
      </c>
      <c r="O1754" s="127">
        <v>179.9</v>
      </c>
      <c r="P1754" s="128">
        <v>67.3</v>
      </c>
    </row>
    <row r="1755" spans="1:16">
      <c r="A1755" s="119" t="s">
        <v>1260</v>
      </c>
      <c r="B1755" s="120" t="s">
        <v>12971</v>
      </c>
      <c r="C1755" s="120" t="s">
        <v>1834</v>
      </c>
      <c r="D1755" s="120">
        <v>0</v>
      </c>
      <c r="E1755" s="120">
        <v>0</v>
      </c>
      <c r="F1755" s="120">
        <v>0</v>
      </c>
      <c r="G1755" s="120">
        <v>0</v>
      </c>
      <c r="H1755" s="120">
        <v>0</v>
      </c>
      <c r="I1755" s="120" t="s">
        <v>1834</v>
      </c>
      <c r="J1755" s="120" t="s">
        <v>1774</v>
      </c>
      <c r="K1755" s="120">
        <v>0</v>
      </c>
      <c r="L1755" s="120">
        <v>0</v>
      </c>
      <c r="M1755" s="120">
        <v>0</v>
      </c>
      <c r="N1755" s="120">
        <v>0</v>
      </c>
      <c r="O1755" s="127">
        <v>179.9</v>
      </c>
      <c r="P1755" s="128">
        <v>67.3</v>
      </c>
    </row>
    <row r="1756" spans="1:16">
      <c r="A1756" s="119" t="s">
        <v>3494</v>
      </c>
      <c r="B1756" s="120" t="s">
        <v>12971</v>
      </c>
      <c r="C1756" s="120" t="s">
        <v>1836</v>
      </c>
      <c r="D1756" s="120" t="s">
        <v>1798</v>
      </c>
      <c r="E1756" s="120" t="s">
        <v>12164</v>
      </c>
      <c r="F1756" s="120" t="s">
        <v>12598</v>
      </c>
      <c r="G1756" s="120" t="s">
        <v>1787</v>
      </c>
      <c r="H1756" s="120">
        <v>0</v>
      </c>
      <c r="I1756" s="120" t="s">
        <v>14086</v>
      </c>
      <c r="J1756" s="120" t="s">
        <v>1774</v>
      </c>
      <c r="K1756" s="120" t="s">
        <v>3338</v>
      </c>
      <c r="L1756" s="120">
        <v>0</v>
      </c>
      <c r="M1756" s="120">
        <v>0</v>
      </c>
      <c r="N1756" s="120">
        <v>0</v>
      </c>
      <c r="O1756" s="127">
        <v>39.9</v>
      </c>
      <c r="P1756" s="128">
        <v>15</v>
      </c>
    </row>
    <row r="1757" spans="1:16">
      <c r="A1757" s="119" t="s">
        <v>3495</v>
      </c>
      <c r="B1757" s="120" t="s">
        <v>12971</v>
      </c>
      <c r="C1757" s="120" t="s">
        <v>1836</v>
      </c>
      <c r="D1757" s="120" t="s">
        <v>1798</v>
      </c>
      <c r="E1757" s="120" t="s">
        <v>12164</v>
      </c>
      <c r="F1757" s="120" t="s">
        <v>12598</v>
      </c>
      <c r="G1757" s="120" t="s">
        <v>1787</v>
      </c>
      <c r="H1757" s="120">
        <v>0</v>
      </c>
      <c r="I1757" s="120" t="s">
        <v>14086</v>
      </c>
      <c r="J1757" s="120" t="s">
        <v>1774</v>
      </c>
      <c r="K1757" s="120" t="s">
        <v>3338</v>
      </c>
      <c r="L1757" s="120">
        <v>0</v>
      </c>
      <c r="M1757" s="120">
        <v>0</v>
      </c>
      <c r="N1757" s="120">
        <v>0</v>
      </c>
      <c r="O1757" s="127">
        <v>39.9</v>
      </c>
      <c r="P1757" s="128">
        <v>15</v>
      </c>
    </row>
    <row r="1758" spans="1:16">
      <c r="A1758" s="119" t="s">
        <v>3496</v>
      </c>
      <c r="B1758" s="120" t="s">
        <v>12971</v>
      </c>
      <c r="C1758" s="120" t="s">
        <v>1836</v>
      </c>
      <c r="D1758" s="120" t="s">
        <v>1798</v>
      </c>
      <c r="E1758" s="120" t="s">
        <v>12164</v>
      </c>
      <c r="F1758" s="120" t="s">
        <v>12598</v>
      </c>
      <c r="G1758" s="120" t="s">
        <v>1787</v>
      </c>
      <c r="H1758" s="120">
        <v>0</v>
      </c>
      <c r="I1758" s="120" t="s">
        <v>14086</v>
      </c>
      <c r="J1758" s="120" t="s">
        <v>1774</v>
      </c>
      <c r="K1758" s="120" t="s">
        <v>3338</v>
      </c>
      <c r="L1758" s="120">
        <v>0</v>
      </c>
      <c r="M1758" s="120">
        <v>0</v>
      </c>
      <c r="N1758" s="120">
        <v>0</v>
      </c>
      <c r="O1758" s="127">
        <v>39.9</v>
      </c>
      <c r="P1758" s="128">
        <v>15</v>
      </c>
    </row>
    <row r="1759" spans="1:16">
      <c r="A1759" s="119" t="s">
        <v>3497</v>
      </c>
      <c r="B1759" s="120" t="s">
        <v>12971</v>
      </c>
      <c r="C1759" s="120" t="s">
        <v>1836</v>
      </c>
      <c r="D1759" s="120" t="s">
        <v>1798</v>
      </c>
      <c r="E1759" s="120" t="s">
        <v>12164</v>
      </c>
      <c r="F1759" s="120" t="s">
        <v>12598</v>
      </c>
      <c r="G1759" s="120" t="s">
        <v>1787</v>
      </c>
      <c r="H1759" s="120">
        <v>0</v>
      </c>
      <c r="I1759" s="120" t="s">
        <v>14086</v>
      </c>
      <c r="J1759" s="120" t="s">
        <v>1774</v>
      </c>
      <c r="K1759" s="120" t="s">
        <v>3338</v>
      </c>
      <c r="L1759" s="120">
        <v>0</v>
      </c>
      <c r="M1759" s="120">
        <v>0</v>
      </c>
      <c r="N1759" s="120">
        <v>0</v>
      </c>
      <c r="O1759" s="127">
        <v>39.9</v>
      </c>
      <c r="P1759" s="128">
        <v>15</v>
      </c>
    </row>
    <row r="1760" spans="1:16">
      <c r="A1760" s="119" t="s">
        <v>1314</v>
      </c>
      <c r="B1760" s="120" t="s">
        <v>12971</v>
      </c>
      <c r="C1760" s="120" t="s">
        <v>1840</v>
      </c>
      <c r="D1760" s="120" t="s">
        <v>1803</v>
      </c>
      <c r="E1760" s="120" t="s">
        <v>12165</v>
      </c>
      <c r="F1760" s="120" t="s">
        <v>12598</v>
      </c>
      <c r="G1760" s="120" t="s">
        <v>1778</v>
      </c>
      <c r="H1760" s="120">
        <v>0</v>
      </c>
      <c r="I1760" s="120" t="s">
        <v>1849</v>
      </c>
      <c r="J1760" s="120" t="s">
        <v>1753</v>
      </c>
      <c r="K1760" s="120">
        <v>0</v>
      </c>
      <c r="L1760" s="120">
        <v>0</v>
      </c>
      <c r="M1760" s="120">
        <v>0</v>
      </c>
      <c r="N1760" s="120" t="s">
        <v>3498</v>
      </c>
      <c r="O1760" s="127">
        <v>249.9</v>
      </c>
      <c r="P1760" s="128">
        <v>82</v>
      </c>
    </row>
    <row r="1761" spans="1:16">
      <c r="A1761" s="119" t="s">
        <v>14113</v>
      </c>
      <c r="B1761" s="120" t="s">
        <v>12971</v>
      </c>
      <c r="C1761" s="120" t="s">
        <v>1840</v>
      </c>
      <c r="D1761" s="120" t="s">
        <v>1803</v>
      </c>
      <c r="E1761" s="120" t="s">
        <v>12164</v>
      </c>
      <c r="F1761" s="120" t="s">
        <v>12598</v>
      </c>
      <c r="G1761" s="120" t="s">
        <v>3324</v>
      </c>
      <c r="H1761" s="120" t="s">
        <v>3700</v>
      </c>
      <c r="I1761" s="120" t="s">
        <v>1849</v>
      </c>
      <c r="J1761" s="120" t="s">
        <v>1774</v>
      </c>
      <c r="K1761" s="120" t="s">
        <v>12599</v>
      </c>
      <c r="L1761" s="120">
        <v>0</v>
      </c>
      <c r="M1761" s="120">
        <v>0</v>
      </c>
      <c r="N1761" s="120" t="s">
        <v>14114</v>
      </c>
      <c r="O1761" s="127">
        <v>0</v>
      </c>
      <c r="P1761" s="128">
        <v>0</v>
      </c>
    </row>
    <row r="1762" spans="1:16">
      <c r="A1762" s="119" t="s">
        <v>12177</v>
      </c>
      <c r="B1762" s="120" t="s">
        <v>12971</v>
      </c>
      <c r="C1762" s="120" t="s">
        <v>1840</v>
      </c>
      <c r="D1762" s="120" t="s">
        <v>1756</v>
      </c>
      <c r="E1762" s="120" t="s">
        <v>12164</v>
      </c>
      <c r="F1762" s="120" t="s">
        <v>12598</v>
      </c>
      <c r="G1762" s="120" t="s">
        <v>1933</v>
      </c>
      <c r="H1762" s="120" t="s">
        <v>1864</v>
      </c>
      <c r="I1762" s="120" t="s">
        <v>1849</v>
      </c>
      <c r="J1762" s="120" t="s">
        <v>1774</v>
      </c>
      <c r="K1762" s="120" t="s">
        <v>3661</v>
      </c>
      <c r="L1762" s="120">
        <v>0</v>
      </c>
      <c r="M1762" s="120">
        <v>0</v>
      </c>
      <c r="N1762" s="120" t="s">
        <v>3498</v>
      </c>
      <c r="O1762" s="127">
        <v>279.89999999999998</v>
      </c>
      <c r="P1762" s="128">
        <v>127.57</v>
      </c>
    </row>
    <row r="1763" spans="1:16">
      <c r="A1763" s="119" t="s">
        <v>3499</v>
      </c>
      <c r="B1763" s="120" t="s">
        <v>12971</v>
      </c>
      <c r="C1763" s="120" t="s">
        <v>1840</v>
      </c>
      <c r="D1763" s="120" t="s">
        <v>1803</v>
      </c>
      <c r="E1763" s="120" t="s">
        <v>12165</v>
      </c>
      <c r="F1763" s="120" t="s">
        <v>12598</v>
      </c>
      <c r="G1763" s="120" t="s">
        <v>1860</v>
      </c>
      <c r="H1763" s="120">
        <v>0</v>
      </c>
      <c r="I1763" s="120" t="s">
        <v>1849</v>
      </c>
      <c r="J1763" s="120" t="s">
        <v>1774</v>
      </c>
      <c r="K1763" s="120">
        <v>0</v>
      </c>
      <c r="L1763" s="120">
        <v>0</v>
      </c>
      <c r="M1763" s="120">
        <v>0</v>
      </c>
      <c r="N1763" s="120" t="s">
        <v>3498</v>
      </c>
      <c r="O1763" s="127">
        <v>279.89999999999998</v>
      </c>
      <c r="P1763" s="128">
        <v>95</v>
      </c>
    </row>
    <row r="1764" spans="1:16">
      <c r="A1764" s="119" t="s">
        <v>12974</v>
      </c>
      <c r="B1764" s="120" t="s">
        <v>12971</v>
      </c>
      <c r="C1764" s="120" t="s">
        <v>1840</v>
      </c>
      <c r="D1764" s="120" t="s">
        <v>1803</v>
      </c>
      <c r="E1764" s="120" t="s">
        <v>12164</v>
      </c>
      <c r="F1764" s="120" t="s">
        <v>12598</v>
      </c>
      <c r="G1764" s="120" t="s">
        <v>1853</v>
      </c>
      <c r="H1764" s="120">
        <v>0</v>
      </c>
      <c r="I1764" s="120" t="s">
        <v>1849</v>
      </c>
      <c r="J1764" s="120" t="s">
        <v>1774</v>
      </c>
      <c r="K1764" s="120">
        <v>0</v>
      </c>
      <c r="L1764" s="120">
        <v>0</v>
      </c>
      <c r="M1764" s="120">
        <v>0</v>
      </c>
      <c r="N1764" s="120">
        <v>0</v>
      </c>
      <c r="O1764" s="127">
        <v>199.9</v>
      </c>
      <c r="P1764" s="128">
        <v>85</v>
      </c>
    </row>
    <row r="1765" spans="1:16">
      <c r="A1765" s="119" t="s">
        <v>3500</v>
      </c>
      <c r="B1765" s="120" t="s">
        <v>12971</v>
      </c>
      <c r="C1765" s="120" t="s">
        <v>1840</v>
      </c>
      <c r="D1765" s="120" t="s">
        <v>1756</v>
      </c>
      <c r="E1765" s="120" t="s">
        <v>14115</v>
      </c>
      <c r="F1765" s="120" t="s">
        <v>14115</v>
      </c>
      <c r="G1765" s="120" t="s">
        <v>1757</v>
      </c>
      <c r="H1765" s="120">
        <v>0</v>
      </c>
      <c r="I1765" s="120" t="s">
        <v>1757</v>
      </c>
      <c r="J1765" s="120" t="s">
        <v>1753</v>
      </c>
      <c r="K1765" s="120" t="s">
        <v>1895</v>
      </c>
      <c r="L1765" s="120" t="s">
        <v>1757</v>
      </c>
      <c r="M1765" s="120" t="s">
        <v>1757</v>
      </c>
      <c r="N1765" s="120" t="s">
        <v>1757</v>
      </c>
      <c r="O1765" s="127">
        <v>319.89999999999998</v>
      </c>
      <c r="P1765" s="128">
        <v>121.3</v>
      </c>
    </row>
    <row r="1766" spans="1:16">
      <c r="A1766" s="119" t="s">
        <v>3501</v>
      </c>
      <c r="B1766" s="120" t="s">
        <v>12971</v>
      </c>
      <c r="C1766" s="120" t="s">
        <v>1840</v>
      </c>
      <c r="D1766" s="120" t="s">
        <v>1756</v>
      </c>
      <c r="E1766" s="120" t="s">
        <v>12165</v>
      </c>
      <c r="F1766" s="120" t="s">
        <v>14081</v>
      </c>
      <c r="G1766" s="120" t="s">
        <v>2045</v>
      </c>
      <c r="H1766" s="120">
        <v>0</v>
      </c>
      <c r="I1766" s="120" t="s">
        <v>1849</v>
      </c>
      <c r="J1766" s="120" t="s">
        <v>1753</v>
      </c>
      <c r="K1766" s="120" t="s">
        <v>1757</v>
      </c>
      <c r="L1766" s="120" t="s">
        <v>1757</v>
      </c>
      <c r="M1766" s="120" t="s">
        <v>1757</v>
      </c>
      <c r="N1766" s="120" t="s">
        <v>3502</v>
      </c>
      <c r="O1766" s="127">
        <v>429.9</v>
      </c>
      <c r="P1766" s="128">
        <v>150</v>
      </c>
    </row>
    <row r="1767" spans="1:16">
      <c r="A1767" s="119" t="s">
        <v>1016</v>
      </c>
      <c r="B1767" s="120" t="s">
        <v>12971</v>
      </c>
      <c r="C1767" s="120" t="s">
        <v>1840</v>
      </c>
      <c r="D1767" s="120" t="s">
        <v>1798</v>
      </c>
      <c r="E1767" s="120" t="s">
        <v>12164</v>
      </c>
      <c r="F1767" s="120">
        <v>0</v>
      </c>
      <c r="G1767" s="120" t="s">
        <v>1853</v>
      </c>
      <c r="H1767" s="120">
        <v>0</v>
      </c>
      <c r="I1767" s="120" t="s">
        <v>1849</v>
      </c>
      <c r="J1767" s="120" t="s">
        <v>1753</v>
      </c>
      <c r="K1767" s="120" t="s">
        <v>3661</v>
      </c>
      <c r="L1767" s="120">
        <v>0</v>
      </c>
      <c r="M1767" s="120">
        <v>0</v>
      </c>
      <c r="N1767" s="120">
        <v>0</v>
      </c>
      <c r="O1767" s="127">
        <v>299.89999999999998</v>
      </c>
      <c r="P1767" s="128">
        <v>175.03</v>
      </c>
    </row>
    <row r="1768" spans="1:16">
      <c r="A1768" s="119" t="s">
        <v>3504</v>
      </c>
      <c r="B1768" s="120" t="s">
        <v>12971</v>
      </c>
      <c r="C1768" s="120" t="s">
        <v>1840</v>
      </c>
      <c r="D1768" s="120" t="s">
        <v>1798</v>
      </c>
      <c r="E1768" s="120" t="s">
        <v>12165</v>
      </c>
      <c r="F1768" s="120" t="s">
        <v>14088</v>
      </c>
      <c r="G1768" s="120" t="s">
        <v>2014</v>
      </c>
      <c r="H1768" s="120" t="s">
        <v>1757</v>
      </c>
      <c r="I1768" s="120" t="s">
        <v>1849</v>
      </c>
      <c r="J1768" s="120" t="s">
        <v>1753</v>
      </c>
      <c r="K1768" s="120" t="s">
        <v>1858</v>
      </c>
      <c r="L1768" s="120">
        <v>0</v>
      </c>
      <c r="M1768" s="120" t="s">
        <v>1815</v>
      </c>
      <c r="N1768" s="120" t="s">
        <v>3503</v>
      </c>
      <c r="O1768" s="127">
        <v>549.9</v>
      </c>
      <c r="P1768" s="128">
        <v>210.58</v>
      </c>
    </row>
    <row r="1769" spans="1:16">
      <c r="A1769" s="119" t="s">
        <v>3505</v>
      </c>
      <c r="B1769" s="120" t="s">
        <v>12971</v>
      </c>
      <c r="C1769" s="120" t="s">
        <v>1840</v>
      </c>
      <c r="D1769" s="120" t="s">
        <v>1798</v>
      </c>
      <c r="E1769" s="120" t="s">
        <v>12165</v>
      </c>
      <c r="F1769" s="120">
        <v>0</v>
      </c>
      <c r="G1769" s="120" t="s">
        <v>2014</v>
      </c>
      <c r="H1769" s="120">
        <v>0</v>
      </c>
      <c r="I1769" s="120" t="s">
        <v>1849</v>
      </c>
      <c r="J1769" s="120" t="s">
        <v>1753</v>
      </c>
      <c r="K1769" s="120" t="s">
        <v>3661</v>
      </c>
      <c r="L1769" s="120">
        <v>0</v>
      </c>
      <c r="M1769" s="120">
        <v>0</v>
      </c>
      <c r="N1769" s="120">
        <v>0</v>
      </c>
      <c r="O1769" s="127">
        <v>249.9</v>
      </c>
      <c r="P1769" s="128">
        <v>210.58</v>
      </c>
    </row>
    <row r="1770" spans="1:16">
      <c r="A1770" s="119" t="s">
        <v>3506</v>
      </c>
      <c r="B1770" s="120" t="s">
        <v>12971</v>
      </c>
      <c r="C1770" s="120" t="s">
        <v>1840</v>
      </c>
      <c r="D1770" s="120" t="s">
        <v>1798</v>
      </c>
      <c r="E1770" s="120" t="s">
        <v>12164</v>
      </c>
      <c r="F1770" s="120">
        <v>0</v>
      </c>
      <c r="G1770" s="120" t="s">
        <v>1968</v>
      </c>
      <c r="H1770" s="120">
        <v>0</v>
      </c>
      <c r="I1770" s="120" t="s">
        <v>1849</v>
      </c>
      <c r="J1770" s="120" t="s">
        <v>1753</v>
      </c>
      <c r="K1770" s="120" t="s">
        <v>3661</v>
      </c>
      <c r="L1770" s="120">
        <v>0</v>
      </c>
      <c r="M1770" s="120">
        <v>0</v>
      </c>
      <c r="N1770" s="120">
        <v>0</v>
      </c>
      <c r="O1770" s="127">
        <v>249.9</v>
      </c>
      <c r="P1770" s="128">
        <v>157</v>
      </c>
    </row>
    <row r="1771" spans="1:16">
      <c r="A1771" s="119" t="s">
        <v>3507</v>
      </c>
      <c r="B1771" s="120" t="s">
        <v>12971</v>
      </c>
      <c r="C1771" s="120" t="s">
        <v>1840</v>
      </c>
      <c r="D1771" s="120" t="s">
        <v>1798</v>
      </c>
      <c r="E1771" s="120" t="s">
        <v>12165</v>
      </c>
      <c r="F1771" s="120" t="s">
        <v>12187</v>
      </c>
      <c r="G1771" s="120" t="s">
        <v>1928</v>
      </c>
      <c r="H1771" s="120">
        <v>0</v>
      </c>
      <c r="I1771" s="120" t="s">
        <v>1849</v>
      </c>
      <c r="J1771" s="120" t="s">
        <v>1753</v>
      </c>
      <c r="K1771" s="120" t="s">
        <v>3661</v>
      </c>
      <c r="L1771" s="120" t="s">
        <v>1999</v>
      </c>
      <c r="M1771" s="120">
        <v>0</v>
      </c>
      <c r="N1771" s="120" t="s">
        <v>3508</v>
      </c>
      <c r="O1771" s="127">
        <v>449.9</v>
      </c>
      <c r="P1771" s="128">
        <v>181</v>
      </c>
    </row>
    <row r="1772" spans="1:16">
      <c r="A1772" s="119" t="s">
        <v>3509</v>
      </c>
      <c r="B1772" s="120" t="s">
        <v>12971</v>
      </c>
      <c r="C1772" s="120" t="s">
        <v>1840</v>
      </c>
      <c r="D1772" s="120" t="s">
        <v>1798</v>
      </c>
      <c r="E1772" s="120" t="s">
        <v>12165</v>
      </c>
      <c r="F1772" s="120" t="s">
        <v>12187</v>
      </c>
      <c r="G1772" s="120" t="s">
        <v>1888</v>
      </c>
      <c r="H1772" s="120">
        <v>0</v>
      </c>
      <c r="I1772" s="120" t="s">
        <v>1849</v>
      </c>
      <c r="J1772" s="120" t="s">
        <v>1753</v>
      </c>
      <c r="K1772" s="120" t="s">
        <v>3661</v>
      </c>
      <c r="L1772" s="120" t="s">
        <v>1999</v>
      </c>
      <c r="M1772" s="120">
        <v>0</v>
      </c>
      <c r="N1772" s="120" t="s">
        <v>3508</v>
      </c>
      <c r="O1772" s="127">
        <v>449.9</v>
      </c>
      <c r="P1772" s="128">
        <v>176.4</v>
      </c>
    </row>
    <row r="1773" spans="1:16">
      <c r="A1773" s="119" t="s">
        <v>3510</v>
      </c>
      <c r="B1773" s="120" t="s">
        <v>12971</v>
      </c>
      <c r="C1773" s="120" t="s">
        <v>1840</v>
      </c>
      <c r="D1773" s="120" t="s">
        <v>1806</v>
      </c>
      <c r="E1773" s="120" t="s">
        <v>12165</v>
      </c>
      <c r="F1773" s="120" t="s">
        <v>12187</v>
      </c>
      <c r="G1773" s="120" t="s">
        <v>1881</v>
      </c>
      <c r="H1773" s="120">
        <v>0</v>
      </c>
      <c r="I1773" s="120" t="s">
        <v>1849</v>
      </c>
      <c r="J1773" s="120" t="s">
        <v>1753</v>
      </c>
      <c r="K1773" s="120" t="s">
        <v>3661</v>
      </c>
      <c r="L1773" s="120" t="s">
        <v>1999</v>
      </c>
      <c r="M1773" s="120">
        <v>0</v>
      </c>
      <c r="N1773" s="120" t="s">
        <v>3508</v>
      </c>
      <c r="O1773" s="127">
        <v>449.9</v>
      </c>
      <c r="P1773" s="128">
        <v>169.5</v>
      </c>
    </row>
    <row r="1774" spans="1:16">
      <c r="A1774" s="119" t="s">
        <v>3511</v>
      </c>
      <c r="B1774" s="120" t="s">
        <v>12971</v>
      </c>
      <c r="C1774" s="120" t="s">
        <v>1840</v>
      </c>
      <c r="D1774" s="120" t="s">
        <v>1798</v>
      </c>
      <c r="E1774" s="120" t="s">
        <v>12165</v>
      </c>
      <c r="F1774" s="120" t="s">
        <v>12187</v>
      </c>
      <c r="G1774" s="120" t="s">
        <v>1884</v>
      </c>
      <c r="H1774" s="120">
        <v>0</v>
      </c>
      <c r="I1774" s="120" t="s">
        <v>1849</v>
      </c>
      <c r="J1774" s="120" t="s">
        <v>1753</v>
      </c>
      <c r="K1774" s="120" t="s">
        <v>3661</v>
      </c>
      <c r="L1774" s="120" t="s">
        <v>1999</v>
      </c>
      <c r="M1774" s="120">
        <v>0</v>
      </c>
      <c r="N1774" s="120" t="s">
        <v>3508</v>
      </c>
      <c r="O1774" s="127">
        <v>449.9</v>
      </c>
      <c r="P1774" s="128">
        <v>168.35</v>
      </c>
    </row>
    <row r="1775" spans="1:16">
      <c r="A1775" s="119" t="s">
        <v>3512</v>
      </c>
      <c r="B1775" s="120" t="s">
        <v>12971</v>
      </c>
      <c r="C1775" s="120" t="s">
        <v>1840</v>
      </c>
      <c r="D1775" s="120" t="s">
        <v>1798</v>
      </c>
      <c r="E1775" s="120" t="s">
        <v>12165</v>
      </c>
      <c r="F1775" s="120" t="s">
        <v>12187</v>
      </c>
      <c r="G1775" s="120" t="s">
        <v>1888</v>
      </c>
      <c r="H1775" s="120">
        <v>0</v>
      </c>
      <c r="I1775" s="120" t="s">
        <v>1849</v>
      </c>
      <c r="J1775" s="120" t="s">
        <v>1753</v>
      </c>
      <c r="K1775" s="120" t="s">
        <v>3661</v>
      </c>
      <c r="L1775" s="120" t="s">
        <v>1999</v>
      </c>
      <c r="M1775" s="120">
        <v>0</v>
      </c>
      <c r="N1775" s="120" t="s">
        <v>3508</v>
      </c>
      <c r="O1775" s="127">
        <v>249.9</v>
      </c>
      <c r="P1775" s="128">
        <v>206.3</v>
      </c>
    </row>
    <row r="1776" spans="1:16">
      <c r="A1776" s="119" t="s">
        <v>3513</v>
      </c>
      <c r="B1776" s="120" t="s">
        <v>12971</v>
      </c>
      <c r="C1776" s="120" t="s">
        <v>1840</v>
      </c>
      <c r="D1776" s="120" t="s">
        <v>1806</v>
      </c>
      <c r="E1776" s="120" t="s">
        <v>12165</v>
      </c>
      <c r="F1776" s="120" t="s">
        <v>12187</v>
      </c>
      <c r="G1776" s="120" t="s">
        <v>1860</v>
      </c>
      <c r="H1776" s="120">
        <v>0</v>
      </c>
      <c r="I1776" s="120" t="s">
        <v>1849</v>
      </c>
      <c r="J1776" s="120" t="s">
        <v>1753</v>
      </c>
      <c r="K1776" s="120" t="s">
        <v>3661</v>
      </c>
      <c r="L1776" s="120" t="s">
        <v>1999</v>
      </c>
      <c r="M1776" s="120">
        <v>0</v>
      </c>
      <c r="N1776" s="120" t="s">
        <v>3508</v>
      </c>
      <c r="O1776" s="127">
        <v>549.9</v>
      </c>
      <c r="P1776" s="128">
        <v>169.5</v>
      </c>
    </row>
    <row r="1777" spans="1:16">
      <c r="A1777" s="119" t="s">
        <v>1018</v>
      </c>
      <c r="B1777" s="120" t="s">
        <v>12971</v>
      </c>
      <c r="C1777" s="120" t="s">
        <v>1840</v>
      </c>
      <c r="D1777" s="120" t="s">
        <v>1756</v>
      </c>
      <c r="E1777" s="120" t="s">
        <v>12165</v>
      </c>
      <c r="F1777" s="120" t="s">
        <v>12187</v>
      </c>
      <c r="G1777" s="120" t="s">
        <v>1884</v>
      </c>
      <c r="H1777" s="120">
        <v>0</v>
      </c>
      <c r="I1777" s="120" t="s">
        <v>1849</v>
      </c>
      <c r="J1777" s="120" t="s">
        <v>1753</v>
      </c>
      <c r="K1777" s="120" t="s">
        <v>3661</v>
      </c>
      <c r="L1777" s="120" t="s">
        <v>1999</v>
      </c>
      <c r="M1777" s="120">
        <v>0</v>
      </c>
      <c r="N1777" s="120" t="s">
        <v>3508</v>
      </c>
      <c r="O1777" s="127">
        <v>349.9</v>
      </c>
      <c r="P1777" s="128">
        <v>139.6</v>
      </c>
    </row>
    <row r="1778" spans="1:16">
      <c r="A1778" s="119" t="s">
        <v>3514</v>
      </c>
      <c r="B1778" s="120" t="s">
        <v>12971</v>
      </c>
      <c r="C1778" s="120" t="s">
        <v>1840</v>
      </c>
      <c r="D1778" s="120" t="s">
        <v>1806</v>
      </c>
      <c r="E1778" s="120" t="s">
        <v>12165</v>
      </c>
      <c r="F1778" s="120" t="s">
        <v>12187</v>
      </c>
      <c r="G1778" s="120" t="s">
        <v>1888</v>
      </c>
      <c r="H1778" s="120">
        <v>0</v>
      </c>
      <c r="I1778" s="120" t="s">
        <v>1849</v>
      </c>
      <c r="J1778" s="120" t="s">
        <v>1753</v>
      </c>
      <c r="K1778" s="120" t="s">
        <v>3661</v>
      </c>
      <c r="L1778" s="120" t="s">
        <v>1999</v>
      </c>
      <c r="M1778" s="120">
        <v>0</v>
      </c>
      <c r="N1778" s="120" t="s">
        <v>3508</v>
      </c>
      <c r="O1778" s="127">
        <v>449.9</v>
      </c>
      <c r="P1778" s="128">
        <v>162.6</v>
      </c>
    </row>
    <row r="1779" spans="1:16">
      <c r="A1779" s="119" t="s">
        <v>3515</v>
      </c>
      <c r="B1779" s="120" t="s">
        <v>12971</v>
      </c>
      <c r="C1779" s="120" t="s">
        <v>1840</v>
      </c>
      <c r="D1779" s="120" t="s">
        <v>1806</v>
      </c>
      <c r="E1779" s="120" t="s">
        <v>12164</v>
      </c>
      <c r="F1779" s="120" t="s">
        <v>12601</v>
      </c>
      <c r="G1779" s="120" t="s">
        <v>1804</v>
      </c>
      <c r="H1779" s="120">
        <v>0</v>
      </c>
      <c r="I1779" s="120" t="s">
        <v>1849</v>
      </c>
      <c r="J1779" s="120" t="s">
        <v>1753</v>
      </c>
      <c r="K1779" s="120" t="s">
        <v>3661</v>
      </c>
      <c r="L1779" s="120" t="s">
        <v>1999</v>
      </c>
      <c r="M1779" s="120">
        <v>0</v>
      </c>
      <c r="N1779" s="120" t="s">
        <v>3508</v>
      </c>
      <c r="O1779" s="127">
        <v>349.9</v>
      </c>
      <c r="P1779" s="128">
        <v>181</v>
      </c>
    </row>
    <row r="1780" spans="1:16">
      <c r="A1780" s="119" t="s">
        <v>3516</v>
      </c>
      <c r="B1780" s="120" t="s">
        <v>12971</v>
      </c>
      <c r="C1780" s="120" t="s">
        <v>1840</v>
      </c>
      <c r="D1780" s="120" t="s">
        <v>1798</v>
      </c>
      <c r="E1780" s="120" t="s">
        <v>12164</v>
      </c>
      <c r="F1780" s="120" t="s">
        <v>12187</v>
      </c>
      <c r="G1780" s="120" t="s">
        <v>1830</v>
      </c>
      <c r="H1780" s="120" t="s">
        <v>2099</v>
      </c>
      <c r="I1780" s="120" t="s">
        <v>1849</v>
      </c>
      <c r="J1780" s="120" t="s">
        <v>1753</v>
      </c>
      <c r="K1780" s="120" t="s">
        <v>1858</v>
      </c>
      <c r="L1780" s="120">
        <v>0</v>
      </c>
      <c r="M1780" s="120" t="s">
        <v>1815</v>
      </c>
      <c r="N1780" s="120" t="s">
        <v>3517</v>
      </c>
      <c r="O1780" s="127">
        <v>249.9</v>
      </c>
      <c r="P1780" s="128">
        <v>180.23</v>
      </c>
    </row>
    <row r="1781" spans="1:16">
      <c r="A1781" s="119" t="s">
        <v>3518</v>
      </c>
      <c r="B1781" s="120" t="s">
        <v>12971</v>
      </c>
      <c r="C1781" s="120" t="s">
        <v>1840</v>
      </c>
      <c r="D1781" s="120" t="s">
        <v>1798</v>
      </c>
      <c r="E1781" s="120" t="s">
        <v>12164</v>
      </c>
      <c r="F1781" s="120" t="s">
        <v>12187</v>
      </c>
      <c r="G1781" s="120" t="s">
        <v>1800</v>
      </c>
      <c r="H1781" s="120">
        <v>0</v>
      </c>
      <c r="I1781" s="120" t="s">
        <v>1849</v>
      </c>
      <c r="J1781" s="120" t="s">
        <v>1753</v>
      </c>
      <c r="K1781" s="120" t="s">
        <v>3661</v>
      </c>
      <c r="L1781" s="120">
        <v>0</v>
      </c>
      <c r="M1781" s="120">
        <v>0</v>
      </c>
      <c r="N1781" s="120">
        <v>0</v>
      </c>
      <c r="O1781" s="127">
        <v>249.9</v>
      </c>
      <c r="P1781" s="128">
        <v>180.23</v>
      </c>
    </row>
    <row r="1782" spans="1:16">
      <c r="A1782" s="119" t="s">
        <v>801</v>
      </c>
      <c r="B1782" s="120" t="s">
        <v>12971</v>
      </c>
      <c r="C1782" s="120" t="s">
        <v>1840</v>
      </c>
      <c r="D1782" s="120" t="s">
        <v>1756</v>
      </c>
      <c r="E1782" s="120" t="s">
        <v>12164</v>
      </c>
      <c r="F1782" s="120" t="s">
        <v>12598</v>
      </c>
      <c r="G1782" s="120" t="s">
        <v>1903</v>
      </c>
      <c r="H1782" s="120">
        <v>0</v>
      </c>
      <c r="I1782" s="120" t="s">
        <v>1842</v>
      </c>
      <c r="J1782" s="120" t="s">
        <v>1753</v>
      </c>
      <c r="K1782" s="120">
        <v>0</v>
      </c>
      <c r="L1782" s="120">
        <v>0</v>
      </c>
      <c r="M1782" s="120">
        <v>0</v>
      </c>
      <c r="N1782" s="120">
        <v>0</v>
      </c>
      <c r="O1782" s="127">
        <v>279.89999999999998</v>
      </c>
      <c r="P1782" s="128">
        <v>120</v>
      </c>
    </row>
    <row r="1783" spans="1:16">
      <c r="A1783" s="119" t="s">
        <v>803</v>
      </c>
      <c r="B1783" s="120" t="s">
        <v>12971</v>
      </c>
      <c r="C1783" s="120" t="s">
        <v>1840</v>
      </c>
      <c r="D1783" s="120" t="s">
        <v>1756</v>
      </c>
      <c r="E1783" s="120" t="s">
        <v>12164</v>
      </c>
      <c r="F1783" s="120" t="s">
        <v>12598</v>
      </c>
      <c r="G1783" s="120" t="s">
        <v>1787</v>
      </c>
      <c r="H1783" s="120">
        <v>0</v>
      </c>
      <c r="I1783" s="120" t="s">
        <v>1842</v>
      </c>
      <c r="J1783" s="120" t="s">
        <v>1753</v>
      </c>
      <c r="K1783" s="120">
        <v>0</v>
      </c>
      <c r="L1783" s="120">
        <v>0</v>
      </c>
      <c r="M1783" s="120">
        <v>0</v>
      </c>
      <c r="N1783" s="120">
        <v>0</v>
      </c>
      <c r="O1783" s="127">
        <v>279.89999999999998</v>
      </c>
      <c r="P1783" s="128">
        <v>120</v>
      </c>
    </row>
    <row r="1784" spans="1:16">
      <c r="A1784" s="119" t="s">
        <v>805</v>
      </c>
      <c r="B1784" s="120" t="s">
        <v>12971</v>
      </c>
      <c r="C1784" s="120" t="s">
        <v>1840</v>
      </c>
      <c r="D1784" s="120" t="s">
        <v>1756</v>
      </c>
      <c r="E1784" s="120" t="s">
        <v>12164</v>
      </c>
      <c r="F1784" s="120" t="s">
        <v>12598</v>
      </c>
      <c r="G1784" s="120" t="s">
        <v>1832</v>
      </c>
      <c r="H1784" s="120">
        <v>0</v>
      </c>
      <c r="I1784" s="120" t="s">
        <v>1842</v>
      </c>
      <c r="J1784" s="120" t="s">
        <v>1753</v>
      </c>
      <c r="K1784" s="120">
        <v>0</v>
      </c>
      <c r="L1784" s="120">
        <v>0</v>
      </c>
      <c r="M1784" s="120">
        <v>0</v>
      </c>
      <c r="N1784" s="120">
        <v>0</v>
      </c>
      <c r="O1784" s="127">
        <v>279.89999999999998</v>
      </c>
      <c r="P1784" s="128">
        <v>120</v>
      </c>
    </row>
    <row r="1785" spans="1:16">
      <c r="A1785" s="119" t="s">
        <v>807</v>
      </c>
      <c r="B1785" s="120" t="s">
        <v>12971</v>
      </c>
      <c r="C1785" s="120" t="s">
        <v>1840</v>
      </c>
      <c r="D1785" s="120" t="s">
        <v>1756</v>
      </c>
      <c r="E1785" s="120" t="s">
        <v>12164</v>
      </c>
      <c r="F1785" s="120" t="s">
        <v>12598</v>
      </c>
      <c r="G1785" s="120" t="s">
        <v>1832</v>
      </c>
      <c r="H1785" s="120">
        <v>0</v>
      </c>
      <c r="I1785" s="120" t="s">
        <v>1842</v>
      </c>
      <c r="J1785" s="120" t="s">
        <v>1753</v>
      </c>
      <c r="K1785" s="120">
        <v>0</v>
      </c>
      <c r="L1785" s="120">
        <v>0</v>
      </c>
      <c r="M1785" s="120">
        <v>0</v>
      </c>
      <c r="N1785" s="120">
        <v>0</v>
      </c>
      <c r="O1785" s="127">
        <v>279.89999999999998</v>
      </c>
      <c r="P1785" s="128">
        <v>120</v>
      </c>
    </row>
    <row r="1786" spans="1:16">
      <c r="A1786" s="119" t="s">
        <v>486</v>
      </c>
      <c r="B1786" s="120" t="s">
        <v>12971</v>
      </c>
      <c r="C1786" s="120" t="s">
        <v>1840</v>
      </c>
      <c r="D1786" s="120" t="s">
        <v>1756</v>
      </c>
      <c r="E1786" s="120" t="s">
        <v>12164</v>
      </c>
      <c r="F1786" s="120" t="s">
        <v>12598</v>
      </c>
      <c r="G1786" s="120" t="s">
        <v>1947</v>
      </c>
      <c r="H1786" s="120">
        <v>0</v>
      </c>
      <c r="I1786" s="120" t="s">
        <v>1842</v>
      </c>
      <c r="J1786" s="120" t="s">
        <v>1753</v>
      </c>
      <c r="K1786" s="120">
        <v>0</v>
      </c>
      <c r="L1786" s="120">
        <v>0</v>
      </c>
      <c r="M1786" s="120">
        <v>0</v>
      </c>
      <c r="N1786" s="120">
        <v>0</v>
      </c>
      <c r="O1786" s="127">
        <v>349.9</v>
      </c>
      <c r="P1786" s="128">
        <v>120</v>
      </c>
    </row>
    <row r="1787" spans="1:16">
      <c r="A1787" s="119" t="s">
        <v>484</v>
      </c>
      <c r="B1787" s="120" t="s">
        <v>12971</v>
      </c>
      <c r="C1787" s="120" t="s">
        <v>1840</v>
      </c>
      <c r="D1787" s="120" t="s">
        <v>1756</v>
      </c>
      <c r="E1787" s="120" t="s">
        <v>12164</v>
      </c>
      <c r="F1787" s="120" t="s">
        <v>12598</v>
      </c>
      <c r="G1787" s="120" t="s">
        <v>1832</v>
      </c>
      <c r="H1787" s="120">
        <v>0</v>
      </c>
      <c r="I1787" s="120" t="s">
        <v>1842</v>
      </c>
      <c r="J1787" s="120" t="s">
        <v>1753</v>
      </c>
      <c r="K1787" s="120">
        <v>0</v>
      </c>
      <c r="L1787" s="120">
        <v>0</v>
      </c>
      <c r="M1787" s="120">
        <v>0</v>
      </c>
      <c r="N1787" s="120">
        <v>0</v>
      </c>
      <c r="O1787" s="127">
        <v>349.9</v>
      </c>
      <c r="P1787" s="128">
        <v>120</v>
      </c>
    </row>
    <row r="1788" spans="1:16">
      <c r="A1788" s="119" t="s">
        <v>1144</v>
      </c>
      <c r="B1788" s="120" t="s">
        <v>12971</v>
      </c>
      <c r="C1788" s="120" t="s">
        <v>1840</v>
      </c>
      <c r="D1788" s="120" t="s">
        <v>1756</v>
      </c>
      <c r="E1788" s="120" t="s">
        <v>12164</v>
      </c>
      <c r="F1788" s="120" t="s">
        <v>12598</v>
      </c>
      <c r="G1788" s="120" t="s">
        <v>1909</v>
      </c>
      <c r="H1788" s="120">
        <v>0</v>
      </c>
      <c r="I1788" s="120" t="s">
        <v>1842</v>
      </c>
      <c r="J1788" s="120" t="s">
        <v>1753</v>
      </c>
      <c r="K1788" s="120">
        <v>0</v>
      </c>
      <c r="L1788" s="120">
        <v>0</v>
      </c>
      <c r="M1788" s="120">
        <v>0</v>
      </c>
      <c r="N1788" s="120">
        <v>0</v>
      </c>
      <c r="O1788" s="127">
        <v>399.9</v>
      </c>
      <c r="P1788" s="128">
        <v>120</v>
      </c>
    </row>
    <row r="1789" spans="1:16">
      <c r="A1789" s="119" t="s">
        <v>1146</v>
      </c>
      <c r="B1789" s="120" t="s">
        <v>12971</v>
      </c>
      <c r="C1789" s="120" t="s">
        <v>1840</v>
      </c>
      <c r="D1789" s="120" t="s">
        <v>1756</v>
      </c>
      <c r="E1789" s="120" t="s">
        <v>12164</v>
      </c>
      <c r="F1789" s="120" t="s">
        <v>12598</v>
      </c>
      <c r="G1789" s="120" t="s">
        <v>2045</v>
      </c>
      <c r="H1789" s="120">
        <v>0</v>
      </c>
      <c r="I1789" s="120" t="s">
        <v>1842</v>
      </c>
      <c r="J1789" s="120" t="s">
        <v>1753</v>
      </c>
      <c r="K1789" s="120">
        <v>0</v>
      </c>
      <c r="L1789" s="120">
        <v>0</v>
      </c>
      <c r="M1789" s="120">
        <v>0</v>
      </c>
      <c r="N1789" s="120">
        <v>0</v>
      </c>
      <c r="O1789" s="127">
        <v>399.9</v>
      </c>
      <c r="P1789" s="128">
        <v>120</v>
      </c>
    </row>
    <row r="1790" spans="1:16">
      <c r="A1790" s="119" t="s">
        <v>1089</v>
      </c>
      <c r="B1790" s="120" t="s">
        <v>12971</v>
      </c>
      <c r="C1790" s="120" t="s">
        <v>1840</v>
      </c>
      <c r="D1790" s="120" t="s">
        <v>1756</v>
      </c>
      <c r="E1790" s="120" t="s">
        <v>12164</v>
      </c>
      <c r="F1790" s="120" t="s">
        <v>12598</v>
      </c>
      <c r="G1790" s="120" t="s">
        <v>1909</v>
      </c>
      <c r="H1790" s="120">
        <v>0</v>
      </c>
      <c r="I1790" s="120" t="s">
        <v>1842</v>
      </c>
      <c r="J1790" s="120" t="s">
        <v>1753</v>
      </c>
      <c r="K1790" s="120">
        <v>0</v>
      </c>
      <c r="L1790" s="120">
        <v>0</v>
      </c>
      <c r="M1790" s="120">
        <v>0</v>
      </c>
      <c r="N1790" s="120">
        <v>0</v>
      </c>
      <c r="O1790" s="127">
        <v>319.89999999999998</v>
      </c>
      <c r="P1790" s="128">
        <v>120</v>
      </c>
    </row>
    <row r="1791" spans="1:16">
      <c r="A1791" s="119" t="s">
        <v>1090</v>
      </c>
      <c r="B1791" s="120" t="s">
        <v>12971</v>
      </c>
      <c r="C1791" s="120" t="s">
        <v>1840</v>
      </c>
      <c r="D1791" s="120" t="s">
        <v>1756</v>
      </c>
      <c r="E1791" s="120" t="s">
        <v>12164</v>
      </c>
      <c r="F1791" s="120" t="s">
        <v>12598</v>
      </c>
      <c r="G1791" s="120" t="s">
        <v>1909</v>
      </c>
      <c r="H1791" s="120">
        <v>0</v>
      </c>
      <c r="I1791" s="120" t="s">
        <v>1842</v>
      </c>
      <c r="J1791" s="120" t="s">
        <v>1753</v>
      </c>
      <c r="K1791" s="120">
        <v>0</v>
      </c>
      <c r="L1791" s="120">
        <v>0</v>
      </c>
      <c r="M1791" s="120">
        <v>0</v>
      </c>
      <c r="N1791" s="120">
        <v>0</v>
      </c>
      <c r="O1791" s="127">
        <v>319.89999999999998</v>
      </c>
      <c r="P1791" s="128">
        <v>120</v>
      </c>
    </row>
    <row r="1792" spans="1:16">
      <c r="A1792" s="119" t="s">
        <v>1091</v>
      </c>
      <c r="B1792" s="120" t="s">
        <v>12971</v>
      </c>
      <c r="C1792" s="120" t="s">
        <v>1840</v>
      </c>
      <c r="D1792" s="120" t="s">
        <v>1756</v>
      </c>
      <c r="E1792" s="120" t="s">
        <v>12164</v>
      </c>
      <c r="F1792" s="120" t="s">
        <v>12598</v>
      </c>
      <c r="G1792" s="120" t="s">
        <v>1811</v>
      </c>
      <c r="H1792" s="120">
        <v>0</v>
      </c>
      <c r="I1792" s="120" t="s">
        <v>1842</v>
      </c>
      <c r="J1792" s="120" t="s">
        <v>1753</v>
      </c>
      <c r="K1792" s="120">
        <v>0</v>
      </c>
      <c r="L1792" s="120">
        <v>0</v>
      </c>
      <c r="M1792" s="120">
        <v>0</v>
      </c>
      <c r="N1792" s="120">
        <v>0</v>
      </c>
      <c r="O1792" s="127">
        <v>319.89999999999998</v>
      </c>
      <c r="P1792" s="128">
        <v>120</v>
      </c>
    </row>
    <row r="1793" spans="1:16">
      <c r="A1793" s="119" t="s">
        <v>1093</v>
      </c>
      <c r="B1793" s="120" t="s">
        <v>12971</v>
      </c>
      <c r="C1793" s="120" t="s">
        <v>1840</v>
      </c>
      <c r="D1793" s="120" t="s">
        <v>1756</v>
      </c>
      <c r="E1793" s="120" t="s">
        <v>12164</v>
      </c>
      <c r="F1793" s="120" t="s">
        <v>12598</v>
      </c>
      <c r="G1793" s="120" t="s">
        <v>1773</v>
      </c>
      <c r="H1793" s="120">
        <v>0</v>
      </c>
      <c r="I1793" s="120" t="s">
        <v>1842</v>
      </c>
      <c r="J1793" s="120" t="s">
        <v>1753</v>
      </c>
      <c r="K1793" s="120">
        <v>0</v>
      </c>
      <c r="L1793" s="120">
        <v>0</v>
      </c>
      <c r="M1793" s="120">
        <v>0</v>
      </c>
      <c r="N1793" s="120">
        <v>0</v>
      </c>
      <c r="O1793" s="127">
        <v>319.89999999999998</v>
      </c>
      <c r="P1793" s="128">
        <v>128</v>
      </c>
    </row>
    <row r="1794" spans="1:16">
      <c r="A1794" s="119" t="s">
        <v>1147</v>
      </c>
      <c r="B1794" s="120" t="s">
        <v>12971</v>
      </c>
      <c r="C1794" s="120" t="s">
        <v>1840</v>
      </c>
      <c r="D1794" s="120" t="s">
        <v>1756</v>
      </c>
      <c r="E1794" s="120" t="s">
        <v>12164</v>
      </c>
      <c r="F1794" s="120" t="s">
        <v>12598</v>
      </c>
      <c r="G1794" s="120" t="s">
        <v>1773</v>
      </c>
      <c r="H1794" s="120">
        <v>0</v>
      </c>
      <c r="I1794" s="120" t="s">
        <v>1842</v>
      </c>
      <c r="J1794" s="120" t="s">
        <v>1753</v>
      </c>
      <c r="K1794" s="120">
        <v>0</v>
      </c>
      <c r="L1794" s="120">
        <v>0</v>
      </c>
      <c r="M1794" s="120">
        <v>0</v>
      </c>
      <c r="N1794" s="120">
        <v>0</v>
      </c>
      <c r="O1794" s="127">
        <v>319.89999999999998</v>
      </c>
      <c r="P1794" s="128">
        <v>128</v>
      </c>
    </row>
    <row r="1795" spans="1:16">
      <c r="A1795" s="119" t="s">
        <v>1149</v>
      </c>
      <c r="B1795" s="120" t="s">
        <v>12971</v>
      </c>
      <c r="C1795" s="120" t="s">
        <v>1840</v>
      </c>
      <c r="D1795" s="120" t="s">
        <v>1756</v>
      </c>
      <c r="E1795" s="120" t="s">
        <v>12164</v>
      </c>
      <c r="F1795" s="120" t="s">
        <v>12598</v>
      </c>
      <c r="G1795" s="120" t="s">
        <v>1773</v>
      </c>
      <c r="H1795" s="120">
        <v>0</v>
      </c>
      <c r="I1795" s="120" t="s">
        <v>1842</v>
      </c>
      <c r="J1795" s="120" t="s">
        <v>1753</v>
      </c>
      <c r="K1795" s="120">
        <v>0</v>
      </c>
      <c r="L1795" s="120">
        <v>0</v>
      </c>
      <c r="M1795" s="120">
        <v>0</v>
      </c>
      <c r="N1795" s="120">
        <v>0</v>
      </c>
      <c r="O1795" s="127">
        <v>319.89999999999998</v>
      </c>
      <c r="P1795" s="128">
        <v>128</v>
      </c>
    </row>
    <row r="1796" spans="1:16">
      <c r="A1796" s="119" t="s">
        <v>3520</v>
      </c>
      <c r="B1796" s="120" t="s">
        <v>12971</v>
      </c>
      <c r="C1796" s="120" t="s">
        <v>1840</v>
      </c>
      <c r="D1796" s="120" t="s">
        <v>1756</v>
      </c>
      <c r="E1796" s="120" t="s">
        <v>12164</v>
      </c>
      <c r="F1796" s="120" t="s">
        <v>12598</v>
      </c>
      <c r="G1796" s="120" t="s">
        <v>1773</v>
      </c>
      <c r="H1796" s="120">
        <v>0</v>
      </c>
      <c r="I1796" s="120" t="s">
        <v>1842</v>
      </c>
      <c r="J1796" s="120" t="s">
        <v>1753</v>
      </c>
      <c r="K1796" s="120">
        <v>0</v>
      </c>
      <c r="L1796" s="120">
        <v>0</v>
      </c>
      <c r="M1796" s="120">
        <v>0</v>
      </c>
      <c r="N1796" s="120">
        <v>0</v>
      </c>
      <c r="O1796" s="127">
        <v>319.89999999999998</v>
      </c>
      <c r="P1796" s="128">
        <v>128</v>
      </c>
    </row>
    <row r="1797" spans="1:16">
      <c r="A1797" s="119" t="s">
        <v>1095</v>
      </c>
      <c r="B1797" s="120" t="s">
        <v>12971</v>
      </c>
      <c r="C1797" s="120" t="s">
        <v>1840</v>
      </c>
      <c r="D1797" s="120" t="s">
        <v>1756</v>
      </c>
      <c r="E1797" s="120" t="s">
        <v>12164</v>
      </c>
      <c r="F1797" s="120" t="s">
        <v>12598</v>
      </c>
      <c r="G1797" s="120" t="s">
        <v>1773</v>
      </c>
      <c r="H1797" s="120">
        <v>0</v>
      </c>
      <c r="I1797" s="120" t="s">
        <v>1842</v>
      </c>
      <c r="J1797" s="120" t="s">
        <v>1753</v>
      </c>
      <c r="K1797" s="120">
        <v>0</v>
      </c>
      <c r="L1797" s="120">
        <v>0</v>
      </c>
      <c r="M1797" s="120">
        <v>0</v>
      </c>
      <c r="N1797" s="120">
        <v>0</v>
      </c>
      <c r="O1797" s="127">
        <v>319.89999999999998</v>
      </c>
      <c r="P1797" s="128">
        <v>128</v>
      </c>
    </row>
    <row r="1798" spans="1:16">
      <c r="A1798" s="119" t="s">
        <v>1151</v>
      </c>
      <c r="B1798" s="120" t="s">
        <v>12971</v>
      </c>
      <c r="C1798" s="120" t="s">
        <v>1840</v>
      </c>
      <c r="D1798" s="120" t="s">
        <v>1756</v>
      </c>
      <c r="E1798" s="120" t="s">
        <v>12164</v>
      </c>
      <c r="F1798" s="120" t="s">
        <v>12598</v>
      </c>
      <c r="G1798" s="120" t="s">
        <v>1773</v>
      </c>
      <c r="H1798" s="120">
        <v>0</v>
      </c>
      <c r="I1798" s="120" t="s">
        <v>1842</v>
      </c>
      <c r="J1798" s="120" t="s">
        <v>1753</v>
      </c>
      <c r="K1798" s="120">
        <v>0</v>
      </c>
      <c r="L1798" s="120">
        <v>0</v>
      </c>
      <c r="M1798" s="120">
        <v>0</v>
      </c>
      <c r="N1798" s="120">
        <v>0</v>
      </c>
      <c r="O1798" s="127">
        <v>319.89999999999998</v>
      </c>
      <c r="P1798" s="128">
        <v>128</v>
      </c>
    </row>
    <row r="1799" spans="1:16">
      <c r="A1799" s="119" t="s">
        <v>1096</v>
      </c>
      <c r="B1799" s="120" t="s">
        <v>12971</v>
      </c>
      <c r="C1799" s="120" t="s">
        <v>1840</v>
      </c>
      <c r="D1799" s="120" t="s">
        <v>1756</v>
      </c>
      <c r="E1799" s="120" t="s">
        <v>12164</v>
      </c>
      <c r="F1799" s="120" t="s">
        <v>12598</v>
      </c>
      <c r="G1799" s="120" t="s">
        <v>1773</v>
      </c>
      <c r="H1799" s="120">
        <v>0</v>
      </c>
      <c r="I1799" s="120" t="s">
        <v>1842</v>
      </c>
      <c r="J1799" s="120" t="s">
        <v>1753</v>
      </c>
      <c r="K1799" s="120">
        <v>0</v>
      </c>
      <c r="L1799" s="120">
        <v>0</v>
      </c>
      <c r="M1799" s="120">
        <v>0</v>
      </c>
      <c r="N1799" s="120">
        <v>0</v>
      </c>
      <c r="O1799" s="127">
        <v>319.89999999999998</v>
      </c>
      <c r="P1799" s="128">
        <v>128</v>
      </c>
    </row>
    <row r="1800" spans="1:16">
      <c r="A1800" s="119" t="s">
        <v>1152</v>
      </c>
      <c r="B1800" s="120" t="s">
        <v>12971</v>
      </c>
      <c r="C1800" s="120" t="s">
        <v>1840</v>
      </c>
      <c r="D1800" s="120" t="s">
        <v>1756</v>
      </c>
      <c r="E1800" s="120" t="s">
        <v>12164</v>
      </c>
      <c r="F1800" s="120" t="s">
        <v>12598</v>
      </c>
      <c r="G1800" s="120" t="s">
        <v>1773</v>
      </c>
      <c r="H1800" s="120">
        <v>0</v>
      </c>
      <c r="I1800" s="120" t="s">
        <v>1842</v>
      </c>
      <c r="J1800" s="120" t="s">
        <v>1753</v>
      </c>
      <c r="K1800" s="120">
        <v>0</v>
      </c>
      <c r="L1800" s="120">
        <v>0</v>
      </c>
      <c r="M1800" s="120">
        <v>0</v>
      </c>
      <c r="N1800" s="120">
        <v>0</v>
      </c>
      <c r="O1800" s="127">
        <v>319.89999999999998</v>
      </c>
      <c r="P1800" s="128">
        <v>128</v>
      </c>
    </row>
    <row r="1801" spans="1:16">
      <c r="A1801" s="119" t="s">
        <v>809</v>
      </c>
      <c r="B1801" s="120" t="s">
        <v>12971</v>
      </c>
      <c r="C1801" s="120" t="s">
        <v>1840</v>
      </c>
      <c r="D1801" s="120" t="s">
        <v>1756</v>
      </c>
      <c r="E1801" s="120" t="s">
        <v>12164</v>
      </c>
      <c r="F1801" s="120" t="s">
        <v>12598</v>
      </c>
      <c r="G1801" s="120" t="s">
        <v>1787</v>
      </c>
      <c r="H1801" s="120">
        <v>0</v>
      </c>
      <c r="I1801" s="120" t="s">
        <v>1842</v>
      </c>
      <c r="J1801" s="120" t="s">
        <v>1753</v>
      </c>
      <c r="K1801" s="120">
        <v>0</v>
      </c>
      <c r="L1801" s="120">
        <v>0</v>
      </c>
      <c r="M1801" s="120">
        <v>0</v>
      </c>
      <c r="N1801" s="120">
        <v>0</v>
      </c>
      <c r="O1801" s="127">
        <v>299.89999999999998</v>
      </c>
      <c r="P1801" s="128">
        <v>105</v>
      </c>
    </row>
    <row r="1802" spans="1:16">
      <c r="A1802" s="119" t="s">
        <v>921</v>
      </c>
      <c r="B1802" s="120" t="s">
        <v>12971</v>
      </c>
      <c r="C1802" s="120" t="s">
        <v>1840</v>
      </c>
      <c r="D1802" s="120" t="s">
        <v>1756</v>
      </c>
      <c r="E1802" s="120" t="s">
        <v>12164</v>
      </c>
      <c r="F1802" s="120" t="s">
        <v>12598</v>
      </c>
      <c r="G1802" s="120" t="s">
        <v>1787</v>
      </c>
      <c r="H1802" s="120">
        <v>0</v>
      </c>
      <c r="I1802" s="120" t="s">
        <v>1842</v>
      </c>
      <c r="J1802" s="120" t="s">
        <v>1753</v>
      </c>
      <c r="K1802" s="120">
        <v>0</v>
      </c>
      <c r="L1802" s="120">
        <v>0</v>
      </c>
      <c r="M1802" s="120">
        <v>0</v>
      </c>
      <c r="N1802" s="120">
        <v>0</v>
      </c>
      <c r="O1802" s="127">
        <v>349.9</v>
      </c>
      <c r="P1802" s="128">
        <v>120</v>
      </c>
    </row>
    <row r="1803" spans="1:16">
      <c r="A1803" s="119" t="s">
        <v>3521</v>
      </c>
      <c r="B1803" s="120" t="s">
        <v>12971</v>
      </c>
      <c r="C1803" s="120" t="s">
        <v>1840</v>
      </c>
      <c r="D1803" s="120">
        <v>0</v>
      </c>
      <c r="E1803" s="120">
        <v>0</v>
      </c>
      <c r="F1803" s="120">
        <v>0</v>
      </c>
      <c r="G1803" s="120">
        <v>0</v>
      </c>
      <c r="H1803" s="120">
        <v>0</v>
      </c>
      <c r="I1803" s="120" t="s">
        <v>1849</v>
      </c>
      <c r="J1803" s="120" t="s">
        <v>1753</v>
      </c>
      <c r="K1803" s="120">
        <v>0</v>
      </c>
      <c r="L1803" s="120">
        <v>0</v>
      </c>
      <c r="M1803" s="120">
        <v>0</v>
      </c>
      <c r="N1803" s="120">
        <v>0</v>
      </c>
      <c r="O1803" s="127">
        <v>399.9</v>
      </c>
      <c r="P1803" s="128">
        <v>150</v>
      </c>
    </row>
    <row r="1804" spans="1:16">
      <c r="A1804" s="119" t="s">
        <v>3522</v>
      </c>
      <c r="B1804" s="120" t="s">
        <v>12971</v>
      </c>
      <c r="C1804" s="120" t="s">
        <v>1840</v>
      </c>
      <c r="D1804" s="120">
        <v>0</v>
      </c>
      <c r="E1804" s="120">
        <v>0</v>
      </c>
      <c r="F1804" s="120">
        <v>0</v>
      </c>
      <c r="G1804" s="120">
        <v>0</v>
      </c>
      <c r="H1804" s="120">
        <v>0</v>
      </c>
      <c r="I1804" s="120" t="s">
        <v>1849</v>
      </c>
      <c r="J1804" s="120" t="s">
        <v>1753</v>
      </c>
      <c r="K1804" s="120">
        <v>0</v>
      </c>
      <c r="L1804" s="120">
        <v>0</v>
      </c>
      <c r="M1804" s="120">
        <v>0</v>
      </c>
      <c r="N1804" s="120">
        <v>0</v>
      </c>
      <c r="O1804" s="127">
        <v>399.9</v>
      </c>
      <c r="P1804" s="128">
        <v>150</v>
      </c>
    </row>
    <row r="1805" spans="1:16">
      <c r="A1805" s="119" t="s">
        <v>3523</v>
      </c>
      <c r="B1805" s="120" t="s">
        <v>12971</v>
      </c>
      <c r="C1805" s="120" t="s">
        <v>1840</v>
      </c>
      <c r="D1805" s="120">
        <v>0</v>
      </c>
      <c r="E1805" s="120">
        <v>0</v>
      </c>
      <c r="F1805" s="120">
        <v>0</v>
      </c>
      <c r="G1805" s="120">
        <v>0</v>
      </c>
      <c r="H1805" s="120">
        <v>0</v>
      </c>
      <c r="I1805" s="120" t="s">
        <v>1849</v>
      </c>
      <c r="J1805" s="120" t="s">
        <v>1753</v>
      </c>
      <c r="K1805" s="120">
        <v>0</v>
      </c>
      <c r="L1805" s="120">
        <v>0</v>
      </c>
      <c r="M1805" s="120">
        <v>0</v>
      </c>
      <c r="N1805" s="120">
        <v>0</v>
      </c>
      <c r="O1805" s="127">
        <v>399.9</v>
      </c>
      <c r="P1805" s="128">
        <v>150</v>
      </c>
    </row>
    <row r="1806" spans="1:16">
      <c r="A1806" s="119" t="s">
        <v>666</v>
      </c>
      <c r="B1806" s="120" t="s">
        <v>12971</v>
      </c>
      <c r="C1806" s="120" t="s">
        <v>1840</v>
      </c>
      <c r="D1806" s="120" t="s">
        <v>1756</v>
      </c>
      <c r="E1806" s="120" t="s">
        <v>12165</v>
      </c>
      <c r="F1806" s="120" t="s">
        <v>12598</v>
      </c>
      <c r="G1806" s="120" t="s">
        <v>1928</v>
      </c>
      <c r="H1806" s="120" t="s">
        <v>12166</v>
      </c>
      <c r="I1806" s="120" t="s">
        <v>1849</v>
      </c>
      <c r="J1806" s="120" t="s">
        <v>1753</v>
      </c>
      <c r="K1806" s="120" t="s">
        <v>3661</v>
      </c>
      <c r="L1806" s="120">
        <v>0</v>
      </c>
      <c r="M1806" s="120">
        <v>0</v>
      </c>
      <c r="N1806" s="120">
        <v>0</v>
      </c>
      <c r="O1806" s="127">
        <v>279.89999999999998</v>
      </c>
      <c r="P1806" s="128">
        <v>112</v>
      </c>
    </row>
    <row r="1807" spans="1:16">
      <c r="A1807" s="119" t="s">
        <v>668</v>
      </c>
      <c r="B1807" s="120" t="s">
        <v>12971</v>
      </c>
      <c r="C1807" s="120" t="s">
        <v>1840</v>
      </c>
      <c r="D1807" s="120" t="s">
        <v>1756</v>
      </c>
      <c r="E1807" s="120" t="s">
        <v>12165</v>
      </c>
      <c r="F1807" s="120" t="s">
        <v>12598</v>
      </c>
      <c r="G1807" s="120" t="s">
        <v>1928</v>
      </c>
      <c r="H1807" s="120" t="s">
        <v>12166</v>
      </c>
      <c r="I1807" s="120" t="s">
        <v>1849</v>
      </c>
      <c r="J1807" s="120" t="s">
        <v>1753</v>
      </c>
      <c r="K1807" s="120" t="s">
        <v>3661</v>
      </c>
      <c r="L1807" s="120">
        <v>0</v>
      </c>
      <c r="M1807" s="120">
        <v>0</v>
      </c>
      <c r="N1807" s="120">
        <v>0</v>
      </c>
      <c r="O1807" s="127">
        <v>279.89999999999998</v>
      </c>
      <c r="P1807" s="128">
        <v>112</v>
      </c>
    </row>
    <row r="1808" spans="1:16">
      <c r="A1808" s="119" t="s">
        <v>656</v>
      </c>
      <c r="B1808" s="120" t="s">
        <v>12971</v>
      </c>
      <c r="C1808" s="120" t="s">
        <v>1840</v>
      </c>
      <c r="D1808" s="120" t="s">
        <v>1756</v>
      </c>
      <c r="E1808" s="120" t="s">
        <v>12165</v>
      </c>
      <c r="F1808" s="120" t="s">
        <v>12598</v>
      </c>
      <c r="G1808" s="120" t="s">
        <v>1928</v>
      </c>
      <c r="H1808" s="120" t="s">
        <v>12166</v>
      </c>
      <c r="I1808" s="120" t="s">
        <v>1849</v>
      </c>
      <c r="J1808" s="120" t="s">
        <v>1753</v>
      </c>
      <c r="K1808" s="120" t="s">
        <v>3661</v>
      </c>
      <c r="L1808" s="120">
        <v>0</v>
      </c>
      <c r="M1808" s="120">
        <v>0</v>
      </c>
      <c r="N1808" s="120">
        <v>0</v>
      </c>
      <c r="O1808" s="127">
        <v>279.89999999999998</v>
      </c>
      <c r="P1808" s="128">
        <v>112</v>
      </c>
    </row>
    <row r="1809" spans="1:16">
      <c r="A1809" s="119" t="s">
        <v>658</v>
      </c>
      <c r="B1809" s="120" t="s">
        <v>12971</v>
      </c>
      <c r="C1809" s="120" t="s">
        <v>1840</v>
      </c>
      <c r="D1809" s="120" t="s">
        <v>1756</v>
      </c>
      <c r="E1809" s="120" t="s">
        <v>12165</v>
      </c>
      <c r="F1809" s="120" t="s">
        <v>12598</v>
      </c>
      <c r="G1809" s="120" t="s">
        <v>1928</v>
      </c>
      <c r="H1809" s="120" t="s">
        <v>12166</v>
      </c>
      <c r="I1809" s="120" t="s">
        <v>1849</v>
      </c>
      <c r="J1809" s="120" t="s">
        <v>1753</v>
      </c>
      <c r="K1809" s="120" t="s">
        <v>3661</v>
      </c>
      <c r="L1809" s="120">
        <v>0</v>
      </c>
      <c r="M1809" s="120">
        <v>0</v>
      </c>
      <c r="N1809" s="120">
        <v>0</v>
      </c>
      <c r="O1809" s="127">
        <v>279.89999999999998</v>
      </c>
      <c r="P1809" s="128">
        <v>112</v>
      </c>
    </row>
    <row r="1810" spans="1:16">
      <c r="A1810" s="119" t="s">
        <v>662</v>
      </c>
      <c r="B1810" s="120" t="s">
        <v>12971</v>
      </c>
      <c r="C1810" s="120" t="s">
        <v>1840</v>
      </c>
      <c r="D1810" s="120" t="s">
        <v>1756</v>
      </c>
      <c r="E1810" s="120" t="s">
        <v>12165</v>
      </c>
      <c r="F1810" s="120" t="s">
        <v>12598</v>
      </c>
      <c r="G1810" s="120" t="s">
        <v>1928</v>
      </c>
      <c r="H1810" s="120" t="s">
        <v>12166</v>
      </c>
      <c r="I1810" s="120" t="s">
        <v>1849</v>
      </c>
      <c r="J1810" s="120" t="s">
        <v>1753</v>
      </c>
      <c r="K1810" s="120" t="s">
        <v>3661</v>
      </c>
      <c r="L1810" s="120">
        <v>0</v>
      </c>
      <c r="M1810" s="120">
        <v>0</v>
      </c>
      <c r="N1810" s="120">
        <v>0</v>
      </c>
      <c r="O1810" s="127">
        <v>279.89999999999998</v>
      </c>
      <c r="P1810" s="128">
        <v>112</v>
      </c>
    </row>
    <row r="1811" spans="1:16">
      <c r="A1811" s="119" t="s">
        <v>664</v>
      </c>
      <c r="B1811" s="120" t="s">
        <v>12971</v>
      </c>
      <c r="C1811" s="120" t="s">
        <v>1840</v>
      </c>
      <c r="D1811" s="120" t="s">
        <v>1756</v>
      </c>
      <c r="E1811" s="120" t="s">
        <v>12165</v>
      </c>
      <c r="F1811" s="120" t="s">
        <v>12598</v>
      </c>
      <c r="G1811" s="120" t="s">
        <v>1928</v>
      </c>
      <c r="H1811" s="120" t="s">
        <v>12166</v>
      </c>
      <c r="I1811" s="120" t="s">
        <v>1849</v>
      </c>
      <c r="J1811" s="120" t="s">
        <v>1753</v>
      </c>
      <c r="K1811" s="120" t="s">
        <v>3661</v>
      </c>
      <c r="L1811" s="120">
        <v>0</v>
      </c>
      <c r="M1811" s="120">
        <v>0</v>
      </c>
      <c r="N1811" s="120">
        <v>0</v>
      </c>
      <c r="O1811" s="127">
        <v>279.89999999999998</v>
      </c>
      <c r="P1811" s="128">
        <v>112</v>
      </c>
    </row>
    <row r="1812" spans="1:16">
      <c r="A1812" s="119" t="s">
        <v>670</v>
      </c>
      <c r="B1812" s="120" t="s">
        <v>12971</v>
      </c>
      <c r="C1812" s="120" t="s">
        <v>1840</v>
      </c>
      <c r="D1812" s="120" t="s">
        <v>1756</v>
      </c>
      <c r="E1812" s="120" t="s">
        <v>12165</v>
      </c>
      <c r="F1812" s="120" t="s">
        <v>12598</v>
      </c>
      <c r="G1812" s="120" t="s">
        <v>1928</v>
      </c>
      <c r="H1812" s="120" t="s">
        <v>12166</v>
      </c>
      <c r="I1812" s="120" t="s">
        <v>1849</v>
      </c>
      <c r="J1812" s="120" t="s">
        <v>1753</v>
      </c>
      <c r="K1812" s="120" t="s">
        <v>3661</v>
      </c>
      <c r="L1812" s="120">
        <v>0</v>
      </c>
      <c r="M1812" s="120">
        <v>0</v>
      </c>
      <c r="N1812" s="120">
        <v>0</v>
      </c>
      <c r="O1812" s="127">
        <v>279.89999999999998</v>
      </c>
      <c r="P1812" s="128">
        <v>112</v>
      </c>
    </row>
    <row r="1813" spans="1:16">
      <c r="A1813" s="119" t="s">
        <v>660</v>
      </c>
      <c r="B1813" s="120" t="s">
        <v>12971</v>
      </c>
      <c r="C1813" s="120" t="s">
        <v>1840</v>
      </c>
      <c r="D1813" s="120" t="s">
        <v>1756</v>
      </c>
      <c r="E1813" s="120" t="s">
        <v>12165</v>
      </c>
      <c r="F1813" s="120" t="s">
        <v>12598</v>
      </c>
      <c r="G1813" s="120" t="s">
        <v>1928</v>
      </c>
      <c r="H1813" s="120" t="s">
        <v>12166</v>
      </c>
      <c r="I1813" s="120" t="s">
        <v>1849</v>
      </c>
      <c r="J1813" s="120" t="s">
        <v>1753</v>
      </c>
      <c r="K1813" s="120" t="s">
        <v>3661</v>
      </c>
      <c r="L1813" s="120">
        <v>0</v>
      </c>
      <c r="M1813" s="120">
        <v>0</v>
      </c>
      <c r="N1813" s="120">
        <v>0</v>
      </c>
      <c r="O1813" s="127">
        <v>279.89999999999998</v>
      </c>
      <c r="P1813" s="128">
        <v>112</v>
      </c>
    </row>
    <row r="1814" spans="1:16">
      <c r="A1814" s="119" t="s">
        <v>659</v>
      </c>
      <c r="B1814" s="120" t="s">
        <v>12971</v>
      </c>
      <c r="C1814" s="120" t="s">
        <v>1840</v>
      </c>
      <c r="D1814" s="120" t="s">
        <v>1756</v>
      </c>
      <c r="E1814" s="120" t="s">
        <v>12165</v>
      </c>
      <c r="F1814" s="120" t="s">
        <v>12598</v>
      </c>
      <c r="G1814" s="120" t="s">
        <v>1928</v>
      </c>
      <c r="H1814" s="120" t="s">
        <v>12166</v>
      </c>
      <c r="I1814" s="120" t="s">
        <v>1849</v>
      </c>
      <c r="J1814" s="120" t="s">
        <v>1753</v>
      </c>
      <c r="K1814" s="120" t="s">
        <v>3661</v>
      </c>
      <c r="L1814" s="120">
        <v>0</v>
      </c>
      <c r="M1814" s="120">
        <v>0</v>
      </c>
      <c r="N1814" s="120">
        <v>0</v>
      </c>
      <c r="O1814" s="127">
        <v>279.89999999999998</v>
      </c>
      <c r="P1814" s="128">
        <v>112</v>
      </c>
    </row>
    <row r="1815" spans="1:16">
      <c r="A1815" s="119" t="s">
        <v>3525</v>
      </c>
      <c r="B1815" s="120" t="s">
        <v>12971</v>
      </c>
      <c r="C1815" s="120" t="s">
        <v>3524</v>
      </c>
      <c r="D1815" s="120" t="s">
        <v>1798</v>
      </c>
      <c r="E1815" s="120" t="s">
        <v>12165</v>
      </c>
      <c r="F1815" s="120" t="s">
        <v>14082</v>
      </c>
      <c r="G1815" s="120" t="s">
        <v>1881</v>
      </c>
      <c r="H1815" s="120" t="s">
        <v>2099</v>
      </c>
      <c r="I1815" s="120" t="s">
        <v>1849</v>
      </c>
      <c r="J1815" s="120" t="s">
        <v>1753</v>
      </c>
      <c r="K1815" s="120" t="s">
        <v>1801</v>
      </c>
      <c r="L1815" s="120" t="s">
        <v>1929</v>
      </c>
      <c r="M1815" s="120" t="s">
        <v>1815</v>
      </c>
      <c r="N1815" s="120" t="s">
        <v>3503</v>
      </c>
      <c r="O1815" s="127">
        <v>549.9</v>
      </c>
      <c r="P1815" s="128">
        <v>298</v>
      </c>
    </row>
    <row r="1816" spans="1:16">
      <c r="A1816" s="119" t="s">
        <v>3526</v>
      </c>
      <c r="B1816" s="120" t="s">
        <v>12971</v>
      </c>
      <c r="C1816" s="120" t="s">
        <v>3524</v>
      </c>
      <c r="D1816" s="120" t="s">
        <v>1798</v>
      </c>
      <c r="E1816" s="120" t="s">
        <v>12165</v>
      </c>
      <c r="F1816" s="120" t="s">
        <v>14082</v>
      </c>
      <c r="G1816" s="120" t="s">
        <v>1928</v>
      </c>
      <c r="H1816" s="120" t="s">
        <v>2099</v>
      </c>
      <c r="I1816" s="120" t="s">
        <v>1849</v>
      </c>
      <c r="J1816" s="120" t="s">
        <v>1753</v>
      </c>
      <c r="K1816" s="120" t="s">
        <v>1801</v>
      </c>
      <c r="L1816" s="120" t="s">
        <v>1929</v>
      </c>
      <c r="M1816" s="120" t="s">
        <v>1815</v>
      </c>
      <c r="N1816" s="120" t="s">
        <v>3503</v>
      </c>
      <c r="O1816" s="127">
        <v>599.9</v>
      </c>
      <c r="P1816" s="128">
        <v>317</v>
      </c>
    </row>
    <row r="1817" spans="1:16">
      <c r="A1817" s="119" t="s">
        <v>3527</v>
      </c>
      <c r="B1817" s="120" t="s">
        <v>12971</v>
      </c>
      <c r="C1817" s="120" t="s">
        <v>3528</v>
      </c>
      <c r="D1817" s="120" t="s">
        <v>1798</v>
      </c>
      <c r="E1817" s="120" t="s">
        <v>12164</v>
      </c>
      <c r="F1817" s="120">
        <v>0</v>
      </c>
      <c r="G1817" s="120" t="s">
        <v>1784</v>
      </c>
      <c r="H1817" s="120">
        <v>0</v>
      </c>
      <c r="I1817" s="120">
        <v>0</v>
      </c>
      <c r="J1817" s="120" t="s">
        <v>1753</v>
      </c>
      <c r="K1817" s="120" t="s">
        <v>3529</v>
      </c>
      <c r="L1817" s="120">
        <v>0</v>
      </c>
      <c r="M1817" s="120">
        <v>0</v>
      </c>
      <c r="N1817" s="120">
        <v>0</v>
      </c>
      <c r="O1817" s="127">
        <v>99.9</v>
      </c>
      <c r="P1817" s="128">
        <v>35</v>
      </c>
    </row>
    <row r="1818" spans="1:16">
      <c r="A1818" s="119" t="s">
        <v>3530</v>
      </c>
      <c r="B1818" s="120" t="s">
        <v>12971</v>
      </c>
      <c r="C1818" s="120" t="s">
        <v>3528</v>
      </c>
      <c r="D1818" s="120" t="s">
        <v>1798</v>
      </c>
      <c r="E1818" s="120" t="s">
        <v>12165</v>
      </c>
      <c r="F1818" s="120" t="s">
        <v>12601</v>
      </c>
      <c r="G1818" s="120" t="s">
        <v>3324</v>
      </c>
      <c r="H1818" s="120">
        <v>0</v>
      </c>
      <c r="I1818" s="120">
        <v>0</v>
      </c>
      <c r="J1818" s="120" t="s">
        <v>1774</v>
      </c>
      <c r="K1818" s="120" t="s">
        <v>3529</v>
      </c>
      <c r="L1818" s="120">
        <v>0</v>
      </c>
      <c r="M1818" s="120">
        <v>0</v>
      </c>
      <c r="N1818" s="120">
        <v>0</v>
      </c>
      <c r="O1818" s="127">
        <v>89</v>
      </c>
      <c r="P1818" s="128">
        <v>49.87</v>
      </c>
    </row>
    <row r="1819" spans="1:16">
      <c r="A1819" s="119" t="s">
        <v>3531</v>
      </c>
      <c r="B1819" s="120" t="s">
        <v>12971</v>
      </c>
      <c r="C1819" s="120" t="s">
        <v>3528</v>
      </c>
      <c r="D1819" s="120" t="s">
        <v>1798</v>
      </c>
      <c r="E1819" s="120" t="s">
        <v>12165</v>
      </c>
      <c r="F1819" s="120" t="s">
        <v>12601</v>
      </c>
      <c r="G1819" s="120" t="s">
        <v>3324</v>
      </c>
      <c r="H1819" s="120">
        <v>0</v>
      </c>
      <c r="I1819" s="120">
        <v>0</v>
      </c>
      <c r="J1819" s="120" t="s">
        <v>1774</v>
      </c>
      <c r="K1819" s="120" t="s">
        <v>3529</v>
      </c>
      <c r="L1819" s="120">
        <v>0</v>
      </c>
      <c r="M1819" s="120">
        <v>0</v>
      </c>
      <c r="N1819" s="120">
        <v>0</v>
      </c>
      <c r="O1819" s="127">
        <v>89</v>
      </c>
      <c r="P1819" s="128">
        <v>49.87</v>
      </c>
    </row>
    <row r="1820" spans="1:16">
      <c r="A1820" s="119" t="s">
        <v>3532</v>
      </c>
      <c r="B1820" s="120" t="s">
        <v>12971</v>
      </c>
      <c r="C1820" s="120" t="s">
        <v>3528</v>
      </c>
      <c r="D1820" s="120" t="s">
        <v>1798</v>
      </c>
      <c r="E1820" s="120" t="s">
        <v>12165</v>
      </c>
      <c r="F1820" s="120" t="s">
        <v>12601</v>
      </c>
      <c r="G1820" s="120" t="s">
        <v>3324</v>
      </c>
      <c r="H1820" s="120">
        <v>0</v>
      </c>
      <c r="I1820" s="120">
        <v>0</v>
      </c>
      <c r="J1820" s="120" t="s">
        <v>1774</v>
      </c>
      <c r="K1820" s="120" t="s">
        <v>3529</v>
      </c>
      <c r="L1820" s="120">
        <v>0</v>
      </c>
      <c r="M1820" s="120">
        <v>0</v>
      </c>
      <c r="N1820" s="120">
        <v>0</v>
      </c>
      <c r="O1820" s="127">
        <v>89</v>
      </c>
      <c r="P1820" s="128">
        <v>49.87</v>
      </c>
    </row>
    <row r="1821" spans="1:16">
      <c r="A1821" s="119" t="s">
        <v>3533</v>
      </c>
      <c r="B1821" s="120" t="s">
        <v>12971</v>
      </c>
      <c r="C1821" s="120" t="s">
        <v>3528</v>
      </c>
      <c r="D1821" s="120" t="s">
        <v>1798</v>
      </c>
      <c r="E1821" s="120" t="s">
        <v>12165</v>
      </c>
      <c r="F1821" s="120" t="s">
        <v>12601</v>
      </c>
      <c r="G1821" s="120" t="s">
        <v>3324</v>
      </c>
      <c r="H1821" s="120">
        <v>0</v>
      </c>
      <c r="I1821" s="120">
        <v>0</v>
      </c>
      <c r="J1821" s="120" t="s">
        <v>1774</v>
      </c>
      <c r="K1821" s="120" t="s">
        <v>3529</v>
      </c>
      <c r="L1821" s="120">
        <v>0</v>
      </c>
      <c r="M1821" s="120">
        <v>0</v>
      </c>
      <c r="N1821" s="120">
        <v>0</v>
      </c>
      <c r="O1821" s="127">
        <v>89</v>
      </c>
      <c r="P1821" s="128">
        <v>49.87</v>
      </c>
    </row>
    <row r="1822" spans="1:16">
      <c r="A1822" s="119" t="s">
        <v>3534</v>
      </c>
      <c r="B1822" s="120" t="s">
        <v>12971</v>
      </c>
      <c r="C1822" s="120" t="s">
        <v>3528</v>
      </c>
      <c r="D1822" s="120" t="s">
        <v>1798</v>
      </c>
      <c r="E1822" s="120" t="s">
        <v>12165</v>
      </c>
      <c r="F1822" s="120" t="s">
        <v>12601</v>
      </c>
      <c r="G1822" s="120" t="s">
        <v>3324</v>
      </c>
      <c r="H1822" s="120">
        <v>0</v>
      </c>
      <c r="I1822" s="120">
        <v>0</v>
      </c>
      <c r="J1822" s="120" t="s">
        <v>1774</v>
      </c>
      <c r="K1822" s="120" t="s">
        <v>3529</v>
      </c>
      <c r="L1822" s="120">
        <v>0</v>
      </c>
      <c r="M1822" s="120">
        <v>0</v>
      </c>
      <c r="N1822" s="120">
        <v>0</v>
      </c>
      <c r="O1822" s="127">
        <v>89</v>
      </c>
      <c r="P1822" s="128">
        <v>49.87</v>
      </c>
    </row>
    <row r="1823" spans="1:16">
      <c r="A1823" s="119" t="s">
        <v>3535</v>
      </c>
      <c r="B1823" s="120" t="s">
        <v>12971</v>
      </c>
      <c r="C1823" s="120" t="s">
        <v>3528</v>
      </c>
      <c r="D1823" s="120" t="s">
        <v>1798</v>
      </c>
      <c r="E1823" s="120" t="s">
        <v>12165</v>
      </c>
      <c r="F1823" s="120" t="s">
        <v>12601</v>
      </c>
      <c r="G1823" s="120" t="s">
        <v>3324</v>
      </c>
      <c r="H1823" s="120">
        <v>0</v>
      </c>
      <c r="I1823" s="120">
        <v>0</v>
      </c>
      <c r="J1823" s="120" t="s">
        <v>1774</v>
      </c>
      <c r="K1823" s="120" t="s">
        <v>3529</v>
      </c>
      <c r="L1823" s="120">
        <v>0</v>
      </c>
      <c r="M1823" s="120">
        <v>0</v>
      </c>
      <c r="N1823" s="120">
        <v>0</v>
      </c>
      <c r="O1823" s="127">
        <v>89</v>
      </c>
      <c r="P1823" s="128">
        <v>49.87</v>
      </c>
    </row>
    <row r="1824" spans="1:16">
      <c r="A1824" s="119" t="s">
        <v>3536</v>
      </c>
      <c r="B1824" s="120" t="s">
        <v>12971</v>
      </c>
      <c r="C1824" s="120" t="s">
        <v>3528</v>
      </c>
      <c r="D1824" s="120" t="s">
        <v>1798</v>
      </c>
      <c r="E1824" s="120" t="s">
        <v>12165</v>
      </c>
      <c r="F1824" s="120" t="s">
        <v>12601</v>
      </c>
      <c r="G1824" s="120" t="s">
        <v>3324</v>
      </c>
      <c r="H1824" s="120">
        <v>0</v>
      </c>
      <c r="I1824" s="120">
        <v>0</v>
      </c>
      <c r="J1824" s="120" t="s">
        <v>1774</v>
      </c>
      <c r="K1824" s="120" t="s">
        <v>3529</v>
      </c>
      <c r="L1824" s="120">
        <v>0</v>
      </c>
      <c r="M1824" s="120">
        <v>0</v>
      </c>
      <c r="N1824" s="120">
        <v>0</v>
      </c>
      <c r="O1824" s="127">
        <v>89</v>
      </c>
      <c r="P1824" s="128">
        <v>49.87</v>
      </c>
    </row>
    <row r="1825" spans="1:16">
      <c r="A1825" s="119" t="s">
        <v>3537</v>
      </c>
      <c r="B1825" s="120" t="s">
        <v>12971</v>
      </c>
      <c r="C1825" s="120" t="s">
        <v>3528</v>
      </c>
      <c r="D1825" s="120" t="s">
        <v>1798</v>
      </c>
      <c r="E1825" s="120" t="s">
        <v>12165</v>
      </c>
      <c r="F1825" s="120" t="s">
        <v>12601</v>
      </c>
      <c r="G1825" s="120" t="s">
        <v>3324</v>
      </c>
      <c r="H1825" s="120">
        <v>0</v>
      </c>
      <c r="I1825" s="120">
        <v>0</v>
      </c>
      <c r="J1825" s="120" t="s">
        <v>1774</v>
      </c>
      <c r="K1825" s="120" t="s">
        <v>3529</v>
      </c>
      <c r="L1825" s="120">
        <v>0</v>
      </c>
      <c r="M1825" s="120">
        <v>0</v>
      </c>
      <c r="N1825" s="120">
        <v>0</v>
      </c>
      <c r="O1825" s="127">
        <v>89</v>
      </c>
      <c r="P1825" s="128">
        <v>49.87</v>
      </c>
    </row>
    <row r="1826" spans="1:16">
      <c r="A1826" s="119" t="s">
        <v>3538</v>
      </c>
      <c r="B1826" s="120" t="s">
        <v>12971</v>
      </c>
      <c r="C1826" s="120" t="s">
        <v>3528</v>
      </c>
      <c r="D1826" s="120" t="s">
        <v>1798</v>
      </c>
      <c r="E1826" s="120" t="s">
        <v>12165</v>
      </c>
      <c r="F1826" s="120" t="s">
        <v>12601</v>
      </c>
      <c r="G1826" s="120" t="s">
        <v>3324</v>
      </c>
      <c r="H1826" s="120">
        <v>0</v>
      </c>
      <c r="I1826" s="120">
        <v>0</v>
      </c>
      <c r="J1826" s="120" t="s">
        <v>1774</v>
      </c>
      <c r="K1826" s="120" t="s">
        <v>3529</v>
      </c>
      <c r="L1826" s="120">
        <v>0</v>
      </c>
      <c r="M1826" s="120">
        <v>0</v>
      </c>
      <c r="N1826" s="120">
        <v>0</v>
      </c>
      <c r="O1826" s="127">
        <v>89</v>
      </c>
      <c r="P1826" s="128">
        <v>49.87</v>
      </c>
    </row>
    <row r="1827" spans="1:16">
      <c r="A1827" s="119" t="s">
        <v>3539</v>
      </c>
      <c r="B1827" s="120" t="s">
        <v>12971</v>
      </c>
      <c r="C1827" s="120" t="s">
        <v>3528</v>
      </c>
      <c r="D1827" s="120" t="s">
        <v>1798</v>
      </c>
      <c r="E1827" s="120" t="s">
        <v>12165</v>
      </c>
      <c r="F1827" s="120" t="s">
        <v>12601</v>
      </c>
      <c r="G1827" s="120" t="s">
        <v>3324</v>
      </c>
      <c r="H1827" s="120">
        <v>0</v>
      </c>
      <c r="I1827" s="120">
        <v>0</v>
      </c>
      <c r="J1827" s="120" t="s">
        <v>1774</v>
      </c>
      <c r="K1827" s="120" t="s">
        <v>3529</v>
      </c>
      <c r="L1827" s="120">
        <v>0</v>
      </c>
      <c r="M1827" s="120">
        <v>0</v>
      </c>
      <c r="N1827" s="120">
        <v>0</v>
      </c>
      <c r="O1827" s="127">
        <v>99</v>
      </c>
      <c r="P1827" s="128">
        <v>49.87</v>
      </c>
    </row>
    <row r="1828" spans="1:16">
      <c r="A1828" s="119" t="s">
        <v>3540</v>
      </c>
      <c r="B1828" s="120" t="s">
        <v>12971</v>
      </c>
      <c r="C1828" s="120" t="s">
        <v>3528</v>
      </c>
      <c r="D1828" s="120" t="s">
        <v>1798</v>
      </c>
      <c r="E1828" s="120" t="s">
        <v>12165</v>
      </c>
      <c r="F1828" s="120" t="s">
        <v>12601</v>
      </c>
      <c r="G1828" s="120" t="s">
        <v>3324</v>
      </c>
      <c r="H1828" s="120">
        <v>0</v>
      </c>
      <c r="I1828" s="120">
        <v>0</v>
      </c>
      <c r="J1828" s="120" t="s">
        <v>1774</v>
      </c>
      <c r="K1828" s="120" t="s">
        <v>3529</v>
      </c>
      <c r="L1828" s="120">
        <v>0</v>
      </c>
      <c r="M1828" s="120">
        <v>0</v>
      </c>
      <c r="N1828" s="120">
        <v>0</v>
      </c>
      <c r="O1828" s="127">
        <v>99</v>
      </c>
      <c r="P1828" s="128">
        <v>49.87</v>
      </c>
    </row>
    <row r="1829" spans="1:16">
      <c r="A1829" s="119" t="s">
        <v>3541</v>
      </c>
      <c r="B1829" s="120" t="s">
        <v>12971</v>
      </c>
      <c r="C1829" s="120" t="s">
        <v>3528</v>
      </c>
      <c r="D1829" s="120" t="s">
        <v>1798</v>
      </c>
      <c r="E1829" s="120" t="s">
        <v>12165</v>
      </c>
      <c r="F1829" s="120" t="s">
        <v>12601</v>
      </c>
      <c r="G1829" s="120" t="s">
        <v>3324</v>
      </c>
      <c r="H1829" s="120">
        <v>0</v>
      </c>
      <c r="I1829" s="120">
        <v>0</v>
      </c>
      <c r="J1829" s="120" t="s">
        <v>1774</v>
      </c>
      <c r="K1829" s="120" t="s">
        <v>3529</v>
      </c>
      <c r="L1829" s="120">
        <v>0</v>
      </c>
      <c r="M1829" s="120">
        <v>0</v>
      </c>
      <c r="N1829" s="120">
        <v>0</v>
      </c>
      <c r="O1829" s="127">
        <v>89</v>
      </c>
      <c r="P1829" s="128">
        <v>49.87</v>
      </c>
    </row>
    <row r="1830" spans="1:16">
      <c r="A1830" s="119" t="s">
        <v>3542</v>
      </c>
      <c r="B1830" s="120" t="s">
        <v>12971</v>
      </c>
      <c r="C1830" s="120" t="s">
        <v>3528</v>
      </c>
      <c r="D1830" s="120" t="s">
        <v>1798</v>
      </c>
      <c r="E1830" s="120" t="s">
        <v>12165</v>
      </c>
      <c r="F1830" s="120" t="s">
        <v>12601</v>
      </c>
      <c r="G1830" s="120" t="s">
        <v>3324</v>
      </c>
      <c r="H1830" s="120">
        <v>0</v>
      </c>
      <c r="I1830" s="120">
        <v>0</v>
      </c>
      <c r="J1830" s="120" t="s">
        <v>1774</v>
      </c>
      <c r="K1830" s="120">
        <v>0</v>
      </c>
      <c r="L1830" s="120">
        <v>0</v>
      </c>
      <c r="M1830" s="120">
        <v>0</v>
      </c>
      <c r="N1830" s="120">
        <v>0</v>
      </c>
      <c r="O1830" s="127">
        <v>99.9</v>
      </c>
      <c r="P1830" s="128">
        <v>55.98</v>
      </c>
    </row>
    <row r="1831" spans="1:16">
      <c r="A1831" s="119" t="s">
        <v>3543</v>
      </c>
      <c r="B1831" s="120" t="s">
        <v>12971</v>
      </c>
      <c r="C1831" s="120" t="s">
        <v>3528</v>
      </c>
      <c r="D1831" s="120" t="s">
        <v>1798</v>
      </c>
      <c r="E1831" s="120" t="s">
        <v>12165</v>
      </c>
      <c r="F1831" s="120" t="s">
        <v>12601</v>
      </c>
      <c r="G1831" s="120" t="s">
        <v>3324</v>
      </c>
      <c r="H1831" s="120">
        <v>0</v>
      </c>
      <c r="I1831" s="120">
        <v>0</v>
      </c>
      <c r="J1831" s="120" t="s">
        <v>1774</v>
      </c>
      <c r="K1831" s="120">
        <v>0</v>
      </c>
      <c r="L1831" s="120">
        <v>0</v>
      </c>
      <c r="M1831" s="120">
        <v>0</v>
      </c>
      <c r="N1831" s="120">
        <v>0</v>
      </c>
      <c r="O1831" s="127">
        <v>99.9</v>
      </c>
      <c r="P1831" s="128">
        <v>55.98</v>
      </c>
    </row>
    <row r="1832" spans="1:16">
      <c r="A1832" s="119" t="s">
        <v>3544</v>
      </c>
      <c r="B1832" s="120" t="s">
        <v>12971</v>
      </c>
      <c r="C1832" s="120" t="s">
        <v>3528</v>
      </c>
      <c r="D1832" s="120" t="s">
        <v>1798</v>
      </c>
      <c r="E1832" s="120" t="s">
        <v>12165</v>
      </c>
      <c r="F1832" s="120" t="s">
        <v>12601</v>
      </c>
      <c r="G1832" s="120" t="s">
        <v>3324</v>
      </c>
      <c r="H1832" s="120">
        <v>0</v>
      </c>
      <c r="I1832" s="120">
        <v>0</v>
      </c>
      <c r="J1832" s="120" t="s">
        <v>1774</v>
      </c>
      <c r="K1832" s="120">
        <v>0</v>
      </c>
      <c r="L1832" s="120">
        <v>0</v>
      </c>
      <c r="M1832" s="120">
        <v>0</v>
      </c>
      <c r="N1832" s="120">
        <v>0</v>
      </c>
      <c r="O1832" s="127">
        <v>119.9</v>
      </c>
      <c r="P1832" s="128">
        <v>67.19</v>
      </c>
    </row>
    <row r="1833" spans="1:16">
      <c r="A1833" s="119" t="s">
        <v>3545</v>
      </c>
      <c r="B1833" s="120" t="s">
        <v>12971</v>
      </c>
      <c r="C1833" s="120" t="s">
        <v>3528</v>
      </c>
      <c r="D1833" s="120" t="s">
        <v>1798</v>
      </c>
      <c r="E1833" s="120" t="s">
        <v>12165</v>
      </c>
      <c r="F1833" s="120" t="s">
        <v>12601</v>
      </c>
      <c r="G1833" s="120" t="s">
        <v>3324</v>
      </c>
      <c r="H1833" s="120">
        <v>0</v>
      </c>
      <c r="I1833" s="120">
        <v>0</v>
      </c>
      <c r="J1833" s="120" t="s">
        <v>1774</v>
      </c>
      <c r="K1833" s="120">
        <v>0</v>
      </c>
      <c r="L1833" s="120">
        <v>0</v>
      </c>
      <c r="M1833" s="120">
        <v>0</v>
      </c>
      <c r="N1833" s="120">
        <v>0</v>
      </c>
      <c r="O1833" s="127">
        <v>119.9</v>
      </c>
      <c r="P1833" s="128">
        <v>67.19</v>
      </c>
    </row>
    <row r="1834" spans="1:16">
      <c r="A1834" s="119" t="s">
        <v>3546</v>
      </c>
      <c r="B1834" s="120" t="s">
        <v>12971</v>
      </c>
      <c r="C1834" s="120" t="s">
        <v>3528</v>
      </c>
      <c r="D1834" s="120" t="s">
        <v>1798</v>
      </c>
      <c r="E1834" s="120" t="s">
        <v>12165</v>
      </c>
      <c r="F1834" s="120" t="s">
        <v>12601</v>
      </c>
      <c r="G1834" s="120" t="s">
        <v>3324</v>
      </c>
      <c r="H1834" s="120">
        <v>0</v>
      </c>
      <c r="I1834" s="120">
        <v>0</v>
      </c>
      <c r="J1834" s="120" t="s">
        <v>1774</v>
      </c>
      <c r="K1834" s="120">
        <v>0</v>
      </c>
      <c r="L1834" s="120">
        <v>0</v>
      </c>
      <c r="M1834" s="120">
        <v>0</v>
      </c>
      <c r="N1834" s="120">
        <v>0</v>
      </c>
      <c r="O1834" s="127">
        <v>119.9</v>
      </c>
      <c r="P1834" s="128">
        <v>67.19</v>
      </c>
    </row>
    <row r="1835" spans="1:16">
      <c r="A1835" s="119" t="s">
        <v>3547</v>
      </c>
      <c r="B1835" s="120" t="s">
        <v>12971</v>
      </c>
      <c r="C1835" s="120" t="s">
        <v>3528</v>
      </c>
      <c r="D1835" s="120" t="s">
        <v>1798</v>
      </c>
      <c r="E1835" s="120" t="s">
        <v>12165</v>
      </c>
      <c r="F1835" s="120" t="s">
        <v>12601</v>
      </c>
      <c r="G1835" s="120" t="s">
        <v>3324</v>
      </c>
      <c r="H1835" s="120">
        <v>0</v>
      </c>
      <c r="I1835" s="120">
        <v>0</v>
      </c>
      <c r="J1835" s="120" t="s">
        <v>1774</v>
      </c>
      <c r="K1835" s="120">
        <v>0</v>
      </c>
      <c r="L1835" s="120">
        <v>0</v>
      </c>
      <c r="M1835" s="120">
        <v>0</v>
      </c>
      <c r="N1835" s="120">
        <v>0</v>
      </c>
      <c r="O1835" s="127">
        <v>119.9</v>
      </c>
      <c r="P1835" s="128">
        <v>67.19</v>
      </c>
    </row>
    <row r="1836" spans="1:16">
      <c r="A1836" s="119" t="s">
        <v>3548</v>
      </c>
      <c r="B1836" s="120" t="s">
        <v>12163</v>
      </c>
      <c r="C1836" s="120" t="s">
        <v>3549</v>
      </c>
      <c r="D1836" s="120" t="s">
        <v>1756</v>
      </c>
      <c r="E1836" s="120" t="s">
        <v>12165</v>
      </c>
      <c r="F1836" s="120" t="s">
        <v>12598</v>
      </c>
      <c r="G1836" s="120" t="s">
        <v>1778</v>
      </c>
      <c r="H1836" s="120">
        <v>0</v>
      </c>
      <c r="I1836" s="120">
        <v>0</v>
      </c>
      <c r="J1836" s="120" t="s">
        <v>1774</v>
      </c>
      <c r="K1836" s="120" t="s">
        <v>2844</v>
      </c>
      <c r="L1836" s="120">
        <v>0</v>
      </c>
      <c r="M1836" s="120">
        <v>0</v>
      </c>
      <c r="N1836" s="120" t="s">
        <v>3550</v>
      </c>
      <c r="O1836" s="127">
        <v>239.9</v>
      </c>
      <c r="P1836" s="128">
        <v>123.62</v>
      </c>
    </row>
    <row r="1837" spans="1:16">
      <c r="A1837" s="119" t="s">
        <v>3551</v>
      </c>
      <c r="B1837" s="120" t="s">
        <v>12163</v>
      </c>
      <c r="C1837" s="120" t="s">
        <v>3549</v>
      </c>
      <c r="D1837" s="120" t="s">
        <v>1756</v>
      </c>
      <c r="E1837" s="120" t="s">
        <v>12165</v>
      </c>
      <c r="F1837" s="120" t="s">
        <v>12598</v>
      </c>
      <c r="G1837" s="120" t="s">
        <v>1778</v>
      </c>
      <c r="H1837" s="120">
        <v>0</v>
      </c>
      <c r="I1837" s="120">
        <v>0</v>
      </c>
      <c r="J1837" s="120" t="s">
        <v>1774</v>
      </c>
      <c r="K1837" s="120" t="s">
        <v>2844</v>
      </c>
      <c r="L1837" s="120">
        <v>0</v>
      </c>
      <c r="M1837" s="120">
        <v>0</v>
      </c>
      <c r="N1837" s="120" t="s">
        <v>3550</v>
      </c>
      <c r="O1837" s="127">
        <v>239.9</v>
      </c>
      <c r="P1837" s="128">
        <v>123.62</v>
      </c>
    </row>
    <row r="1838" spans="1:16">
      <c r="A1838" s="119" t="s">
        <v>3552</v>
      </c>
      <c r="B1838" s="120" t="s">
        <v>12163</v>
      </c>
      <c r="C1838" s="120" t="s">
        <v>3549</v>
      </c>
      <c r="D1838" s="120" t="s">
        <v>1756</v>
      </c>
      <c r="E1838" s="120" t="s">
        <v>12165</v>
      </c>
      <c r="F1838" s="120" t="s">
        <v>12598</v>
      </c>
      <c r="G1838" s="120" t="s">
        <v>1778</v>
      </c>
      <c r="H1838" s="120">
        <v>0</v>
      </c>
      <c r="I1838" s="120">
        <v>0</v>
      </c>
      <c r="J1838" s="120" t="s">
        <v>1774</v>
      </c>
      <c r="K1838" s="120" t="s">
        <v>2844</v>
      </c>
      <c r="L1838" s="120">
        <v>0</v>
      </c>
      <c r="M1838" s="120">
        <v>0</v>
      </c>
      <c r="N1838" s="120" t="s">
        <v>3550</v>
      </c>
      <c r="O1838" s="127">
        <v>239.9</v>
      </c>
      <c r="P1838" s="128">
        <v>123.62</v>
      </c>
    </row>
    <row r="1839" spans="1:16">
      <c r="A1839" s="119" t="s">
        <v>3553</v>
      </c>
      <c r="B1839" s="120" t="s">
        <v>12163</v>
      </c>
      <c r="C1839" s="120" t="s">
        <v>3549</v>
      </c>
      <c r="D1839" s="120" t="s">
        <v>1756</v>
      </c>
      <c r="E1839" s="120" t="s">
        <v>12165</v>
      </c>
      <c r="F1839" s="120" t="s">
        <v>12598</v>
      </c>
      <c r="G1839" s="120" t="s">
        <v>1778</v>
      </c>
      <c r="H1839" s="120">
        <v>0</v>
      </c>
      <c r="I1839" s="120">
        <v>0</v>
      </c>
      <c r="J1839" s="120" t="s">
        <v>1774</v>
      </c>
      <c r="K1839" s="120" t="s">
        <v>2844</v>
      </c>
      <c r="L1839" s="120">
        <v>0</v>
      </c>
      <c r="M1839" s="120">
        <v>0</v>
      </c>
      <c r="N1839" s="120" t="s">
        <v>3550</v>
      </c>
      <c r="O1839" s="127">
        <v>239.9</v>
      </c>
      <c r="P1839" s="128">
        <v>123.62</v>
      </c>
    </row>
    <row r="1840" spans="1:16">
      <c r="A1840" s="119" t="s">
        <v>3554</v>
      </c>
      <c r="B1840" s="120" t="s">
        <v>12163</v>
      </c>
      <c r="C1840" s="120" t="s">
        <v>3549</v>
      </c>
      <c r="D1840" s="120" t="s">
        <v>1756</v>
      </c>
      <c r="E1840" s="120" t="s">
        <v>12165</v>
      </c>
      <c r="F1840" s="120" t="s">
        <v>12598</v>
      </c>
      <c r="G1840" s="120" t="s">
        <v>1778</v>
      </c>
      <c r="H1840" s="120">
        <v>0</v>
      </c>
      <c r="I1840" s="120">
        <v>0</v>
      </c>
      <c r="J1840" s="120" t="s">
        <v>1774</v>
      </c>
      <c r="K1840" s="120" t="s">
        <v>2844</v>
      </c>
      <c r="L1840" s="120">
        <v>0</v>
      </c>
      <c r="M1840" s="120">
        <v>0</v>
      </c>
      <c r="N1840" s="120" t="s">
        <v>3550</v>
      </c>
      <c r="O1840" s="127">
        <v>199.9</v>
      </c>
      <c r="P1840" s="128">
        <v>102.93</v>
      </c>
    </row>
    <row r="1841" spans="1:16">
      <c r="A1841" s="119" t="s">
        <v>3555</v>
      </c>
      <c r="B1841" s="120" t="s">
        <v>12163</v>
      </c>
      <c r="C1841" s="120" t="s">
        <v>3549</v>
      </c>
      <c r="D1841" s="120" t="s">
        <v>1756</v>
      </c>
      <c r="E1841" s="120" t="s">
        <v>12165</v>
      </c>
      <c r="F1841" s="120" t="s">
        <v>12598</v>
      </c>
      <c r="G1841" s="120" t="s">
        <v>1778</v>
      </c>
      <c r="H1841" s="120">
        <v>0</v>
      </c>
      <c r="I1841" s="120">
        <v>0</v>
      </c>
      <c r="J1841" s="120" t="s">
        <v>1774</v>
      </c>
      <c r="K1841" s="120" t="s">
        <v>2844</v>
      </c>
      <c r="L1841" s="120">
        <v>0</v>
      </c>
      <c r="M1841" s="120">
        <v>0</v>
      </c>
      <c r="N1841" s="120" t="s">
        <v>3550</v>
      </c>
      <c r="O1841" s="127">
        <v>239.9</v>
      </c>
      <c r="P1841" s="128">
        <v>123.62</v>
      </c>
    </row>
    <row r="1842" spans="1:16">
      <c r="A1842" s="119" t="s">
        <v>3556</v>
      </c>
      <c r="B1842" s="120" t="s">
        <v>12163</v>
      </c>
      <c r="C1842" s="120" t="s">
        <v>3549</v>
      </c>
      <c r="D1842" s="120" t="s">
        <v>1756</v>
      </c>
      <c r="E1842" s="120" t="s">
        <v>12165</v>
      </c>
      <c r="F1842" s="120" t="s">
        <v>12598</v>
      </c>
      <c r="G1842" s="120" t="s">
        <v>1778</v>
      </c>
      <c r="H1842" s="120">
        <v>0</v>
      </c>
      <c r="I1842" s="120">
        <v>0</v>
      </c>
      <c r="J1842" s="120" t="s">
        <v>1774</v>
      </c>
      <c r="K1842" s="120" t="s">
        <v>2844</v>
      </c>
      <c r="L1842" s="120">
        <v>0</v>
      </c>
      <c r="M1842" s="120">
        <v>0</v>
      </c>
      <c r="N1842" s="120" t="s">
        <v>3550</v>
      </c>
      <c r="O1842" s="127">
        <v>239.9</v>
      </c>
      <c r="P1842" s="128">
        <v>123.62</v>
      </c>
    </row>
    <row r="1843" spans="1:16">
      <c r="A1843" s="119" t="s">
        <v>12192</v>
      </c>
      <c r="B1843" s="120" t="s">
        <v>12163</v>
      </c>
      <c r="C1843" s="120" t="s">
        <v>3549</v>
      </c>
      <c r="D1843" s="120" t="s">
        <v>1756</v>
      </c>
      <c r="E1843" s="120" t="s">
        <v>12165</v>
      </c>
      <c r="F1843" s="120" t="s">
        <v>12598</v>
      </c>
      <c r="G1843" s="120" t="s">
        <v>1968</v>
      </c>
      <c r="H1843" s="120">
        <v>0</v>
      </c>
      <c r="I1843" s="120">
        <v>0</v>
      </c>
      <c r="J1843" s="120" t="s">
        <v>1774</v>
      </c>
      <c r="K1843" s="120" t="s">
        <v>2844</v>
      </c>
      <c r="L1843" s="120">
        <v>0</v>
      </c>
      <c r="M1843" s="120">
        <v>0</v>
      </c>
      <c r="N1843" s="120" t="s">
        <v>3550</v>
      </c>
      <c r="O1843" s="127">
        <v>239.9</v>
      </c>
      <c r="P1843" s="128">
        <v>123.62</v>
      </c>
    </row>
    <row r="1844" spans="1:16">
      <c r="A1844" s="119" t="s">
        <v>3557</v>
      </c>
      <c r="B1844" s="120" t="s">
        <v>12971</v>
      </c>
      <c r="C1844" s="120" t="s">
        <v>2093</v>
      </c>
      <c r="D1844" s="120" t="s">
        <v>1798</v>
      </c>
      <c r="E1844" s="120" t="s">
        <v>12164</v>
      </c>
      <c r="F1844" s="120" t="s">
        <v>14082</v>
      </c>
      <c r="G1844" s="120" t="s">
        <v>1830</v>
      </c>
      <c r="H1844" s="120">
        <v>0</v>
      </c>
      <c r="I1844" s="120" t="s">
        <v>1757</v>
      </c>
      <c r="J1844" s="120" t="s">
        <v>1753</v>
      </c>
      <c r="K1844" s="120" t="s">
        <v>2131</v>
      </c>
      <c r="L1844" s="120">
        <v>0</v>
      </c>
      <c r="M1844" s="120" t="s">
        <v>1815</v>
      </c>
      <c r="N1844" s="120" t="s">
        <v>3558</v>
      </c>
      <c r="O1844" s="127">
        <v>599.9</v>
      </c>
      <c r="P1844" s="128">
        <v>210</v>
      </c>
    </row>
    <row r="1845" spans="1:16">
      <c r="A1845" s="119" t="s">
        <v>3559</v>
      </c>
      <c r="B1845" s="120" t="s">
        <v>12971</v>
      </c>
      <c r="C1845" s="120" t="s">
        <v>2093</v>
      </c>
      <c r="D1845" s="120" t="s">
        <v>1798</v>
      </c>
      <c r="E1845" s="120" t="s">
        <v>12165</v>
      </c>
      <c r="F1845" s="120" t="s">
        <v>12187</v>
      </c>
      <c r="G1845" s="120" t="s">
        <v>1879</v>
      </c>
      <c r="H1845" s="120">
        <v>0</v>
      </c>
      <c r="I1845" s="120" t="s">
        <v>2068</v>
      </c>
      <c r="J1845" s="120" t="s">
        <v>1753</v>
      </c>
      <c r="K1845" s="120" t="s">
        <v>2131</v>
      </c>
      <c r="L1845" s="120">
        <v>0</v>
      </c>
      <c r="M1845" s="120">
        <v>0</v>
      </c>
      <c r="N1845" s="120" t="s">
        <v>3307</v>
      </c>
      <c r="O1845" s="127">
        <v>799.9</v>
      </c>
      <c r="P1845" s="128">
        <v>274.52999999999997</v>
      </c>
    </row>
    <row r="1846" spans="1:16">
      <c r="A1846" s="119" t="s">
        <v>3561</v>
      </c>
      <c r="B1846" s="120" t="s">
        <v>12971</v>
      </c>
      <c r="C1846" s="120" t="s">
        <v>2093</v>
      </c>
      <c r="D1846" s="120" t="s">
        <v>1756</v>
      </c>
      <c r="E1846" s="120" t="s">
        <v>12165</v>
      </c>
      <c r="F1846" s="120" t="s">
        <v>12187</v>
      </c>
      <c r="G1846" s="120" t="s">
        <v>1778</v>
      </c>
      <c r="H1846" s="120">
        <v>0</v>
      </c>
      <c r="I1846" s="120" t="s">
        <v>2068</v>
      </c>
      <c r="J1846" s="120" t="s">
        <v>1753</v>
      </c>
      <c r="K1846" s="120" t="s">
        <v>3338</v>
      </c>
      <c r="L1846" s="120">
        <v>0</v>
      </c>
      <c r="M1846" s="120">
        <v>0</v>
      </c>
      <c r="N1846" s="120">
        <v>0</v>
      </c>
      <c r="O1846" s="127">
        <v>449.9</v>
      </c>
      <c r="P1846" s="128">
        <v>242.4</v>
      </c>
    </row>
    <row r="1847" spans="1:16">
      <c r="A1847" s="119" t="s">
        <v>3562</v>
      </c>
      <c r="B1847" s="120" t="s">
        <v>12971</v>
      </c>
      <c r="C1847" s="120" t="s">
        <v>2093</v>
      </c>
      <c r="D1847" s="120" t="s">
        <v>1756</v>
      </c>
      <c r="E1847" s="120" t="s">
        <v>12165</v>
      </c>
      <c r="F1847" s="120" t="s">
        <v>12601</v>
      </c>
      <c r="G1847" s="120" t="s">
        <v>1876</v>
      </c>
      <c r="H1847" s="120">
        <v>0</v>
      </c>
      <c r="I1847" s="120" t="s">
        <v>2068</v>
      </c>
      <c r="J1847" s="120" t="s">
        <v>1753</v>
      </c>
      <c r="K1847" s="120" t="s">
        <v>2131</v>
      </c>
      <c r="L1847" s="120">
        <v>0</v>
      </c>
      <c r="M1847" s="120">
        <v>0</v>
      </c>
      <c r="N1847" s="120" t="s">
        <v>3560</v>
      </c>
      <c r="O1847" s="127">
        <v>499.9</v>
      </c>
      <c r="P1847" s="128">
        <v>197.6</v>
      </c>
    </row>
    <row r="1848" spans="1:16">
      <c r="A1848" s="119" t="s">
        <v>3563</v>
      </c>
      <c r="B1848" s="120" t="s">
        <v>12971</v>
      </c>
      <c r="C1848" s="120" t="s">
        <v>2093</v>
      </c>
      <c r="D1848" s="120" t="s">
        <v>1756</v>
      </c>
      <c r="E1848" s="120" t="s">
        <v>12165</v>
      </c>
      <c r="F1848" s="120" t="s">
        <v>12601</v>
      </c>
      <c r="G1848" s="120" t="s">
        <v>1884</v>
      </c>
      <c r="H1848" s="120">
        <v>0</v>
      </c>
      <c r="I1848" s="120" t="s">
        <v>2068</v>
      </c>
      <c r="J1848" s="120" t="s">
        <v>1753</v>
      </c>
      <c r="K1848" s="120" t="s">
        <v>2131</v>
      </c>
      <c r="L1848" s="120">
        <v>0</v>
      </c>
      <c r="M1848" s="120">
        <v>0</v>
      </c>
      <c r="N1848" s="120">
        <v>0</v>
      </c>
      <c r="O1848" s="127">
        <v>499.9</v>
      </c>
      <c r="P1848" s="128">
        <v>198.1</v>
      </c>
    </row>
    <row r="1849" spans="1:16">
      <c r="A1849" s="119" t="s">
        <v>1295</v>
      </c>
      <c r="B1849" s="120" t="s">
        <v>12971</v>
      </c>
      <c r="C1849" s="120" t="s">
        <v>2093</v>
      </c>
      <c r="D1849" s="120" t="s">
        <v>1756</v>
      </c>
      <c r="E1849" s="120" t="s">
        <v>12165</v>
      </c>
      <c r="F1849" s="120" t="s">
        <v>12598</v>
      </c>
      <c r="G1849" s="120" t="s">
        <v>3324</v>
      </c>
      <c r="H1849" s="120">
        <v>0</v>
      </c>
      <c r="I1849" s="120" t="s">
        <v>2068</v>
      </c>
      <c r="J1849" s="120" t="s">
        <v>1774</v>
      </c>
      <c r="K1849" s="120" t="s">
        <v>2131</v>
      </c>
      <c r="L1849" s="120">
        <v>0</v>
      </c>
      <c r="M1849" s="120">
        <v>0</v>
      </c>
      <c r="N1849" s="120">
        <v>0</v>
      </c>
      <c r="O1849" s="127">
        <v>499.9</v>
      </c>
      <c r="P1849" s="128">
        <v>190</v>
      </c>
    </row>
    <row r="1850" spans="1:16">
      <c r="A1850" s="119" t="s">
        <v>3564</v>
      </c>
      <c r="B1850" s="120" t="s">
        <v>12971</v>
      </c>
      <c r="C1850" s="120" t="s">
        <v>2093</v>
      </c>
      <c r="D1850" s="120" t="s">
        <v>1756</v>
      </c>
      <c r="E1850" s="120" t="s">
        <v>12164</v>
      </c>
      <c r="F1850" s="120" t="s">
        <v>12598</v>
      </c>
      <c r="G1850" s="120" t="s">
        <v>1968</v>
      </c>
      <c r="H1850" s="120">
        <v>0</v>
      </c>
      <c r="I1850" s="120" t="s">
        <v>2068</v>
      </c>
      <c r="J1850" s="120" t="s">
        <v>1753</v>
      </c>
      <c r="K1850" s="120" t="s">
        <v>2131</v>
      </c>
      <c r="L1850" s="120">
        <v>0</v>
      </c>
      <c r="M1850" s="120">
        <v>0</v>
      </c>
      <c r="N1850" s="120">
        <v>0</v>
      </c>
      <c r="O1850" s="127">
        <v>499.9</v>
      </c>
      <c r="P1850" s="128">
        <v>242</v>
      </c>
    </row>
    <row r="1851" spans="1:16">
      <c r="A1851" s="119" t="s">
        <v>3565</v>
      </c>
      <c r="B1851" s="120" t="s">
        <v>12971</v>
      </c>
      <c r="C1851" s="120" t="s">
        <v>2093</v>
      </c>
      <c r="D1851" s="120" t="s">
        <v>1756</v>
      </c>
      <c r="E1851" s="120" t="s">
        <v>12165</v>
      </c>
      <c r="F1851" s="120" t="s">
        <v>12601</v>
      </c>
      <c r="G1851" s="120" t="s">
        <v>1990</v>
      </c>
      <c r="H1851" s="120">
        <v>0</v>
      </c>
      <c r="I1851" s="120" t="s">
        <v>2068</v>
      </c>
      <c r="J1851" s="120" t="s">
        <v>1753</v>
      </c>
      <c r="K1851" s="120" t="s">
        <v>2131</v>
      </c>
      <c r="L1851" s="120">
        <v>0</v>
      </c>
      <c r="M1851" s="120">
        <v>0</v>
      </c>
      <c r="N1851" s="120" t="s">
        <v>3498</v>
      </c>
      <c r="O1851" s="127">
        <v>449.9</v>
      </c>
      <c r="P1851" s="128">
        <v>210</v>
      </c>
    </row>
    <row r="1852" spans="1:16">
      <c r="A1852" s="119" t="s">
        <v>3566</v>
      </c>
      <c r="B1852" s="120" t="s">
        <v>12971</v>
      </c>
      <c r="C1852" s="120" t="s">
        <v>1755</v>
      </c>
      <c r="D1852" s="120">
        <v>0</v>
      </c>
      <c r="E1852" s="120">
        <v>0</v>
      </c>
      <c r="F1852" s="120">
        <v>0</v>
      </c>
      <c r="G1852" s="120">
        <v>0</v>
      </c>
      <c r="H1852" s="120">
        <v>0</v>
      </c>
      <c r="I1852" s="120">
        <v>0</v>
      </c>
      <c r="J1852" s="120" t="s">
        <v>1753</v>
      </c>
      <c r="K1852" s="120">
        <v>0</v>
      </c>
      <c r="L1852" s="120">
        <v>0</v>
      </c>
      <c r="M1852" s="120">
        <v>0</v>
      </c>
      <c r="N1852" s="120">
        <v>0</v>
      </c>
      <c r="O1852" s="127">
        <v>599.9</v>
      </c>
      <c r="P1852" s="128">
        <v>300</v>
      </c>
    </row>
    <row r="1853" spans="1:16">
      <c r="A1853" s="119" t="s">
        <v>1285</v>
      </c>
      <c r="B1853" s="120" t="s">
        <v>12971</v>
      </c>
      <c r="C1853" s="120" t="s">
        <v>1755</v>
      </c>
      <c r="D1853" s="120" t="s">
        <v>1798</v>
      </c>
      <c r="E1853" s="120" t="s">
        <v>12165</v>
      </c>
      <c r="F1853" s="120" t="s">
        <v>12598</v>
      </c>
      <c r="G1853" s="120" t="s">
        <v>1881</v>
      </c>
      <c r="H1853" s="120">
        <v>0</v>
      </c>
      <c r="I1853" s="120" t="s">
        <v>1849</v>
      </c>
      <c r="J1853" s="120" t="s">
        <v>1753</v>
      </c>
      <c r="K1853" s="120" t="s">
        <v>12599</v>
      </c>
      <c r="L1853" s="120">
        <v>0</v>
      </c>
      <c r="M1853" s="120">
        <v>0</v>
      </c>
      <c r="N1853" s="120" t="s">
        <v>3498</v>
      </c>
      <c r="O1853" s="127">
        <v>699.9</v>
      </c>
      <c r="P1853" s="128">
        <v>260</v>
      </c>
    </row>
    <row r="1854" spans="1:16">
      <c r="A1854" s="119" t="s">
        <v>3567</v>
      </c>
      <c r="B1854" s="120" t="s">
        <v>12971</v>
      </c>
      <c r="C1854" s="120" t="s">
        <v>1755</v>
      </c>
      <c r="D1854" s="120" t="s">
        <v>1798</v>
      </c>
      <c r="E1854" s="120" t="s">
        <v>12165</v>
      </c>
      <c r="F1854" s="120" t="s">
        <v>12598</v>
      </c>
      <c r="G1854" s="120" t="s">
        <v>1825</v>
      </c>
      <c r="H1854" s="120">
        <v>0</v>
      </c>
      <c r="I1854" s="120" t="s">
        <v>1849</v>
      </c>
      <c r="J1854" s="120" t="s">
        <v>1753</v>
      </c>
      <c r="K1854" s="120">
        <v>0</v>
      </c>
      <c r="L1854" s="120">
        <v>0</v>
      </c>
      <c r="M1854" s="120">
        <v>0</v>
      </c>
      <c r="N1854" s="120" t="s">
        <v>3498</v>
      </c>
      <c r="O1854" s="127">
        <v>799.9</v>
      </c>
      <c r="P1854" s="128">
        <v>275</v>
      </c>
    </row>
    <row r="1855" spans="1:16">
      <c r="A1855" s="119" t="s">
        <v>1307</v>
      </c>
      <c r="B1855" s="120" t="s">
        <v>12971</v>
      </c>
      <c r="C1855" s="120" t="s">
        <v>1755</v>
      </c>
      <c r="D1855" s="120">
        <v>0</v>
      </c>
      <c r="E1855" s="120">
        <v>0</v>
      </c>
      <c r="F1855" s="120">
        <v>0</v>
      </c>
      <c r="G1855" s="120">
        <v>0</v>
      </c>
      <c r="H1855" s="120">
        <v>0</v>
      </c>
      <c r="I1855" s="120" t="s">
        <v>1849</v>
      </c>
      <c r="J1855" s="120" t="s">
        <v>1753</v>
      </c>
      <c r="K1855" s="120">
        <v>0</v>
      </c>
      <c r="L1855" s="120">
        <v>0</v>
      </c>
      <c r="M1855" s="120">
        <v>0</v>
      </c>
      <c r="N1855" s="120" t="s">
        <v>3498</v>
      </c>
      <c r="O1855" s="127">
        <v>649.9</v>
      </c>
      <c r="P1855" s="128">
        <v>215</v>
      </c>
    </row>
    <row r="1856" spans="1:16">
      <c r="A1856" s="119" t="s">
        <v>1393</v>
      </c>
      <c r="B1856" s="120" t="s">
        <v>12971</v>
      </c>
      <c r="C1856" s="120" t="s">
        <v>1755</v>
      </c>
      <c r="D1856" s="120" t="s">
        <v>1798</v>
      </c>
      <c r="E1856" s="120">
        <v>0</v>
      </c>
      <c r="F1856" s="120">
        <v>0</v>
      </c>
      <c r="G1856" s="120">
        <v>0</v>
      </c>
      <c r="H1856" s="120">
        <v>0</v>
      </c>
      <c r="I1856" s="120" t="s">
        <v>1849</v>
      </c>
      <c r="J1856" s="120" t="s">
        <v>1753</v>
      </c>
      <c r="K1856" s="120">
        <v>0</v>
      </c>
      <c r="L1856" s="120">
        <v>0</v>
      </c>
      <c r="M1856" s="120">
        <v>0</v>
      </c>
      <c r="N1856" s="120" t="s">
        <v>3498</v>
      </c>
      <c r="O1856" s="127">
        <v>649.9</v>
      </c>
      <c r="P1856" s="128">
        <v>220</v>
      </c>
    </row>
    <row r="1857" spans="1:16">
      <c r="A1857" s="119" t="s">
        <v>3568</v>
      </c>
      <c r="B1857" s="120" t="s">
        <v>12971</v>
      </c>
      <c r="C1857" s="120" t="s">
        <v>1755</v>
      </c>
      <c r="D1857" s="120">
        <v>0</v>
      </c>
      <c r="E1857" s="120">
        <v>0</v>
      </c>
      <c r="F1857" s="120">
        <v>0</v>
      </c>
      <c r="G1857" s="120">
        <v>0</v>
      </c>
      <c r="H1857" s="120">
        <v>0</v>
      </c>
      <c r="I1857" s="120" t="s">
        <v>1849</v>
      </c>
      <c r="J1857" s="120" t="s">
        <v>1753</v>
      </c>
      <c r="K1857" s="120">
        <v>0</v>
      </c>
      <c r="L1857" s="120">
        <v>0</v>
      </c>
      <c r="M1857" s="120">
        <v>0</v>
      </c>
      <c r="N1857" s="120" t="s">
        <v>3498</v>
      </c>
      <c r="O1857" s="127">
        <v>749.9</v>
      </c>
      <c r="P1857" s="128">
        <v>260</v>
      </c>
    </row>
    <row r="1858" spans="1:16">
      <c r="A1858" s="119" t="s">
        <v>1293</v>
      </c>
      <c r="B1858" s="120" t="s">
        <v>12971</v>
      </c>
      <c r="C1858" s="120" t="s">
        <v>1755</v>
      </c>
      <c r="D1858" s="120" t="s">
        <v>1798</v>
      </c>
      <c r="E1858" s="120" t="s">
        <v>12165</v>
      </c>
      <c r="F1858" s="120" t="s">
        <v>12598</v>
      </c>
      <c r="G1858" s="120">
        <v>0</v>
      </c>
      <c r="H1858" s="120">
        <v>0</v>
      </c>
      <c r="I1858" s="120" t="s">
        <v>1849</v>
      </c>
      <c r="J1858" s="120" t="s">
        <v>1753</v>
      </c>
      <c r="K1858" s="120">
        <v>0</v>
      </c>
      <c r="L1858" s="120">
        <v>0</v>
      </c>
      <c r="M1858" s="120">
        <v>0</v>
      </c>
      <c r="N1858" s="120" t="s">
        <v>3498</v>
      </c>
      <c r="O1858" s="127">
        <v>799.9</v>
      </c>
      <c r="P1858" s="128">
        <v>275</v>
      </c>
    </row>
    <row r="1859" spans="1:16">
      <c r="A1859" s="119" t="s">
        <v>1301</v>
      </c>
      <c r="B1859" s="120" t="s">
        <v>12971</v>
      </c>
      <c r="C1859" s="120" t="s">
        <v>1755</v>
      </c>
      <c r="D1859" s="120" t="s">
        <v>1806</v>
      </c>
      <c r="E1859" s="120" t="s">
        <v>12165</v>
      </c>
      <c r="F1859" s="120" t="s">
        <v>12598</v>
      </c>
      <c r="G1859" s="120">
        <v>0</v>
      </c>
      <c r="H1859" s="120">
        <v>0</v>
      </c>
      <c r="I1859" s="120" t="s">
        <v>1849</v>
      </c>
      <c r="J1859" s="120" t="s">
        <v>1753</v>
      </c>
      <c r="K1859" s="120">
        <v>0</v>
      </c>
      <c r="L1859" s="120">
        <v>0</v>
      </c>
      <c r="M1859" s="120">
        <v>0</v>
      </c>
      <c r="N1859" s="120" t="s">
        <v>3498</v>
      </c>
      <c r="O1859" s="127">
        <v>799.9</v>
      </c>
      <c r="P1859" s="128">
        <v>280</v>
      </c>
    </row>
    <row r="1860" spans="1:16">
      <c r="A1860" s="119" t="s">
        <v>1275</v>
      </c>
      <c r="B1860" s="120" t="s">
        <v>12971</v>
      </c>
      <c r="C1860" s="120" t="s">
        <v>1755</v>
      </c>
      <c r="D1860" s="120" t="s">
        <v>1798</v>
      </c>
      <c r="E1860" s="120" t="s">
        <v>12165</v>
      </c>
      <c r="F1860" s="120" t="s">
        <v>12598</v>
      </c>
      <c r="G1860" s="120">
        <v>0</v>
      </c>
      <c r="H1860" s="120">
        <v>0</v>
      </c>
      <c r="I1860" s="120" t="s">
        <v>1849</v>
      </c>
      <c r="J1860" s="120" t="s">
        <v>1753</v>
      </c>
      <c r="K1860" s="120">
        <v>0</v>
      </c>
      <c r="L1860" s="120">
        <v>0</v>
      </c>
      <c r="M1860" s="120">
        <v>0</v>
      </c>
      <c r="N1860" s="120" t="s">
        <v>3498</v>
      </c>
      <c r="O1860" s="127">
        <v>749.9</v>
      </c>
      <c r="P1860" s="128">
        <v>280</v>
      </c>
    </row>
    <row r="1861" spans="1:16">
      <c r="A1861" s="119" t="s">
        <v>1297</v>
      </c>
      <c r="B1861" s="120" t="s">
        <v>12971</v>
      </c>
      <c r="C1861" s="120" t="s">
        <v>1755</v>
      </c>
      <c r="D1861" s="120">
        <v>0</v>
      </c>
      <c r="E1861" s="120">
        <v>0</v>
      </c>
      <c r="F1861" s="120">
        <v>0</v>
      </c>
      <c r="G1861" s="120">
        <v>0</v>
      </c>
      <c r="H1861" s="120">
        <v>0</v>
      </c>
      <c r="I1861" s="120" t="s">
        <v>1849</v>
      </c>
      <c r="J1861" s="120" t="s">
        <v>1753</v>
      </c>
      <c r="K1861" s="120">
        <v>0</v>
      </c>
      <c r="L1861" s="120">
        <v>0</v>
      </c>
      <c r="M1861" s="120">
        <v>0</v>
      </c>
      <c r="N1861" s="120" t="s">
        <v>3498</v>
      </c>
      <c r="O1861" s="127">
        <v>799.9</v>
      </c>
      <c r="P1861" s="128">
        <v>280</v>
      </c>
    </row>
    <row r="1862" spans="1:16">
      <c r="A1862" s="119" t="s">
        <v>1663</v>
      </c>
      <c r="B1862" s="120" t="s">
        <v>12971</v>
      </c>
      <c r="C1862" s="120" t="s">
        <v>1755</v>
      </c>
      <c r="D1862" s="120" t="s">
        <v>1756</v>
      </c>
      <c r="E1862" s="120" t="s">
        <v>12165</v>
      </c>
      <c r="F1862" s="120" t="s">
        <v>12598</v>
      </c>
      <c r="G1862" s="120" t="s">
        <v>1825</v>
      </c>
      <c r="H1862" s="120">
        <v>0</v>
      </c>
      <c r="I1862" s="120" t="s">
        <v>1849</v>
      </c>
      <c r="J1862" s="120" t="s">
        <v>1753</v>
      </c>
      <c r="K1862" s="120">
        <v>0</v>
      </c>
      <c r="L1862" s="120">
        <v>0</v>
      </c>
      <c r="M1862" s="120">
        <v>0</v>
      </c>
      <c r="N1862" s="120" t="s">
        <v>3498</v>
      </c>
      <c r="O1862" s="127">
        <v>599.9</v>
      </c>
      <c r="P1862" s="128">
        <v>205</v>
      </c>
    </row>
    <row r="1863" spans="1:16">
      <c r="A1863" s="119" t="s">
        <v>1271</v>
      </c>
      <c r="B1863" s="120" t="s">
        <v>12971</v>
      </c>
      <c r="C1863" s="120" t="s">
        <v>1755</v>
      </c>
      <c r="D1863" s="120">
        <v>0</v>
      </c>
      <c r="E1863" s="120">
        <v>0</v>
      </c>
      <c r="F1863" s="120">
        <v>0</v>
      </c>
      <c r="G1863" s="120">
        <v>0</v>
      </c>
      <c r="H1863" s="120">
        <v>0</v>
      </c>
      <c r="I1863" s="120" t="s">
        <v>1849</v>
      </c>
      <c r="J1863" s="120" t="s">
        <v>1753</v>
      </c>
      <c r="K1863" s="120">
        <v>0</v>
      </c>
      <c r="L1863" s="120">
        <v>0</v>
      </c>
      <c r="M1863" s="120">
        <v>0</v>
      </c>
      <c r="N1863" s="120" t="s">
        <v>3498</v>
      </c>
      <c r="O1863" s="127">
        <v>999.9</v>
      </c>
      <c r="P1863" s="128">
        <v>390</v>
      </c>
    </row>
    <row r="1864" spans="1:16">
      <c r="A1864" s="119" t="s">
        <v>1305</v>
      </c>
      <c r="B1864" s="120" t="s">
        <v>12971</v>
      </c>
      <c r="C1864" s="120" t="s">
        <v>1755</v>
      </c>
      <c r="D1864" s="120">
        <v>0</v>
      </c>
      <c r="E1864" s="120">
        <v>0</v>
      </c>
      <c r="F1864" s="120">
        <v>0</v>
      </c>
      <c r="G1864" s="120">
        <v>0</v>
      </c>
      <c r="H1864" s="120">
        <v>0</v>
      </c>
      <c r="I1864" s="120" t="s">
        <v>1849</v>
      </c>
      <c r="J1864" s="120" t="s">
        <v>1753</v>
      </c>
      <c r="K1864" s="120">
        <v>0</v>
      </c>
      <c r="L1864" s="120">
        <v>0</v>
      </c>
      <c r="M1864" s="120">
        <v>0</v>
      </c>
      <c r="N1864" s="120" t="s">
        <v>3498</v>
      </c>
      <c r="O1864" s="127">
        <v>499.9</v>
      </c>
      <c r="P1864" s="128">
        <v>220</v>
      </c>
    </row>
    <row r="1865" spans="1:16">
      <c r="A1865" s="119" t="s">
        <v>1299</v>
      </c>
      <c r="B1865" s="120" t="s">
        <v>12971</v>
      </c>
      <c r="C1865" s="120" t="s">
        <v>1755</v>
      </c>
      <c r="D1865" s="120" t="s">
        <v>1806</v>
      </c>
      <c r="E1865" s="120" t="s">
        <v>12165</v>
      </c>
      <c r="F1865" s="120" t="s">
        <v>12598</v>
      </c>
      <c r="G1865" s="120">
        <v>0</v>
      </c>
      <c r="H1865" s="120">
        <v>0</v>
      </c>
      <c r="I1865" s="120" t="s">
        <v>1849</v>
      </c>
      <c r="J1865" s="120" t="s">
        <v>1753</v>
      </c>
      <c r="K1865" s="120">
        <v>0</v>
      </c>
      <c r="L1865" s="120">
        <v>0</v>
      </c>
      <c r="M1865" s="120">
        <v>0</v>
      </c>
      <c r="N1865" s="120" t="s">
        <v>3498</v>
      </c>
      <c r="O1865" s="127">
        <v>699.9</v>
      </c>
      <c r="P1865" s="128">
        <v>270</v>
      </c>
    </row>
    <row r="1866" spans="1:16">
      <c r="A1866" s="119" t="s">
        <v>1399</v>
      </c>
      <c r="B1866" s="120" t="s">
        <v>12971</v>
      </c>
      <c r="C1866" s="120" t="s">
        <v>1755</v>
      </c>
      <c r="D1866" s="120" t="s">
        <v>1798</v>
      </c>
      <c r="E1866" s="120" t="s">
        <v>12165</v>
      </c>
      <c r="F1866" s="120" t="s">
        <v>12598</v>
      </c>
      <c r="G1866" s="120" t="s">
        <v>1778</v>
      </c>
      <c r="H1866" s="120">
        <v>0</v>
      </c>
      <c r="I1866" s="120" t="s">
        <v>1849</v>
      </c>
      <c r="J1866" s="120" t="s">
        <v>1753</v>
      </c>
      <c r="K1866" s="120">
        <v>0</v>
      </c>
      <c r="L1866" s="120">
        <v>0</v>
      </c>
      <c r="M1866" s="120">
        <v>0</v>
      </c>
      <c r="N1866" s="120" t="s">
        <v>3498</v>
      </c>
      <c r="O1866" s="127">
        <v>649.9</v>
      </c>
      <c r="P1866" s="128">
        <v>290</v>
      </c>
    </row>
    <row r="1867" spans="1:16">
      <c r="A1867" s="119" t="s">
        <v>1312</v>
      </c>
      <c r="B1867" s="120" t="s">
        <v>12971</v>
      </c>
      <c r="C1867" s="120" t="s">
        <v>1755</v>
      </c>
      <c r="D1867" s="120" t="s">
        <v>1756</v>
      </c>
      <c r="E1867" s="120" t="s">
        <v>12165</v>
      </c>
      <c r="F1867" s="120" t="s">
        <v>12598</v>
      </c>
      <c r="G1867" s="120">
        <v>0</v>
      </c>
      <c r="H1867" s="120">
        <v>0</v>
      </c>
      <c r="I1867" s="120" t="s">
        <v>1849</v>
      </c>
      <c r="J1867" s="120" t="s">
        <v>1753</v>
      </c>
      <c r="K1867" s="120">
        <v>0</v>
      </c>
      <c r="L1867" s="120">
        <v>0</v>
      </c>
      <c r="M1867" s="120">
        <v>0</v>
      </c>
      <c r="N1867" s="120" t="s">
        <v>3498</v>
      </c>
      <c r="O1867" s="127">
        <v>649.9</v>
      </c>
      <c r="P1867" s="128">
        <v>230</v>
      </c>
    </row>
    <row r="1868" spans="1:16">
      <c r="A1868" s="119" t="s">
        <v>1664</v>
      </c>
      <c r="B1868" s="120" t="s">
        <v>12971</v>
      </c>
      <c r="C1868" s="120" t="s">
        <v>1755</v>
      </c>
      <c r="D1868" s="120" t="s">
        <v>1806</v>
      </c>
      <c r="E1868" s="120" t="s">
        <v>12165</v>
      </c>
      <c r="F1868" s="120" t="s">
        <v>12598</v>
      </c>
      <c r="G1868" s="120">
        <v>0</v>
      </c>
      <c r="H1868" s="120">
        <v>0</v>
      </c>
      <c r="I1868" s="120" t="s">
        <v>1849</v>
      </c>
      <c r="J1868" s="120" t="s">
        <v>1753</v>
      </c>
      <c r="K1868" s="120">
        <v>0</v>
      </c>
      <c r="L1868" s="120">
        <v>0</v>
      </c>
      <c r="M1868" s="120">
        <v>0</v>
      </c>
      <c r="N1868" s="120" t="s">
        <v>3498</v>
      </c>
      <c r="O1868" s="127">
        <v>799.9</v>
      </c>
      <c r="P1868" s="128">
        <v>260</v>
      </c>
    </row>
    <row r="1869" spans="1:16">
      <c r="A1869" s="119" t="s">
        <v>3569</v>
      </c>
      <c r="B1869" s="120" t="s">
        <v>12971</v>
      </c>
      <c r="C1869" s="120" t="s">
        <v>1755</v>
      </c>
      <c r="D1869" s="120" t="s">
        <v>1806</v>
      </c>
      <c r="E1869" s="120" t="s">
        <v>12165</v>
      </c>
      <c r="F1869" s="120" t="s">
        <v>12598</v>
      </c>
      <c r="G1869" s="120" t="s">
        <v>1851</v>
      </c>
      <c r="H1869" s="120">
        <v>0</v>
      </c>
      <c r="I1869" s="120" t="s">
        <v>1849</v>
      </c>
      <c r="J1869" s="120" t="s">
        <v>1753</v>
      </c>
      <c r="K1869" s="120">
        <v>0</v>
      </c>
      <c r="L1869" s="120">
        <v>0</v>
      </c>
      <c r="M1869" s="120">
        <v>0</v>
      </c>
      <c r="N1869" s="120" t="s">
        <v>12609</v>
      </c>
      <c r="O1869" s="127">
        <v>699.9</v>
      </c>
      <c r="P1869" s="128">
        <v>235</v>
      </c>
    </row>
    <row r="1870" spans="1:16">
      <c r="A1870" s="119" t="s">
        <v>3570</v>
      </c>
      <c r="B1870" s="120" t="s">
        <v>12971</v>
      </c>
      <c r="C1870" s="120" t="s">
        <v>1755</v>
      </c>
      <c r="D1870" s="120" t="s">
        <v>1806</v>
      </c>
      <c r="E1870" s="120" t="s">
        <v>12165</v>
      </c>
      <c r="F1870" s="120" t="s">
        <v>12598</v>
      </c>
      <c r="G1870" s="120" t="s">
        <v>1851</v>
      </c>
      <c r="H1870" s="120">
        <v>0</v>
      </c>
      <c r="I1870" s="120" t="s">
        <v>1849</v>
      </c>
      <c r="J1870" s="120" t="s">
        <v>1753</v>
      </c>
      <c r="K1870" s="120">
        <v>0</v>
      </c>
      <c r="L1870" s="120">
        <v>0</v>
      </c>
      <c r="M1870" s="120">
        <v>0</v>
      </c>
      <c r="N1870" s="120" t="s">
        <v>12609</v>
      </c>
      <c r="O1870" s="127">
        <v>699.9</v>
      </c>
      <c r="P1870" s="128">
        <v>235</v>
      </c>
    </row>
    <row r="1871" spans="1:16">
      <c r="A1871" s="119" t="s">
        <v>3571</v>
      </c>
      <c r="B1871" s="120" t="s">
        <v>12971</v>
      </c>
      <c r="C1871" s="120" t="s">
        <v>1755</v>
      </c>
      <c r="D1871" s="120" t="s">
        <v>1806</v>
      </c>
      <c r="E1871" s="120" t="s">
        <v>12165</v>
      </c>
      <c r="F1871" s="120" t="s">
        <v>12598</v>
      </c>
      <c r="G1871" s="120" t="s">
        <v>1851</v>
      </c>
      <c r="H1871" s="120">
        <v>0</v>
      </c>
      <c r="I1871" s="120" t="s">
        <v>1849</v>
      </c>
      <c r="J1871" s="120" t="s">
        <v>1753</v>
      </c>
      <c r="K1871" s="120">
        <v>0</v>
      </c>
      <c r="L1871" s="120">
        <v>0</v>
      </c>
      <c r="M1871" s="120">
        <v>0</v>
      </c>
      <c r="N1871" s="120" t="s">
        <v>12609</v>
      </c>
      <c r="O1871" s="127">
        <v>699.9</v>
      </c>
      <c r="P1871" s="128">
        <v>235</v>
      </c>
    </row>
    <row r="1872" spans="1:16">
      <c r="A1872" s="119" t="s">
        <v>3572</v>
      </c>
      <c r="B1872" s="120" t="s">
        <v>12971</v>
      </c>
      <c r="C1872" s="120" t="s">
        <v>1755</v>
      </c>
      <c r="D1872" s="120" t="s">
        <v>1806</v>
      </c>
      <c r="E1872" s="120" t="s">
        <v>12165</v>
      </c>
      <c r="F1872" s="120" t="s">
        <v>12598</v>
      </c>
      <c r="G1872" s="120" t="s">
        <v>1851</v>
      </c>
      <c r="H1872" s="120">
        <v>0</v>
      </c>
      <c r="I1872" s="120" t="s">
        <v>1849</v>
      </c>
      <c r="J1872" s="120" t="s">
        <v>1753</v>
      </c>
      <c r="K1872" s="120">
        <v>0</v>
      </c>
      <c r="L1872" s="120">
        <v>0</v>
      </c>
      <c r="M1872" s="120">
        <v>0</v>
      </c>
      <c r="N1872" s="120" t="s">
        <v>12609</v>
      </c>
      <c r="O1872" s="127">
        <v>899.9</v>
      </c>
      <c r="P1872" s="128">
        <v>325</v>
      </c>
    </row>
    <row r="1873" spans="1:16">
      <c r="A1873" s="119" t="s">
        <v>3573</v>
      </c>
      <c r="B1873" s="120" t="s">
        <v>12971</v>
      </c>
      <c r="C1873" s="120" t="s">
        <v>1755</v>
      </c>
      <c r="D1873" s="120" t="s">
        <v>1806</v>
      </c>
      <c r="E1873" s="120" t="s">
        <v>12165</v>
      </c>
      <c r="F1873" s="120" t="s">
        <v>12598</v>
      </c>
      <c r="G1873" s="120" t="s">
        <v>1851</v>
      </c>
      <c r="H1873" s="120">
        <v>0</v>
      </c>
      <c r="I1873" s="120" t="s">
        <v>1849</v>
      </c>
      <c r="J1873" s="120" t="s">
        <v>1753</v>
      </c>
      <c r="K1873" s="120">
        <v>0</v>
      </c>
      <c r="L1873" s="120">
        <v>0</v>
      </c>
      <c r="M1873" s="120">
        <v>0</v>
      </c>
      <c r="N1873" s="120" t="s">
        <v>12609</v>
      </c>
      <c r="O1873" s="127">
        <v>899.9</v>
      </c>
      <c r="P1873" s="128">
        <v>325</v>
      </c>
    </row>
    <row r="1874" spans="1:16">
      <c r="A1874" s="119" t="s">
        <v>12179</v>
      </c>
      <c r="B1874" s="120" t="s">
        <v>12972</v>
      </c>
      <c r="C1874" s="120" t="s">
        <v>1755</v>
      </c>
      <c r="D1874" s="120" t="s">
        <v>1806</v>
      </c>
      <c r="E1874" s="120" t="s">
        <v>12165</v>
      </c>
      <c r="F1874" s="120" t="s">
        <v>12598</v>
      </c>
      <c r="G1874" s="120">
        <v>0</v>
      </c>
      <c r="H1874" s="120">
        <v>0</v>
      </c>
      <c r="I1874" s="120" t="s">
        <v>1849</v>
      </c>
      <c r="J1874" s="120" t="s">
        <v>1774</v>
      </c>
      <c r="K1874" s="120">
        <v>0</v>
      </c>
      <c r="L1874" s="120">
        <v>0</v>
      </c>
      <c r="M1874" s="120">
        <v>0</v>
      </c>
      <c r="N1874" s="120" t="s">
        <v>3498</v>
      </c>
      <c r="O1874" s="127">
        <v>999.9</v>
      </c>
      <c r="P1874" s="128">
        <v>330</v>
      </c>
    </row>
    <row r="1875" spans="1:16">
      <c r="A1875" s="119" t="s">
        <v>12180</v>
      </c>
      <c r="B1875" s="120" t="s">
        <v>12971</v>
      </c>
      <c r="C1875" s="120" t="s">
        <v>1755</v>
      </c>
      <c r="D1875" s="120" t="s">
        <v>1806</v>
      </c>
      <c r="E1875" s="120" t="s">
        <v>12165</v>
      </c>
      <c r="F1875" s="120" t="s">
        <v>12598</v>
      </c>
      <c r="G1875" s="120">
        <v>0</v>
      </c>
      <c r="H1875" s="120">
        <v>0</v>
      </c>
      <c r="I1875" s="120" t="s">
        <v>1849</v>
      </c>
      <c r="J1875" s="120" t="s">
        <v>1774</v>
      </c>
      <c r="K1875" s="120">
        <v>0</v>
      </c>
      <c r="L1875" s="120">
        <v>0</v>
      </c>
      <c r="M1875" s="120">
        <v>0</v>
      </c>
      <c r="N1875" s="120" t="s">
        <v>3498</v>
      </c>
      <c r="O1875" s="127">
        <v>899.9</v>
      </c>
      <c r="P1875" s="128">
        <v>350</v>
      </c>
    </row>
    <row r="1876" spans="1:16">
      <c r="A1876" s="119" t="s">
        <v>3574</v>
      </c>
      <c r="B1876" s="120" t="s">
        <v>12971</v>
      </c>
      <c r="C1876" s="120" t="s">
        <v>1755</v>
      </c>
      <c r="D1876" s="120" t="s">
        <v>1806</v>
      </c>
      <c r="E1876" s="120" t="s">
        <v>12165</v>
      </c>
      <c r="F1876" s="120" t="s">
        <v>12598</v>
      </c>
      <c r="G1876" s="120">
        <v>0</v>
      </c>
      <c r="H1876" s="120">
        <v>0</v>
      </c>
      <c r="I1876" s="120" t="s">
        <v>1849</v>
      </c>
      <c r="J1876" s="120" t="s">
        <v>1753</v>
      </c>
      <c r="K1876" s="120">
        <v>0</v>
      </c>
      <c r="L1876" s="120">
        <v>0</v>
      </c>
      <c r="M1876" s="120">
        <v>0</v>
      </c>
      <c r="N1876" s="120" t="s">
        <v>3498</v>
      </c>
      <c r="O1876" s="127">
        <v>749.9</v>
      </c>
      <c r="P1876" s="128">
        <v>255</v>
      </c>
    </row>
    <row r="1877" spans="1:16">
      <c r="A1877" s="119" t="s">
        <v>12975</v>
      </c>
      <c r="B1877" s="120" t="s">
        <v>12971</v>
      </c>
      <c r="C1877" s="120" t="s">
        <v>1755</v>
      </c>
      <c r="D1877" s="120" t="s">
        <v>1803</v>
      </c>
      <c r="E1877" s="120" t="s">
        <v>12165</v>
      </c>
      <c r="F1877" s="120" t="s">
        <v>12598</v>
      </c>
      <c r="G1877" s="120" t="s">
        <v>1851</v>
      </c>
      <c r="H1877" s="120">
        <v>0</v>
      </c>
      <c r="I1877" s="120" t="s">
        <v>1849</v>
      </c>
      <c r="J1877" s="120" t="s">
        <v>1753</v>
      </c>
      <c r="K1877" s="120">
        <v>0</v>
      </c>
      <c r="L1877" s="120">
        <v>0</v>
      </c>
      <c r="M1877" s="120">
        <v>0</v>
      </c>
      <c r="N1877" s="120" t="s">
        <v>3498</v>
      </c>
      <c r="O1877" s="127">
        <v>599.9</v>
      </c>
      <c r="P1877" s="128">
        <v>280</v>
      </c>
    </row>
    <row r="1878" spans="1:16">
      <c r="A1878" s="119" t="s">
        <v>3575</v>
      </c>
      <c r="B1878" s="120" t="s">
        <v>12971</v>
      </c>
      <c r="C1878" s="120" t="s">
        <v>1755</v>
      </c>
      <c r="D1878" s="120" t="s">
        <v>1798</v>
      </c>
      <c r="E1878" s="120" t="s">
        <v>12164</v>
      </c>
      <c r="F1878" s="120" t="s">
        <v>14116</v>
      </c>
      <c r="G1878" s="120" t="s">
        <v>1787</v>
      </c>
      <c r="H1878" s="120">
        <v>0</v>
      </c>
      <c r="I1878" s="120" t="s">
        <v>1849</v>
      </c>
      <c r="J1878" s="120" t="s">
        <v>1753</v>
      </c>
      <c r="K1878" s="120">
        <v>0</v>
      </c>
      <c r="L1878" s="120">
        <v>0</v>
      </c>
      <c r="M1878" s="120">
        <v>0</v>
      </c>
      <c r="N1878" s="120">
        <v>0</v>
      </c>
      <c r="O1878" s="127">
        <v>349.9</v>
      </c>
      <c r="P1878" s="128">
        <v>170</v>
      </c>
    </row>
    <row r="1879" spans="1:16">
      <c r="A1879" s="119" t="s">
        <v>3576</v>
      </c>
      <c r="B1879" s="120" t="s">
        <v>12971</v>
      </c>
      <c r="C1879" s="120" t="s">
        <v>1755</v>
      </c>
      <c r="D1879" s="120" t="s">
        <v>1798</v>
      </c>
      <c r="E1879" s="120" t="s">
        <v>12165</v>
      </c>
      <c r="F1879" s="120">
        <v>0</v>
      </c>
      <c r="G1879" s="120" t="s">
        <v>3324</v>
      </c>
      <c r="H1879" s="120">
        <v>0</v>
      </c>
      <c r="I1879" s="120" t="s">
        <v>1849</v>
      </c>
      <c r="J1879" s="120" t="s">
        <v>1753</v>
      </c>
      <c r="K1879" s="120">
        <v>0</v>
      </c>
      <c r="L1879" s="120">
        <v>0</v>
      </c>
      <c r="M1879" s="120">
        <v>0</v>
      </c>
      <c r="N1879" s="120">
        <v>0</v>
      </c>
      <c r="O1879" s="127">
        <v>599.9</v>
      </c>
      <c r="P1879" s="128">
        <v>280</v>
      </c>
    </row>
    <row r="1880" spans="1:16">
      <c r="A1880" s="119" t="s">
        <v>3577</v>
      </c>
      <c r="B1880" s="120" t="s">
        <v>12971</v>
      </c>
      <c r="C1880" s="120" t="s">
        <v>1755</v>
      </c>
      <c r="D1880" s="120" t="s">
        <v>1798</v>
      </c>
      <c r="E1880" s="120" t="s">
        <v>12165</v>
      </c>
      <c r="F1880" s="120" t="s">
        <v>14116</v>
      </c>
      <c r="G1880" s="120" t="s">
        <v>1933</v>
      </c>
      <c r="H1880" s="120">
        <v>0</v>
      </c>
      <c r="I1880" s="120" t="s">
        <v>1849</v>
      </c>
      <c r="J1880" s="120" t="s">
        <v>1753</v>
      </c>
      <c r="K1880" s="120" t="s">
        <v>2131</v>
      </c>
      <c r="L1880" s="120">
        <v>0</v>
      </c>
      <c r="M1880" s="120">
        <v>0</v>
      </c>
      <c r="N1880" s="120" t="s">
        <v>3307</v>
      </c>
      <c r="O1880" s="127">
        <v>649.9</v>
      </c>
      <c r="P1880" s="128">
        <v>355.31</v>
      </c>
    </row>
    <row r="1881" spans="1:16">
      <c r="A1881" s="119" t="s">
        <v>3578</v>
      </c>
      <c r="B1881" s="120" t="s">
        <v>12971</v>
      </c>
      <c r="C1881" s="120" t="s">
        <v>1755</v>
      </c>
      <c r="D1881" s="120" t="s">
        <v>1798</v>
      </c>
      <c r="E1881" s="120" t="s">
        <v>12164</v>
      </c>
      <c r="F1881" s="120" t="s">
        <v>14116</v>
      </c>
      <c r="G1881" s="120" t="s">
        <v>1830</v>
      </c>
      <c r="H1881" s="120">
        <v>0</v>
      </c>
      <c r="I1881" s="120" t="s">
        <v>1849</v>
      </c>
      <c r="J1881" s="120" t="s">
        <v>1753</v>
      </c>
      <c r="K1881" s="120" t="s">
        <v>3338</v>
      </c>
      <c r="L1881" s="120">
        <v>0</v>
      </c>
      <c r="M1881" s="120">
        <v>0</v>
      </c>
      <c r="N1881" s="120" t="s">
        <v>3498</v>
      </c>
      <c r="O1881" s="127">
        <v>549.9</v>
      </c>
      <c r="P1881" s="128">
        <v>175</v>
      </c>
    </row>
    <row r="1882" spans="1:16">
      <c r="A1882" s="119" t="s">
        <v>3579</v>
      </c>
      <c r="B1882" s="120" t="s">
        <v>12971</v>
      </c>
      <c r="C1882" s="120" t="s">
        <v>1755</v>
      </c>
      <c r="D1882" s="120" t="s">
        <v>1798</v>
      </c>
      <c r="E1882" s="120" t="s">
        <v>12164</v>
      </c>
      <c r="F1882" s="120">
        <v>0</v>
      </c>
      <c r="G1882" s="120" t="s">
        <v>1830</v>
      </c>
      <c r="H1882" s="120">
        <v>0</v>
      </c>
      <c r="I1882" s="120" t="s">
        <v>1849</v>
      </c>
      <c r="J1882" s="120" t="s">
        <v>1753</v>
      </c>
      <c r="K1882" s="120" t="s">
        <v>3338</v>
      </c>
      <c r="L1882" s="120">
        <v>0</v>
      </c>
      <c r="M1882" s="120">
        <v>0</v>
      </c>
      <c r="N1882" s="120" t="s">
        <v>3498</v>
      </c>
      <c r="O1882" s="127">
        <v>399.9</v>
      </c>
      <c r="P1882" s="128">
        <v>165</v>
      </c>
    </row>
    <row r="1883" spans="1:16">
      <c r="A1883" s="119" t="s">
        <v>5149</v>
      </c>
      <c r="B1883" s="120" t="s">
        <v>12971</v>
      </c>
      <c r="C1883" s="120" t="s">
        <v>1755</v>
      </c>
      <c r="D1883" s="120" t="s">
        <v>1806</v>
      </c>
      <c r="E1883" s="120" t="s">
        <v>12165</v>
      </c>
      <c r="F1883" s="120" t="s">
        <v>12187</v>
      </c>
      <c r="G1883" s="120" t="s">
        <v>1851</v>
      </c>
      <c r="H1883" s="120">
        <v>0</v>
      </c>
      <c r="I1883" s="120" t="s">
        <v>1849</v>
      </c>
      <c r="J1883" s="120" t="s">
        <v>1753</v>
      </c>
      <c r="K1883" s="120">
        <v>0</v>
      </c>
      <c r="L1883" s="120">
        <v>0</v>
      </c>
      <c r="M1883" s="120">
        <v>0</v>
      </c>
      <c r="N1883" s="120" t="s">
        <v>3560</v>
      </c>
      <c r="O1883" s="127">
        <v>999.9</v>
      </c>
      <c r="P1883" s="128">
        <v>403.92</v>
      </c>
    </row>
    <row r="1884" spans="1:16">
      <c r="A1884" s="119" t="s">
        <v>3580</v>
      </c>
      <c r="B1884" s="120" t="s">
        <v>12971</v>
      </c>
      <c r="C1884" s="120" t="s">
        <v>1755</v>
      </c>
      <c r="D1884" s="120" t="s">
        <v>1798</v>
      </c>
      <c r="E1884" s="120" t="s">
        <v>12165</v>
      </c>
      <c r="F1884" s="120" t="s">
        <v>12601</v>
      </c>
      <c r="G1884" s="120" t="s">
        <v>1888</v>
      </c>
      <c r="H1884" s="120">
        <v>0</v>
      </c>
      <c r="I1884" s="120" t="s">
        <v>1849</v>
      </c>
      <c r="J1884" s="120" t="s">
        <v>1753</v>
      </c>
      <c r="K1884" s="120">
        <v>0</v>
      </c>
      <c r="L1884" s="120">
        <v>0</v>
      </c>
      <c r="M1884" s="120">
        <v>0</v>
      </c>
      <c r="N1884" s="120" t="s">
        <v>3560</v>
      </c>
      <c r="O1884" s="127">
        <v>1199.9000000000001</v>
      </c>
      <c r="P1884" s="128">
        <v>445.55</v>
      </c>
    </row>
    <row r="1885" spans="1:16">
      <c r="A1885" s="119" t="s">
        <v>3581</v>
      </c>
      <c r="B1885" s="120" t="s">
        <v>12971</v>
      </c>
      <c r="C1885" s="120" t="s">
        <v>1755</v>
      </c>
      <c r="D1885" s="120" t="s">
        <v>1798</v>
      </c>
      <c r="E1885" s="120" t="s">
        <v>12165</v>
      </c>
      <c r="F1885" s="120" t="s">
        <v>12601</v>
      </c>
      <c r="G1885" s="120" t="s">
        <v>1884</v>
      </c>
      <c r="H1885" s="120">
        <v>0</v>
      </c>
      <c r="I1885" s="120" t="s">
        <v>1849</v>
      </c>
      <c r="J1885" s="120" t="s">
        <v>1753</v>
      </c>
      <c r="K1885" s="120">
        <v>0</v>
      </c>
      <c r="L1885" s="120">
        <v>0</v>
      </c>
      <c r="M1885" s="120">
        <v>0</v>
      </c>
      <c r="N1885" s="120" t="s">
        <v>3560</v>
      </c>
      <c r="O1885" s="127">
        <v>999.9</v>
      </c>
      <c r="P1885" s="128">
        <v>421.79</v>
      </c>
    </row>
    <row r="1886" spans="1:16">
      <c r="A1886" s="119" t="s">
        <v>3582</v>
      </c>
      <c r="B1886" s="120" t="s">
        <v>12971</v>
      </c>
      <c r="C1886" s="120" t="s">
        <v>1755</v>
      </c>
      <c r="D1886" s="120" t="s">
        <v>1798</v>
      </c>
      <c r="E1886" s="120" t="s">
        <v>12165</v>
      </c>
      <c r="F1886" s="120" t="s">
        <v>12187</v>
      </c>
      <c r="G1886" s="120" t="s">
        <v>1886</v>
      </c>
      <c r="H1886" s="120">
        <v>0</v>
      </c>
      <c r="I1886" s="120" t="s">
        <v>1849</v>
      </c>
      <c r="J1886" s="120" t="s">
        <v>1753</v>
      </c>
      <c r="K1886" s="120">
        <v>0</v>
      </c>
      <c r="L1886" s="120">
        <v>0</v>
      </c>
      <c r="M1886" s="120">
        <v>0</v>
      </c>
      <c r="N1886" s="120" t="s">
        <v>3560</v>
      </c>
      <c r="O1886" s="127">
        <v>649.9</v>
      </c>
      <c r="P1886" s="128">
        <v>399.17</v>
      </c>
    </row>
    <row r="1887" spans="1:16">
      <c r="A1887" s="119" t="s">
        <v>3583</v>
      </c>
      <c r="B1887" s="120" t="s">
        <v>12971</v>
      </c>
      <c r="C1887" s="120" t="s">
        <v>1755</v>
      </c>
      <c r="D1887" s="120" t="s">
        <v>1798</v>
      </c>
      <c r="E1887" s="120" t="s">
        <v>12165</v>
      </c>
      <c r="F1887" s="120" t="s">
        <v>12601</v>
      </c>
      <c r="G1887" s="120" t="s">
        <v>1884</v>
      </c>
      <c r="H1887" s="120">
        <v>0</v>
      </c>
      <c r="I1887" s="120" t="s">
        <v>1849</v>
      </c>
      <c r="J1887" s="120" t="s">
        <v>1753</v>
      </c>
      <c r="K1887" s="120">
        <v>0</v>
      </c>
      <c r="L1887" s="120">
        <v>0</v>
      </c>
      <c r="M1887" s="120">
        <v>0</v>
      </c>
      <c r="N1887" s="120" t="s">
        <v>3560</v>
      </c>
      <c r="O1887" s="127">
        <v>949.9</v>
      </c>
      <c r="P1887" s="128">
        <v>395.12</v>
      </c>
    </row>
    <row r="1888" spans="1:16">
      <c r="A1888" s="119" t="s">
        <v>3584</v>
      </c>
      <c r="B1888" s="120" t="s">
        <v>12971</v>
      </c>
      <c r="C1888" s="120" t="s">
        <v>1755</v>
      </c>
      <c r="D1888" s="120" t="s">
        <v>1798</v>
      </c>
      <c r="E1888" s="120" t="s">
        <v>12165</v>
      </c>
      <c r="F1888" s="120" t="s">
        <v>12187</v>
      </c>
      <c r="G1888" s="120" t="s">
        <v>3324</v>
      </c>
      <c r="H1888" s="120">
        <v>0</v>
      </c>
      <c r="I1888" s="120" t="s">
        <v>1849</v>
      </c>
      <c r="J1888" s="120" t="s">
        <v>1753</v>
      </c>
      <c r="K1888" s="120" t="s">
        <v>2131</v>
      </c>
      <c r="L1888" s="120" t="s">
        <v>1999</v>
      </c>
      <c r="M1888" s="120">
        <v>0</v>
      </c>
      <c r="N1888" s="120" t="s">
        <v>3585</v>
      </c>
      <c r="O1888" s="127">
        <v>899.9</v>
      </c>
      <c r="P1888" s="128">
        <v>315.89999999999998</v>
      </c>
    </row>
    <row r="1889" spans="1:16">
      <c r="A1889" s="119" t="s">
        <v>3586</v>
      </c>
      <c r="B1889" s="120" t="s">
        <v>12971</v>
      </c>
      <c r="C1889" s="120" t="s">
        <v>1755</v>
      </c>
      <c r="D1889" s="120" t="s">
        <v>1798</v>
      </c>
      <c r="E1889" s="120" t="s">
        <v>12165</v>
      </c>
      <c r="F1889" s="120" t="s">
        <v>12187</v>
      </c>
      <c r="G1889" s="120" t="s">
        <v>1928</v>
      </c>
      <c r="H1889" s="120">
        <v>0</v>
      </c>
      <c r="I1889" s="120" t="s">
        <v>1849</v>
      </c>
      <c r="J1889" s="120" t="s">
        <v>1753</v>
      </c>
      <c r="K1889" s="120">
        <v>0</v>
      </c>
      <c r="L1889" s="120">
        <v>0</v>
      </c>
      <c r="M1889" s="120">
        <v>0</v>
      </c>
      <c r="N1889" s="120" t="s">
        <v>3307</v>
      </c>
      <c r="O1889" s="127">
        <v>649.9</v>
      </c>
      <c r="P1889" s="128">
        <v>0.1</v>
      </c>
    </row>
    <row r="1890" spans="1:16">
      <c r="A1890" s="119" t="s">
        <v>3587</v>
      </c>
      <c r="B1890" s="120" t="s">
        <v>12971</v>
      </c>
      <c r="C1890" s="120" t="s">
        <v>1755</v>
      </c>
      <c r="D1890" s="120" t="s">
        <v>1798</v>
      </c>
      <c r="E1890" s="120" t="s">
        <v>12165</v>
      </c>
      <c r="F1890" s="120" t="s">
        <v>12187</v>
      </c>
      <c r="G1890" s="120" t="s">
        <v>1888</v>
      </c>
      <c r="H1890" s="120">
        <v>0</v>
      </c>
      <c r="I1890" s="120" t="s">
        <v>1849</v>
      </c>
      <c r="J1890" s="120" t="s">
        <v>1753</v>
      </c>
      <c r="K1890" s="120" t="s">
        <v>2131</v>
      </c>
      <c r="L1890" s="120">
        <v>0</v>
      </c>
      <c r="M1890" s="120">
        <v>0</v>
      </c>
      <c r="N1890" s="120" t="s">
        <v>3307</v>
      </c>
      <c r="O1890" s="127">
        <v>649.9</v>
      </c>
      <c r="P1890" s="128">
        <v>0.01</v>
      </c>
    </row>
    <row r="1891" spans="1:16">
      <c r="A1891" s="119" t="s">
        <v>3588</v>
      </c>
      <c r="B1891" s="120" t="s">
        <v>12971</v>
      </c>
      <c r="C1891" s="120" t="s">
        <v>1755</v>
      </c>
      <c r="D1891" s="120" t="s">
        <v>1798</v>
      </c>
      <c r="E1891" s="120" t="s">
        <v>12165</v>
      </c>
      <c r="F1891" s="120" t="s">
        <v>12187</v>
      </c>
      <c r="G1891" s="120" t="s">
        <v>1990</v>
      </c>
      <c r="H1891" s="120">
        <v>0</v>
      </c>
      <c r="I1891" s="120" t="s">
        <v>1849</v>
      </c>
      <c r="J1891" s="120" t="s">
        <v>1753</v>
      </c>
      <c r="K1891" s="120" t="s">
        <v>2131</v>
      </c>
      <c r="L1891" s="120" t="s">
        <v>1999</v>
      </c>
      <c r="M1891" s="120">
        <v>0</v>
      </c>
      <c r="N1891" s="120" t="s">
        <v>3560</v>
      </c>
      <c r="O1891" s="127">
        <v>549.9</v>
      </c>
      <c r="P1891" s="128">
        <v>224</v>
      </c>
    </row>
    <row r="1892" spans="1:16">
      <c r="A1892" s="119" t="s">
        <v>14117</v>
      </c>
      <c r="B1892" s="120" t="s">
        <v>12971</v>
      </c>
      <c r="C1892" s="120" t="s">
        <v>1755</v>
      </c>
      <c r="D1892" s="120">
        <v>0</v>
      </c>
      <c r="E1892" s="120">
        <v>0</v>
      </c>
      <c r="F1892" s="120">
        <v>0</v>
      </c>
      <c r="G1892" s="120" t="s">
        <v>1869</v>
      </c>
      <c r="H1892" s="120">
        <v>0</v>
      </c>
      <c r="I1892" s="120">
        <v>0</v>
      </c>
      <c r="J1892" s="120" t="s">
        <v>1753</v>
      </c>
      <c r="K1892" s="120">
        <v>0</v>
      </c>
      <c r="L1892" s="120">
        <v>0</v>
      </c>
      <c r="M1892" s="120" t="s">
        <v>1815</v>
      </c>
      <c r="N1892" s="120">
        <v>0</v>
      </c>
      <c r="O1892" s="127">
        <v>399.9</v>
      </c>
      <c r="P1892" s="128">
        <v>240.1</v>
      </c>
    </row>
    <row r="1893" spans="1:16">
      <c r="A1893" s="119" t="s">
        <v>3589</v>
      </c>
      <c r="B1893" s="120" t="s">
        <v>12971</v>
      </c>
      <c r="C1893" s="120" t="s">
        <v>1755</v>
      </c>
      <c r="D1893" s="120" t="s">
        <v>1798</v>
      </c>
      <c r="E1893" s="120" t="s">
        <v>12165</v>
      </c>
      <c r="F1893" s="120" t="s">
        <v>12187</v>
      </c>
      <c r="G1893" s="120" t="s">
        <v>1888</v>
      </c>
      <c r="H1893" s="120">
        <v>0</v>
      </c>
      <c r="I1893" s="120" t="s">
        <v>1849</v>
      </c>
      <c r="J1893" s="120" t="s">
        <v>1753</v>
      </c>
      <c r="K1893" s="120">
        <v>0</v>
      </c>
      <c r="L1893" s="120" t="s">
        <v>1999</v>
      </c>
      <c r="M1893" s="120">
        <v>0</v>
      </c>
      <c r="N1893" s="120" t="s">
        <v>3560</v>
      </c>
      <c r="O1893" s="127">
        <v>649.9</v>
      </c>
      <c r="P1893" s="128">
        <v>336.5</v>
      </c>
    </row>
    <row r="1894" spans="1:16">
      <c r="A1894" s="119" t="s">
        <v>3590</v>
      </c>
      <c r="B1894" s="120" t="s">
        <v>12971</v>
      </c>
      <c r="C1894" s="120" t="s">
        <v>1755</v>
      </c>
      <c r="D1894" s="120" t="s">
        <v>1756</v>
      </c>
      <c r="E1894" s="120" t="s">
        <v>12165</v>
      </c>
      <c r="F1894" s="120" t="s">
        <v>12187</v>
      </c>
      <c r="G1894" s="120" t="s">
        <v>1860</v>
      </c>
      <c r="H1894" s="120">
        <v>0</v>
      </c>
      <c r="I1894" s="120" t="s">
        <v>1849</v>
      </c>
      <c r="J1894" s="120" t="s">
        <v>1753</v>
      </c>
      <c r="K1894" s="120" t="s">
        <v>3338</v>
      </c>
      <c r="L1894" s="120">
        <v>0</v>
      </c>
      <c r="M1894" s="120">
        <v>0</v>
      </c>
      <c r="N1894" s="120">
        <v>0</v>
      </c>
      <c r="O1894" s="127">
        <v>599.9</v>
      </c>
      <c r="P1894" s="128">
        <v>302.39999999999998</v>
      </c>
    </row>
    <row r="1895" spans="1:16">
      <c r="A1895" s="119" t="s">
        <v>3591</v>
      </c>
      <c r="B1895" s="120" t="s">
        <v>12971</v>
      </c>
      <c r="C1895" s="120" t="s">
        <v>1755</v>
      </c>
      <c r="D1895" s="120" t="s">
        <v>1756</v>
      </c>
      <c r="E1895" s="120" t="s">
        <v>12164</v>
      </c>
      <c r="F1895" s="120" t="s">
        <v>12601</v>
      </c>
      <c r="G1895" s="120" t="s">
        <v>1947</v>
      </c>
      <c r="H1895" s="120">
        <v>0</v>
      </c>
      <c r="I1895" s="120" t="s">
        <v>1849</v>
      </c>
      <c r="J1895" s="120" t="s">
        <v>1753</v>
      </c>
      <c r="K1895" s="120" t="s">
        <v>2131</v>
      </c>
      <c r="L1895" s="120">
        <v>0</v>
      </c>
      <c r="M1895" s="120">
        <v>0</v>
      </c>
      <c r="N1895" s="120" t="s">
        <v>3560</v>
      </c>
      <c r="O1895" s="127">
        <v>449.9</v>
      </c>
      <c r="P1895" s="128">
        <v>219.36</v>
      </c>
    </row>
    <row r="1896" spans="1:16">
      <c r="A1896" s="119" t="s">
        <v>3592</v>
      </c>
      <c r="B1896" s="120" t="s">
        <v>12971</v>
      </c>
      <c r="C1896" s="120" t="s">
        <v>1755</v>
      </c>
      <c r="D1896" s="120" t="s">
        <v>1756</v>
      </c>
      <c r="E1896" s="120" t="s">
        <v>12164</v>
      </c>
      <c r="F1896" s="120" t="s">
        <v>12601</v>
      </c>
      <c r="G1896" s="120" t="s">
        <v>1780</v>
      </c>
      <c r="H1896" s="120">
        <v>0</v>
      </c>
      <c r="I1896" s="120" t="s">
        <v>1849</v>
      </c>
      <c r="J1896" s="120" t="s">
        <v>1753</v>
      </c>
      <c r="K1896" s="120" t="s">
        <v>3338</v>
      </c>
      <c r="L1896" s="120">
        <v>0</v>
      </c>
      <c r="M1896" s="120">
        <v>0</v>
      </c>
      <c r="N1896" s="120" t="s">
        <v>3560</v>
      </c>
      <c r="O1896" s="127">
        <v>449.9</v>
      </c>
      <c r="P1896" s="128">
        <v>217.17</v>
      </c>
    </row>
    <row r="1897" spans="1:16">
      <c r="A1897" s="119" t="s">
        <v>3593</v>
      </c>
      <c r="B1897" s="120" t="s">
        <v>12971</v>
      </c>
      <c r="C1897" s="120" t="s">
        <v>1755</v>
      </c>
      <c r="D1897" s="120" t="s">
        <v>1756</v>
      </c>
      <c r="E1897" s="120" t="s">
        <v>12164</v>
      </c>
      <c r="F1897" s="120" t="s">
        <v>12601</v>
      </c>
      <c r="G1897" s="120" t="s">
        <v>1780</v>
      </c>
      <c r="H1897" s="120">
        <v>0</v>
      </c>
      <c r="I1897" s="120" t="s">
        <v>1849</v>
      </c>
      <c r="J1897" s="120" t="s">
        <v>1753</v>
      </c>
      <c r="K1897" s="120" t="s">
        <v>3661</v>
      </c>
      <c r="L1897" s="120">
        <v>0</v>
      </c>
      <c r="M1897" s="120">
        <v>0</v>
      </c>
      <c r="N1897" s="120" t="s">
        <v>3560</v>
      </c>
      <c r="O1897" s="127">
        <v>449.9</v>
      </c>
      <c r="P1897" s="128">
        <v>234.65</v>
      </c>
    </row>
    <row r="1898" spans="1:16">
      <c r="A1898" s="119" t="s">
        <v>3594</v>
      </c>
      <c r="B1898" s="120" t="s">
        <v>12971</v>
      </c>
      <c r="C1898" s="120" t="s">
        <v>1755</v>
      </c>
      <c r="D1898" s="120" t="s">
        <v>1798</v>
      </c>
      <c r="E1898" s="120" t="s">
        <v>12165</v>
      </c>
      <c r="F1898" s="120" t="s">
        <v>12187</v>
      </c>
      <c r="G1898" s="120" t="s">
        <v>1933</v>
      </c>
      <c r="H1898" s="120">
        <v>0</v>
      </c>
      <c r="I1898" s="120" t="s">
        <v>1849</v>
      </c>
      <c r="J1898" s="120" t="s">
        <v>1753</v>
      </c>
      <c r="K1898" s="120" t="s">
        <v>2131</v>
      </c>
      <c r="L1898" s="120">
        <v>0</v>
      </c>
      <c r="M1898" s="120">
        <v>0</v>
      </c>
      <c r="N1898" s="120" t="s">
        <v>3498</v>
      </c>
      <c r="O1898" s="127">
        <v>549.9</v>
      </c>
      <c r="P1898" s="128">
        <v>380</v>
      </c>
    </row>
    <row r="1899" spans="1:16">
      <c r="A1899" s="119" t="s">
        <v>3595</v>
      </c>
      <c r="B1899" s="120" t="s">
        <v>12971</v>
      </c>
      <c r="C1899" s="120" t="s">
        <v>1755</v>
      </c>
      <c r="D1899" s="120" t="s">
        <v>1798</v>
      </c>
      <c r="E1899" s="120" t="s">
        <v>12164</v>
      </c>
      <c r="F1899" s="120" t="s">
        <v>12601</v>
      </c>
      <c r="G1899" s="120" t="s">
        <v>1804</v>
      </c>
      <c r="H1899" s="120">
        <v>0</v>
      </c>
      <c r="I1899" s="120" t="s">
        <v>1849</v>
      </c>
      <c r="J1899" s="120" t="s">
        <v>1753</v>
      </c>
      <c r="K1899" s="120" t="s">
        <v>12593</v>
      </c>
      <c r="L1899" s="120" t="s">
        <v>1807</v>
      </c>
      <c r="M1899" s="120">
        <v>0</v>
      </c>
      <c r="N1899" s="120" t="s">
        <v>3498</v>
      </c>
      <c r="O1899" s="127">
        <v>499.9</v>
      </c>
      <c r="P1899" s="128">
        <v>175</v>
      </c>
    </row>
    <row r="1900" spans="1:16">
      <c r="A1900" s="119" t="s">
        <v>3596</v>
      </c>
      <c r="B1900" s="120" t="s">
        <v>12971</v>
      </c>
      <c r="C1900" s="120" t="s">
        <v>1755</v>
      </c>
      <c r="D1900" s="120" t="s">
        <v>1798</v>
      </c>
      <c r="E1900" s="120" t="s">
        <v>12165</v>
      </c>
      <c r="F1900" s="120" t="s">
        <v>12601</v>
      </c>
      <c r="G1900" s="120" t="s">
        <v>1883</v>
      </c>
      <c r="H1900" s="120">
        <v>0</v>
      </c>
      <c r="I1900" s="120" t="s">
        <v>1849</v>
      </c>
      <c r="J1900" s="120" t="s">
        <v>1753</v>
      </c>
      <c r="K1900" s="120" t="s">
        <v>2131</v>
      </c>
      <c r="L1900" s="120">
        <v>0</v>
      </c>
      <c r="M1900" s="120">
        <v>0</v>
      </c>
      <c r="N1900" s="120" t="s">
        <v>3560</v>
      </c>
      <c r="O1900" s="127">
        <v>549.9</v>
      </c>
      <c r="P1900" s="128">
        <v>210.11</v>
      </c>
    </row>
    <row r="1901" spans="1:16">
      <c r="A1901" s="119" t="s">
        <v>3597</v>
      </c>
      <c r="B1901" s="120" t="s">
        <v>12971</v>
      </c>
      <c r="C1901" s="120" t="s">
        <v>1755</v>
      </c>
      <c r="D1901" s="120" t="s">
        <v>1798</v>
      </c>
      <c r="E1901" s="120" t="s">
        <v>12165</v>
      </c>
      <c r="F1901" s="120" t="s">
        <v>12601</v>
      </c>
      <c r="G1901" s="120" t="s">
        <v>1883</v>
      </c>
      <c r="H1901" s="120">
        <v>0</v>
      </c>
      <c r="I1901" s="120" t="s">
        <v>1849</v>
      </c>
      <c r="J1901" s="120" t="s">
        <v>1753</v>
      </c>
      <c r="K1901" s="120" t="s">
        <v>2131</v>
      </c>
      <c r="L1901" s="120">
        <v>0</v>
      </c>
      <c r="M1901" s="120">
        <v>0</v>
      </c>
      <c r="N1901" s="120" t="s">
        <v>3560</v>
      </c>
      <c r="O1901" s="127">
        <v>549.9</v>
      </c>
      <c r="P1901" s="128">
        <v>210.11</v>
      </c>
    </row>
    <row r="1902" spans="1:16">
      <c r="A1902" s="119" t="s">
        <v>1053</v>
      </c>
      <c r="B1902" s="120" t="s">
        <v>12971</v>
      </c>
      <c r="C1902" s="120" t="s">
        <v>1755</v>
      </c>
      <c r="D1902" s="120" t="s">
        <v>1798</v>
      </c>
      <c r="E1902" s="120" t="s">
        <v>12165</v>
      </c>
      <c r="F1902" s="120" t="s">
        <v>12601</v>
      </c>
      <c r="G1902" s="120" t="s">
        <v>1883</v>
      </c>
      <c r="H1902" s="120">
        <v>0</v>
      </c>
      <c r="I1902" s="120" t="s">
        <v>1849</v>
      </c>
      <c r="J1902" s="120" t="s">
        <v>1753</v>
      </c>
      <c r="K1902" s="120" t="s">
        <v>2131</v>
      </c>
      <c r="L1902" s="120">
        <v>0</v>
      </c>
      <c r="M1902" s="120">
        <v>0</v>
      </c>
      <c r="N1902" s="120" t="s">
        <v>3560</v>
      </c>
      <c r="O1902" s="127">
        <v>549.9</v>
      </c>
      <c r="P1902" s="128">
        <v>210.11</v>
      </c>
    </row>
    <row r="1903" spans="1:16">
      <c r="A1903" s="119" t="s">
        <v>3598</v>
      </c>
      <c r="B1903" s="120" t="s">
        <v>12971</v>
      </c>
      <c r="C1903" s="120" t="s">
        <v>1755</v>
      </c>
      <c r="D1903" s="120" t="s">
        <v>1798</v>
      </c>
      <c r="E1903" s="120" t="s">
        <v>12165</v>
      </c>
      <c r="F1903" s="120" t="s">
        <v>12601</v>
      </c>
      <c r="G1903" s="120" t="s">
        <v>1773</v>
      </c>
      <c r="H1903" s="120">
        <v>0</v>
      </c>
      <c r="I1903" s="120" t="s">
        <v>1849</v>
      </c>
      <c r="J1903" s="120" t="s">
        <v>1753</v>
      </c>
      <c r="K1903" s="120" t="s">
        <v>2131</v>
      </c>
      <c r="L1903" s="120">
        <v>0</v>
      </c>
      <c r="M1903" s="120">
        <v>0</v>
      </c>
      <c r="N1903" s="120" t="s">
        <v>3560</v>
      </c>
      <c r="O1903" s="127">
        <v>799.9</v>
      </c>
      <c r="P1903" s="128">
        <v>288.8</v>
      </c>
    </row>
    <row r="1904" spans="1:16">
      <c r="A1904" s="119" t="s">
        <v>3599</v>
      </c>
      <c r="B1904" s="120" t="s">
        <v>12971</v>
      </c>
      <c r="C1904" s="120" t="s">
        <v>1755</v>
      </c>
      <c r="D1904" s="120" t="s">
        <v>1798</v>
      </c>
      <c r="E1904" s="120" t="s">
        <v>12165</v>
      </c>
      <c r="F1904" s="120" t="s">
        <v>12601</v>
      </c>
      <c r="G1904" s="120" t="s">
        <v>1773</v>
      </c>
      <c r="H1904" s="120">
        <v>0</v>
      </c>
      <c r="I1904" s="120" t="s">
        <v>1849</v>
      </c>
      <c r="J1904" s="120" t="s">
        <v>1753</v>
      </c>
      <c r="K1904" s="120" t="s">
        <v>2131</v>
      </c>
      <c r="L1904" s="120">
        <v>0</v>
      </c>
      <c r="M1904" s="120">
        <v>0</v>
      </c>
      <c r="N1904" s="120" t="s">
        <v>3560</v>
      </c>
      <c r="O1904" s="127">
        <v>599.9</v>
      </c>
      <c r="P1904" s="128">
        <v>203.68</v>
      </c>
    </row>
    <row r="1905" spans="1:16">
      <c r="A1905" s="119" t="s">
        <v>3600</v>
      </c>
      <c r="B1905" s="120" t="s">
        <v>12971</v>
      </c>
      <c r="C1905" s="120" t="s">
        <v>1755</v>
      </c>
      <c r="D1905" s="120" t="s">
        <v>1798</v>
      </c>
      <c r="E1905" s="120" t="s">
        <v>12165</v>
      </c>
      <c r="F1905" s="120" t="s">
        <v>12601</v>
      </c>
      <c r="G1905" s="120" t="s">
        <v>1811</v>
      </c>
      <c r="H1905" s="120">
        <v>0</v>
      </c>
      <c r="I1905" s="120" t="s">
        <v>1849</v>
      </c>
      <c r="J1905" s="120" t="s">
        <v>1753</v>
      </c>
      <c r="K1905" s="120" t="s">
        <v>2131</v>
      </c>
      <c r="L1905" s="120">
        <v>0</v>
      </c>
      <c r="M1905" s="120">
        <v>0</v>
      </c>
      <c r="N1905" s="120" t="s">
        <v>3560</v>
      </c>
      <c r="O1905" s="127">
        <v>599.9</v>
      </c>
      <c r="P1905" s="128">
        <v>203.68</v>
      </c>
    </row>
    <row r="1906" spans="1:16">
      <c r="A1906" s="119" t="s">
        <v>3601</v>
      </c>
      <c r="B1906" s="120" t="s">
        <v>12971</v>
      </c>
      <c r="C1906" s="120" t="s">
        <v>1755</v>
      </c>
      <c r="D1906" s="120" t="s">
        <v>1756</v>
      </c>
      <c r="E1906" s="120" t="s">
        <v>12165</v>
      </c>
      <c r="F1906" s="120" t="s">
        <v>12601</v>
      </c>
      <c r="G1906" s="120" t="s">
        <v>1841</v>
      </c>
      <c r="H1906" s="120">
        <v>0</v>
      </c>
      <c r="I1906" s="120" t="s">
        <v>1849</v>
      </c>
      <c r="J1906" s="120" t="s">
        <v>1753</v>
      </c>
      <c r="K1906" s="120" t="s">
        <v>2131</v>
      </c>
      <c r="L1906" s="120">
        <v>0</v>
      </c>
      <c r="M1906" s="120">
        <v>0</v>
      </c>
      <c r="N1906" s="120" t="s">
        <v>3560</v>
      </c>
      <c r="O1906" s="127">
        <v>599.9</v>
      </c>
      <c r="P1906" s="128">
        <v>203.68</v>
      </c>
    </row>
    <row r="1907" spans="1:16">
      <c r="A1907" s="119" t="s">
        <v>3602</v>
      </c>
      <c r="B1907" s="120" t="s">
        <v>12971</v>
      </c>
      <c r="C1907" s="120" t="s">
        <v>1755</v>
      </c>
      <c r="D1907" s="120" t="s">
        <v>1798</v>
      </c>
      <c r="E1907" s="120" t="s">
        <v>12165</v>
      </c>
      <c r="F1907" s="120" t="s">
        <v>12601</v>
      </c>
      <c r="G1907" s="120" t="s">
        <v>1773</v>
      </c>
      <c r="H1907" s="120">
        <v>0</v>
      </c>
      <c r="I1907" s="120" t="s">
        <v>1849</v>
      </c>
      <c r="J1907" s="120" t="s">
        <v>1753</v>
      </c>
      <c r="K1907" s="120" t="s">
        <v>2131</v>
      </c>
      <c r="L1907" s="120">
        <v>0</v>
      </c>
      <c r="M1907" s="120">
        <v>0</v>
      </c>
      <c r="N1907" s="120" t="s">
        <v>3560</v>
      </c>
      <c r="O1907" s="127">
        <v>549.9</v>
      </c>
      <c r="P1907" s="128">
        <v>203.68</v>
      </c>
    </row>
    <row r="1908" spans="1:16">
      <c r="A1908" s="119" t="s">
        <v>3603</v>
      </c>
      <c r="B1908" s="120" t="s">
        <v>12971</v>
      </c>
      <c r="C1908" s="120" t="s">
        <v>1755</v>
      </c>
      <c r="D1908" s="120" t="s">
        <v>1798</v>
      </c>
      <c r="E1908" s="120" t="s">
        <v>12165</v>
      </c>
      <c r="F1908" s="120" t="s">
        <v>12601</v>
      </c>
      <c r="G1908" s="120" t="s">
        <v>1957</v>
      </c>
      <c r="H1908" s="120">
        <v>0</v>
      </c>
      <c r="I1908" s="120" t="s">
        <v>1849</v>
      </c>
      <c r="J1908" s="120" t="s">
        <v>1753</v>
      </c>
      <c r="K1908" s="120" t="s">
        <v>2131</v>
      </c>
      <c r="L1908" s="120">
        <v>0</v>
      </c>
      <c r="M1908" s="120">
        <v>0</v>
      </c>
      <c r="N1908" s="120" t="s">
        <v>3560</v>
      </c>
      <c r="O1908" s="127">
        <v>699.9</v>
      </c>
      <c r="P1908" s="128">
        <v>250.04</v>
      </c>
    </row>
    <row r="1909" spans="1:16">
      <c r="A1909" s="119" t="s">
        <v>3604</v>
      </c>
      <c r="B1909" s="120" t="s">
        <v>12971</v>
      </c>
      <c r="C1909" s="120" t="s">
        <v>1755</v>
      </c>
      <c r="D1909" s="120" t="s">
        <v>1798</v>
      </c>
      <c r="E1909" s="120" t="s">
        <v>12165</v>
      </c>
      <c r="F1909" s="120" t="s">
        <v>12601</v>
      </c>
      <c r="G1909" s="120" t="s">
        <v>1860</v>
      </c>
      <c r="H1909" s="120">
        <v>0</v>
      </c>
      <c r="I1909" s="120" t="s">
        <v>1849</v>
      </c>
      <c r="J1909" s="120" t="s">
        <v>1753</v>
      </c>
      <c r="K1909" s="120" t="s">
        <v>2131</v>
      </c>
      <c r="L1909" s="120">
        <v>0</v>
      </c>
      <c r="M1909" s="120">
        <v>0</v>
      </c>
      <c r="N1909" s="120" t="s">
        <v>3560</v>
      </c>
      <c r="O1909" s="127">
        <v>699.9</v>
      </c>
      <c r="P1909" s="128">
        <v>250.04</v>
      </c>
    </row>
    <row r="1910" spans="1:16">
      <c r="A1910" s="119" t="s">
        <v>1287</v>
      </c>
      <c r="B1910" s="120" t="s">
        <v>12971</v>
      </c>
      <c r="C1910" s="120" t="s">
        <v>1755</v>
      </c>
      <c r="D1910" s="120" t="s">
        <v>1756</v>
      </c>
      <c r="E1910" s="120" t="s">
        <v>12165</v>
      </c>
      <c r="F1910" s="120" t="s">
        <v>12598</v>
      </c>
      <c r="G1910" s="120" t="s">
        <v>3324</v>
      </c>
      <c r="H1910" s="120">
        <v>0</v>
      </c>
      <c r="I1910" s="120" t="s">
        <v>1849</v>
      </c>
      <c r="J1910" s="120" t="s">
        <v>1753</v>
      </c>
      <c r="K1910" s="120" t="s">
        <v>2131</v>
      </c>
      <c r="L1910" s="120">
        <v>0</v>
      </c>
      <c r="M1910" s="120">
        <v>0</v>
      </c>
      <c r="N1910" s="120" t="s">
        <v>3560</v>
      </c>
      <c r="O1910" s="127">
        <v>799.9</v>
      </c>
      <c r="P1910" s="128">
        <v>330</v>
      </c>
    </row>
    <row r="1911" spans="1:16">
      <c r="A1911" s="119" t="s">
        <v>3605</v>
      </c>
      <c r="B1911" s="120" t="s">
        <v>12971</v>
      </c>
      <c r="C1911" s="120" t="s">
        <v>1755</v>
      </c>
      <c r="D1911" s="120" t="s">
        <v>1756</v>
      </c>
      <c r="E1911" s="120" t="s">
        <v>12165</v>
      </c>
      <c r="F1911" s="120" t="s">
        <v>12601</v>
      </c>
      <c r="G1911" s="120" t="s">
        <v>1841</v>
      </c>
      <c r="H1911" s="120">
        <v>0</v>
      </c>
      <c r="I1911" s="120" t="s">
        <v>1849</v>
      </c>
      <c r="J1911" s="120" t="s">
        <v>1753</v>
      </c>
      <c r="K1911" s="120" t="s">
        <v>2131</v>
      </c>
      <c r="L1911" s="120">
        <v>0</v>
      </c>
      <c r="M1911" s="120">
        <v>0</v>
      </c>
      <c r="N1911" s="120" t="s">
        <v>3560</v>
      </c>
      <c r="O1911" s="127">
        <v>399.9</v>
      </c>
      <c r="P1911" s="128">
        <v>161.46</v>
      </c>
    </row>
    <row r="1912" spans="1:16">
      <c r="A1912" s="119" t="s">
        <v>1291</v>
      </c>
      <c r="B1912" s="120" t="s">
        <v>12971</v>
      </c>
      <c r="C1912" s="120" t="s">
        <v>1755</v>
      </c>
      <c r="D1912" s="120" t="s">
        <v>1756</v>
      </c>
      <c r="E1912" s="120" t="s">
        <v>12165</v>
      </c>
      <c r="F1912" s="120" t="s">
        <v>12598</v>
      </c>
      <c r="G1912" s="120" t="s">
        <v>3324</v>
      </c>
      <c r="H1912" s="120">
        <v>0</v>
      </c>
      <c r="I1912" s="120" t="s">
        <v>1849</v>
      </c>
      <c r="J1912" s="120" t="s">
        <v>1753</v>
      </c>
      <c r="K1912" s="120" t="s">
        <v>2131</v>
      </c>
      <c r="L1912" s="120">
        <v>0</v>
      </c>
      <c r="M1912" s="120">
        <v>0</v>
      </c>
      <c r="N1912" s="120" t="s">
        <v>3560</v>
      </c>
      <c r="O1912" s="127">
        <v>649.9</v>
      </c>
      <c r="P1912" s="128">
        <v>275</v>
      </c>
    </row>
    <row r="1913" spans="1:16">
      <c r="A1913" s="119" t="s">
        <v>3606</v>
      </c>
      <c r="B1913" s="120" t="s">
        <v>12971</v>
      </c>
      <c r="C1913" s="120" t="s">
        <v>1755</v>
      </c>
      <c r="D1913" s="120" t="s">
        <v>1798</v>
      </c>
      <c r="E1913" s="120" t="s">
        <v>12165</v>
      </c>
      <c r="F1913" s="120" t="s">
        <v>12601</v>
      </c>
      <c r="G1913" s="120" t="s">
        <v>1888</v>
      </c>
      <c r="H1913" s="120">
        <v>0</v>
      </c>
      <c r="I1913" s="120" t="s">
        <v>1849</v>
      </c>
      <c r="J1913" s="120" t="s">
        <v>1753</v>
      </c>
      <c r="K1913" s="120" t="s">
        <v>2131</v>
      </c>
      <c r="L1913" s="120">
        <v>0</v>
      </c>
      <c r="M1913" s="120">
        <v>0</v>
      </c>
      <c r="N1913" s="120" t="s">
        <v>3560</v>
      </c>
      <c r="O1913" s="127">
        <v>749.9</v>
      </c>
      <c r="P1913" s="128">
        <v>273.60000000000002</v>
      </c>
    </row>
    <row r="1914" spans="1:16">
      <c r="A1914" s="119" t="s">
        <v>3607</v>
      </c>
      <c r="B1914" s="120" t="s">
        <v>12971</v>
      </c>
      <c r="C1914" s="120" t="s">
        <v>1755</v>
      </c>
      <c r="D1914" s="120" t="s">
        <v>1798</v>
      </c>
      <c r="E1914" s="120" t="s">
        <v>12165</v>
      </c>
      <c r="F1914" s="120" t="s">
        <v>12601</v>
      </c>
      <c r="G1914" s="120" t="s">
        <v>1884</v>
      </c>
      <c r="H1914" s="120">
        <v>0</v>
      </c>
      <c r="I1914" s="120" t="s">
        <v>1849</v>
      </c>
      <c r="J1914" s="120" t="s">
        <v>1753</v>
      </c>
      <c r="K1914" s="120" t="s">
        <v>2131</v>
      </c>
      <c r="L1914" s="120">
        <v>0</v>
      </c>
      <c r="M1914" s="120">
        <v>0</v>
      </c>
      <c r="N1914" s="120" t="s">
        <v>3560</v>
      </c>
      <c r="O1914" s="127">
        <v>999.9</v>
      </c>
      <c r="P1914" s="128">
        <v>316</v>
      </c>
    </row>
    <row r="1915" spans="1:16">
      <c r="A1915" s="119" t="s">
        <v>3608</v>
      </c>
      <c r="B1915" s="120" t="s">
        <v>12971</v>
      </c>
      <c r="C1915" s="120" t="s">
        <v>1755</v>
      </c>
      <c r="D1915" s="120" t="s">
        <v>1798</v>
      </c>
      <c r="E1915" s="120" t="s">
        <v>12165</v>
      </c>
      <c r="F1915" s="120" t="s">
        <v>12601</v>
      </c>
      <c r="G1915" s="120" t="s">
        <v>1884</v>
      </c>
      <c r="H1915" s="120">
        <v>0</v>
      </c>
      <c r="I1915" s="120" t="s">
        <v>1849</v>
      </c>
      <c r="J1915" s="120" t="s">
        <v>1753</v>
      </c>
      <c r="K1915" s="120" t="s">
        <v>2131</v>
      </c>
      <c r="L1915" s="120">
        <v>0</v>
      </c>
      <c r="M1915" s="120">
        <v>0</v>
      </c>
      <c r="N1915" s="120" t="s">
        <v>3560</v>
      </c>
      <c r="O1915" s="127">
        <v>749.9</v>
      </c>
      <c r="P1915" s="128">
        <v>271.60000000000002</v>
      </c>
    </row>
    <row r="1916" spans="1:16">
      <c r="A1916" s="119" t="s">
        <v>3609</v>
      </c>
      <c r="B1916" s="120" t="s">
        <v>12971</v>
      </c>
      <c r="C1916" s="120" t="s">
        <v>1755</v>
      </c>
      <c r="D1916" s="120" t="s">
        <v>1798</v>
      </c>
      <c r="E1916" s="120" t="s">
        <v>12165</v>
      </c>
      <c r="F1916" s="120" t="s">
        <v>12601</v>
      </c>
      <c r="G1916" s="120" t="s">
        <v>3324</v>
      </c>
      <c r="H1916" s="120">
        <v>0</v>
      </c>
      <c r="I1916" s="120" t="s">
        <v>1849</v>
      </c>
      <c r="J1916" s="120" t="s">
        <v>1753</v>
      </c>
      <c r="K1916" s="120" t="s">
        <v>2131</v>
      </c>
      <c r="L1916" s="120">
        <v>0</v>
      </c>
      <c r="M1916" s="120">
        <v>0</v>
      </c>
      <c r="N1916" s="120" t="s">
        <v>3560</v>
      </c>
      <c r="O1916" s="127">
        <v>1199.9000000000001</v>
      </c>
      <c r="P1916" s="128">
        <v>413.44</v>
      </c>
    </row>
    <row r="1917" spans="1:16">
      <c r="A1917" s="119" t="s">
        <v>3610</v>
      </c>
      <c r="B1917" s="120" t="s">
        <v>12971</v>
      </c>
      <c r="C1917" s="120" t="s">
        <v>1755</v>
      </c>
      <c r="D1917" s="120" t="s">
        <v>1798</v>
      </c>
      <c r="E1917" s="120" t="s">
        <v>12165</v>
      </c>
      <c r="F1917" s="120" t="s">
        <v>12601</v>
      </c>
      <c r="G1917" s="120" t="s">
        <v>1957</v>
      </c>
      <c r="H1917" s="120">
        <v>0</v>
      </c>
      <c r="I1917" s="120" t="s">
        <v>1849</v>
      </c>
      <c r="J1917" s="120" t="s">
        <v>1753</v>
      </c>
      <c r="K1917" s="120" t="s">
        <v>2131</v>
      </c>
      <c r="L1917" s="120">
        <v>0</v>
      </c>
      <c r="M1917" s="120">
        <v>0</v>
      </c>
      <c r="N1917" s="120" t="s">
        <v>3560</v>
      </c>
      <c r="O1917" s="127">
        <v>1199.9000000000001</v>
      </c>
      <c r="P1917" s="128">
        <v>394.44</v>
      </c>
    </row>
    <row r="1918" spans="1:16">
      <c r="A1918" s="119" t="s">
        <v>3611</v>
      </c>
      <c r="B1918" s="120" t="s">
        <v>12971</v>
      </c>
      <c r="C1918" s="120" t="s">
        <v>1755</v>
      </c>
      <c r="D1918" s="120" t="s">
        <v>1798</v>
      </c>
      <c r="E1918" s="120" t="s">
        <v>12165</v>
      </c>
      <c r="F1918" s="120" t="s">
        <v>12601</v>
      </c>
      <c r="G1918" s="120" t="s">
        <v>3324</v>
      </c>
      <c r="H1918" s="120">
        <v>0</v>
      </c>
      <c r="I1918" s="120" t="s">
        <v>1849</v>
      </c>
      <c r="J1918" s="120" t="s">
        <v>1753</v>
      </c>
      <c r="K1918" s="120" t="s">
        <v>2131</v>
      </c>
      <c r="L1918" s="120">
        <v>0</v>
      </c>
      <c r="M1918" s="120">
        <v>0</v>
      </c>
      <c r="N1918" s="120" t="s">
        <v>3560</v>
      </c>
      <c r="O1918" s="127">
        <v>1199.9000000000001</v>
      </c>
      <c r="P1918" s="128">
        <v>413.44</v>
      </c>
    </row>
    <row r="1919" spans="1:16">
      <c r="A1919" s="119" t="s">
        <v>3612</v>
      </c>
      <c r="B1919" s="120" t="s">
        <v>12971</v>
      </c>
      <c r="C1919" s="120" t="s">
        <v>1755</v>
      </c>
      <c r="D1919" s="120" t="s">
        <v>1798</v>
      </c>
      <c r="E1919" s="120" t="s">
        <v>12165</v>
      </c>
      <c r="F1919" s="120" t="s">
        <v>12601</v>
      </c>
      <c r="G1919" s="120" t="s">
        <v>1860</v>
      </c>
      <c r="H1919" s="120">
        <v>0</v>
      </c>
      <c r="I1919" s="120" t="s">
        <v>1849</v>
      </c>
      <c r="J1919" s="120" t="s">
        <v>1753</v>
      </c>
      <c r="K1919" s="120" t="s">
        <v>2131</v>
      </c>
      <c r="L1919" s="120">
        <v>0</v>
      </c>
      <c r="M1919" s="120">
        <v>0</v>
      </c>
      <c r="N1919" s="120" t="s">
        <v>3560</v>
      </c>
      <c r="O1919" s="127">
        <v>1199.9000000000001</v>
      </c>
      <c r="P1919" s="128">
        <v>435.2</v>
      </c>
    </row>
    <row r="1920" spans="1:16">
      <c r="A1920" s="119" t="s">
        <v>3613</v>
      </c>
      <c r="B1920" s="120" t="s">
        <v>12971</v>
      </c>
      <c r="C1920" s="120" t="s">
        <v>1755</v>
      </c>
      <c r="D1920" s="120" t="s">
        <v>1798</v>
      </c>
      <c r="E1920" s="120" t="s">
        <v>12165</v>
      </c>
      <c r="F1920" s="120" t="s">
        <v>12601</v>
      </c>
      <c r="G1920" s="120" t="s">
        <v>1860</v>
      </c>
      <c r="H1920" s="120">
        <v>0</v>
      </c>
      <c r="I1920" s="120" t="s">
        <v>1849</v>
      </c>
      <c r="J1920" s="120" t="s">
        <v>1753</v>
      </c>
      <c r="K1920" s="120" t="s">
        <v>2131</v>
      </c>
      <c r="L1920" s="120">
        <v>0</v>
      </c>
      <c r="M1920" s="120">
        <v>0</v>
      </c>
      <c r="N1920" s="120" t="s">
        <v>3560</v>
      </c>
      <c r="O1920" s="127">
        <v>999.9</v>
      </c>
      <c r="P1920" s="128">
        <v>395.2</v>
      </c>
    </row>
    <row r="1921" spans="1:16">
      <c r="A1921" s="119" t="s">
        <v>3614</v>
      </c>
      <c r="B1921" s="120" t="s">
        <v>12971</v>
      </c>
      <c r="C1921" s="120" t="s">
        <v>1755</v>
      </c>
      <c r="D1921" s="120" t="s">
        <v>1798</v>
      </c>
      <c r="E1921" s="120" t="s">
        <v>12165</v>
      </c>
      <c r="F1921" s="120" t="s">
        <v>12601</v>
      </c>
      <c r="G1921" s="120" t="s">
        <v>1964</v>
      </c>
      <c r="H1921" s="120">
        <v>0</v>
      </c>
      <c r="I1921" s="120" t="s">
        <v>1849</v>
      </c>
      <c r="J1921" s="120" t="s">
        <v>1753</v>
      </c>
      <c r="K1921" s="120" t="s">
        <v>2844</v>
      </c>
      <c r="L1921" s="120">
        <v>0</v>
      </c>
      <c r="M1921" s="120">
        <v>0</v>
      </c>
      <c r="N1921" s="120" t="s">
        <v>3615</v>
      </c>
      <c r="O1921" s="127">
        <v>799.9</v>
      </c>
      <c r="P1921" s="128">
        <v>297.16000000000003</v>
      </c>
    </row>
    <row r="1922" spans="1:16">
      <c r="A1922" s="119" t="s">
        <v>3616</v>
      </c>
      <c r="B1922" s="120" t="s">
        <v>12971</v>
      </c>
      <c r="C1922" s="120" t="s">
        <v>1755</v>
      </c>
      <c r="D1922" s="120" t="s">
        <v>1798</v>
      </c>
      <c r="E1922" s="120" t="s">
        <v>12165</v>
      </c>
      <c r="F1922" s="120" t="s">
        <v>12601</v>
      </c>
      <c r="G1922" s="120" t="s">
        <v>1773</v>
      </c>
      <c r="H1922" s="120">
        <v>0</v>
      </c>
      <c r="I1922" s="120" t="s">
        <v>1849</v>
      </c>
      <c r="J1922" s="120" t="s">
        <v>1753</v>
      </c>
      <c r="K1922" s="120" t="s">
        <v>2844</v>
      </c>
      <c r="L1922" s="120">
        <v>0</v>
      </c>
      <c r="M1922" s="120">
        <v>0</v>
      </c>
      <c r="N1922" s="120" t="s">
        <v>3615</v>
      </c>
      <c r="O1922" s="127">
        <v>799.9</v>
      </c>
      <c r="P1922" s="128">
        <v>292.60000000000002</v>
      </c>
    </row>
    <row r="1923" spans="1:16">
      <c r="A1923" s="119" t="s">
        <v>1309</v>
      </c>
      <c r="B1923" s="120" t="s">
        <v>12971</v>
      </c>
      <c r="C1923" s="120" t="s">
        <v>1755</v>
      </c>
      <c r="D1923" s="120" t="s">
        <v>1798</v>
      </c>
      <c r="E1923" s="120" t="s">
        <v>12165</v>
      </c>
      <c r="F1923" s="120" t="s">
        <v>12598</v>
      </c>
      <c r="G1923" s="120" t="s">
        <v>1888</v>
      </c>
      <c r="H1923" s="120">
        <v>0</v>
      </c>
      <c r="I1923" s="120" t="s">
        <v>1849</v>
      </c>
      <c r="J1923" s="120" t="s">
        <v>1753</v>
      </c>
      <c r="K1923" s="120" t="s">
        <v>2844</v>
      </c>
      <c r="L1923" s="120">
        <v>0</v>
      </c>
      <c r="M1923" s="120">
        <v>0</v>
      </c>
      <c r="N1923" s="120" t="s">
        <v>3617</v>
      </c>
      <c r="O1923" s="127">
        <v>799.9</v>
      </c>
      <c r="P1923" s="128">
        <v>240</v>
      </c>
    </row>
    <row r="1924" spans="1:16">
      <c r="A1924" s="119" t="s">
        <v>3618</v>
      </c>
      <c r="B1924" s="120" t="s">
        <v>12971</v>
      </c>
      <c r="C1924" s="120" t="s">
        <v>1755</v>
      </c>
      <c r="D1924" s="120" t="s">
        <v>1798</v>
      </c>
      <c r="E1924" s="120" t="s">
        <v>12165</v>
      </c>
      <c r="F1924" s="120" t="s">
        <v>12601</v>
      </c>
      <c r="G1924" s="120" t="s">
        <v>1957</v>
      </c>
      <c r="H1924" s="120">
        <v>0</v>
      </c>
      <c r="I1924" s="120" t="s">
        <v>1849</v>
      </c>
      <c r="J1924" s="120" t="s">
        <v>1753</v>
      </c>
      <c r="K1924" s="120">
        <v>0</v>
      </c>
      <c r="L1924" s="120">
        <v>0</v>
      </c>
      <c r="M1924" s="120">
        <v>0</v>
      </c>
      <c r="N1924" s="120" t="s">
        <v>3617</v>
      </c>
      <c r="O1924" s="127">
        <v>849.9</v>
      </c>
      <c r="P1924" s="128">
        <v>315.39999999999998</v>
      </c>
    </row>
    <row r="1925" spans="1:16">
      <c r="A1925" s="119" t="s">
        <v>1310</v>
      </c>
      <c r="B1925" s="120" t="s">
        <v>12971</v>
      </c>
      <c r="C1925" s="120" t="s">
        <v>1755</v>
      </c>
      <c r="D1925" s="120" t="s">
        <v>1798</v>
      </c>
      <c r="E1925" s="120" t="s">
        <v>12165</v>
      </c>
      <c r="F1925" s="120" t="s">
        <v>12598</v>
      </c>
      <c r="G1925" s="120" t="s">
        <v>1888</v>
      </c>
      <c r="H1925" s="120">
        <v>0</v>
      </c>
      <c r="I1925" s="120" t="s">
        <v>1849</v>
      </c>
      <c r="J1925" s="120" t="s">
        <v>1753</v>
      </c>
      <c r="K1925" s="120" t="s">
        <v>2844</v>
      </c>
      <c r="L1925" s="120">
        <v>0</v>
      </c>
      <c r="M1925" s="120">
        <v>0</v>
      </c>
      <c r="N1925" s="120" t="s">
        <v>3617</v>
      </c>
      <c r="O1925" s="127">
        <v>799.9</v>
      </c>
      <c r="P1925" s="128">
        <v>330</v>
      </c>
    </row>
    <row r="1926" spans="1:16">
      <c r="A1926" s="119" t="s">
        <v>3619</v>
      </c>
      <c r="B1926" s="120" t="s">
        <v>12971</v>
      </c>
      <c r="C1926" s="120" t="s">
        <v>1755</v>
      </c>
      <c r="D1926" s="120" t="s">
        <v>1756</v>
      </c>
      <c r="E1926" s="120" t="s">
        <v>12165</v>
      </c>
      <c r="F1926" s="120" t="s">
        <v>12601</v>
      </c>
      <c r="G1926" s="120" t="s">
        <v>1846</v>
      </c>
      <c r="H1926" s="120">
        <v>0</v>
      </c>
      <c r="I1926" s="120" t="s">
        <v>1849</v>
      </c>
      <c r="J1926" s="120" t="s">
        <v>1753</v>
      </c>
      <c r="K1926" s="120" t="s">
        <v>3338</v>
      </c>
      <c r="L1926" s="120">
        <v>0</v>
      </c>
      <c r="M1926" s="120">
        <v>0</v>
      </c>
      <c r="N1926" s="120">
        <v>0</v>
      </c>
      <c r="O1926" s="127">
        <v>449.9</v>
      </c>
      <c r="P1926" s="128">
        <v>177.4</v>
      </c>
    </row>
    <row r="1927" spans="1:16">
      <c r="A1927" s="119" t="s">
        <v>1289</v>
      </c>
      <c r="B1927" s="120" t="s">
        <v>12971</v>
      </c>
      <c r="C1927" s="120" t="s">
        <v>1755</v>
      </c>
      <c r="D1927" s="120" t="s">
        <v>1756</v>
      </c>
      <c r="E1927" s="120" t="s">
        <v>12165</v>
      </c>
      <c r="F1927" s="120" t="s">
        <v>12598</v>
      </c>
      <c r="G1927" s="120" t="s">
        <v>3324</v>
      </c>
      <c r="H1927" s="120">
        <v>0</v>
      </c>
      <c r="I1927" s="120" t="s">
        <v>1849</v>
      </c>
      <c r="J1927" s="120" t="s">
        <v>1753</v>
      </c>
      <c r="K1927" s="120" t="s">
        <v>2131</v>
      </c>
      <c r="L1927" s="120">
        <v>0</v>
      </c>
      <c r="M1927" s="120">
        <v>0</v>
      </c>
      <c r="N1927" s="120">
        <v>0</v>
      </c>
      <c r="O1927" s="127">
        <v>699.9</v>
      </c>
      <c r="P1927" s="128">
        <v>290</v>
      </c>
    </row>
    <row r="1928" spans="1:16">
      <c r="A1928" s="119" t="s">
        <v>3620</v>
      </c>
      <c r="B1928" s="120" t="s">
        <v>12971</v>
      </c>
      <c r="C1928" s="120" t="s">
        <v>1755</v>
      </c>
      <c r="D1928" s="120" t="s">
        <v>1756</v>
      </c>
      <c r="E1928" s="120" t="s">
        <v>12165</v>
      </c>
      <c r="F1928" s="120" t="s">
        <v>12601</v>
      </c>
      <c r="G1928" s="120" t="s">
        <v>1964</v>
      </c>
      <c r="H1928" s="120">
        <v>0</v>
      </c>
      <c r="I1928" s="120" t="s">
        <v>1849</v>
      </c>
      <c r="J1928" s="120" t="s">
        <v>1753</v>
      </c>
      <c r="K1928" s="120" t="s">
        <v>2131</v>
      </c>
      <c r="L1928" s="120">
        <v>0</v>
      </c>
      <c r="M1928" s="120">
        <v>0</v>
      </c>
      <c r="N1928" s="120">
        <v>0</v>
      </c>
      <c r="O1928" s="127">
        <v>499.9</v>
      </c>
      <c r="P1928" s="128">
        <v>210.6</v>
      </c>
    </row>
    <row r="1929" spans="1:16">
      <c r="A1929" s="119" t="s">
        <v>3621</v>
      </c>
      <c r="B1929" s="120" t="s">
        <v>12971</v>
      </c>
      <c r="C1929" s="120" t="s">
        <v>1755</v>
      </c>
      <c r="D1929" s="120" t="s">
        <v>1756</v>
      </c>
      <c r="E1929" s="120" t="s">
        <v>12165</v>
      </c>
      <c r="F1929" s="120" t="s">
        <v>12601</v>
      </c>
      <c r="G1929" s="120" t="s">
        <v>2014</v>
      </c>
      <c r="H1929" s="120">
        <v>0</v>
      </c>
      <c r="I1929" s="120" t="s">
        <v>1849</v>
      </c>
      <c r="J1929" s="120" t="s">
        <v>1753</v>
      </c>
      <c r="K1929" s="120" t="s">
        <v>2131</v>
      </c>
      <c r="L1929" s="120">
        <v>0</v>
      </c>
      <c r="M1929" s="120">
        <v>0</v>
      </c>
      <c r="N1929" s="120">
        <v>0</v>
      </c>
      <c r="O1929" s="127">
        <v>499.9</v>
      </c>
      <c r="P1929" s="128">
        <v>190</v>
      </c>
    </row>
    <row r="1930" spans="1:16">
      <c r="A1930" s="119" t="s">
        <v>3622</v>
      </c>
      <c r="B1930" s="120" t="s">
        <v>12971</v>
      </c>
      <c r="C1930" s="120" t="s">
        <v>1755</v>
      </c>
      <c r="D1930" s="120" t="s">
        <v>1756</v>
      </c>
      <c r="E1930" s="120" t="s">
        <v>12165</v>
      </c>
      <c r="F1930" s="120" t="s">
        <v>12601</v>
      </c>
      <c r="G1930" s="120" t="s">
        <v>2014</v>
      </c>
      <c r="H1930" s="120">
        <v>0</v>
      </c>
      <c r="I1930" s="120" t="s">
        <v>1849</v>
      </c>
      <c r="J1930" s="120" t="s">
        <v>1753</v>
      </c>
      <c r="K1930" s="120" t="s">
        <v>2131</v>
      </c>
      <c r="L1930" s="120">
        <v>0</v>
      </c>
      <c r="M1930" s="120">
        <v>0</v>
      </c>
      <c r="N1930" s="120">
        <v>0</v>
      </c>
      <c r="O1930" s="127">
        <v>699.9</v>
      </c>
      <c r="P1930" s="128">
        <v>302</v>
      </c>
    </row>
    <row r="1931" spans="1:16">
      <c r="A1931" s="119" t="s">
        <v>3623</v>
      </c>
      <c r="B1931" s="120" t="s">
        <v>12971</v>
      </c>
      <c r="C1931" s="120" t="s">
        <v>1755</v>
      </c>
      <c r="D1931" s="120" t="s">
        <v>1806</v>
      </c>
      <c r="E1931" s="120" t="s">
        <v>12165</v>
      </c>
      <c r="F1931" s="120" t="s">
        <v>12598</v>
      </c>
      <c r="G1931" s="120">
        <v>0</v>
      </c>
      <c r="H1931" s="120">
        <v>0</v>
      </c>
      <c r="I1931" s="120" t="s">
        <v>1849</v>
      </c>
      <c r="J1931" s="120" t="s">
        <v>1753</v>
      </c>
      <c r="K1931" s="120">
        <v>0</v>
      </c>
      <c r="L1931" s="120">
        <v>0</v>
      </c>
      <c r="M1931" s="120">
        <v>0</v>
      </c>
      <c r="N1931" s="120">
        <v>0</v>
      </c>
      <c r="O1931" s="127">
        <v>849.9</v>
      </c>
      <c r="P1931" s="128">
        <v>320</v>
      </c>
    </row>
    <row r="1932" spans="1:16">
      <c r="A1932" s="119" t="s">
        <v>3624</v>
      </c>
      <c r="B1932" s="120" t="s">
        <v>12971</v>
      </c>
      <c r="C1932" s="120" t="s">
        <v>1755</v>
      </c>
      <c r="D1932" s="120" t="s">
        <v>1806</v>
      </c>
      <c r="E1932" s="120" t="s">
        <v>12165</v>
      </c>
      <c r="F1932" s="120" t="s">
        <v>12598</v>
      </c>
      <c r="G1932" s="120">
        <v>0</v>
      </c>
      <c r="H1932" s="120">
        <v>0</v>
      </c>
      <c r="I1932" s="120" t="s">
        <v>1849</v>
      </c>
      <c r="J1932" s="120" t="s">
        <v>1753</v>
      </c>
      <c r="K1932" s="120">
        <v>0</v>
      </c>
      <c r="L1932" s="120">
        <v>0</v>
      </c>
      <c r="M1932" s="120">
        <v>0</v>
      </c>
      <c r="N1932" s="120">
        <v>0</v>
      </c>
      <c r="O1932" s="127">
        <v>849.9</v>
      </c>
      <c r="P1932" s="128">
        <v>320</v>
      </c>
    </row>
    <row r="1933" spans="1:16">
      <c r="A1933" s="119" t="s">
        <v>3625</v>
      </c>
      <c r="B1933" s="120" t="s">
        <v>12971</v>
      </c>
      <c r="C1933" s="120" t="s">
        <v>1755</v>
      </c>
      <c r="D1933" s="120" t="s">
        <v>1806</v>
      </c>
      <c r="E1933" s="120" t="s">
        <v>12165</v>
      </c>
      <c r="F1933" s="120" t="s">
        <v>12598</v>
      </c>
      <c r="G1933" s="120">
        <v>0</v>
      </c>
      <c r="H1933" s="120">
        <v>0</v>
      </c>
      <c r="I1933" s="120" t="s">
        <v>1849</v>
      </c>
      <c r="J1933" s="120" t="s">
        <v>1753</v>
      </c>
      <c r="K1933" s="120">
        <v>0</v>
      </c>
      <c r="L1933" s="120">
        <v>0</v>
      </c>
      <c r="M1933" s="120">
        <v>0</v>
      </c>
      <c r="N1933" s="120">
        <v>0</v>
      </c>
      <c r="O1933" s="127">
        <v>849.9</v>
      </c>
      <c r="P1933" s="128">
        <v>320</v>
      </c>
    </row>
    <row r="1934" spans="1:16">
      <c r="A1934" s="119" t="s">
        <v>3627</v>
      </c>
      <c r="B1934" s="120" t="s">
        <v>12971</v>
      </c>
      <c r="C1934" s="120" t="s">
        <v>1755</v>
      </c>
      <c r="D1934" s="120" t="s">
        <v>1806</v>
      </c>
      <c r="E1934" s="120" t="s">
        <v>12165</v>
      </c>
      <c r="F1934" s="120" t="s">
        <v>12598</v>
      </c>
      <c r="G1934" s="120">
        <v>0</v>
      </c>
      <c r="H1934" s="120">
        <v>0</v>
      </c>
      <c r="I1934" s="120" t="s">
        <v>1849</v>
      </c>
      <c r="J1934" s="120" t="s">
        <v>1753</v>
      </c>
      <c r="K1934" s="120">
        <v>0</v>
      </c>
      <c r="L1934" s="120">
        <v>0</v>
      </c>
      <c r="M1934" s="120">
        <v>0</v>
      </c>
      <c r="N1934" s="120">
        <v>0</v>
      </c>
      <c r="O1934" s="127">
        <v>849.9</v>
      </c>
      <c r="P1934" s="128">
        <v>320</v>
      </c>
    </row>
    <row r="1935" spans="1:16">
      <c r="A1935" s="119" t="s">
        <v>1665</v>
      </c>
      <c r="B1935" s="120" t="s">
        <v>12971</v>
      </c>
      <c r="C1935" s="120" t="s">
        <v>1755</v>
      </c>
      <c r="D1935" s="120" t="s">
        <v>1806</v>
      </c>
      <c r="E1935" s="120" t="s">
        <v>12165</v>
      </c>
      <c r="F1935" s="120" t="s">
        <v>12598</v>
      </c>
      <c r="G1935" s="120">
        <v>0</v>
      </c>
      <c r="H1935" s="120">
        <v>0</v>
      </c>
      <c r="I1935" s="120" t="s">
        <v>1849</v>
      </c>
      <c r="J1935" s="120" t="s">
        <v>1753</v>
      </c>
      <c r="K1935" s="120">
        <v>0</v>
      </c>
      <c r="L1935" s="120">
        <v>0</v>
      </c>
      <c r="M1935" s="120">
        <v>0</v>
      </c>
      <c r="N1935" s="120">
        <v>0</v>
      </c>
      <c r="O1935" s="127">
        <v>849.9</v>
      </c>
      <c r="P1935" s="128">
        <v>320</v>
      </c>
    </row>
    <row r="1936" spans="1:16">
      <c r="A1936" s="119" t="s">
        <v>3628</v>
      </c>
      <c r="B1936" s="120" t="s">
        <v>12971</v>
      </c>
      <c r="C1936" s="120" t="s">
        <v>1755</v>
      </c>
      <c r="D1936" s="120" t="s">
        <v>1803</v>
      </c>
      <c r="E1936" s="120" t="s">
        <v>12165</v>
      </c>
      <c r="F1936" s="120" t="s">
        <v>12598</v>
      </c>
      <c r="G1936" s="120">
        <v>0</v>
      </c>
      <c r="H1936" s="120">
        <v>0</v>
      </c>
      <c r="I1936" s="120" t="s">
        <v>1849</v>
      </c>
      <c r="J1936" s="120" t="s">
        <v>1753</v>
      </c>
      <c r="K1936" s="120">
        <v>0</v>
      </c>
      <c r="L1936" s="120">
        <v>0</v>
      </c>
      <c r="M1936" s="120">
        <v>0</v>
      </c>
      <c r="N1936" s="120">
        <v>0</v>
      </c>
      <c r="O1936" s="127">
        <v>449.9</v>
      </c>
      <c r="P1936" s="128">
        <v>182</v>
      </c>
    </row>
    <row r="1937" spans="1:16">
      <c r="A1937" s="119" t="s">
        <v>3629</v>
      </c>
      <c r="B1937" s="120" t="s">
        <v>12971</v>
      </c>
      <c r="C1937" s="120" t="s">
        <v>1755</v>
      </c>
      <c r="D1937" s="120" t="s">
        <v>1803</v>
      </c>
      <c r="E1937" s="120" t="s">
        <v>12165</v>
      </c>
      <c r="F1937" s="120" t="s">
        <v>12598</v>
      </c>
      <c r="G1937" s="120">
        <v>0</v>
      </c>
      <c r="H1937" s="120">
        <v>0</v>
      </c>
      <c r="I1937" s="120" t="s">
        <v>1849</v>
      </c>
      <c r="J1937" s="120" t="s">
        <v>1753</v>
      </c>
      <c r="K1937" s="120">
        <v>0</v>
      </c>
      <c r="L1937" s="120">
        <v>0</v>
      </c>
      <c r="M1937" s="120">
        <v>0</v>
      </c>
      <c r="N1937" s="120">
        <v>0</v>
      </c>
      <c r="O1937" s="127">
        <v>449.9</v>
      </c>
      <c r="P1937" s="128">
        <v>180</v>
      </c>
    </row>
    <row r="1938" spans="1:16">
      <c r="A1938" s="119" t="s">
        <v>1591</v>
      </c>
      <c r="B1938" s="120" t="s">
        <v>12971</v>
      </c>
      <c r="C1938" s="120" t="s">
        <v>1755</v>
      </c>
      <c r="D1938" s="120" t="s">
        <v>1806</v>
      </c>
      <c r="E1938" s="120" t="s">
        <v>12165</v>
      </c>
      <c r="F1938" s="120" t="s">
        <v>12598</v>
      </c>
      <c r="G1938" s="120">
        <v>0</v>
      </c>
      <c r="H1938" s="120">
        <v>0</v>
      </c>
      <c r="I1938" s="120" t="s">
        <v>1849</v>
      </c>
      <c r="J1938" s="120" t="s">
        <v>1753</v>
      </c>
      <c r="K1938" s="120">
        <v>0</v>
      </c>
      <c r="L1938" s="120">
        <v>0</v>
      </c>
      <c r="M1938" s="120">
        <v>0</v>
      </c>
      <c r="N1938" s="120" t="s">
        <v>12602</v>
      </c>
      <c r="O1938" s="127">
        <v>749.9</v>
      </c>
      <c r="P1938" s="128">
        <v>270</v>
      </c>
    </row>
    <row r="1939" spans="1:16">
      <c r="A1939" s="119" t="s">
        <v>1481</v>
      </c>
      <c r="B1939" s="120" t="s">
        <v>12971</v>
      </c>
      <c r="C1939" s="120" t="s">
        <v>1755</v>
      </c>
      <c r="D1939" s="120" t="s">
        <v>1806</v>
      </c>
      <c r="E1939" s="120" t="s">
        <v>12165</v>
      </c>
      <c r="F1939" s="120" t="s">
        <v>12598</v>
      </c>
      <c r="G1939" s="120">
        <v>0</v>
      </c>
      <c r="H1939" s="120">
        <v>0</v>
      </c>
      <c r="I1939" s="120" t="s">
        <v>1849</v>
      </c>
      <c r="J1939" s="120" t="s">
        <v>1753</v>
      </c>
      <c r="K1939" s="120">
        <v>0</v>
      </c>
      <c r="L1939" s="120">
        <v>0</v>
      </c>
      <c r="M1939" s="120">
        <v>0</v>
      </c>
      <c r="N1939" s="120">
        <v>0</v>
      </c>
      <c r="O1939" s="127">
        <v>749.9</v>
      </c>
      <c r="P1939" s="128">
        <v>270</v>
      </c>
    </row>
    <row r="1940" spans="1:16">
      <c r="A1940" s="119" t="s">
        <v>1483</v>
      </c>
      <c r="B1940" s="120" t="s">
        <v>12971</v>
      </c>
      <c r="C1940" s="120" t="s">
        <v>1755</v>
      </c>
      <c r="D1940" s="120" t="s">
        <v>1803</v>
      </c>
      <c r="E1940" s="120" t="s">
        <v>12165</v>
      </c>
      <c r="F1940" s="120" t="s">
        <v>12598</v>
      </c>
      <c r="G1940" s="120">
        <v>0</v>
      </c>
      <c r="H1940" s="120">
        <v>0</v>
      </c>
      <c r="I1940" s="120" t="s">
        <v>1849</v>
      </c>
      <c r="J1940" s="120" t="s">
        <v>1753</v>
      </c>
      <c r="K1940" s="120">
        <v>0</v>
      </c>
      <c r="L1940" s="120">
        <v>0</v>
      </c>
      <c r="M1940" s="120">
        <v>0</v>
      </c>
      <c r="N1940" s="120">
        <v>0</v>
      </c>
      <c r="O1940" s="127">
        <v>449.9</v>
      </c>
      <c r="P1940" s="128">
        <v>195</v>
      </c>
    </row>
    <row r="1941" spans="1:16">
      <c r="A1941" s="119" t="s">
        <v>1485</v>
      </c>
      <c r="B1941" s="120" t="s">
        <v>12971</v>
      </c>
      <c r="C1941" s="120" t="s">
        <v>1755</v>
      </c>
      <c r="D1941" s="120" t="s">
        <v>1803</v>
      </c>
      <c r="E1941" s="120" t="s">
        <v>12165</v>
      </c>
      <c r="F1941" s="120" t="s">
        <v>12598</v>
      </c>
      <c r="G1941" s="120">
        <v>0</v>
      </c>
      <c r="H1941" s="120">
        <v>0</v>
      </c>
      <c r="I1941" s="120" t="s">
        <v>1849</v>
      </c>
      <c r="J1941" s="120" t="s">
        <v>1753</v>
      </c>
      <c r="K1941" s="120" t="s">
        <v>3338</v>
      </c>
      <c r="L1941" s="120">
        <v>0</v>
      </c>
      <c r="M1941" s="120">
        <v>0</v>
      </c>
      <c r="N1941" s="120">
        <v>0</v>
      </c>
      <c r="O1941" s="127">
        <v>449.9</v>
      </c>
      <c r="P1941" s="128">
        <v>195</v>
      </c>
    </row>
    <row r="1942" spans="1:16">
      <c r="A1942" s="119" t="s">
        <v>3630</v>
      </c>
      <c r="B1942" s="120" t="s">
        <v>12971</v>
      </c>
      <c r="C1942" s="120" t="s">
        <v>1755</v>
      </c>
      <c r="D1942" s="120" t="s">
        <v>1798</v>
      </c>
      <c r="E1942" s="120" t="s">
        <v>12165</v>
      </c>
      <c r="F1942" s="120" t="s">
        <v>14116</v>
      </c>
      <c r="G1942" s="120" t="s">
        <v>1962</v>
      </c>
      <c r="H1942" s="120">
        <v>0</v>
      </c>
      <c r="I1942" s="120" t="s">
        <v>1849</v>
      </c>
      <c r="J1942" s="120" t="s">
        <v>1753</v>
      </c>
      <c r="K1942" s="120">
        <v>0</v>
      </c>
      <c r="L1942" s="120">
        <v>0</v>
      </c>
      <c r="M1942" s="120">
        <v>0</v>
      </c>
      <c r="N1942" s="120">
        <v>0</v>
      </c>
      <c r="O1942" s="127">
        <v>549.9</v>
      </c>
      <c r="P1942" s="128">
        <v>295</v>
      </c>
    </row>
    <row r="1943" spans="1:16">
      <c r="A1943" s="119" t="s">
        <v>12193</v>
      </c>
      <c r="B1943" s="120" t="s">
        <v>12971</v>
      </c>
      <c r="C1943" s="120" t="s">
        <v>12611</v>
      </c>
      <c r="D1943" s="120" t="s">
        <v>1756</v>
      </c>
      <c r="E1943" s="120" t="s">
        <v>12164</v>
      </c>
      <c r="F1943" s="120" t="s">
        <v>14118</v>
      </c>
      <c r="G1943" s="120" t="s">
        <v>1947</v>
      </c>
      <c r="H1943" s="120">
        <v>0</v>
      </c>
      <c r="I1943" s="120" t="s">
        <v>1757</v>
      </c>
      <c r="J1943" s="120" t="s">
        <v>1753</v>
      </c>
      <c r="K1943" s="120" t="s">
        <v>1757</v>
      </c>
      <c r="L1943" s="120" t="s">
        <v>1790</v>
      </c>
      <c r="M1943" s="120" t="s">
        <v>1757</v>
      </c>
      <c r="N1943" s="120" t="s">
        <v>12612</v>
      </c>
      <c r="O1943" s="127">
        <v>149.9</v>
      </c>
      <c r="P1943" s="128">
        <v>45</v>
      </c>
    </row>
    <row r="1944" spans="1:16">
      <c r="A1944" s="119" t="s">
        <v>3631</v>
      </c>
      <c r="B1944" s="120" t="s">
        <v>12971</v>
      </c>
      <c r="C1944" s="120" t="s">
        <v>3632</v>
      </c>
      <c r="D1944" s="120" t="s">
        <v>1798</v>
      </c>
      <c r="E1944" s="120" t="s">
        <v>12165</v>
      </c>
      <c r="F1944" s="120">
        <v>0</v>
      </c>
      <c r="G1944" s="120" t="s">
        <v>1990</v>
      </c>
      <c r="H1944" s="120">
        <v>0</v>
      </c>
      <c r="I1944" s="120">
        <v>0</v>
      </c>
      <c r="J1944" s="120" t="s">
        <v>1753</v>
      </c>
      <c r="K1944" s="120" t="s">
        <v>3338</v>
      </c>
      <c r="L1944" s="120">
        <v>0</v>
      </c>
      <c r="M1944" s="120">
        <v>0</v>
      </c>
      <c r="N1944" s="120">
        <v>0</v>
      </c>
      <c r="O1944" s="127">
        <v>249.9</v>
      </c>
      <c r="P1944" s="128">
        <v>60</v>
      </c>
    </row>
    <row r="1945" spans="1:16">
      <c r="A1945" s="119" t="s">
        <v>3633</v>
      </c>
      <c r="B1945" s="120" t="s">
        <v>12163</v>
      </c>
      <c r="C1945" s="120" t="s">
        <v>3634</v>
      </c>
      <c r="D1945" s="120" t="s">
        <v>1756</v>
      </c>
      <c r="E1945" s="120" t="s">
        <v>12165</v>
      </c>
      <c r="F1945" s="120" t="s">
        <v>12598</v>
      </c>
      <c r="G1945" s="120" t="s">
        <v>1778</v>
      </c>
      <c r="H1945" s="120">
        <v>0</v>
      </c>
      <c r="I1945" s="120">
        <v>0</v>
      </c>
      <c r="J1945" s="120" t="s">
        <v>1774</v>
      </c>
      <c r="K1945" s="120">
        <v>0</v>
      </c>
      <c r="L1945" s="120">
        <v>0</v>
      </c>
      <c r="M1945" s="120">
        <v>0</v>
      </c>
      <c r="N1945" s="120" t="s">
        <v>3550</v>
      </c>
      <c r="O1945" s="127">
        <v>399.9</v>
      </c>
      <c r="P1945" s="128">
        <v>206.38</v>
      </c>
    </row>
    <row r="1946" spans="1:16">
      <c r="A1946" s="119" t="s">
        <v>3635</v>
      </c>
      <c r="B1946" s="120" t="s">
        <v>12163</v>
      </c>
      <c r="C1946" s="120" t="s">
        <v>3634</v>
      </c>
      <c r="D1946" s="120" t="s">
        <v>1756</v>
      </c>
      <c r="E1946" s="120" t="s">
        <v>12165</v>
      </c>
      <c r="F1946" s="120" t="s">
        <v>12598</v>
      </c>
      <c r="G1946" s="120" t="s">
        <v>1778</v>
      </c>
      <c r="H1946" s="120">
        <v>0</v>
      </c>
      <c r="I1946" s="120">
        <v>0</v>
      </c>
      <c r="J1946" s="120" t="s">
        <v>1774</v>
      </c>
      <c r="K1946" s="120">
        <v>0</v>
      </c>
      <c r="L1946" s="120">
        <v>0</v>
      </c>
      <c r="M1946" s="120">
        <v>0</v>
      </c>
      <c r="N1946" s="120" t="s">
        <v>3550</v>
      </c>
      <c r="O1946" s="127">
        <v>749.9</v>
      </c>
      <c r="P1946" s="128">
        <v>387.41</v>
      </c>
    </row>
    <row r="1947" spans="1:16">
      <c r="A1947" s="119" t="s">
        <v>3636</v>
      </c>
      <c r="B1947" s="120" t="s">
        <v>12163</v>
      </c>
      <c r="C1947" s="120" t="s">
        <v>3634</v>
      </c>
      <c r="D1947" s="120" t="s">
        <v>1756</v>
      </c>
      <c r="E1947" s="120" t="s">
        <v>12165</v>
      </c>
      <c r="F1947" s="120" t="s">
        <v>12598</v>
      </c>
      <c r="G1947" s="120" t="s">
        <v>1778</v>
      </c>
      <c r="H1947" s="120">
        <v>0</v>
      </c>
      <c r="I1947" s="120">
        <v>0</v>
      </c>
      <c r="J1947" s="120" t="s">
        <v>1774</v>
      </c>
      <c r="K1947" s="120">
        <v>0</v>
      </c>
      <c r="L1947" s="120">
        <v>0</v>
      </c>
      <c r="M1947" s="120">
        <v>0</v>
      </c>
      <c r="N1947" s="120" t="s">
        <v>3550</v>
      </c>
      <c r="O1947" s="127">
        <v>749.9</v>
      </c>
      <c r="P1947" s="128">
        <v>387.41</v>
      </c>
    </row>
    <row r="1948" spans="1:16">
      <c r="A1948" s="119" t="s">
        <v>3637</v>
      </c>
      <c r="B1948" s="120" t="s">
        <v>12163</v>
      </c>
      <c r="C1948" s="120" t="s">
        <v>3634</v>
      </c>
      <c r="D1948" s="120" t="s">
        <v>1756</v>
      </c>
      <c r="E1948" s="120" t="s">
        <v>12165</v>
      </c>
      <c r="F1948" s="120" t="s">
        <v>12598</v>
      </c>
      <c r="G1948" s="120" t="s">
        <v>1778</v>
      </c>
      <c r="H1948" s="120">
        <v>0</v>
      </c>
      <c r="I1948" s="120">
        <v>0</v>
      </c>
      <c r="J1948" s="120" t="s">
        <v>1774</v>
      </c>
      <c r="K1948" s="120">
        <v>0</v>
      </c>
      <c r="L1948" s="120">
        <v>0</v>
      </c>
      <c r="M1948" s="120">
        <v>0</v>
      </c>
      <c r="N1948" s="120" t="s">
        <v>3550</v>
      </c>
      <c r="O1948" s="127">
        <v>749.9</v>
      </c>
      <c r="P1948" s="128">
        <v>387.41</v>
      </c>
    </row>
    <row r="1949" spans="1:16">
      <c r="A1949" s="119" t="s">
        <v>3638</v>
      </c>
      <c r="B1949" s="120" t="s">
        <v>12163</v>
      </c>
      <c r="C1949" s="120" t="s">
        <v>3634</v>
      </c>
      <c r="D1949" s="120" t="s">
        <v>1756</v>
      </c>
      <c r="E1949" s="120" t="s">
        <v>12165</v>
      </c>
      <c r="F1949" s="120" t="s">
        <v>12598</v>
      </c>
      <c r="G1949" s="120" t="s">
        <v>1778</v>
      </c>
      <c r="H1949" s="120">
        <v>0</v>
      </c>
      <c r="I1949" s="120">
        <v>0</v>
      </c>
      <c r="J1949" s="120" t="s">
        <v>1774</v>
      </c>
      <c r="K1949" s="120">
        <v>0</v>
      </c>
      <c r="L1949" s="120">
        <v>0</v>
      </c>
      <c r="M1949" s="120">
        <v>0</v>
      </c>
      <c r="N1949" s="120" t="s">
        <v>3550</v>
      </c>
      <c r="O1949" s="127">
        <v>749.9</v>
      </c>
      <c r="P1949" s="128">
        <v>387.41</v>
      </c>
    </row>
    <row r="1950" spans="1:16">
      <c r="A1950" s="119" t="s">
        <v>3639</v>
      </c>
      <c r="B1950" s="120" t="s">
        <v>12163</v>
      </c>
      <c r="C1950" s="120" t="s">
        <v>3634</v>
      </c>
      <c r="D1950" s="120" t="s">
        <v>1756</v>
      </c>
      <c r="E1950" s="120" t="s">
        <v>12165</v>
      </c>
      <c r="F1950" s="120" t="s">
        <v>12598</v>
      </c>
      <c r="G1950" s="120" t="s">
        <v>1778</v>
      </c>
      <c r="H1950" s="120">
        <v>0</v>
      </c>
      <c r="I1950" s="120">
        <v>0</v>
      </c>
      <c r="J1950" s="120" t="s">
        <v>1774</v>
      </c>
      <c r="K1950" s="120">
        <v>0</v>
      </c>
      <c r="L1950" s="120">
        <v>0</v>
      </c>
      <c r="M1950" s="120">
        <v>0</v>
      </c>
      <c r="N1950" s="120" t="s">
        <v>3550</v>
      </c>
      <c r="O1950" s="127">
        <v>749.9</v>
      </c>
      <c r="P1950" s="128">
        <v>387.41</v>
      </c>
    </row>
    <row r="1951" spans="1:16">
      <c r="A1951" s="119" t="s">
        <v>3640</v>
      </c>
      <c r="B1951" s="120" t="s">
        <v>12163</v>
      </c>
      <c r="C1951" s="120" t="s">
        <v>3634</v>
      </c>
      <c r="D1951" s="120" t="s">
        <v>1756</v>
      </c>
      <c r="E1951" s="120" t="s">
        <v>12165</v>
      </c>
      <c r="F1951" s="120" t="s">
        <v>12598</v>
      </c>
      <c r="G1951" s="120" t="s">
        <v>1778</v>
      </c>
      <c r="H1951" s="120">
        <v>0</v>
      </c>
      <c r="I1951" s="120">
        <v>0</v>
      </c>
      <c r="J1951" s="120" t="s">
        <v>1774</v>
      </c>
      <c r="K1951" s="120">
        <v>0</v>
      </c>
      <c r="L1951" s="120">
        <v>0</v>
      </c>
      <c r="M1951" s="120">
        <v>0</v>
      </c>
      <c r="N1951" s="120" t="s">
        <v>3550</v>
      </c>
      <c r="O1951" s="127">
        <v>349.9</v>
      </c>
      <c r="P1951" s="128">
        <v>0</v>
      </c>
    </row>
    <row r="1952" spans="1:16">
      <c r="A1952" s="119" t="s">
        <v>3641</v>
      </c>
      <c r="B1952" s="120" t="s">
        <v>12163</v>
      </c>
      <c r="C1952" s="120" t="s">
        <v>3634</v>
      </c>
      <c r="D1952" s="120" t="s">
        <v>1756</v>
      </c>
      <c r="E1952" s="120" t="s">
        <v>12165</v>
      </c>
      <c r="F1952" s="120" t="s">
        <v>12598</v>
      </c>
      <c r="G1952" s="120" t="s">
        <v>1778</v>
      </c>
      <c r="H1952" s="120">
        <v>0</v>
      </c>
      <c r="I1952" s="120">
        <v>0</v>
      </c>
      <c r="J1952" s="120" t="s">
        <v>1774</v>
      </c>
      <c r="K1952" s="120">
        <v>0</v>
      </c>
      <c r="L1952" s="120">
        <v>0</v>
      </c>
      <c r="M1952" s="120">
        <v>0</v>
      </c>
      <c r="N1952" s="120" t="s">
        <v>3550</v>
      </c>
      <c r="O1952" s="127">
        <v>349.9</v>
      </c>
      <c r="P1952" s="128">
        <v>0</v>
      </c>
    </row>
    <row r="1953" spans="1:16">
      <c r="A1953" s="119" t="s">
        <v>3642</v>
      </c>
      <c r="B1953" s="120" t="s">
        <v>12163</v>
      </c>
      <c r="C1953" s="120" t="s">
        <v>3634</v>
      </c>
      <c r="D1953" s="120" t="s">
        <v>1756</v>
      </c>
      <c r="E1953" s="120" t="s">
        <v>12165</v>
      </c>
      <c r="F1953" s="120" t="s">
        <v>12598</v>
      </c>
      <c r="G1953" s="120" t="s">
        <v>1778</v>
      </c>
      <c r="H1953" s="120">
        <v>0</v>
      </c>
      <c r="I1953" s="120">
        <v>0</v>
      </c>
      <c r="J1953" s="120" t="s">
        <v>1774</v>
      </c>
      <c r="K1953" s="120">
        <v>0</v>
      </c>
      <c r="L1953" s="120">
        <v>0</v>
      </c>
      <c r="M1953" s="120">
        <v>0</v>
      </c>
      <c r="N1953" s="120" t="s">
        <v>3550</v>
      </c>
      <c r="O1953" s="127">
        <v>449.9</v>
      </c>
      <c r="P1953" s="128">
        <v>0</v>
      </c>
    </row>
    <row r="1954" spans="1:16">
      <c r="A1954" s="119" t="s">
        <v>3643</v>
      </c>
      <c r="B1954" s="120" t="s">
        <v>12163</v>
      </c>
      <c r="C1954" s="120" t="s">
        <v>3634</v>
      </c>
      <c r="D1954" s="120" t="s">
        <v>1756</v>
      </c>
      <c r="E1954" s="120" t="s">
        <v>12165</v>
      </c>
      <c r="F1954" s="120" t="s">
        <v>12598</v>
      </c>
      <c r="G1954" s="120" t="s">
        <v>1778</v>
      </c>
      <c r="H1954" s="120">
        <v>0</v>
      </c>
      <c r="I1954" s="120">
        <v>0</v>
      </c>
      <c r="J1954" s="120" t="s">
        <v>1774</v>
      </c>
      <c r="K1954" s="120">
        <v>0</v>
      </c>
      <c r="L1954" s="120">
        <v>0</v>
      </c>
      <c r="M1954" s="120">
        <v>0</v>
      </c>
      <c r="N1954" s="120" t="s">
        <v>3550</v>
      </c>
      <c r="O1954" s="127">
        <v>449.9</v>
      </c>
      <c r="P1954" s="128">
        <v>0</v>
      </c>
    </row>
    <row r="1955" spans="1:16">
      <c r="A1955" s="119" t="s">
        <v>3644</v>
      </c>
      <c r="B1955" s="120" t="s">
        <v>12163</v>
      </c>
      <c r="C1955" s="120" t="s">
        <v>3634</v>
      </c>
      <c r="D1955" s="120" t="s">
        <v>1756</v>
      </c>
      <c r="E1955" s="120" t="s">
        <v>12165</v>
      </c>
      <c r="F1955" s="120" t="s">
        <v>12598</v>
      </c>
      <c r="G1955" s="120" t="s">
        <v>1778</v>
      </c>
      <c r="H1955" s="120">
        <v>0</v>
      </c>
      <c r="I1955" s="120">
        <v>0</v>
      </c>
      <c r="J1955" s="120" t="s">
        <v>1774</v>
      </c>
      <c r="K1955" s="120">
        <v>0</v>
      </c>
      <c r="L1955" s="120">
        <v>0</v>
      </c>
      <c r="M1955" s="120">
        <v>0</v>
      </c>
      <c r="N1955" s="120" t="s">
        <v>3550</v>
      </c>
      <c r="O1955" s="127">
        <v>899.9</v>
      </c>
      <c r="P1955" s="128">
        <v>0</v>
      </c>
    </row>
    <row r="1956" spans="1:16">
      <c r="A1956" s="119" t="s">
        <v>3645</v>
      </c>
      <c r="B1956" s="120" t="s">
        <v>12163</v>
      </c>
      <c r="C1956" s="120" t="s">
        <v>3634</v>
      </c>
      <c r="D1956" s="120" t="s">
        <v>1756</v>
      </c>
      <c r="E1956" s="120" t="s">
        <v>12165</v>
      </c>
      <c r="F1956" s="120" t="s">
        <v>12598</v>
      </c>
      <c r="G1956" s="120" t="s">
        <v>1778</v>
      </c>
      <c r="H1956" s="120">
        <v>0</v>
      </c>
      <c r="I1956" s="120">
        <v>0</v>
      </c>
      <c r="J1956" s="120" t="s">
        <v>1774</v>
      </c>
      <c r="K1956" s="120">
        <v>0</v>
      </c>
      <c r="L1956" s="120">
        <v>0</v>
      </c>
      <c r="M1956" s="120">
        <v>0</v>
      </c>
      <c r="N1956" s="120" t="s">
        <v>3550</v>
      </c>
      <c r="O1956" s="127">
        <v>449.9</v>
      </c>
      <c r="P1956" s="128">
        <v>0</v>
      </c>
    </row>
    <row r="1957" spans="1:16">
      <c r="A1957" s="119" t="s">
        <v>3646</v>
      </c>
      <c r="B1957" s="120" t="s">
        <v>12163</v>
      </c>
      <c r="C1957" s="120" t="s">
        <v>3634</v>
      </c>
      <c r="D1957" s="120" t="s">
        <v>1756</v>
      </c>
      <c r="E1957" s="120" t="s">
        <v>12165</v>
      </c>
      <c r="F1957" s="120" t="s">
        <v>12598</v>
      </c>
      <c r="G1957" s="120" t="s">
        <v>1778</v>
      </c>
      <c r="H1957" s="120">
        <v>0</v>
      </c>
      <c r="I1957" s="120">
        <v>0</v>
      </c>
      <c r="J1957" s="120" t="s">
        <v>1774</v>
      </c>
      <c r="K1957" s="120">
        <v>0</v>
      </c>
      <c r="L1957" s="120">
        <v>0</v>
      </c>
      <c r="M1957" s="120">
        <v>0</v>
      </c>
      <c r="N1957" s="120" t="s">
        <v>3550</v>
      </c>
      <c r="O1957" s="127">
        <v>449.9</v>
      </c>
      <c r="P1957" s="128">
        <v>0</v>
      </c>
    </row>
    <row r="1958" spans="1:16">
      <c r="A1958" s="119" t="s">
        <v>3647</v>
      </c>
      <c r="B1958" s="120" t="s">
        <v>12163</v>
      </c>
      <c r="C1958" s="120" t="s">
        <v>3634</v>
      </c>
      <c r="D1958" s="120" t="s">
        <v>1756</v>
      </c>
      <c r="E1958" s="120" t="s">
        <v>12165</v>
      </c>
      <c r="F1958" s="120" t="s">
        <v>12598</v>
      </c>
      <c r="G1958" s="120" t="s">
        <v>1778</v>
      </c>
      <c r="H1958" s="120">
        <v>0</v>
      </c>
      <c r="I1958" s="120">
        <v>0</v>
      </c>
      <c r="J1958" s="120" t="s">
        <v>1774</v>
      </c>
      <c r="K1958" s="120">
        <v>0</v>
      </c>
      <c r="L1958" s="120">
        <v>0</v>
      </c>
      <c r="M1958" s="120">
        <v>0</v>
      </c>
      <c r="N1958" s="120" t="s">
        <v>3550</v>
      </c>
      <c r="O1958" s="127">
        <v>449.9</v>
      </c>
      <c r="P1958" s="128">
        <v>0</v>
      </c>
    </row>
    <row r="1959" spans="1:16">
      <c r="A1959" s="119" t="s">
        <v>3648</v>
      </c>
      <c r="B1959" s="120" t="s">
        <v>12163</v>
      </c>
      <c r="C1959" s="120" t="s">
        <v>3634</v>
      </c>
      <c r="D1959" s="120" t="s">
        <v>1756</v>
      </c>
      <c r="E1959" s="120" t="s">
        <v>12165</v>
      </c>
      <c r="F1959" s="120" t="s">
        <v>12598</v>
      </c>
      <c r="G1959" s="120" t="s">
        <v>1778</v>
      </c>
      <c r="H1959" s="120">
        <v>0</v>
      </c>
      <c r="I1959" s="120">
        <v>0</v>
      </c>
      <c r="J1959" s="120" t="s">
        <v>1774</v>
      </c>
      <c r="K1959" s="120">
        <v>0</v>
      </c>
      <c r="L1959" s="120">
        <v>0</v>
      </c>
      <c r="M1959" s="120">
        <v>0</v>
      </c>
      <c r="N1959" s="120" t="s">
        <v>3550</v>
      </c>
      <c r="O1959" s="127">
        <v>749.9</v>
      </c>
      <c r="P1959" s="128">
        <v>0</v>
      </c>
    </row>
    <row r="1960" spans="1:16">
      <c r="A1960" s="119" t="s">
        <v>3649</v>
      </c>
      <c r="B1960" s="120" t="s">
        <v>12163</v>
      </c>
      <c r="C1960" s="120" t="s">
        <v>3634</v>
      </c>
      <c r="D1960" s="120" t="s">
        <v>1756</v>
      </c>
      <c r="E1960" s="120" t="s">
        <v>12165</v>
      </c>
      <c r="F1960" s="120" t="s">
        <v>12598</v>
      </c>
      <c r="G1960" s="120" t="s">
        <v>1778</v>
      </c>
      <c r="H1960" s="120">
        <v>0</v>
      </c>
      <c r="I1960" s="120">
        <v>0</v>
      </c>
      <c r="J1960" s="120" t="s">
        <v>1774</v>
      </c>
      <c r="K1960" s="120">
        <v>0</v>
      </c>
      <c r="L1960" s="120">
        <v>0</v>
      </c>
      <c r="M1960" s="120">
        <v>0</v>
      </c>
      <c r="N1960" s="120" t="s">
        <v>3550</v>
      </c>
      <c r="O1960" s="127">
        <v>749.9</v>
      </c>
      <c r="P1960" s="128">
        <v>0</v>
      </c>
    </row>
    <row r="1961" spans="1:16">
      <c r="A1961" s="119" t="s">
        <v>3650</v>
      </c>
      <c r="B1961" s="120" t="s">
        <v>12163</v>
      </c>
      <c r="C1961" s="120" t="s">
        <v>3634</v>
      </c>
      <c r="D1961" s="120" t="s">
        <v>1756</v>
      </c>
      <c r="E1961" s="120" t="s">
        <v>12165</v>
      </c>
      <c r="F1961" s="120" t="s">
        <v>12598</v>
      </c>
      <c r="G1961" s="120" t="s">
        <v>1778</v>
      </c>
      <c r="H1961" s="120">
        <v>0</v>
      </c>
      <c r="I1961" s="120">
        <v>0</v>
      </c>
      <c r="J1961" s="120" t="s">
        <v>1774</v>
      </c>
      <c r="K1961" s="120">
        <v>0</v>
      </c>
      <c r="L1961" s="120">
        <v>0</v>
      </c>
      <c r="M1961" s="120">
        <v>0</v>
      </c>
      <c r="N1961" s="120" t="s">
        <v>3550</v>
      </c>
      <c r="O1961" s="127">
        <v>749.9</v>
      </c>
      <c r="P1961" s="128">
        <v>0</v>
      </c>
    </row>
    <row r="1962" spans="1:16">
      <c r="A1962" s="119" t="s">
        <v>12194</v>
      </c>
      <c r="B1962" s="120" t="s">
        <v>12163</v>
      </c>
      <c r="C1962" s="120" t="s">
        <v>3634</v>
      </c>
      <c r="D1962" s="120" t="s">
        <v>1756</v>
      </c>
      <c r="E1962" s="120" t="s">
        <v>12165</v>
      </c>
      <c r="F1962" s="120" t="s">
        <v>12598</v>
      </c>
      <c r="G1962" s="120" t="s">
        <v>1968</v>
      </c>
      <c r="H1962" s="120">
        <v>0</v>
      </c>
      <c r="I1962" s="120">
        <v>0</v>
      </c>
      <c r="J1962" s="120" t="s">
        <v>1774</v>
      </c>
      <c r="K1962" s="120" t="s">
        <v>2844</v>
      </c>
      <c r="L1962" s="120">
        <v>0</v>
      </c>
      <c r="M1962" s="120">
        <v>0</v>
      </c>
      <c r="N1962" s="120" t="s">
        <v>3550</v>
      </c>
      <c r="O1962" s="127">
        <v>449.9</v>
      </c>
      <c r="P1962" s="128">
        <v>232.24</v>
      </c>
    </row>
    <row r="1963" spans="1:16">
      <c r="A1963" s="119" t="s">
        <v>12196</v>
      </c>
      <c r="B1963" s="120" t="s">
        <v>12163</v>
      </c>
      <c r="C1963" s="120" t="s">
        <v>3634</v>
      </c>
      <c r="D1963" s="120" t="s">
        <v>1756</v>
      </c>
      <c r="E1963" s="120" t="s">
        <v>12165</v>
      </c>
      <c r="F1963" s="120" t="s">
        <v>12598</v>
      </c>
      <c r="G1963" s="120" t="s">
        <v>1968</v>
      </c>
      <c r="H1963" s="120">
        <v>0</v>
      </c>
      <c r="I1963" s="120">
        <v>0</v>
      </c>
      <c r="J1963" s="120" t="s">
        <v>1774</v>
      </c>
      <c r="K1963" s="120" t="s">
        <v>2844</v>
      </c>
      <c r="L1963" s="120">
        <v>0</v>
      </c>
      <c r="M1963" s="120">
        <v>0</v>
      </c>
      <c r="N1963" s="120" t="s">
        <v>3550</v>
      </c>
      <c r="O1963" s="127">
        <v>449.9</v>
      </c>
      <c r="P1963" s="128">
        <v>232.71</v>
      </c>
    </row>
    <row r="1964" spans="1:16">
      <c r="A1964" s="119" t="s">
        <v>12195</v>
      </c>
      <c r="B1964" s="120" t="s">
        <v>12163</v>
      </c>
      <c r="C1964" s="120" t="s">
        <v>3634</v>
      </c>
      <c r="D1964" s="120" t="s">
        <v>1756</v>
      </c>
      <c r="E1964" s="120" t="s">
        <v>12165</v>
      </c>
      <c r="F1964" s="120" t="s">
        <v>12598</v>
      </c>
      <c r="G1964" s="120" t="s">
        <v>1968</v>
      </c>
      <c r="H1964" s="120">
        <v>0</v>
      </c>
      <c r="I1964" s="120">
        <v>0</v>
      </c>
      <c r="J1964" s="120" t="s">
        <v>1774</v>
      </c>
      <c r="K1964" s="120" t="s">
        <v>2844</v>
      </c>
      <c r="L1964" s="120">
        <v>0</v>
      </c>
      <c r="M1964" s="120">
        <v>0</v>
      </c>
      <c r="N1964" s="120" t="s">
        <v>3550</v>
      </c>
      <c r="O1964" s="127">
        <v>449.9</v>
      </c>
      <c r="P1964" s="128">
        <v>232.24</v>
      </c>
    </row>
    <row r="1965" spans="1:16">
      <c r="A1965" s="119" t="s">
        <v>12201</v>
      </c>
      <c r="B1965" s="120" t="s">
        <v>12971</v>
      </c>
      <c r="C1965" s="120" t="s">
        <v>12600</v>
      </c>
      <c r="D1965" s="120" t="s">
        <v>1806</v>
      </c>
      <c r="E1965" s="120" t="s">
        <v>12164</v>
      </c>
      <c r="F1965" s="120" t="s">
        <v>12598</v>
      </c>
      <c r="G1965" s="120" t="s">
        <v>1886</v>
      </c>
      <c r="H1965" s="120">
        <v>0</v>
      </c>
      <c r="I1965" s="120" t="s">
        <v>12608</v>
      </c>
      <c r="J1965" s="120" t="s">
        <v>1774</v>
      </c>
      <c r="K1965" s="120">
        <v>0</v>
      </c>
      <c r="L1965" s="120">
        <v>0</v>
      </c>
      <c r="M1965" s="120">
        <v>0</v>
      </c>
      <c r="N1965" s="120" t="s">
        <v>1935</v>
      </c>
      <c r="O1965" s="127">
        <v>449.9</v>
      </c>
      <c r="P1965" s="128">
        <v>157</v>
      </c>
    </row>
    <row r="1966" spans="1:16">
      <c r="A1966" s="119" t="s">
        <v>1513</v>
      </c>
      <c r="B1966" s="120" t="s">
        <v>12971</v>
      </c>
      <c r="C1966" s="120" t="s">
        <v>12600</v>
      </c>
      <c r="D1966" s="120" t="s">
        <v>1806</v>
      </c>
      <c r="E1966" s="120" t="s">
        <v>12165</v>
      </c>
      <c r="F1966" s="120" t="s">
        <v>12598</v>
      </c>
      <c r="G1966" s="120" t="s">
        <v>2174</v>
      </c>
      <c r="H1966" s="120" t="s">
        <v>12595</v>
      </c>
      <c r="I1966" s="120" t="s">
        <v>12608</v>
      </c>
      <c r="J1966" s="120" t="s">
        <v>1774</v>
      </c>
      <c r="K1966" s="120" t="s">
        <v>3661</v>
      </c>
      <c r="L1966" s="120">
        <v>0</v>
      </c>
      <c r="M1966" s="120">
        <v>0</v>
      </c>
      <c r="N1966" s="120" t="s">
        <v>3498</v>
      </c>
      <c r="O1966" s="127">
        <v>379.9</v>
      </c>
      <c r="P1966" s="128">
        <v>125</v>
      </c>
    </row>
    <row r="1967" spans="1:16">
      <c r="A1967" s="119" t="s">
        <v>12967</v>
      </c>
      <c r="B1967" s="120" t="s">
        <v>12971</v>
      </c>
      <c r="C1967" s="120" t="s">
        <v>12592</v>
      </c>
      <c r="D1967" s="120" t="s">
        <v>1806</v>
      </c>
      <c r="E1967" s="120" t="s">
        <v>12165</v>
      </c>
      <c r="F1967" s="120" t="s">
        <v>12598</v>
      </c>
      <c r="G1967" s="120" t="s">
        <v>1804</v>
      </c>
      <c r="H1967" s="120" t="s">
        <v>1864</v>
      </c>
      <c r="I1967" s="120" t="s">
        <v>12608</v>
      </c>
      <c r="J1967" s="120" t="s">
        <v>1774</v>
      </c>
      <c r="K1967" s="120" t="s">
        <v>12593</v>
      </c>
      <c r="L1967" s="120">
        <v>0</v>
      </c>
      <c r="M1967" s="120">
        <v>0</v>
      </c>
      <c r="N1967" s="120" t="s">
        <v>14119</v>
      </c>
      <c r="O1967" s="127">
        <v>449.9</v>
      </c>
      <c r="P1967" s="128">
        <v>149</v>
      </c>
    </row>
    <row r="1968" spans="1:16">
      <c r="A1968" s="119" t="s">
        <v>12968</v>
      </c>
      <c r="B1968" s="120" t="s">
        <v>12971</v>
      </c>
      <c r="C1968" s="120" t="s">
        <v>12592</v>
      </c>
      <c r="D1968" s="120" t="s">
        <v>1806</v>
      </c>
      <c r="E1968" s="120" t="s">
        <v>12165</v>
      </c>
      <c r="F1968" s="120" t="s">
        <v>12598</v>
      </c>
      <c r="G1968" s="120" t="s">
        <v>1804</v>
      </c>
      <c r="H1968" s="120" t="s">
        <v>12603</v>
      </c>
      <c r="I1968" s="120" t="s">
        <v>12608</v>
      </c>
      <c r="J1968" s="120" t="s">
        <v>1774</v>
      </c>
      <c r="K1968" s="120" t="s">
        <v>12593</v>
      </c>
      <c r="L1968" s="120">
        <v>0</v>
      </c>
      <c r="M1968" s="120">
        <v>0</v>
      </c>
      <c r="N1968" s="120" t="s">
        <v>14119</v>
      </c>
      <c r="O1968" s="127">
        <v>449.9</v>
      </c>
      <c r="P1968" s="128">
        <v>149</v>
      </c>
    </row>
    <row r="1969" spans="1:16">
      <c r="A1969" s="119" t="s">
        <v>12240</v>
      </c>
      <c r="B1969" s="120" t="s">
        <v>12971</v>
      </c>
      <c r="C1969" s="120" t="s">
        <v>12592</v>
      </c>
      <c r="D1969" s="120" t="s">
        <v>1806</v>
      </c>
      <c r="E1969" s="120" t="s">
        <v>12165</v>
      </c>
      <c r="F1969" s="120" t="s">
        <v>12598</v>
      </c>
      <c r="G1969" s="120" t="s">
        <v>1804</v>
      </c>
      <c r="H1969" s="120">
        <v>0</v>
      </c>
      <c r="I1969" s="120" t="s">
        <v>12608</v>
      </c>
      <c r="J1969" s="120" t="s">
        <v>1774</v>
      </c>
      <c r="K1969" s="120" t="s">
        <v>12593</v>
      </c>
      <c r="L1969" s="120">
        <v>0</v>
      </c>
      <c r="M1969" s="120">
        <v>0</v>
      </c>
      <c r="N1969" s="120" t="s">
        <v>14119</v>
      </c>
      <c r="O1969" s="127">
        <v>449.9</v>
      </c>
      <c r="P1969" s="128">
        <v>149</v>
      </c>
    </row>
    <row r="1970" spans="1:16">
      <c r="A1970" s="119" t="s">
        <v>14120</v>
      </c>
      <c r="B1970" s="120" t="s">
        <v>12971</v>
      </c>
      <c r="C1970" s="120" t="s">
        <v>12592</v>
      </c>
      <c r="D1970" s="120" t="s">
        <v>1803</v>
      </c>
      <c r="E1970" s="120" t="s">
        <v>12164</v>
      </c>
      <c r="F1970" s="120" t="s">
        <v>14091</v>
      </c>
      <c r="G1970" s="120" t="s">
        <v>3324</v>
      </c>
      <c r="H1970" s="120" t="s">
        <v>2137</v>
      </c>
      <c r="I1970" s="120" t="s">
        <v>12608</v>
      </c>
      <c r="J1970" s="120" t="s">
        <v>1774</v>
      </c>
      <c r="K1970" s="120" t="s">
        <v>12593</v>
      </c>
      <c r="L1970" s="120">
        <v>0</v>
      </c>
      <c r="M1970" s="120">
        <v>0</v>
      </c>
      <c r="N1970" s="120" t="s">
        <v>14121</v>
      </c>
      <c r="O1970" s="127">
        <v>0</v>
      </c>
      <c r="P1970" s="128">
        <v>0</v>
      </c>
    </row>
    <row r="1971" spans="1:16">
      <c r="A1971" s="119" t="s">
        <v>14122</v>
      </c>
      <c r="B1971" s="120" t="s">
        <v>12971</v>
      </c>
      <c r="C1971" s="120" t="s">
        <v>12592</v>
      </c>
      <c r="D1971" s="120" t="s">
        <v>1803</v>
      </c>
      <c r="E1971" s="120" t="s">
        <v>12164</v>
      </c>
      <c r="F1971" s="120" t="s">
        <v>14091</v>
      </c>
      <c r="G1971" s="120" t="s">
        <v>3324</v>
      </c>
      <c r="H1971" s="120" t="s">
        <v>1864</v>
      </c>
      <c r="I1971" s="120" t="s">
        <v>12608</v>
      </c>
      <c r="J1971" s="120" t="s">
        <v>1774</v>
      </c>
      <c r="K1971" s="120" t="s">
        <v>12593</v>
      </c>
      <c r="L1971" s="120">
        <v>0</v>
      </c>
      <c r="M1971" s="120">
        <v>0</v>
      </c>
      <c r="N1971" s="120" t="s">
        <v>14121</v>
      </c>
      <c r="O1971" s="127">
        <v>0</v>
      </c>
      <c r="P1971" s="128">
        <v>0</v>
      </c>
    </row>
    <row r="1972" spans="1:16">
      <c r="A1972" s="119" t="s">
        <v>14123</v>
      </c>
      <c r="B1972" s="120" t="s">
        <v>12971</v>
      </c>
      <c r="C1972" s="120" t="s">
        <v>12592</v>
      </c>
      <c r="D1972" s="120" t="s">
        <v>1803</v>
      </c>
      <c r="E1972" s="120" t="s">
        <v>12164</v>
      </c>
      <c r="F1972" s="120" t="s">
        <v>14091</v>
      </c>
      <c r="G1972" s="120" t="s">
        <v>3324</v>
      </c>
      <c r="H1972" s="120">
        <v>0</v>
      </c>
      <c r="I1972" s="120" t="s">
        <v>12608</v>
      </c>
      <c r="J1972" s="120" t="s">
        <v>1774</v>
      </c>
      <c r="K1972" s="120" t="s">
        <v>12593</v>
      </c>
      <c r="L1972" s="120">
        <v>0</v>
      </c>
      <c r="M1972" s="120">
        <v>0</v>
      </c>
      <c r="N1972" s="120" t="s">
        <v>14121</v>
      </c>
      <c r="O1972" s="127">
        <v>0</v>
      </c>
      <c r="P1972" s="128">
        <v>0</v>
      </c>
    </row>
    <row r="1973" spans="1:16">
      <c r="A1973" s="119" t="s">
        <v>14124</v>
      </c>
      <c r="B1973" s="120" t="s">
        <v>12971</v>
      </c>
      <c r="C1973" s="120" t="s">
        <v>12592</v>
      </c>
      <c r="D1973" s="120" t="s">
        <v>1803</v>
      </c>
      <c r="E1973" s="120" t="s">
        <v>12164</v>
      </c>
      <c r="F1973" s="120" t="s">
        <v>14091</v>
      </c>
      <c r="G1973" s="120" t="s">
        <v>3324</v>
      </c>
      <c r="H1973" s="120">
        <v>0</v>
      </c>
      <c r="I1973" s="120" t="s">
        <v>12608</v>
      </c>
      <c r="J1973" s="120" t="s">
        <v>1774</v>
      </c>
      <c r="K1973" s="120" t="s">
        <v>12593</v>
      </c>
      <c r="L1973" s="120">
        <v>0</v>
      </c>
      <c r="M1973" s="120">
        <v>0</v>
      </c>
      <c r="N1973" s="120" t="s">
        <v>14121</v>
      </c>
      <c r="O1973" s="127">
        <v>0</v>
      </c>
      <c r="P1973" s="128">
        <v>0</v>
      </c>
    </row>
    <row r="1974" spans="1:16">
      <c r="A1974" s="119" t="s">
        <v>3651</v>
      </c>
      <c r="B1974" s="120" t="s">
        <v>12971</v>
      </c>
      <c r="C1974" s="120" t="s">
        <v>12600</v>
      </c>
      <c r="D1974" s="120" t="s">
        <v>1806</v>
      </c>
      <c r="E1974" s="120" t="s">
        <v>12165</v>
      </c>
      <c r="F1974" s="120" t="s">
        <v>14116</v>
      </c>
      <c r="G1974" s="120" t="s">
        <v>1773</v>
      </c>
      <c r="H1974" s="120" t="s">
        <v>178</v>
      </c>
      <c r="I1974" s="120">
        <v>0</v>
      </c>
      <c r="J1974" s="120" t="s">
        <v>1753</v>
      </c>
      <c r="K1974" s="120">
        <v>0</v>
      </c>
      <c r="L1974" s="120">
        <v>0</v>
      </c>
      <c r="M1974" s="120">
        <v>0</v>
      </c>
      <c r="N1974" s="120">
        <v>0</v>
      </c>
      <c r="O1974" s="127">
        <v>449.9</v>
      </c>
      <c r="P1974" s="128">
        <v>170</v>
      </c>
    </row>
    <row r="1975" spans="1:16">
      <c r="A1975" s="119" t="s">
        <v>3652</v>
      </c>
      <c r="B1975" s="120" t="s">
        <v>12971</v>
      </c>
      <c r="C1975" s="120" t="s">
        <v>12600</v>
      </c>
      <c r="D1975" s="120" t="s">
        <v>1756</v>
      </c>
      <c r="E1975" s="120" t="s">
        <v>12165</v>
      </c>
      <c r="F1975" s="120" t="s">
        <v>14116</v>
      </c>
      <c r="G1975" s="120" t="s">
        <v>1886</v>
      </c>
      <c r="H1975" s="120">
        <v>0</v>
      </c>
      <c r="I1975" s="120">
        <v>0</v>
      </c>
      <c r="J1975" s="120" t="s">
        <v>1753</v>
      </c>
      <c r="K1975" s="120">
        <v>0</v>
      </c>
      <c r="L1975" s="120">
        <v>0</v>
      </c>
      <c r="M1975" s="120">
        <v>0</v>
      </c>
      <c r="N1975" s="120">
        <v>0</v>
      </c>
      <c r="O1975" s="127">
        <v>499.9</v>
      </c>
      <c r="P1975" s="128">
        <v>190</v>
      </c>
    </row>
    <row r="1976" spans="1:16">
      <c r="A1976" s="119" t="s">
        <v>3653</v>
      </c>
      <c r="B1976" s="120" t="s">
        <v>12971</v>
      </c>
      <c r="C1976" s="120" t="s">
        <v>12592</v>
      </c>
      <c r="D1976" s="120" t="s">
        <v>1756</v>
      </c>
      <c r="E1976" s="120" t="s">
        <v>12164</v>
      </c>
      <c r="F1976" s="120" t="s">
        <v>14116</v>
      </c>
      <c r="G1976" s="120" t="s">
        <v>1787</v>
      </c>
      <c r="H1976" s="120">
        <v>0</v>
      </c>
      <c r="I1976" s="120">
        <v>0</v>
      </c>
      <c r="J1976" s="120" t="s">
        <v>1753</v>
      </c>
      <c r="K1976" s="120">
        <v>0</v>
      </c>
      <c r="L1976" s="120">
        <v>0</v>
      </c>
      <c r="M1976" s="120">
        <v>0</v>
      </c>
      <c r="N1976" s="120">
        <v>0</v>
      </c>
      <c r="O1976" s="127">
        <v>399.9</v>
      </c>
      <c r="P1976" s="128">
        <v>145</v>
      </c>
    </row>
    <row r="1977" spans="1:16">
      <c r="A1977" s="119" t="s">
        <v>3654</v>
      </c>
      <c r="B1977" s="120" t="s">
        <v>12971</v>
      </c>
      <c r="C1977" s="120" t="s">
        <v>12600</v>
      </c>
      <c r="D1977" s="120" t="s">
        <v>1798</v>
      </c>
      <c r="E1977" s="120" t="s">
        <v>12164</v>
      </c>
      <c r="F1977" s="120" t="s">
        <v>12187</v>
      </c>
      <c r="G1977" s="120" t="s">
        <v>1789</v>
      </c>
      <c r="H1977" s="120">
        <v>0</v>
      </c>
      <c r="I1977" s="120" t="s">
        <v>12608</v>
      </c>
      <c r="J1977" s="120" t="s">
        <v>1753</v>
      </c>
      <c r="K1977" s="120">
        <v>0</v>
      </c>
      <c r="L1977" s="120">
        <v>0</v>
      </c>
      <c r="M1977" s="120">
        <v>0</v>
      </c>
      <c r="N1977" s="120">
        <v>0</v>
      </c>
      <c r="O1977" s="127">
        <v>749.9</v>
      </c>
      <c r="P1977" s="128">
        <v>270</v>
      </c>
    </row>
    <row r="1978" spans="1:16">
      <c r="A1978" s="119" t="s">
        <v>3655</v>
      </c>
      <c r="B1978" s="120" t="s">
        <v>12971</v>
      </c>
      <c r="C1978" s="120" t="s">
        <v>12600</v>
      </c>
      <c r="D1978" s="120" t="s">
        <v>1798</v>
      </c>
      <c r="E1978" s="120" t="s">
        <v>12164</v>
      </c>
      <c r="F1978" s="120" t="s">
        <v>12187</v>
      </c>
      <c r="G1978" s="120" t="s">
        <v>1789</v>
      </c>
      <c r="H1978" s="120">
        <v>0</v>
      </c>
      <c r="I1978" s="120" t="s">
        <v>12608</v>
      </c>
      <c r="J1978" s="120" t="s">
        <v>1753</v>
      </c>
      <c r="K1978" s="120">
        <v>0</v>
      </c>
      <c r="L1978" s="120">
        <v>0</v>
      </c>
      <c r="M1978" s="120">
        <v>0</v>
      </c>
      <c r="N1978" s="120">
        <v>0</v>
      </c>
      <c r="O1978" s="127">
        <v>749.9</v>
      </c>
      <c r="P1978" s="128">
        <v>270</v>
      </c>
    </row>
    <row r="1979" spans="1:16">
      <c r="A1979" s="119" t="s">
        <v>3656</v>
      </c>
      <c r="B1979" s="120" t="s">
        <v>12971</v>
      </c>
      <c r="C1979" s="120" t="s">
        <v>356</v>
      </c>
      <c r="D1979" s="120" t="s">
        <v>1798</v>
      </c>
      <c r="E1979" s="120" t="s">
        <v>12165</v>
      </c>
      <c r="F1979" s="120" t="s">
        <v>12187</v>
      </c>
      <c r="G1979" s="120" t="s">
        <v>1879</v>
      </c>
      <c r="H1979" s="120">
        <v>0</v>
      </c>
      <c r="I1979" s="120" t="s">
        <v>12608</v>
      </c>
      <c r="J1979" s="120" t="s">
        <v>1753</v>
      </c>
      <c r="K1979" s="120">
        <v>0</v>
      </c>
      <c r="L1979" s="120">
        <v>0</v>
      </c>
      <c r="M1979" s="120">
        <v>0</v>
      </c>
      <c r="N1979" s="120" t="s">
        <v>3307</v>
      </c>
      <c r="O1979" s="127">
        <v>549.9</v>
      </c>
      <c r="P1979" s="128">
        <v>194.15</v>
      </c>
    </row>
    <row r="1980" spans="1:16">
      <c r="A1980" s="119" t="s">
        <v>3657</v>
      </c>
      <c r="B1980" s="120" t="s">
        <v>12971</v>
      </c>
      <c r="C1980" s="120" t="s">
        <v>356</v>
      </c>
      <c r="D1980" s="120" t="s">
        <v>1798</v>
      </c>
      <c r="E1980" s="120" t="s">
        <v>12165</v>
      </c>
      <c r="F1980" s="120" t="s">
        <v>12187</v>
      </c>
      <c r="G1980" s="120" t="s">
        <v>1860</v>
      </c>
      <c r="H1980" s="120">
        <v>0</v>
      </c>
      <c r="I1980" s="120" t="s">
        <v>12608</v>
      </c>
      <c r="J1980" s="120" t="s">
        <v>1753</v>
      </c>
      <c r="K1980" s="120">
        <v>0</v>
      </c>
      <c r="L1980" s="120">
        <v>0</v>
      </c>
      <c r="M1980" s="120">
        <v>0</v>
      </c>
      <c r="N1980" s="120" t="s">
        <v>3307</v>
      </c>
      <c r="O1980" s="127">
        <v>549.9</v>
      </c>
      <c r="P1980" s="128">
        <v>201.64</v>
      </c>
    </row>
    <row r="1981" spans="1:16">
      <c r="A1981" s="119" t="s">
        <v>3658</v>
      </c>
      <c r="B1981" s="120" t="s">
        <v>12971</v>
      </c>
      <c r="C1981" s="120" t="s">
        <v>356</v>
      </c>
      <c r="D1981" s="120" t="s">
        <v>1798</v>
      </c>
      <c r="E1981" s="120" t="s">
        <v>12165</v>
      </c>
      <c r="F1981" s="120" t="s">
        <v>12187</v>
      </c>
      <c r="G1981" s="120" t="s">
        <v>1881</v>
      </c>
      <c r="H1981" s="120">
        <v>0</v>
      </c>
      <c r="I1981" s="120" t="s">
        <v>12608</v>
      </c>
      <c r="J1981" s="120" t="s">
        <v>1753</v>
      </c>
      <c r="K1981" s="120">
        <v>0</v>
      </c>
      <c r="L1981" s="120">
        <v>0</v>
      </c>
      <c r="M1981" s="120">
        <v>0</v>
      </c>
      <c r="N1981" s="120" t="s">
        <v>3307</v>
      </c>
      <c r="O1981" s="127">
        <v>549.9</v>
      </c>
      <c r="P1981" s="128">
        <v>201.64</v>
      </c>
    </row>
    <row r="1982" spans="1:16">
      <c r="A1982" s="119" t="s">
        <v>3659</v>
      </c>
      <c r="B1982" s="120" t="s">
        <v>12971</v>
      </c>
      <c r="C1982" s="120" t="s">
        <v>356</v>
      </c>
      <c r="D1982" s="120" t="s">
        <v>1798</v>
      </c>
      <c r="E1982" s="120" t="s">
        <v>12165</v>
      </c>
      <c r="F1982" s="120" t="s">
        <v>12187</v>
      </c>
      <c r="G1982" s="120" t="s">
        <v>1879</v>
      </c>
      <c r="H1982" s="120">
        <v>0</v>
      </c>
      <c r="I1982" s="120" t="s">
        <v>12608</v>
      </c>
      <c r="J1982" s="120" t="s">
        <v>1753</v>
      </c>
      <c r="K1982" s="120">
        <v>0</v>
      </c>
      <c r="L1982" s="120">
        <v>0</v>
      </c>
      <c r="M1982" s="120">
        <v>0</v>
      </c>
      <c r="N1982" s="120" t="s">
        <v>3307</v>
      </c>
      <c r="O1982" s="127">
        <v>549.9</v>
      </c>
      <c r="P1982" s="128">
        <v>201.64</v>
      </c>
    </row>
    <row r="1983" spans="1:16">
      <c r="A1983" s="119" t="s">
        <v>3660</v>
      </c>
      <c r="B1983" s="120" t="s">
        <v>12971</v>
      </c>
      <c r="C1983" s="120" t="s">
        <v>12600</v>
      </c>
      <c r="D1983" s="120" t="s">
        <v>1756</v>
      </c>
      <c r="E1983" s="120" t="s">
        <v>12164</v>
      </c>
      <c r="F1983" s="120" t="s">
        <v>12601</v>
      </c>
      <c r="G1983" s="120" t="s">
        <v>1838</v>
      </c>
      <c r="H1983" s="120">
        <v>0</v>
      </c>
      <c r="I1983" s="120" t="s">
        <v>12608</v>
      </c>
      <c r="J1983" s="120" t="s">
        <v>1753</v>
      </c>
      <c r="K1983" s="120">
        <v>0</v>
      </c>
      <c r="L1983" s="120">
        <v>0</v>
      </c>
      <c r="M1983" s="120">
        <v>0</v>
      </c>
      <c r="N1983" s="120" t="s">
        <v>3498</v>
      </c>
      <c r="O1983" s="127">
        <v>349.9</v>
      </c>
      <c r="P1983" s="128">
        <v>120</v>
      </c>
    </row>
    <row r="1984" spans="1:16">
      <c r="A1984" s="119" t="s">
        <v>724</v>
      </c>
      <c r="B1984" s="120" t="s">
        <v>12971</v>
      </c>
      <c r="C1984" s="120" t="s">
        <v>12592</v>
      </c>
      <c r="D1984" s="120" t="s">
        <v>1806</v>
      </c>
      <c r="E1984" s="120" t="s">
        <v>12165</v>
      </c>
      <c r="F1984" s="120" t="s">
        <v>12598</v>
      </c>
      <c r="G1984" s="120" t="s">
        <v>1841</v>
      </c>
      <c r="H1984" s="120" t="s">
        <v>1864</v>
      </c>
      <c r="I1984" s="120" t="s">
        <v>12608</v>
      </c>
      <c r="J1984" s="120" t="s">
        <v>1753</v>
      </c>
      <c r="K1984" s="120" t="s">
        <v>12593</v>
      </c>
      <c r="L1984" s="120">
        <v>0</v>
      </c>
      <c r="M1984" s="120">
        <v>0</v>
      </c>
      <c r="N1984" s="120">
        <v>0</v>
      </c>
      <c r="O1984" s="127">
        <v>479.9</v>
      </c>
      <c r="P1984" s="128">
        <v>170</v>
      </c>
    </row>
    <row r="1985" spans="1:16">
      <c r="A1985" s="119" t="s">
        <v>727</v>
      </c>
      <c r="B1985" s="120" t="s">
        <v>12971</v>
      </c>
      <c r="C1985" s="120" t="s">
        <v>12592</v>
      </c>
      <c r="D1985" s="120" t="s">
        <v>1806</v>
      </c>
      <c r="E1985" s="120" t="s">
        <v>12165</v>
      </c>
      <c r="F1985" s="120" t="s">
        <v>12598</v>
      </c>
      <c r="G1985" s="120" t="s">
        <v>1811</v>
      </c>
      <c r="H1985" s="120" t="s">
        <v>1864</v>
      </c>
      <c r="I1985" s="120" t="s">
        <v>12608</v>
      </c>
      <c r="J1985" s="120" t="s">
        <v>1753</v>
      </c>
      <c r="K1985" s="120" t="s">
        <v>12593</v>
      </c>
      <c r="L1985" s="120">
        <v>0</v>
      </c>
      <c r="M1985" s="120">
        <v>0</v>
      </c>
      <c r="N1985" s="120">
        <v>0</v>
      </c>
      <c r="O1985" s="127">
        <v>479.9</v>
      </c>
      <c r="P1985" s="128">
        <v>170</v>
      </c>
    </row>
    <row r="1986" spans="1:16">
      <c r="A1986" s="119" t="s">
        <v>726</v>
      </c>
      <c r="B1986" s="120" t="s">
        <v>12971</v>
      </c>
      <c r="C1986" s="120" t="s">
        <v>12592</v>
      </c>
      <c r="D1986" s="120" t="s">
        <v>1806</v>
      </c>
      <c r="E1986" s="120" t="s">
        <v>12165</v>
      </c>
      <c r="F1986" s="120" t="s">
        <v>12598</v>
      </c>
      <c r="G1986" s="120" t="s">
        <v>1876</v>
      </c>
      <c r="H1986" s="120" t="s">
        <v>12595</v>
      </c>
      <c r="I1986" s="120" t="s">
        <v>12608</v>
      </c>
      <c r="J1986" s="120" t="s">
        <v>1753</v>
      </c>
      <c r="K1986" s="120" t="s">
        <v>12593</v>
      </c>
      <c r="L1986" s="120">
        <v>0</v>
      </c>
      <c r="M1986" s="120">
        <v>0</v>
      </c>
      <c r="N1986" s="120">
        <v>0</v>
      </c>
      <c r="O1986" s="127">
        <v>549.9</v>
      </c>
      <c r="P1986" s="128">
        <v>170</v>
      </c>
    </row>
    <row r="1987" spans="1:16">
      <c r="A1987" s="119" t="s">
        <v>3662</v>
      </c>
      <c r="B1987" s="120" t="s">
        <v>12971</v>
      </c>
      <c r="C1987" s="120" t="s">
        <v>12592</v>
      </c>
      <c r="D1987" s="120" t="s">
        <v>1806</v>
      </c>
      <c r="E1987" s="120" t="s">
        <v>12164</v>
      </c>
      <c r="F1987" s="120" t="s">
        <v>12598</v>
      </c>
      <c r="G1987" s="120" t="s">
        <v>1962</v>
      </c>
      <c r="H1987" s="120" t="s">
        <v>12595</v>
      </c>
      <c r="I1987" s="120" t="s">
        <v>12608</v>
      </c>
      <c r="J1987" s="120" t="s">
        <v>1753</v>
      </c>
      <c r="K1987" s="120" t="s">
        <v>12593</v>
      </c>
      <c r="L1987" s="120">
        <v>0</v>
      </c>
      <c r="M1987" s="120">
        <v>0</v>
      </c>
      <c r="N1987" s="120">
        <v>0</v>
      </c>
      <c r="O1987" s="127">
        <v>549.9</v>
      </c>
      <c r="P1987" s="128">
        <v>170</v>
      </c>
    </row>
    <row r="1988" spans="1:16">
      <c r="A1988" s="119" t="s">
        <v>722</v>
      </c>
      <c r="B1988" s="120" t="s">
        <v>12971</v>
      </c>
      <c r="C1988" s="120" t="s">
        <v>12592</v>
      </c>
      <c r="D1988" s="120" t="s">
        <v>1806</v>
      </c>
      <c r="E1988" s="120" t="s">
        <v>12165</v>
      </c>
      <c r="F1988" s="120" t="s">
        <v>12598</v>
      </c>
      <c r="G1988" s="120" t="s">
        <v>1876</v>
      </c>
      <c r="H1988" s="120" t="s">
        <v>12595</v>
      </c>
      <c r="I1988" s="120" t="s">
        <v>12608</v>
      </c>
      <c r="J1988" s="120" t="s">
        <v>1753</v>
      </c>
      <c r="K1988" s="120" t="s">
        <v>12593</v>
      </c>
      <c r="L1988" s="120">
        <v>0</v>
      </c>
      <c r="M1988" s="120">
        <v>0</v>
      </c>
      <c r="N1988" s="120">
        <v>0</v>
      </c>
      <c r="O1988" s="127">
        <v>549.9</v>
      </c>
      <c r="P1988" s="128">
        <v>170</v>
      </c>
    </row>
    <row r="1989" spans="1:16">
      <c r="A1989" s="119" t="s">
        <v>3663</v>
      </c>
      <c r="B1989" s="120" t="s">
        <v>12971</v>
      </c>
      <c r="C1989" s="120" t="s">
        <v>12592</v>
      </c>
      <c r="D1989" s="120" t="s">
        <v>1806</v>
      </c>
      <c r="E1989" s="120" t="s">
        <v>12165</v>
      </c>
      <c r="F1989" s="120" t="s">
        <v>12598</v>
      </c>
      <c r="G1989" s="120" t="s">
        <v>1962</v>
      </c>
      <c r="H1989" s="120" t="s">
        <v>12603</v>
      </c>
      <c r="I1989" s="120" t="s">
        <v>12608</v>
      </c>
      <c r="J1989" s="120" t="s">
        <v>1753</v>
      </c>
      <c r="K1989" s="120" t="s">
        <v>12593</v>
      </c>
      <c r="L1989" s="120">
        <v>0</v>
      </c>
      <c r="M1989" s="120">
        <v>0</v>
      </c>
      <c r="N1989" s="120">
        <v>0</v>
      </c>
      <c r="O1989" s="127">
        <v>549.9</v>
      </c>
      <c r="P1989" s="128">
        <v>170</v>
      </c>
    </row>
    <row r="1990" spans="1:16">
      <c r="A1990" s="119" t="s">
        <v>1154</v>
      </c>
      <c r="B1990" s="120" t="s">
        <v>12971</v>
      </c>
      <c r="C1990" s="120" t="s">
        <v>12592</v>
      </c>
      <c r="D1990" s="120" t="s">
        <v>1806</v>
      </c>
      <c r="E1990" s="120" t="s">
        <v>12165</v>
      </c>
      <c r="F1990" s="120" t="s">
        <v>12598</v>
      </c>
      <c r="G1990" s="120" t="s">
        <v>1876</v>
      </c>
      <c r="H1990" s="120" t="s">
        <v>12603</v>
      </c>
      <c r="I1990" s="120" t="s">
        <v>12608</v>
      </c>
      <c r="J1990" s="120" t="s">
        <v>1753</v>
      </c>
      <c r="K1990" s="120" t="s">
        <v>12593</v>
      </c>
      <c r="L1990" s="120">
        <v>0</v>
      </c>
      <c r="M1990" s="120">
        <v>0</v>
      </c>
      <c r="N1990" s="120">
        <v>0</v>
      </c>
      <c r="O1990" s="127">
        <v>479.9</v>
      </c>
      <c r="P1990" s="128">
        <v>170</v>
      </c>
    </row>
    <row r="1991" spans="1:16">
      <c r="A1991" s="119" t="s">
        <v>1238</v>
      </c>
      <c r="B1991" s="120" t="s">
        <v>12971</v>
      </c>
      <c r="C1991" s="120" t="s">
        <v>12592</v>
      </c>
      <c r="D1991" s="120" t="s">
        <v>1806</v>
      </c>
      <c r="E1991" s="120" t="s">
        <v>12165</v>
      </c>
      <c r="F1991" s="120" t="s">
        <v>12598</v>
      </c>
      <c r="G1991" s="120" t="s">
        <v>1879</v>
      </c>
      <c r="H1991" s="120" t="s">
        <v>12603</v>
      </c>
      <c r="I1991" s="120" t="s">
        <v>12608</v>
      </c>
      <c r="J1991" s="120" t="s">
        <v>1753</v>
      </c>
      <c r="K1991" s="120" t="s">
        <v>12593</v>
      </c>
      <c r="L1991" s="120">
        <v>0</v>
      </c>
      <c r="M1991" s="120">
        <v>0</v>
      </c>
      <c r="N1991" s="120">
        <v>0</v>
      </c>
      <c r="O1991" s="127">
        <v>549.9</v>
      </c>
      <c r="P1991" s="128">
        <v>170</v>
      </c>
    </row>
    <row r="1992" spans="1:16">
      <c r="A1992" s="119" t="s">
        <v>574</v>
      </c>
      <c r="B1992" s="120" t="s">
        <v>12971</v>
      </c>
      <c r="C1992" s="120" t="s">
        <v>12592</v>
      </c>
      <c r="D1992" s="120" t="s">
        <v>1806</v>
      </c>
      <c r="E1992" s="120" t="s">
        <v>12165</v>
      </c>
      <c r="F1992" s="120" t="s">
        <v>12598</v>
      </c>
      <c r="G1992" s="120" t="s">
        <v>1964</v>
      </c>
      <c r="H1992" s="120" t="s">
        <v>12603</v>
      </c>
      <c r="I1992" s="120" t="s">
        <v>12608</v>
      </c>
      <c r="J1992" s="120" t="s">
        <v>1753</v>
      </c>
      <c r="K1992" s="120" t="s">
        <v>12593</v>
      </c>
      <c r="L1992" s="120">
        <v>0</v>
      </c>
      <c r="M1992" s="120">
        <v>0</v>
      </c>
      <c r="N1992" s="120">
        <v>0</v>
      </c>
      <c r="O1992" s="127">
        <v>549.9</v>
      </c>
      <c r="P1992" s="128">
        <v>170</v>
      </c>
    </row>
    <row r="1993" spans="1:16">
      <c r="A1993" s="119" t="s">
        <v>576</v>
      </c>
      <c r="B1993" s="120" t="s">
        <v>12971</v>
      </c>
      <c r="C1993" s="120" t="s">
        <v>12600</v>
      </c>
      <c r="D1993" s="120" t="s">
        <v>1806</v>
      </c>
      <c r="E1993" s="120" t="s">
        <v>12164</v>
      </c>
      <c r="F1993" s="120" t="s">
        <v>12598</v>
      </c>
      <c r="G1993" s="120" t="s">
        <v>1811</v>
      </c>
      <c r="H1993" s="120">
        <v>0</v>
      </c>
      <c r="I1993" s="120" t="s">
        <v>12608</v>
      </c>
      <c r="J1993" s="120" t="s">
        <v>1753</v>
      </c>
      <c r="K1993" s="120">
        <v>0</v>
      </c>
      <c r="L1993" s="120">
        <v>0</v>
      </c>
      <c r="M1993" s="120">
        <v>0</v>
      </c>
      <c r="N1993" s="120" t="s">
        <v>1935</v>
      </c>
      <c r="O1993" s="127">
        <v>449.9</v>
      </c>
      <c r="P1993" s="128">
        <v>158.53</v>
      </c>
    </row>
    <row r="1994" spans="1:16">
      <c r="A1994" s="119" t="s">
        <v>3664</v>
      </c>
      <c r="B1994" s="120" t="s">
        <v>12971</v>
      </c>
      <c r="C1994" s="120" t="s">
        <v>3668</v>
      </c>
      <c r="D1994" s="120" t="s">
        <v>1806</v>
      </c>
      <c r="E1994" s="120" t="s">
        <v>12165</v>
      </c>
      <c r="F1994" s="120" t="s">
        <v>12598</v>
      </c>
      <c r="G1994" s="120" t="s">
        <v>1886</v>
      </c>
      <c r="H1994" s="120" t="s">
        <v>2139</v>
      </c>
      <c r="I1994" s="120" t="s">
        <v>12608</v>
      </c>
      <c r="J1994" s="120" t="s">
        <v>1774</v>
      </c>
      <c r="K1994" s="120">
        <v>0</v>
      </c>
      <c r="L1994" s="120">
        <v>0</v>
      </c>
      <c r="M1994" s="120">
        <v>0</v>
      </c>
      <c r="N1994" s="120" t="s">
        <v>12609</v>
      </c>
      <c r="O1994" s="127">
        <v>349.9</v>
      </c>
      <c r="P1994" s="128">
        <v>118.45</v>
      </c>
    </row>
    <row r="1995" spans="1:16">
      <c r="A1995" s="119" t="s">
        <v>3665</v>
      </c>
      <c r="B1995" s="120" t="s">
        <v>12971</v>
      </c>
      <c r="C1995" s="120" t="s">
        <v>3668</v>
      </c>
      <c r="D1995" s="120" t="s">
        <v>1806</v>
      </c>
      <c r="E1995" s="120" t="s">
        <v>12165</v>
      </c>
      <c r="F1995" s="120" t="s">
        <v>12598</v>
      </c>
      <c r="G1995" s="120" t="s">
        <v>1886</v>
      </c>
      <c r="H1995" s="120" t="s">
        <v>2139</v>
      </c>
      <c r="I1995" s="120" t="s">
        <v>12608</v>
      </c>
      <c r="J1995" s="120" t="s">
        <v>1774</v>
      </c>
      <c r="K1995" s="120">
        <v>0</v>
      </c>
      <c r="L1995" s="120">
        <v>0</v>
      </c>
      <c r="M1995" s="120">
        <v>0</v>
      </c>
      <c r="N1995" s="120" t="s">
        <v>12609</v>
      </c>
      <c r="O1995" s="127">
        <v>349.9</v>
      </c>
      <c r="P1995" s="128">
        <v>118.45</v>
      </c>
    </row>
    <row r="1996" spans="1:16">
      <c r="A1996" s="119" t="s">
        <v>3666</v>
      </c>
      <c r="B1996" s="120" t="s">
        <v>12971</v>
      </c>
      <c r="C1996" s="120" t="s">
        <v>3668</v>
      </c>
      <c r="D1996" s="120" t="s">
        <v>1806</v>
      </c>
      <c r="E1996" s="120" t="s">
        <v>12165</v>
      </c>
      <c r="F1996" s="120" t="s">
        <v>12598</v>
      </c>
      <c r="G1996" s="120" t="s">
        <v>1886</v>
      </c>
      <c r="H1996" s="120" t="s">
        <v>2139</v>
      </c>
      <c r="I1996" s="120" t="s">
        <v>12608</v>
      </c>
      <c r="J1996" s="120" t="s">
        <v>1774</v>
      </c>
      <c r="K1996" s="120">
        <v>0</v>
      </c>
      <c r="L1996" s="120">
        <v>0</v>
      </c>
      <c r="M1996" s="120">
        <v>0</v>
      </c>
      <c r="N1996" s="120" t="s">
        <v>12609</v>
      </c>
      <c r="O1996" s="127">
        <v>349.9</v>
      </c>
      <c r="P1996" s="128">
        <v>118.45</v>
      </c>
    </row>
    <row r="1997" spans="1:16">
      <c r="A1997" s="119" t="s">
        <v>3667</v>
      </c>
      <c r="B1997" s="120" t="s">
        <v>12971</v>
      </c>
      <c r="C1997" s="120" t="s">
        <v>3668</v>
      </c>
      <c r="D1997" s="120" t="s">
        <v>1806</v>
      </c>
      <c r="E1997" s="120" t="s">
        <v>12165</v>
      </c>
      <c r="F1997" s="120" t="s">
        <v>12598</v>
      </c>
      <c r="G1997" s="120" t="s">
        <v>1886</v>
      </c>
      <c r="H1997" s="120" t="s">
        <v>2139</v>
      </c>
      <c r="I1997" s="120" t="s">
        <v>12608</v>
      </c>
      <c r="J1997" s="120" t="s">
        <v>1774</v>
      </c>
      <c r="K1997" s="120">
        <v>0</v>
      </c>
      <c r="L1997" s="120">
        <v>0</v>
      </c>
      <c r="M1997" s="120">
        <v>0</v>
      </c>
      <c r="N1997" s="120" t="s">
        <v>12609</v>
      </c>
      <c r="O1997" s="127">
        <v>349.9</v>
      </c>
      <c r="P1997" s="128">
        <v>118.45</v>
      </c>
    </row>
    <row r="1998" spans="1:16">
      <c r="A1998" s="119" t="s">
        <v>12202</v>
      </c>
      <c r="B1998" s="120" t="s">
        <v>12971</v>
      </c>
      <c r="C1998" s="120" t="s">
        <v>3668</v>
      </c>
      <c r="D1998" s="120" t="s">
        <v>1806</v>
      </c>
      <c r="E1998" s="120" t="s">
        <v>12165</v>
      </c>
      <c r="F1998" s="120" t="s">
        <v>12598</v>
      </c>
      <c r="G1998" s="120" t="s">
        <v>1886</v>
      </c>
      <c r="H1998" s="120" t="s">
        <v>2139</v>
      </c>
      <c r="I1998" s="120" t="s">
        <v>12608</v>
      </c>
      <c r="J1998" s="120" t="s">
        <v>1774</v>
      </c>
      <c r="K1998" s="120">
        <v>0</v>
      </c>
      <c r="L1998" s="120">
        <v>0</v>
      </c>
      <c r="M1998" s="120">
        <v>0</v>
      </c>
      <c r="N1998" s="120" t="s">
        <v>12609</v>
      </c>
      <c r="O1998" s="127">
        <v>349.9</v>
      </c>
      <c r="P1998" s="128">
        <v>118.45</v>
      </c>
    </row>
    <row r="1999" spans="1:16">
      <c r="A1999" s="119" t="s">
        <v>12203</v>
      </c>
      <c r="B1999" s="120" t="s">
        <v>12971</v>
      </c>
      <c r="C1999" s="120" t="s">
        <v>14125</v>
      </c>
      <c r="D1999" s="120" t="s">
        <v>1806</v>
      </c>
      <c r="E1999" s="120" t="s">
        <v>12165</v>
      </c>
      <c r="F1999" s="120" t="s">
        <v>12598</v>
      </c>
      <c r="G1999" s="120" t="s">
        <v>1886</v>
      </c>
      <c r="H1999" s="120" t="s">
        <v>2139</v>
      </c>
      <c r="I1999" s="120" t="s">
        <v>12608</v>
      </c>
      <c r="J1999" s="120" t="s">
        <v>1774</v>
      </c>
      <c r="K1999" s="120">
        <v>0</v>
      </c>
      <c r="L1999" s="120">
        <v>0</v>
      </c>
      <c r="M1999" s="120">
        <v>0</v>
      </c>
      <c r="N1999" s="120" t="s">
        <v>12609</v>
      </c>
      <c r="O1999" s="127">
        <v>599.9</v>
      </c>
      <c r="P1999" s="128">
        <v>226</v>
      </c>
    </row>
    <row r="2000" spans="1:16">
      <c r="A2000" s="119" t="s">
        <v>416</v>
      </c>
      <c r="B2000" s="120" t="s">
        <v>12971</v>
      </c>
      <c r="C2000" s="120" t="s">
        <v>3668</v>
      </c>
      <c r="D2000" s="120" t="s">
        <v>1756</v>
      </c>
      <c r="E2000" s="120" t="s">
        <v>12164</v>
      </c>
      <c r="F2000" s="120" t="s">
        <v>12598</v>
      </c>
      <c r="G2000" s="120" t="s">
        <v>1814</v>
      </c>
      <c r="H2000" s="120">
        <v>0</v>
      </c>
      <c r="I2000" s="120" t="s">
        <v>12608</v>
      </c>
      <c r="J2000" s="120" t="s">
        <v>1753</v>
      </c>
      <c r="K2000" s="120">
        <v>0</v>
      </c>
      <c r="L2000" s="120">
        <v>0</v>
      </c>
      <c r="M2000" s="120">
        <v>0</v>
      </c>
      <c r="N2000" s="120">
        <v>0</v>
      </c>
      <c r="O2000" s="127">
        <v>299.89999999999998</v>
      </c>
      <c r="P2000" s="128">
        <v>125</v>
      </c>
    </row>
    <row r="2001" spans="1:16">
      <c r="A2001" s="119" t="s">
        <v>417</v>
      </c>
      <c r="B2001" s="120" t="s">
        <v>12971</v>
      </c>
      <c r="C2001" s="120" t="s">
        <v>3668</v>
      </c>
      <c r="D2001" s="120" t="s">
        <v>1756</v>
      </c>
      <c r="E2001" s="120" t="s">
        <v>12164</v>
      </c>
      <c r="F2001" s="120" t="s">
        <v>12598</v>
      </c>
      <c r="G2001" s="120" t="s">
        <v>1814</v>
      </c>
      <c r="H2001" s="120">
        <v>0</v>
      </c>
      <c r="I2001" s="120" t="s">
        <v>12608</v>
      </c>
      <c r="J2001" s="120" t="s">
        <v>1753</v>
      </c>
      <c r="K2001" s="120">
        <v>0</v>
      </c>
      <c r="L2001" s="120">
        <v>0</v>
      </c>
      <c r="M2001" s="120">
        <v>0</v>
      </c>
      <c r="N2001" s="120">
        <v>0</v>
      </c>
      <c r="O2001" s="127">
        <v>299.89999999999998</v>
      </c>
      <c r="P2001" s="128">
        <v>125</v>
      </c>
    </row>
    <row r="2002" spans="1:16">
      <c r="A2002" s="119" t="s">
        <v>418</v>
      </c>
      <c r="B2002" s="120" t="s">
        <v>12971</v>
      </c>
      <c r="C2002" s="120" t="s">
        <v>3668</v>
      </c>
      <c r="D2002" s="120" t="s">
        <v>1756</v>
      </c>
      <c r="E2002" s="120" t="s">
        <v>12164</v>
      </c>
      <c r="F2002" s="120" t="s">
        <v>12598</v>
      </c>
      <c r="G2002" s="120" t="s">
        <v>1814</v>
      </c>
      <c r="H2002" s="120">
        <v>0</v>
      </c>
      <c r="I2002" s="120" t="s">
        <v>12608</v>
      </c>
      <c r="J2002" s="120" t="s">
        <v>1753</v>
      </c>
      <c r="K2002" s="120">
        <v>0</v>
      </c>
      <c r="L2002" s="120">
        <v>0</v>
      </c>
      <c r="M2002" s="120">
        <v>0</v>
      </c>
      <c r="N2002" s="120">
        <v>0</v>
      </c>
      <c r="O2002" s="127">
        <v>299.89999999999998</v>
      </c>
      <c r="P2002" s="128">
        <v>125</v>
      </c>
    </row>
    <row r="2003" spans="1:16">
      <c r="A2003" s="119" t="s">
        <v>811</v>
      </c>
      <c r="B2003" s="120" t="s">
        <v>12971</v>
      </c>
      <c r="C2003" s="120" t="s">
        <v>3668</v>
      </c>
      <c r="D2003" s="120" t="s">
        <v>1756</v>
      </c>
      <c r="E2003" s="120" t="s">
        <v>12164</v>
      </c>
      <c r="F2003" s="120" t="s">
        <v>12598</v>
      </c>
      <c r="G2003" s="120" t="s">
        <v>1789</v>
      </c>
      <c r="H2003" s="120">
        <v>0</v>
      </c>
      <c r="I2003" s="120" t="s">
        <v>12608</v>
      </c>
      <c r="J2003" s="120" t="s">
        <v>1753</v>
      </c>
      <c r="K2003" s="120">
        <v>0</v>
      </c>
      <c r="L2003" s="120">
        <v>0</v>
      </c>
      <c r="M2003" s="120">
        <v>0</v>
      </c>
      <c r="N2003" s="120">
        <v>0</v>
      </c>
      <c r="O2003" s="127">
        <v>299.89999999999998</v>
      </c>
      <c r="P2003" s="128">
        <v>125</v>
      </c>
    </row>
    <row r="2004" spans="1:16">
      <c r="A2004" s="119" t="s">
        <v>1515</v>
      </c>
      <c r="B2004" s="120" t="s">
        <v>12971</v>
      </c>
      <c r="C2004" s="120" t="s">
        <v>2111</v>
      </c>
      <c r="D2004" s="120" t="s">
        <v>1756</v>
      </c>
      <c r="E2004" s="120" t="s">
        <v>12165</v>
      </c>
      <c r="F2004" s="120" t="s">
        <v>12598</v>
      </c>
      <c r="G2004" s="120">
        <v>0</v>
      </c>
      <c r="H2004" s="120">
        <v>0</v>
      </c>
      <c r="I2004" s="120" t="s">
        <v>2095</v>
      </c>
      <c r="J2004" s="120" t="s">
        <v>1753</v>
      </c>
      <c r="K2004" s="120">
        <v>0</v>
      </c>
      <c r="L2004" s="120">
        <v>0</v>
      </c>
      <c r="M2004" s="120">
        <v>0</v>
      </c>
      <c r="N2004" s="120" t="s">
        <v>3669</v>
      </c>
      <c r="O2004" s="127">
        <v>179.9</v>
      </c>
      <c r="P2004" s="128">
        <v>47.3</v>
      </c>
    </row>
    <row r="2005" spans="1:16">
      <c r="A2005" s="119" t="s">
        <v>3670</v>
      </c>
      <c r="B2005" s="120" t="s">
        <v>12971</v>
      </c>
      <c r="C2005" s="120" t="s">
        <v>2111</v>
      </c>
      <c r="D2005" s="120" t="s">
        <v>1756</v>
      </c>
      <c r="E2005" s="120" t="s">
        <v>12165</v>
      </c>
      <c r="F2005" s="120" t="s">
        <v>12598</v>
      </c>
      <c r="G2005" s="120">
        <v>0</v>
      </c>
      <c r="H2005" s="120">
        <v>0</v>
      </c>
      <c r="I2005" s="120" t="s">
        <v>1842</v>
      </c>
      <c r="J2005" s="120" t="s">
        <v>1753</v>
      </c>
      <c r="K2005" s="120" t="s">
        <v>3661</v>
      </c>
      <c r="L2005" s="120">
        <v>0</v>
      </c>
      <c r="M2005" s="120">
        <v>0</v>
      </c>
      <c r="N2005" s="120" t="s">
        <v>3669</v>
      </c>
      <c r="O2005" s="127">
        <v>149.9</v>
      </c>
      <c r="P2005" s="128">
        <v>48</v>
      </c>
    </row>
    <row r="2006" spans="1:16">
      <c r="A2006" s="119" t="s">
        <v>1517</v>
      </c>
      <c r="B2006" s="120" t="s">
        <v>12971</v>
      </c>
      <c r="C2006" s="120" t="s">
        <v>2111</v>
      </c>
      <c r="D2006" s="120" t="s">
        <v>1756</v>
      </c>
      <c r="E2006" s="120" t="s">
        <v>12165</v>
      </c>
      <c r="F2006" s="120" t="s">
        <v>12598</v>
      </c>
      <c r="G2006" s="120">
        <v>0</v>
      </c>
      <c r="H2006" s="120">
        <v>0</v>
      </c>
      <c r="I2006" s="120" t="s">
        <v>1842</v>
      </c>
      <c r="J2006" s="120" t="s">
        <v>1753</v>
      </c>
      <c r="K2006" s="120" t="s">
        <v>3661</v>
      </c>
      <c r="L2006" s="120">
        <v>0</v>
      </c>
      <c r="M2006" s="120">
        <v>0</v>
      </c>
      <c r="N2006" s="120" t="s">
        <v>3669</v>
      </c>
      <c r="O2006" s="127">
        <v>179.9</v>
      </c>
      <c r="P2006" s="128">
        <v>50</v>
      </c>
    </row>
    <row r="2007" spans="1:16">
      <c r="A2007" s="119" t="s">
        <v>1519</v>
      </c>
      <c r="B2007" s="120" t="s">
        <v>12971</v>
      </c>
      <c r="C2007" s="120" t="s">
        <v>2111</v>
      </c>
      <c r="D2007" s="120" t="s">
        <v>1756</v>
      </c>
      <c r="E2007" s="120" t="s">
        <v>12165</v>
      </c>
      <c r="F2007" s="120" t="s">
        <v>12598</v>
      </c>
      <c r="G2007" s="120">
        <v>0</v>
      </c>
      <c r="H2007" s="120">
        <v>0</v>
      </c>
      <c r="I2007" s="120" t="s">
        <v>2095</v>
      </c>
      <c r="J2007" s="120" t="s">
        <v>1753</v>
      </c>
      <c r="K2007" s="120">
        <v>0</v>
      </c>
      <c r="L2007" s="120">
        <v>0</v>
      </c>
      <c r="M2007" s="120">
        <v>0</v>
      </c>
      <c r="N2007" s="120" t="s">
        <v>3669</v>
      </c>
      <c r="O2007" s="127">
        <v>149.9</v>
      </c>
      <c r="P2007" s="128">
        <v>47.58</v>
      </c>
    </row>
    <row r="2008" spans="1:16">
      <c r="A2008" s="119" t="s">
        <v>1520</v>
      </c>
      <c r="B2008" s="120" t="s">
        <v>12971</v>
      </c>
      <c r="C2008" s="120" t="s">
        <v>2111</v>
      </c>
      <c r="D2008" s="120" t="s">
        <v>1756</v>
      </c>
      <c r="E2008" s="120" t="s">
        <v>12165</v>
      </c>
      <c r="F2008" s="120" t="s">
        <v>12598</v>
      </c>
      <c r="G2008" s="120">
        <v>0</v>
      </c>
      <c r="H2008" s="120">
        <v>0</v>
      </c>
      <c r="I2008" s="120" t="s">
        <v>2095</v>
      </c>
      <c r="J2008" s="120" t="s">
        <v>1753</v>
      </c>
      <c r="K2008" s="120">
        <v>0</v>
      </c>
      <c r="L2008" s="120">
        <v>0</v>
      </c>
      <c r="M2008" s="120">
        <v>0</v>
      </c>
      <c r="N2008" s="120" t="s">
        <v>3669</v>
      </c>
      <c r="O2008" s="127">
        <v>149.9</v>
      </c>
      <c r="P2008" s="128">
        <v>49.18</v>
      </c>
    </row>
    <row r="2009" spans="1:16">
      <c r="A2009" s="119" t="s">
        <v>3671</v>
      </c>
      <c r="B2009" s="120" t="s">
        <v>12972</v>
      </c>
      <c r="C2009" s="120" t="s">
        <v>2111</v>
      </c>
      <c r="D2009" s="120" t="s">
        <v>1756</v>
      </c>
      <c r="E2009" s="120" t="s">
        <v>12165</v>
      </c>
      <c r="F2009" s="120" t="s">
        <v>12598</v>
      </c>
      <c r="G2009" s="120">
        <v>0</v>
      </c>
      <c r="H2009" s="120">
        <v>0</v>
      </c>
      <c r="I2009" s="120" t="s">
        <v>1972</v>
      </c>
      <c r="J2009" s="120" t="s">
        <v>1774</v>
      </c>
      <c r="K2009" s="120">
        <v>0</v>
      </c>
      <c r="L2009" s="120">
        <v>0</v>
      </c>
      <c r="M2009" s="120">
        <v>0</v>
      </c>
      <c r="N2009" s="120" t="s">
        <v>3669</v>
      </c>
      <c r="O2009" s="127">
        <v>179.9</v>
      </c>
      <c r="P2009" s="128">
        <v>49.33</v>
      </c>
    </row>
    <row r="2010" spans="1:16">
      <c r="A2010" s="119" t="s">
        <v>3672</v>
      </c>
      <c r="B2010" s="120" t="s">
        <v>12971</v>
      </c>
      <c r="C2010" s="120" t="s">
        <v>2111</v>
      </c>
      <c r="D2010" s="120" t="s">
        <v>1756</v>
      </c>
      <c r="E2010" s="120" t="s">
        <v>12165</v>
      </c>
      <c r="F2010" s="120" t="s">
        <v>12598</v>
      </c>
      <c r="G2010" s="120">
        <v>0</v>
      </c>
      <c r="H2010" s="120">
        <v>0</v>
      </c>
      <c r="I2010" s="120" t="s">
        <v>2095</v>
      </c>
      <c r="J2010" s="120" t="s">
        <v>1774</v>
      </c>
      <c r="K2010" s="120">
        <v>0</v>
      </c>
      <c r="L2010" s="120">
        <v>0</v>
      </c>
      <c r="M2010" s="120">
        <v>0</v>
      </c>
      <c r="N2010" s="120" t="s">
        <v>3669</v>
      </c>
      <c r="O2010" s="127">
        <v>179.9</v>
      </c>
      <c r="P2010" s="128">
        <v>51.2</v>
      </c>
    </row>
    <row r="2011" spans="1:16">
      <c r="A2011" s="119" t="s">
        <v>3673</v>
      </c>
      <c r="B2011" s="120" t="s">
        <v>12972</v>
      </c>
      <c r="C2011" s="120" t="s">
        <v>2111</v>
      </c>
      <c r="D2011" s="120" t="s">
        <v>1756</v>
      </c>
      <c r="E2011" s="120" t="s">
        <v>12165</v>
      </c>
      <c r="F2011" s="120" t="s">
        <v>12598</v>
      </c>
      <c r="G2011" s="120">
        <v>0</v>
      </c>
      <c r="H2011" s="120">
        <v>0</v>
      </c>
      <c r="I2011" s="120" t="s">
        <v>2095</v>
      </c>
      <c r="J2011" s="120" t="s">
        <v>1774</v>
      </c>
      <c r="K2011" s="120">
        <v>0</v>
      </c>
      <c r="L2011" s="120">
        <v>0</v>
      </c>
      <c r="M2011" s="120">
        <v>0</v>
      </c>
      <c r="N2011" s="120" t="s">
        <v>3669</v>
      </c>
      <c r="O2011" s="127">
        <v>179.9</v>
      </c>
      <c r="P2011" s="128">
        <v>50.33</v>
      </c>
    </row>
    <row r="2012" spans="1:16">
      <c r="A2012" s="119" t="s">
        <v>3674</v>
      </c>
      <c r="B2012" s="120" t="s">
        <v>12972</v>
      </c>
      <c r="C2012" s="120" t="s">
        <v>2111</v>
      </c>
      <c r="D2012" s="120" t="s">
        <v>1756</v>
      </c>
      <c r="E2012" s="120" t="s">
        <v>12165</v>
      </c>
      <c r="F2012" s="120" t="s">
        <v>12598</v>
      </c>
      <c r="G2012" s="120">
        <v>0</v>
      </c>
      <c r="H2012" s="120">
        <v>0</v>
      </c>
      <c r="I2012" s="120" t="s">
        <v>2095</v>
      </c>
      <c r="J2012" s="120" t="s">
        <v>1774</v>
      </c>
      <c r="K2012" s="120">
        <v>0</v>
      </c>
      <c r="L2012" s="120">
        <v>0</v>
      </c>
      <c r="M2012" s="120">
        <v>0</v>
      </c>
      <c r="N2012" s="120" t="s">
        <v>3669</v>
      </c>
      <c r="O2012" s="127">
        <v>179.9</v>
      </c>
      <c r="P2012" s="128">
        <v>51.08</v>
      </c>
    </row>
    <row r="2013" spans="1:16">
      <c r="A2013" s="119" t="s">
        <v>1521</v>
      </c>
      <c r="B2013" s="120" t="s">
        <v>12971</v>
      </c>
      <c r="C2013" s="120" t="s">
        <v>2111</v>
      </c>
      <c r="D2013" s="120" t="s">
        <v>1756</v>
      </c>
      <c r="E2013" s="120" t="s">
        <v>12165</v>
      </c>
      <c r="F2013" s="120" t="s">
        <v>12598</v>
      </c>
      <c r="G2013" s="120">
        <v>0</v>
      </c>
      <c r="H2013" s="120">
        <v>0</v>
      </c>
      <c r="I2013" s="120" t="s">
        <v>2095</v>
      </c>
      <c r="J2013" s="120" t="s">
        <v>1753</v>
      </c>
      <c r="K2013" s="120">
        <v>0</v>
      </c>
      <c r="L2013" s="120">
        <v>0</v>
      </c>
      <c r="M2013" s="120">
        <v>0</v>
      </c>
      <c r="N2013" s="120" t="s">
        <v>3669</v>
      </c>
      <c r="O2013" s="127">
        <v>179.9</v>
      </c>
      <c r="P2013" s="128">
        <v>47</v>
      </c>
    </row>
    <row r="2014" spans="1:16">
      <c r="A2014" s="119" t="s">
        <v>3675</v>
      </c>
      <c r="B2014" s="120" t="s">
        <v>12971</v>
      </c>
      <c r="C2014" s="120" t="s">
        <v>2111</v>
      </c>
      <c r="D2014" s="120" t="s">
        <v>1756</v>
      </c>
      <c r="E2014" s="120" t="s">
        <v>12165</v>
      </c>
      <c r="F2014" s="120" t="s">
        <v>12598</v>
      </c>
      <c r="G2014" s="120">
        <v>0</v>
      </c>
      <c r="H2014" s="120">
        <v>0</v>
      </c>
      <c r="I2014" s="120" t="s">
        <v>2095</v>
      </c>
      <c r="J2014" s="120" t="s">
        <v>1753</v>
      </c>
      <c r="K2014" s="120">
        <v>0</v>
      </c>
      <c r="L2014" s="120">
        <v>0</v>
      </c>
      <c r="M2014" s="120">
        <v>0</v>
      </c>
      <c r="N2014" s="120" t="s">
        <v>3669</v>
      </c>
      <c r="O2014" s="127">
        <v>179.9</v>
      </c>
      <c r="P2014" s="128">
        <v>47.93</v>
      </c>
    </row>
    <row r="2015" spans="1:16">
      <c r="A2015" s="119" t="s">
        <v>1522</v>
      </c>
      <c r="B2015" s="120" t="s">
        <v>12971</v>
      </c>
      <c r="C2015" s="120" t="s">
        <v>2111</v>
      </c>
      <c r="D2015" s="120" t="s">
        <v>1756</v>
      </c>
      <c r="E2015" s="120" t="s">
        <v>12165</v>
      </c>
      <c r="F2015" s="120" t="s">
        <v>12598</v>
      </c>
      <c r="G2015" s="120">
        <v>0</v>
      </c>
      <c r="H2015" s="120">
        <v>0</v>
      </c>
      <c r="I2015" s="120" t="s">
        <v>2095</v>
      </c>
      <c r="J2015" s="120" t="s">
        <v>1753</v>
      </c>
      <c r="K2015" s="120">
        <v>0</v>
      </c>
      <c r="L2015" s="120">
        <v>0</v>
      </c>
      <c r="M2015" s="120">
        <v>0</v>
      </c>
      <c r="N2015" s="120" t="s">
        <v>3669</v>
      </c>
      <c r="O2015" s="127">
        <v>179.9</v>
      </c>
      <c r="P2015" s="128">
        <v>48.68</v>
      </c>
    </row>
    <row r="2016" spans="1:16">
      <c r="A2016" s="119" t="s">
        <v>1524</v>
      </c>
      <c r="B2016" s="120" t="s">
        <v>12971</v>
      </c>
      <c r="C2016" s="120" t="s">
        <v>2111</v>
      </c>
      <c r="D2016" s="120" t="s">
        <v>1756</v>
      </c>
      <c r="E2016" s="120" t="s">
        <v>12165</v>
      </c>
      <c r="F2016" s="120" t="s">
        <v>12598</v>
      </c>
      <c r="G2016" s="120">
        <v>0</v>
      </c>
      <c r="H2016" s="120">
        <v>0</v>
      </c>
      <c r="I2016" s="120" t="s">
        <v>2095</v>
      </c>
      <c r="J2016" s="120" t="s">
        <v>1753</v>
      </c>
      <c r="K2016" s="120">
        <v>0</v>
      </c>
      <c r="L2016" s="120">
        <v>0</v>
      </c>
      <c r="M2016" s="120">
        <v>0</v>
      </c>
      <c r="N2016" s="120" t="s">
        <v>3669</v>
      </c>
      <c r="O2016" s="127">
        <v>179.9</v>
      </c>
      <c r="P2016" s="128">
        <v>48.8</v>
      </c>
    </row>
    <row r="2017" spans="1:16">
      <c r="A2017" s="119" t="s">
        <v>1526</v>
      </c>
      <c r="B2017" s="120" t="s">
        <v>12971</v>
      </c>
      <c r="C2017" s="120" t="s">
        <v>2111</v>
      </c>
      <c r="D2017" s="120" t="s">
        <v>1756</v>
      </c>
      <c r="E2017" s="120" t="s">
        <v>12165</v>
      </c>
      <c r="F2017" s="120" t="s">
        <v>12598</v>
      </c>
      <c r="G2017" s="120">
        <v>0</v>
      </c>
      <c r="H2017" s="120">
        <v>0</v>
      </c>
      <c r="I2017" s="120" t="s">
        <v>2095</v>
      </c>
      <c r="J2017" s="120" t="s">
        <v>1753</v>
      </c>
      <c r="K2017" s="120">
        <v>0</v>
      </c>
      <c r="L2017" s="120">
        <v>0</v>
      </c>
      <c r="M2017" s="120">
        <v>0</v>
      </c>
      <c r="N2017" s="120" t="s">
        <v>3669</v>
      </c>
      <c r="O2017" s="127">
        <v>179.9</v>
      </c>
      <c r="P2017" s="128">
        <v>49.58</v>
      </c>
    </row>
    <row r="2018" spans="1:16">
      <c r="A2018" s="119" t="s">
        <v>1527</v>
      </c>
      <c r="B2018" s="120" t="s">
        <v>12971</v>
      </c>
      <c r="C2018" s="120" t="s">
        <v>2111</v>
      </c>
      <c r="D2018" s="120" t="s">
        <v>1756</v>
      </c>
      <c r="E2018" s="120" t="s">
        <v>12165</v>
      </c>
      <c r="F2018" s="120" t="s">
        <v>12598</v>
      </c>
      <c r="G2018" s="120">
        <v>0</v>
      </c>
      <c r="H2018" s="120">
        <v>0</v>
      </c>
      <c r="I2018" s="120" t="s">
        <v>2095</v>
      </c>
      <c r="J2018" s="120" t="s">
        <v>1753</v>
      </c>
      <c r="K2018" s="120">
        <v>0</v>
      </c>
      <c r="L2018" s="120">
        <v>0</v>
      </c>
      <c r="M2018" s="120">
        <v>0</v>
      </c>
      <c r="N2018" s="120" t="s">
        <v>3669</v>
      </c>
      <c r="O2018" s="127">
        <v>179.9</v>
      </c>
      <c r="P2018" s="128">
        <v>51.03</v>
      </c>
    </row>
    <row r="2019" spans="1:16">
      <c r="A2019" s="119" t="s">
        <v>1528</v>
      </c>
      <c r="B2019" s="120" t="s">
        <v>12971</v>
      </c>
      <c r="C2019" s="120" t="s">
        <v>2111</v>
      </c>
      <c r="D2019" s="120" t="s">
        <v>1756</v>
      </c>
      <c r="E2019" s="120" t="s">
        <v>12165</v>
      </c>
      <c r="F2019" s="120" t="s">
        <v>12598</v>
      </c>
      <c r="G2019" s="120">
        <v>0</v>
      </c>
      <c r="H2019" s="120">
        <v>0</v>
      </c>
      <c r="I2019" s="120" t="s">
        <v>2095</v>
      </c>
      <c r="J2019" s="120" t="s">
        <v>1753</v>
      </c>
      <c r="K2019" s="120">
        <v>0</v>
      </c>
      <c r="L2019" s="120">
        <v>0</v>
      </c>
      <c r="M2019" s="120">
        <v>0</v>
      </c>
      <c r="N2019" s="120" t="s">
        <v>3669</v>
      </c>
      <c r="O2019" s="127">
        <v>179.9</v>
      </c>
      <c r="P2019" s="128">
        <v>51.03</v>
      </c>
    </row>
    <row r="2020" spans="1:16">
      <c r="A2020" s="119" t="s">
        <v>3676</v>
      </c>
      <c r="B2020" s="120" t="s">
        <v>12971</v>
      </c>
      <c r="C2020" s="120" t="s">
        <v>2111</v>
      </c>
      <c r="D2020" s="120" t="s">
        <v>1756</v>
      </c>
      <c r="E2020" s="120" t="s">
        <v>12165</v>
      </c>
      <c r="F2020" s="120" t="s">
        <v>12598</v>
      </c>
      <c r="G2020" s="120">
        <v>0</v>
      </c>
      <c r="H2020" s="120">
        <v>0</v>
      </c>
      <c r="I2020" s="120" t="s">
        <v>2095</v>
      </c>
      <c r="J2020" s="120" t="s">
        <v>1753</v>
      </c>
      <c r="K2020" s="120">
        <v>0</v>
      </c>
      <c r="L2020" s="120">
        <v>0</v>
      </c>
      <c r="M2020" s="120">
        <v>0</v>
      </c>
      <c r="N2020" s="120" t="s">
        <v>3669</v>
      </c>
      <c r="O2020" s="127">
        <v>149.9</v>
      </c>
      <c r="P2020" s="128">
        <v>37.630000000000003</v>
      </c>
    </row>
    <row r="2021" spans="1:16">
      <c r="A2021" s="119" t="s">
        <v>3677</v>
      </c>
      <c r="B2021" s="120" t="s">
        <v>12971</v>
      </c>
      <c r="C2021" s="120" t="s">
        <v>2111</v>
      </c>
      <c r="D2021" s="120" t="s">
        <v>1756</v>
      </c>
      <c r="E2021" s="120" t="s">
        <v>12165</v>
      </c>
      <c r="F2021" s="120" t="s">
        <v>12598</v>
      </c>
      <c r="G2021" s="120">
        <v>0</v>
      </c>
      <c r="H2021" s="120">
        <v>0</v>
      </c>
      <c r="I2021" s="120" t="s">
        <v>1842</v>
      </c>
      <c r="J2021" s="120" t="s">
        <v>1753</v>
      </c>
      <c r="K2021" s="120" t="s">
        <v>3661</v>
      </c>
      <c r="L2021" s="120">
        <v>0</v>
      </c>
      <c r="M2021" s="120">
        <v>0</v>
      </c>
      <c r="N2021" s="120" t="s">
        <v>3669</v>
      </c>
      <c r="O2021" s="127">
        <v>149.9</v>
      </c>
      <c r="P2021" s="128">
        <v>45</v>
      </c>
    </row>
    <row r="2022" spans="1:16">
      <c r="A2022" s="119" t="s">
        <v>3678</v>
      </c>
      <c r="B2022" s="120" t="s">
        <v>12971</v>
      </c>
      <c r="C2022" s="120" t="s">
        <v>2111</v>
      </c>
      <c r="D2022" s="120" t="s">
        <v>1756</v>
      </c>
      <c r="E2022" s="120" t="s">
        <v>12165</v>
      </c>
      <c r="F2022" s="120" t="s">
        <v>12598</v>
      </c>
      <c r="G2022" s="120">
        <v>0</v>
      </c>
      <c r="H2022" s="120">
        <v>0</v>
      </c>
      <c r="I2022" s="120" t="s">
        <v>2095</v>
      </c>
      <c r="J2022" s="120" t="s">
        <v>1753</v>
      </c>
      <c r="K2022" s="120">
        <v>0</v>
      </c>
      <c r="L2022" s="120">
        <v>0</v>
      </c>
      <c r="M2022" s="120">
        <v>0</v>
      </c>
      <c r="N2022" s="120" t="s">
        <v>3669</v>
      </c>
      <c r="O2022" s="127">
        <v>149.9</v>
      </c>
      <c r="P2022" s="128">
        <v>43.83</v>
      </c>
    </row>
    <row r="2023" spans="1:16">
      <c r="A2023" s="119" t="s">
        <v>3679</v>
      </c>
      <c r="B2023" s="120" t="s">
        <v>12971</v>
      </c>
      <c r="C2023" s="120" t="s">
        <v>2111</v>
      </c>
      <c r="D2023" s="120" t="s">
        <v>1756</v>
      </c>
      <c r="E2023" s="120" t="s">
        <v>12165</v>
      </c>
      <c r="F2023" s="120" t="s">
        <v>12598</v>
      </c>
      <c r="G2023" s="120">
        <v>0</v>
      </c>
      <c r="H2023" s="120">
        <v>0</v>
      </c>
      <c r="I2023" s="120" t="s">
        <v>2095</v>
      </c>
      <c r="J2023" s="120" t="s">
        <v>1753</v>
      </c>
      <c r="K2023" s="120">
        <v>0</v>
      </c>
      <c r="L2023" s="120">
        <v>0</v>
      </c>
      <c r="M2023" s="120">
        <v>0</v>
      </c>
      <c r="N2023" s="120" t="s">
        <v>3669</v>
      </c>
      <c r="O2023" s="127">
        <v>149.9</v>
      </c>
      <c r="P2023" s="128">
        <v>43.23</v>
      </c>
    </row>
    <row r="2024" spans="1:16">
      <c r="A2024" s="119" t="s">
        <v>3680</v>
      </c>
      <c r="B2024" s="120" t="s">
        <v>12971</v>
      </c>
      <c r="C2024" s="120" t="s">
        <v>2111</v>
      </c>
      <c r="D2024" s="120" t="s">
        <v>1756</v>
      </c>
      <c r="E2024" s="120" t="s">
        <v>12165</v>
      </c>
      <c r="F2024" s="120" t="s">
        <v>12598</v>
      </c>
      <c r="G2024" s="120" t="s">
        <v>3324</v>
      </c>
      <c r="H2024" s="120">
        <v>0</v>
      </c>
      <c r="I2024" s="120" t="s">
        <v>1842</v>
      </c>
      <c r="J2024" s="120" t="s">
        <v>1753</v>
      </c>
      <c r="K2024" s="120">
        <v>0</v>
      </c>
      <c r="L2024" s="120">
        <v>0</v>
      </c>
      <c r="M2024" s="120">
        <v>0</v>
      </c>
      <c r="N2024" s="120" t="s">
        <v>3669</v>
      </c>
      <c r="O2024" s="127">
        <v>149.9</v>
      </c>
      <c r="P2024" s="128">
        <v>33.630000000000003</v>
      </c>
    </row>
    <row r="2025" spans="1:16">
      <c r="A2025" s="119" t="s">
        <v>3681</v>
      </c>
      <c r="B2025" s="120" t="s">
        <v>12971</v>
      </c>
      <c r="C2025" s="120" t="s">
        <v>2111</v>
      </c>
      <c r="D2025" s="120" t="s">
        <v>1756</v>
      </c>
      <c r="E2025" s="120" t="s">
        <v>12165</v>
      </c>
      <c r="F2025" s="120" t="s">
        <v>12598</v>
      </c>
      <c r="G2025" s="120" t="s">
        <v>3324</v>
      </c>
      <c r="H2025" s="120">
        <v>0</v>
      </c>
      <c r="I2025" s="120" t="s">
        <v>1842</v>
      </c>
      <c r="J2025" s="120" t="s">
        <v>1753</v>
      </c>
      <c r="K2025" s="120">
        <v>0</v>
      </c>
      <c r="L2025" s="120">
        <v>0</v>
      </c>
      <c r="M2025" s="120">
        <v>0</v>
      </c>
      <c r="N2025" s="120" t="s">
        <v>3669</v>
      </c>
      <c r="O2025" s="127">
        <v>149.9</v>
      </c>
      <c r="P2025" s="128">
        <v>34.299999999999997</v>
      </c>
    </row>
    <row r="2026" spans="1:16">
      <c r="A2026" s="119" t="s">
        <v>3682</v>
      </c>
      <c r="B2026" s="120" t="s">
        <v>12971</v>
      </c>
      <c r="C2026" s="120" t="s">
        <v>2111</v>
      </c>
      <c r="D2026" s="120" t="s">
        <v>1756</v>
      </c>
      <c r="E2026" s="120" t="s">
        <v>12165</v>
      </c>
      <c r="F2026" s="120" t="s">
        <v>12598</v>
      </c>
      <c r="G2026" s="120" t="s">
        <v>3324</v>
      </c>
      <c r="H2026" s="120">
        <v>0</v>
      </c>
      <c r="I2026" s="120" t="s">
        <v>1842</v>
      </c>
      <c r="J2026" s="120" t="s">
        <v>1753</v>
      </c>
      <c r="K2026" s="120">
        <v>0</v>
      </c>
      <c r="L2026" s="120">
        <v>0</v>
      </c>
      <c r="M2026" s="120">
        <v>0</v>
      </c>
      <c r="N2026" s="120" t="s">
        <v>3669</v>
      </c>
      <c r="O2026" s="127">
        <v>149.9</v>
      </c>
      <c r="P2026" s="128">
        <v>35.33</v>
      </c>
    </row>
    <row r="2027" spans="1:16">
      <c r="A2027" s="119" t="s">
        <v>3683</v>
      </c>
      <c r="B2027" s="120" t="s">
        <v>12971</v>
      </c>
      <c r="C2027" s="120" t="s">
        <v>2111</v>
      </c>
      <c r="D2027" s="120" t="s">
        <v>1756</v>
      </c>
      <c r="E2027" s="120" t="s">
        <v>12165</v>
      </c>
      <c r="F2027" s="120" t="s">
        <v>12598</v>
      </c>
      <c r="G2027" s="120">
        <v>0</v>
      </c>
      <c r="H2027" s="120">
        <v>0</v>
      </c>
      <c r="I2027" s="120" t="s">
        <v>2095</v>
      </c>
      <c r="J2027" s="120" t="s">
        <v>1753</v>
      </c>
      <c r="K2027" s="120">
        <v>0</v>
      </c>
      <c r="L2027" s="120">
        <v>0</v>
      </c>
      <c r="M2027" s="120">
        <v>0</v>
      </c>
      <c r="N2027" s="120" t="s">
        <v>3669</v>
      </c>
      <c r="O2027" s="127">
        <v>149.9</v>
      </c>
      <c r="P2027" s="128">
        <v>44.23</v>
      </c>
    </row>
    <row r="2028" spans="1:16">
      <c r="A2028" s="119" t="s">
        <v>3684</v>
      </c>
      <c r="B2028" s="120" t="s">
        <v>12971</v>
      </c>
      <c r="C2028" s="120" t="s">
        <v>2111</v>
      </c>
      <c r="D2028" s="120" t="s">
        <v>1756</v>
      </c>
      <c r="E2028" s="120" t="s">
        <v>12165</v>
      </c>
      <c r="F2028" s="120" t="s">
        <v>12598</v>
      </c>
      <c r="G2028" s="120">
        <v>0</v>
      </c>
      <c r="H2028" s="120">
        <v>0</v>
      </c>
      <c r="I2028" s="120" t="s">
        <v>2095</v>
      </c>
      <c r="J2028" s="120" t="s">
        <v>1753</v>
      </c>
      <c r="K2028" s="120">
        <v>0</v>
      </c>
      <c r="L2028" s="120">
        <v>0</v>
      </c>
      <c r="M2028" s="120">
        <v>0</v>
      </c>
      <c r="N2028" s="120" t="s">
        <v>3669</v>
      </c>
      <c r="O2028" s="127">
        <v>149.9</v>
      </c>
      <c r="P2028" s="128">
        <v>47.88</v>
      </c>
    </row>
    <row r="2029" spans="1:16">
      <c r="A2029" s="119" t="s">
        <v>3685</v>
      </c>
      <c r="B2029" s="120" t="s">
        <v>12971</v>
      </c>
      <c r="C2029" s="120" t="s">
        <v>2111</v>
      </c>
      <c r="D2029" s="120" t="s">
        <v>1756</v>
      </c>
      <c r="E2029" s="120" t="s">
        <v>12165</v>
      </c>
      <c r="F2029" s="120" t="s">
        <v>12598</v>
      </c>
      <c r="G2029" s="120">
        <v>0</v>
      </c>
      <c r="H2029" s="120">
        <v>0</v>
      </c>
      <c r="I2029" s="120" t="s">
        <v>2095</v>
      </c>
      <c r="J2029" s="120" t="s">
        <v>1753</v>
      </c>
      <c r="K2029" s="120">
        <v>0</v>
      </c>
      <c r="L2029" s="120">
        <v>0</v>
      </c>
      <c r="M2029" s="120">
        <v>0</v>
      </c>
      <c r="N2029" s="120" t="s">
        <v>3669</v>
      </c>
      <c r="O2029" s="127">
        <v>149.9</v>
      </c>
      <c r="P2029" s="128">
        <v>46.68</v>
      </c>
    </row>
    <row r="2030" spans="1:16">
      <c r="A2030" s="119" t="s">
        <v>3686</v>
      </c>
      <c r="B2030" s="120" t="s">
        <v>12972</v>
      </c>
      <c r="C2030" s="120" t="s">
        <v>2111</v>
      </c>
      <c r="D2030" s="120" t="s">
        <v>1756</v>
      </c>
      <c r="E2030" s="120" t="s">
        <v>12165</v>
      </c>
      <c r="F2030" s="120" t="s">
        <v>12598</v>
      </c>
      <c r="G2030" s="120">
        <v>0</v>
      </c>
      <c r="H2030" s="120">
        <v>0</v>
      </c>
      <c r="I2030" s="120" t="s">
        <v>2095</v>
      </c>
      <c r="J2030" s="120" t="s">
        <v>1774</v>
      </c>
      <c r="K2030" s="120">
        <v>0</v>
      </c>
      <c r="L2030" s="120">
        <v>0</v>
      </c>
      <c r="M2030" s="120">
        <v>0</v>
      </c>
      <c r="N2030" s="120" t="s">
        <v>3669</v>
      </c>
      <c r="O2030" s="127">
        <v>149.9</v>
      </c>
      <c r="P2030" s="128">
        <v>44.35</v>
      </c>
    </row>
    <row r="2031" spans="1:16">
      <c r="A2031" s="119" t="s">
        <v>1444</v>
      </c>
      <c r="B2031" s="120" t="s">
        <v>12972</v>
      </c>
      <c r="C2031" s="120" t="s">
        <v>2111</v>
      </c>
      <c r="D2031" s="120" t="s">
        <v>1756</v>
      </c>
      <c r="E2031" s="120" t="s">
        <v>12165</v>
      </c>
      <c r="F2031" s="120" t="s">
        <v>12598</v>
      </c>
      <c r="G2031" s="120">
        <v>0</v>
      </c>
      <c r="H2031" s="120">
        <v>0</v>
      </c>
      <c r="I2031" s="120" t="s">
        <v>2095</v>
      </c>
      <c r="J2031" s="120" t="s">
        <v>1774</v>
      </c>
      <c r="K2031" s="120">
        <v>0</v>
      </c>
      <c r="L2031" s="120">
        <v>0</v>
      </c>
      <c r="M2031" s="120">
        <v>0</v>
      </c>
      <c r="N2031" s="120" t="s">
        <v>3669</v>
      </c>
      <c r="O2031" s="127">
        <v>149.9</v>
      </c>
      <c r="P2031" s="128">
        <v>45.23</v>
      </c>
    </row>
    <row r="2032" spans="1:16">
      <c r="A2032" s="119" t="s">
        <v>1445</v>
      </c>
      <c r="B2032" s="120" t="s">
        <v>12971</v>
      </c>
      <c r="C2032" s="120" t="s">
        <v>2111</v>
      </c>
      <c r="D2032" s="120" t="s">
        <v>1756</v>
      </c>
      <c r="E2032" s="120" t="s">
        <v>12165</v>
      </c>
      <c r="F2032" s="120" t="s">
        <v>12598</v>
      </c>
      <c r="G2032" s="120">
        <v>0</v>
      </c>
      <c r="H2032" s="120" t="s">
        <v>1864</v>
      </c>
      <c r="I2032" s="120" t="s">
        <v>1842</v>
      </c>
      <c r="J2032" s="120" t="s">
        <v>1774</v>
      </c>
      <c r="K2032" s="120" t="s">
        <v>3661</v>
      </c>
      <c r="L2032" s="120">
        <v>0</v>
      </c>
      <c r="M2032" s="120">
        <v>0</v>
      </c>
      <c r="N2032" s="120" t="s">
        <v>3669</v>
      </c>
      <c r="O2032" s="127">
        <v>179.9</v>
      </c>
      <c r="P2032" s="128">
        <v>46.63</v>
      </c>
    </row>
    <row r="2033" spans="1:16">
      <c r="A2033" s="119" t="s">
        <v>1529</v>
      </c>
      <c r="B2033" s="120" t="s">
        <v>12971</v>
      </c>
      <c r="C2033" s="120" t="s">
        <v>2111</v>
      </c>
      <c r="D2033" s="120" t="s">
        <v>1756</v>
      </c>
      <c r="E2033" s="120" t="s">
        <v>12165</v>
      </c>
      <c r="F2033" s="120" t="s">
        <v>12598</v>
      </c>
      <c r="G2033" s="120" t="s">
        <v>1851</v>
      </c>
      <c r="H2033" s="120">
        <v>0</v>
      </c>
      <c r="I2033" s="120" t="s">
        <v>1842</v>
      </c>
      <c r="J2033" s="120" t="s">
        <v>1774</v>
      </c>
      <c r="K2033" s="120">
        <v>0</v>
      </c>
      <c r="L2033" s="120">
        <v>0</v>
      </c>
      <c r="M2033" s="120">
        <v>0</v>
      </c>
      <c r="N2033" s="120" t="s">
        <v>3669</v>
      </c>
      <c r="O2033" s="127">
        <v>179.9</v>
      </c>
      <c r="P2033" s="128">
        <v>45.43</v>
      </c>
    </row>
    <row r="2034" spans="1:16">
      <c r="A2034" s="119" t="s">
        <v>3687</v>
      </c>
      <c r="B2034" s="120" t="s">
        <v>12972</v>
      </c>
      <c r="C2034" s="120" t="s">
        <v>2111</v>
      </c>
      <c r="D2034" s="120" t="s">
        <v>1756</v>
      </c>
      <c r="E2034" s="120" t="s">
        <v>12165</v>
      </c>
      <c r="F2034" s="120" t="s">
        <v>12598</v>
      </c>
      <c r="G2034" s="120">
        <v>0</v>
      </c>
      <c r="H2034" s="120">
        <v>0</v>
      </c>
      <c r="I2034" s="120" t="s">
        <v>2095</v>
      </c>
      <c r="J2034" s="120" t="s">
        <v>1774</v>
      </c>
      <c r="K2034" s="120">
        <v>0</v>
      </c>
      <c r="L2034" s="120">
        <v>0</v>
      </c>
      <c r="M2034" s="120">
        <v>0</v>
      </c>
      <c r="N2034" s="120" t="s">
        <v>3669</v>
      </c>
      <c r="O2034" s="127">
        <v>179.9</v>
      </c>
      <c r="P2034" s="128">
        <v>45.43</v>
      </c>
    </row>
    <row r="2035" spans="1:16">
      <c r="A2035" s="119" t="s">
        <v>1443</v>
      </c>
      <c r="B2035" s="120" t="s">
        <v>12971</v>
      </c>
      <c r="C2035" s="120" t="s">
        <v>2111</v>
      </c>
      <c r="D2035" s="120" t="s">
        <v>1756</v>
      </c>
      <c r="E2035" s="120" t="s">
        <v>12165</v>
      </c>
      <c r="F2035" s="120" t="s">
        <v>12598</v>
      </c>
      <c r="G2035" s="120">
        <v>0</v>
      </c>
      <c r="H2035" s="120">
        <v>0</v>
      </c>
      <c r="I2035" s="120" t="s">
        <v>2095</v>
      </c>
      <c r="J2035" s="120" t="s">
        <v>1774</v>
      </c>
      <c r="K2035" s="120">
        <v>0</v>
      </c>
      <c r="L2035" s="120">
        <v>0</v>
      </c>
      <c r="M2035" s="120">
        <v>0</v>
      </c>
      <c r="N2035" s="120" t="s">
        <v>3669</v>
      </c>
      <c r="O2035" s="127">
        <v>179.9</v>
      </c>
      <c r="P2035" s="128">
        <v>44.88</v>
      </c>
    </row>
    <row r="2036" spans="1:16">
      <c r="A2036" s="119" t="s">
        <v>3688</v>
      </c>
      <c r="B2036" s="120" t="s">
        <v>12971</v>
      </c>
      <c r="C2036" s="120" t="s">
        <v>2111</v>
      </c>
      <c r="D2036" s="120" t="s">
        <v>1756</v>
      </c>
      <c r="E2036" s="120" t="s">
        <v>12165</v>
      </c>
      <c r="F2036" s="120" t="s">
        <v>12598</v>
      </c>
      <c r="G2036" s="120">
        <v>0</v>
      </c>
      <c r="H2036" s="120">
        <v>0</v>
      </c>
      <c r="I2036" s="120" t="s">
        <v>2095</v>
      </c>
      <c r="J2036" s="120" t="s">
        <v>1774</v>
      </c>
      <c r="K2036" s="120">
        <v>0</v>
      </c>
      <c r="L2036" s="120">
        <v>0</v>
      </c>
      <c r="M2036" s="120">
        <v>0</v>
      </c>
      <c r="N2036" s="120" t="s">
        <v>3669</v>
      </c>
      <c r="O2036" s="127">
        <v>149.9</v>
      </c>
      <c r="P2036" s="128">
        <v>41.15</v>
      </c>
    </row>
    <row r="2037" spans="1:16">
      <c r="A2037" s="119" t="s">
        <v>1441</v>
      </c>
      <c r="B2037" s="120" t="s">
        <v>12971</v>
      </c>
      <c r="C2037" s="120" t="s">
        <v>2111</v>
      </c>
      <c r="D2037" s="120" t="s">
        <v>1756</v>
      </c>
      <c r="E2037" s="120" t="s">
        <v>12165</v>
      </c>
      <c r="F2037" s="120" t="s">
        <v>12598</v>
      </c>
      <c r="G2037" s="120">
        <v>0</v>
      </c>
      <c r="H2037" s="120">
        <v>0</v>
      </c>
      <c r="I2037" s="120" t="s">
        <v>2095</v>
      </c>
      <c r="J2037" s="120" t="s">
        <v>1774</v>
      </c>
      <c r="K2037" s="120">
        <v>0</v>
      </c>
      <c r="L2037" s="120">
        <v>0</v>
      </c>
      <c r="M2037" s="120">
        <v>0</v>
      </c>
      <c r="N2037" s="120" t="s">
        <v>3669</v>
      </c>
      <c r="O2037" s="127">
        <v>149.9</v>
      </c>
      <c r="P2037" s="128">
        <v>42.65</v>
      </c>
    </row>
    <row r="2038" spans="1:16">
      <c r="A2038" s="119" t="s">
        <v>1666</v>
      </c>
      <c r="B2038" s="120" t="s">
        <v>12971</v>
      </c>
      <c r="C2038" s="120" t="s">
        <v>2111</v>
      </c>
      <c r="D2038" s="120" t="s">
        <v>1756</v>
      </c>
      <c r="E2038" s="120" t="s">
        <v>12165</v>
      </c>
      <c r="F2038" s="120" t="s">
        <v>12598</v>
      </c>
      <c r="G2038" s="120">
        <v>0</v>
      </c>
      <c r="H2038" s="120">
        <v>0</v>
      </c>
      <c r="I2038" s="120" t="s">
        <v>2095</v>
      </c>
      <c r="J2038" s="120" t="s">
        <v>1774</v>
      </c>
      <c r="K2038" s="120">
        <v>0</v>
      </c>
      <c r="L2038" s="120">
        <v>0</v>
      </c>
      <c r="M2038" s="120">
        <v>0</v>
      </c>
      <c r="N2038" s="120" t="s">
        <v>3669</v>
      </c>
      <c r="O2038" s="127">
        <v>149.9</v>
      </c>
      <c r="P2038" s="128">
        <v>45.15</v>
      </c>
    </row>
    <row r="2039" spans="1:16">
      <c r="A2039" s="119" t="s">
        <v>3689</v>
      </c>
      <c r="B2039" s="120" t="s">
        <v>12971</v>
      </c>
      <c r="C2039" s="120" t="s">
        <v>2111</v>
      </c>
      <c r="D2039" s="120" t="s">
        <v>1756</v>
      </c>
      <c r="E2039" s="120" t="s">
        <v>12165</v>
      </c>
      <c r="F2039" s="120" t="s">
        <v>12598</v>
      </c>
      <c r="G2039" s="120">
        <v>0</v>
      </c>
      <c r="H2039" s="120">
        <v>0</v>
      </c>
      <c r="I2039" s="120" t="s">
        <v>2095</v>
      </c>
      <c r="J2039" s="120" t="s">
        <v>1774</v>
      </c>
      <c r="K2039" s="120">
        <v>0</v>
      </c>
      <c r="L2039" s="120">
        <v>0</v>
      </c>
      <c r="M2039" s="120">
        <v>0</v>
      </c>
      <c r="N2039" s="120" t="s">
        <v>3669</v>
      </c>
      <c r="O2039" s="127">
        <v>149.9</v>
      </c>
      <c r="P2039" s="128">
        <v>39.65</v>
      </c>
    </row>
    <row r="2040" spans="1:16">
      <c r="A2040" s="119" t="s">
        <v>3690</v>
      </c>
      <c r="B2040" s="120" t="s">
        <v>12971</v>
      </c>
      <c r="C2040" s="120" t="s">
        <v>2111</v>
      </c>
      <c r="D2040" s="120" t="s">
        <v>1756</v>
      </c>
      <c r="E2040" s="120" t="s">
        <v>12165</v>
      </c>
      <c r="F2040" s="120" t="s">
        <v>12598</v>
      </c>
      <c r="G2040" s="120">
        <v>0</v>
      </c>
      <c r="H2040" s="120">
        <v>0</v>
      </c>
      <c r="I2040" s="120" t="s">
        <v>2095</v>
      </c>
      <c r="J2040" s="120" t="s">
        <v>1774</v>
      </c>
      <c r="K2040" s="120">
        <v>0</v>
      </c>
      <c r="L2040" s="120">
        <v>0</v>
      </c>
      <c r="M2040" s="120">
        <v>0</v>
      </c>
      <c r="N2040" s="120" t="s">
        <v>3669</v>
      </c>
      <c r="O2040" s="127">
        <v>149.9</v>
      </c>
      <c r="P2040" s="128">
        <v>40.53</v>
      </c>
    </row>
    <row r="2041" spans="1:16">
      <c r="A2041" s="119" t="s">
        <v>3691</v>
      </c>
      <c r="B2041" s="120" t="s">
        <v>12971</v>
      </c>
      <c r="C2041" s="120" t="s">
        <v>2111</v>
      </c>
      <c r="D2041" s="120" t="s">
        <v>1756</v>
      </c>
      <c r="E2041" s="120" t="s">
        <v>12165</v>
      </c>
      <c r="F2041" s="120" t="s">
        <v>12598</v>
      </c>
      <c r="G2041" s="120">
        <v>0</v>
      </c>
      <c r="H2041" s="120">
        <v>0</v>
      </c>
      <c r="I2041" s="120" t="s">
        <v>2095</v>
      </c>
      <c r="J2041" s="120" t="s">
        <v>1774</v>
      </c>
      <c r="K2041" s="120">
        <v>0</v>
      </c>
      <c r="L2041" s="120">
        <v>0</v>
      </c>
      <c r="M2041" s="120">
        <v>0</v>
      </c>
      <c r="N2041" s="120" t="s">
        <v>3669</v>
      </c>
      <c r="O2041" s="127">
        <v>179.9</v>
      </c>
      <c r="P2041" s="128">
        <v>43.58</v>
      </c>
    </row>
    <row r="2042" spans="1:16">
      <c r="A2042" s="119" t="s">
        <v>14126</v>
      </c>
      <c r="B2042" s="120" t="s">
        <v>12971</v>
      </c>
      <c r="C2042" s="120" t="s">
        <v>2111</v>
      </c>
      <c r="D2042" s="120" t="s">
        <v>1756</v>
      </c>
      <c r="E2042" s="120" t="s">
        <v>12164</v>
      </c>
      <c r="F2042" s="120" t="s">
        <v>14091</v>
      </c>
      <c r="G2042" s="120" t="s">
        <v>1782</v>
      </c>
      <c r="H2042" s="120" t="s">
        <v>1864</v>
      </c>
      <c r="I2042" s="120" t="s">
        <v>2095</v>
      </c>
      <c r="J2042" s="120" t="s">
        <v>1774</v>
      </c>
      <c r="K2042" s="120" t="s">
        <v>3661</v>
      </c>
      <c r="L2042" s="120" t="s">
        <v>14127</v>
      </c>
      <c r="M2042" s="120">
        <v>0</v>
      </c>
      <c r="N2042" s="120" t="s">
        <v>3669</v>
      </c>
      <c r="O2042" s="127">
        <v>119.9</v>
      </c>
      <c r="P2042" s="128">
        <v>44.08</v>
      </c>
    </row>
    <row r="2043" spans="1:16">
      <c r="A2043" s="119" t="s">
        <v>14128</v>
      </c>
      <c r="B2043" s="120" t="s">
        <v>12971</v>
      </c>
      <c r="C2043" s="120" t="s">
        <v>2111</v>
      </c>
      <c r="D2043" s="120" t="s">
        <v>1756</v>
      </c>
      <c r="E2043" s="120" t="s">
        <v>12164</v>
      </c>
      <c r="F2043" s="120" t="s">
        <v>14091</v>
      </c>
      <c r="G2043" s="120" t="s">
        <v>1782</v>
      </c>
      <c r="H2043" s="120" t="s">
        <v>1864</v>
      </c>
      <c r="I2043" s="120" t="s">
        <v>2095</v>
      </c>
      <c r="J2043" s="120" t="s">
        <v>1774</v>
      </c>
      <c r="K2043" s="120" t="s">
        <v>3661</v>
      </c>
      <c r="L2043" s="120" t="s">
        <v>14127</v>
      </c>
      <c r="M2043" s="120">
        <v>0</v>
      </c>
      <c r="N2043" s="120" t="s">
        <v>3669</v>
      </c>
      <c r="O2043" s="127">
        <v>119.9</v>
      </c>
      <c r="P2043" s="128">
        <v>41.03</v>
      </c>
    </row>
    <row r="2044" spans="1:16">
      <c r="A2044" s="119" t="s">
        <v>14129</v>
      </c>
      <c r="B2044" s="120" t="s">
        <v>12971</v>
      </c>
      <c r="C2044" s="120" t="s">
        <v>2111</v>
      </c>
      <c r="D2044" s="120" t="s">
        <v>1756</v>
      </c>
      <c r="E2044" s="120" t="s">
        <v>12164</v>
      </c>
      <c r="F2044" s="120" t="s">
        <v>14091</v>
      </c>
      <c r="G2044" s="120" t="s">
        <v>1782</v>
      </c>
      <c r="H2044" s="120" t="s">
        <v>1864</v>
      </c>
      <c r="I2044" s="120" t="s">
        <v>2095</v>
      </c>
      <c r="J2044" s="120" t="s">
        <v>1774</v>
      </c>
      <c r="K2044" s="120" t="s">
        <v>3661</v>
      </c>
      <c r="L2044" s="120" t="s">
        <v>14127</v>
      </c>
      <c r="M2044" s="120">
        <v>0</v>
      </c>
      <c r="N2044" s="120" t="s">
        <v>3669</v>
      </c>
      <c r="O2044" s="127">
        <v>119.9</v>
      </c>
      <c r="P2044" s="128">
        <v>10.58</v>
      </c>
    </row>
    <row r="2045" spans="1:16">
      <c r="A2045" s="119" t="s">
        <v>14130</v>
      </c>
      <c r="B2045" s="120" t="s">
        <v>12971</v>
      </c>
      <c r="C2045" s="120" t="s">
        <v>2111</v>
      </c>
      <c r="D2045" s="120" t="s">
        <v>1756</v>
      </c>
      <c r="E2045" s="120" t="s">
        <v>12164</v>
      </c>
      <c r="F2045" s="120" t="s">
        <v>14091</v>
      </c>
      <c r="G2045" s="120" t="s">
        <v>1782</v>
      </c>
      <c r="H2045" s="120" t="s">
        <v>1864</v>
      </c>
      <c r="I2045" s="120" t="s">
        <v>2095</v>
      </c>
      <c r="J2045" s="120" t="s">
        <v>1774</v>
      </c>
      <c r="K2045" s="120" t="s">
        <v>3661</v>
      </c>
      <c r="L2045" s="120" t="s">
        <v>14127</v>
      </c>
      <c r="M2045" s="120">
        <v>0</v>
      </c>
      <c r="N2045" s="120" t="s">
        <v>3669</v>
      </c>
      <c r="O2045" s="127">
        <v>119.9</v>
      </c>
      <c r="P2045" s="128">
        <v>41.03</v>
      </c>
    </row>
    <row r="2046" spans="1:16">
      <c r="A2046" s="119" t="s">
        <v>1530</v>
      </c>
      <c r="B2046" s="120" t="s">
        <v>12971</v>
      </c>
      <c r="C2046" s="120" t="s">
        <v>2111</v>
      </c>
      <c r="D2046" s="120" t="s">
        <v>1756</v>
      </c>
      <c r="E2046" s="120" t="s">
        <v>12165</v>
      </c>
      <c r="F2046" s="120" t="s">
        <v>12598</v>
      </c>
      <c r="G2046" s="120" t="s">
        <v>1860</v>
      </c>
      <c r="H2046" s="120" t="s">
        <v>3700</v>
      </c>
      <c r="I2046" s="120" t="s">
        <v>2095</v>
      </c>
      <c r="J2046" s="120" t="s">
        <v>1753</v>
      </c>
      <c r="K2046" s="120" t="s">
        <v>3338</v>
      </c>
      <c r="L2046" s="120">
        <v>0</v>
      </c>
      <c r="M2046" s="120">
        <v>0</v>
      </c>
      <c r="N2046" s="120" t="s">
        <v>3328</v>
      </c>
      <c r="O2046" s="127">
        <v>149.9</v>
      </c>
      <c r="P2046" s="128">
        <v>42</v>
      </c>
    </row>
    <row r="2047" spans="1:16">
      <c r="A2047" s="119" t="s">
        <v>3692</v>
      </c>
      <c r="B2047" s="120" t="s">
        <v>12971</v>
      </c>
      <c r="C2047" s="120" t="s">
        <v>2111</v>
      </c>
      <c r="D2047" s="120" t="s">
        <v>1756</v>
      </c>
      <c r="E2047" s="120" t="s">
        <v>12165</v>
      </c>
      <c r="F2047" s="120" t="s">
        <v>12598</v>
      </c>
      <c r="G2047" s="120">
        <v>0</v>
      </c>
      <c r="H2047" s="120" t="s">
        <v>3700</v>
      </c>
      <c r="I2047" s="120" t="s">
        <v>2095</v>
      </c>
      <c r="J2047" s="120" t="s">
        <v>1774</v>
      </c>
      <c r="K2047" s="120" t="s">
        <v>3338</v>
      </c>
      <c r="L2047" s="120">
        <v>0</v>
      </c>
      <c r="M2047" s="120">
        <v>0</v>
      </c>
      <c r="N2047" s="120" t="s">
        <v>3669</v>
      </c>
      <c r="O2047" s="127">
        <v>1E-4</v>
      </c>
      <c r="P2047" s="128">
        <v>43.6</v>
      </c>
    </row>
    <row r="2048" spans="1:16">
      <c r="A2048" s="119" t="s">
        <v>3693</v>
      </c>
      <c r="B2048" s="120" t="s">
        <v>12971</v>
      </c>
      <c r="C2048" s="120" t="s">
        <v>2111</v>
      </c>
      <c r="D2048" s="120" t="s">
        <v>1756</v>
      </c>
      <c r="E2048" s="120" t="s">
        <v>12165</v>
      </c>
      <c r="F2048" s="120" t="s">
        <v>12598</v>
      </c>
      <c r="G2048" s="120">
        <v>0</v>
      </c>
      <c r="H2048" s="120" t="s">
        <v>3700</v>
      </c>
      <c r="I2048" s="120" t="s">
        <v>2095</v>
      </c>
      <c r="J2048" s="120" t="s">
        <v>1774</v>
      </c>
      <c r="K2048" s="120" t="s">
        <v>3338</v>
      </c>
      <c r="L2048" s="120">
        <v>0</v>
      </c>
      <c r="M2048" s="120">
        <v>0</v>
      </c>
      <c r="N2048" s="120" t="s">
        <v>3669</v>
      </c>
      <c r="O2048" s="127">
        <v>0</v>
      </c>
      <c r="P2048" s="128">
        <v>42.7</v>
      </c>
    </row>
    <row r="2049" spans="1:16">
      <c r="A2049" s="119" t="s">
        <v>3694</v>
      </c>
      <c r="B2049" s="120" t="s">
        <v>12971</v>
      </c>
      <c r="C2049" s="120" t="s">
        <v>2111</v>
      </c>
      <c r="D2049" s="120" t="s">
        <v>1756</v>
      </c>
      <c r="E2049" s="120" t="s">
        <v>12165</v>
      </c>
      <c r="F2049" s="120" t="s">
        <v>12598</v>
      </c>
      <c r="G2049" s="120">
        <v>0</v>
      </c>
      <c r="H2049" s="120" t="s">
        <v>3700</v>
      </c>
      <c r="I2049" s="120" t="s">
        <v>2095</v>
      </c>
      <c r="J2049" s="120" t="s">
        <v>1774</v>
      </c>
      <c r="K2049" s="120" t="s">
        <v>3338</v>
      </c>
      <c r="L2049" s="120">
        <v>0</v>
      </c>
      <c r="M2049" s="120">
        <v>0</v>
      </c>
      <c r="N2049" s="120" t="s">
        <v>3669</v>
      </c>
      <c r="O2049" s="127">
        <v>1E-4</v>
      </c>
      <c r="P2049" s="128">
        <v>45.6</v>
      </c>
    </row>
    <row r="2050" spans="1:16">
      <c r="A2050" s="119" t="s">
        <v>1440</v>
      </c>
      <c r="B2050" s="120" t="s">
        <v>12971</v>
      </c>
      <c r="C2050" s="120" t="s">
        <v>2111</v>
      </c>
      <c r="D2050" s="120" t="s">
        <v>1756</v>
      </c>
      <c r="E2050" s="120" t="s">
        <v>12165</v>
      </c>
      <c r="F2050" s="120" t="s">
        <v>12598</v>
      </c>
      <c r="G2050" s="120">
        <v>0</v>
      </c>
      <c r="H2050" s="120" t="s">
        <v>3700</v>
      </c>
      <c r="I2050" s="120" t="s">
        <v>2095</v>
      </c>
      <c r="J2050" s="120" t="s">
        <v>1774</v>
      </c>
      <c r="K2050" s="120" t="s">
        <v>3338</v>
      </c>
      <c r="L2050" s="120">
        <v>0</v>
      </c>
      <c r="M2050" s="120">
        <v>0</v>
      </c>
      <c r="N2050" s="120" t="s">
        <v>3669</v>
      </c>
      <c r="O2050" s="127">
        <v>149.9</v>
      </c>
      <c r="P2050" s="128">
        <v>41.95</v>
      </c>
    </row>
    <row r="2051" spans="1:16">
      <c r="A2051" s="119" t="s">
        <v>1437</v>
      </c>
      <c r="B2051" s="120" t="s">
        <v>12972</v>
      </c>
      <c r="C2051" s="120" t="s">
        <v>2111</v>
      </c>
      <c r="D2051" s="120" t="s">
        <v>1756</v>
      </c>
      <c r="E2051" s="120" t="s">
        <v>12165</v>
      </c>
      <c r="F2051" s="120" t="s">
        <v>12598</v>
      </c>
      <c r="G2051" s="120">
        <v>0</v>
      </c>
      <c r="H2051" s="120" t="s">
        <v>3700</v>
      </c>
      <c r="I2051" s="120" t="s">
        <v>2095</v>
      </c>
      <c r="J2051" s="120" t="s">
        <v>1774</v>
      </c>
      <c r="K2051" s="120" t="s">
        <v>3338</v>
      </c>
      <c r="L2051" s="120">
        <v>0</v>
      </c>
      <c r="M2051" s="120">
        <v>0</v>
      </c>
      <c r="N2051" s="120" t="s">
        <v>3328</v>
      </c>
      <c r="O2051" s="127">
        <v>149.9</v>
      </c>
      <c r="P2051" s="128">
        <v>42</v>
      </c>
    </row>
    <row r="2052" spans="1:16">
      <c r="A2052" s="119" t="s">
        <v>1667</v>
      </c>
      <c r="B2052" s="120" t="s">
        <v>12971</v>
      </c>
      <c r="C2052" s="120" t="s">
        <v>2111</v>
      </c>
      <c r="D2052" s="120" t="s">
        <v>1756</v>
      </c>
      <c r="E2052" s="120" t="s">
        <v>12165</v>
      </c>
      <c r="F2052" s="120" t="s">
        <v>12598</v>
      </c>
      <c r="G2052" s="120" t="s">
        <v>3324</v>
      </c>
      <c r="H2052" s="120" t="s">
        <v>12210</v>
      </c>
      <c r="I2052" s="120" t="s">
        <v>2095</v>
      </c>
      <c r="J2052" s="120" t="s">
        <v>1753</v>
      </c>
      <c r="K2052" s="120" t="s">
        <v>3661</v>
      </c>
      <c r="L2052" s="120">
        <v>0</v>
      </c>
      <c r="M2052" s="120">
        <v>0</v>
      </c>
      <c r="N2052" s="120" t="s">
        <v>3669</v>
      </c>
      <c r="O2052" s="127">
        <v>199.9</v>
      </c>
      <c r="P2052" s="128">
        <v>49.13</v>
      </c>
    </row>
    <row r="2053" spans="1:16">
      <c r="A2053" s="119" t="s">
        <v>1668</v>
      </c>
      <c r="B2053" s="120" t="s">
        <v>12971</v>
      </c>
      <c r="C2053" s="120" t="s">
        <v>2111</v>
      </c>
      <c r="D2053" s="120" t="s">
        <v>1756</v>
      </c>
      <c r="E2053" s="120" t="s">
        <v>12165</v>
      </c>
      <c r="F2053" s="120" t="s">
        <v>12598</v>
      </c>
      <c r="G2053" s="120" t="s">
        <v>3324</v>
      </c>
      <c r="H2053" s="120" t="s">
        <v>12210</v>
      </c>
      <c r="I2053" s="120" t="s">
        <v>2095</v>
      </c>
      <c r="J2053" s="120" t="s">
        <v>1753</v>
      </c>
      <c r="K2053" s="120" t="s">
        <v>3661</v>
      </c>
      <c r="L2053" s="120">
        <v>0</v>
      </c>
      <c r="M2053" s="120">
        <v>0</v>
      </c>
      <c r="N2053" s="120" t="s">
        <v>3669</v>
      </c>
      <c r="O2053" s="127">
        <v>199.9</v>
      </c>
      <c r="P2053" s="128">
        <v>46.73</v>
      </c>
    </row>
    <row r="2054" spans="1:16">
      <c r="A2054" s="119" t="s">
        <v>1669</v>
      </c>
      <c r="B2054" s="120" t="s">
        <v>12971</v>
      </c>
      <c r="C2054" s="120" t="s">
        <v>2111</v>
      </c>
      <c r="D2054" s="120" t="s">
        <v>1756</v>
      </c>
      <c r="E2054" s="120" t="s">
        <v>12165</v>
      </c>
      <c r="F2054" s="120" t="s">
        <v>12598</v>
      </c>
      <c r="G2054" s="120" t="s">
        <v>1957</v>
      </c>
      <c r="H2054" s="120" t="s">
        <v>1864</v>
      </c>
      <c r="I2054" s="120" t="s">
        <v>2095</v>
      </c>
      <c r="J2054" s="120" t="s">
        <v>1774</v>
      </c>
      <c r="K2054" s="120" t="s">
        <v>3661</v>
      </c>
      <c r="L2054" s="120">
        <v>0</v>
      </c>
      <c r="M2054" s="120">
        <v>0</v>
      </c>
      <c r="N2054" s="120" t="s">
        <v>3669</v>
      </c>
      <c r="O2054" s="127">
        <v>149.9</v>
      </c>
      <c r="P2054" s="128">
        <v>45.03</v>
      </c>
    </row>
    <row r="2055" spans="1:16">
      <c r="A2055" s="119" t="s">
        <v>1670</v>
      </c>
      <c r="B2055" s="120" t="s">
        <v>12971</v>
      </c>
      <c r="C2055" s="120" t="s">
        <v>2111</v>
      </c>
      <c r="D2055" s="120" t="s">
        <v>1756</v>
      </c>
      <c r="E2055" s="120" t="s">
        <v>12165</v>
      </c>
      <c r="F2055" s="120" t="s">
        <v>12598</v>
      </c>
      <c r="G2055" s="120" t="s">
        <v>1957</v>
      </c>
      <c r="H2055" s="120" t="s">
        <v>1864</v>
      </c>
      <c r="I2055" s="120" t="s">
        <v>2095</v>
      </c>
      <c r="J2055" s="120" t="s">
        <v>1774</v>
      </c>
      <c r="K2055" s="120" t="s">
        <v>3661</v>
      </c>
      <c r="L2055" s="120">
        <v>0</v>
      </c>
      <c r="M2055" s="120">
        <v>0</v>
      </c>
      <c r="N2055" s="120" t="s">
        <v>3669</v>
      </c>
      <c r="O2055" s="127">
        <v>149.9</v>
      </c>
      <c r="P2055" s="128">
        <v>44.03</v>
      </c>
    </row>
    <row r="2056" spans="1:16">
      <c r="A2056" s="119" t="s">
        <v>1671</v>
      </c>
      <c r="B2056" s="120" t="s">
        <v>12971</v>
      </c>
      <c r="C2056" s="120" t="s">
        <v>2111</v>
      </c>
      <c r="D2056" s="120" t="s">
        <v>1756</v>
      </c>
      <c r="E2056" s="120" t="s">
        <v>12165</v>
      </c>
      <c r="F2056" s="120" t="s">
        <v>12598</v>
      </c>
      <c r="G2056" s="120" t="s">
        <v>1957</v>
      </c>
      <c r="H2056" s="120" t="s">
        <v>1864</v>
      </c>
      <c r="I2056" s="120" t="s">
        <v>2095</v>
      </c>
      <c r="J2056" s="120" t="s">
        <v>1774</v>
      </c>
      <c r="K2056" s="120" t="s">
        <v>3661</v>
      </c>
      <c r="L2056" s="120">
        <v>0</v>
      </c>
      <c r="M2056" s="120">
        <v>0</v>
      </c>
      <c r="N2056" s="120" t="s">
        <v>3669</v>
      </c>
      <c r="O2056" s="127">
        <v>149.9</v>
      </c>
      <c r="P2056" s="128">
        <v>44.03</v>
      </c>
    </row>
    <row r="2057" spans="1:16">
      <c r="A2057" s="119" t="s">
        <v>1672</v>
      </c>
      <c r="B2057" s="120" t="s">
        <v>12971</v>
      </c>
      <c r="C2057" s="120" t="s">
        <v>2111</v>
      </c>
      <c r="D2057" s="120" t="s">
        <v>1803</v>
      </c>
      <c r="E2057" s="120" t="s">
        <v>12165</v>
      </c>
      <c r="F2057" s="120" t="s">
        <v>12598</v>
      </c>
      <c r="G2057" s="120" t="s">
        <v>1886</v>
      </c>
      <c r="H2057" s="120" t="s">
        <v>12610</v>
      </c>
      <c r="I2057" s="120" t="s">
        <v>2095</v>
      </c>
      <c r="J2057" s="120" t="s">
        <v>1774</v>
      </c>
      <c r="K2057" s="120" t="s">
        <v>3661</v>
      </c>
      <c r="L2057" s="120">
        <v>0</v>
      </c>
      <c r="M2057" s="120">
        <v>0</v>
      </c>
      <c r="N2057" s="120" t="s">
        <v>3669</v>
      </c>
      <c r="O2057" s="127">
        <v>119.9</v>
      </c>
      <c r="P2057" s="128">
        <v>40.43</v>
      </c>
    </row>
    <row r="2058" spans="1:16">
      <c r="A2058" s="119" t="s">
        <v>1673</v>
      </c>
      <c r="B2058" s="120" t="s">
        <v>12971</v>
      </c>
      <c r="C2058" s="120" t="s">
        <v>2111</v>
      </c>
      <c r="D2058" s="120" t="s">
        <v>1756</v>
      </c>
      <c r="E2058" s="120" t="s">
        <v>12165</v>
      </c>
      <c r="F2058" s="120" t="s">
        <v>12598</v>
      </c>
      <c r="G2058" s="120" t="s">
        <v>1851</v>
      </c>
      <c r="H2058" s="120" t="s">
        <v>3695</v>
      </c>
      <c r="I2058" s="120" t="s">
        <v>1842</v>
      </c>
      <c r="J2058" s="120" t="s">
        <v>1774</v>
      </c>
      <c r="K2058" s="120" t="s">
        <v>3661</v>
      </c>
      <c r="L2058" s="120">
        <v>0</v>
      </c>
      <c r="M2058" s="120">
        <v>0</v>
      </c>
      <c r="N2058" s="120" t="s">
        <v>3669</v>
      </c>
      <c r="O2058" s="127">
        <v>149.9</v>
      </c>
      <c r="P2058" s="128">
        <v>43.13</v>
      </c>
    </row>
    <row r="2059" spans="1:16">
      <c r="A2059" s="119" t="s">
        <v>1674</v>
      </c>
      <c r="B2059" s="120" t="s">
        <v>12971</v>
      </c>
      <c r="C2059" s="120" t="s">
        <v>2111</v>
      </c>
      <c r="D2059" s="120" t="s">
        <v>1756</v>
      </c>
      <c r="E2059" s="120" t="s">
        <v>12165</v>
      </c>
      <c r="F2059" s="120" t="s">
        <v>12598</v>
      </c>
      <c r="G2059" s="120" t="s">
        <v>1851</v>
      </c>
      <c r="H2059" s="120" t="s">
        <v>3695</v>
      </c>
      <c r="I2059" s="120" t="s">
        <v>1842</v>
      </c>
      <c r="J2059" s="120" t="s">
        <v>1774</v>
      </c>
      <c r="K2059" s="120" t="s">
        <v>3661</v>
      </c>
      <c r="L2059" s="120">
        <v>0</v>
      </c>
      <c r="M2059" s="120">
        <v>0</v>
      </c>
      <c r="N2059" s="120" t="s">
        <v>3669</v>
      </c>
      <c r="O2059" s="127">
        <v>149.9</v>
      </c>
      <c r="P2059" s="128">
        <v>43.13</v>
      </c>
    </row>
    <row r="2060" spans="1:16">
      <c r="A2060" s="119" t="s">
        <v>1675</v>
      </c>
      <c r="B2060" s="120" t="s">
        <v>12971</v>
      </c>
      <c r="C2060" s="120" t="s">
        <v>2111</v>
      </c>
      <c r="D2060" s="120">
        <v>0</v>
      </c>
      <c r="E2060" s="120" t="s">
        <v>12165</v>
      </c>
      <c r="F2060" s="120" t="s">
        <v>12598</v>
      </c>
      <c r="G2060" s="120" t="s">
        <v>1851</v>
      </c>
      <c r="H2060" s="120">
        <v>0</v>
      </c>
      <c r="I2060" s="120" t="s">
        <v>1842</v>
      </c>
      <c r="J2060" s="120" t="s">
        <v>1753</v>
      </c>
      <c r="K2060" s="120">
        <v>0</v>
      </c>
      <c r="L2060" s="120">
        <v>0</v>
      </c>
      <c r="M2060" s="120">
        <v>0</v>
      </c>
      <c r="N2060" s="120" t="s">
        <v>3669</v>
      </c>
      <c r="O2060" s="127">
        <v>149.9</v>
      </c>
      <c r="P2060" s="128">
        <v>43.13</v>
      </c>
    </row>
    <row r="2061" spans="1:16">
      <c r="A2061" s="119" t="s">
        <v>3696</v>
      </c>
      <c r="B2061" s="120" t="s">
        <v>12971</v>
      </c>
      <c r="C2061" s="120" t="s">
        <v>2111</v>
      </c>
      <c r="D2061" s="120" t="s">
        <v>1756</v>
      </c>
      <c r="E2061" s="120" t="s">
        <v>12165</v>
      </c>
      <c r="F2061" s="120" t="s">
        <v>12598</v>
      </c>
      <c r="G2061" s="120">
        <v>0</v>
      </c>
      <c r="H2061" s="120" t="s">
        <v>1864</v>
      </c>
      <c r="I2061" s="120" t="s">
        <v>2095</v>
      </c>
      <c r="J2061" s="120" t="s">
        <v>1774</v>
      </c>
      <c r="K2061" s="120" t="s">
        <v>3661</v>
      </c>
      <c r="L2061" s="120">
        <v>0</v>
      </c>
      <c r="M2061" s="120">
        <v>0</v>
      </c>
      <c r="N2061" s="120" t="s">
        <v>3669</v>
      </c>
      <c r="O2061" s="127">
        <v>149.9</v>
      </c>
      <c r="P2061" s="128">
        <v>45.53</v>
      </c>
    </row>
    <row r="2062" spans="1:16">
      <c r="A2062" s="119" t="s">
        <v>3697</v>
      </c>
      <c r="B2062" s="120" t="s">
        <v>12971</v>
      </c>
      <c r="C2062" s="120" t="s">
        <v>2111</v>
      </c>
      <c r="D2062" s="120" t="s">
        <v>1756</v>
      </c>
      <c r="E2062" s="120" t="s">
        <v>12165</v>
      </c>
      <c r="F2062" s="120" t="s">
        <v>12598</v>
      </c>
      <c r="G2062" s="120">
        <v>0</v>
      </c>
      <c r="H2062" s="120" t="s">
        <v>1864</v>
      </c>
      <c r="I2062" s="120" t="s">
        <v>2095</v>
      </c>
      <c r="J2062" s="120" t="s">
        <v>1774</v>
      </c>
      <c r="K2062" s="120" t="s">
        <v>3661</v>
      </c>
      <c r="L2062" s="120">
        <v>0</v>
      </c>
      <c r="M2062" s="120">
        <v>0</v>
      </c>
      <c r="N2062" s="120" t="s">
        <v>3669</v>
      </c>
      <c r="O2062" s="127">
        <v>149.9</v>
      </c>
      <c r="P2062" s="128">
        <v>45.53</v>
      </c>
    </row>
    <row r="2063" spans="1:16">
      <c r="A2063" s="119" t="s">
        <v>3698</v>
      </c>
      <c r="B2063" s="120" t="s">
        <v>12971</v>
      </c>
      <c r="C2063" s="120" t="s">
        <v>2111</v>
      </c>
      <c r="D2063" s="120" t="s">
        <v>1756</v>
      </c>
      <c r="E2063" s="120" t="s">
        <v>12165</v>
      </c>
      <c r="F2063" s="120" t="s">
        <v>12598</v>
      </c>
      <c r="G2063" s="120">
        <v>0</v>
      </c>
      <c r="H2063" s="120" t="s">
        <v>1864</v>
      </c>
      <c r="I2063" s="120" t="s">
        <v>2095</v>
      </c>
      <c r="J2063" s="120" t="s">
        <v>1774</v>
      </c>
      <c r="K2063" s="120" t="s">
        <v>3661</v>
      </c>
      <c r="L2063" s="120">
        <v>0</v>
      </c>
      <c r="M2063" s="120">
        <v>0</v>
      </c>
      <c r="N2063" s="120" t="s">
        <v>3669</v>
      </c>
      <c r="O2063" s="127">
        <v>149.9</v>
      </c>
      <c r="P2063" s="128">
        <v>41.78</v>
      </c>
    </row>
    <row r="2064" spans="1:16">
      <c r="A2064" s="119" t="s">
        <v>12205</v>
      </c>
      <c r="B2064" s="120" t="s">
        <v>12971</v>
      </c>
      <c r="C2064" s="120" t="s">
        <v>2111</v>
      </c>
      <c r="D2064" s="120" t="s">
        <v>1756</v>
      </c>
      <c r="E2064" s="120" t="s">
        <v>12165</v>
      </c>
      <c r="F2064" s="120" t="s">
        <v>12598</v>
      </c>
      <c r="G2064" s="120" t="s">
        <v>1933</v>
      </c>
      <c r="H2064" s="120" t="s">
        <v>12166</v>
      </c>
      <c r="I2064" s="120" t="s">
        <v>2095</v>
      </c>
      <c r="J2064" s="120" t="s">
        <v>1774</v>
      </c>
      <c r="K2064" s="120" t="s">
        <v>3661</v>
      </c>
      <c r="L2064" s="120">
        <v>0</v>
      </c>
      <c r="M2064" s="120">
        <v>0</v>
      </c>
      <c r="N2064" s="120" t="s">
        <v>3669</v>
      </c>
      <c r="O2064" s="127">
        <v>149.9</v>
      </c>
      <c r="P2064" s="128">
        <v>44.03</v>
      </c>
    </row>
    <row r="2065" spans="1:16">
      <c r="A2065" s="119" t="s">
        <v>12206</v>
      </c>
      <c r="B2065" s="120" t="s">
        <v>12971</v>
      </c>
      <c r="C2065" s="120" t="s">
        <v>2111</v>
      </c>
      <c r="D2065" s="120" t="s">
        <v>1756</v>
      </c>
      <c r="E2065" s="120" t="s">
        <v>12165</v>
      </c>
      <c r="F2065" s="120" t="s">
        <v>12598</v>
      </c>
      <c r="G2065" s="120" t="s">
        <v>1933</v>
      </c>
      <c r="H2065" s="120" t="s">
        <v>12166</v>
      </c>
      <c r="I2065" s="120" t="s">
        <v>2095</v>
      </c>
      <c r="J2065" s="120" t="s">
        <v>1774</v>
      </c>
      <c r="K2065" s="120" t="s">
        <v>3661</v>
      </c>
      <c r="L2065" s="120">
        <v>0</v>
      </c>
      <c r="M2065" s="120">
        <v>0</v>
      </c>
      <c r="N2065" s="120" t="s">
        <v>3669</v>
      </c>
      <c r="O2065" s="127">
        <v>149.9</v>
      </c>
      <c r="P2065" s="128">
        <v>46.03</v>
      </c>
    </row>
    <row r="2066" spans="1:16">
      <c r="A2066" s="119" t="s">
        <v>12640</v>
      </c>
      <c r="B2066" s="120" t="s">
        <v>12971</v>
      </c>
      <c r="C2066" s="120" t="s">
        <v>2111</v>
      </c>
      <c r="D2066" s="120" t="s">
        <v>1803</v>
      </c>
      <c r="E2066" s="120" t="s">
        <v>12165</v>
      </c>
      <c r="F2066" s="120" t="s">
        <v>12598</v>
      </c>
      <c r="G2066" s="120" t="s">
        <v>1853</v>
      </c>
      <c r="H2066" s="120" t="s">
        <v>12166</v>
      </c>
      <c r="I2066" s="120" t="s">
        <v>2095</v>
      </c>
      <c r="J2066" s="120" t="s">
        <v>1774</v>
      </c>
      <c r="K2066" s="120" t="s">
        <v>3661</v>
      </c>
      <c r="L2066" s="120">
        <v>0</v>
      </c>
      <c r="M2066" s="120">
        <v>0</v>
      </c>
      <c r="N2066" s="120" t="s">
        <v>3669</v>
      </c>
      <c r="O2066" s="127">
        <v>119.9</v>
      </c>
      <c r="P2066" s="128">
        <v>39.03</v>
      </c>
    </row>
    <row r="2067" spans="1:16">
      <c r="A2067" s="119" t="s">
        <v>12207</v>
      </c>
      <c r="B2067" s="120" t="s">
        <v>12971</v>
      </c>
      <c r="C2067" s="120" t="s">
        <v>2111</v>
      </c>
      <c r="D2067" s="120" t="s">
        <v>1756</v>
      </c>
      <c r="E2067" s="120" t="s">
        <v>12165</v>
      </c>
      <c r="F2067" s="120" t="s">
        <v>12598</v>
      </c>
      <c r="G2067" s="120" t="s">
        <v>1933</v>
      </c>
      <c r="H2067" s="120" t="s">
        <v>1864</v>
      </c>
      <c r="I2067" s="120" t="s">
        <v>2095</v>
      </c>
      <c r="J2067" s="120" t="s">
        <v>1774</v>
      </c>
      <c r="K2067" s="120" t="s">
        <v>3661</v>
      </c>
      <c r="L2067" s="120">
        <v>0</v>
      </c>
      <c r="M2067" s="120">
        <v>0</v>
      </c>
      <c r="N2067" s="120" t="s">
        <v>3669</v>
      </c>
      <c r="O2067" s="127">
        <v>149.9</v>
      </c>
      <c r="P2067" s="128">
        <v>41.53</v>
      </c>
    </row>
    <row r="2068" spans="1:16">
      <c r="A2068" s="119" t="s">
        <v>12208</v>
      </c>
      <c r="B2068" s="120" t="s">
        <v>12971</v>
      </c>
      <c r="C2068" s="120" t="s">
        <v>2111</v>
      </c>
      <c r="D2068" s="120" t="s">
        <v>1756</v>
      </c>
      <c r="E2068" s="120" t="s">
        <v>12165</v>
      </c>
      <c r="F2068" s="120" t="s">
        <v>12598</v>
      </c>
      <c r="G2068" s="120" t="s">
        <v>1933</v>
      </c>
      <c r="H2068" s="120" t="s">
        <v>12166</v>
      </c>
      <c r="I2068" s="120" t="s">
        <v>2095</v>
      </c>
      <c r="J2068" s="120" t="s">
        <v>1774</v>
      </c>
      <c r="K2068" s="120" t="s">
        <v>3661</v>
      </c>
      <c r="L2068" s="120">
        <v>0</v>
      </c>
      <c r="M2068" s="120">
        <v>0</v>
      </c>
      <c r="N2068" s="120" t="s">
        <v>3669</v>
      </c>
      <c r="O2068" s="127">
        <v>149.9</v>
      </c>
      <c r="P2068" s="128">
        <v>42.5</v>
      </c>
    </row>
    <row r="2069" spans="1:16">
      <c r="A2069" s="119" t="s">
        <v>12641</v>
      </c>
      <c r="B2069" s="120" t="s">
        <v>12971</v>
      </c>
      <c r="C2069" s="120" t="s">
        <v>2111</v>
      </c>
      <c r="D2069" s="120" t="s">
        <v>1756</v>
      </c>
      <c r="E2069" s="120" t="s">
        <v>12165</v>
      </c>
      <c r="F2069" s="120" t="s">
        <v>12598</v>
      </c>
      <c r="G2069" s="120" t="s">
        <v>1853</v>
      </c>
      <c r="H2069" s="120" t="s">
        <v>12166</v>
      </c>
      <c r="I2069" s="120" t="s">
        <v>2095</v>
      </c>
      <c r="J2069" s="120" t="s">
        <v>1774</v>
      </c>
      <c r="K2069" s="120" t="s">
        <v>3661</v>
      </c>
      <c r="L2069" s="120">
        <v>0</v>
      </c>
      <c r="M2069" s="120">
        <v>0</v>
      </c>
      <c r="N2069" s="120" t="s">
        <v>3669</v>
      </c>
      <c r="O2069" s="127">
        <v>149.9</v>
      </c>
      <c r="P2069" s="128">
        <v>40.53</v>
      </c>
    </row>
    <row r="2070" spans="1:16">
      <c r="A2070" s="119" t="s">
        <v>14131</v>
      </c>
      <c r="B2070" s="120" t="s">
        <v>12971</v>
      </c>
      <c r="C2070" s="120" t="s">
        <v>2111</v>
      </c>
      <c r="D2070" s="120" t="s">
        <v>1756</v>
      </c>
      <c r="E2070" s="120" t="s">
        <v>12165</v>
      </c>
      <c r="F2070" s="120" t="s">
        <v>12598</v>
      </c>
      <c r="G2070" s="120" t="s">
        <v>1780</v>
      </c>
      <c r="H2070" s="120" t="s">
        <v>12610</v>
      </c>
      <c r="I2070" s="120" t="s">
        <v>2095</v>
      </c>
      <c r="J2070" s="120" t="s">
        <v>1774</v>
      </c>
      <c r="K2070" s="120" t="s">
        <v>3661</v>
      </c>
      <c r="L2070" s="120">
        <v>0</v>
      </c>
      <c r="M2070" s="120">
        <v>0</v>
      </c>
      <c r="N2070" s="120" t="s">
        <v>3669</v>
      </c>
      <c r="O2070" s="127">
        <v>149.9</v>
      </c>
      <c r="P2070" s="128">
        <v>49.93</v>
      </c>
    </row>
    <row r="2071" spans="1:16">
      <c r="A2071" s="119" t="s">
        <v>14132</v>
      </c>
      <c r="B2071" s="120" t="s">
        <v>12971</v>
      </c>
      <c r="C2071" s="120" t="s">
        <v>2111</v>
      </c>
      <c r="D2071" s="120" t="s">
        <v>1756</v>
      </c>
      <c r="E2071" s="120" t="s">
        <v>12165</v>
      </c>
      <c r="F2071" s="120" t="s">
        <v>12598</v>
      </c>
      <c r="G2071" s="120" t="s">
        <v>1780</v>
      </c>
      <c r="H2071" s="120" t="s">
        <v>12610</v>
      </c>
      <c r="I2071" s="120" t="s">
        <v>2095</v>
      </c>
      <c r="J2071" s="120" t="s">
        <v>1774</v>
      </c>
      <c r="K2071" s="120" t="s">
        <v>12599</v>
      </c>
      <c r="L2071" s="120">
        <v>0</v>
      </c>
      <c r="M2071" s="120">
        <v>0</v>
      </c>
      <c r="N2071" s="120" t="s">
        <v>3669</v>
      </c>
      <c r="O2071" s="127">
        <v>149.9</v>
      </c>
      <c r="P2071" s="128">
        <v>48.93</v>
      </c>
    </row>
    <row r="2072" spans="1:16">
      <c r="A2072" s="119" t="s">
        <v>12225</v>
      </c>
      <c r="B2072" s="120" t="s">
        <v>12971</v>
      </c>
      <c r="C2072" s="120" t="s">
        <v>2111</v>
      </c>
      <c r="D2072" s="120" t="s">
        <v>1756</v>
      </c>
      <c r="E2072" s="120" t="s">
        <v>12165</v>
      </c>
      <c r="F2072" s="120" t="s">
        <v>12598</v>
      </c>
      <c r="G2072" s="120" t="s">
        <v>1933</v>
      </c>
      <c r="H2072" s="120" t="s">
        <v>1864</v>
      </c>
      <c r="I2072" s="120" t="s">
        <v>2095</v>
      </c>
      <c r="J2072" s="120" t="s">
        <v>1774</v>
      </c>
      <c r="K2072" s="120" t="s">
        <v>3661</v>
      </c>
      <c r="L2072" s="120">
        <v>0</v>
      </c>
      <c r="M2072" s="120">
        <v>0</v>
      </c>
      <c r="N2072" s="120" t="s">
        <v>3669</v>
      </c>
      <c r="O2072" s="127">
        <v>149.9</v>
      </c>
      <c r="P2072" s="128">
        <v>44.28</v>
      </c>
    </row>
    <row r="2073" spans="1:16">
      <c r="A2073" s="119" t="s">
        <v>12226</v>
      </c>
      <c r="B2073" s="120" t="s">
        <v>12971</v>
      </c>
      <c r="C2073" s="120" t="s">
        <v>2111</v>
      </c>
      <c r="D2073" s="120" t="s">
        <v>1756</v>
      </c>
      <c r="E2073" s="120" t="s">
        <v>12165</v>
      </c>
      <c r="F2073" s="120" t="s">
        <v>12598</v>
      </c>
      <c r="G2073" s="120" t="s">
        <v>1933</v>
      </c>
      <c r="H2073" s="120" t="s">
        <v>12166</v>
      </c>
      <c r="I2073" s="120" t="s">
        <v>2095</v>
      </c>
      <c r="J2073" s="120" t="s">
        <v>1774</v>
      </c>
      <c r="K2073" s="120" t="s">
        <v>3661</v>
      </c>
      <c r="L2073" s="120">
        <v>0</v>
      </c>
      <c r="M2073" s="120">
        <v>0</v>
      </c>
      <c r="N2073" s="120" t="s">
        <v>3669</v>
      </c>
      <c r="O2073" s="127">
        <v>149.9</v>
      </c>
      <c r="P2073" s="128">
        <v>45.53</v>
      </c>
    </row>
    <row r="2074" spans="1:16">
      <c r="A2074" s="119" t="s">
        <v>12239</v>
      </c>
      <c r="B2074" s="120" t="s">
        <v>12971</v>
      </c>
      <c r="C2074" s="120" t="s">
        <v>2111</v>
      </c>
      <c r="D2074" s="120" t="s">
        <v>1756</v>
      </c>
      <c r="E2074" s="120" t="s">
        <v>12165</v>
      </c>
      <c r="F2074" s="120" t="s">
        <v>12598</v>
      </c>
      <c r="G2074" s="120" t="s">
        <v>1933</v>
      </c>
      <c r="H2074" s="120" t="s">
        <v>12166</v>
      </c>
      <c r="I2074" s="120" t="s">
        <v>2095</v>
      </c>
      <c r="J2074" s="120" t="s">
        <v>1774</v>
      </c>
      <c r="K2074" s="120" t="s">
        <v>3661</v>
      </c>
      <c r="L2074" s="120">
        <v>0</v>
      </c>
      <c r="M2074" s="120">
        <v>0</v>
      </c>
      <c r="N2074" s="120" t="s">
        <v>3669</v>
      </c>
      <c r="O2074" s="127">
        <v>149.9</v>
      </c>
      <c r="P2074" s="128">
        <v>45.53</v>
      </c>
    </row>
    <row r="2075" spans="1:16">
      <c r="A2075" s="119" t="s">
        <v>1676</v>
      </c>
      <c r="B2075" s="120" t="s">
        <v>12971</v>
      </c>
      <c r="C2075" s="120" t="s">
        <v>2111</v>
      </c>
      <c r="D2075" s="120" t="s">
        <v>1803</v>
      </c>
      <c r="E2075" s="120" t="s">
        <v>12165</v>
      </c>
      <c r="F2075" s="120" t="s">
        <v>12598</v>
      </c>
      <c r="G2075" s="120" t="s">
        <v>1851</v>
      </c>
      <c r="H2075" s="120" t="s">
        <v>12210</v>
      </c>
      <c r="I2075" s="120" t="s">
        <v>2095</v>
      </c>
      <c r="J2075" s="120" t="s">
        <v>1774</v>
      </c>
      <c r="K2075" s="120" t="s">
        <v>3661</v>
      </c>
      <c r="L2075" s="120">
        <v>0</v>
      </c>
      <c r="M2075" s="120">
        <v>0</v>
      </c>
      <c r="N2075" s="120" t="s">
        <v>3669</v>
      </c>
      <c r="O2075" s="127">
        <v>149.9</v>
      </c>
      <c r="P2075" s="128">
        <v>41.13</v>
      </c>
    </row>
    <row r="2076" spans="1:16">
      <c r="A2076" s="119" t="s">
        <v>12227</v>
      </c>
      <c r="B2076" s="120" t="s">
        <v>12971</v>
      </c>
      <c r="C2076" s="120" t="s">
        <v>2111</v>
      </c>
      <c r="D2076" s="120" t="s">
        <v>1756</v>
      </c>
      <c r="E2076" s="120" t="s">
        <v>12165</v>
      </c>
      <c r="F2076" s="120" t="s">
        <v>12598</v>
      </c>
      <c r="G2076" s="120" t="s">
        <v>1968</v>
      </c>
      <c r="H2076" s="120" t="s">
        <v>3695</v>
      </c>
      <c r="I2076" s="120" t="s">
        <v>2095</v>
      </c>
      <c r="J2076" s="120" t="s">
        <v>1774</v>
      </c>
      <c r="K2076" s="120" t="s">
        <v>3661</v>
      </c>
      <c r="L2076" s="120">
        <v>0</v>
      </c>
      <c r="M2076" s="120">
        <v>0</v>
      </c>
      <c r="N2076" s="120" t="s">
        <v>3669</v>
      </c>
      <c r="O2076" s="127">
        <v>149.9</v>
      </c>
      <c r="P2076" s="128">
        <v>41.48</v>
      </c>
    </row>
    <row r="2077" spans="1:16">
      <c r="A2077" s="119" t="s">
        <v>12228</v>
      </c>
      <c r="B2077" s="120" t="s">
        <v>12971</v>
      </c>
      <c r="C2077" s="120" t="s">
        <v>2111</v>
      </c>
      <c r="D2077" s="120" t="s">
        <v>1756</v>
      </c>
      <c r="E2077" s="120" t="s">
        <v>12165</v>
      </c>
      <c r="F2077" s="120" t="s">
        <v>12598</v>
      </c>
      <c r="G2077" s="120" t="s">
        <v>1968</v>
      </c>
      <c r="H2077" s="120" t="s">
        <v>3695</v>
      </c>
      <c r="I2077" s="120" t="s">
        <v>2095</v>
      </c>
      <c r="J2077" s="120" t="s">
        <v>1774</v>
      </c>
      <c r="K2077" s="120" t="s">
        <v>3661</v>
      </c>
      <c r="L2077" s="120">
        <v>0</v>
      </c>
      <c r="M2077" s="120">
        <v>0</v>
      </c>
      <c r="N2077" s="120" t="s">
        <v>3669</v>
      </c>
      <c r="O2077" s="127">
        <v>149.9</v>
      </c>
      <c r="P2077" s="128">
        <v>45.63</v>
      </c>
    </row>
    <row r="2078" spans="1:16">
      <c r="A2078" s="119" t="s">
        <v>12209</v>
      </c>
      <c r="B2078" s="120" t="s">
        <v>12971</v>
      </c>
      <c r="C2078" s="120" t="s">
        <v>2111</v>
      </c>
      <c r="D2078" s="120" t="s">
        <v>1756</v>
      </c>
      <c r="E2078" s="120" t="s">
        <v>12165</v>
      </c>
      <c r="F2078" s="120" t="s">
        <v>12598</v>
      </c>
      <c r="G2078" s="120" t="s">
        <v>1933</v>
      </c>
      <c r="H2078" s="120" t="s">
        <v>12210</v>
      </c>
      <c r="I2078" s="120" t="s">
        <v>2095</v>
      </c>
      <c r="J2078" s="120" t="s">
        <v>1774</v>
      </c>
      <c r="K2078" s="120" t="s">
        <v>3661</v>
      </c>
      <c r="L2078" s="120">
        <v>0</v>
      </c>
      <c r="M2078" s="120">
        <v>0</v>
      </c>
      <c r="N2078" s="120" t="s">
        <v>3669</v>
      </c>
      <c r="O2078" s="127">
        <v>199.9</v>
      </c>
      <c r="P2078" s="128">
        <v>44.13</v>
      </c>
    </row>
    <row r="2079" spans="1:16">
      <c r="A2079" s="119" t="s">
        <v>12211</v>
      </c>
      <c r="B2079" s="120" t="s">
        <v>12971</v>
      </c>
      <c r="C2079" s="120" t="s">
        <v>2111</v>
      </c>
      <c r="D2079" s="120" t="s">
        <v>1756</v>
      </c>
      <c r="E2079" s="120" t="s">
        <v>12165</v>
      </c>
      <c r="F2079" s="120" t="s">
        <v>12598</v>
      </c>
      <c r="G2079" s="120" t="s">
        <v>1933</v>
      </c>
      <c r="H2079" s="120" t="s">
        <v>12210</v>
      </c>
      <c r="I2079" s="120" t="s">
        <v>2095</v>
      </c>
      <c r="J2079" s="120" t="s">
        <v>1774</v>
      </c>
      <c r="K2079" s="120" t="s">
        <v>3661</v>
      </c>
      <c r="L2079" s="120">
        <v>0</v>
      </c>
      <c r="M2079" s="120">
        <v>0</v>
      </c>
      <c r="N2079" s="120" t="s">
        <v>3669</v>
      </c>
      <c r="O2079" s="127">
        <v>199.9</v>
      </c>
      <c r="P2079" s="128">
        <v>45.13</v>
      </c>
    </row>
    <row r="2080" spans="1:16">
      <c r="A2080" s="119" t="s">
        <v>14133</v>
      </c>
      <c r="B2080" s="120" t="s">
        <v>12971</v>
      </c>
      <c r="C2080" s="120" t="s">
        <v>2111</v>
      </c>
      <c r="D2080" s="120" t="s">
        <v>1756</v>
      </c>
      <c r="E2080" s="120" t="s">
        <v>12165</v>
      </c>
      <c r="F2080" s="120" t="s">
        <v>12598</v>
      </c>
      <c r="G2080" s="120" t="s">
        <v>3324</v>
      </c>
      <c r="H2080" s="120" t="s">
        <v>3695</v>
      </c>
      <c r="I2080" s="120" t="s">
        <v>2095</v>
      </c>
      <c r="J2080" s="120" t="s">
        <v>1774</v>
      </c>
      <c r="K2080" s="120" t="s">
        <v>12599</v>
      </c>
      <c r="L2080" s="120">
        <v>0</v>
      </c>
      <c r="M2080" s="120">
        <v>0</v>
      </c>
      <c r="N2080" s="120" t="s">
        <v>3669</v>
      </c>
      <c r="O2080" s="127">
        <v>149.9</v>
      </c>
      <c r="P2080" s="128">
        <v>45.13</v>
      </c>
    </row>
    <row r="2081" spans="1:16">
      <c r="A2081" s="119" t="s">
        <v>14134</v>
      </c>
      <c r="B2081" s="120" t="s">
        <v>12971</v>
      </c>
      <c r="C2081" s="120" t="s">
        <v>2111</v>
      </c>
      <c r="D2081" s="120" t="s">
        <v>1756</v>
      </c>
      <c r="E2081" s="120" t="s">
        <v>12165</v>
      </c>
      <c r="F2081" s="120" t="s">
        <v>12598</v>
      </c>
      <c r="G2081" s="120" t="s">
        <v>1793</v>
      </c>
      <c r="H2081" s="120" t="s">
        <v>14135</v>
      </c>
      <c r="I2081" s="120" t="s">
        <v>2095</v>
      </c>
      <c r="J2081" s="120" t="s">
        <v>1774</v>
      </c>
      <c r="K2081" s="120" t="s">
        <v>3661</v>
      </c>
      <c r="L2081" s="120">
        <v>0</v>
      </c>
      <c r="M2081" s="120">
        <v>0</v>
      </c>
      <c r="N2081" s="120" t="s">
        <v>3669</v>
      </c>
      <c r="O2081" s="127">
        <v>199.9</v>
      </c>
      <c r="P2081" s="128">
        <v>47.13</v>
      </c>
    </row>
    <row r="2082" spans="1:16">
      <c r="A2082" s="119" t="s">
        <v>3699</v>
      </c>
      <c r="B2082" s="120" t="s">
        <v>12971</v>
      </c>
      <c r="C2082" s="120" t="s">
        <v>2111</v>
      </c>
      <c r="D2082" s="120" t="s">
        <v>1756</v>
      </c>
      <c r="E2082" s="120" t="s">
        <v>12165</v>
      </c>
      <c r="F2082" s="120" t="s">
        <v>12598</v>
      </c>
      <c r="G2082" s="120">
        <v>0</v>
      </c>
      <c r="H2082" s="120" t="s">
        <v>3700</v>
      </c>
      <c r="I2082" s="120" t="s">
        <v>2095</v>
      </c>
      <c r="J2082" s="120" t="s">
        <v>1774</v>
      </c>
      <c r="K2082" s="120" t="s">
        <v>3661</v>
      </c>
      <c r="L2082" s="120">
        <v>0</v>
      </c>
      <c r="M2082" s="120">
        <v>0</v>
      </c>
      <c r="N2082" s="120" t="s">
        <v>12605</v>
      </c>
      <c r="O2082" s="127">
        <v>189.9</v>
      </c>
      <c r="P2082" s="128">
        <v>66.95</v>
      </c>
    </row>
    <row r="2083" spans="1:16">
      <c r="A2083" s="119" t="s">
        <v>3701</v>
      </c>
      <c r="B2083" s="120" t="s">
        <v>12971</v>
      </c>
      <c r="C2083" s="120" t="s">
        <v>2111</v>
      </c>
      <c r="D2083" s="120" t="s">
        <v>1756</v>
      </c>
      <c r="E2083" s="120" t="s">
        <v>12165</v>
      </c>
      <c r="F2083" s="120" t="s">
        <v>12598</v>
      </c>
      <c r="G2083" s="120">
        <v>0</v>
      </c>
      <c r="H2083" s="120" t="s">
        <v>3700</v>
      </c>
      <c r="I2083" s="120" t="s">
        <v>2095</v>
      </c>
      <c r="J2083" s="120" t="s">
        <v>1774</v>
      </c>
      <c r="K2083" s="120" t="s">
        <v>3661</v>
      </c>
      <c r="L2083" s="120">
        <v>0</v>
      </c>
      <c r="M2083" s="120">
        <v>0</v>
      </c>
      <c r="N2083" s="120" t="s">
        <v>12605</v>
      </c>
      <c r="O2083" s="127">
        <v>189.9</v>
      </c>
      <c r="P2083" s="128">
        <v>65</v>
      </c>
    </row>
    <row r="2084" spans="1:16">
      <c r="A2084" s="119" t="s">
        <v>3702</v>
      </c>
      <c r="B2084" s="120" t="s">
        <v>12971</v>
      </c>
      <c r="C2084" s="120" t="s">
        <v>2111</v>
      </c>
      <c r="D2084" s="120" t="s">
        <v>1756</v>
      </c>
      <c r="E2084" s="120" t="s">
        <v>12165</v>
      </c>
      <c r="F2084" s="120" t="s">
        <v>12598</v>
      </c>
      <c r="G2084" s="120">
        <v>0</v>
      </c>
      <c r="H2084" s="120" t="s">
        <v>3700</v>
      </c>
      <c r="I2084" s="120" t="s">
        <v>2095</v>
      </c>
      <c r="J2084" s="120" t="s">
        <v>1774</v>
      </c>
      <c r="K2084" s="120" t="s">
        <v>3661</v>
      </c>
      <c r="L2084" s="120">
        <v>0</v>
      </c>
      <c r="M2084" s="120">
        <v>0</v>
      </c>
      <c r="N2084" s="120" t="s">
        <v>12605</v>
      </c>
      <c r="O2084" s="127">
        <v>189.9</v>
      </c>
      <c r="P2084" s="128">
        <v>65</v>
      </c>
    </row>
    <row r="2085" spans="1:16">
      <c r="A2085" s="119" t="s">
        <v>1532</v>
      </c>
      <c r="B2085" s="120" t="s">
        <v>12971</v>
      </c>
      <c r="C2085" s="120" t="s">
        <v>2111</v>
      </c>
      <c r="D2085" s="120" t="s">
        <v>1756</v>
      </c>
      <c r="E2085" s="120" t="s">
        <v>12165</v>
      </c>
      <c r="F2085" s="120" t="s">
        <v>12598</v>
      </c>
      <c r="G2085" s="120">
        <v>0</v>
      </c>
      <c r="H2085" s="120" t="s">
        <v>3700</v>
      </c>
      <c r="I2085" s="120" t="s">
        <v>2095</v>
      </c>
      <c r="J2085" s="120" t="s">
        <v>1774</v>
      </c>
      <c r="K2085" s="120" t="s">
        <v>3661</v>
      </c>
      <c r="L2085" s="120">
        <v>0</v>
      </c>
      <c r="M2085" s="120">
        <v>0</v>
      </c>
      <c r="N2085" s="120" t="s">
        <v>12605</v>
      </c>
      <c r="O2085" s="127">
        <v>189.9</v>
      </c>
      <c r="P2085" s="128">
        <v>65</v>
      </c>
    </row>
    <row r="2086" spans="1:16">
      <c r="A2086" s="119" t="s">
        <v>1439</v>
      </c>
      <c r="B2086" s="120" t="s">
        <v>12972</v>
      </c>
      <c r="C2086" s="120" t="s">
        <v>2111</v>
      </c>
      <c r="D2086" s="120" t="s">
        <v>1756</v>
      </c>
      <c r="E2086" s="120" t="s">
        <v>12165</v>
      </c>
      <c r="F2086" s="120" t="s">
        <v>12598</v>
      </c>
      <c r="G2086" s="120">
        <v>0</v>
      </c>
      <c r="H2086" s="120" t="s">
        <v>3700</v>
      </c>
      <c r="I2086" s="120" t="s">
        <v>2095</v>
      </c>
      <c r="J2086" s="120" t="s">
        <v>1774</v>
      </c>
      <c r="K2086" s="120" t="s">
        <v>3338</v>
      </c>
      <c r="L2086" s="120">
        <v>0</v>
      </c>
      <c r="M2086" s="120">
        <v>0</v>
      </c>
      <c r="N2086" s="120" t="s">
        <v>3328</v>
      </c>
      <c r="O2086" s="127">
        <v>149.9</v>
      </c>
      <c r="P2086" s="128">
        <v>42</v>
      </c>
    </row>
    <row r="2087" spans="1:16">
      <c r="A2087" s="119" t="s">
        <v>12094</v>
      </c>
      <c r="B2087" s="120" t="s">
        <v>12971</v>
      </c>
      <c r="C2087" s="120" t="s">
        <v>2111</v>
      </c>
      <c r="D2087" s="120" t="s">
        <v>1756</v>
      </c>
      <c r="E2087" s="120" t="s">
        <v>12165</v>
      </c>
      <c r="F2087" s="120" t="s">
        <v>12598</v>
      </c>
      <c r="G2087" s="120" t="s">
        <v>1933</v>
      </c>
      <c r="H2087" s="120" t="s">
        <v>3700</v>
      </c>
      <c r="I2087" s="120" t="s">
        <v>2095</v>
      </c>
      <c r="J2087" s="120" t="s">
        <v>1774</v>
      </c>
      <c r="K2087" s="120" t="s">
        <v>3338</v>
      </c>
      <c r="L2087" s="120">
        <v>0</v>
      </c>
      <c r="M2087" s="120">
        <v>0</v>
      </c>
      <c r="N2087" s="120" t="s">
        <v>3498</v>
      </c>
      <c r="O2087" s="127">
        <v>149.9</v>
      </c>
      <c r="P2087" s="128">
        <v>42</v>
      </c>
    </row>
    <row r="2088" spans="1:16">
      <c r="A2088" s="119" t="s">
        <v>12229</v>
      </c>
      <c r="B2088" s="120" t="s">
        <v>12971</v>
      </c>
      <c r="C2088" s="120" t="s">
        <v>2111</v>
      </c>
      <c r="D2088" s="120" t="s">
        <v>1756</v>
      </c>
      <c r="E2088" s="120" t="s">
        <v>12165</v>
      </c>
      <c r="F2088" s="120" t="s">
        <v>12598</v>
      </c>
      <c r="G2088" s="120" t="s">
        <v>1968</v>
      </c>
      <c r="H2088" s="120" t="s">
        <v>3700</v>
      </c>
      <c r="I2088" s="120" t="s">
        <v>1842</v>
      </c>
      <c r="J2088" s="120" t="s">
        <v>1774</v>
      </c>
      <c r="K2088" s="120" t="s">
        <v>12599</v>
      </c>
      <c r="L2088" s="120">
        <v>0</v>
      </c>
      <c r="M2088" s="120">
        <v>0</v>
      </c>
      <c r="N2088" s="120" t="s">
        <v>3498</v>
      </c>
      <c r="O2088" s="127">
        <v>179.9</v>
      </c>
      <c r="P2088" s="128">
        <v>57</v>
      </c>
    </row>
    <row r="2089" spans="1:16">
      <c r="A2089" s="119" t="s">
        <v>12230</v>
      </c>
      <c r="B2089" s="120" t="s">
        <v>12971</v>
      </c>
      <c r="C2089" s="120" t="s">
        <v>2111</v>
      </c>
      <c r="D2089" s="120" t="s">
        <v>1756</v>
      </c>
      <c r="E2089" s="120" t="s">
        <v>12165</v>
      </c>
      <c r="F2089" s="120" t="s">
        <v>12598</v>
      </c>
      <c r="G2089" s="120" t="s">
        <v>1968</v>
      </c>
      <c r="H2089" s="120" t="s">
        <v>3700</v>
      </c>
      <c r="I2089" s="120" t="s">
        <v>1842</v>
      </c>
      <c r="J2089" s="120" t="s">
        <v>1774</v>
      </c>
      <c r="K2089" s="120" t="s">
        <v>3661</v>
      </c>
      <c r="L2089" s="120">
        <v>0</v>
      </c>
      <c r="M2089" s="120">
        <v>0</v>
      </c>
      <c r="N2089" s="120" t="s">
        <v>3498</v>
      </c>
      <c r="O2089" s="127">
        <v>179.9</v>
      </c>
      <c r="P2089" s="128">
        <v>42</v>
      </c>
    </row>
    <row r="2090" spans="1:16">
      <c r="A2090" s="119" t="s">
        <v>12096</v>
      </c>
      <c r="B2090" s="120" t="s">
        <v>12971</v>
      </c>
      <c r="C2090" s="120" t="s">
        <v>2111</v>
      </c>
      <c r="D2090" s="120" t="s">
        <v>1803</v>
      </c>
      <c r="E2090" s="120" t="s">
        <v>12165</v>
      </c>
      <c r="F2090" s="120" t="s">
        <v>12598</v>
      </c>
      <c r="G2090" s="120" t="s">
        <v>1933</v>
      </c>
      <c r="H2090" s="120" t="s">
        <v>3700</v>
      </c>
      <c r="I2090" s="120" t="s">
        <v>1972</v>
      </c>
      <c r="J2090" s="120" t="s">
        <v>1774</v>
      </c>
      <c r="K2090" s="120" t="s">
        <v>3661</v>
      </c>
      <c r="L2090" s="120">
        <v>0</v>
      </c>
      <c r="M2090" s="120">
        <v>0</v>
      </c>
      <c r="N2090" s="120" t="s">
        <v>3498</v>
      </c>
      <c r="O2090" s="127">
        <v>119.9</v>
      </c>
      <c r="P2090" s="128">
        <v>39</v>
      </c>
    </row>
    <row r="2091" spans="1:16">
      <c r="A2091" s="119" t="s">
        <v>12204</v>
      </c>
      <c r="B2091" s="120" t="s">
        <v>12971</v>
      </c>
      <c r="C2091" s="120" t="s">
        <v>2111</v>
      </c>
      <c r="D2091" s="120" t="s">
        <v>1756</v>
      </c>
      <c r="E2091" s="120" t="s">
        <v>12165</v>
      </c>
      <c r="F2091" s="120" t="s">
        <v>12598</v>
      </c>
      <c r="G2091" s="120" t="s">
        <v>1933</v>
      </c>
      <c r="H2091" s="120" t="s">
        <v>12166</v>
      </c>
      <c r="I2091" s="120" t="s">
        <v>2095</v>
      </c>
      <c r="J2091" s="120" t="s">
        <v>1753</v>
      </c>
      <c r="K2091" s="120" t="s">
        <v>3661</v>
      </c>
      <c r="L2091" s="120" t="s">
        <v>4517</v>
      </c>
      <c r="M2091" s="120">
        <v>0</v>
      </c>
      <c r="N2091" s="120" t="s">
        <v>3669</v>
      </c>
      <c r="O2091" s="127">
        <v>149.9</v>
      </c>
      <c r="P2091" s="128">
        <v>44.48</v>
      </c>
    </row>
    <row r="2092" spans="1:16">
      <c r="A2092" s="119" t="s">
        <v>5150</v>
      </c>
      <c r="B2092" s="120" t="s">
        <v>12971</v>
      </c>
      <c r="C2092" s="120" t="s">
        <v>2111</v>
      </c>
      <c r="D2092" s="120" t="s">
        <v>1756</v>
      </c>
      <c r="E2092" s="120" t="s">
        <v>12165</v>
      </c>
      <c r="F2092" s="120" t="s">
        <v>12598</v>
      </c>
      <c r="G2092" s="120" t="s">
        <v>1933</v>
      </c>
      <c r="H2092" s="120" t="s">
        <v>12166</v>
      </c>
      <c r="I2092" s="120" t="s">
        <v>2095</v>
      </c>
      <c r="J2092" s="120" t="s">
        <v>1753</v>
      </c>
      <c r="K2092" s="120" t="s">
        <v>3661</v>
      </c>
      <c r="L2092" s="120" t="s">
        <v>4517</v>
      </c>
      <c r="M2092" s="120">
        <v>0</v>
      </c>
      <c r="N2092" s="120" t="s">
        <v>3669</v>
      </c>
      <c r="O2092" s="127">
        <v>149.9</v>
      </c>
      <c r="P2092" s="128">
        <v>44.68</v>
      </c>
    </row>
    <row r="2093" spans="1:16">
      <c r="A2093" s="119" t="s">
        <v>5151</v>
      </c>
      <c r="B2093" s="120" t="s">
        <v>12971</v>
      </c>
      <c r="C2093" s="120" t="s">
        <v>2111</v>
      </c>
      <c r="D2093" s="120" t="s">
        <v>1756</v>
      </c>
      <c r="E2093" s="120" t="s">
        <v>12165</v>
      </c>
      <c r="F2093" s="120" t="s">
        <v>12598</v>
      </c>
      <c r="G2093" s="120" t="s">
        <v>1933</v>
      </c>
      <c r="H2093" s="120" t="s">
        <v>12166</v>
      </c>
      <c r="I2093" s="120" t="s">
        <v>2095</v>
      </c>
      <c r="J2093" s="120" t="s">
        <v>1753</v>
      </c>
      <c r="K2093" s="120" t="s">
        <v>3661</v>
      </c>
      <c r="L2093" s="120" t="s">
        <v>4517</v>
      </c>
      <c r="M2093" s="120">
        <v>0</v>
      </c>
      <c r="N2093" s="120" t="s">
        <v>3669</v>
      </c>
      <c r="O2093" s="127">
        <v>149.9</v>
      </c>
      <c r="P2093" s="128">
        <v>47.83</v>
      </c>
    </row>
    <row r="2094" spans="1:16">
      <c r="A2094" s="119" t="s">
        <v>5152</v>
      </c>
      <c r="B2094" s="120" t="s">
        <v>12971</v>
      </c>
      <c r="C2094" s="120" t="s">
        <v>2111</v>
      </c>
      <c r="D2094" s="120" t="s">
        <v>1756</v>
      </c>
      <c r="E2094" s="120" t="s">
        <v>12165</v>
      </c>
      <c r="F2094" s="120" t="s">
        <v>12598</v>
      </c>
      <c r="G2094" s="120">
        <v>0</v>
      </c>
      <c r="H2094" s="120" t="s">
        <v>12166</v>
      </c>
      <c r="I2094" s="120" t="s">
        <v>2095</v>
      </c>
      <c r="J2094" s="120" t="s">
        <v>1753</v>
      </c>
      <c r="K2094" s="120" t="s">
        <v>3661</v>
      </c>
      <c r="L2094" s="120" t="s">
        <v>4517</v>
      </c>
      <c r="M2094" s="120">
        <v>0</v>
      </c>
      <c r="N2094" s="120" t="s">
        <v>3669</v>
      </c>
      <c r="O2094" s="127">
        <v>149.9</v>
      </c>
      <c r="P2094" s="128">
        <v>47.63</v>
      </c>
    </row>
    <row r="2095" spans="1:16">
      <c r="A2095" s="119" t="s">
        <v>3703</v>
      </c>
      <c r="B2095" s="120" t="s">
        <v>12971</v>
      </c>
      <c r="C2095" s="120" t="s">
        <v>2111</v>
      </c>
      <c r="D2095" s="120" t="s">
        <v>1806</v>
      </c>
      <c r="E2095" s="120" t="s">
        <v>12165</v>
      </c>
      <c r="F2095" s="120" t="s">
        <v>12598</v>
      </c>
      <c r="G2095" s="120" t="s">
        <v>1851</v>
      </c>
      <c r="H2095" s="120">
        <v>0</v>
      </c>
      <c r="I2095" s="120" t="s">
        <v>2422</v>
      </c>
      <c r="J2095" s="120" t="s">
        <v>1774</v>
      </c>
      <c r="K2095" s="120">
        <v>0</v>
      </c>
      <c r="L2095" s="120">
        <v>0</v>
      </c>
      <c r="M2095" s="120">
        <v>0</v>
      </c>
      <c r="N2095" s="120" t="s">
        <v>3704</v>
      </c>
      <c r="O2095" s="127">
        <v>299.89999999999998</v>
      </c>
      <c r="P2095" s="128">
        <v>96</v>
      </c>
    </row>
    <row r="2096" spans="1:16">
      <c r="A2096" s="119" t="s">
        <v>3705</v>
      </c>
      <c r="B2096" s="120" t="s">
        <v>12971</v>
      </c>
      <c r="C2096" s="120" t="s">
        <v>2111</v>
      </c>
      <c r="D2096" s="120" t="s">
        <v>1806</v>
      </c>
      <c r="E2096" s="120" t="s">
        <v>12165</v>
      </c>
      <c r="F2096" s="120" t="s">
        <v>12598</v>
      </c>
      <c r="G2096" s="120" t="s">
        <v>1851</v>
      </c>
      <c r="H2096" s="120">
        <v>0</v>
      </c>
      <c r="I2096" s="120" t="s">
        <v>1842</v>
      </c>
      <c r="J2096" s="120" t="s">
        <v>1774</v>
      </c>
      <c r="K2096" s="120">
        <v>0</v>
      </c>
      <c r="L2096" s="120">
        <v>0</v>
      </c>
      <c r="M2096" s="120">
        <v>0</v>
      </c>
      <c r="N2096" s="120" t="s">
        <v>3704</v>
      </c>
      <c r="O2096" s="127">
        <v>299.89999999999998</v>
      </c>
      <c r="P2096" s="128">
        <v>107</v>
      </c>
    </row>
    <row r="2097" spans="1:16">
      <c r="A2097" s="119" t="s">
        <v>3706</v>
      </c>
      <c r="B2097" s="120" t="s">
        <v>12971</v>
      </c>
      <c r="C2097" s="120" t="s">
        <v>2111</v>
      </c>
      <c r="D2097" s="120" t="s">
        <v>1756</v>
      </c>
      <c r="E2097" s="120" t="s">
        <v>12165</v>
      </c>
      <c r="F2097" s="120" t="s">
        <v>12598</v>
      </c>
      <c r="G2097" s="120" t="s">
        <v>1851</v>
      </c>
      <c r="H2097" s="120">
        <v>0</v>
      </c>
      <c r="I2097" s="120" t="s">
        <v>2095</v>
      </c>
      <c r="J2097" s="120" t="s">
        <v>1774</v>
      </c>
      <c r="K2097" s="120">
        <v>0</v>
      </c>
      <c r="L2097" s="120">
        <v>0</v>
      </c>
      <c r="M2097" s="120">
        <v>0</v>
      </c>
      <c r="N2097" s="120" t="s">
        <v>3704</v>
      </c>
      <c r="O2097" s="127">
        <v>179.9</v>
      </c>
      <c r="P2097" s="128">
        <v>69</v>
      </c>
    </row>
    <row r="2098" spans="1:16">
      <c r="A2098" s="119" t="s">
        <v>3707</v>
      </c>
      <c r="B2098" s="120" t="s">
        <v>12971</v>
      </c>
      <c r="C2098" s="120" t="s">
        <v>2111</v>
      </c>
      <c r="D2098" s="120" t="s">
        <v>1756</v>
      </c>
      <c r="E2098" s="120" t="s">
        <v>12165</v>
      </c>
      <c r="F2098" s="120" t="s">
        <v>12598</v>
      </c>
      <c r="G2098" s="120" t="s">
        <v>1851</v>
      </c>
      <c r="H2098" s="120">
        <v>0</v>
      </c>
      <c r="I2098" s="120" t="s">
        <v>2095</v>
      </c>
      <c r="J2098" s="120" t="s">
        <v>1774</v>
      </c>
      <c r="K2098" s="120">
        <v>0</v>
      </c>
      <c r="L2098" s="120">
        <v>0</v>
      </c>
      <c r="M2098" s="120">
        <v>0</v>
      </c>
      <c r="N2098" s="120" t="s">
        <v>3704</v>
      </c>
      <c r="O2098" s="127">
        <v>179.9</v>
      </c>
      <c r="P2098" s="128">
        <v>69</v>
      </c>
    </row>
    <row r="2099" spans="1:16">
      <c r="A2099" s="119" t="s">
        <v>3708</v>
      </c>
      <c r="B2099" s="120" t="s">
        <v>12971</v>
      </c>
      <c r="C2099" s="120" t="s">
        <v>2111</v>
      </c>
      <c r="D2099" s="120" t="s">
        <v>1806</v>
      </c>
      <c r="E2099" s="120" t="s">
        <v>12165</v>
      </c>
      <c r="F2099" s="120" t="s">
        <v>12598</v>
      </c>
      <c r="G2099" s="120" t="s">
        <v>1851</v>
      </c>
      <c r="H2099" s="120">
        <v>0</v>
      </c>
      <c r="I2099" s="120" t="s">
        <v>2422</v>
      </c>
      <c r="J2099" s="120" t="s">
        <v>1774</v>
      </c>
      <c r="K2099" s="120">
        <v>0</v>
      </c>
      <c r="L2099" s="120">
        <v>0</v>
      </c>
      <c r="M2099" s="120">
        <v>0</v>
      </c>
      <c r="N2099" s="120" t="s">
        <v>3704</v>
      </c>
      <c r="O2099" s="127">
        <v>299.89999999999998</v>
      </c>
      <c r="P2099" s="128">
        <v>96</v>
      </c>
    </row>
    <row r="2100" spans="1:16">
      <c r="A2100" s="119" t="s">
        <v>3709</v>
      </c>
      <c r="B2100" s="120" t="s">
        <v>12971</v>
      </c>
      <c r="C2100" s="120" t="s">
        <v>2111</v>
      </c>
      <c r="D2100" s="120" t="s">
        <v>1806</v>
      </c>
      <c r="E2100" s="120" t="s">
        <v>12165</v>
      </c>
      <c r="F2100" s="120" t="s">
        <v>12598</v>
      </c>
      <c r="G2100" s="120" t="s">
        <v>1851</v>
      </c>
      <c r="H2100" s="120">
        <v>0</v>
      </c>
      <c r="I2100" s="120" t="s">
        <v>2422</v>
      </c>
      <c r="J2100" s="120" t="s">
        <v>1774</v>
      </c>
      <c r="K2100" s="120">
        <v>0</v>
      </c>
      <c r="L2100" s="120">
        <v>0</v>
      </c>
      <c r="M2100" s="120">
        <v>0</v>
      </c>
      <c r="N2100" s="120" t="s">
        <v>3704</v>
      </c>
      <c r="O2100" s="127">
        <v>279.89999999999998</v>
      </c>
      <c r="P2100" s="128">
        <v>90</v>
      </c>
    </row>
    <row r="2101" spans="1:16">
      <c r="A2101" s="119" t="s">
        <v>12212</v>
      </c>
      <c r="B2101" s="120" t="s">
        <v>12971</v>
      </c>
      <c r="C2101" s="120" t="s">
        <v>2111</v>
      </c>
      <c r="D2101" s="120" t="s">
        <v>1803</v>
      </c>
      <c r="E2101" s="120" t="s">
        <v>12165</v>
      </c>
      <c r="F2101" s="120" t="s">
        <v>12598</v>
      </c>
      <c r="G2101" s="120" t="s">
        <v>1933</v>
      </c>
      <c r="H2101" s="120" t="s">
        <v>1864</v>
      </c>
      <c r="I2101" s="120" t="s">
        <v>1849</v>
      </c>
      <c r="J2101" s="120" t="s">
        <v>1774</v>
      </c>
      <c r="K2101" s="120" t="s">
        <v>3338</v>
      </c>
      <c r="L2101" s="120">
        <v>0</v>
      </c>
      <c r="M2101" s="120">
        <v>0</v>
      </c>
      <c r="N2101" s="120" t="s">
        <v>12213</v>
      </c>
      <c r="O2101" s="127">
        <v>119.9</v>
      </c>
      <c r="P2101" s="128">
        <v>39.5</v>
      </c>
    </row>
    <row r="2102" spans="1:16">
      <c r="A2102" s="119" t="s">
        <v>12231</v>
      </c>
      <c r="B2102" s="120" t="s">
        <v>12971</v>
      </c>
      <c r="C2102" s="120" t="s">
        <v>2111</v>
      </c>
      <c r="D2102" s="120" t="s">
        <v>1803</v>
      </c>
      <c r="E2102" s="120" t="s">
        <v>12164</v>
      </c>
      <c r="F2102" s="120" t="s">
        <v>14091</v>
      </c>
      <c r="G2102" s="120" t="s">
        <v>1933</v>
      </c>
      <c r="H2102" s="120" t="s">
        <v>1864</v>
      </c>
      <c r="I2102" s="120" t="s">
        <v>1842</v>
      </c>
      <c r="J2102" s="120" t="s">
        <v>1774</v>
      </c>
      <c r="K2102" s="120" t="s">
        <v>3338</v>
      </c>
      <c r="L2102" s="120">
        <v>0</v>
      </c>
      <c r="M2102" s="120">
        <v>0</v>
      </c>
      <c r="N2102" s="120" t="s">
        <v>12213</v>
      </c>
      <c r="O2102" s="127">
        <v>79.900000000000006</v>
      </c>
      <c r="P2102" s="128">
        <v>35</v>
      </c>
    </row>
    <row r="2103" spans="1:16">
      <c r="A2103" s="119" t="s">
        <v>12642</v>
      </c>
      <c r="B2103" s="120" t="s">
        <v>12971</v>
      </c>
      <c r="C2103" s="120" t="s">
        <v>2111</v>
      </c>
      <c r="D2103" s="120" t="s">
        <v>1756</v>
      </c>
      <c r="E2103" s="120" t="s">
        <v>12164</v>
      </c>
      <c r="F2103" s="120" t="s">
        <v>14091</v>
      </c>
      <c r="G2103" s="120" t="s">
        <v>1853</v>
      </c>
      <c r="H2103" s="120" t="s">
        <v>1864</v>
      </c>
      <c r="I2103" s="120" t="s">
        <v>1849</v>
      </c>
      <c r="J2103" s="120" t="s">
        <v>1774</v>
      </c>
      <c r="K2103" s="120" t="s">
        <v>3338</v>
      </c>
      <c r="L2103" s="120">
        <v>0</v>
      </c>
      <c r="M2103" s="120">
        <v>0</v>
      </c>
      <c r="N2103" s="120" t="s">
        <v>12213</v>
      </c>
      <c r="O2103" s="127">
        <v>149.9</v>
      </c>
      <c r="P2103" s="128">
        <v>39</v>
      </c>
    </row>
    <row r="2104" spans="1:16">
      <c r="A2104" s="119" t="s">
        <v>12619</v>
      </c>
      <c r="B2104" s="120" t="s">
        <v>12971</v>
      </c>
      <c r="C2104" s="120" t="s">
        <v>2111</v>
      </c>
      <c r="D2104" s="120" t="s">
        <v>1756</v>
      </c>
      <c r="E2104" s="120" t="s">
        <v>12164</v>
      </c>
      <c r="F2104" s="120" t="s">
        <v>14091</v>
      </c>
      <c r="G2104" s="120" t="s">
        <v>1853</v>
      </c>
      <c r="H2104" s="120" t="s">
        <v>1864</v>
      </c>
      <c r="I2104" s="120" t="s">
        <v>1849</v>
      </c>
      <c r="J2104" s="120" t="s">
        <v>1774</v>
      </c>
      <c r="K2104" s="120" t="s">
        <v>3338</v>
      </c>
      <c r="L2104" s="120">
        <v>0</v>
      </c>
      <c r="M2104" s="120">
        <v>0</v>
      </c>
      <c r="N2104" s="120" t="s">
        <v>12213</v>
      </c>
      <c r="O2104" s="127">
        <v>149.9</v>
      </c>
      <c r="P2104" s="128">
        <v>45</v>
      </c>
    </row>
    <row r="2105" spans="1:16">
      <c r="A2105" s="119" t="s">
        <v>12617</v>
      </c>
      <c r="B2105" s="120" t="s">
        <v>12971</v>
      </c>
      <c r="C2105" s="120" t="s">
        <v>2111</v>
      </c>
      <c r="D2105" s="120" t="s">
        <v>1756</v>
      </c>
      <c r="E2105" s="120" t="s">
        <v>12164</v>
      </c>
      <c r="F2105" s="120" t="s">
        <v>14091</v>
      </c>
      <c r="G2105" s="120" t="s">
        <v>1966</v>
      </c>
      <c r="H2105" s="120" t="s">
        <v>1864</v>
      </c>
      <c r="I2105" s="120" t="s">
        <v>1849</v>
      </c>
      <c r="J2105" s="120" t="s">
        <v>1774</v>
      </c>
      <c r="K2105" s="120" t="s">
        <v>3338</v>
      </c>
      <c r="L2105" s="120">
        <v>0</v>
      </c>
      <c r="M2105" s="120">
        <v>0</v>
      </c>
      <c r="N2105" s="120" t="s">
        <v>12213</v>
      </c>
      <c r="O2105" s="127">
        <v>149.9</v>
      </c>
      <c r="P2105" s="128">
        <v>45</v>
      </c>
    </row>
    <row r="2106" spans="1:16">
      <c r="A2106" s="119" t="s">
        <v>12616</v>
      </c>
      <c r="B2106" s="120" t="s">
        <v>12971</v>
      </c>
      <c r="C2106" s="120" t="s">
        <v>2111</v>
      </c>
      <c r="D2106" s="120" t="s">
        <v>1756</v>
      </c>
      <c r="E2106" s="120" t="s">
        <v>12164</v>
      </c>
      <c r="F2106" s="120" t="s">
        <v>14091</v>
      </c>
      <c r="G2106" s="120" t="s">
        <v>1966</v>
      </c>
      <c r="H2106" s="120" t="s">
        <v>1864</v>
      </c>
      <c r="I2106" s="120" t="s">
        <v>1849</v>
      </c>
      <c r="J2106" s="120" t="s">
        <v>1774</v>
      </c>
      <c r="K2106" s="120" t="s">
        <v>3338</v>
      </c>
      <c r="L2106" s="120">
        <v>0</v>
      </c>
      <c r="M2106" s="120">
        <v>0</v>
      </c>
      <c r="N2106" s="120" t="s">
        <v>12213</v>
      </c>
      <c r="O2106" s="127">
        <v>149.9</v>
      </c>
      <c r="P2106" s="128">
        <v>45</v>
      </c>
    </row>
    <row r="2107" spans="1:16">
      <c r="A2107" s="119" t="s">
        <v>12620</v>
      </c>
      <c r="B2107" s="120" t="s">
        <v>12971</v>
      </c>
      <c r="C2107" s="120" t="s">
        <v>2111</v>
      </c>
      <c r="D2107" s="120" t="s">
        <v>1756</v>
      </c>
      <c r="E2107" s="120" t="s">
        <v>12164</v>
      </c>
      <c r="F2107" s="120" t="s">
        <v>14091</v>
      </c>
      <c r="G2107" s="120" t="s">
        <v>1966</v>
      </c>
      <c r="H2107" s="120" t="s">
        <v>1864</v>
      </c>
      <c r="I2107" s="120" t="s">
        <v>1849</v>
      </c>
      <c r="J2107" s="120" t="s">
        <v>1774</v>
      </c>
      <c r="K2107" s="120" t="s">
        <v>3338</v>
      </c>
      <c r="L2107" s="120">
        <v>0</v>
      </c>
      <c r="M2107" s="120">
        <v>0</v>
      </c>
      <c r="N2107" s="120" t="s">
        <v>12213</v>
      </c>
      <c r="O2107" s="127">
        <v>149.9</v>
      </c>
      <c r="P2107" s="128">
        <v>45</v>
      </c>
    </row>
    <row r="2108" spans="1:16">
      <c r="A2108" s="119" t="s">
        <v>12618</v>
      </c>
      <c r="B2108" s="120" t="s">
        <v>12971</v>
      </c>
      <c r="C2108" s="120" t="s">
        <v>2111</v>
      </c>
      <c r="D2108" s="120" t="s">
        <v>1756</v>
      </c>
      <c r="E2108" s="120" t="s">
        <v>12164</v>
      </c>
      <c r="F2108" s="120" t="s">
        <v>14091</v>
      </c>
      <c r="G2108" s="120" t="s">
        <v>1966</v>
      </c>
      <c r="H2108" s="120" t="s">
        <v>1864</v>
      </c>
      <c r="I2108" s="120" t="s">
        <v>1849</v>
      </c>
      <c r="J2108" s="120" t="s">
        <v>1774</v>
      </c>
      <c r="K2108" s="120" t="s">
        <v>3338</v>
      </c>
      <c r="L2108" s="120">
        <v>0</v>
      </c>
      <c r="M2108" s="120">
        <v>0</v>
      </c>
      <c r="N2108" s="120" t="s">
        <v>12213</v>
      </c>
      <c r="O2108" s="127">
        <v>149.9</v>
      </c>
      <c r="P2108" s="128">
        <v>45</v>
      </c>
    </row>
    <row r="2109" spans="1:16">
      <c r="A2109" s="119" t="s">
        <v>14136</v>
      </c>
      <c r="B2109" s="120" t="s">
        <v>12971</v>
      </c>
      <c r="C2109" s="120" t="s">
        <v>2111</v>
      </c>
      <c r="D2109" s="120" t="s">
        <v>1756</v>
      </c>
      <c r="E2109" s="120" t="s">
        <v>12164</v>
      </c>
      <c r="F2109" s="120" t="s">
        <v>14091</v>
      </c>
      <c r="G2109" s="120" t="s">
        <v>1780</v>
      </c>
      <c r="H2109" s="120" t="s">
        <v>12166</v>
      </c>
      <c r="I2109" s="120" t="s">
        <v>1842</v>
      </c>
      <c r="J2109" s="120" t="s">
        <v>1774</v>
      </c>
      <c r="K2109" s="120" t="s">
        <v>3661</v>
      </c>
      <c r="L2109" s="120">
        <v>0</v>
      </c>
      <c r="M2109" s="120">
        <v>0</v>
      </c>
      <c r="N2109" s="120" t="s">
        <v>3726</v>
      </c>
      <c r="O2109" s="127">
        <v>79.900000000000006</v>
      </c>
      <c r="P2109" s="128">
        <v>29.5</v>
      </c>
    </row>
    <row r="2110" spans="1:16">
      <c r="A2110" s="119" t="s">
        <v>14137</v>
      </c>
      <c r="B2110" s="120" t="s">
        <v>12971</v>
      </c>
      <c r="C2110" s="120" t="s">
        <v>2111</v>
      </c>
      <c r="D2110" s="120" t="s">
        <v>1756</v>
      </c>
      <c r="E2110" s="120" t="s">
        <v>12164</v>
      </c>
      <c r="F2110" s="120" t="s">
        <v>12598</v>
      </c>
      <c r="G2110" s="120" t="s">
        <v>1780</v>
      </c>
      <c r="H2110" s="120" t="s">
        <v>12166</v>
      </c>
      <c r="I2110" s="120" t="s">
        <v>14138</v>
      </c>
      <c r="J2110" s="120" t="s">
        <v>1774</v>
      </c>
      <c r="K2110" s="120" t="s">
        <v>3661</v>
      </c>
      <c r="L2110" s="120">
        <v>0</v>
      </c>
      <c r="M2110" s="120">
        <v>0</v>
      </c>
      <c r="N2110" s="120" t="s">
        <v>3726</v>
      </c>
      <c r="O2110" s="127">
        <v>89.9</v>
      </c>
      <c r="P2110" s="128">
        <v>35</v>
      </c>
    </row>
    <row r="2111" spans="1:16">
      <c r="A2111" s="119" t="s">
        <v>14139</v>
      </c>
      <c r="B2111" s="120" t="s">
        <v>12971</v>
      </c>
      <c r="C2111" s="120" t="s">
        <v>2111</v>
      </c>
      <c r="D2111" s="120" t="s">
        <v>1756</v>
      </c>
      <c r="E2111" s="120" t="s">
        <v>12165</v>
      </c>
      <c r="F2111" s="120" t="s">
        <v>12598</v>
      </c>
      <c r="G2111" s="120" t="s">
        <v>1869</v>
      </c>
      <c r="H2111" s="120" t="s">
        <v>12166</v>
      </c>
      <c r="I2111" s="120" t="s">
        <v>14140</v>
      </c>
      <c r="J2111" s="120" t="s">
        <v>1774</v>
      </c>
      <c r="K2111" s="120" t="s">
        <v>3661</v>
      </c>
      <c r="L2111" s="120">
        <v>0</v>
      </c>
      <c r="M2111" s="120">
        <v>0</v>
      </c>
      <c r="N2111" s="120" t="s">
        <v>3726</v>
      </c>
      <c r="O2111" s="127">
        <v>99.9</v>
      </c>
      <c r="P2111" s="128">
        <v>42</v>
      </c>
    </row>
    <row r="2112" spans="1:16">
      <c r="A2112" s="119" t="s">
        <v>14141</v>
      </c>
      <c r="B2112" s="120" t="s">
        <v>12971</v>
      </c>
      <c r="C2112" s="120" t="s">
        <v>2111</v>
      </c>
      <c r="D2112" s="120" t="s">
        <v>1756</v>
      </c>
      <c r="E2112" s="120" t="s">
        <v>12164</v>
      </c>
      <c r="F2112" s="120" t="s">
        <v>12598</v>
      </c>
      <c r="G2112" s="120" t="s">
        <v>1793</v>
      </c>
      <c r="H2112" s="120" t="s">
        <v>12166</v>
      </c>
      <c r="I2112" s="120" t="s">
        <v>2099</v>
      </c>
      <c r="J2112" s="120" t="s">
        <v>1774</v>
      </c>
      <c r="K2112" s="120" t="s">
        <v>3338</v>
      </c>
      <c r="L2112" s="120">
        <v>0</v>
      </c>
      <c r="M2112" s="120">
        <v>0</v>
      </c>
      <c r="N2112" s="120" t="s">
        <v>3726</v>
      </c>
      <c r="O2112" s="127">
        <v>79.900000000000006</v>
      </c>
      <c r="P2112" s="128">
        <v>29.5</v>
      </c>
    </row>
    <row r="2113" spans="1:16">
      <c r="A2113" s="119" t="s">
        <v>14142</v>
      </c>
      <c r="B2113" s="120" t="s">
        <v>12971</v>
      </c>
      <c r="C2113" s="120" t="s">
        <v>2111</v>
      </c>
      <c r="D2113" s="120" t="s">
        <v>1756</v>
      </c>
      <c r="E2113" s="120" t="s">
        <v>12164</v>
      </c>
      <c r="F2113" s="120" t="s">
        <v>14091</v>
      </c>
      <c r="G2113" s="120" t="s">
        <v>1782</v>
      </c>
      <c r="H2113" s="120" t="s">
        <v>12166</v>
      </c>
      <c r="I2113" s="120" t="s">
        <v>2068</v>
      </c>
      <c r="J2113" s="120" t="s">
        <v>1774</v>
      </c>
      <c r="K2113" s="120" t="s">
        <v>3338</v>
      </c>
      <c r="L2113" s="120">
        <v>0</v>
      </c>
      <c r="M2113" s="120">
        <v>0</v>
      </c>
      <c r="N2113" s="120" t="s">
        <v>3726</v>
      </c>
      <c r="O2113" s="127">
        <v>69.900000000000006</v>
      </c>
      <c r="P2113" s="128">
        <v>30</v>
      </c>
    </row>
    <row r="2114" spans="1:16">
      <c r="A2114" s="119" t="s">
        <v>14143</v>
      </c>
      <c r="B2114" s="120" t="s">
        <v>12971</v>
      </c>
      <c r="C2114" s="120" t="s">
        <v>2111</v>
      </c>
      <c r="D2114" s="120" t="s">
        <v>1756</v>
      </c>
      <c r="E2114" s="120" t="s">
        <v>12164</v>
      </c>
      <c r="F2114" s="120" t="s">
        <v>14091</v>
      </c>
      <c r="G2114" s="120" t="s">
        <v>1782</v>
      </c>
      <c r="H2114" s="120" t="s">
        <v>12166</v>
      </c>
      <c r="I2114" s="120" t="s">
        <v>2068</v>
      </c>
      <c r="J2114" s="120" t="s">
        <v>1774</v>
      </c>
      <c r="K2114" s="120" t="s">
        <v>3338</v>
      </c>
      <c r="L2114" s="120">
        <v>0</v>
      </c>
      <c r="M2114" s="120">
        <v>0</v>
      </c>
      <c r="N2114" s="120" t="s">
        <v>3726</v>
      </c>
      <c r="O2114" s="127">
        <v>69.900000000000006</v>
      </c>
      <c r="P2114" s="128">
        <v>30</v>
      </c>
    </row>
    <row r="2115" spans="1:16">
      <c r="A2115" s="119" t="s">
        <v>14144</v>
      </c>
      <c r="B2115" s="120" t="s">
        <v>12971</v>
      </c>
      <c r="C2115" s="120" t="s">
        <v>2111</v>
      </c>
      <c r="D2115" s="120" t="s">
        <v>1756</v>
      </c>
      <c r="E2115" s="120" t="s">
        <v>12164</v>
      </c>
      <c r="F2115" s="120" t="s">
        <v>14091</v>
      </c>
      <c r="G2115" s="120" t="s">
        <v>1782</v>
      </c>
      <c r="H2115" s="120" t="s">
        <v>12166</v>
      </c>
      <c r="I2115" s="120" t="s">
        <v>2068</v>
      </c>
      <c r="J2115" s="120" t="s">
        <v>1774</v>
      </c>
      <c r="K2115" s="120" t="s">
        <v>3338</v>
      </c>
      <c r="L2115" s="120">
        <v>0</v>
      </c>
      <c r="M2115" s="120">
        <v>0</v>
      </c>
      <c r="N2115" s="120" t="s">
        <v>3726</v>
      </c>
      <c r="O2115" s="127">
        <v>69.900000000000006</v>
      </c>
      <c r="P2115" s="128">
        <v>30</v>
      </c>
    </row>
    <row r="2116" spans="1:16">
      <c r="A2116" s="119" t="s">
        <v>14145</v>
      </c>
      <c r="B2116" s="120" t="s">
        <v>12971</v>
      </c>
      <c r="C2116" s="120" t="s">
        <v>2111</v>
      </c>
      <c r="D2116" s="120" t="s">
        <v>1806</v>
      </c>
      <c r="E2116" s="120" t="s">
        <v>12164</v>
      </c>
      <c r="F2116" s="120" t="s">
        <v>14091</v>
      </c>
      <c r="G2116" s="120" t="s">
        <v>1856</v>
      </c>
      <c r="H2116" s="120" t="s">
        <v>12166</v>
      </c>
      <c r="I2116" s="120" t="s">
        <v>1842</v>
      </c>
      <c r="J2116" s="120" t="s">
        <v>1774</v>
      </c>
      <c r="K2116" s="120" t="s">
        <v>12599</v>
      </c>
      <c r="L2116" s="120">
        <v>0</v>
      </c>
      <c r="M2116" s="120">
        <v>0</v>
      </c>
      <c r="N2116" s="120" t="s">
        <v>3704</v>
      </c>
      <c r="O2116" s="127">
        <v>249.9</v>
      </c>
      <c r="P2116" s="128">
        <v>95</v>
      </c>
    </row>
    <row r="2117" spans="1:16">
      <c r="A2117" s="119" t="s">
        <v>14146</v>
      </c>
      <c r="B2117" s="120" t="s">
        <v>12971</v>
      </c>
      <c r="C2117" s="120" t="s">
        <v>2111</v>
      </c>
      <c r="D2117" s="120" t="s">
        <v>1806</v>
      </c>
      <c r="E2117" s="120" t="s">
        <v>12164</v>
      </c>
      <c r="F2117" s="120" t="s">
        <v>14091</v>
      </c>
      <c r="G2117" s="120">
        <v>0</v>
      </c>
      <c r="H2117" s="120" t="s">
        <v>12166</v>
      </c>
      <c r="I2117" s="120" t="s">
        <v>2095</v>
      </c>
      <c r="J2117" s="120" t="s">
        <v>1774</v>
      </c>
      <c r="K2117" s="120" t="s">
        <v>12599</v>
      </c>
      <c r="L2117" s="120">
        <v>0</v>
      </c>
      <c r="M2117" s="120">
        <v>0</v>
      </c>
      <c r="N2117" s="120" t="s">
        <v>3704</v>
      </c>
      <c r="O2117" s="127">
        <v>249.9</v>
      </c>
      <c r="P2117" s="128">
        <v>120</v>
      </c>
    </row>
    <row r="2118" spans="1:16">
      <c r="A2118" s="119" t="s">
        <v>14147</v>
      </c>
      <c r="B2118" s="120" t="s">
        <v>12971</v>
      </c>
      <c r="C2118" s="120" t="s">
        <v>2111</v>
      </c>
      <c r="D2118" s="120" t="s">
        <v>1806</v>
      </c>
      <c r="E2118" s="120" t="s">
        <v>12164</v>
      </c>
      <c r="F2118" s="120" t="s">
        <v>14091</v>
      </c>
      <c r="G2118" s="120" t="s">
        <v>1856</v>
      </c>
      <c r="H2118" s="120" t="s">
        <v>12166</v>
      </c>
      <c r="I2118" s="120" t="s">
        <v>2422</v>
      </c>
      <c r="J2118" s="120" t="s">
        <v>1774</v>
      </c>
      <c r="K2118" s="120" t="s">
        <v>12599</v>
      </c>
      <c r="L2118" s="120">
        <v>0</v>
      </c>
      <c r="M2118" s="120">
        <v>0</v>
      </c>
      <c r="N2118" s="120" t="s">
        <v>3704</v>
      </c>
      <c r="O2118" s="127">
        <v>249.9</v>
      </c>
      <c r="P2118" s="128">
        <v>95</v>
      </c>
    </row>
    <row r="2119" spans="1:16">
      <c r="A2119" s="119" t="s">
        <v>14148</v>
      </c>
      <c r="B2119" s="120" t="s">
        <v>12971</v>
      </c>
      <c r="C2119" s="120" t="s">
        <v>2111</v>
      </c>
      <c r="D2119" s="120" t="s">
        <v>1803</v>
      </c>
      <c r="E2119" s="120" t="s">
        <v>12165</v>
      </c>
      <c r="F2119" s="120" t="s">
        <v>12598</v>
      </c>
      <c r="G2119" s="120" t="s">
        <v>1782</v>
      </c>
      <c r="H2119" s="120" t="s">
        <v>12166</v>
      </c>
      <c r="I2119" s="120" t="s">
        <v>2095</v>
      </c>
      <c r="J2119" s="120" t="s">
        <v>1774</v>
      </c>
      <c r="K2119" s="120" t="s">
        <v>3661</v>
      </c>
      <c r="L2119" s="120">
        <v>0</v>
      </c>
      <c r="M2119" s="120">
        <v>0</v>
      </c>
      <c r="N2119" s="120" t="s">
        <v>3669</v>
      </c>
      <c r="O2119" s="127">
        <v>119.9</v>
      </c>
      <c r="P2119" s="128">
        <v>39.03</v>
      </c>
    </row>
    <row r="2120" spans="1:16">
      <c r="A2120" s="119" t="s">
        <v>14149</v>
      </c>
      <c r="B2120" s="120" t="s">
        <v>12971</v>
      </c>
      <c r="C2120" s="120" t="s">
        <v>2111</v>
      </c>
      <c r="D2120" s="120" t="s">
        <v>1803</v>
      </c>
      <c r="E2120" s="120" t="s">
        <v>12165</v>
      </c>
      <c r="F2120" s="120" t="s">
        <v>12598</v>
      </c>
      <c r="G2120" s="120" t="s">
        <v>1814</v>
      </c>
      <c r="H2120" s="120" t="s">
        <v>3695</v>
      </c>
      <c r="I2120" s="120" t="s">
        <v>2095</v>
      </c>
      <c r="J2120" s="120" t="s">
        <v>1774</v>
      </c>
      <c r="K2120" s="120" t="s">
        <v>3661</v>
      </c>
      <c r="L2120" s="120">
        <v>0</v>
      </c>
      <c r="M2120" s="120">
        <v>0</v>
      </c>
      <c r="N2120" s="120" t="s">
        <v>3669</v>
      </c>
      <c r="O2120" s="127">
        <v>119.9</v>
      </c>
      <c r="P2120" s="128">
        <v>37.630000000000003</v>
      </c>
    </row>
    <row r="2121" spans="1:16">
      <c r="A2121" s="119" t="s">
        <v>12232</v>
      </c>
      <c r="B2121" s="120" t="s">
        <v>12971</v>
      </c>
      <c r="C2121" s="120" t="s">
        <v>2111</v>
      </c>
      <c r="D2121" s="120" t="s">
        <v>1756</v>
      </c>
      <c r="E2121" s="120" t="s">
        <v>12164</v>
      </c>
      <c r="F2121" s="120" t="s">
        <v>14091</v>
      </c>
      <c r="G2121" s="120" t="s">
        <v>1933</v>
      </c>
      <c r="H2121" s="120" t="s">
        <v>3700</v>
      </c>
      <c r="I2121" s="120" t="s">
        <v>2095</v>
      </c>
      <c r="J2121" s="120" t="s">
        <v>1774</v>
      </c>
      <c r="K2121" s="120" t="s">
        <v>3661</v>
      </c>
      <c r="L2121" s="120">
        <v>0</v>
      </c>
      <c r="M2121" s="120">
        <v>0</v>
      </c>
      <c r="N2121" s="120" t="s">
        <v>12605</v>
      </c>
      <c r="O2121" s="127">
        <v>189.9</v>
      </c>
      <c r="P2121" s="128">
        <v>65</v>
      </c>
    </row>
    <row r="2122" spans="1:16">
      <c r="A2122" s="119" t="s">
        <v>12233</v>
      </c>
      <c r="B2122" s="120" t="s">
        <v>12971</v>
      </c>
      <c r="C2122" s="120" t="s">
        <v>2111</v>
      </c>
      <c r="D2122" s="120" t="s">
        <v>1756</v>
      </c>
      <c r="E2122" s="120" t="s">
        <v>12164</v>
      </c>
      <c r="F2122" s="120" t="s">
        <v>14091</v>
      </c>
      <c r="G2122" s="120" t="s">
        <v>1933</v>
      </c>
      <c r="H2122" s="120" t="s">
        <v>3700</v>
      </c>
      <c r="I2122" s="120" t="s">
        <v>2095</v>
      </c>
      <c r="J2122" s="120" t="s">
        <v>1774</v>
      </c>
      <c r="K2122" s="120" t="s">
        <v>3661</v>
      </c>
      <c r="L2122" s="120">
        <v>0</v>
      </c>
      <c r="M2122" s="120">
        <v>0</v>
      </c>
      <c r="N2122" s="120" t="s">
        <v>12605</v>
      </c>
      <c r="O2122" s="127">
        <v>189.9</v>
      </c>
      <c r="P2122" s="128">
        <v>65</v>
      </c>
    </row>
    <row r="2123" spans="1:16">
      <c r="A2123" s="119" t="s">
        <v>12234</v>
      </c>
      <c r="B2123" s="120" t="s">
        <v>12971</v>
      </c>
      <c r="C2123" s="120" t="s">
        <v>2111</v>
      </c>
      <c r="D2123" s="120" t="s">
        <v>1756</v>
      </c>
      <c r="E2123" s="120" t="s">
        <v>12164</v>
      </c>
      <c r="F2123" s="120" t="s">
        <v>14091</v>
      </c>
      <c r="G2123" s="120" t="s">
        <v>1933</v>
      </c>
      <c r="H2123" s="120" t="s">
        <v>3700</v>
      </c>
      <c r="I2123" s="120" t="s">
        <v>2095</v>
      </c>
      <c r="J2123" s="120" t="s">
        <v>1774</v>
      </c>
      <c r="K2123" s="120" t="s">
        <v>3661</v>
      </c>
      <c r="L2123" s="120">
        <v>0</v>
      </c>
      <c r="M2123" s="120">
        <v>0</v>
      </c>
      <c r="N2123" s="120" t="s">
        <v>12605</v>
      </c>
      <c r="O2123" s="127">
        <v>189.9</v>
      </c>
      <c r="P2123" s="128">
        <v>65</v>
      </c>
    </row>
    <row r="2124" spans="1:16">
      <c r="A2124" s="119" t="s">
        <v>12235</v>
      </c>
      <c r="B2124" s="120" t="s">
        <v>12971</v>
      </c>
      <c r="C2124" s="120" t="s">
        <v>2111</v>
      </c>
      <c r="D2124" s="120" t="s">
        <v>1756</v>
      </c>
      <c r="E2124" s="120" t="s">
        <v>12164</v>
      </c>
      <c r="F2124" s="120" t="s">
        <v>14091</v>
      </c>
      <c r="G2124" s="120" t="s">
        <v>1933</v>
      </c>
      <c r="H2124" s="120" t="s">
        <v>3700</v>
      </c>
      <c r="I2124" s="120" t="s">
        <v>2095</v>
      </c>
      <c r="J2124" s="120" t="s">
        <v>1774</v>
      </c>
      <c r="K2124" s="120" t="s">
        <v>3661</v>
      </c>
      <c r="L2124" s="120">
        <v>0</v>
      </c>
      <c r="M2124" s="120">
        <v>0</v>
      </c>
      <c r="N2124" s="120" t="s">
        <v>12605</v>
      </c>
      <c r="O2124" s="127">
        <v>189.9</v>
      </c>
      <c r="P2124" s="128">
        <v>65</v>
      </c>
    </row>
    <row r="2125" spans="1:16">
      <c r="A2125" s="119" t="s">
        <v>12236</v>
      </c>
      <c r="B2125" s="120" t="s">
        <v>12971</v>
      </c>
      <c r="C2125" s="120" t="s">
        <v>2111</v>
      </c>
      <c r="D2125" s="120" t="s">
        <v>1756</v>
      </c>
      <c r="E2125" s="120" t="s">
        <v>12164</v>
      </c>
      <c r="F2125" s="120" t="s">
        <v>14091</v>
      </c>
      <c r="G2125" s="120" t="s">
        <v>1933</v>
      </c>
      <c r="H2125" s="120" t="s">
        <v>3700</v>
      </c>
      <c r="I2125" s="120" t="s">
        <v>2095</v>
      </c>
      <c r="J2125" s="120" t="s">
        <v>1774</v>
      </c>
      <c r="K2125" s="120" t="s">
        <v>3661</v>
      </c>
      <c r="L2125" s="120">
        <v>0</v>
      </c>
      <c r="M2125" s="120">
        <v>0</v>
      </c>
      <c r="N2125" s="120" t="s">
        <v>12605</v>
      </c>
      <c r="O2125" s="127">
        <v>189.9</v>
      </c>
      <c r="P2125" s="128">
        <v>65</v>
      </c>
    </row>
    <row r="2126" spans="1:16">
      <c r="A2126" s="119" t="s">
        <v>3710</v>
      </c>
      <c r="B2126" s="120" t="s">
        <v>12971</v>
      </c>
      <c r="C2126" s="120" t="s">
        <v>2111</v>
      </c>
      <c r="D2126" s="120" t="s">
        <v>1798</v>
      </c>
      <c r="E2126" s="120" t="s">
        <v>12165</v>
      </c>
      <c r="F2126" s="120" t="s">
        <v>14116</v>
      </c>
      <c r="G2126" s="120" t="s">
        <v>1863</v>
      </c>
      <c r="H2126" s="120">
        <v>0</v>
      </c>
      <c r="I2126" s="120" t="s">
        <v>1842</v>
      </c>
      <c r="J2126" s="120" t="s">
        <v>1753</v>
      </c>
      <c r="K2126" s="120" t="s">
        <v>3661</v>
      </c>
      <c r="L2126" s="120">
        <v>0</v>
      </c>
      <c r="M2126" s="120">
        <v>0</v>
      </c>
      <c r="N2126" s="120">
        <v>0</v>
      </c>
      <c r="O2126" s="127">
        <v>279.89999999999998</v>
      </c>
      <c r="P2126" s="128">
        <v>106.66</v>
      </c>
    </row>
    <row r="2127" spans="1:16">
      <c r="A2127" s="119" t="s">
        <v>3711</v>
      </c>
      <c r="B2127" s="120" t="s">
        <v>12971</v>
      </c>
      <c r="C2127" s="120" t="s">
        <v>2111</v>
      </c>
      <c r="D2127" s="120" t="s">
        <v>1798</v>
      </c>
      <c r="E2127" s="120" t="s">
        <v>12165</v>
      </c>
      <c r="F2127" s="120" t="s">
        <v>14116</v>
      </c>
      <c r="G2127" s="120" t="s">
        <v>1841</v>
      </c>
      <c r="H2127" s="120">
        <v>0</v>
      </c>
      <c r="I2127" s="120" t="s">
        <v>1842</v>
      </c>
      <c r="J2127" s="120" t="s">
        <v>1753</v>
      </c>
      <c r="K2127" s="120">
        <v>0</v>
      </c>
      <c r="L2127" s="120">
        <v>0</v>
      </c>
      <c r="M2127" s="120">
        <v>0</v>
      </c>
      <c r="N2127" s="120">
        <v>0</v>
      </c>
      <c r="O2127" s="127">
        <v>399.9</v>
      </c>
      <c r="P2127" s="128">
        <v>161.5</v>
      </c>
    </row>
    <row r="2128" spans="1:16">
      <c r="A2128" s="119" t="s">
        <v>3712</v>
      </c>
      <c r="B2128" s="120" t="s">
        <v>12971</v>
      </c>
      <c r="C2128" s="120" t="s">
        <v>2111</v>
      </c>
      <c r="D2128" s="120" t="s">
        <v>1798</v>
      </c>
      <c r="E2128" s="120" t="s">
        <v>12165</v>
      </c>
      <c r="F2128" s="120">
        <v>0</v>
      </c>
      <c r="G2128" s="120" t="s">
        <v>1841</v>
      </c>
      <c r="H2128" s="120">
        <v>0</v>
      </c>
      <c r="I2128" s="120" t="s">
        <v>1842</v>
      </c>
      <c r="J2128" s="120" t="s">
        <v>1753</v>
      </c>
      <c r="K2128" s="120">
        <v>0</v>
      </c>
      <c r="L2128" s="120">
        <v>0</v>
      </c>
      <c r="M2128" s="120">
        <v>0</v>
      </c>
      <c r="N2128" s="120">
        <v>0</v>
      </c>
      <c r="O2128" s="127">
        <v>399.9</v>
      </c>
      <c r="P2128" s="128">
        <v>142.5</v>
      </c>
    </row>
    <row r="2129" spans="1:16">
      <c r="A2129" s="119" t="s">
        <v>3713</v>
      </c>
      <c r="B2129" s="120" t="s">
        <v>12971</v>
      </c>
      <c r="C2129" s="120" t="s">
        <v>2111</v>
      </c>
      <c r="D2129" s="120" t="s">
        <v>1798</v>
      </c>
      <c r="E2129" s="120" t="s">
        <v>12165</v>
      </c>
      <c r="F2129" s="120">
        <v>0</v>
      </c>
      <c r="G2129" s="120" t="s">
        <v>1962</v>
      </c>
      <c r="H2129" s="120">
        <v>0</v>
      </c>
      <c r="I2129" s="120" t="s">
        <v>1842</v>
      </c>
      <c r="J2129" s="120" t="s">
        <v>1753</v>
      </c>
      <c r="K2129" s="120">
        <v>0</v>
      </c>
      <c r="L2129" s="120">
        <v>0</v>
      </c>
      <c r="M2129" s="120">
        <v>0</v>
      </c>
      <c r="N2129" s="120" t="s">
        <v>3307</v>
      </c>
      <c r="O2129" s="127">
        <v>279.89999999999998</v>
      </c>
      <c r="P2129" s="128">
        <v>116.92</v>
      </c>
    </row>
    <row r="2130" spans="1:16">
      <c r="A2130" s="119" t="s">
        <v>3714</v>
      </c>
      <c r="B2130" s="120" t="s">
        <v>12971</v>
      </c>
      <c r="C2130" s="120" t="s">
        <v>2111</v>
      </c>
      <c r="D2130" s="120" t="s">
        <v>1798</v>
      </c>
      <c r="E2130" s="120" t="s">
        <v>12165</v>
      </c>
      <c r="F2130" s="120" t="s">
        <v>14116</v>
      </c>
      <c r="G2130" s="120" t="s">
        <v>1962</v>
      </c>
      <c r="H2130" s="120">
        <v>0</v>
      </c>
      <c r="I2130" s="120" t="s">
        <v>1842</v>
      </c>
      <c r="J2130" s="120" t="s">
        <v>1753</v>
      </c>
      <c r="K2130" s="120">
        <v>0</v>
      </c>
      <c r="L2130" s="120">
        <v>0</v>
      </c>
      <c r="M2130" s="120">
        <v>0</v>
      </c>
      <c r="N2130" s="120" t="s">
        <v>3307</v>
      </c>
      <c r="O2130" s="127">
        <v>279.89999999999998</v>
      </c>
      <c r="P2130" s="128">
        <v>128.13999999999999</v>
      </c>
    </row>
    <row r="2131" spans="1:16">
      <c r="A2131" s="119" t="s">
        <v>3715</v>
      </c>
      <c r="B2131" s="120" t="s">
        <v>12971</v>
      </c>
      <c r="C2131" s="120" t="s">
        <v>2111</v>
      </c>
      <c r="D2131" s="120" t="s">
        <v>1798</v>
      </c>
      <c r="E2131" s="120" t="s">
        <v>12165</v>
      </c>
      <c r="F2131" s="120" t="s">
        <v>14116</v>
      </c>
      <c r="G2131" s="120" t="s">
        <v>1962</v>
      </c>
      <c r="H2131" s="120">
        <v>0</v>
      </c>
      <c r="I2131" s="120" t="s">
        <v>1842</v>
      </c>
      <c r="J2131" s="120" t="s">
        <v>1753</v>
      </c>
      <c r="K2131" s="120">
        <v>0</v>
      </c>
      <c r="L2131" s="120">
        <v>0</v>
      </c>
      <c r="M2131" s="120">
        <v>0</v>
      </c>
      <c r="N2131" s="120" t="s">
        <v>3307</v>
      </c>
      <c r="O2131" s="127">
        <v>279.89999999999998</v>
      </c>
      <c r="P2131" s="128">
        <v>128.13999999999999</v>
      </c>
    </row>
    <row r="2132" spans="1:16">
      <c r="A2132" s="119" t="s">
        <v>3716</v>
      </c>
      <c r="B2132" s="120" t="s">
        <v>12971</v>
      </c>
      <c r="C2132" s="120" t="s">
        <v>2111</v>
      </c>
      <c r="D2132" s="120" t="s">
        <v>1798</v>
      </c>
      <c r="E2132" s="120" t="s">
        <v>12164</v>
      </c>
      <c r="F2132" s="120" t="s">
        <v>12187</v>
      </c>
      <c r="G2132" s="120" t="s">
        <v>1968</v>
      </c>
      <c r="H2132" s="120">
        <v>0</v>
      </c>
      <c r="I2132" s="120" t="s">
        <v>1842</v>
      </c>
      <c r="J2132" s="120" t="s">
        <v>1753</v>
      </c>
      <c r="K2132" s="120" t="s">
        <v>3661</v>
      </c>
      <c r="L2132" s="120">
        <v>0</v>
      </c>
      <c r="M2132" s="120">
        <v>0</v>
      </c>
      <c r="N2132" s="120" t="s">
        <v>3717</v>
      </c>
      <c r="O2132" s="127">
        <v>349.9</v>
      </c>
      <c r="P2132" s="128">
        <v>70</v>
      </c>
    </row>
    <row r="2133" spans="1:16">
      <c r="A2133" s="119" t="s">
        <v>3718</v>
      </c>
      <c r="B2133" s="120" t="s">
        <v>12971</v>
      </c>
      <c r="C2133" s="120" t="s">
        <v>2111</v>
      </c>
      <c r="D2133" s="120" t="s">
        <v>1798</v>
      </c>
      <c r="E2133" s="120" t="s">
        <v>12164</v>
      </c>
      <c r="F2133" s="120" t="s">
        <v>12187</v>
      </c>
      <c r="G2133" s="120" t="s">
        <v>3324</v>
      </c>
      <c r="H2133" s="120">
        <v>0</v>
      </c>
      <c r="I2133" s="120" t="s">
        <v>1842</v>
      </c>
      <c r="J2133" s="120" t="s">
        <v>1753</v>
      </c>
      <c r="K2133" s="120" t="s">
        <v>3661</v>
      </c>
      <c r="L2133" s="120">
        <v>0</v>
      </c>
      <c r="M2133" s="120">
        <v>0</v>
      </c>
      <c r="N2133" s="120" t="s">
        <v>3717</v>
      </c>
      <c r="O2133" s="127">
        <v>349.9</v>
      </c>
      <c r="P2133" s="128">
        <v>124</v>
      </c>
    </row>
    <row r="2134" spans="1:16">
      <c r="A2134" s="119" t="s">
        <v>3719</v>
      </c>
      <c r="B2134" s="120" t="s">
        <v>12971</v>
      </c>
      <c r="C2134" s="120" t="s">
        <v>2111</v>
      </c>
      <c r="D2134" s="120" t="s">
        <v>1806</v>
      </c>
      <c r="E2134" s="120" t="s">
        <v>12164</v>
      </c>
      <c r="F2134" s="120" t="s">
        <v>12187</v>
      </c>
      <c r="G2134" s="120" t="s">
        <v>1856</v>
      </c>
      <c r="H2134" s="120">
        <v>0</v>
      </c>
      <c r="I2134" s="120" t="s">
        <v>2068</v>
      </c>
      <c r="J2134" s="120" t="s">
        <v>1753</v>
      </c>
      <c r="K2134" s="120" t="s">
        <v>3338</v>
      </c>
      <c r="L2134" s="120">
        <v>0</v>
      </c>
      <c r="M2134" s="120">
        <v>0</v>
      </c>
      <c r="N2134" s="120" t="s">
        <v>3333</v>
      </c>
      <c r="O2134" s="127">
        <v>129.9</v>
      </c>
      <c r="P2134" s="128">
        <v>70</v>
      </c>
    </row>
    <row r="2135" spans="1:16">
      <c r="A2135" s="119" t="s">
        <v>3720</v>
      </c>
      <c r="B2135" s="120" t="s">
        <v>12971</v>
      </c>
      <c r="C2135" s="120" t="s">
        <v>2111</v>
      </c>
      <c r="D2135" s="120" t="s">
        <v>1806</v>
      </c>
      <c r="E2135" s="120" t="s">
        <v>12164</v>
      </c>
      <c r="F2135" s="120" t="s">
        <v>12187</v>
      </c>
      <c r="G2135" s="120" t="s">
        <v>1780</v>
      </c>
      <c r="H2135" s="120">
        <v>0</v>
      </c>
      <c r="I2135" s="120" t="s">
        <v>2068</v>
      </c>
      <c r="J2135" s="120" t="s">
        <v>1753</v>
      </c>
      <c r="K2135" s="120" t="s">
        <v>3338</v>
      </c>
      <c r="L2135" s="120">
        <v>0</v>
      </c>
      <c r="M2135" s="120">
        <v>0</v>
      </c>
      <c r="N2135" s="120" t="s">
        <v>3333</v>
      </c>
      <c r="O2135" s="127">
        <v>129.9</v>
      </c>
      <c r="P2135" s="128">
        <v>70</v>
      </c>
    </row>
    <row r="2136" spans="1:16">
      <c r="A2136" s="119" t="s">
        <v>3721</v>
      </c>
      <c r="B2136" s="120" t="s">
        <v>12971</v>
      </c>
      <c r="C2136" s="120" t="s">
        <v>2111</v>
      </c>
      <c r="D2136" s="120" t="s">
        <v>1806</v>
      </c>
      <c r="E2136" s="120" t="s">
        <v>12164</v>
      </c>
      <c r="F2136" s="120" t="s">
        <v>12187</v>
      </c>
      <c r="G2136" s="120" t="s">
        <v>1780</v>
      </c>
      <c r="H2136" s="120">
        <v>0</v>
      </c>
      <c r="I2136" s="120" t="s">
        <v>2068</v>
      </c>
      <c r="J2136" s="120" t="s">
        <v>1753</v>
      </c>
      <c r="K2136" s="120" t="s">
        <v>3338</v>
      </c>
      <c r="L2136" s="120">
        <v>0</v>
      </c>
      <c r="M2136" s="120">
        <v>0</v>
      </c>
      <c r="N2136" s="120" t="s">
        <v>3333</v>
      </c>
      <c r="O2136" s="127">
        <v>209.9</v>
      </c>
      <c r="P2136" s="128">
        <v>70</v>
      </c>
    </row>
    <row r="2137" spans="1:16">
      <c r="A2137" s="119" t="s">
        <v>3722</v>
      </c>
      <c r="B2137" s="120" t="s">
        <v>12971</v>
      </c>
      <c r="C2137" s="120" t="s">
        <v>2111</v>
      </c>
      <c r="D2137" s="120" t="s">
        <v>1806</v>
      </c>
      <c r="E2137" s="120" t="s">
        <v>12164</v>
      </c>
      <c r="F2137" s="120" t="s">
        <v>12187</v>
      </c>
      <c r="G2137" s="120" t="s">
        <v>1784</v>
      </c>
      <c r="H2137" s="120">
        <v>0</v>
      </c>
      <c r="I2137" s="120" t="s">
        <v>1842</v>
      </c>
      <c r="J2137" s="120" t="s">
        <v>1753</v>
      </c>
      <c r="K2137" s="120" t="s">
        <v>3338</v>
      </c>
      <c r="L2137" s="120">
        <v>0</v>
      </c>
      <c r="M2137" s="120">
        <v>0</v>
      </c>
      <c r="N2137" s="120" t="s">
        <v>3333</v>
      </c>
      <c r="O2137" s="127">
        <v>229.9</v>
      </c>
      <c r="P2137" s="128">
        <v>80</v>
      </c>
    </row>
    <row r="2138" spans="1:16">
      <c r="A2138" s="119" t="s">
        <v>3723</v>
      </c>
      <c r="B2138" s="120" t="s">
        <v>12971</v>
      </c>
      <c r="C2138" s="120" t="s">
        <v>2111</v>
      </c>
      <c r="D2138" s="120" t="s">
        <v>1806</v>
      </c>
      <c r="E2138" s="120" t="s">
        <v>12164</v>
      </c>
      <c r="F2138" s="120" t="s">
        <v>12187</v>
      </c>
      <c r="G2138" s="120" t="s">
        <v>1830</v>
      </c>
      <c r="H2138" s="120">
        <v>0</v>
      </c>
      <c r="I2138" s="120" t="s">
        <v>2068</v>
      </c>
      <c r="J2138" s="120" t="s">
        <v>1753</v>
      </c>
      <c r="K2138" s="120" t="s">
        <v>3338</v>
      </c>
      <c r="L2138" s="120">
        <v>0</v>
      </c>
      <c r="M2138" s="120">
        <v>0</v>
      </c>
      <c r="N2138" s="120" t="s">
        <v>3333</v>
      </c>
      <c r="O2138" s="127">
        <v>209.9</v>
      </c>
      <c r="P2138" s="128">
        <v>70</v>
      </c>
    </row>
    <row r="2139" spans="1:16">
      <c r="A2139" s="119" t="s">
        <v>3724</v>
      </c>
      <c r="B2139" s="120" t="s">
        <v>12971</v>
      </c>
      <c r="C2139" s="120" t="s">
        <v>2111</v>
      </c>
      <c r="D2139" s="120" t="s">
        <v>1806</v>
      </c>
      <c r="E2139" s="120" t="s">
        <v>12164</v>
      </c>
      <c r="F2139" s="120" t="s">
        <v>12187</v>
      </c>
      <c r="G2139" s="120" t="s">
        <v>1846</v>
      </c>
      <c r="H2139" s="120">
        <v>0</v>
      </c>
      <c r="I2139" s="120" t="s">
        <v>2068</v>
      </c>
      <c r="J2139" s="120" t="s">
        <v>1753</v>
      </c>
      <c r="K2139" s="120" t="s">
        <v>3338</v>
      </c>
      <c r="L2139" s="120">
        <v>0</v>
      </c>
      <c r="M2139" s="120">
        <v>0</v>
      </c>
      <c r="N2139" s="120" t="s">
        <v>3333</v>
      </c>
      <c r="O2139" s="127">
        <v>209.9</v>
      </c>
      <c r="P2139" s="128">
        <v>70</v>
      </c>
    </row>
    <row r="2140" spans="1:16">
      <c r="A2140" s="119" t="s">
        <v>3725</v>
      </c>
      <c r="B2140" s="120" t="s">
        <v>12971</v>
      </c>
      <c r="C2140" s="120" t="s">
        <v>2111</v>
      </c>
      <c r="D2140" s="120" t="s">
        <v>1803</v>
      </c>
      <c r="E2140" s="120" t="s">
        <v>12164</v>
      </c>
      <c r="F2140" s="120" t="s">
        <v>12601</v>
      </c>
      <c r="G2140" s="120" t="s">
        <v>1804</v>
      </c>
      <c r="H2140" s="120" t="s">
        <v>2095</v>
      </c>
      <c r="I2140" s="120" t="s">
        <v>1842</v>
      </c>
      <c r="J2140" s="120" t="s">
        <v>1753</v>
      </c>
      <c r="K2140" s="120" t="s">
        <v>1801</v>
      </c>
      <c r="L2140" s="120" t="s">
        <v>2043</v>
      </c>
      <c r="M2140" s="120" t="s">
        <v>1815</v>
      </c>
      <c r="N2140" s="120" t="s">
        <v>3726</v>
      </c>
      <c r="O2140" s="127">
        <v>79.900000000000006</v>
      </c>
      <c r="P2140" s="128">
        <v>33.5</v>
      </c>
    </row>
    <row r="2141" spans="1:16">
      <c r="A2141" s="119" t="s">
        <v>3727</v>
      </c>
      <c r="B2141" s="120" t="s">
        <v>12971</v>
      </c>
      <c r="C2141" s="120" t="s">
        <v>2111</v>
      </c>
      <c r="D2141" s="120" t="s">
        <v>1803</v>
      </c>
      <c r="E2141" s="120" t="s">
        <v>12164</v>
      </c>
      <c r="F2141" s="120" t="s">
        <v>12601</v>
      </c>
      <c r="G2141" s="120" t="s">
        <v>1804</v>
      </c>
      <c r="H2141" s="120">
        <v>0</v>
      </c>
      <c r="I2141" s="120" t="s">
        <v>2068</v>
      </c>
      <c r="J2141" s="120" t="s">
        <v>1753</v>
      </c>
      <c r="K2141" s="120">
        <v>0</v>
      </c>
      <c r="L2141" s="120" t="s">
        <v>3728</v>
      </c>
      <c r="M2141" s="120">
        <v>0</v>
      </c>
      <c r="N2141" s="120" t="s">
        <v>3726</v>
      </c>
      <c r="O2141" s="127">
        <v>79.900000000000006</v>
      </c>
      <c r="P2141" s="128">
        <v>25</v>
      </c>
    </row>
    <row r="2142" spans="1:16">
      <c r="A2142" s="119" t="s">
        <v>3729</v>
      </c>
      <c r="B2142" s="120" t="s">
        <v>12971</v>
      </c>
      <c r="C2142" s="120" t="s">
        <v>2111</v>
      </c>
      <c r="D2142" s="120" t="s">
        <v>1803</v>
      </c>
      <c r="E2142" s="120" t="s">
        <v>12164</v>
      </c>
      <c r="F2142" s="120" t="s">
        <v>12601</v>
      </c>
      <c r="G2142" s="120" t="s">
        <v>1804</v>
      </c>
      <c r="H2142" s="120">
        <v>0</v>
      </c>
      <c r="I2142" s="120" t="s">
        <v>1842</v>
      </c>
      <c r="J2142" s="120" t="s">
        <v>1753</v>
      </c>
      <c r="K2142" s="120">
        <v>0</v>
      </c>
      <c r="L2142" s="120" t="s">
        <v>3728</v>
      </c>
      <c r="M2142" s="120">
        <v>0</v>
      </c>
      <c r="N2142" s="120" t="s">
        <v>3726</v>
      </c>
      <c r="O2142" s="127">
        <v>79.900000000000006</v>
      </c>
      <c r="P2142" s="128">
        <v>27</v>
      </c>
    </row>
    <row r="2143" spans="1:16">
      <c r="A2143" s="119" t="s">
        <v>3730</v>
      </c>
      <c r="B2143" s="120" t="s">
        <v>12971</v>
      </c>
      <c r="C2143" s="120" t="s">
        <v>2111</v>
      </c>
      <c r="D2143" s="120" t="s">
        <v>1756</v>
      </c>
      <c r="E2143" s="120" t="s">
        <v>12164</v>
      </c>
      <c r="F2143" s="120" t="s">
        <v>12601</v>
      </c>
      <c r="G2143" s="120" t="s">
        <v>1804</v>
      </c>
      <c r="H2143" s="120">
        <v>0</v>
      </c>
      <c r="I2143" s="120" t="s">
        <v>1842</v>
      </c>
      <c r="J2143" s="120" t="s">
        <v>1753</v>
      </c>
      <c r="K2143" s="120">
        <v>0</v>
      </c>
      <c r="L2143" s="120">
        <v>0</v>
      </c>
      <c r="M2143" s="120">
        <v>0</v>
      </c>
      <c r="N2143" s="120" t="s">
        <v>3726</v>
      </c>
      <c r="O2143" s="127">
        <v>149.9</v>
      </c>
      <c r="P2143" s="128">
        <v>33.5</v>
      </c>
    </row>
    <row r="2144" spans="1:16">
      <c r="A2144" s="119" t="s">
        <v>3731</v>
      </c>
      <c r="B2144" s="120" t="s">
        <v>12971</v>
      </c>
      <c r="C2144" s="120" t="s">
        <v>2111</v>
      </c>
      <c r="D2144" s="120" t="s">
        <v>1803</v>
      </c>
      <c r="E2144" s="120" t="s">
        <v>12164</v>
      </c>
      <c r="F2144" s="120" t="s">
        <v>12601</v>
      </c>
      <c r="G2144" s="120" t="s">
        <v>1782</v>
      </c>
      <c r="H2144" s="120">
        <v>0</v>
      </c>
      <c r="I2144" s="120" t="s">
        <v>1842</v>
      </c>
      <c r="J2144" s="120" t="s">
        <v>1753</v>
      </c>
      <c r="K2144" s="120" t="s">
        <v>3338</v>
      </c>
      <c r="L2144" s="120">
        <v>0</v>
      </c>
      <c r="M2144" s="120">
        <v>0</v>
      </c>
      <c r="N2144" s="120" t="s">
        <v>3726</v>
      </c>
      <c r="O2144" s="127">
        <v>99.9</v>
      </c>
      <c r="P2144" s="128">
        <v>30</v>
      </c>
    </row>
    <row r="2145" spans="1:16">
      <c r="A2145" s="119" t="s">
        <v>3732</v>
      </c>
      <c r="B2145" s="120" t="s">
        <v>12971</v>
      </c>
      <c r="C2145" s="120" t="s">
        <v>2111</v>
      </c>
      <c r="D2145" s="120" t="s">
        <v>1803</v>
      </c>
      <c r="E2145" s="120" t="s">
        <v>12164</v>
      </c>
      <c r="F2145" s="120" t="s">
        <v>12601</v>
      </c>
      <c r="G2145" s="120" t="s">
        <v>1814</v>
      </c>
      <c r="H2145" s="120">
        <v>0</v>
      </c>
      <c r="I2145" s="120" t="s">
        <v>1842</v>
      </c>
      <c r="J2145" s="120" t="s">
        <v>1753</v>
      </c>
      <c r="K2145" s="120" t="s">
        <v>3338</v>
      </c>
      <c r="L2145" s="120" t="s">
        <v>2035</v>
      </c>
      <c r="M2145" s="120">
        <v>0</v>
      </c>
      <c r="N2145" s="120" t="s">
        <v>3726</v>
      </c>
      <c r="O2145" s="127">
        <v>99.9</v>
      </c>
      <c r="P2145" s="128">
        <v>32</v>
      </c>
    </row>
    <row r="2146" spans="1:16">
      <c r="A2146" s="119" t="s">
        <v>3733</v>
      </c>
      <c r="B2146" s="120" t="s">
        <v>12971</v>
      </c>
      <c r="C2146" s="120" t="s">
        <v>2111</v>
      </c>
      <c r="D2146" s="120" t="s">
        <v>1803</v>
      </c>
      <c r="E2146" s="120" t="s">
        <v>12164</v>
      </c>
      <c r="F2146" s="120" t="s">
        <v>12601</v>
      </c>
      <c r="G2146" s="120" t="s">
        <v>1903</v>
      </c>
      <c r="H2146" s="120">
        <v>0</v>
      </c>
      <c r="I2146" s="120" t="s">
        <v>2068</v>
      </c>
      <c r="J2146" s="120" t="s">
        <v>1753</v>
      </c>
      <c r="K2146" s="120" t="s">
        <v>3338</v>
      </c>
      <c r="L2146" s="120" t="s">
        <v>2035</v>
      </c>
      <c r="M2146" s="120">
        <v>0</v>
      </c>
      <c r="N2146" s="120" t="s">
        <v>3726</v>
      </c>
      <c r="O2146" s="127">
        <v>99.9</v>
      </c>
      <c r="P2146" s="128">
        <v>31.5</v>
      </c>
    </row>
    <row r="2147" spans="1:16">
      <c r="A2147" s="119" t="s">
        <v>3734</v>
      </c>
      <c r="B2147" s="120" t="s">
        <v>12971</v>
      </c>
      <c r="C2147" s="120" t="s">
        <v>2111</v>
      </c>
      <c r="D2147" s="120" t="s">
        <v>1803</v>
      </c>
      <c r="E2147" s="120" t="s">
        <v>12164</v>
      </c>
      <c r="F2147" s="120" t="s">
        <v>12601</v>
      </c>
      <c r="G2147" s="120" t="s">
        <v>1903</v>
      </c>
      <c r="H2147" s="120">
        <v>0</v>
      </c>
      <c r="I2147" s="120" t="s">
        <v>1842</v>
      </c>
      <c r="J2147" s="120" t="s">
        <v>1753</v>
      </c>
      <c r="K2147" s="120" t="s">
        <v>3338</v>
      </c>
      <c r="L2147" s="120">
        <v>0</v>
      </c>
      <c r="M2147" s="120">
        <v>0</v>
      </c>
      <c r="N2147" s="120" t="s">
        <v>3726</v>
      </c>
      <c r="O2147" s="127">
        <v>99.9</v>
      </c>
      <c r="P2147" s="128">
        <v>32</v>
      </c>
    </row>
    <row r="2148" spans="1:16">
      <c r="A2148" s="119" t="s">
        <v>3735</v>
      </c>
      <c r="B2148" s="120" t="s">
        <v>12971</v>
      </c>
      <c r="C2148" s="120" t="s">
        <v>2111</v>
      </c>
      <c r="D2148" s="120" t="s">
        <v>1756</v>
      </c>
      <c r="E2148" s="120" t="s">
        <v>12164</v>
      </c>
      <c r="F2148" s="120" t="s">
        <v>12601</v>
      </c>
      <c r="G2148" s="120" t="s">
        <v>1947</v>
      </c>
      <c r="H2148" s="120">
        <v>0</v>
      </c>
      <c r="I2148" s="120" t="s">
        <v>1842</v>
      </c>
      <c r="J2148" s="120" t="s">
        <v>1753</v>
      </c>
      <c r="K2148" s="120" t="s">
        <v>3338</v>
      </c>
      <c r="L2148" s="120" t="s">
        <v>2035</v>
      </c>
      <c r="M2148" s="120">
        <v>0</v>
      </c>
      <c r="N2148" s="120" t="s">
        <v>3726</v>
      </c>
      <c r="O2148" s="127">
        <v>149.9</v>
      </c>
      <c r="P2148" s="128">
        <v>37</v>
      </c>
    </row>
    <row r="2149" spans="1:16">
      <c r="A2149" s="119" t="s">
        <v>3736</v>
      </c>
      <c r="B2149" s="120" t="s">
        <v>12971</v>
      </c>
      <c r="C2149" s="120" t="s">
        <v>2111</v>
      </c>
      <c r="D2149" s="120" t="s">
        <v>1756</v>
      </c>
      <c r="E2149" s="120" t="s">
        <v>12165</v>
      </c>
      <c r="F2149" s="120" t="s">
        <v>12601</v>
      </c>
      <c r="G2149" s="120" t="s">
        <v>1914</v>
      </c>
      <c r="H2149" s="120">
        <v>0</v>
      </c>
      <c r="I2149" s="120" t="s">
        <v>1842</v>
      </c>
      <c r="J2149" s="120" t="s">
        <v>1753</v>
      </c>
      <c r="K2149" s="120">
        <v>0</v>
      </c>
      <c r="L2149" s="120">
        <v>0</v>
      </c>
      <c r="M2149" s="120">
        <v>0</v>
      </c>
      <c r="N2149" s="120" t="s">
        <v>3726</v>
      </c>
      <c r="O2149" s="127">
        <v>129.9</v>
      </c>
      <c r="P2149" s="128">
        <v>38</v>
      </c>
    </row>
    <row r="2150" spans="1:16">
      <c r="A2150" s="119" t="s">
        <v>3737</v>
      </c>
      <c r="B2150" s="120" t="s">
        <v>12971</v>
      </c>
      <c r="C2150" s="120" t="s">
        <v>2111</v>
      </c>
      <c r="D2150" s="120" t="s">
        <v>1756</v>
      </c>
      <c r="E2150" s="120" t="s">
        <v>12164</v>
      </c>
      <c r="F2150" s="120" t="s">
        <v>12601</v>
      </c>
      <c r="G2150" s="120" t="s">
        <v>1789</v>
      </c>
      <c r="H2150" s="120">
        <v>0</v>
      </c>
      <c r="I2150" s="120" t="s">
        <v>2068</v>
      </c>
      <c r="J2150" s="120" t="s">
        <v>1753</v>
      </c>
      <c r="K2150" s="120">
        <v>0</v>
      </c>
      <c r="L2150" s="120">
        <v>0</v>
      </c>
      <c r="M2150" s="120">
        <v>0</v>
      </c>
      <c r="N2150" s="120">
        <v>0</v>
      </c>
      <c r="O2150" s="127">
        <v>179.9</v>
      </c>
      <c r="P2150" s="128">
        <v>60</v>
      </c>
    </row>
    <row r="2151" spans="1:16">
      <c r="A2151" s="119" t="s">
        <v>3738</v>
      </c>
      <c r="B2151" s="120" t="s">
        <v>12971</v>
      </c>
      <c r="C2151" s="120" t="s">
        <v>2111</v>
      </c>
      <c r="D2151" s="120" t="s">
        <v>1756</v>
      </c>
      <c r="E2151" s="120" t="s">
        <v>12164</v>
      </c>
      <c r="F2151" s="120" t="s">
        <v>12601</v>
      </c>
      <c r="G2151" s="120" t="s">
        <v>1789</v>
      </c>
      <c r="H2151" s="120">
        <v>0</v>
      </c>
      <c r="I2151" s="120" t="s">
        <v>2068</v>
      </c>
      <c r="J2151" s="120" t="s">
        <v>1753</v>
      </c>
      <c r="K2151" s="120">
        <v>0</v>
      </c>
      <c r="L2151" s="120">
        <v>0</v>
      </c>
      <c r="M2151" s="120">
        <v>0</v>
      </c>
      <c r="N2151" s="120">
        <v>0</v>
      </c>
      <c r="O2151" s="127">
        <v>179.9</v>
      </c>
      <c r="P2151" s="128">
        <v>60</v>
      </c>
    </row>
    <row r="2152" spans="1:16">
      <c r="A2152" s="119" t="s">
        <v>3739</v>
      </c>
      <c r="B2152" s="120" t="s">
        <v>12971</v>
      </c>
      <c r="C2152" s="120" t="s">
        <v>2111</v>
      </c>
      <c r="D2152" s="120" t="s">
        <v>1756</v>
      </c>
      <c r="E2152" s="120" t="s">
        <v>12164</v>
      </c>
      <c r="F2152" s="120" t="s">
        <v>12601</v>
      </c>
      <c r="G2152" s="120" t="s">
        <v>1838</v>
      </c>
      <c r="H2152" s="120">
        <v>0</v>
      </c>
      <c r="I2152" s="120" t="s">
        <v>1842</v>
      </c>
      <c r="J2152" s="120" t="s">
        <v>1753</v>
      </c>
      <c r="K2152" s="120">
        <v>0</v>
      </c>
      <c r="L2152" s="120">
        <v>0</v>
      </c>
      <c r="M2152" s="120">
        <v>0</v>
      </c>
      <c r="N2152" s="120">
        <v>0</v>
      </c>
      <c r="O2152" s="127">
        <v>199.9</v>
      </c>
      <c r="P2152" s="128">
        <v>69</v>
      </c>
    </row>
    <row r="2153" spans="1:16">
      <c r="A2153" s="119" t="s">
        <v>3740</v>
      </c>
      <c r="B2153" s="120" t="s">
        <v>12971</v>
      </c>
      <c r="C2153" s="120" t="s">
        <v>2111</v>
      </c>
      <c r="D2153" s="120" t="s">
        <v>1756</v>
      </c>
      <c r="E2153" s="120" t="s">
        <v>12165</v>
      </c>
      <c r="F2153" s="120" t="s">
        <v>12601</v>
      </c>
      <c r="G2153" s="120" t="s">
        <v>1773</v>
      </c>
      <c r="H2153" s="120">
        <v>0</v>
      </c>
      <c r="I2153" s="120" t="s">
        <v>1842</v>
      </c>
      <c r="J2153" s="120" t="s">
        <v>1753</v>
      </c>
      <c r="K2153" s="120">
        <v>0</v>
      </c>
      <c r="L2153" s="120">
        <v>0</v>
      </c>
      <c r="M2153" s="120">
        <v>0</v>
      </c>
      <c r="N2153" s="120">
        <v>0</v>
      </c>
      <c r="O2153" s="127">
        <v>189.9</v>
      </c>
      <c r="P2153" s="128">
        <v>70</v>
      </c>
    </row>
    <row r="2154" spans="1:16">
      <c r="A2154" s="119" t="s">
        <v>1486</v>
      </c>
      <c r="B2154" s="120" t="s">
        <v>12971</v>
      </c>
      <c r="C2154" s="120" t="s">
        <v>2111</v>
      </c>
      <c r="D2154" s="120" t="s">
        <v>1756</v>
      </c>
      <c r="E2154" s="120" t="s">
        <v>12164</v>
      </c>
      <c r="F2154" s="120" t="s">
        <v>12601</v>
      </c>
      <c r="G2154" s="120" t="s">
        <v>1846</v>
      </c>
      <c r="H2154" s="120">
        <v>0</v>
      </c>
      <c r="I2154" s="120" t="s">
        <v>1842</v>
      </c>
      <c r="J2154" s="120" t="s">
        <v>1753</v>
      </c>
      <c r="K2154" s="120">
        <v>0</v>
      </c>
      <c r="L2154" s="120">
        <v>0</v>
      </c>
      <c r="M2154" s="120">
        <v>0</v>
      </c>
      <c r="N2154" s="120" t="s">
        <v>3726</v>
      </c>
      <c r="O2154" s="127">
        <v>149.9</v>
      </c>
      <c r="P2154" s="128">
        <v>47</v>
      </c>
    </row>
    <row r="2155" spans="1:16">
      <c r="A2155" s="119" t="s">
        <v>3741</v>
      </c>
      <c r="B2155" s="120" t="s">
        <v>12971</v>
      </c>
      <c r="C2155" s="120" t="s">
        <v>2111</v>
      </c>
      <c r="D2155" s="120" t="s">
        <v>1756</v>
      </c>
      <c r="E2155" s="120" t="s">
        <v>12164</v>
      </c>
      <c r="F2155" s="120" t="s">
        <v>12601</v>
      </c>
      <c r="G2155" s="120" t="s">
        <v>1811</v>
      </c>
      <c r="H2155" s="120">
        <v>0</v>
      </c>
      <c r="I2155" s="120" t="s">
        <v>1842</v>
      </c>
      <c r="J2155" s="120" t="s">
        <v>1753</v>
      </c>
      <c r="K2155" s="120">
        <v>0</v>
      </c>
      <c r="L2155" s="120">
        <v>0</v>
      </c>
      <c r="M2155" s="120">
        <v>0</v>
      </c>
      <c r="N2155" s="120">
        <v>0</v>
      </c>
      <c r="O2155" s="127">
        <v>199.9</v>
      </c>
      <c r="P2155" s="128">
        <v>85</v>
      </c>
    </row>
    <row r="2156" spans="1:16">
      <c r="A2156" s="119" t="s">
        <v>3742</v>
      </c>
      <c r="B2156" s="120" t="s">
        <v>12971</v>
      </c>
      <c r="C2156" s="120" t="s">
        <v>2111</v>
      </c>
      <c r="D2156" s="120" t="s">
        <v>1798</v>
      </c>
      <c r="E2156" s="120" t="s">
        <v>12165</v>
      </c>
      <c r="F2156" s="120" t="s">
        <v>12601</v>
      </c>
      <c r="G2156" s="120" t="s">
        <v>1795</v>
      </c>
      <c r="H2156" s="120">
        <v>0</v>
      </c>
      <c r="I2156" s="120" t="s">
        <v>1842</v>
      </c>
      <c r="J2156" s="120" t="s">
        <v>1753</v>
      </c>
      <c r="K2156" s="120">
        <v>0</v>
      </c>
      <c r="L2156" s="120">
        <v>0</v>
      </c>
      <c r="M2156" s="120">
        <v>0</v>
      </c>
      <c r="N2156" s="120">
        <v>0</v>
      </c>
      <c r="O2156" s="127">
        <v>299.89999999999998</v>
      </c>
      <c r="P2156" s="128">
        <v>100</v>
      </c>
    </row>
    <row r="2157" spans="1:16">
      <c r="A2157" s="119" t="s">
        <v>3743</v>
      </c>
      <c r="B2157" s="120" t="s">
        <v>12971</v>
      </c>
      <c r="C2157" s="120" t="s">
        <v>2111</v>
      </c>
      <c r="D2157" s="120" t="s">
        <v>1798</v>
      </c>
      <c r="E2157" s="120" t="s">
        <v>12164</v>
      </c>
      <c r="F2157" s="120" t="s">
        <v>12601</v>
      </c>
      <c r="G2157" s="120" t="s">
        <v>1800</v>
      </c>
      <c r="H2157" s="120">
        <v>0</v>
      </c>
      <c r="I2157" s="120" t="s">
        <v>1842</v>
      </c>
      <c r="J2157" s="120" t="s">
        <v>1753</v>
      </c>
      <c r="K2157" s="120">
        <v>0</v>
      </c>
      <c r="L2157" s="120">
        <v>0</v>
      </c>
      <c r="M2157" s="120">
        <v>0</v>
      </c>
      <c r="N2157" s="120">
        <v>0</v>
      </c>
      <c r="O2157" s="127">
        <v>349.9</v>
      </c>
      <c r="P2157" s="128">
        <v>105</v>
      </c>
    </row>
    <row r="2158" spans="1:16">
      <c r="A2158" s="119" t="s">
        <v>3744</v>
      </c>
      <c r="B2158" s="120" t="s">
        <v>12971</v>
      </c>
      <c r="C2158" s="120" t="s">
        <v>2111</v>
      </c>
      <c r="D2158" s="120" t="s">
        <v>1803</v>
      </c>
      <c r="E2158" s="120" t="s">
        <v>12164</v>
      </c>
      <c r="F2158" s="120" t="s">
        <v>12601</v>
      </c>
      <c r="G2158" s="120" t="s">
        <v>1838</v>
      </c>
      <c r="H2158" s="120">
        <v>0</v>
      </c>
      <c r="I2158" s="120" t="s">
        <v>1842</v>
      </c>
      <c r="J2158" s="120" t="s">
        <v>1753</v>
      </c>
      <c r="K2158" s="120">
        <v>0</v>
      </c>
      <c r="L2158" s="120">
        <v>0</v>
      </c>
      <c r="M2158" s="120">
        <v>0</v>
      </c>
      <c r="N2158" s="120" t="s">
        <v>3726</v>
      </c>
      <c r="O2158" s="127">
        <v>119.9</v>
      </c>
      <c r="P2158" s="128">
        <v>41.5</v>
      </c>
    </row>
    <row r="2159" spans="1:16">
      <c r="A2159" s="119" t="s">
        <v>3745</v>
      </c>
      <c r="B2159" s="120" t="s">
        <v>12971</v>
      </c>
      <c r="C2159" s="120" t="s">
        <v>2111</v>
      </c>
      <c r="D2159" s="120" t="s">
        <v>1803</v>
      </c>
      <c r="E2159" s="120" t="s">
        <v>12164</v>
      </c>
      <c r="F2159" s="120" t="s">
        <v>12601</v>
      </c>
      <c r="G2159" s="120" t="s">
        <v>1838</v>
      </c>
      <c r="H2159" s="120">
        <v>0</v>
      </c>
      <c r="I2159" s="120" t="s">
        <v>1842</v>
      </c>
      <c r="J2159" s="120" t="s">
        <v>1753</v>
      </c>
      <c r="K2159" s="120">
        <v>0</v>
      </c>
      <c r="L2159" s="120">
        <v>0</v>
      </c>
      <c r="M2159" s="120">
        <v>0</v>
      </c>
      <c r="N2159" s="120" t="s">
        <v>3726</v>
      </c>
      <c r="O2159" s="127">
        <v>119.9</v>
      </c>
      <c r="P2159" s="128">
        <v>39</v>
      </c>
    </row>
    <row r="2160" spans="1:16">
      <c r="A2160" s="119" t="s">
        <v>3746</v>
      </c>
      <c r="B2160" s="120" t="s">
        <v>12971</v>
      </c>
      <c r="C2160" s="120" t="s">
        <v>2111</v>
      </c>
      <c r="D2160" s="120" t="s">
        <v>1803</v>
      </c>
      <c r="E2160" s="120" t="s">
        <v>12164</v>
      </c>
      <c r="F2160" s="120" t="s">
        <v>12601</v>
      </c>
      <c r="G2160" s="120" t="s">
        <v>1800</v>
      </c>
      <c r="H2160" s="120">
        <v>0</v>
      </c>
      <c r="I2160" s="120" t="s">
        <v>1842</v>
      </c>
      <c r="J2160" s="120" t="s">
        <v>1753</v>
      </c>
      <c r="K2160" s="120">
        <v>0</v>
      </c>
      <c r="L2160" s="120">
        <v>0</v>
      </c>
      <c r="M2160" s="120">
        <v>0</v>
      </c>
      <c r="N2160" s="120" t="s">
        <v>3726</v>
      </c>
      <c r="O2160" s="127">
        <v>99.9</v>
      </c>
      <c r="P2160" s="128">
        <v>32</v>
      </c>
    </row>
    <row r="2161" spans="1:16">
      <c r="A2161" s="119" t="s">
        <v>3747</v>
      </c>
      <c r="B2161" s="120" t="s">
        <v>12971</v>
      </c>
      <c r="C2161" s="120" t="s">
        <v>2111</v>
      </c>
      <c r="D2161" s="120" t="s">
        <v>1756</v>
      </c>
      <c r="E2161" s="120" t="s">
        <v>12165</v>
      </c>
      <c r="F2161" s="120" t="s">
        <v>12601</v>
      </c>
      <c r="G2161" s="120" t="s">
        <v>1884</v>
      </c>
      <c r="H2161" s="120">
        <v>0</v>
      </c>
      <c r="I2161" s="120" t="s">
        <v>1849</v>
      </c>
      <c r="J2161" s="120" t="s">
        <v>1753</v>
      </c>
      <c r="K2161" s="120" t="s">
        <v>3338</v>
      </c>
      <c r="L2161" s="120">
        <v>0</v>
      </c>
      <c r="M2161" s="120">
        <v>0</v>
      </c>
      <c r="N2161" s="120">
        <v>0</v>
      </c>
      <c r="O2161" s="127">
        <v>179.9</v>
      </c>
      <c r="P2161" s="128">
        <v>90.25</v>
      </c>
    </row>
    <row r="2162" spans="1:16">
      <c r="A2162" s="119" t="s">
        <v>3748</v>
      </c>
      <c r="B2162" s="120" t="s">
        <v>12971</v>
      </c>
      <c r="C2162" s="120" t="s">
        <v>2111</v>
      </c>
      <c r="D2162" s="120" t="s">
        <v>1803</v>
      </c>
      <c r="E2162" s="120" t="s">
        <v>12165</v>
      </c>
      <c r="F2162" s="120" t="s">
        <v>12601</v>
      </c>
      <c r="G2162" s="120" t="s">
        <v>1809</v>
      </c>
      <c r="H2162" s="120">
        <v>0</v>
      </c>
      <c r="I2162" s="120" t="s">
        <v>1842</v>
      </c>
      <c r="J2162" s="120" t="s">
        <v>1753</v>
      </c>
      <c r="K2162" s="120">
        <v>0</v>
      </c>
      <c r="L2162" s="120">
        <v>0</v>
      </c>
      <c r="M2162" s="120">
        <v>0</v>
      </c>
      <c r="N2162" s="120" t="s">
        <v>3726</v>
      </c>
      <c r="O2162" s="127">
        <v>119.9</v>
      </c>
      <c r="P2162" s="128">
        <v>41.5</v>
      </c>
    </row>
    <row r="2163" spans="1:16">
      <c r="A2163" s="119" t="s">
        <v>1488</v>
      </c>
      <c r="B2163" s="120" t="s">
        <v>12971</v>
      </c>
      <c r="C2163" s="120" t="s">
        <v>2111</v>
      </c>
      <c r="D2163" s="120" t="s">
        <v>1803</v>
      </c>
      <c r="E2163" s="120" t="s">
        <v>12165</v>
      </c>
      <c r="F2163" s="120" t="s">
        <v>12601</v>
      </c>
      <c r="G2163" s="120" t="s">
        <v>1876</v>
      </c>
      <c r="H2163" s="120">
        <v>0</v>
      </c>
      <c r="I2163" s="120" t="s">
        <v>1842</v>
      </c>
      <c r="J2163" s="120" t="s">
        <v>1753</v>
      </c>
      <c r="K2163" s="120">
        <v>0</v>
      </c>
      <c r="L2163" s="120">
        <v>0</v>
      </c>
      <c r="M2163" s="120">
        <v>0</v>
      </c>
      <c r="N2163" s="120" t="s">
        <v>3726</v>
      </c>
      <c r="O2163" s="127">
        <v>99.9</v>
      </c>
      <c r="P2163" s="128">
        <v>32</v>
      </c>
    </row>
    <row r="2164" spans="1:16">
      <c r="A2164" s="119" t="s">
        <v>3749</v>
      </c>
      <c r="B2164" s="120" t="s">
        <v>12971</v>
      </c>
      <c r="C2164" s="120" t="s">
        <v>2111</v>
      </c>
      <c r="D2164" s="120" t="s">
        <v>1756</v>
      </c>
      <c r="E2164" s="120" t="s">
        <v>12165</v>
      </c>
      <c r="F2164" s="120" t="s">
        <v>12601</v>
      </c>
      <c r="G2164" s="120" t="s">
        <v>1773</v>
      </c>
      <c r="H2164" s="120">
        <v>0</v>
      </c>
      <c r="I2164" s="120" t="s">
        <v>1842</v>
      </c>
      <c r="J2164" s="120" t="s">
        <v>1753</v>
      </c>
      <c r="K2164" s="120">
        <v>0</v>
      </c>
      <c r="L2164" s="120">
        <v>0</v>
      </c>
      <c r="M2164" s="120">
        <v>0</v>
      </c>
      <c r="N2164" s="120" t="s">
        <v>3726</v>
      </c>
      <c r="O2164" s="127">
        <v>129.9</v>
      </c>
      <c r="P2164" s="128">
        <v>37</v>
      </c>
    </row>
    <row r="2165" spans="1:16">
      <c r="A2165" s="119" t="s">
        <v>3750</v>
      </c>
      <c r="B2165" s="120" t="s">
        <v>12971</v>
      </c>
      <c r="C2165" s="120" t="s">
        <v>2111</v>
      </c>
      <c r="D2165" s="120" t="s">
        <v>1806</v>
      </c>
      <c r="E2165" s="120" t="s">
        <v>12165</v>
      </c>
      <c r="F2165" s="120" t="s">
        <v>12601</v>
      </c>
      <c r="G2165" s="120" t="s">
        <v>1962</v>
      </c>
      <c r="H2165" s="120">
        <v>0</v>
      </c>
      <c r="I2165" s="120" t="s">
        <v>1842</v>
      </c>
      <c r="J2165" s="120" t="s">
        <v>1753</v>
      </c>
      <c r="K2165" s="120">
        <v>0</v>
      </c>
      <c r="L2165" s="120">
        <v>0</v>
      </c>
      <c r="M2165" s="120">
        <v>0</v>
      </c>
      <c r="N2165" s="120">
        <v>0</v>
      </c>
      <c r="O2165" s="127">
        <v>149.9</v>
      </c>
      <c r="P2165" s="128">
        <v>61.5</v>
      </c>
    </row>
    <row r="2166" spans="1:16">
      <c r="A2166" s="119" t="s">
        <v>3751</v>
      </c>
      <c r="B2166" s="120" t="s">
        <v>12971</v>
      </c>
      <c r="C2166" s="120" t="s">
        <v>2111</v>
      </c>
      <c r="D2166" s="120" t="s">
        <v>1756</v>
      </c>
      <c r="E2166" s="120" t="s">
        <v>12165</v>
      </c>
      <c r="F2166" s="120" t="s">
        <v>12601</v>
      </c>
      <c r="G2166" s="120" t="s">
        <v>1795</v>
      </c>
      <c r="H2166" s="120">
        <v>0</v>
      </c>
      <c r="I2166" s="120" t="s">
        <v>1842</v>
      </c>
      <c r="J2166" s="120" t="s">
        <v>1753</v>
      </c>
      <c r="K2166" s="120">
        <v>0</v>
      </c>
      <c r="L2166" s="120">
        <v>0</v>
      </c>
      <c r="M2166" s="120">
        <v>0</v>
      </c>
      <c r="N2166" s="120" t="s">
        <v>3726</v>
      </c>
      <c r="O2166" s="127">
        <v>129.9</v>
      </c>
      <c r="P2166" s="128">
        <v>43.5</v>
      </c>
    </row>
    <row r="2167" spans="1:16">
      <c r="A2167" s="119" t="s">
        <v>3752</v>
      </c>
      <c r="B2167" s="120" t="s">
        <v>12971</v>
      </c>
      <c r="C2167" s="120" t="s">
        <v>2111</v>
      </c>
      <c r="D2167" s="120" t="s">
        <v>1803</v>
      </c>
      <c r="E2167" s="120" t="s">
        <v>12165</v>
      </c>
      <c r="F2167" s="120" t="s">
        <v>12601</v>
      </c>
      <c r="G2167" s="120" t="s">
        <v>1883</v>
      </c>
      <c r="H2167" s="120">
        <v>0</v>
      </c>
      <c r="I2167" s="120" t="s">
        <v>1842</v>
      </c>
      <c r="J2167" s="120" t="s">
        <v>1753</v>
      </c>
      <c r="K2167" s="120">
        <v>0</v>
      </c>
      <c r="L2167" s="120">
        <v>0</v>
      </c>
      <c r="M2167" s="120">
        <v>0</v>
      </c>
      <c r="N2167" s="120" t="s">
        <v>3726</v>
      </c>
      <c r="O2167" s="127">
        <v>119.9</v>
      </c>
      <c r="P2167" s="128">
        <v>41.5</v>
      </c>
    </row>
    <row r="2168" spans="1:16">
      <c r="A2168" s="119" t="s">
        <v>3753</v>
      </c>
      <c r="B2168" s="120" t="s">
        <v>12971</v>
      </c>
      <c r="C2168" s="120" t="s">
        <v>2111</v>
      </c>
      <c r="D2168" s="120" t="s">
        <v>1798</v>
      </c>
      <c r="E2168" s="120" t="s">
        <v>12165</v>
      </c>
      <c r="F2168" s="120" t="s">
        <v>12601</v>
      </c>
      <c r="G2168" s="120" t="s">
        <v>1928</v>
      </c>
      <c r="H2168" s="120">
        <v>0</v>
      </c>
      <c r="I2168" s="120" t="s">
        <v>1842</v>
      </c>
      <c r="J2168" s="120" t="s">
        <v>1753</v>
      </c>
      <c r="K2168" s="120">
        <v>0</v>
      </c>
      <c r="L2168" s="120">
        <v>0</v>
      </c>
      <c r="M2168" s="120">
        <v>0</v>
      </c>
      <c r="N2168" s="120" t="s">
        <v>3726</v>
      </c>
      <c r="O2168" s="127">
        <v>119.9</v>
      </c>
      <c r="P2168" s="128">
        <v>25</v>
      </c>
    </row>
    <row r="2169" spans="1:16">
      <c r="A2169" s="119" t="s">
        <v>3754</v>
      </c>
      <c r="B2169" s="120" t="s">
        <v>12971</v>
      </c>
      <c r="C2169" s="120" t="s">
        <v>2111</v>
      </c>
      <c r="D2169" s="120" t="s">
        <v>1806</v>
      </c>
      <c r="E2169" s="120" t="s">
        <v>12165</v>
      </c>
      <c r="F2169" s="120" t="s">
        <v>12601</v>
      </c>
      <c r="G2169" s="120" t="s">
        <v>1990</v>
      </c>
      <c r="H2169" s="120">
        <v>0</v>
      </c>
      <c r="I2169" s="120" t="s">
        <v>1842</v>
      </c>
      <c r="J2169" s="120" t="s">
        <v>1753</v>
      </c>
      <c r="K2169" s="120">
        <v>0</v>
      </c>
      <c r="L2169" s="120">
        <v>0</v>
      </c>
      <c r="M2169" s="120">
        <v>0</v>
      </c>
      <c r="N2169" s="120">
        <v>0</v>
      </c>
      <c r="O2169" s="127">
        <v>189.9</v>
      </c>
      <c r="P2169" s="128">
        <v>55</v>
      </c>
    </row>
    <row r="2170" spans="1:16">
      <c r="A2170" s="119" t="s">
        <v>3755</v>
      </c>
      <c r="B2170" s="120" t="s">
        <v>12971</v>
      </c>
      <c r="C2170" s="120" t="s">
        <v>2111</v>
      </c>
      <c r="D2170" s="120" t="s">
        <v>1806</v>
      </c>
      <c r="E2170" s="120" t="s">
        <v>12165</v>
      </c>
      <c r="F2170" s="120" t="s">
        <v>12601</v>
      </c>
      <c r="G2170" s="120" t="s">
        <v>1883</v>
      </c>
      <c r="H2170" s="120">
        <v>0</v>
      </c>
      <c r="I2170" s="120" t="s">
        <v>1842</v>
      </c>
      <c r="J2170" s="120" t="s">
        <v>1753</v>
      </c>
      <c r="K2170" s="120">
        <v>0</v>
      </c>
      <c r="L2170" s="120">
        <v>0</v>
      </c>
      <c r="M2170" s="120">
        <v>0</v>
      </c>
      <c r="N2170" s="120">
        <v>0</v>
      </c>
      <c r="O2170" s="127">
        <v>169.9</v>
      </c>
      <c r="P2170" s="128">
        <v>55</v>
      </c>
    </row>
    <row r="2171" spans="1:16">
      <c r="A2171" s="119" t="s">
        <v>3756</v>
      </c>
      <c r="B2171" s="120" t="s">
        <v>12971</v>
      </c>
      <c r="C2171" s="120" t="s">
        <v>2111</v>
      </c>
      <c r="D2171" s="120" t="s">
        <v>1806</v>
      </c>
      <c r="E2171" s="120" t="s">
        <v>12165</v>
      </c>
      <c r="F2171" s="120" t="s">
        <v>12601</v>
      </c>
      <c r="G2171" s="120" t="s">
        <v>1990</v>
      </c>
      <c r="H2171" s="120">
        <v>0</v>
      </c>
      <c r="I2171" s="120" t="s">
        <v>1842</v>
      </c>
      <c r="J2171" s="120" t="s">
        <v>1753</v>
      </c>
      <c r="K2171" s="120">
        <v>0</v>
      </c>
      <c r="L2171" s="120">
        <v>0</v>
      </c>
      <c r="M2171" s="120">
        <v>0</v>
      </c>
      <c r="N2171" s="120">
        <v>0</v>
      </c>
      <c r="O2171" s="127">
        <v>189.9</v>
      </c>
      <c r="P2171" s="128">
        <v>55</v>
      </c>
    </row>
    <row r="2172" spans="1:16">
      <c r="A2172" s="119" t="s">
        <v>3757</v>
      </c>
      <c r="B2172" s="120" t="s">
        <v>12971</v>
      </c>
      <c r="C2172" s="120" t="s">
        <v>2111</v>
      </c>
      <c r="D2172" s="120" t="s">
        <v>1806</v>
      </c>
      <c r="E2172" s="120" t="s">
        <v>12165</v>
      </c>
      <c r="F2172" s="120" t="s">
        <v>12601</v>
      </c>
      <c r="G2172" s="120" t="s">
        <v>1964</v>
      </c>
      <c r="H2172" s="120">
        <v>0</v>
      </c>
      <c r="I2172" s="120" t="s">
        <v>1842</v>
      </c>
      <c r="J2172" s="120" t="s">
        <v>1753</v>
      </c>
      <c r="K2172" s="120">
        <v>0</v>
      </c>
      <c r="L2172" s="120">
        <v>0</v>
      </c>
      <c r="M2172" s="120">
        <v>0</v>
      </c>
      <c r="N2172" s="120">
        <v>0</v>
      </c>
      <c r="O2172" s="127">
        <v>199.9</v>
      </c>
      <c r="P2172" s="128">
        <v>65</v>
      </c>
    </row>
    <row r="2173" spans="1:16">
      <c r="A2173" s="119" t="s">
        <v>3758</v>
      </c>
      <c r="B2173" s="120" t="s">
        <v>12971</v>
      </c>
      <c r="C2173" s="120" t="s">
        <v>2111</v>
      </c>
      <c r="D2173" s="120" t="s">
        <v>1806</v>
      </c>
      <c r="E2173" s="120" t="s">
        <v>12165</v>
      </c>
      <c r="F2173" s="120" t="s">
        <v>12601</v>
      </c>
      <c r="G2173" s="120" t="s">
        <v>1876</v>
      </c>
      <c r="H2173" s="120">
        <v>0</v>
      </c>
      <c r="I2173" s="120" t="s">
        <v>1842</v>
      </c>
      <c r="J2173" s="120" t="s">
        <v>1753</v>
      </c>
      <c r="K2173" s="120">
        <v>0</v>
      </c>
      <c r="L2173" s="120">
        <v>0</v>
      </c>
      <c r="M2173" s="120">
        <v>0</v>
      </c>
      <c r="N2173" s="120">
        <v>0</v>
      </c>
      <c r="O2173" s="127">
        <v>229.9</v>
      </c>
      <c r="P2173" s="128">
        <v>66</v>
      </c>
    </row>
    <row r="2174" spans="1:16">
      <c r="A2174" s="119" t="s">
        <v>3759</v>
      </c>
      <c r="B2174" s="120" t="s">
        <v>12971</v>
      </c>
      <c r="C2174" s="120" t="s">
        <v>2111</v>
      </c>
      <c r="D2174" s="120" t="s">
        <v>1806</v>
      </c>
      <c r="E2174" s="120" t="s">
        <v>12165</v>
      </c>
      <c r="F2174" s="120" t="s">
        <v>12601</v>
      </c>
      <c r="G2174" s="120" t="s">
        <v>1933</v>
      </c>
      <c r="H2174" s="120">
        <v>0</v>
      </c>
      <c r="I2174" s="120" t="s">
        <v>1842</v>
      </c>
      <c r="J2174" s="120" t="s">
        <v>1753</v>
      </c>
      <c r="K2174" s="120">
        <v>0</v>
      </c>
      <c r="L2174" s="120">
        <v>0</v>
      </c>
      <c r="M2174" s="120">
        <v>0</v>
      </c>
      <c r="N2174" s="120">
        <v>0</v>
      </c>
      <c r="O2174" s="127">
        <v>349.9</v>
      </c>
      <c r="P2174" s="128">
        <v>114</v>
      </c>
    </row>
    <row r="2175" spans="1:16">
      <c r="A2175" s="119" t="s">
        <v>3760</v>
      </c>
      <c r="B2175" s="120" t="s">
        <v>12971</v>
      </c>
      <c r="C2175" s="120" t="s">
        <v>2111</v>
      </c>
      <c r="D2175" s="120" t="s">
        <v>1806</v>
      </c>
      <c r="E2175" s="120" t="s">
        <v>12165</v>
      </c>
      <c r="F2175" s="120" t="s">
        <v>12601</v>
      </c>
      <c r="G2175" s="120" t="s">
        <v>1795</v>
      </c>
      <c r="H2175" s="120">
        <v>0</v>
      </c>
      <c r="I2175" s="120" t="s">
        <v>1842</v>
      </c>
      <c r="J2175" s="120" t="s">
        <v>1753</v>
      </c>
      <c r="K2175" s="120">
        <v>0</v>
      </c>
      <c r="L2175" s="120">
        <v>0</v>
      </c>
      <c r="M2175" s="120">
        <v>0</v>
      </c>
      <c r="N2175" s="120">
        <v>0</v>
      </c>
      <c r="O2175" s="127">
        <v>229.9</v>
      </c>
      <c r="P2175" s="128">
        <v>80</v>
      </c>
    </row>
    <row r="2176" spans="1:16">
      <c r="A2176" s="119" t="s">
        <v>3761</v>
      </c>
      <c r="B2176" s="120" t="s">
        <v>12971</v>
      </c>
      <c r="C2176" s="120" t="s">
        <v>2111</v>
      </c>
      <c r="D2176" s="120" t="s">
        <v>1806</v>
      </c>
      <c r="E2176" s="120" t="s">
        <v>12165</v>
      </c>
      <c r="F2176" s="120" t="s">
        <v>12601</v>
      </c>
      <c r="G2176" s="120" t="s">
        <v>1990</v>
      </c>
      <c r="H2176" s="120">
        <v>0</v>
      </c>
      <c r="I2176" s="120" t="s">
        <v>1842</v>
      </c>
      <c r="J2176" s="120" t="s">
        <v>1753</v>
      </c>
      <c r="K2176" s="120">
        <v>0</v>
      </c>
      <c r="L2176" s="120">
        <v>0</v>
      </c>
      <c r="M2176" s="120">
        <v>0</v>
      </c>
      <c r="N2176" s="120">
        <v>0</v>
      </c>
      <c r="O2176" s="127">
        <v>189.9</v>
      </c>
      <c r="P2176" s="128">
        <v>55</v>
      </c>
    </row>
    <row r="2177" spans="1:16">
      <c r="A2177" s="119" t="s">
        <v>3762</v>
      </c>
      <c r="B2177" s="120" t="s">
        <v>12971</v>
      </c>
      <c r="C2177" s="120" t="s">
        <v>2111</v>
      </c>
      <c r="D2177" s="120" t="s">
        <v>1806</v>
      </c>
      <c r="E2177" s="120" t="s">
        <v>12165</v>
      </c>
      <c r="F2177" s="120" t="s">
        <v>12601</v>
      </c>
      <c r="G2177" s="120" t="s">
        <v>1962</v>
      </c>
      <c r="H2177" s="120">
        <v>0</v>
      </c>
      <c r="I2177" s="120" t="s">
        <v>1842</v>
      </c>
      <c r="J2177" s="120" t="s">
        <v>1753</v>
      </c>
      <c r="K2177" s="120">
        <v>0</v>
      </c>
      <c r="L2177" s="120">
        <v>0</v>
      </c>
      <c r="M2177" s="120">
        <v>0</v>
      </c>
      <c r="N2177" s="120">
        <v>0</v>
      </c>
      <c r="O2177" s="127">
        <v>189.9</v>
      </c>
      <c r="P2177" s="128">
        <v>55</v>
      </c>
    </row>
    <row r="2178" spans="1:16">
      <c r="A2178" s="119" t="s">
        <v>3763</v>
      </c>
      <c r="B2178" s="120" t="s">
        <v>12971</v>
      </c>
      <c r="C2178" s="120" t="s">
        <v>2111</v>
      </c>
      <c r="D2178" s="120" t="s">
        <v>1806</v>
      </c>
      <c r="E2178" s="120" t="s">
        <v>12165</v>
      </c>
      <c r="F2178" s="120" t="s">
        <v>12601</v>
      </c>
      <c r="G2178" s="120" t="s">
        <v>1883</v>
      </c>
      <c r="H2178" s="120">
        <v>0</v>
      </c>
      <c r="I2178" s="120" t="s">
        <v>1842</v>
      </c>
      <c r="J2178" s="120" t="s">
        <v>1753</v>
      </c>
      <c r="K2178" s="120">
        <v>0</v>
      </c>
      <c r="L2178" s="120">
        <v>0</v>
      </c>
      <c r="M2178" s="120">
        <v>0</v>
      </c>
      <c r="N2178" s="120">
        <v>0</v>
      </c>
      <c r="O2178" s="127">
        <v>189.9</v>
      </c>
      <c r="P2178" s="128">
        <v>55</v>
      </c>
    </row>
    <row r="2179" spans="1:16">
      <c r="A2179" s="119" t="s">
        <v>3764</v>
      </c>
      <c r="B2179" s="120" t="s">
        <v>12971</v>
      </c>
      <c r="C2179" s="120" t="s">
        <v>2111</v>
      </c>
      <c r="D2179" s="120" t="s">
        <v>1806</v>
      </c>
      <c r="E2179" s="120" t="s">
        <v>12165</v>
      </c>
      <c r="F2179" s="120" t="s">
        <v>12601</v>
      </c>
      <c r="G2179" s="120" t="s">
        <v>1881</v>
      </c>
      <c r="H2179" s="120">
        <v>0</v>
      </c>
      <c r="I2179" s="120" t="s">
        <v>1842</v>
      </c>
      <c r="J2179" s="120" t="s">
        <v>1753</v>
      </c>
      <c r="K2179" s="120">
        <v>0</v>
      </c>
      <c r="L2179" s="120">
        <v>0</v>
      </c>
      <c r="M2179" s="120">
        <v>0</v>
      </c>
      <c r="N2179" s="120">
        <v>0</v>
      </c>
      <c r="O2179" s="127">
        <v>349.9</v>
      </c>
      <c r="P2179" s="128">
        <v>114</v>
      </c>
    </row>
    <row r="2180" spans="1:16">
      <c r="A2180" s="119" t="s">
        <v>3765</v>
      </c>
      <c r="B2180" s="120" t="s">
        <v>12971</v>
      </c>
      <c r="C2180" s="120" t="s">
        <v>2111</v>
      </c>
      <c r="D2180" s="120" t="s">
        <v>1803</v>
      </c>
      <c r="E2180" s="120" t="s">
        <v>12165</v>
      </c>
      <c r="F2180" s="120" t="s">
        <v>12601</v>
      </c>
      <c r="G2180" s="120" t="s">
        <v>1881</v>
      </c>
      <c r="H2180" s="120">
        <v>0</v>
      </c>
      <c r="I2180" s="120" t="s">
        <v>1842</v>
      </c>
      <c r="J2180" s="120" t="s">
        <v>1753</v>
      </c>
      <c r="K2180" s="120">
        <v>0</v>
      </c>
      <c r="L2180" s="120">
        <v>0</v>
      </c>
      <c r="M2180" s="120">
        <v>0</v>
      </c>
      <c r="N2180" s="120" t="s">
        <v>3726</v>
      </c>
      <c r="O2180" s="127">
        <v>119.9</v>
      </c>
      <c r="P2180" s="128">
        <v>40</v>
      </c>
    </row>
    <row r="2181" spans="1:16">
      <c r="A2181" s="119" t="s">
        <v>3766</v>
      </c>
      <c r="B2181" s="120" t="s">
        <v>12971</v>
      </c>
      <c r="C2181" s="120" t="s">
        <v>2111</v>
      </c>
      <c r="D2181" s="120" t="s">
        <v>1756</v>
      </c>
      <c r="E2181" s="120" t="s">
        <v>12165</v>
      </c>
      <c r="F2181" s="120" t="s">
        <v>12601</v>
      </c>
      <c r="G2181" s="120" t="s">
        <v>1928</v>
      </c>
      <c r="H2181" s="120">
        <v>0</v>
      </c>
      <c r="I2181" s="120" t="s">
        <v>1842</v>
      </c>
      <c r="J2181" s="120" t="s">
        <v>1753</v>
      </c>
      <c r="K2181" s="120">
        <v>0</v>
      </c>
      <c r="L2181" s="120">
        <v>0</v>
      </c>
      <c r="M2181" s="120">
        <v>0</v>
      </c>
      <c r="N2181" s="120">
        <v>0</v>
      </c>
      <c r="O2181" s="127">
        <v>199.9</v>
      </c>
      <c r="P2181" s="128">
        <v>77</v>
      </c>
    </row>
    <row r="2182" spans="1:16">
      <c r="A2182" s="119" t="s">
        <v>3767</v>
      </c>
      <c r="B2182" s="120" t="s">
        <v>12971</v>
      </c>
      <c r="C2182" s="120" t="s">
        <v>2111</v>
      </c>
      <c r="D2182" s="120" t="s">
        <v>1806</v>
      </c>
      <c r="E2182" s="120" t="s">
        <v>12165</v>
      </c>
      <c r="F2182" s="120" t="s">
        <v>12601</v>
      </c>
      <c r="G2182" s="120" t="s">
        <v>1888</v>
      </c>
      <c r="H2182" s="120">
        <v>0</v>
      </c>
      <c r="I2182" s="120" t="s">
        <v>1842</v>
      </c>
      <c r="J2182" s="120" t="s">
        <v>1753</v>
      </c>
      <c r="K2182" s="120">
        <v>0</v>
      </c>
      <c r="L2182" s="120">
        <v>0</v>
      </c>
      <c r="M2182" s="120">
        <v>0</v>
      </c>
      <c r="N2182" s="120">
        <v>0</v>
      </c>
      <c r="O2182" s="127">
        <v>199.9</v>
      </c>
      <c r="P2182" s="128">
        <v>63</v>
      </c>
    </row>
    <row r="2183" spans="1:16">
      <c r="A2183" s="119" t="s">
        <v>3768</v>
      </c>
      <c r="B2183" s="120" t="s">
        <v>12971</v>
      </c>
      <c r="C2183" s="120" t="s">
        <v>2111</v>
      </c>
      <c r="D2183" s="120" t="s">
        <v>1806</v>
      </c>
      <c r="E2183" s="120" t="s">
        <v>12165</v>
      </c>
      <c r="F2183" s="120" t="s">
        <v>12601</v>
      </c>
      <c r="G2183" s="120" t="s">
        <v>1888</v>
      </c>
      <c r="H2183" s="120">
        <v>0</v>
      </c>
      <c r="I2183" s="120" t="s">
        <v>1842</v>
      </c>
      <c r="J2183" s="120" t="s">
        <v>1753</v>
      </c>
      <c r="K2183" s="120">
        <v>0</v>
      </c>
      <c r="L2183" s="120">
        <v>0</v>
      </c>
      <c r="M2183" s="120">
        <v>0</v>
      </c>
      <c r="N2183" s="120">
        <v>0</v>
      </c>
      <c r="O2183" s="127">
        <v>199.9</v>
      </c>
      <c r="P2183" s="128">
        <v>63</v>
      </c>
    </row>
    <row r="2184" spans="1:16">
      <c r="A2184" s="119" t="s">
        <v>3769</v>
      </c>
      <c r="B2184" s="120" t="s">
        <v>12971</v>
      </c>
      <c r="C2184" s="120" t="s">
        <v>2111</v>
      </c>
      <c r="D2184" s="120" t="s">
        <v>1806</v>
      </c>
      <c r="E2184" s="120" t="s">
        <v>12165</v>
      </c>
      <c r="F2184" s="120" t="s">
        <v>12601</v>
      </c>
      <c r="G2184" s="120" t="s">
        <v>1886</v>
      </c>
      <c r="H2184" s="120">
        <v>0</v>
      </c>
      <c r="I2184" s="120" t="s">
        <v>1842</v>
      </c>
      <c r="J2184" s="120" t="s">
        <v>1753</v>
      </c>
      <c r="K2184" s="120">
        <v>0</v>
      </c>
      <c r="L2184" s="120">
        <v>0</v>
      </c>
      <c r="M2184" s="120">
        <v>0</v>
      </c>
      <c r="N2184" s="120">
        <v>0</v>
      </c>
      <c r="O2184" s="127">
        <v>199.9</v>
      </c>
      <c r="P2184" s="128">
        <v>44.1</v>
      </c>
    </row>
    <row r="2185" spans="1:16">
      <c r="A2185" s="119" t="s">
        <v>3770</v>
      </c>
      <c r="B2185" s="120" t="s">
        <v>12971</v>
      </c>
      <c r="C2185" s="120" t="s">
        <v>2111</v>
      </c>
      <c r="D2185" s="120" t="s">
        <v>1806</v>
      </c>
      <c r="E2185" s="120" t="s">
        <v>12165</v>
      </c>
      <c r="F2185" s="120" t="s">
        <v>12601</v>
      </c>
      <c r="G2185" s="120" t="s">
        <v>1886</v>
      </c>
      <c r="H2185" s="120">
        <v>0</v>
      </c>
      <c r="I2185" s="120" t="s">
        <v>1842</v>
      </c>
      <c r="J2185" s="120" t="s">
        <v>1753</v>
      </c>
      <c r="K2185" s="120">
        <v>0</v>
      </c>
      <c r="L2185" s="120">
        <v>0</v>
      </c>
      <c r="M2185" s="120">
        <v>0</v>
      </c>
      <c r="N2185" s="120">
        <v>0</v>
      </c>
      <c r="O2185" s="127">
        <v>199.9</v>
      </c>
      <c r="P2185" s="128">
        <v>44.1</v>
      </c>
    </row>
    <row r="2186" spans="1:16">
      <c r="A2186" s="119" t="s">
        <v>3771</v>
      </c>
      <c r="B2186" s="120" t="s">
        <v>12971</v>
      </c>
      <c r="C2186" s="120" t="s">
        <v>2111</v>
      </c>
      <c r="D2186" s="120" t="s">
        <v>1806</v>
      </c>
      <c r="E2186" s="120" t="s">
        <v>12165</v>
      </c>
      <c r="F2186" s="120" t="s">
        <v>12601</v>
      </c>
      <c r="G2186" s="120" t="s">
        <v>1886</v>
      </c>
      <c r="H2186" s="120">
        <v>0</v>
      </c>
      <c r="I2186" s="120" t="s">
        <v>1842</v>
      </c>
      <c r="J2186" s="120" t="s">
        <v>1753</v>
      </c>
      <c r="K2186" s="120">
        <v>0</v>
      </c>
      <c r="L2186" s="120">
        <v>0</v>
      </c>
      <c r="M2186" s="120">
        <v>0</v>
      </c>
      <c r="N2186" s="120">
        <v>0</v>
      </c>
      <c r="O2186" s="127">
        <v>199.9</v>
      </c>
      <c r="P2186" s="128">
        <v>44.1</v>
      </c>
    </row>
    <row r="2187" spans="1:16">
      <c r="A2187" s="119" t="s">
        <v>3772</v>
      </c>
      <c r="B2187" s="120" t="s">
        <v>12971</v>
      </c>
      <c r="C2187" s="120" t="s">
        <v>2111</v>
      </c>
      <c r="D2187" s="120" t="s">
        <v>1806</v>
      </c>
      <c r="E2187" s="120" t="s">
        <v>12165</v>
      </c>
      <c r="F2187" s="120" t="s">
        <v>12601</v>
      </c>
      <c r="G2187" s="120" t="s">
        <v>1881</v>
      </c>
      <c r="H2187" s="120">
        <v>0</v>
      </c>
      <c r="I2187" s="120" t="s">
        <v>1842</v>
      </c>
      <c r="J2187" s="120" t="s">
        <v>1753</v>
      </c>
      <c r="K2187" s="120">
        <v>0</v>
      </c>
      <c r="L2187" s="120">
        <v>0</v>
      </c>
      <c r="M2187" s="120">
        <v>0</v>
      </c>
      <c r="N2187" s="120">
        <v>0</v>
      </c>
      <c r="O2187" s="127">
        <v>199.9</v>
      </c>
      <c r="P2187" s="128">
        <v>63</v>
      </c>
    </row>
    <row r="2188" spans="1:16">
      <c r="A2188" s="119" t="s">
        <v>3773</v>
      </c>
      <c r="B2188" s="120" t="s">
        <v>12971</v>
      </c>
      <c r="C2188" s="120" t="s">
        <v>2111</v>
      </c>
      <c r="D2188" s="120" t="s">
        <v>1806</v>
      </c>
      <c r="E2188" s="120" t="s">
        <v>12165</v>
      </c>
      <c r="F2188" s="120" t="s">
        <v>12601</v>
      </c>
      <c r="G2188" s="120" t="s">
        <v>1881</v>
      </c>
      <c r="H2188" s="120">
        <v>0</v>
      </c>
      <c r="I2188" s="120" t="s">
        <v>1842</v>
      </c>
      <c r="J2188" s="120" t="s">
        <v>1753</v>
      </c>
      <c r="K2188" s="120">
        <v>0</v>
      </c>
      <c r="L2188" s="120">
        <v>0</v>
      </c>
      <c r="M2188" s="120">
        <v>0</v>
      </c>
      <c r="N2188" s="120">
        <v>0</v>
      </c>
      <c r="O2188" s="127">
        <v>199.9</v>
      </c>
      <c r="P2188" s="128">
        <v>63</v>
      </c>
    </row>
    <row r="2189" spans="1:16">
      <c r="A2189" s="119" t="s">
        <v>3774</v>
      </c>
      <c r="B2189" s="120" t="s">
        <v>12971</v>
      </c>
      <c r="C2189" s="120" t="s">
        <v>2111</v>
      </c>
      <c r="D2189" s="120" t="s">
        <v>1806</v>
      </c>
      <c r="E2189" s="120" t="s">
        <v>12165</v>
      </c>
      <c r="F2189" s="120" t="s">
        <v>12601</v>
      </c>
      <c r="G2189" s="120" t="s">
        <v>1825</v>
      </c>
      <c r="H2189" s="120">
        <v>0</v>
      </c>
      <c r="I2189" s="120" t="s">
        <v>1842</v>
      </c>
      <c r="J2189" s="120" t="s">
        <v>1753</v>
      </c>
      <c r="K2189" s="120">
        <v>0</v>
      </c>
      <c r="L2189" s="120">
        <v>0</v>
      </c>
      <c r="M2189" s="120">
        <v>0</v>
      </c>
      <c r="N2189" s="120">
        <v>0</v>
      </c>
      <c r="O2189" s="127">
        <v>199.9</v>
      </c>
      <c r="P2189" s="128">
        <v>44.1</v>
      </c>
    </row>
    <row r="2190" spans="1:16">
      <c r="A2190" s="119" t="s">
        <v>3775</v>
      </c>
      <c r="B2190" s="120" t="s">
        <v>12971</v>
      </c>
      <c r="C2190" s="120" t="s">
        <v>2111</v>
      </c>
      <c r="D2190" s="120" t="s">
        <v>1806</v>
      </c>
      <c r="E2190" s="120" t="s">
        <v>12165</v>
      </c>
      <c r="F2190" s="120" t="s">
        <v>12601</v>
      </c>
      <c r="G2190" s="120" t="s">
        <v>1825</v>
      </c>
      <c r="H2190" s="120">
        <v>0</v>
      </c>
      <c r="I2190" s="120" t="s">
        <v>1842</v>
      </c>
      <c r="J2190" s="120" t="s">
        <v>1753</v>
      </c>
      <c r="K2190" s="120">
        <v>0</v>
      </c>
      <c r="L2190" s="120">
        <v>0</v>
      </c>
      <c r="M2190" s="120">
        <v>0</v>
      </c>
      <c r="N2190" s="120">
        <v>0</v>
      </c>
      <c r="O2190" s="127">
        <v>199.9</v>
      </c>
      <c r="P2190" s="128">
        <v>44.1</v>
      </c>
    </row>
    <row r="2191" spans="1:16">
      <c r="A2191" s="119" t="s">
        <v>3776</v>
      </c>
      <c r="B2191" s="120" t="s">
        <v>12971</v>
      </c>
      <c r="C2191" s="120" t="s">
        <v>2111</v>
      </c>
      <c r="D2191" s="120" t="s">
        <v>1806</v>
      </c>
      <c r="E2191" s="120" t="s">
        <v>12165</v>
      </c>
      <c r="F2191" s="120" t="s">
        <v>12601</v>
      </c>
      <c r="G2191" s="120" t="s">
        <v>1825</v>
      </c>
      <c r="H2191" s="120">
        <v>0</v>
      </c>
      <c r="I2191" s="120" t="s">
        <v>1842</v>
      </c>
      <c r="J2191" s="120" t="s">
        <v>1753</v>
      </c>
      <c r="K2191" s="120">
        <v>0</v>
      </c>
      <c r="L2191" s="120">
        <v>0</v>
      </c>
      <c r="M2191" s="120">
        <v>0</v>
      </c>
      <c r="N2191" s="120">
        <v>0</v>
      </c>
      <c r="O2191" s="127">
        <v>199.9</v>
      </c>
      <c r="P2191" s="128">
        <v>44.1</v>
      </c>
    </row>
    <row r="2192" spans="1:16">
      <c r="A2192" s="119" t="s">
        <v>3777</v>
      </c>
      <c r="B2192" s="120" t="s">
        <v>12971</v>
      </c>
      <c r="C2192" s="120" t="s">
        <v>2111</v>
      </c>
      <c r="D2192" s="120" t="s">
        <v>1806</v>
      </c>
      <c r="E2192" s="120" t="s">
        <v>12165</v>
      </c>
      <c r="F2192" s="120" t="s">
        <v>12601</v>
      </c>
      <c r="G2192" s="120" t="s">
        <v>1881</v>
      </c>
      <c r="H2192" s="120">
        <v>0</v>
      </c>
      <c r="I2192" s="120" t="s">
        <v>1842</v>
      </c>
      <c r="J2192" s="120" t="s">
        <v>1753</v>
      </c>
      <c r="K2192" s="120">
        <v>0</v>
      </c>
      <c r="L2192" s="120">
        <v>0</v>
      </c>
      <c r="M2192" s="120">
        <v>0</v>
      </c>
      <c r="N2192" s="120">
        <v>0</v>
      </c>
      <c r="O2192" s="127">
        <v>199.9</v>
      </c>
      <c r="P2192" s="128">
        <v>63</v>
      </c>
    </row>
    <row r="2193" spans="1:16">
      <c r="A2193" s="119" t="s">
        <v>3778</v>
      </c>
      <c r="B2193" s="120" t="s">
        <v>12971</v>
      </c>
      <c r="C2193" s="120" t="s">
        <v>2111</v>
      </c>
      <c r="D2193" s="120" t="s">
        <v>1806</v>
      </c>
      <c r="E2193" s="120" t="s">
        <v>12165</v>
      </c>
      <c r="F2193" s="120" t="s">
        <v>12601</v>
      </c>
      <c r="G2193" s="120" t="s">
        <v>1881</v>
      </c>
      <c r="H2193" s="120">
        <v>0</v>
      </c>
      <c r="I2193" s="120" t="s">
        <v>1842</v>
      </c>
      <c r="J2193" s="120" t="s">
        <v>1753</v>
      </c>
      <c r="K2193" s="120">
        <v>0</v>
      </c>
      <c r="L2193" s="120">
        <v>0</v>
      </c>
      <c r="M2193" s="120">
        <v>0</v>
      </c>
      <c r="N2193" s="120">
        <v>0</v>
      </c>
      <c r="O2193" s="127">
        <v>199.9</v>
      </c>
      <c r="P2193" s="128">
        <v>63</v>
      </c>
    </row>
    <row r="2194" spans="1:16">
      <c r="A2194" s="119" t="s">
        <v>3779</v>
      </c>
      <c r="B2194" s="120" t="s">
        <v>12971</v>
      </c>
      <c r="C2194" s="120" t="s">
        <v>2111</v>
      </c>
      <c r="D2194" s="120" t="s">
        <v>1756</v>
      </c>
      <c r="E2194" s="120" t="s">
        <v>12165</v>
      </c>
      <c r="F2194" s="120" t="s">
        <v>12601</v>
      </c>
      <c r="G2194" s="120" t="s">
        <v>1884</v>
      </c>
      <c r="H2194" s="120">
        <v>0</v>
      </c>
      <c r="I2194" s="120" t="s">
        <v>1849</v>
      </c>
      <c r="J2194" s="120" t="s">
        <v>1753</v>
      </c>
      <c r="K2194" s="120">
        <v>0</v>
      </c>
      <c r="L2194" s="120">
        <v>0</v>
      </c>
      <c r="M2194" s="120">
        <v>0</v>
      </c>
      <c r="N2194" s="120" t="s">
        <v>3726</v>
      </c>
      <c r="O2194" s="127">
        <v>149.9</v>
      </c>
      <c r="P2194" s="128">
        <v>41.5</v>
      </c>
    </row>
    <row r="2195" spans="1:16">
      <c r="A2195" s="119" t="s">
        <v>3780</v>
      </c>
      <c r="B2195" s="120" t="s">
        <v>12971</v>
      </c>
      <c r="C2195" s="120" t="s">
        <v>2111</v>
      </c>
      <c r="D2195" s="120" t="s">
        <v>1756</v>
      </c>
      <c r="E2195" s="120" t="s">
        <v>12164</v>
      </c>
      <c r="F2195" s="120" t="s">
        <v>12598</v>
      </c>
      <c r="G2195" s="120" t="s">
        <v>1863</v>
      </c>
      <c r="H2195" s="120">
        <v>0</v>
      </c>
      <c r="I2195" s="120" t="s">
        <v>1842</v>
      </c>
      <c r="J2195" s="120" t="s">
        <v>1753</v>
      </c>
      <c r="K2195" s="120">
        <v>0</v>
      </c>
      <c r="L2195" s="120">
        <v>0</v>
      </c>
      <c r="M2195" s="120">
        <v>0</v>
      </c>
      <c r="N2195" s="120">
        <v>0</v>
      </c>
      <c r="O2195" s="127">
        <v>189.9</v>
      </c>
      <c r="P2195" s="128">
        <v>66</v>
      </c>
    </row>
    <row r="2196" spans="1:16">
      <c r="A2196" s="119" t="s">
        <v>3781</v>
      </c>
      <c r="B2196" s="120" t="s">
        <v>12971</v>
      </c>
      <c r="C2196" s="120" t="s">
        <v>2111</v>
      </c>
      <c r="D2196" s="120" t="s">
        <v>1756</v>
      </c>
      <c r="E2196" s="120" t="s">
        <v>12165</v>
      </c>
      <c r="F2196" s="120" t="s">
        <v>12601</v>
      </c>
      <c r="G2196" s="120" t="s">
        <v>1825</v>
      </c>
      <c r="H2196" s="120">
        <v>0</v>
      </c>
      <c r="I2196" s="120" t="s">
        <v>1842</v>
      </c>
      <c r="J2196" s="120" t="s">
        <v>1753</v>
      </c>
      <c r="K2196" s="120">
        <v>0</v>
      </c>
      <c r="L2196" s="120">
        <v>0</v>
      </c>
      <c r="M2196" s="120">
        <v>0</v>
      </c>
      <c r="N2196" s="120">
        <v>0</v>
      </c>
      <c r="O2196" s="127">
        <v>199.9</v>
      </c>
      <c r="P2196" s="128">
        <v>77</v>
      </c>
    </row>
    <row r="2197" spans="1:16">
      <c r="A2197" s="119" t="s">
        <v>3782</v>
      </c>
      <c r="B2197" s="120" t="s">
        <v>12971</v>
      </c>
      <c r="C2197" s="120" t="s">
        <v>2111</v>
      </c>
      <c r="D2197" s="120" t="s">
        <v>1806</v>
      </c>
      <c r="E2197" s="120" t="s">
        <v>12165</v>
      </c>
      <c r="F2197" s="120" t="s">
        <v>12601</v>
      </c>
      <c r="G2197" s="120" t="s">
        <v>1888</v>
      </c>
      <c r="H2197" s="120">
        <v>0</v>
      </c>
      <c r="I2197" s="120" t="s">
        <v>1842</v>
      </c>
      <c r="J2197" s="120" t="s">
        <v>1753</v>
      </c>
      <c r="K2197" s="120">
        <v>0</v>
      </c>
      <c r="L2197" s="120">
        <v>0</v>
      </c>
      <c r="M2197" s="120">
        <v>0</v>
      </c>
      <c r="N2197" s="120">
        <v>0</v>
      </c>
      <c r="O2197" s="127">
        <v>199.9</v>
      </c>
      <c r="P2197" s="128">
        <v>55</v>
      </c>
    </row>
    <row r="2198" spans="1:16">
      <c r="A2198" s="119" t="s">
        <v>1490</v>
      </c>
      <c r="B2198" s="120" t="s">
        <v>12971</v>
      </c>
      <c r="C2198" s="120" t="s">
        <v>2111</v>
      </c>
      <c r="D2198" s="120" t="s">
        <v>1806</v>
      </c>
      <c r="E2198" s="120" t="s">
        <v>12165</v>
      </c>
      <c r="F2198" s="120" t="s">
        <v>12601</v>
      </c>
      <c r="G2198" s="120" t="s">
        <v>1888</v>
      </c>
      <c r="H2198" s="120">
        <v>0</v>
      </c>
      <c r="I2198" s="120" t="s">
        <v>1842</v>
      </c>
      <c r="J2198" s="120" t="s">
        <v>1753</v>
      </c>
      <c r="K2198" s="120">
        <v>0</v>
      </c>
      <c r="L2198" s="120">
        <v>0</v>
      </c>
      <c r="M2198" s="120">
        <v>0</v>
      </c>
      <c r="N2198" s="120">
        <v>0</v>
      </c>
      <c r="O2198" s="127">
        <v>199.9</v>
      </c>
      <c r="P2198" s="128">
        <v>55</v>
      </c>
    </row>
    <row r="2199" spans="1:16">
      <c r="A2199" s="119" t="s">
        <v>3783</v>
      </c>
      <c r="B2199" s="120" t="s">
        <v>12971</v>
      </c>
      <c r="C2199" s="120" t="s">
        <v>2111</v>
      </c>
      <c r="D2199" s="120" t="s">
        <v>1806</v>
      </c>
      <c r="E2199" s="120" t="s">
        <v>12165</v>
      </c>
      <c r="F2199" s="120" t="s">
        <v>12601</v>
      </c>
      <c r="G2199" s="120" t="s">
        <v>1884</v>
      </c>
      <c r="H2199" s="120">
        <v>0</v>
      </c>
      <c r="I2199" s="120" t="s">
        <v>1842</v>
      </c>
      <c r="J2199" s="120" t="s">
        <v>1753</v>
      </c>
      <c r="K2199" s="120">
        <v>0</v>
      </c>
      <c r="L2199" s="120">
        <v>0</v>
      </c>
      <c r="M2199" s="120">
        <v>0</v>
      </c>
      <c r="N2199" s="120">
        <v>0</v>
      </c>
      <c r="O2199" s="127">
        <v>199.9</v>
      </c>
      <c r="P2199" s="128">
        <v>55</v>
      </c>
    </row>
    <row r="2200" spans="1:16">
      <c r="A2200" s="119" t="s">
        <v>3784</v>
      </c>
      <c r="B2200" s="120" t="s">
        <v>12971</v>
      </c>
      <c r="C2200" s="120" t="s">
        <v>2111</v>
      </c>
      <c r="D2200" s="120" t="s">
        <v>1806</v>
      </c>
      <c r="E2200" s="120" t="s">
        <v>12165</v>
      </c>
      <c r="F2200" s="120" t="s">
        <v>12601</v>
      </c>
      <c r="G2200" s="120" t="s">
        <v>1884</v>
      </c>
      <c r="H2200" s="120">
        <v>0</v>
      </c>
      <c r="I2200" s="120" t="s">
        <v>1842</v>
      </c>
      <c r="J2200" s="120" t="s">
        <v>1753</v>
      </c>
      <c r="K2200" s="120">
        <v>0</v>
      </c>
      <c r="L2200" s="120">
        <v>0</v>
      </c>
      <c r="M2200" s="120">
        <v>0</v>
      </c>
      <c r="N2200" s="120">
        <v>0</v>
      </c>
      <c r="O2200" s="127">
        <v>199.9</v>
      </c>
      <c r="P2200" s="128">
        <v>55</v>
      </c>
    </row>
    <row r="2201" spans="1:16">
      <c r="A2201" s="119" t="s">
        <v>3785</v>
      </c>
      <c r="B2201" s="120" t="s">
        <v>12971</v>
      </c>
      <c r="C2201" s="120" t="s">
        <v>2111</v>
      </c>
      <c r="D2201" s="120" t="s">
        <v>1806</v>
      </c>
      <c r="E2201" s="120" t="s">
        <v>12165</v>
      </c>
      <c r="F2201" s="120" t="s">
        <v>12601</v>
      </c>
      <c r="G2201" s="120" t="s">
        <v>1884</v>
      </c>
      <c r="H2201" s="120">
        <v>0</v>
      </c>
      <c r="I2201" s="120" t="s">
        <v>1842</v>
      </c>
      <c r="J2201" s="120" t="s">
        <v>1753</v>
      </c>
      <c r="K2201" s="120">
        <v>0</v>
      </c>
      <c r="L2201" s="120">
        <v>0</v>
      </c>
      <c r="M2201" s="120">
        <v>0</v>
      </c>
      <c r="N2201" s="120">
        <v>0</v>
      </c>
      <c r="O2201" s="127">
        <v>199.9</v>
      </c>
      <c r="P2201" s="128">
        <v>55</v>
      </c>
    </row>
    <row r="2202" spans="1:16">
      <c r="A2202" s="119" t="s">
        <v>3786</v>
      </c>
      <c r="B2202" s="120" t="s">
        <v>12971</v>
      </c>
      <c r="C2202" s="120" t="s">
        <v>2111</v>
      </c>
      <c r="D2202" s="120" t="s">
        <v>1806</v>
      </c>
      <c r="E2202" s="120" t="s">
        <v>12165</v>
      </c>
      <c r="F2202" s="120" t="s">
        <v>12601</v>
      </c>
      <c r="G2202" s="120" t="s">
        <v>1928</v>
      </c>
      <c r="H2202" s="120">
        <v>0</v>
      </c>
      <c r="I2202" s="120" t="s">
        <v>1842</v>
      </c>
      <c r="J2202" s="120" t="s">
        <v>1753</v>
      </c>
      <c r="K2202" s="120" t="s">
        <v>3661</v>
      </c>
      <c r="L2202" s="120">
        <v>0</v>
      </c>
      <c r="M2202" s="120">
        <v>0</v>
      </c>
      <c r="N2202" s="120">
        <v>0</v>
      </c>
      <c r="O2202" s="127">
        <v>229.9</v>
      </c>
      <c r="P2202" s="128">
        <v>65</v>
      </c>
    </row>
    <row r="2203" spans="1:16">
      <c r="A2203" s="119" t="s">
        <v>3787</v>
      </c>
      <c r="B2203" s="120" t="s">
        <v>12971</v>
      </c>
      <c r="C2203" s="120" t="s">
        <v>2111</v>
      </c>
      <c r="D2203" s="120" t="s">
        <v>1806</v>
      </c>
      <c r="E2203" s="120" t="s">
        <v>12165</v>
      </c>
      <c r="F2203" s="120" t="s">
        <v>12601</v>
      </c>
      <c r="G2203" s="120" t="s">
        <v>1778</v>
      </c>
      <c r="H2203" s="120">
        <v>0</v>
      </c>
      <c r="I2203" s="120" t="s">
        <v>1842</v>
      </c>
      <c r="J2203" s="120" t="s">
        <v>1753</v>
      </c>
      <c r="K2203" s="120" t="s">
        <v>3661</v>
      </c>
      <c r="L2203" s="120">
        <v>0</v>
      </c>
      <c r="M2203" s="120">
        <v>0</v>
      </c>
      <c r="N2203" s="120">
        <v>0</v>
      </c>
      <c r="O2203" s="127">
        <v>229.9</v>
      </c>
      <c r="P2203" s="128">
        <v>65</v>
      </c>
    </row>
    <row r="2204" spans="1:16">
      <c r="A2204" s="119" t="s">
        <v>3788</v>
      </c>
      <c r="B2204" s="120" t="s">
        <v>12971</v>
      </c>
      <c r="C2204" s="120" t="s">
        <v>2111</v>
      </c>
      <c r="D2204" s="120" t="s">
        <v>1806</v>
      </c>
      <c r="E2204" s="120" t="s">
        <v>12165</v>
      </c>
      <c r="F2204" s="120" t="s">
        <v>12601</v>
      </c>
      <c r="G2204" s="120" t="s">
        <v>1881</v>
      </c>
      <c r="H2204" s="120">
        <v>0</v>
      </c>
      <c r="I2204" s="120" t="s">
        <v>1842</v>
      </c>
      <c r="J2204" s="120" t="s">
        <v>1753</v>
      </c>
      <c r="K2204" s="120" t="s">
        <v>3661</v>
      </c>
      <c r="L2204" s="120">
        <v>0</v>
      </c>
      <c r="M2204" s="120">
        <v>0</v>
      </c>
      <c r="N2204" s="120">
        <v>0</v>
      </c>
      <c r="O2204" s="127">
        <v>249.9</v>
      </c>
      <c r="P2204" s="128">
        <v>80</v>
      </c>
    </row>
    <row r="2205" spans="1:16">
      <c r="A2205" s="119" t="s">
        <v>3789</v>
      </c>
      <c r="B2205" s="120" t="s">
        <v>12971</v>
      </c>
      <c r="C2205" s="120" t="s">
        <v>2111</v>
      </c>
      <c r="D2205" s="120" t="s">
        <v>1806</v>
      </c>
      <c r="E2205" s="120" t="s">
        <v>12165</v>
      </c>
      <c r="F2205" s="120" t="s">
        <v>12601</v>
      </c>
      <c r="G2205" s="120" t="s">
        <v>1881</v>
      </c>
      <c r="H2205" s="120">
        <v>0</v>
      </c>
      <c r="I2205" s="120" t="s">
        <v>1842</v>
      </c>
      <c r="J2205" s="120" t="s">
        <v>1753</v>
      </c>
      <c r="K2205" s="120" t="s">
        <v>3661</v>
      </c>
      <c r="L2205" s="120">
        <v>0</v>
      </c>
      <c r="M2205" s="120">
        <v>0</v>
      </c>
      <c r="N2205" s="120">
        <v>0</v>
      </c>
      <c r="O2205" s="127">
        <v>229.9</v>
      </c>
      <c r="P2205" s="128">
        <v>65</v>
      </c>
    </row>
    <row r="2206" spans="1:16">
      <c r="A2206" s="119" t="s">
        <v>3790</v>
      </c>
      <c r="B2206" s="120" t="s">
        <v>12971</v>
      </c>
      <c r="C2206" s="120" t="s">
        <v>2111</v>
      </c>
      <c r="D2206" s="120" t="s">
        <v>1806</v>
      </c>
      <c r="E2206" s="120" t="s">
        <v>12165</v>
      </c>
      <c r="F2206" s="120" t="s">
        <v>12601</v>
      </c>
      <c r="G2206" s="120" t="s">
        <v>1928</v>
      </c>
      <c r="H2206" s="120">
        <v>0</v>
      </c>
      <c r="I2206" s="120" t="s">
        <v>1842</v>
      </c>
      <c r="J2206" s="120" t="s">
        <v>1753</v>
      </c>
      <c r="K2206" s="120" t="s">
        <v>3661</v>
      </c>
      <c r="L2206" s="120">
        <v>0</v>
      </c>
      <c r="M2206" s="120">
        <v>0</v>
      </c>
      <c r="N2206" s="120">
        <v>0</v>
      </c>
      <c r="O2206" s="127">
        <v>199.9</v>
      </c>
      <c r="P2206" s="128">
        <v>49</v>
      </c>
    </row>
    <row r="2207" spans="1:16">
      <c r="A2207" s="119" t="s">
        <v>3791</v>
      </c>
      <c r="B2207" s="120" t="s">
        <v>12971</v>
      </c>
      <c r="C2207" s="120" t="s">
        <v>2111</v>
      </c>
      <c r="D2207" s="120" t="s">
        <v>1806</v>
      </c>
      <c r="E2207" s="120" t="s">
        <v>12165</v>
      </c>
      <c r="F2207" s="120" t="s">
        <v>12601</v>
      </c>
      <c r="G2207" s="120" t="s">
        <v>1888</v>
      </c>
      <c r="H2207" s="120">
        <v>0</v>
      </c>
      <c r="I2207" s="120" t="s">
        <v>1842</v>
      </c>
      <c r="J2207" s="120" t="s">
        <v>1753</v>
      </c>
      <c r="K2207" s="120" t="s">
        <v>3661</v>
      </c>
      <c r="L2207" s="120">
        <v>0</v>
      </c>
      <c r="M2207" s="120">
        <v>0</v>
      </c>
      <c r="N2207" s="120">
        <v>0</v>
      </c>
      <c r="O2207" s="127">
        <v>199.9</v>
      </c>
      <c r="P2207" s="128">
        <v>49</v>
      </c>
    </row>
    <row r="2208" spans="1:16">
      <c r="A2208" s="119" t="s">
        <v>3792</v>
      </c>
      <c r="B2208" s="120" t="s">
        <v>12971</v>
      </c>
      <c r="C2208" s="120" t="s">
        <v>2111</v>
      </c>
      <c r="D2208" s="120" t="s">
        <v>1806</v>
      </c>
      <c r="E2208" s="120" t="s">
        <v>12165</v>
      </c>
      <c r="F2208" s="120" t="s">
        <v>12601</v>
      </c>
      <c r="G2208" s="120" t="s">
        <v>1881</v>
      </c>
      <c r="H2208" s="120">
        <v>0</v>
      </c>
      <c r="I2208" s="120" t="s">
        <v>1842</v>
      </c>
      <c r="J2208" s="120" t="s">
        <v>1753</v>
      </c>
      <c r="K2208" s="120" t="s">
        <v>3661</v>
      </c>
      <c r="L2208" s="120">
        <v>0</v>
      </c>
      <c r="M2208" s="120">
        <v>0</v>
      </c>
      <c r="N2208" s="120">
        <v>0</v>
      </c>
      <c r="O2208" s="127">
        <v>199.9</v>
      </c>
      <c r="P2208" s="128">
        <v>49</v>
      </c>
    </row>
    <row r="2209" spans="1:16">
      <c r="A2209" s="119" t="s">
        <v>14150</v>
      </c>
      <c r="B2209" s="120" t="s">
        <v>12971</v>
      </c>
      <c r="C2209" s="120" t="s">
        <v>2111</v>
      </c>
      <c r="D2209" s="120" t="s">
        <v>1806</v>
      </c>
      <c r="E2209" s="120" t="s">
        <v>12165</v>
      </c>
      <c r="F2209" s="120" t="s">
        <v>12601</v>
      </c>
      <c r="G2209" s="120" t="s">
        <v>1928</v>
      </c>
      <c r="H2209" s="120">
        <v>0</v>
      </c>
      <c r="I2209" s="120" t="s">
        <v>1842</v>
      </c>
      <c r="J2209" s="120" t="s">
        <v>1753</v>
      </c>
      <c r="K2209" s="120">
        <v>0</v>
      </c>
      <c r="L2209" s="120">
        <v>0</v>
      </c>
      <c r="M2209" s="120">
        <v>0</v>
      </c>
      <c r="N2209" s="120">
        <v>0</v>
      </c>
      <c r="O2209" s="127">
        <v>0</v>
      </c>
      <c r="P2209" s="128">
        <v>0</v>
      </c>
    </row>
    <row r="2210" spans="1:16">
      <c r="A2210" s="119" t="s">
        <v>3793</v>
      </c>
      <c r="B2210" s="120" t="s">
        <v>12971</v>
      </c>
      <c r="C2210" s="120" t="s">
        <v>2111</v>
      </c>
      <c r="D2210" s="120" t="s">
        <v>1806</v>
      </c>
      <c r="E2210" s="120" t="s">
        <v>12165</v>
      </c>
      <c r="F2210" s="120" t="s">
        <v>12601</v>
      </c>
      <c r="G2210" s="120" t="s">
        <v>1778</v>
      </c>
      <c r="H2210" s="120">
        <v>0</v>
      </c>
      <c r="I2210" s="120" t="s">
        <v>1842</v>
      </c>
      <c r="J2210" s="120" t="s">
        <v>1753</v>
      </c>
      <c r="K2210" s="120">
        <v>0</v>
      </c>
      <c r="L2210" s="120">
        <v>0</v>
      </c>
      <c r="M2210" s="120">
        <v>0</v>
      </c>
      <c r="N2210" s="120">
        <v>0</v>
      </c>
      <c r="O2210" s="127">
        <v>299.89999999999998</v>
      </c>
      <c r="P2210" s="128">
        <v>82</v>
      </c>
    </row>
    <row r="2211" spans="1:16">
      <c r="A2211" s="119" t="s">
        <v>3794</v>
      </c>
      <c r="B2211" s="120" t="s">
        <v>12971</v>
      </c>
      <c r="C2211" s="120" t="s">
        <v>2111</v>
      </c>
      <c r="D2211" s="120" t="s">
        <v>1806</v>
      </c>
      <c r="E2211" s="120" t="s">
        <v>12165</v>
      </c>
      <c r="F2211" s="120" t="s">
        <v>12601</v>
      </c>
      <c r="G2211" s="120" t="s">
        <v>1778</v>
      </c>
      <c r="H2211" s="120">
        <v>0</v>
      </c>
      <c r="I2211" s="120" t="s">
        <v>1842</v>
      </c>
      <c r="J2211" s="120" t="s">
        <v>1753</v>
      </c>
      <c r="K2211" s="120">
        <v>0</v>
      </c>
      <c r="L2211" s="120">
        <v>0</v>
      </c>
      <c r="M2211" s="120">
        <v>0</v>
      </c>
      <c r="N2211" s="120">
        <v>0</v>
      </c>
      <c r="O2211" s="127">
        <v>229.9</v>
      </c>
      <c r="P2211" s="128">
        <v>65</v>
      </c>
    </row>
    <row r="2212" spans="1:16">
      <c r="A2212" s="119" t="s">
        <v>3795</v>
      </c>
      <c r="B2212" s="120" t="s">
        <v>12971</v>
      </c>
      <c r="C2212" s="120" t="s">
        <v>2111</v>
      </c>
      <c r="D2212" s="120" t="s">
        <v>1756</v>
      </c>
      <c r="E2212" s="120" t="s">
        <v>12164</v>
      </c>
      <c r="F2212" s="120" t="s">
        <v>12598</v>
      </c>
      <c r="G2212" s="120" t="s">
        <v>1966</v>
      </c>
      <c r="H2212" s="120">
        <v>0</v>
      </c>
      <c r="I2212" s="120" t="s">
        <v>1849</v>
      </c>
      <c r="J2212" s="120" t="s">
        <v>1753</v>
      </c>
      <c r="K2212" s="120">
        <v>0</v>
      </c>
      <c r="L2212" s="120">
        <v>0</v>
      </c>
      <c r="M2212" s="120">
        <v>0</v>
      </c>
      <c r="N2212" s="120">
        <v>0</v>
      </c>
      <c r="O2212" s="127">
        <v>199.9</v>
      </c>
      <c r="P2212" s="128">
        <v>72</v>
      </c>
    </row>
    <row r="2213" spans="1:16">
      <c r="A2213" s="119" t="s">
        <v>3796</v>
      </c>
      <c r="B2213" s="120" t="s">
        <v>12971</v>
      </c>
      <c r="C2213" s="120" t="s">
        <v>2111</v>
      </c>
      <c r="D2213" s="120" t="s">
        <v>1803</v>
      </c>
      <c r="E2213" s="120" t="s">
        <v>12165</v>
      </c>
      <c r="F2213" s="120" t="s">
        <v>12601</v>
      </c>
      <c r="G2213" s="120" t="s">
        <v>1863</v>
      </c>
      <c r="H2213" s="120">
        <v>0</v>
      </c>
      <c r="I2213" s="120" t="s">
        <v>1842</v>
      </c>
      <c r="J2213" s="120" t="s">
        <v>1753</v>
      </c>
      <c r="K2213" s="120" t="s">
        <v>3661</v>
      </c>
      <c r="L2213" s="120">
        <v>0</v>
      </c>
      <c r="M2213" s="120">
        <v>0</v>
      </c>
      <c r="N2213" s="120">
        <v>0</v>
      </c>
      <c r="O2213" s="127">
        <v>149.9</v>
      </c>
      <c r="P2213" s="128">
        <v>55.98</v>
      </c>
    </row>
    <row r="2214" spans="1:16">
      <c r="A2214" s="119" t="s">
        <v>1055</v>
      </c>
      <c r="B2214" s="120" t="s">
        <v>12971</v>
      </c>
      <c r="C2214" s="120" t="s">
        <v>2111</v>
      </c>
      <c r="D2214" s="120" t="s">
        <v>1803</v>
      </c>
      <c r="E2214" s="120" t="s">
        <v>12165</v>
      </c>
      <c r="F2214" s="120" t="s">
        <v>12601</v>
      </c>
      <c r="G2214" s="120" t="s">
        <v>3324</v>
      </c>
      <c r="H2214" s="120">
        <v>0</v>
      </c>
      <c r="I2214" s="120" t="s">
        <v>1849</v>
      </c>
      <c r="J2214" s="120" t="s">
        <v>1753</v>
      </c>
      <c r="K2214" s="120" t="s">
        <v>3661</v>
      </c>
      <c r="L2214" s="120">
        <v>0</v>
      </c>
      <c r="M2214" s="120">
        <v>0</v>
      </c>
      <c r="N2214" s="120">
        <v>0</v>
      </c>
      <c r="O2214" s="127">
        <v>149.9</v>
      </c>
      <c r="P2214" s="128">
        <v>72.790000000000006</v>
      </c>
    </row>
    <row r="2215" spans="1:16">
      <c r="A2215" s="119" t="s">
        <v>1057</v>
      </c>
      <c r="B2215" s="120" t="s">
        <v>12971</v>
      </c>
      <c r="C2215" s="120" t="s">
        <v>2111</v>
      </c>
      <c r="D2215" s="120" t="s">
        <v>1803</v>
      </c>
      <c r="E2215" s="120" t="s">
        <v>12165</v>
      </c>
      <c r="F2215" s="120" t="s">
        <v>12601</v>
      </c>
      <c r="G2215" s="120" t="s">
        <v>3324</v>
      </c>
      <c r="H2215" s="120">
        <v>0</v>
      </c>
      <c r="I2215" s="120" t="s">
        <v>1849</v>
      </c>
      <c r="J2215" s="120" t="s">
        <v>1753</v>
      </c>
      <c r="K2215" s="120" t="s">
        <v>3661</v>
      </c>
      <c r="L2215" s="120">
        <v>0</v>
      </c>
      <c r="M2215" s="120">
        <v>0</v>
      </c>
      <c r="N2215" s="120">
        <v>0</v>
      </c>
      <c r="O2215" s="127">
        <v>149.9</v>
      </c>
      <c r="P2215" s="128">
        <v>72.790000000000006</v>
      </c>
    </row>
    <row r="2216" spans="1:16">
      <c r="A2216" s="119" t="s">
        <v>1059</v>
      </c>
      <c r="B2216" s="120" t="s">
        <v>12971</v>
      </c>
      <c r="C2216" s="120" t="s">
        <v>2111</v>
      </c>
      <c r="D2216" s="120" t="s">
        <v>1803</v>
      </c>
      <c r="E2216" s="120" t="s">
        <v>12165</v>
      </c>
      <c r="F2216" s="120" t="s">
        <v>12601</v>
      </c>
      <c r="G2216" s="120" t="s">
        <v>3324</v>
      </c>
      <c r="H2216" s="120">
        <v>0</v>
      </c>
      <c r="I2216" s="120" t="s">
        <v>1849</v>
      </c>
      <c r="J2216" s="120" t="s">
        <v>1753</v>
      </c>
      <c r="K2216" s="120" t="s">
        <v>3661</v>
      </c>
      <c r="L2216" s="120">
        <v>0</v>
      </c>
      <c r="M2216" s="120">
        <v>0</v>
      </c>
      <c r="N2216" s="120">
        <v>0</v>
      </c>
      <c r="O2216" s="127">
        <v>149.9</v>
      </c>
      <c r="P2216" s="128">
        <v>72.790000000000006</v>
      </c>
    </row>
    <row r="2217" spans="1:16">
      <c r="A2217" s="119" t="s">
        <v>3797</v>
      </c>
      <c r="B2217" s="120" t="s">
        <v>12971</v>
      </c>
      <c r="C2217" s="120" t="s">
        <v>2111</v>
      </c>
      <c r="D2217" s="120" t="s">
        <v>1798</v>
      </c>
      <c r="E2217" s="120" t="s">
        <v>12165</v>
      </c>
      <c r="F2217" s="120" t="s">
        <v>12601</v>
      </c>
      <c r="G2217" s="120" t="s">
        <v>3324</v>
      </c>
      <c r="H2217" s="120">
        <v>0</v>
      </c>
      <c r="I2217" s="120" t="s">
        <v>1842</v>
      </c>
      <c r="J2217" s="120" t="s">
        <v>1753</v>
      </c>
      <c r="K2217" s="120" t="s">
        <v>3661</v>
      </c>
      <c r="L2217" s="120">
        <v>0</v>
      </c>
      <c r="M2217" s="120">
        <v>0</v>
      </c>
      <c r="N2217" s="120">
        <v>0</v>
      </c>
      <c r="O2217" s="127">
        <v>0</v>
      </c>
      <c r="P2217" s="128">
        <v>0</v>
      </c>
    </row>
    <row r="2218" spans="1:16">
      <c r="A2218" s="119" t="s">
        <v>3798</v>
      </c>
      <c r="B2218" s="120" t="s">
        <v>12971</v>
      </c>
      <c r="C2218" s="120" t="s">
        <v>2111</v>
      </c>
      <c r="D2218" s="120" t="s">
        <v>1798</v>
      </c>
      <c r="E2218" s="120" t="s">
        <v>12165</v>
      </c>
      <c r="F2218" s="120" t="s">
        <v>12601</v>
      </c>
      <c r="G2218" s="120" t="s">
        <v>3324</v>
      </c>
      <c r="H2218" s="120">
        <v>0</v>
      </c>
      <c r="I2218" s="120" t="s">
        <v>1842</v>
      </c>
      <c r="J2218" s="120" t="s">
        <v>1753</v>
      </c>
      <c r="K2218" s="120" t="s">
        <v>3661</v>
      </c>
      <c r="L2218" s="120">
        <v>0</v>
      </c>
      <c r="M2218" s="120">
        <v>0</v>
      </c>
      <c r="N2218" s="120">
        <v>0</v>
      </c>
      <c r="O2218" s="127">
        <v>229.9</v>
      </c>
      <c r="P2218" s="128">
        <v>50</v>
      </c>
    </row>
    <row r="2219" spans="1:16">
      <c r="A2219" s="119" t="s">
        <v>3799</v>
      </c>
      <c r="B2219" s="120" t="s">
        <v>12971</v>
      </c>
      <c r="C2219" s="120" t="s">
        <v>2111</v>
      </c>
      <c r="D2219" s="120" t="s">
        <v>1798</v>
      </c>
      <c r="E2219" s="120" t="s">
        <v>12165</v>
      </c>
      <c r="F2219" s="120" t="s">
        <v>12601</v>
      </c>
      <c r="G2219" s="120" t="s">
        <v>1957</v>
      </c>
      <c r="H2219" s="120">
        <v>0</v>
      </c>
      <c r="I2219" s="120" t="s">
        <v>1842</v>
      </c>
      <c r="J2219" s="120" t="s">
        <v>1753</v>
      </c>
      <c r="K2219" s="120" t="s">
        <v>3661</v>
      </c>
      <c r="L2219" s="120">
        <v>0</v>
      </c>
      <c r="M2219" s="120">
        <v>0</v>
      </c>
      <c r="N2219" s="120">
        <v>0</v>
      </c>
      <c r="O2219" s="127">
        <v>229.9</v>
      </c>
      <c r="P2219" s="128">
        <v>50</v>
      </c>
    </row>
    <row r="2220" spans="1:16">
      <c r="A2220" s="119" t="s">
        <v>3800</v>
      </c>
      <c r="B2220" s="120" t="s">
        <v>12971</v>
      </c>
      <c r="C2220" s="120" t="s">
        <v>2111</v>
      </c>
      <c r="D2220" s="120" t="s">
        <v>1798</v>
      </c>
      <c r="E2220" s="120" t="s">
        <v>12165</v>
      </c>
      <c r="F2220" s="120" t="s">
        <v>12601</v>
      </c>
      <c r="G2220" s="120" t="s">
        <v>1957</v>
      </c>
      <c r="H2220" s="120">
        <v>0</v>
      </c>
      <c r="I2220" s="120" t="s">
        <v>1842</v>
      </c>
      <c r="J2220" s="120" t="s">
        <v>1753</v>
      </c>
      <c r="K2220" s="120" t="s">
        <v>3661</v>
      </c>
      <c r="L2220" s="120">
        <v>0</v>
      </c>
      <c r="M2220" s="120">
        <v>0</v>
      </c>
      <c r="N2220" s="120">
        <v>0</v>
      </c>
      <c r="O2220" s="127">
        <v>229.9</v>
      </c>
      <c r="P2220" s="128">
        <v>50</v>
      </c>
    </row>
    <row r="2221" spans="1:16">
      <c r="A2221" s="119" t="s">
        <v>3801</v>
      </c>
      <c r="B2221" s="120" t="s">
        <v>12971</v>
      </c>
      <c r="C2221" s="120" t="s">
        <v>2111</v>
      </c>
      <c r="D2221" s="120" t="s">
        <v>1798</v>
      </c>
      <c r="E2221" s="120" t="s">
        <v>12165</v>
      </c>
      <c r="F2221" s="120" t="s">
        <v>12601</v>
      </c>
      <c r="G2221" s="120" t="s">
        <v>1804</v>
      </c>
      <c r="H2221" s="120">
        <v>0</v>
      </c>
      <c r="I2221" s="120" t="s">
        <v>1842</v>
      </c>
      <c r="J2221" s="120" t="s">
        <v>1753</v>
      </c>
      <c r="K2221" s="120" t="s">
        <v>3661</v>
      </c>
      <c r="L2221" s="120">
        <v>0</v>
      </c>
      <c r="M2221" s="120">
        <v>0</v>
      </c>
      <c r="N2221" s="120">
        <v>0</v>
      </c>
      <c r="O2221" s="127">
        <v>229.9</v>
      </c>
      <c r="P2221" s="128">
        <v>82</v>
      </c>
    </row>
    <row r="2222" spans="1:16">
      <c r="A2222" s="119" t="s">
        <v>3802</v>
      </c>
      <c r="B2222" s="120" t="s">
        <v>12971</v>
      </c>
      <c r="C2222" s="120" t="s">
        <v>2111</v>
      </c>
      <c r="D2222" s="120" t="s">
        <v>1798</v>
      </c>
      <c r="E2222" s="120" t="s">
        <v>12165</v>
      </c>
      <c r="F2222" s="120" t="s">
        <v>12601</v>
      </c>
      <c r="G2222" s="120" t="s">
        <v>1804</v>
      </c>
      <c r="H2222" s="120">
        <v>0</v>
      </c>
      <c r="I2222" s="120" t="s">
        <v>1842</v>
      </c>
      <c r="J2222" s="120" t="s">
        <v>1753</v>
      </c>
      <c r="K2222" s="120" t="s">
        <v>3661</v>
      </c>
      <c r="L2222" s="120">
        <v>0</v>
      </c>
      <c r="M2222" s="120">
        <v>0</v>
      </c>
      <c r="N2222" s="120">
        <v>0</v>
      </c>
      <c r="O2222" s="127">
        <v>229.9</v>
      </c>
      <c r="P2222" s="128">
        <v>82</v>
      </c>
    </row>
    <row r="2223" spans="1:16">
      <c r="A2223" s="119" t="s">
        <v>3803</v>
      </c>
      <c r="B2223" s="120" t="s">
        <v>12971</v>
      </c>
      <c r="C2223" s="120" t="s">
        <v>2111</v>
      </c>
      <c r="D2223" s="120" t="s">
        <v>1798</v>
      </c>
      <c r="E2223" s="120" t="s">
        <v>12165</v>
      </c>
      <c r="F2223" s="120" t="s">
        <v>12601</v>
      </c>
      <c r="G2223" s="120" t="s">
        <v>1804</v>
      </c>
      <c r="H2223" s="120">
        <v>0</v>
      </c>
      <c r="I2223" s="120" t="s">
        <v>1842</v>
      </c>
      <c r="J2223" s="120" t="s">
        <v>1753</v>
      </c>
      <c r="K2223" s="120" t="s">
        <v>3661</v>
      </c>
      <c r="L2223" s="120">
        <v>0</v>
      </c>
      <c r="M2223" s="120">
        <v>0</v>
      </c>
      <c r="N2223" s="120">
        <v>0</v>
      </c>
      <c r="O2223" s="127">
        <v>229.9</v>
      </c>
      <c r="P2223" s="128">
        <v>82</v>
      </c>
    </row>
    <row r="2224" spans="1:16">
      <c r="A2224" s="119" t="s">
        <v>3804</v>
      </c>
      <c r="B2224" s="120" t="s">
        <v>12971</v>
      </c>
      <c r="C2224" s="120" t="s">
        <v>2111</v>
      </c>
      <c r="D2224" s="120" t="s">
        <v>1798</v>
      </c>
      <c r="E2224" s="120" t="s">
        <v>12165</v>
      </c>
      <c r="F2224" s="120" t="s">
        <v>12601</v>
      </c>
      <c r="G2224" s="120" t="s">
        <v>1804</v>
      </c>
      <c r="H2224" s="120">
        <v>0</v>
      </c>
      <c r="I2224" s="120" t="s">
        <v>1842</v>
      </c>
      <c r="J2224" s="120" t="s">
        <v>1753</v>
      </c>
      <c r="K2224" s="120" t="s">
        <v>3661</v>
      </c>
      <c r="L2224" s="120">
        <v>0</v>
      </c>
      <c r="M2224" s="120">
        <v>0</v>
      </c>
      <c r="N2224" s="120">
        <v>0</v>
      </c>
      <c r="O2224" s="127">
        <v>229.9</v>
      </c>
      <c r="P2224" s="128">
        <v>75</v>
      </c>
    </row>
    <row r="2225" spans="1:16">
      <c r="A2225" s="119" t="s">
        <v>813</v>
      </c>
      <c r="B2225" s="120" t="s">
        <v>12971</v>
      </c>
      <c r="C2225" s="120" t="s">
        <v>2111</v>
      </c>
      <c r="D2225" s="120" t="s">
        <v>1756</v>
      </c>
      <c r="E2225" s="120" t="s">
        <v>12164</v>
      </c>
      <c r="F2225" s="120" t="s">
        <v>12598</v>
      </c>
      <c r="G2225" s="120" t="s">
        <v>1968</v>
      </c>
      <c r="H2225" s="120">
        <v>0</v>
      </c>
      <c r="I2225" s="120" t="s">
        <v>1849</v>
      </c>
      <c r="J2225" s="120" t="s">
        <v>1753</v>
      </c>
      <c r="K2225" s="120" t="s">
        <v>3338</v>
      </c>
      <c r="L2225" s="120">
        <v>0</v>
      </c>
      <c r="M2225" s="120">
        <v>0</v>
      </c>
      <c r="N2225" s="120" t="s">
        <v>3726</v>
      </c>
      <c r="O2225" s="127">
        <v>129.9</v>
      </c>
      <c r="P2225" s="128">
        <v>41</v>
      </c>
    </row>
    <row r="2226" spans="1:16">
      <c r="A2226" s="119" t="s">
        <v>815</v>
      </c>
      <c r="B2226" s="120" t="s">
        <v>12971</v>
      </c>
      <c r="C2226" s="120" t="s">
        <v>2111</v>
      </c>
      <c r="D2226" s="120" t="s">
        <v>1756</v>
      </c>
      <c r="E2226" s="120" t="s">
        <v>12164</v>
      </c>
      <c r="F2226" s="120" t="s">
        <v>12598</v>
      </c>
      <c r="G2226" s="120" t="s">
        <v>1968</v>
      </c>
      <c r="H2226" s="120">
        <v>0</v>
      </c>
      <c r="I2226" s="120" t="s">
        <v>1842</v>
      </c>
      <c r="J2226" s="120" t="s">
        <v>1753</v>
      </c>
      <c r="K2226" s="120" t="s">
        <v>3338</v>
      </c>
      <c r="L2226" s="120">
        <v>0</v>
      </c>
      <c r="M2226" s="120">
        <v>0</v>
      </c>
      <c r="N2226" s="120" t="s">
        <v>3726</v>
      </c>
      <c r="O2226" s="127">
        <v>99.9</v>
      </c>
      <c r="P2226" s="128">
        <v>34</v>
      </c>
    </row>
    <row r="2227" spans="1:16">
      <c r="A2227" s="119" t="s">
        <v>3805</v>
      </c>
      <c r="B2227" s="120" t="s">
        <v>12971</v>
      </c>
      <c r="C2227" s="120" t="s">
        <v>2111</v>
      </c>
      <c r="D2227" s="120" t="s">
        <v>1798</v>
      </c>
      <c r="E2227" s="120" t="s">
        <v>12164</v>
      </c>
      <c r="F2227" s="120" t="s">
        <v>12598</v>
      </c>
      <c r="G2227" s="120" t="s">
        <v>1784</v>
      </c>
      <c r="H2227" s="120">
        <v>0</v>
      </c>
      <c r="I2227" s="120" t="s">
        <v>1842</v>
      </c>
      <c r="J2227" s="120" t="s">
        <v>1753</v>
      </c>
      <c r="K2227" s="120" t="s">
        <v>3661</v>
      </c>
      <c r="L2227" s="120">
        <v>0</v>
      </c>
      <c r="M2227" s="120">
        <v>0</v>
      </c>
      <c r="N2227" s="120">
        <v>0</v>
      </c>
      <c r="O2227" s="127">
        <v>299.89999999999998</v>
      </c>
      <c r="P2227" s="128">
        <v>113</v>
      </c>
    </row>
    <row r="2228" spans="1:16">
      <c r="A2228" s="119" t="s">
        <v>487</v>
      </c>
      <c r="B2228" s="120" t="s">
        <v>12971</v>
      </c>
      <c r="C2228" s="120" t="s">
        <v>2111</v>
      </c>
      <c r="D2228" s="120" t="s">
        <v>1798</v>
      </c>
      <c r="E2228" s="120" t="s">
        <v>12164</v>
      </c>
      <c r="F2228" s="120" t="s">
        <v>12598</v>
      </c>
      <c r="G2228" s="120" t="s">
        <v>1784</v>
      </c>
      <c r="H2228" s="120">
        <v>0</v>
      </c>
      <c r="I2228" s="120" t="s">
        <v>1842</v>
      </c>
      <c r="J2228" s="120" t="s">
        <v>1753</v>
      </c>
      <c r="K2228" s="120" t="s">
        <v>3661</v>
      </c>
      <c r="L2228" s="120">
        <v>0</v>
      </c>
      <c r="M2228" s="120">
        <v>0</v>
      </c>
      <c r="N2228" s="120">
        <v>0</v>
      </c>
      <c r="O2228" s="127">
        <v>299.89999999999998</v>
      </c>
      <c r="P2228" s="128">
        <v>113</v>
      </c>
    </row>
    <row r="2229" spans="1:16">
      <c r="A2229" s="119" t="s">
        <v>3806</v>
      </c>
      <c r="B2229" s="120" t="s">
        <v>12971</v>
      </c>
      <c r="C2229" s="120" t="s">
        <v>2111</v>
      </c>
      <c r="D2229" s="120" t="s">
        <v>1798</v>
      </c>
      <c r="E2229" s="120" t="s">
        <v>12164</v>
      </c>
      <c r="F2229" s="120" t="s">
        <v>12598</v>
      </c>
      <c r="G2229" s="120" t="s">
        <v>1784</v>
      </c>
      <c r="H2229" s="120">
        <v>0</v>
      </c>
      <c r="I2229" s="120" t="s">
        <v>1842</v>
      </c>
      <c r="J2229" s="120" t="s">
        <v>1753</v>
      </c>
      <c r="K2229" s="120" t="s">
        <v>3661</v>
      </c>
      <c r="L2229" s="120">
        <v>0</v>
      </c>
      <c r="M2229" s="120">
        <v>0</v>
      </c>
      <c r="N2229" s="120">
        <v>0</v>
      </c>
      <c r="O2229" s="127">
        <v>299.89999999999998</v>
      </c>
      <c r="P2229" s="128">
        <v>105</v>
      </c>
    </row>
    <row r="2230" spans="1:16">
      <c r="A2230" s="119" t="s">
        <v>3807</v>
      </c>
      <c r="B2230" s="120" t="s">
        <v>12971</v>
      </c>
      <c r="C2230" s="120" t="s">
        <v>2111</v>
      </c>
      <c r="D2230" s="120" t="s">
        <v>1756</v>
      </c>
      <c r="E2230" s="120" t="s">
        <v>12164</v>
      </c>
      <c r="F2230" s="120" t="s">
        <v>12598</v>
      </c>
      <c r="G2230" s="120" t="s">
        <v>1782</v>
      </c>
      <c r="H2230" s="120">
        <v>0</v>
      </c>
      <c r="I2230" s="120" t="s">
        <v>1842</v>
      </c>
      <c r="J2230" s="120" t="s">
        <v>1753</v>
      </c>
      <c r="K2230" s="120" t="s">
        <v>3661</v>
      </c>
      <c r="L2230" s="120">
        <v>0</v>
      </c>
      <c r="M2230" s="120">
        <v>0</v>
      </c>
      <c r="N2230" s="120" t="s">
        <v>3726</v>
      </c>
      <c r="O2230" s="127">
        <v>129.9</v>
      </c>
      <c r="P2230" s="128">
        <v>44</v>
      </c>
    </row>
    <row r="2231" spans="1:16">
      <c r="A2231" s="119" t="s">
        <v>3808</v>
      </c>
      <c r="B2231" s="120" t="s">
        <v>12971</v>
      </c>
      <c r="C2231" s="120" t="s">
        <v>2111</v>
      </c>
      <c r="D2231" s="120" t="s">
        <v>1798</v>
      </c>
      <c r="E2231" s="120" t="s">
        <v>12164</v>
      </c>
      <c r="F2231" s="120" t="s">
        <v>12598</v>
      </c>
      <c r="G2231" s="120" t="s">
        <v>1804</v>
      </c>
      <c r="H2231" s="120">
        <v>0</v>
      </c>
      <c r="I2231" s="120" t="s">
        <v>2425</v>
      </c>
      <c r="J2231" s="120" t="s">
        <v>1753</v>
      </c>
      <c r="K2231" s="120" t="s">
        <v>3661</v>
      </c>
      <c r="L2231" s="120">
        <v>0</v>
      </c>
      <c r="M2231" s="120">
        <v>0</v>
      </c>
      <c r="N2231" s="120">
        <v>0</v>
      </c>
      <c r="O2231" s="127">
        <v>199.9</v>
      </c>
      <c r="P2231" s="128">
        <v>50</v>
      </c>
    </row>
    <row r="2232" spans="1:16">
      <c r="A2232" s="119" t="s">
        <v>419</v>
      </c>
      <c r="B2232" s="120" t="s">
        <v>12971</v>
      </c>
      <c r="C2232" s="120" t="s">
        <v>2111</v>
      </c>
      <c r="D2232" s="120" t="s">
        <v>1806</v>
      </c>
      <c r="E2232" s="120" t="s">
        <v>12164</v>
      </c>
      <c r="F2232" s="120" t="s">
        <v>12598</v>
      </c>
      <c r="G2232" s="120" t="s">
        <v>1789</v>
      </c>
      <c r="H2232" s="120">
        <v>0</v>
      </c>
      <c r="I2232" s="120" t="s">
        <v>1842</v>
      </c>
      <c r="J2232" s="120" t="s">
        <v>1753</v>
      </c>
      <c r="K2232" s="120" t="s">
        <v>3661</v>
      </c>
      <c r="L2232" s="120">
        <v>0</v>
      </c>
      <c r="M2232" s="120">
        <v>0</v>
      </c>
      <c r="N2232" s="120">
        <v>0</v>
      </c>
      <c r="O2232" s="127">
        <v>179.9</v>
      </c>
      <c r="P2232" s="128">
        <v>50</v>
      </c>
    </row>
    <row r="2233" spans="1:16">
      <c r="A2233" s="119" t="s">
        <v>421</v>
      </c>
      <c r="B2233" s="120" t="s">
        <v>12971</v>
      </c>
      <c r="C2233" s="120" t="s">
        <v>2111</v>
      </c>
      <c r="D2233" s="120" t="s">
        <v>1806</v>
      </c>
      <c r="E2233" s="120" t="s">
        <v>12164</v>
      </c>
      <c r="F2233" s="120" t="s">
        <v>12598</v>
      </c>
      <c r="G2233" s="120" t="s">
        <v>1789</v>
      </c>
      <c r="H2233" s="120">
        <v>0</v>
      </c>
      <c r="I2233" s="120" t="s">
        <v>1842</v>
      </c>
      <c r="J2233" s="120" t="s">
        <v>1753</v>
      </c>
      <c r="K2233" s="120" t="s">
        <v>3661</v>
      </c>
      <c r="L2233" s="120">
        <v>0</v>
      </c>
      <c r="M2233" s="120">
        <v>0</v>
      </c>
      <c r="N2233" s="120">
        <v>0</v>
      </c>
      <c r="O2233" s="127">
        <v>179.9</v>
      </c>
      <c r="P2233" s="128">
        <v>50</v>
      </c>
    </row>
    <row r="2234" spans="1:16">
      <c r="A2234" s="119" t="s">
        <v>3809</v>
      </c>
      <c r="B2234" s="120" t="s">
        <v>12971</v>
      </c>
      <c r="C2234" s="120" t="s">
        <v>2111</v>
      </c>
      <c r="D2234" s="120" t="s">
        <v>1806</v>
      </c>
      <c r="E2234" s="120" t="s">
        <v>12164</v>
      </c>
      <c r="F2234" s="120" t="s">
        <v>12598</v>
      </c>
      <c r="G2234" s="120" t="s">
        <v>1784</v>
      </c>
      <c r="H2234" s="120">
        <v>0</v>
      </c>
      <c r="I2234" s="120" t="s">
        <v>1842</v>
      </c>
      <c r="J2234" s="120" t="s">
        <v>1753</v>
      </c>
      <c r="K2234" s="120" t="s">
        <v>3661</v>
      </c>
      <c r="L2234" s="120">
        <v>0</v>
      </c>
      <c r="M2234" s="120">
        <v>0</v>
      </c>
      <c r="N2234" s="120">
        <v>0</v>
      </c>
      <c r="O2234" s="127">
        <v>179.9</v>
      </c>
      <c r="P2234" s="128">
        <v>50</v>
      </c>
    </row>
    <row r="2235" spans="1:16">
      <c r="A2235" s="119" t="s">
        <v>423</v>
      </c>
      <c r="B2235" s="120" t="s">
        <v>12971</v>
      </c>
      <c r="C2235" s="120" t="s">
        <v>2111</v>
      </c>
      <c r="D2235" s="120" t="s">
        <v>1806</v>
      </c>
      <c r="E2235" s="120" t="s">
        <v>12164</v>
      </c>
      <c r="F2235" s="120" t="s">
        <v>12598</v>
      </c>
      <c r="G2235" s="120" t="s">
        <v>1784</v>
      </c>
      <c r="H2235" s="120">
        <v>0</v>
      </c>
      <c r="I2235" s="120" t="s">
        <v>1842</v>
      </c>
      <c r="J2235" s="120" t="s">
        <v>1753</v>
      </c>
      <c r="K2235" s="120" t="s">
        <v>3661</v>
      </c>
      <c r="L2235" s="120">
        <v>0</v>
      </c>
      <c r="M2235" s="120">
        <v>0</v>
      </c>
      <c r="N2235" s="120">
        <v>0</v>
      </c>
      <c r="O2235" s="127">
        <v>179.9</v>
      </c>
      <c r="P2235" s="128">
        <v>50</v>
      </c>
    </row>
    <row r="2236" spans="1:16">
      <c r="A2236" s="119" t="s">
        <v>3810</v>
      </c>
      <c r="B2236" s="120" t="s">
        <v>12971</v>
      </c>
      <c r="C2236" s="120" t="s">
        <v>2111</v>
      </c>
      <c r="D2236" s="120" t="s">
        <v>1806</v>
      </c>
      <c r="E2236" s="120" t="s">
        <v>12164</v>
      </c>
      <c r="F2236" s="120" t="s">
        <v>12598</v>
      </c>
      <c r="G2236" s="120" t="s">
        <v>1784</v>
      </c>
      <c r="H2236" s="120">
        <v>0</v>
      </c>
      <c r="I2236" s="120" t="s">
        <v>1842</v>
      </c>
      <c r="J2236" s="120" t="s">
        <v>1753</v>
      </c>
      <c r="K2236" s="120" t="s">
        <v>3661</v>
      </c>
      <c r="L2236" s="120">
        <v>0</v>
      </c>
      <c r="M2236" s="120">
        <v>0</v>
      </c>
      <c r="N2236" s="120">
        <v>0</v>
      </c>
      <c r="O2236" s="127">
        <v>179.9</v>
      </c>
      <c r="P2236" s="128">
        <v>50</v>
      </c>
    </row>
    <row r="2237" spans="1:16">
      <c r="A2237" s="119" t="s">
        <v>3811</v>
      </c>
      <c r="B2237" s="120" t="s">
        <v>12971</v>
      </c>
      <c r="C2237" s="120" t="s">
        <v>2111</v>
      </c>
      <c r="D2237" s="120" t="s">
        <v>1806</v>
      </c>
      <c r="E2237" s="120" t="s">
        <v>12164</v>
      </c>
      <c r="F2237" s="120" t="s">
        <v>12598</v>
      </c>
      <c r="G2237" s="120" t="s">
        <v>1814</v>
      </c>
      <c r="H2237" s="120">
        <v>0</v>
      </c>
      <c r="I2237" s="120" t="s">
        <v>1842</v>
      </c>
      <c r="J2237" s="120" t="s">
        <v>1753</v>
      </c>
      <c r="K2237" s="120" t="s">
        <v>3661</v>
      </c>
      <c r="L2237" s="120">
        <v>0</v>
      </c>
      <c r="M2237" s="120">
        <v>0</v>
      </c>
      <c r="N2237" s="120">
        <v>0</v>
      </c>
      <c r="O2237" s="127">
        <v>179.9</v>
      </c>
      <c r="P2237" s="128">
        <v>50</v>
      </c>
    </row>
    <row r="2238" spans="1:16">
      <c r="A2238" s="119" t="s">
        <v>3812</v>
      </c>
      <c r="B2238" s="120" t="s">
        <v>12971</v>
      </c>
      <c r="C2238" s="120" t="s">
        <v>2111</v>
      </c>
      <c r="D2238" s="120" t="s">
        <v>1806</v>
      </c>
      <c r="E2238" s="120" t="s">
        <v>12164</v>
      </c>
      <c r="F2238" s="120" t="s">
        <v>12598</v>
      </c>
      <c r="G2238" s="120" t="s">
        <v>1784</v>
      </c>
      <c r="H2238" s="120">
        <v>0</v>
      </c>
      <c r="I2238" s="120" t="s">
        <v>1842</v>
      </c>
      <c r="J2238" s="120" t="s">
        <v>1753</v>
      </c>
      <c r="K2238" s="120" t="s">
        <v>3661</v>
      </c>
      <c r="L2238" s="120">
        <v>0</v>
      </c>
      <c r="M2238" s="120">
        <v>0</v>
      </c>
      <c r="N2238" s="120">
        <v>0</v>
      </c>
      <c r="O2238" s="127">
        <v>179.9</v>
      </c>
      <c r="P2238" s="128">
        <v>50</v>
      </c>
    </row>
    <row r="2239" spans="1:16">
      <c r="A2239" s="119" t="s">
        <v>3813</v>
      </c>
      <c r="B2239" s="120" t="s">
        <v>12971</v>
      </c>
      <c r="C2239" s="120" t="s">
        <v>2111</v>
      </c>
      <c r="D2239" s="120" t="s">
        <v>1798</v>
      </c>
      <c r="E2239" s="120" t="s">
        <v>12164</v>
      </c>
      <c r="F2239" s="120" t="s">
        <v>12598</v>
      </c>
      <c r="G2239" s="120" t="s">
        <v>1947</v>
      </c>
      <c r="H2239" s="120">
        <v>0</v>
      </c>
      <c r="I2239" s="120" t="s">
        <v>2425</v>
      </c>
      <c r="J2239" s="120" t="s">
        <v>1753</v>
      </c>
      <c r="K2239" s="120" t="s">
        <v>3661</v>
      </c>
      <c r="L2239" s="120">
        <v>0</v>
      </c>
      <c r="M2239" s="120">
        <v>0</v>
      </c>
      <c r="N2239" s="120">
        <v>0</v>
      </c>
      <c r="O2239" s="127">
        <v>179.9</v>
      </c>
      <c r="P2239" s="128">
        <v>50</v>
      </c>
    </row>
    <row r="2240" spans="1:16">
      <c r="A2240" s="119" t="s">
        <v>425</v>
      </c>
      <c r="B2240" s="120" t="s">
        <v>12971</v>
      </c>
      <c r="C2240" s="120" t="s">
        <v>2111</v>
      </c>
      <c r="D2240" s="120" t="s">
        <v>1756</v>
      </c>
      <c r="E2240" s="120" t="s">
        <v>12164</v>
      </c>
      <c r="F2240" s="120" t="s">
        <v>12598</v>
      </c>
      <c r="G2240" s="120" t="s">
        <v>1784</v>
      </c>
      <c r="H2240" s="120">
        <v>0</v>
      </c>
      <c r="I2240" s="120" t="s">
        <v>1842</v>
      </c>
      <c r="J2240" s="120" t="s">
        <v>1753</v>
      </c>
      <c r="K2240" s="120" t="s">
        <v>3661</v>
      </c>
      <c r="L2240" s="120">
        <v>0</v>
      </c>
      <c r="M2240" s="120">
        <v>0</v>
      </c>
      <c r="N2240" s="120">
        <v>0</v>
      </c>
      <c r="O2240" s="127">
        <v>99.9</v>
      </c>
      <c r="P2240" s="128">
        <v>35</v>
      </c>
    </row>
    <row r="2241" spans="1:16">
      <c r="A2241" s="119" t="s">
        <v>3814</v>
      </c>
      <c r="B2241" s="120" t="s">
        <v>12971</v>
      </c>
      <c r="C2241" s="120" t="s">
        <v>2111</v>
      </c>
      <c r="D2241" s="120" t="s">
        <v>1806</v>
      </c>
      <c r="E2241" s="120" t="s">
        <v>12164</v>
      </c>
      <c r="F2241" s="120" t="s">
        <v>12598</v>
      </c>
      <c r="G2241" s="120" t="s">
        <v>1782</v>
      </c>
      <c r="H2241" s="120">
        <v>0</v>
      </c>
      <c r="I2241" s="120" t="s">
        <v>1842</v>
      </c>
      <c r="J2241" s="120" t="s">
        <v>1753</v>
      </c>
      <c r="K2241" s="120" t="s">
        <v>3661</v>
      </c>
      <c r="L2241" s="120">
        <v>0</v>
      </c>
      <c r="M2241" s="120">
        <v>0</v>
      </c>
      <c r="N2241" s="120">
        <v>0</v>
      </c>
      <c r="O2241" s="127">
        <v>129.9</v>
      </c>
      <c r="P2241" s="128">
        <v>45</v>
      </c>
    </row>
    <row r="2242" spans="1:16">
      <c r="A2242" s="119" t="s">
        <v>3815</v>
      </c>
      <c r="B2242" s="120" t="s">
        <v>12971</v>
      </c>
      <c r="C2242" s="120" t="s">
        <v>2111</v>
      </c>
      <c r="D2242" s="120" t="s">
        <v>1806</v>
      </c>
      <c r="E2242" s="120" t="s">
        <v>12164</v>
      </c>
      <c r="F2242" s="120" t="s">
        <v>12598</v>
      </c>
      <c r="G2242" s="120" t="s">
        <v>1773</v>
      </c>
      <c r="H2242" s="120">
        <v>0</v>
      </c>
      <c r="I2242" s="120" t="s">
        <v>1842</v>
      </c>
      <c r="J2242" s="120" t="s">
        <v>1753</v>
      </c>
      <c r="K2242" s="120" t="s">
        <v>3661</v>
      </c>
      <c r="L2242" s="120">
        <v>0</v>
      </c>
      <c r="M2242" s="120">
        <v>0</v>
      </c>
      <c r="N2242" s="120">
        <v>0</v>
      </c>
      <c r="O2242" s="127">
        <v>129.9</v>
      </c>
      <c r="P2242" s="128">
        <v>45</v>
      </c>
    </row>
    <row r="2243" spans="1:16">
      <c r="A2243" s="119" t="s">
        <v>817</v>
      </c>
      <c r="B2243" s="120" t="s">
        <v>12971</v>
      </c>
      <c r="C2243" s="120" t="s">
        <v>2111</v>
      </c>
      <c r="D2243" s="120" t="s">
        <v>1806</v>
      </c>
      <c r="E2243" s="120" t="s">
        <v>12164</v>
      </c>
      <c r="F2243" s="120" t="s">
        <v>12598</v>
      </c>
      <c r="G2243" s="120" t="s">
        <v>1780</v>
      </c>
      <c r="H2243" s="120">
        <v>0</v>
      </c>
      <c r="I2243" s="120" t="s">
        <v>1842</v>
      </c>
      <c r="J2243" s="120" t="s">
        <v>1753</v>
      </c>
      <c r="K2243" s="120" t="s">
        <v>3661</v>
      </c>
      <c r="L2243" s="120">
        <v>0</v>
      </c>
      <c r="M2243" s="120">
        <v>0</v>
      </c>
      <c r="N2243" s="120">
        <v>0</v>
      </c>
      <c r="O2243" s="127">
        <v>129.9</v>
      </c>
      <c r="P2243" s="128">
        <v>45</v>
      </c>
    </row>
    <row r="2244" spans="1:16">
      <c r="A2244" s="119" t="s">
        <v>3816</v>
      </c>
      <c r="B2244" s="120" t="s">
        <v>12971</v>
      </c>
      <c r="C2244" s="120" t="s">
        <v>2111</v>
      </c>
      <c r="D2244" s="120" t="s">
        <v>1806</v>
      </c>
      <c r="E2244" s="120" t="s">
        <v>12164</v>
      </c>
      <c r="F2244" s="120" t="s">
        <v>12598</v>
      </c>
      <c r="G2244" s="120" t="s">
        <v>1793</v>
      </c>
      <c r="H2244" s="120">
        <v>0</v>
      </c>
      <c r="I2244" s="120" t="s">
        <v>1849</v>
      </c>
      <c r="J2244" s="120" t="s">
        <v>1753</v>
      </c>
      <c r="K2244" s="120" t="s">
        <v>3661</v>
      </c>
      <c r="L2244" s="120">
        <v>0</v>
      </c>
      <c r="M2244" s="120">
        <v>0</v>
      </c>
      <c r="N2244" s="120">
        <v>0</v>
      </c>
      <c r="O2244" s="127">
        <v>189.9</v>
      </c>
      <c r="P2244" s="128">
        <v>55</v>
      </c>
    </row>
    <row r="2245" spans="1:16">
      <c r="A2245" s="119" t="s">
        <v>819</v>
      </c>
      <c r="B2245" s="120" t="s">
        <v>12971</v>
      </c>
      <c r="C2245" s="120" t="s">
        <v>2111</v>
      </c>
      <c r="D2245" s="120" t="s">
        <v>1806</v>
      </c>
      <c r="E2245" s="120" t="s">
        <v>12164</v>
      </c>
      <c r="F2245" s="120" t="s">
        <v>12598</v>
      </c>
      <c r="G2245" s="120" t="s">
        <v>1780</v>
      </c>
      <c r="H2245" s="120">
        <v>0</v>
      </c>
      <c r="I2245" s="120" t="s">
        <v>1849</v>
      </c>
      <c r="J2245" s="120" t="s">
        <v>1753</v>
      </c>
      <c r="K2245" s="120" t="s">
        <v>3661</v>
      </c>
      <c r="L2245" s="120">
        <v>0</v>
      </c>
      <c r="M2245" s="120">
        <v>0</v>
      </c>
      <c r="N2245" s="120">
        <v>0</v>
      </c>
      <c r="O2245" s="127">
        <v>189.9</v>
      </c>
      <c r="P2245" s="128">
        <v>55</v>
      </c>
    </row>
    <row r="2246" spans="1:16">
      <c r="A2246" s="119" t="s">
        <v>821</v>
      </c>
      <c r="B2246" s="120" t="s">
        <v>12971</v>
      </c>
      <c r="C2246" s="120" t="s">
        <v>2111</v>
      </c>
      <c r="D2246" s="120" t="s">
        <v>1756</v>
      </c>
      <c r="E2246" s="120" t="s">
        <v>12164</v>
      </c>
      <c r="F2246" s="120" t="s">
        <v>12598</v>
      </c>
      <c r="G2246" s="120" t="s">
        <v>1832</v>
      </c>
      <c r="H2246" s="120">
        <v>0</v>
      </c>
      <c r="I2246" s="120" t="s">
        <v>1842</v>
      </c>
      <c r="J2246" s="120" t="s">
        <v>1753</v>
      </c>
      <c r="K2246" s="120" t="s">
        <v>3661</v>
      </c>
      <c r="L2246" s="120">
        <v>0</v>
      </c>
      <c r="M2246" s="120">
        <v>0</v>
      </c>
      <c r="N2246" s="120" t="s">
        <v>3726</v>
      </c>
      <c r="O2246" s="127">
        <v>99.9</v>
      </c>
      <c r="P2246" s="128">
        <v>38</v>
      </c>
    </row>
    <row r="2247" spans="1:16">
      <c r="A2247" s="119" t="s">
        <v>823</v>
      </c>
      <c r="B2247" s="120" t="s">
        <v>12971</v>
      </c>
      <c r="C2247" s="120" t="s">
        <v>2111</v>
      </c>
      <c r="D2247" s="120" t="s">
        <v>1756</v>
      </c>
      <c r="E2247" s="120" t="s">
        <v>12164</v>
      </c>
      <c r="F2247" s="120" t="s">
        <v>12598</v>
      </c>
      <c r="G2247" s="120" t="s">
        <v>1832</v>
      </c>
      <c r="H2247" s="120">
        <v>0</v>
      </c>
      <c r="I2247" s="120" t="s">
        <v>1842</v>
      </c>
      <c r="J2247" s="120" t="s">
        <v>1753</v>
      </c>
      <c r="K2247" s="120" t="s">
        <v>3661</v>
      </c>
      <c r="L2247" s="120">
        <v>0</v>
      </c>
      <c r="M2247" s="120">
        <v>0</v>
      </c>
      <c r="N2247" s="120" t="s">
        <v>3726</v>
      </c>
      <c r="O2247" s="127">
        <v>99.9</v>
      </c>
      <c r="P2247" s="128">
        <v>38</v>
      </c>
    </row>
    <row r="2248" spans="1:16">
      <c r="A2248" s="119" t="s">
        <v>3817</v>
      </c>
      <c r="B2248" s="120" t="s">
        <v>12971</v>
      </c>
      <c r="C2248" s="120" t="s">
        <v>2111</v>
      </c>
      <c r="D2248" s="120" t="s">
        <v>1756</v>
      </c>
      <c r="E2248" s="120" t="s">
        <v>12164</v>
      </c>
      <c r="F2248" s="120" t="s">
        <v>12598</v>
      </c>
      <c r="G2248" s="120" t="s">
        <v>1793</v>
      </c>
      <c r="H2248" s="120">
        <v>0</v>
      </c>
      <c r="I2248" s="120" t="s">
        <v>2646</v>
      </c>
      <c r="J2248" s="120" t="s">
        <v>1753</v>
      </c>
      <c r="K2248" s="120" t="s">
        <v>3661</v>
      </c>
      <c r="L2248" s="120">
        <v>0</v>
      </c>
      <c r="M2248" s="120">
        <v>0</v>
      </c>
      <c r="N2248" s="120" t="s">
        <v>3726</v>
      </c>
      <c r="O2248" s="127">
        <v>89.9</v>
      </c>
      <c r="P2248" s="128">
        <v>31.5</v>
      </c>
    </row>
    <row r="2249" spans="1:16">
      <c r="A2249" s="119" t="s">
        <v>825</v>
      </c>
      <c r="B2249" s="120" t="s">
        <v>12971</v>
      </c>
      <c r="C2249" s="120" t="s">
        <v>2111</v>
      </c>
      <c r="D2249" s="120" t="s">
        <v>1798</v>
      </c>
      <c r="E2249" s="120" t="s">
        <v>12164</v>
      </c>
      <c r="F2249" s="120" t="s">
        <v>12598</v>
      </c>
      <c r="G2249" s="120" t="s">
        <v>1832</v>
      </c>
      <c r="H2249" s="120">
        <v>0</v>
      </c>
      <c r="I2249" s="120" t="s">
        <v>1842</v>
      </c>
      <c r="J2249" s="120" t="s">
        <v>1753</v>
      </c>
      <c r="K2249" s="120" t="s">
        <v>3661</v>
      </c>
      <c r="L2249" s="120">
        <v>0</v>
      </c>
      <c r="M2249" s="120">
        <v>0</v>
      </c>
      <c r="N2249" s="120">
        <v>0</v>
      </c>
      <c r="O2249" s="127">
        <v>299.89999999999998</v>
      </c>
      <c r="P2249" s="128">
        <v>106</v>
      </c>
    </row>
    <row r="2250" spans="1:16">
      <c r="A2250" s="119" t="s">
        <v>427</v>
      </c>
      <c r="B2250" s="120" t="s">
        <v>12971</v>
      </c>
      <c r="C2250" s="120" t="s">
        <v>2111</v>
      </c>
      <c r="D2250" s="120" t="s">
        <v>1798</v>
      </c>
      <c r="E2250" s="120" t="s">
        <v>12164</v>
      </c>
      <c r="F2250" s="120" t="s">
        <v>12598</v>
      </c>
      <c r="G2250" s="120" t="s">
        <v>1789</v>
      </c>
      <c r="H2250" s="120">
        <v>0</v>
      </c>
      <c r="I2250" s="120" t="s">
        <v>1842</v>
      </c>
      <c r="J2250" s="120" t="s">
        <v>1753</v>
      </c>
      <c r="K2250" s="120" t="s">
        <v>3661</v>
      </c>
      <c r="L2250" s="120">
        <v>0</v>
      </c>
      <c r="M2250" s="120">
        <v>0</v>
      </c>
      <c r="N2250" s="120">
        <v>0</v>
      </c>
      <c r="O2250" s="127">
        <v>299.89999999999998</v>
      </c>
      <c r="P2250" s="128">
        <v>106</v>
      </c>
    </row>
    <row r="2251" spans="1:16">
      <c r="A2251" s="119" t="s">
        <v>489</v>
      </c>
      <c r="B2251" s="120" t="s">
        <v>12971</v>
      </c>
      <c r="C2251" s="120" t="s">
        <v>2111</v>
      </c>
      <c r="D2251" s="120" t="s">
        <v>1798</v>
      </c>
      <c r="E2251" s="120" t="s">
        <v>12164</v>
      </c>
      <c r="F2251" s="120" t="s">
        <v>12598</v>
      </c>
      <c r="G2251" s="120" t="s">
        <v>1832</v>
      </c>
      <c r="H2251" s="120">
        <v>0</v>
      </c>
      <c r="I2251" s="120" t="s">
        <v>1842</v>
      </c>
      <c r="J2251" s="120" t="s">
        <v>1753</v>
      </c>
      <c r="K2251" s="120" t="s">
        <v>3661</v>
      </c>
      <c r="L2251" s="120">
        <v>0</v>
      </c>
      <c r="M2251" s="120">
        <v>0</v>
      </c>
      <c r="N2251" s="120">
        <v>0</v>
      </c>
      <c r="O2251" s="127">
        <v>299.89999999999998</v>
      </c>
      <c r="P2251" s="128">
        <v>113</v>
      </c>
    </row>
    <row r="2252" spans="1:16">
      <c r="A2252" s="119" t="s">
        <v>923</v>
      </c>
      <c r="B2252" s="120" t="s">
        <v>12971</v>
      </c>
      <c r="C2252" s="120" t="s">
        <v>2111</v>
      </c>
      <c r="D2252" s="120" t="s">
        <v>1806</v>
      </c>
      <c r="E2252" s="120" t="s">
        <v>12164</v>
      </c>
      <c r="F2252" s="120" t="s">
        <v>12598</v>
      </c>
      <c r="G2252" s="120" t="s">
        <v>1832</v>
      </c>
      <c r="H2252" s="120">
        <v>0</v>
      </c>
      <c r="I2252" s="120" t="s">
        <v>1842</v>
      </c>
      <c r="J2252" s="120" t="s">
        <v>1753</v>
      </c>
      <c r="K2252" s="120" t="s">
        <v>3661</v>
      </c>
      <c r="L2252" s="120">
        <v>0</v>
      </c>
      <c r="M2252" s="120">
        <v>0</v>
      </c>
      <c r="N2252" s="120">
        <v>0</v>
      </c>
      <c r="O2252" s="127">
        <v>149.9</v>
      </c>
      <c r="P2252" s="128">
        <v>50</v>
      </c>
    </row>
    <row r="2253" spans="1:16">
      <c r="A2253" s="119" t="s">
        <v>827</v>
      </c>
      <c r="B2253" s="120" t="s">
        <v>12971</v>
      </c>
      <c r="C2253" s="120" t="s">
        <v>2111</v>
      </c>
      <c r="D2253" s="120" t="s">
        <v>1806</v>
      </c>
      <c r="E2253" s="120" t="s">
        <v>12164</v>
      </c>
      <c r="F2253" s="120" t="s">
        <v>12598</v>
      </c>
      <c r="G2253" s="120" t="s">
        <v>1832</v>
      </c>
      <c r="H2253" s="120">
        <v>0</v>
      </c>
      <c r="I2253" s="120" t="s">
        <v>1842</v>
      </c>
      <c r="J2253" s="120" t="s">
        <v>1753</v>
      </c>
      <c r="K2253" s="120" t="s">
        <v>3661</v>
      </c>
      <c r="L2253" s="120">
        <v>0</v>
      </c>
      <c r="M2253" s="120">
        <v>0</v>
      </c>
      <c r="N2253" s="120">
        <v>0</v>
      </c>
      <c r="O2253" s="127">
        <v>149.9</v>
      </c>
      <c r="P2253" s="128">
        <v>50</v>
      </c>
    </row>
    <row r="2254" spans="1:16">
      <c r="A2254" s="119" t="s">
        <v>3818</v>
      </c>
      <c r="B2254" s="120" t="s">
        <v>12971</v>
      </c>
      <c r="C2254" s="120" t="s">
        <v>2111</v>
      </c>
      <c r="D2254" s="120" t="s">
        <v>1806</v>
      </c>
      <c r="E2254" s="120" t="s">
        <v>12164</v>
      </c>
      <c r="F2254" s="120" t="s">
        <v>12598</v>
      </c>
      <c r="G2254" s="120" t="s">
        <v>1883</v>
      </c>
      <c r="H2254" s="120">
        <v>0</v>
      </c>
      <c r="I2254" s="120" t="s">
        <v>1842</v>
      </c>
      <c r="J2254" s="120" t="s">
        <v>1753</v>
      </c>
      <c r="K2254" s="120" t="s">
        <v>3661</v>
      </c>
      <c r="L2254" s="120">
        <v>0</v>
      </c>
      <c r="M2254" s="120">
        <v>0</v>
      </c>
      <c r="N2254" s="120">
        <v>0</v>
      </c>
      <c r="O2254" s="127">
        <v>149.9</v>
      </c>
      <c r="P2254" s="128">
        <v>50</v>
      </c>
    </row>
    <row r="2255" spans="1:16">
      <c r="A2255" s="119" t="s">
        <v>1492</v>
      </c>
      <c r="B2255" s="120" t="s">
        <v>12971</v>
      </c>
      <c r="C2255" s="120" t="s">
        <v>2111</v>
      </c>
      <c r="D2255" s="120" t="s">
        <v>1806</v>
      </c>
      <c r="E2255" s="120" t="s">
        <v>12165</v>
      </c>
      <c r="F2255" s="120" t="s">
        <v>12598</v>
      </c>
      <c r="G2255" s="120" t="s">
        <v>1888</v>
      </c>
      <c r="H2255" s="120">
        <v>0</v>
      </c>
      <c r="I2255" s="120" t="s">
        <v>1842</v>
      </c>
      <c r="J2255" s="120" t="s">
        <v>1753</v>
      </c>
      <c r="K2255" s="120" t="s">
        <v>3661</v>
      </c>
      <c r="L2255" s="120">
        <v>0</v>
      </c>
      <c r="M2255" s="120">
        <v>0</v>
      </c>
      <c r="N2255" s="120">
        <v>0</v>
      </c>
      <c r="O2255" s="127">
        <v>179.9</v>
      </c>
      <c r="P2255" s="128">
        <v>50</v>
      </c>
    </row>
    <row r="2256" spans="1:16">
      <c r="A2256" s="119" t="s">
        <v>1158</v>
      </c>
      <c r="B2256" s="120" t="s">
        <v>12971</v>
      </c>
      <c r="C2256" s="120" t="s">
        <v>2111</v>
      </c>
      <c r="D2256" s="120" t="s">
        <v>1806</v>
      </c>
      <c r="E2256" s="120" t="s">
        <v>12164</v>
      </c>
      <c r="F2256" s="120" t="s">
        <v>12598</v>
      </c>
      <c r="G2256" s="120" t="s">
        <v>1909</v>
      </c>
      <c r="H2256" s="120">
        <v>0</v>
      </c>
      <c r="I2256" s="120" t="s">
        <v>1842</v>
      </c>
      <c r="J2256" s="120" t="s">
        <v>1753</v>
      </c>
      <c r="K2256" s="120" t="s">
        <v>3661</v>
      </c>
      <c r="L2256" s="120">
        <v>0</v>
      </c>
      <c r="M2256" s="120">
        <v>0</v>
      </c>
      <c r="N2256" s="120">
        <v>0</v>
      </c>
      <c r="O2256" s="127">
        <v>179.9</v>
      </c>
      <c r="P2256" s="128">
        <v>50</v>
      </c>
    </row>
    <row r="2257" spans="1:16">
      <c r="A2257" s="119" t="s">
        <v>829</v>
      </c>
      <c r="B2257" s="120" t="s">
        <v>12971</v>
      </c>
      <c r="C2257" s="120" t="s">
        <v>2111</v>
      </c>
      <c r="D2257" s="120" t="s">
        <v>1806</v>
      </c>
      <c r="E2257" s="120" t="s">
        <v>12164</v>
      </c>
      <c r="F2257" s="120" t="s">
        <v>12598</v>
      </c>
      <c r="G2257" s="120" t="s">
        <v>1947</v>
      </c>
      <c r="H2257" s="120">
        <v>0</v>
      </c>
      <c r="I2257" s="120" t="s">
        <v>1842</v>
      </c>
      <c r="J2257" s="120" t="s">
        <v>1753</v>
      </c>
      <c r="K2257" s="120" t="s">
        <v>3661</v>
      </c>
      <c r="L2257" s="120">
        <v>0</v>
      </c>
      <c r="M2257" s="120">
        <v>0</v>
      </c>
      <c r="N2257" s="120">
        <v>0</v>
      </c>
      <c r="O2257" s="127">
        <v>149.9</v>
      </c>
      <c r="P2257" s="128">
        <v>50</v>
      </c>
    </row>
    <row r="2258" spans="1:16">
      <c r="A2258" s="119" t="s">
        <v>925</v>
      </c>
      <c r="B2258" s="120" t="s">
        <v>12971</v>
      </c>
      <c r="C2258" s="120" t="s">
        <v>2111</v>
      </c>
      <c r="D2258" s="120" t="s">
        <v>1806</v>
      </c>
      <c r="E2258" s="120" t="s">
        <v>12164</v>
      </c>
      <c r="F2258" s="120" t="s">
        <v>12598</v>
      </c>
      <c r="G2258" s="120" t="s">
        <v>1832</v>
      </c>
      <c r="H2258" s="120">
        <v>0</v>
      </c>
      <c r="I2258" s="120" t="s">
        <v>1842</v>
      </c>
      <c r="J2258" s="120" t="s">
        <v>1753</v>
      </c>
      <c r="K2258" s="120" t="s">
        <v>3661</v>
      </c>
      <c r="L2258" s="120">
        <v>0</v>
      </c>
      <c r="M2258" s="120">
        <v>0</v>
      </c>
      <c r="N2258" s="120">
        <v>0</v>
      </c>
      <c r="O2258" s="127">
        <v>149.9</v>
      </c>
      <c r="P2258" s="128">
        <v>50</v>
      </c>
    </row>
    <row r="2259" spans="1:16">
      <c r="A2259" s="119" t="s">
        <v>831</v>
      </c>
      <c r="B2259" s="120" t="s">
        <v>12971</v>
      </c>
      <c r="C2259" s="120" t="s">
        <v>2111</v>
      </c>
      <c r="D2259" s="120" t="s">
        <v>1806</v>
      </c>
      <c r="E2259" s="120" t="s">
        <v>12164</v>
      </c>
      <c r="F2259" s="120" t="s">
        <v>12598</v>
      </c>
      <c r="G2259" s="120" t="s">
        <v>1832</v>
      </c>
      <c r="H2259" s="120">
        <v>0</v>
      </c>
      <c r="I2259" s="120" t="s">
        <v>1842</v>
      </c>
      <c r="J2259" s="120" t="s">
        <v>1753</v>
      </c>
      <c r="K2259" s="120" t="s">
        <v>3661</v>
      </c>
      <c r="L2259" s="120">
        <v>0</v>
      </c>
      <c r="M2259" s="120">
        <v>0</v>
      </c>
      <c r="N2259" s="120">
        <v>0</v>
      </c>
      <c r="O2259" s="127">
        <v>149.9</v>
      </c>
      <c r="P2259" s="128">
        <v>50</v>
      </c>
    </row>
    <row r="2260" spans="1:16">
      <c r="A2260" s="119" t="s">
        <v>833</v>
      </c>
      <c r="B2260" s="120" t="s">
        <v>12971</v>
      </c>
      <c r="C2260" s="120" t="s">
        <v>2111</v>
      </c>
      <c r="D2260" s="120" t="s">
        <v>1806</v>
      </c>
      <c r="E2260" s="120" t="s">
        <v>12164</v>
      </c>
      <c r="F2260" s="120" t="s">
        <v>12598</v>
      </c>
      <c r="G2260" s="120" t="s">
        <v>1903</v>
      </c>
      <c r="H2260" s="120">
        <v>0</v>
      </c>
      <c r="I2260" s="120" t="s">
        <v>1842</v>
      </c>
      <c r="J2260" s="120" t="s">
        <v>1753</v>
      </c>
      <c r="K2260" s="120" t="s">
        <v>3661</v>
      </c>
      <c r="L2260" s="120">
        <v>0</v>
      </c>
      <c r="M2260" s="120">
        <v>0</v>
      </c>
      <c r="N2260" s="120">
        <v>0</v>
      </c>
      <c r="O2260" s="127">
        <v>149.9</v>
      </c>
      <c r="P2260" s="128">
        <v>50</v>
      </c>
    </row>
    <row r="2261" spans="1:16">
      <c r="A2261" s="119" t="s">
        <v>926</v>
      </c>
      <c r="B2261" s="120" t="s">
        <v>12971</v>
      </c>
      <c r="C2261" s="120" t="s">
        <v>2111</v>
      </c>
      <c r="D2261" s="120" t="s">
        <v>1806</v>
      </c>
      <c r="E2261" s="120" t="s">
        <v>12164</v>
      </c>
      <c r="F2261" s="120" t="s">
        <v>12598</v>
      </c>
      <c r="G2261" s="120" t="s">
        <v>1832</v>
      </c>
      <c r="H2261" s="120">
        <v>0</v>
      </c>
      <c r="I2261" s="120" t="s">
        <v>1842</v>
      </c>
      <c r="J2261" s="120" t="s">
        <v>1753</v>
      </c>
      <c r="K2261" s="120" t="s">
        <v>3661</v>
      </c>
      <c r="L2261" s="120">
        <v>0</v>
      </c>
      <c r="M2261" s="120">
        <v>0</v>
      </c>
      <c r="N2261" s="120">
        <v>0</v>
      </c>
      <c r="O2261" s="127">
        <v>149.9</v>
      </c>
      <c r="P2261" s="128">
        <v>50</v>
      </c>
    </row>
    <row r="2262" spans="1:16">
      <c r="A2262" s="119" t="s">
        <v>1160</v>
      </c>
      <c r="B2262" s="120" t="s">
        <v>12971</v>
      </c>
      <c r="C2262" s="120" t="s">
        <v>2111</v>
      </c>
      <c r="D2262" s="120" t="s">
        <v>1806</v>
      </c>
      <c r="E2262" s="120" t="s">
        <v>12164</v>
      </c>
      <c r="F2262" s="120" t="s">
        <v>12598</v>
      </c>
      <c r="G2262" s="120" t="s">
        <v>1909</v>
      </c>
      <c r="H2262" s="120">
        <v>0</v>
      </c>
      <c r="I2262" s="120" t="s">
        <v>1842</v>
      </c>
      <c r="J2262" s="120" t="s">
        <v>1753</v>
      </c>
      <c r="K2262" s="120" t="s">
        <v>3661</v>
      </c>
      <c r="L2262" s="120">
        <v>0</v>
      </c>
      <c r="M2262" s="120">
        <v>0</v>
      </c>
      <c r="N2262" s="120">
        <v>0</v>
      </c>
      <c r="O2262" s="127">
        <v>179.9</v>
      </c>
      <c r="P2262" s="128">
        <v>50</v>
      </c>
    </row>
    <row r="2263" spans="1:16">
      <c r="A2263" s="119" t="s">
        <v>491</v>
      </c>
      <c r="B2263" s="120" t="s">
        <v>12971</v>
      </c>
      <c r="C2263" s="120" t="s">
        <v>2111</v>
      </c>
      <c r="D2263" s="120" t="s">
        <v>1806</v>
      </c>
      <c r="E2263" s="120" t="s">
        <v>12164</v>
      </c>
      <c r="F2263" s="120" t="s">
        <v>12598</v>
      </c>
      <c r="G2263" s="120" t="s">
        <v>1947</v>
      </c>
      <c r="H2263" s="120">
        <v>0</v>
      </c>
      <c r="I2263" s="120" t="s">
        <v>1842</v>
      </c>
      <c r="J2263" s="120" t="s">
        <v>1753</v>
      </c>
      <c r="K2263" s="120" t="s">
        <v>3661</v>
      </c>
      <c r="L2263" s="120">
        <v>0</v>
      </c>
      <c r="M2263" s="120">
        <v>0</v>
      </c>
      <c r="N2263" s="120">
        <v>0</v>
      </c>
      <c r="O2263" s="127">
        <v>149.9</v>
      </c>
      <c r="P2263" s="128">
        <v>50</v>
      </c>
    </row>
    <row r="2264" spans="1:16">
      <c r="A2264" s="119" t="s">
        <v>1162</v>
      </c>
      <c r="B2264" s="120" t="s">
        <v>12971</v>
      </c>
      <c r="C2264" s="120" t="s">
        <v>2111</v>
      </c>
      <c r="D2264" s="120" t="s">
        <v>1806</v>
      </c>
      <c r="E2264" s="120" t="s">
        <v>12164</v>
      </c>
      <c r="F2264" s="120" t="s">
        <v>12598</v>
      </c>
      <c r="G2264" s="120" t="s">
        <v>1817</v>
      </c>
      <c r="H2264" s="120">
        <v>0</v>
      </c>
      <c r="I2264" s="120" t="s">
        <v>1842</v>
      </c>
      <c r="J2264" s="120" t="s">
        <v>1753</v>
      </c>
      <c r="K2264" s="120" t="s">
        <v>3661</v>
      </c>
      <c r="L2264" s="120">
        <v>0</v>
      </c>
      <c r="M2264" s="120">
        <v>0</v>
      </c>
      <c r="N2264" s="120">
        <v>0</v>
      </c>
      <c r="O2264" s="127">
        <v>179.9</v>
      </c>
      <c r="P2264" s="128">
        <v>50</v>
      </c>
    </row>
    <row r="2265" spans="1:16">
      <c r="A2265" s="119" t="s">
        <v>1164</v>
      </c>
      <c r="B2265" s="120" t="s">
        <v>12971</v>
      </c>
      <c r="C2265" s="120" t="s">
        <v>2111</v>
      </c>
      <c r="D2265" s="120" t="s">
        <v>1806</v>
      </c>
      <c r="E2265" s="120" t="s">
        <v>12164</v>
      </c>
      <c r="F2265" s="120" t="s">
        <v>12598</v>
      </c>
      <c r="G2265" s="120" t="s">
        <v>1811</v>
      </c>
      <c r="H2265" s="120">
        <v>0</v>
      </c>
      <c r="I2265" s="120" t="s">
        <v>1842</v>
      </c>
      <c r="J2265" s="120" t="s">
        <v>1753</v>
      </c>
      <c r="K2265" s="120" t="s">
        <v>3661</v>
      </c>
      <c r="L2265" s="120">
        <v>0</v>
      </c>
      <c r="M2265" s="120">
        <v>0</v>
      </c>
      <c r="N2265" s="120">
        <v>0</v>
      </c>
      <c r="O2265" s="127">
        <v>179.9</v>
      </c>
      <c r="P2265" s="128">
        <v>50</v>
      </c>
    </row>
    <row r="2266" spans="1:16">
      <c r="A2266" s="119" t="s">
        <v>1097</v>
      </c>
      <c r="B2266" s="120" t="s">
        <v>12971</v>
      </c>
      <c r="C2266" s="120" t="s">
        <v>2111</v>
      </c>
      <c r="D2266" s="120" t="s">
        <v>1806</v>
      </c>
      <c r="E2266" s="120" t="s">
        <v>12164</v>
      </c>
      <c r="F2266" s="120" t="s">
        <v>12598</v>
      </c>
      <c r="G2266" s="120" t="s">
        <v>1817</v>
      </c>
      <c r="H2266" s="120">
        <v>0</v>
      </c>
      <c r="I2266" s="120" t="s">
        <v>1842</v>
      </c>
      <c r="J2266" s="120" t="s">
        <v>1753</v>
      </c>
      <c r="K2266" s="120" t="s">
        <v>3661</v>
      </c>
      <c r="L2266" s="120">
        <v>0</v>
      </c>
      <c r="M2266" s="120">
        <v>0</v>
      </c>
      <c r="N2266" s="120">
        <v>0</v>
      </c>
      <c r="O2266" s="127">
        <v>179.9</v>
      </c>
      <c r="P2266" s="128">
        <v>50</v>
      </c>
    </row>
    <row r="2267" spans="1:16">
      <c r="A2267" s="119" t="s">
        <v>1099</v>
      </c>
      <c r="B2267" s="120" t="s">
        <v>12971</v>
      </c>
      <c r="C2267" s="120" t="s">
        <v>2111</v>
      </c>
      <c r="D2267" s="120" t="s">
        <v>1806</v>
      </c>
      <c r="E2267" s="120" t="s">
        <v>12164</v>
      </c>
      <c r="F2267" s="120" t="s">
        <v>12598</v>
      </c>
      <c r="G2267" s="120" t="s">
        <v>1817</v>
      </c>
      <c r="H2267" s="120">
        <v>0</v>
      </c>
      <c r="I2267" s="120" t="s">
        <v>1842</v>
      </c>
      <c r="J2267" s="120" t="s">
        <v>1753</v>
      </c>
      <c r="K2267" s="120" t="s">
        <v>3661</v>
      </c>
      <c r="L2267" s="120">
        <v>0</v>
      </c>
      <c r="M2267" s="120">
        <v>0</v>
      </c>
      <c r="N2267" s="120">
        <v>0</v>
      </c>
      <c r="O2267" s="127">
        <v>179.9</v>
      </c>
      <c r="P2267" s="128">
        <v>50</v>
      </c>
    </row>
    <row r="2268" spans="1:16">
      <c r="A2268" s="119" t="s">
        <v>835</v>
      </c>
      <c r="B2268" s="120" t="s">
        <v>12971</v>
      </c>
      <c r="C2268" s="120" t="s">
        <v>2111</v>
      </c>
      <c r="D2268" s="120" t="s">
        <v>1806</v>
      </c>
      <c r="E2268" s="120" t="s">
        <v>12164</v>
      </c>
      <c r="F2268" s="120" t="s">
        <v>12598</v>
      </c>
      <c r="G2268" s="120" t="s">
        <v>1947</v>
      </c>
      <c r="H2268" s="120">
        <v>0</v>
      </c>
      <c r="I2268" s="120" t="s">
        <v>1842</v>
      </c>
      <c r="J2268" s="120" t="s">
        <v>1753</v>
      </c>
      <c r="K2268" s="120" t="s">
        <v>3661</v>
      </c>
      <c r="L2268" s="120">
        <v>0</v>
      </c>
      <c r="M2268" s="120">
        <v>0</v>
      </c>
      <c r="N2268" s="120">
        <v>0</v>
      </c>
      <c r="O2268" s="127">
        <v>149.9</v>
      </c>
      <c r="P2268" s="128">
        <v>58</v>
      </c>
    </row>
    <row r="2269" spans="1:16">
      <c r="A2269" s="119" t="s">
        <v>837</v>
      </c>
      <c r="B2269" s="120" t="s">
        <v>12971</v>
      </c>
      <c r="C2269" s="120" t="s">
        <v>2111</v>
      </c>
      <c r="D2269" s="120" t="s">
        <v>1806</v>
      </c>
      <c r="E2269" s="120" t="s">
        <v>12164</v>
      </c>
      <c r="F2269" s="120" t="s">
        <v>12598</v>
      </c>
      <c r="G2269" s="120" t="s">
        <v>1947</v>
      </c>
      <c r="H2269" s="120">
        <v>0</v>
      </c>
      <c r="I2269" s="120" t="s">
        <v>1842</v>
      </c>
      <c r="J2269" s="120" t="s">
        <v>1753</v>
      </c>
      <c r="K2269" s="120" t="s">
        <v>3661</v>
      </c>
      <c r="L2269" s="120">
        <v>0</v>
      </c>
      <c r="M2269" s="120">
        <v>0</v>
      </c>
      <c r="N2269" s="120">
        <v>0</v>
      </c>
      <c r="O2269" s="127">
        <v>199.9</v>
      </c>
      <c r="P2269" s="128">
        <v>58</v>
      </c>
    </row>
    <row r="2270" spans="1:16">
      <c r="A2270" s="119" t="s">
        <v>3819</v>
      </c>
      <c r="B2270" s="120" t="s">
        <v>12971</v>
      </c>
      <c r="C2270" s="120" t="s">
        <v>2111</v>
      </c>
      <c r="D2270" s="120" t="s">
        <v>1806</v>
      </c>
      <c r="E2270" s="120" t="s">
        <v>12165</v>
      </c>
      <c r="F2270" s="120" t="s">
        <v>12598</v>
      </c>
      <c r="G2270" s="120" t="s">
        <v>1876</v>
      </c>
      <c r="H2270" s="120">
        <v>0</v>
      </c>
      <c r="I2270" s="120" t="s">
        <v>1842</v>
      </c>
      <c r="J2270" s="120" t="s">
        <v>1753</v>
      </c>
      <c r="K2270" s="120" t="s">
        <v>3661</v>
      </c>
      <c r="L2270" s="120">
        <v>0</v>
      </c>
      <c r="M2270" s="120">
        <v>0</v>
      </c>
      <c r="N2270" s="120">
        <v>0</v>
      </c>
      <c r="O2270" s="127">
        <v>199.9</v>
      </c>
      <c r="P2270" s="128">
        <v>58</v>
      </c>
    </row>
    <row r="2271" spans="1:16">
      <c r="A2271" s="119" t="s">
        <v>1166</v>
      </c>
      <c r="B2271" s="120" t="s">
        <v>12971</v>
      </c>
      <c r="C2271" s="120" t="s">
        <v>2111</v>
      </c>
      <c r="D2271" s="120" t="s">
        <v>1806</v>
      </c>
      <c r="E2271" s="120" t="s">
        <v>12164</v>
      </c>
      <c r="F2271" s="120" t="s">
        <v>12598</v>
      </c>
      <c r="G2271" s="120" t="s">
        <v>1811</v>
      </c>
      <c r="H2271" s="120">
        <v>0</v>
      </c>
      <c r="I2271" s="120" t="s">
        <v>1842</v>
      </c>
      <c r="J2271" s="120" t="s">
        <v>1753</v>
      </c>
      <c r="K2271" s="120" t="s">
        <v>3661</v>
      </c>
      <c r="L2271" s="120">
        <v>0</v>
      </c>
      <c r="M2271" s="120">
        <v>0</v>
      </c>
      <c r="N2271" s="120">
        <v>0</v>
      </c>
      <c r="O2271" s="127">
        <v>179.9</v>
      </c>
      <c r="P2271" s="128">
        <v>58</v>
      </c>
    </row>
    <row r="2272" spans="1:16">
      <c r="A2272" s="119" t="s">
        <v>578</v>
      </c>
      <c r="B2272" s="120" t="s">
        <v>12971</v>
      </c>
      <c r="C2272" s="120" t="s">
        <v>2111</v>
      </c>
      <c r="D2272" s="120" t="s">
        <v>1806</v>
      </c>
      <c r="E2272" s="120" t="s">
        <v>12165</v>
      </c>
      <c r="F2272" s="120" t="s">
        <v>12598</v>
      </c>
      <c r="G2272" s="120" t="s">
        <v>1795</v>
      </c>
      <c r="H2272" s="120">
        <v>0</v>
      </c>
      <c r="I2272" s="120" t="s">
        <v>1842</v>
      </c>
      <c r="J2272" s="120" t="s">
        <v>1753</v>
      </c>
      <c r="K2272" s="120" t="s">
        <v>3661</v>
      </c>
      <c r="L2272" s="120">
        <v>0</v>
      </c>
      <c r="M2272" s="120">
        <v>0</v>
      </c>
      <c r="N2272" s="120">
        <v>0</v>
      </c>
      <c r="O2272" s="127">
        <v>179.9</v>
      </c>
      <c r="P2272" s="128">
        <v>58</v>
      </c>
    </row>
    <row r="2273" spans="1:16">
      <c r="A2273" s="119" t="s">
        <v>1168</v>
      </c>
      <c r="B2273" s="120" t="s">
        <v>12971</v>
      </c>
      <c r="C2273" s="120" t="s">
        <v>2111</v>
      </c>
      <c r="D2273" s="120" t="s">
        <v>1806</v>
      </c>
      <c r="E2273" s="120" t="s">
        <v>12164</v>
      </c>
      <c r="F2273" s="120" t="s">
        <v>12598</v>
      </c>
      <c r="G2273" s="120" t="s">
        <v>1811</v>
      </c>
      <c r="H2273" s="120">
        <v>0</v>
      </c>
      <c r="I2273" s="120" t="s">
        <v>1842</v>
      </c>
      <c r="J2273" s="120" t="s">
        <v>1753</v>
      </c>
      <c r="K2273" s="120" t="s">
        <v>3661</v>
      </c>
      <c r="L2273" s="120">
        <v>0</v>
      </c>
      <c r="M2273" s="120">
        <v>0</v>
      </c>
      <c r="N2273" s="120">
        <v>0</v>
      </c>
      <c r="O2273" s="127">
        <v>179.9</v>
      </c>
      <c r="P2273" s="128">
        <v>58</v>
      </c>
    </row>
    <row r="2274" spans="1:16">
      <c r="A2274" s="119" t="s">
        <v>839</v>
      </c>
      <c r="B2274" s="120" t="s">
        <v>12971</v>
      </c>
      <c r="C2274" s="120" t="s">
        <v>2111</v>
      </c>
      <c r="D2274" s="120" t="s">
        <v>1806</v>
      </c>
      <c r="E2274" s="120" t="s">
        <v>12164</v>
      </c>
      <c r="F2274" s="120" t="s">
        <v>12598</v>
      </c>
      <c r="G2274" s="120" t="s">
        <v>1947</v>
      </c>
      <c r="H2274" s="120">
        <v>0</v>
      </c>
      <c r="I2274" s="120" t="s">
        <v>1842</v>
      </c>
      <c r="J2274" s="120" t="s">
        <v>1753</v>
      </c>
      <c r="K2274" s="120" t="s">
        <v>3661</v>
      </c>
      <c r="L2274" s="120">
        <v>0</v>
      </c>
      <c r="M2274" s="120">
        <v>0</v>
      </c>
      <c r="N2274" s="120">
        <v>0</v>
      </c>
      <c r="O2274" s="127">
        <v>199.9</v>
      </c>
      <c r="P2274" s="128">
        <v>58</v>
      </c>
    </row>
    <row r="2275" spans="1:16">
      <c r="A2275" s="119" t="s">
        <v>841</v>
      </c>
      <c r="B2275" s="120" t="s">
        <v>12971</v>
      </c>
      <c r="C2275" s="120" t="s">
        <v>2111</v>
      </c>
      <c r="D2275" s="120" t="s">
        <v>1756</v>
      </c>
      <c r="E2275" s="120" t="s">
        <v>12164</v>
      </c>
      <c r="F2275" s="120" t="s">
        <v>12598</v>
      </c>
      <c r="G2275" s="120" t="s">
        <v>1903</v>
      </c>
      <c r="H2275" s="120">
        <v>0</v>
      </c>
      <c r="I2275" s="120" t="s">
        <v>1842</v>
      </c>
      <c r="J2275" s="120" t="s">
        <v>1753</v>
      </c>
      <c r="K2275" s="120" t="s">
        <v>3661</v>
      </c>
      <c r="L2275" s="120">
        <v>0</v>
      </c>
      <c r="M2275" s="120">
        <v>0</v>
      </c>
      <c r="N2275" s="120">
        <v>0</v>
      </c>
      <c r="O2275" s="127">
        <v>199.9</v>
      </c>
      <c r="P2275" s="128">
        <v>70</v>
      </c>
    </row>
    <row r="2276" spans="1:16">
      <c r="A2276" s="119" t="s">
        <v>580</v>
      </c>
      <c r="B2276" s="120" t="s">
        <v>12971</v>
      </c>
      <c r="C2276" s="120" t="s">
        <v>2111</v>
      </c>
      <c r="D2276" s="120" t="s">
        <v>1806</v>
      </c>
      <c r="E2276" s="120" t="s">
        <v>12165</v>
      </c>
      <c r="F2276" s="120" t="s">
        <v>12598</v>
      </c>
      <c r="G2276" s="120" t="s">
        <v>1795</v>
      </c>
      <c r="H2276" s="120">
        <v>0</v>
      </c>
      <c r="I2276" s="120" t="s">
        <v>1842</v>
      </c>
      <c r="J2276" s="120" t="s">
        <v>1753</v>
      </c>
      <c r="K2276" s="120" t="s">
        <v>3661</v>
      </c>
      <c r="L2276" s="120">
        <v>0</v>
      </c>
      <c r="M2276" s="120">
        <v>0</v>
      </c>
      <c r="N2276" s="120">
        <v>0</v>
      </c>
      <c r="O2276" s="127">
        <v>179.9</v>
      </c>
      <c r="P2276" s="128">
        <v>53</v>
      </c>
    </row>
    <row r="2277" spans="1:16">
      <c r="A2277" s="119" t="s">
        <v>582</v>
      </c>
      <c r="B2277" s="120" t="s">
        <v>12971</v>
      </c>
      <c r="C2277" s="120" t="s">
        <v>2111</v>
      </c>
      <c r="D2277" s="120" t="s">
        <v>1806</v>
      </c>
      <c r="E2277" s="120" t="s">
        <v>12165</v>
      </c>
      <c r="F2277" s="120" t="s">
        <v>12598</v>
      </c>
      <c r="G2277" s="120" t="s">
        <v>1883</v>
      </c>
      <c r="H2277" s="120">
        <v>0</v>
      </c>
      <c r="I2277" s="120" t="s">
        <v>1842</v>
      </c>
      <c r="J2277" s="120" t="s">
        <v>1753</v>
      </c>
      <c r="K2277" s="120" t="s">
        <v>3661</v>
      </c>
      <c r="L2277" s="120">
        <v>0</v>
      </c>
      <c r="M2277" s="120">
        <v>0</v>
      </c>
      <c r="N2277" s="120">
        <v>0</v>
      </c>
      <c r="O2277" s="127">
        <v>179.9</v>
      </c>
      <c r="P2277" s="128">
        <v>53</v>
      </c>
    </row>
    <row r="2278" spans="1:16">
      <c r="A2278" s="119" t="s">
        <v>584</v>
      </c>
      <c r="B2278" s="120" t="s">
        <v>12971</v>
      </c>
      <c r="C2278" s="120" t="s">
        <v>2111</v>
      </c>
      <c r="D2278" s="120" t="s">
        <v>1806</v>
      </c>
      <c r="E2278" s="120" t="s">
        <v>12165</v>
      </c>
      <c r="F2278" s="120" t="s">
        <v>12598</v>
      </c>
      <c r="G2278" s="120" t="s">
        <v>1795</v>
      </c>
      <c r="H2278" s="120">
        <v>0</v>
      </c>
      <c r="I2278" s="120" t="s">
        <v>1842</v>
      </c>
      <c r="J2278" s="120" t="s">
        <v>1753</v>
      </c>
      <c r="K2278" s="120" t="s">
        <v>3661</v>
      </c>
      <c r="L2278" s="120">
        <v>0</v>
      </c>
      <c r="M2278" s="120">
        <v>0</v>
      </c>
      <c r="N2278" s="120">
        <v>0</v>
      </c>
      <c r="O2278" s="127">
        <v>179.9</v>
      </c>
      <c r="P2278" s="128">
        <v>53</v>
      </c>
    </row>
    <row r="2279" spans="1:16">
      <c r="A2279" s="119" t="s">
        <v>585</v>
      </c>
      <c r="B2279" s="120" t="s">
        <v>12971</v>
      </c>
      <c r="C2279" s="120" t="s">
        <v>2111</v>
      </c>
      <c r="D2279" s="120" t="s">
        <v>1806</v>
      </c>
      <c r="E2279" s="120" t="s">
        <v>12165</v>
      </c>
      <c r="F2279" s="120" t="s">
        <v>12598</v>
      </c>
      <c r="G2279" s="120" t="s">
        <v>1883</v>
      </c>
      <c r="H2279" s="120">
        <v>0</v>
      </c>
      <c r="I2279" s="120" t="s">
        <v>1842</v>
      </c>
      <c r="J2279" s="120" t="s">
        <v>1753</v>
      </c>
      <c r="K2279" s="120" t="s">
        <v>3661</v>
      </c>
      <c r="L2279" s="120">
        <v>0</v>
      </c>
      <c r="M2279" s="120">
        <v>0</v>
      </c>
      <c r="N2279" s="120">
        <v>0</v>
      </c>
      <c r="O2279" s="127">
        <v>179.9</v>
      </c>
      <c r="P2279" s="128">
        <v>42</v>
      </c>
    </row>
    <row r="2280" spans="1:16">
      <c r="A2280" s="119" t="s">
        <v>586</v>
      </c>
      <c r="B2280" s="120" t="s">
        <v>12971</v>
      </c>
      <c r="C2280" s="120" t="s">
        <v>2111</v>
      </c>
      <c r="D2280" s="120" t="s">
        <v>1806</v>
      </c>
      <c r="E2280" s="120" t="s">
        <v>12165</v>
      </c>
      <c r="F2280" s="120" t="s">
        <v>12598</v>
      </c>
      <c r="G2280" s="120" t="s">
        <v>1795</v>
      </c>
      <c r="H2280" s="120">
        <v>0</v>
      </c>
      <c r="I2280" s="120" t="s">
        <v>1842</v>
      </c>
      <c r="J2280" s="120" t="s">
        <v>1753</v>
      </c>
      <c r="K2280" s="120" t="s">
        <v>3661</v>
      </c>
      <c r="L2280" s="120">
        <v>0</v>
      </c>
      <c r="M2280" s="120">
        <v>0</v>
      </c>
      <c r="N2280" s="120">
        <v>0</v>
      </c>
      <c r="O2280" s="127">
        <v>179.9</v>
      </c>
      <c r="P2280" s="128">
        <v>53</v>
      </c>
    </row>
    <row r="2281" spans="1:16">
      <c r="A2281" s="119" t="s">
        <v>587</v>
      </c>
      <c r="B2281" s="120" t="s">
        <v>12971</v>
      </c>
      <c r="C2281" s="120" t="s">
        <v>2111</v>
      </c>
      <c r="D2281" s="120" t="s">
        <v>1806</v>
      </c>
      <c r="E2281" s="120" t="s">
        <v>12165</v>
      </c>
      <c r="F2281" s="120" t="s">
        <v>12598</v>
      </c>
      <c r="G2281" s="120" t="s">
        <v>1883</v>
      </c>
      <c r="H2281" s="120">
        <v>0</v>
      </c>
      <c r="I2281" s="120" t="s">
        <v>1842</v>
      </c>
      <c r="J2281" s="120" t="s">
        <v>1753</v>
      </c>
      <c r="K2281" s="120" t="s">
        <v>3661</v>
      </c>
      <c r="L2281" s="120">
        <v>0</v>
      </c>
      <c r="M2281" s="120">
        <v>0</v>
      </c>
      <c r="N2281" s="120">
        <v>0</v>
      </c>
      <c r="O2281" s="127">
        <v>149.9</v>
      </c>
      <c r="P2281" s="128">
        <v>42</v>
      </c>
    </row>
    <row r="2282" spans="1:16">
      <c r="A2282" s="119" t="s">
        <v>589</v>
      </c>
      <c r="B2282" s="120" t="s">
        <v>12971</v>
      </c>
      <c r="C2282" s="120" t="s">
        <v>2111</v>
      </c>
      <c r="D2282" s="120" t="s">
        <v>1806</v>
      </c>
      <c r="E2282" s="120" t="s">
        <v>12165</v>
      </c>
      <c r="F2282" s="120" t="s">
        <v>12598</v>
      </c>
      <c r="G2282" s="120" t="s">
        <v>1883</v>
      </c>
      <c r="H2282" s="120">
        <v>0</v>
      </c>
      <c r="I2282" s="120" t="s">
        <v>1842</v>
      </c>
      <c r="J2282" s="120" t="s">
        <v>1753</v>
      </c>
      <c r="K2282" s="120" t="s">
        <v>3661</v>
      </c>
      <c r="L2282" s="120">
        <v>0</v>
      </c>
      <c r="M2282" s="120">
        <v>0</v>
      </c>
      <c r="N2282" s="120">
        <v>0</v>
      </c>
      <c r="O2282" s="127">
        <v>179.9</v>
      </c>
      <c r="P2282" s="128">
        <v>53</v>
      </c>
    </row>
    <row r="2283" spans="1:16">
      <c r="A2283" s="119" t="s">
        <v>591</v>
      </c>
      <c r="B2283" s="120" t="s">
        <v>12971</v>
      </c>
      <c r="C2283" s="120" t="s">
        <v>2111</v>
      </c>
      <c r="D2283" s="120" t="s">
        <v>1806</v>
      </c>
      <c r="E2283" s="120" t="s">
        <v>12165</v>
      </c>
      <c r="F2283" s="120" t="s">
        <v>12598</v>
      </c>
      <c r="G2283" s="120" t="s">
        <v>1964</v>
      </c>
      <c r="H2283" s="120">
        <v>0</v>
      </c>
      <c r="I2283" s="120" t="s">
        <v>1842</v>
      </c>
      <c r="J2283" s="120" t="s">
        <v>1753</v>
      </c>
      <c r="K2283" s="120" t="s">
        <v>3661</v>
      </c>
      <c r="L2283" s="120">
        <v>0</v>
      </c>
      <c r="M2283" s="120">
        <v>0</v>
      </c>
      <c r="N2283" s="120">
        <v>0</v>
      </c>
      <c r="O2283" s="127">
        <v>179.9</v>
      </c>
      <c r="P2283" s="128">
        <v>58</v>
      </c>
    </row>
    <row r="2284" spans="1:16">
      <c r="A2284" s="119" t="s">
        <v>593</v>
      </c>
      <c r="B2284" s="120" t="s">
        <v>12971</v>
      </c>
      <c r="C2284" s="120" t="s">
        <v>2111</v>
      </c>
      <c r="D2284" s="120" t="s">
        <v>1806</v>
      </c>
      <c r="E2284" s="120" t="s">
        <v>12165</v>
      </c>
      <c r="F2284" s="120" t="s">
        <v>12598</v>
      </c>
      <c r="G2284" s="120" t="s">
        <v>1883</v>
      </c>
      <c r="H2284" s="120">
        <v>0</v>
      </c>
      <c r="I2284" s="120" t="s">
        <v>1842</v>
      </c>
      <c r="J2284" s="120" t="s">
        <v>1753</v>
      </c>
      <c r="K2284" s="120" t="s">
        <v>3661</v>
      </c>
      <c r="L2284" s="120">
        <v>0</v>
      </c>
      <c r="M2284" s="120">
        <v>0</v>
      </c>
      <c r="N2284" s="120">
        <v>0</v>
      </c>
      <c r="O2284" s="127">
        <v>179.9</v>
      </c>
      <c r="P2284" s="128">
        <v>53</v>
      </c>
    </row>
    <row r="2285" spans="1:16">
      <c r="A2285" s="119" t="s">
        <v>594</v>
      </c>
      <c r="B2285" s="120" t="s">
        <v>12971</v>
      </c>
      <c r="C2285" s="120" t="s">
        <v>2111</v>
      </c>
      <c r="D2285" s="120" t="s">
        <v>1806</v>
      </c>
      <c r="E2285" s="120" t="s">
        <v>12165</v>
      </c>
      <c r="F2285" s="120" t="s">
        <v>12598</v>
      </c>
      <c r="G2285" s="120" t="s">
        <v>1964</v>
      </c>
      <c r="H2285" s="120">
        <v>0</v>
      </c>
      <c r="I2285" s="120" t="s">
        <v>1842</v>
      </c>
      <c r="J2285" s="120" t="s">
        <v>1753</v>
      </c>
      <c r="K2285" s="120" t="s">
        <v>3661</v>
      </c>
      <c r="L2285" s="120">
        <v>0</v>
      </c>
      <c r="M2285" s="120">
        <v>0</v>
      </c>
      <c r="N2285" s="120">
        <v>0</v>
      </c>
      <c r="O2285" s="127">
        <v>299.89999999999998</v>
      </c>
      <c r="P2285" s="128">
        <v>120</v>
      </c>
    </row>
    <row r="2286" spans="1:16">
      <c r="A2286" s="119" t="s">
        <v>596</v>
      </c>
      <c r="B2286" s="120" t="s">
        <v>12971</v>
      </c>
      <c r="C2286" s="120" t="s">
        <v>2111</v>
      </c>
      <c r="D2286" s="120" t="s">
        <v>1806</v>
      </c>
      <c r="E2286" s="120" t="s">
        <v>12165</v>
      </c>
      <c r="F2286" s="120" t="s">
        <v>12598</v>
      </c>
      <c r="G2286" s="120" t="s">
        <v>1964</v>
      </c>
      <c r="H2286" s="120">
        <v>0</v>
      </c>
      <c r="I2286" s="120" t="s">
        <v>1842</v>
      </c>
      <c r="J2286" s="120" t="s">
        <v>1753</v>
      </c>
      <c r="K2286" s="120" t="s">
        <v>3661</v>
      </c>
      <c r="L2286" s="120">
        <v>0</v>
      </c>
      <c r="M2286" s="120">
        <v>0</v>
      </c>
      <c r="N2286" s="120">
        <v>0</v>
      </c>
      <c r="O2286" s="127">
        <v>299.89999999999998</v>
      </c>
      <c r="P2286" s="128">
        <v>120</v>
      </c>
    </row>
    <row r="2287" spans="1:16">
      <c r="A2287" s="119" t="s">
        <v>597</v>
      </c>
      <c r="B2287" s="120" t="s">
        <v>12971</v>
      </c>
      <c r="C2287" s="120" t="s">
        <v>2111</v>
      </c>
      <c r="D2287" s="120" t="s">
        <v>1806</v>
      </c>
      <c r="E2287" s="120" t="s">
        <v>12165</v>
      </c>
      <c r="F2287" s="120" t="s">
        <v>12598</v>
      </c>
      <c r="G2287" s="120" t="s">
        <v>1964</v>
      </c>
      <c r="H2287" s="120">
        <v>0</v>
      </c>
      <c r="I2287" s="120" t="s">
        <v>1842</v>
      </c>
      <c r="J2287" s="120" t="s">
        <v>1753</v>
      </c>
      <c r="K2287" s="120" t="s">
        <v>3661</v>
      </c>
      <c r="L2287" s="120">
        <v>0</v>
      </c>
      <c r="M2287" s="120">
        <v>0</v>
      </c>
      <c r="N2287" s="120">
        <v>0</v>
      </c>
      <c r="O2287" s="127">
        <v>299.89999999999998</v>
      </c>
      <c r="P2287" s="128">
        <v>120</v>
      </c>
    </row>
    <row r="2288" spans="1:16">
      <c r="A2288" s="119" t="s">
        <v>429</v>
      </c>
      <c r="B2288" s="120" t="s">
        <v>12971</v>
      </c>
      <c r="C2288" s="120" t="s">
        <v>2111</v>
      </c>
      <c r="D2288" s="120" t="s">
        <v>1798</v>
      </c>
      <c r="E2288" s="120" t="s">
        <v>12164</v>
      </c>
      <c r="F2288" s="120" t="s">
        <v>12598</v>
      </c>
      <c r="G2288" s="120" t="s">
        <v>1947</v>
      </c>
      <c r="H2288" s="120">
        <v>0</v>
      </c>
      <c r="I2288" s="120" t="s">
        <v>1842</v>
      </c>
      <c r="J2288" s="120" t="s">
        <v>1753</v>
      </c>
      <c r="K2288" s="120" t="s">
        <v>3661</v>
      </c>
      <c r="L2288" s="120">
        <v>0</v>
      </c>
      <c r="M2288" s="120">
        <v>0</v>
      </c>
      <c r="N2288" s="120">
        <v>0</v>
      </c>
      <c r="O2288" s="127">
        <v>249.9</v>
      </c>
      <c r="P2288" s="128">
        <v>105</v>
      </c>
    </row>
    <row r="2289" spans="1:16">
      <c r="A2289" s="119" t="s">
        <v>431</v>
      </c>
      <c r="B2289" s="120" t="s">
        <v>12971</v>
      </c>
      <c r="C2289" s="120" t="s">
        <v>2111</v>
      </c>
      <c r="D2289" s="120" t="s">
        <v>1798</v>
      </c>
      <c r="E2289" s="120" t="s">
        <v>12164</v>
      </c>
      <c r="F2289" s="120" t="s">
        <v>12598</v>
      </c>
      <c r="G2289" s="120" t="s">
        <v>1947</v>
      </c>
      <c r="H2289" s="120">
        <v>0</v>
      </c>
      <c r="I2289" s="120" t="s">
        <v>1842</v>
      </c>
      <c r="J2289" s="120" t="s">
        <v>1753</v>
      </c>
      <c r="K2289" s="120" t="s">
        <v>3661</v>
      </c>
      <c r="L2289" s="120">
        <v>0</v>
      </c>
      <c r="M2289" s="120">
        <v>0</v>
      </c>
      <c r="N2289" s="120">
        <v>0</v>
      </c>
      <c r="O2289" s="127">
        <v>249.9</v>
      </c>
      <c r="P2289" s="128">
        <v>105</v>
      </c>
    </row>
    <row r="2290" spans="1:16">
      <c r="A2290" s="119" t="s">
        <v>3820</v>
      </c>
      <c r="B2290" s="120" t="s">
        <v>12971</v>
      </c>
      <c r="C2290" s="120" t="s">
        <v>2111</v>
      </c>
      <c r="D2290" s="120" t="s">
        <v>1798</v>
      </c>
      <c r="E2290" s="120" t="s">
        <v>12164</v>
      </c>
      <c r="F2290" s="120" t="s">
        <v>12598</v>
      </c>
      <c r="G2290" s="120" t="s">
        <v>1947</v>
      </c>
      <c r="H2290" s="120">
        <v>0</v>
      </c>
      <c r="I2290" s="120" t="s">
        <v>1842</v>
      </c>
      <c r="J2290" s="120" t="s">
        <v>1753</v>
      </c>
      <c r="K2290" s="120" t="s">
        <v>3661</v>
      </c>
      <c r="L2290" s="120">
        <v>0</v>
      </c>
      <c r="M2290" s="120">
        <v>0</v>
      </c>
      <c r="N2290" s="120">
        <v>0</v>
      </c>
      <c r="O2290" s="127">
        <v>249.9</v>
      </c>
      <c r="P2290" s="128">
        <v>105</v>
      </c>
    </row>
    <row r="2291" spans="1:16">
      <c r="A2291" s="119" t="s">
        <v>432</v>
      </c>
      <c r="B2291" s="120" t="s">
        <v>12971</v>
      </c>
      <c r="C2291" s="120" t="s">
        <v>2111</v>
      </c>
      <c r="D2291" s="120" t="s">
        <v>1798</v>
      </c>
      <c r="E2291" s="120" t="s">
        <v>12164</v>
      </c>
      <c r="F2291" s="120" t="s">
        <v>12598</v>
      </c>
      <c r="G2291" s="120" t="s">
        <v>1947</v>
      </c>
      <c r="H2291" s="120">
        <v>0</v>
      </c>
      <c r="I2291" s="120" t="s">
        <v>1842</v>
      </c>
      <c r="J2291" s="120" t="s">
        <v>1753</v>
      </c>
      <c r="K2291" s="120" t="s">
        <v>3661</v>
      </c>
      <c r="L2291" s="120">
        <v>0</v>
      </c>
      <c r="M2291" s="120">
        <v>0</v>
      </c>
      <c r="N2291" s="120">
        <v>0</v>
      </c>
      <c r="O2291" s="127">
        <v>249.9</v>
      </c>
      <c r="P2291" s="128">
        <v>105</v>
      </c>
    </row>
    <row r="2292" spans="1:16">
      <c r="A2292" s="119" t="s">
        <v>495</v>
      </c>
      <c r="B2292" s="120" t="s">
        <v>12971</v>
      </c>
      <c r="C2292" s="120" t="s">
        <v>2111</v>
      </c>
      <c r="D2292" s="120" t="s">
        <v>1798</v>
      </c>
      <c r="E2292" s="120" t="s">
        <v>12164</v>
      </c>
      <c r="F2292" s="120" t="s">
        <v>12598</v>
      </c>
      <c r="G2292" s="120" t="s">
        <v>1947</v>
      </c>
      <c r="H2292" s="120">
        <v>0</v>
      </c>
      <c r="I2292" s="120" t="s">
        <v>1842</v>
      </c>
      <c r="J2292" s="120" t="s">
        <v>1753</v>
      </c>
      <c r="K2292" s="120" t="s">
        <v>3661</v>
      </c>
      <c r="L2292" s="120">
        <v>0</v>
      </c>
      <c r="M2292" s="120">
        <v>0</v>
      </c>
      <c r="N2292" s="120">
        <v>0</v>
      </c>
      <c r="O2292" s="127">
        <v>249.9</v>
      </c>
      <c r="P2292" s="128">
        <v>105</v>
      </c>
    </row>
    <row r="2293" spans="1:16">
      <c r="A2293" s="119" t="s">
        <v>3821</v>
      </c>
      <c r="B2293" s="120" t="s">
        <v>12971</v>
      </c>
      <c r="C2293" s="120" t="s">
        <v>2111</v>
      </c>
      <c r="D2293" s="120" t="s">
        <v>1798</v>
      </c>
      <c r="E2293" s="120" t="s">
        <v>12164</v>
      </c>
      <c r="F2293" s="120" t="s">
        <v>12598</v>
      </c>
      <c r="G2293" s="120" t="s">
        <v>1947</v>
      </c>
      <c r="H2293" s="120">
        <v>0</v>
      </c>
      <c r="I2293" s="120" t="s">
        <v>1842</v>
      </c>
      <c r="J2293" s="120" t="s">
        <v>1753</v>
      </c>
      <c r="K2293" s="120" t="s">
        <v>3661</v>
      </c>
      <c r="L2293" s="120">
        <v>0</v>
      </c>
      <c r="M2293" s="120">
        <v>0</v>
      </c>
      <c r="N2293" s="120">
        <v>0</v>
      </c>
      <c r="O2293" s="127">
        <v>249.9</v>
      </c>
      <c r="P2293" s="128">
        <v>105</v>
      </c>
    </row>
    <row r="2294" spans="1:16">
      <c r="A2294" s="119" t="s">
        <v>3822</v>
      </c>
      <c r="B2294" s="120" t="s">
        <v>12971</v>
      </c>
      <c r="C2294" s="120" t="s">
        <v>2111</v>
      </c>
      <c r="D2294" s="120" t="s">
        <v>1798</v>
      </c>
      <c r="E2294" s="120" t="s">
        <v>12164</v>
      </c>
      <c r="F2294" s="120" t="s">
        <v>12598</v>
      </c>
      <c r="G2294" s="120" t="s">
        <v>3324</v>
      </c>
      <c r="H2294" s="120">
        <v>0</v>
      </c>
      <c r="I2294" s="120" t="s">
        <v>1842</v>
      </c>
      <c r="J2294" s="120" t="s">
        <v>1753</v>
      </c>
      <c r="K2294" s="120" t="s">
        <v>3661</v>
      </c>
      <c r="L2294" s="120">
        <v>0</v>
      </c>
      <c r="M2294" s="120">
        <v>0</v>
      </c>
      <c r="N2294" s="120">
        <v>0</v>
      </c>
      <c r="O2294" s="127">
        <v>179.9</v>
      </c>
      <c r="P2294" s="128">
        <v>53</v>
      </c>
    </row>
    <row r="2295" spans="1:16">
      <c r="A2295" s="119" t="s">
        <v>843</v>
      </c>
      <c r="B2295" s="120" t="s">
        <v>12971</v>
      </c>
      <c r="C2295" s="120" t="s">
        <v>2111</v>
      </c>
      <c r="D2295" s="120" t="s">
        <v>1798</v>
      </c>
      <c r="E2295" s="120" t="s">
        <v>12164</v>
      </c>
      <c r="F2295" s="120" t="s">
        <v>12598</v>
      </c>
      <c r="G2295" s="120" t="s">
        <v>1784</v>
      </c>
      <c r="H2295" s="120">
        <v>0</v>
      </c>
      <c r="I2295" s="120" t="s">
        <v>2068</v>
      </c>
      <c r="J2295" s="120" t="s">
        <v>1753</v>
      </c>
      <c r="K2295" s="120" t="s">
        <v>3661</v>
      </c>
      <c r="L2295" s="120">
        <v>0</v>
      </c>
      <c r="M2295" s="120">
        <v>0</v>
      </c>
      <c r="N2295" s="120">
        <v>0</v>
      </c>
      <c r="O2295" s="127">
        <v>199.9</v>
      </c>
      <c r="P2295" s="128">
        <v>85</v>
      </c>
    </row>
    <row r="2296" spans="1:16">
      <c r="A2296" s="119" t="s">
        <v>845</v>
      </c>
      <c r="B2296" s="120" t="s">
        <v>12971</v>
      </c>
      <c r="C2296" s="120" t="s">
        <v>2111</v>
      </c>
      <c r="D2296" s="120" t="s">
        <v>1806</v>
      </c>
      <c r="E2296" s="120" t="s">
        <v>12164</v>
      </c>
      <c r="F2296" s="120" t="s">
        <v>12598</v>
      </c>
      <c r="G2296" s="120" t="s">
        <v>1787</v>
      </c>
      <c r="H2296" s="120">
        <v>0</v>
      </c>
      <c r="I2296" s="120" t="s">
        <v>1842</v>
      </c>
      <c r="J2296" s="120" t="s">
        <v>1753</v>
      </c>
      <c r="K2296" s="120">
        <v>0</v>
      </c>
      <c r="L2296" s="120">
        <v>0</v>
      </c>
      <c r="M2296" s="120">
        <v>0</v>
      </c>
      <c r="N2296" s="120">
        <v>0</v>
      </c>
      <c r="O2296" s="127">
        <v>199.9</v>
      </c>
      <c r="P2296" s="128">
        <v>56.1</v>
      </c>
    </row>
    <row r="2297" spans="1:16">
      <c r="A2297" s="119" t="s">
        <v>846</v>
      </c>
      <c r="B2297" s="120" t="s">
        <v>12971</v>
      </c>
      <c r="C2297" s="120" t="s">
        <v>2111</v>
      </c>
      <c r="D2297" s="120" t="s">
        <v>1806</v>
      </c>
      <c r="E2297" s="120" t="s">
        <v>12164</v>
      </c>
      <c r="F2297" s="120" t="s">
        <v>12598</v>
      </c>
      <c r="G2297" s="120" t="s">
        <v>1903</v>
      </c>
      <c r="H2297" s="120">
        <v>0</v>
      </c>
      <c r="I2297" s="120" t="s">
        <v>1842</v>
      </c>
      <c r="J2297" s="120" t="s">
        <v>1753</v>
      </c>
      <c r="K2297" s="120">
        <v>0</v>
      </c>
      <c r="L2297" s="120">
        <v>0</v>
      </c>
      <c r="M2297" s="120">
        <v>0</v>
      </c>
      <c r="N2297" s="120">
        <v>0</v>
      </c>
      <c r="O2297" s="127">
        <v>199.9</v>
      </c>
      <c r="P2297" s="128">
        <v>56.1</v>
      </c>
    </row>
    <row r="2298" spans="1:16">
      <c r="A2298" s="119" t="s">
        <v>12639</v>
      </c>
      <c r="B2298" s="120" t="s">
        <v>12971</v>
      </c>
      <c r="C2298" s="120" t="s">
        <v>2111</v>
      </c>
      <c r="D2298" s="120" t="s">
        <v>1803</v>
      </c>
      <c r="E2298" s="120" t="s">
        <v>14151</v>
      </c>
      <c r="F2298" s="120" t="s">
        <v>12598</v>
      </c>
      <c r="G2298" s="120" t="s">
        <v>1853</v>
      </c>
      <c r="H2298" s="120" t="s">
        <v>12166</v>
      </c>
      <c r="I2298" s="120" t="s">
        <v>2095</v>
      </c>
      <c r="J2298" s="120" t="s">
        <v>1774</v>
      </c>
      <c r="K2298" s="120" t="s">
        <v>12599</v>
      </c>
      <c r="L2298" s="120">
        <v>0</v>
      </c>
      <c r="M2298" s="120">
        <v>0</v>
      </c>
      <c r="N2298" s="120" t="s">
        <v>3726</v>
      </c>
      <c r="O2298" s="127">
        <v>129.9</v>
      </c>
      <c r="P2298" s="128">
        <v>42</v>
      </c>
    </row>
    <row r="2299" spans="1:16">
      <c r="A2299" s="119" t="s">
        <v>684</v>
      </c>
      <c r="B2299" s="120" t="s">
        <v>12971</v>
      </c>
      <c r="C2299" s="120" t="s">
        <v>2111</v>
      </c>
      <c r="D2299" s="120">
        <v>0</v>
      </c>
      <c r="E2299" s="120">
        <v>0</v>
      </c>
      <c r="F2299" s="120">
        <v>0</v>
      </c>
      <c r="G2299" s="120">
        <v>0</v>
      </c>
      <c r="H2299" s="120">
        <v>0</v>
      </c>
      <c r="I2299" s="120" t="s">
        <v>1842</v>
      </c>
      <c r="J2299" s="120" t="s">
        <v>1774</v>
      </c>
      <c r="K2299" s="120">
        <v>0</v>
      </c>
      <c r="L2299" s="120">
        <v>0</v>
      </c>
      <c r="M2299" s="120">
        <v>0</v>
      </c>
      <c r="N2299" s="120" t="s">
        <v>3726</v>
      </c>
      <c r="O2299" s="127">
        <v>119.9</v>
      </c>
      <c r="P2299" s="128">
        <v>35</v>
      </c>
    </row>
    <row r="2300" spans="1:16">
      <c r="A2300" s="119" t="s">
        <v>3823</v>
      </c>
      <c r="B2300" s="120" t="s">
        <v>12971</v>
      </c>
      <c r="C2300" s="120" t="s">
        <v>2111</v>
      </c>
      <c r="D2300" s="120" t="s">
        <v>1756</v>
      </c>
      <c r="E2300" s="120" t="s">
        <v>12164</v>
      </c>
      <c r="F2300" s="120" t="s">
        <v>12598</v>
      </c>
      <c r="G2300" s="120" t="s">
        <v>2045</v>
      </c>
      <c r="H2300" s="120">
        <v>0</v>
      </c>
      <c r="I2300" s="120" t="s">
        <v>1842</v>
      </c>
      <c r="J2300" s="120" t="s">
        <v>1753</v>
      </c>
      <c r="K2300" s="120" t="s">
        <v>3661</v>
      </c>
      <c r="L2300" s="120">
        <v>0</v>
      </c>
      <c r="M2300" s="120">
        <v>0</v>
      </c>
      <c r="N2300" s="120">
        <v>0</v>
      </c>
      <c r="O2300" s="127">
        <v>149.9</v>
      </c>
      <c r="P2300" s="128">
        <v>50.1</v>
      </c>
    </row>
    <row r="2301" spans="1:16">
      <c r="A2301" s="119" t="s">
        <v>3824</v>
      </c>
      <c r="B2301" s="120" t="s">
        <v>12971</v>
      </c>
      <c r="C2301" s="120" t="s">
        <v>2111</v>
      </c>
      <c r="D2301" s="120" t="s">
        <v>1756</v>
      </c>
      <c r="E2301" s="120" t="s">
        <v>12164</v>
      </c>
      <c r="F2301" s="120" t="s">
        <v>12598</v>
      </c>
      <c r="G2301" s="120" t="s">
        <v>2045</v>
      </c>
      <c r="H2301" s="120">
        <v>0</v>
      </c>
      <c r="I2301" s="120" t="s">
        <v>1842</v>
      </c>
      <c r="J2301" s="120" t="s">
        <v>1753</v>
      </c>
      <c r="K2301" s="120" t="s">
        <v>3661</v>
      </c>
      <c r="L2301" s="120">
        <v>0</v>
      </c>
      <c r="M2301" s="120">
        <v>0</v>
      </c>
      <c r="N2301" s="120">
        <v>0</v>
      </c>
      <c r="O2301" s="127">
        <v>149.9</v>
      </c>
      <c r="P2301" s="128">
        <v>50.1</v>
      </c>
    </row>
    <row r="2302" spans="1:16">
      <c r="A2302" s="119" t="s">
        <v>3825</v>
      </c>
      <c r="B2302" s="120" t="s">
        <v>12971</v>
      </c>
      <c r="C2302" s="120" t="s">
        <v>2111</v>
      </c>
      <c r="D2302" s="120" t="s">
        <v>1756</v>
      </c>
      <c r="E2302" s="120" t="s">
        <v>12164</v>
      </c>
      <c r="F2302" s="120" t="s">
        <v>12598</v>
      </c>
      <c r="G2302" s="120" t="s">
        <v>2045</v>
      </c>
      <c r="H2302" s="120">
        <v>0</v>
      </c>
      <c r="I2302" s="120" t="s">
        <v>1842</v>
      </c>
      <c r="J2302" s="120" t="s">
        <v>1753</v>
      </c>
      <c r="K2302" s="120" t="s">
        <v>3661</v>
      </c>
      <c r="L2302" s="120">
        <v>0</v>
      </c>
      <c r="M2302" s="120">
        <v>0</v>
      </c>
      <c r="N2302" s="120">
        <v>0</v>
      </c>
      <c r="O2302" s="127">
        <v>149.9</v>
      </c>
      <c r="P2302" s="128">
        <v>50.1</v>
      </c>
    </row>
    <row r="2303" spans="1:16">
      <c r="A2303" s="119" t="s">
        <v>1170</v>
      </c>
      <c r="B2303" s="120" t="s">
        <v>12971</v>
      </c>
      <c r="C2303" s="120" t="s">
        <v>2111</v>
      </c>
      <c r="D2303" s="120" t="s">
        <v>1756</v>
      </c>
      <c r="E2303" s="120" t="s">
        <v>12165</v>
      </c>
      <c r="F2303" s="120" t="s">
        <v>12598</v>
      </c>
      <c r="G2303" s="120" t="s">
        <v>1876</v>
      </c>
      <c r="H2303" s="120">
        <v>0</v>
      </c>
      <c r="I2303" s="120" t="s">
        <v>1842</v>
      </c>
      <c r="J2303" s="120" t="s">
        <v>1753</v>
      </c>
      <c r="K2303" s="120" t="s">
        <v>3661</v>
      </c>
      <c r="L2303" s="120">
        <v>0</v>
      </c>
      <c r="M2303" s="120">
        <v>0</v>
      </c>
      <c r="N2303" s="120" t="s">
        <v>3726</v>
      </c>
      <c r="O2303" s="127">
        <v>119.9</v>
      </c>
      <c r="P2303" s="128">
        <v>34</v>
      </c>
    </row>
    <row r="2304" spans="1:16">
      <c r="A2304" s="119" t="s">
        <v>3826</v>
      </c>
      <c r="B2304" s="120" t="s">
        <v>12971</v>
      </c>
      <c r="C2304" s="120" t="s">
        <v>2111</v>
      </c>
      <c r="D2304" s="120" t="s">
        <v>1756</v>
      </c>
      <c r="E2304" s="120" t="s">
        <v>12165</v>
      </c>
      <c r="F2304" s="120" t="s">
        <v>12598</v>
      </c>
      <c r="G2304" s="120" t="s">
        <v>1876</v>
      </c>
      <c r="H2304" s="120">
        <v>0</v>
      </c>
      <c r="I2304" s="120" t="s">
        <v>1842</v>
      </c>
      <c r="J2304" s="120" t="s">
        <v>1753</v>
      </c>
      <c r="K2304" s="120" t="s">
        <v>3661</v>
      </c>
      <c r="L2304" s="120">
        <v>0</v>
      </c>
      <c r="M2304" s="120">
        <v>0</v>
      </c>
      <c r="N2304" s="120" t="s">
        <v>3726</v>
      </c>
      <c r="O2304" s="127">
        <v>119.9</v>
      </c>
      <c r="P2304" s="128">
        <v>34</v>
      </c>
    </row>
    <row r="2305" spans="1:16">
      <c r="A2305" s="119" t="s">
        <v>3827</v>
      </c>
      <c r="B2305" s="120" t="s">
        <v>12971</v>
      </c>
      <c r="C2305" s="120" t="s">
        <v>2111</v>
      </c>
      <c r="D2305" s="120" t="s">
        <v>1756</v>
      </c>
      <c r="E2305" s="120" t="s">
        <v>12165</v>
      </c>
      <c r="F2305" s="120" t="s">
        <v>12598</v>
      </c>
      <c r="G2305" s="120" t="s">
        <v>1876</v>
      </c>
      <c r="H2305" s="120">
        <v>0</v>
      </c>
      <c r="I2305" s="120" t="s">
        <v>1842</v>
      </c>
      <c r="J2305" s="120" t="s">
        <v>1753</v>
      </c>
      <c r="K2305" s="120" t="s">
        <v>3661</v>
      </c>
      <c r="L2305" s="120">
        <v>0</v>
      </c>
      <c r="M2305" s="120">
        <v>0</v>
      </c>
      <c r="N2305" s="120" t="s">
        <v>3726</v>
      </c>
      <c r="O2305" s="127">
        <v>119.9</v>
      </c>
      <c r="P2305" s="128">
        <v>34</v>
      </c>
    </row>
    <row r="2306" spans="1:16">
      <c r="A2306" s="119" t="s">
        <v>3828</v>
      </c>
      <c r="B2306" s="120" t="s">
        <v>12971</v>
      </c>
      <c r="C2306" s="120" t="s">
        <v>2111</v>
      </c>
      <c r="D2306" s="120" t="s">
        <v>1756</v>
      </c>
      <c r="E2306" s="120" t="s">
        <v>12165</v>
      </c>
      <c r="F2306" s="120" t="s">
        <v>12598</v>
      </c>
      <c r="G2306" s="120" t="s">
        <v>1962</v>
      </c>
      <c r="H2306" s="120">
        <v>0</v>
      </c>
      <c r="I2306" s="120" t="s">
        <v>1842</v>
      </c>
      <c r="J2306" s="120" t="s">
        <v>1753</v>
      </c>
      <c r="K2306" s="120" t="s">
        <v>3661</v>
      </c>
      <c r="L2306" s="120">
        <v>0</v>
      </c>
      <c r="M2306" s="120">
        <v>0</v>
      </c>
      <c r="N2306" s="120" t="s">
        <v>3726</v>
      </c>
      <c r="O2306" s="127">
        <v>119.9</v>
      </c>
      <c r="P2306" s="128">
        <v>34</v>
      </c>
    </row>
    <row r="2307" spans="1:16">
      <c r="A2307" s="119" t="s">
        <v>3829</v>
      </c>
      <c r="B2307" s="120" t="s">
        <v>12971</v>
      </c>
      <c r="C2307" s="120" t="s">
        <v>2111</v>
      </c>
      <c r="D2307" s="120" t="s">
        <v>1756</v>
      </c>
      <c r="E2307" s="120" t="s">
        <v>12165</v>
      </c>
      <c r="F2307" s="120" t="s">
        <v>12598</v>
      </c>
      <c r="G2307" s="120" t="s">
        <v>1876</v>
      </c>
      <c r="H2307" s="120">
        <v>0</v>
      </c>
      <c r="I2307" s="120" t="s">
        <v>1842</v>
      </c>
      <c r="J2307" s="120" t="s">
        <v>1753</v>
      </c>
      <c r="K2307" s="120" t="s">
        <v>3661</v>
      </c>
      <c r="L2307" s="120">
        <v>0</v>
      </c>
      <c r="M2307" s="120">
        <v>0</v>
      </c>
      <c r="N2307" s="120" t="s">
        <v>3726</v>
      </c>
      <c r="O2307" s="127">
        <v>149.9</v>
      </c>
      <c r="P2307" s="128">
        <v>34</v>
      </c>
    </row>
    <row r="2308" spans="1:16">
      <c r="A2308" s="119" t="s">
        <v>3830</v>
      </c>
      <c r="B2308" s="120" t="s">
        <v>12971</v>
      </c>
      <c r="C2308" s="120" t="s">
        <v>2111</v>
      </c>
      <c r="D2308" s="120" t="s">
        <v>1756</v>
      </c>
      <c r="E2308" s="120" t="s">
        <v>12164</v>
      </c>
      <c r="F2308" s="120" t="s">
        <v>12598</v>
      </c>
      <c r="G2308" s="120" t="s">
        <v>1876</v>
      </c>
      <c r="H2308" s="120">
        <v>0</v>
      </c>
      <c r="I2308" s="120" t="s">
        <v>1842</v>
      </c>
      <c r="J2308" s="120" t="s">
        <v>1753</v>
      </c>
      <c r="K2308" s="120" t="s">
        <v>3661</v>
      </c>
      <c r="L2308" s="120">
        <v>0</v>
      </c>
      <c r="M2308" s="120">
        <v>0</v>
      </c>
      <c r="N2308" s="120" t="s">
        <v>3726</v>
      </c>
      <c r="O2308" s="127">
        <v>149.9</v>
      </c>
      <c r="P2308" s="128">
        <v>34</v>
      </c>
    </row>
    <row r="2309" spans="1:16">
      <c r="A2309" s="119" t="s">
        <v>3831</v>
      </c>
      <c r="B2309" s="120" t="s">
        <v>12971</v>
      </c>
      <c r="C2309" s="120" t="s">
        <v>2111</v>
      </c>
      <c r="D2309" s="120" t="s">
        <v>1756</v>
      </c>
      <c r="E2309" s="120" t="s">
        <v>12165</v>
      </c>
      <c r="F2309" s="120" t="s">
        <v>12598</v>
      </c>
      <c r="G2309" s="120" t="s">
        <v>1876</v>
      </c>
      <c r="H2309" s="120">
        <v>0</v>
      </c>
      <c r="I2309" s="120" t="s">
        <v>1842</v>
      </c>
      <c r="J2309" s="120" t="s">
        <v>1753</v>
      </c>
      <c r="K2309" s="120" t="s">
        <v>3661</v>
      </c>
      <c r="L2309" s="120">
        <v>0</v>
      </c>
      <c r="M2309" s="120">
        <v>0</v>
      </c>
      <c r="N2309" s="120" t="s">
        <v>3726</v>
      </c>
      <c r="O2309" s="127">
        <v>149.9</v>
      </c>
      <c r="P2309" s="128">
        <v>34</v>
      </c>
    </row>
    <row r="2310" spans="1:16">
      <c r="A2310" s="119" t="s">
        <v>3832</v>
      </c>
      <c r="B2310" s="120" t="s">
        <v>12971</v>
      </c>
      <c r="C2310" s="120" t="s">
        <v>2111</v>
      </c>
      <c r="D2310" s="120" t="s">
        <v>1756</v>
      </c>
      <c r="E2310" s="120" t="s">
        <v>12165</v>
      </c>
      <c r="F2310" s="120" t="s">
        <v>12598</v>
      </c>
      <c r="G2310" s="120" t="s">
        <v>1876</v>
      </c>
      <c r="H2310" s="120">
        <v>0</v>
      </c>
      <c r="I2310" s="120" t="s">
        <v>1842</v>
      </c>
      <c r="J2310" s="120" t="s">
        <v>1753</v>
      </c>
      <c r="K2310" s="120" t="s">
        <v>3661</v>
      </c>
      <c r="L2310" s="120">
        <v>0</v>
      </c>
      <c r="M2310" s="120">
        <v>0</v>
      </c>
      <c r="N2310" s="120" t="s">
        <v>3726</v>
      </c>
      <c r="O2310" s="127">
        <v>149.9</v>
      </c>
      <c r="P2310" s="128">
        <v>34</v>
      </c>
    </row>
    <row r="2311" spans="1:16">
      <c r="A2311" s="119" t="s">
        <v>688</v>
      </c>
      <c r="B2311" s="120" t="s">
        <v>12971</v>
      </c>
      <c r="C2311" s="120" t="s">
        <v>2111</v>
      </c>
      <c r="D2311" s="120" t="s">
        <v>1756</v>
      </c>
      <c r="E2311" s="120" t="s">
        <v>12164</v>
      </c>
      <c r="F2311" s="120" t="s">
        <v>12598</v>
      </c>
      <c r="G2311" s="120" t="s">
        <v>1876</v>
      </c>
      <c r="H2311" s="120">
        <v>0</v>
      </c>
      <c r="I2311" s="120" t="s">
        <v>1842</v>
      </c>
      <c r="J2311" s="120" t="s">
        <v>1753</v>
      </c>
      <c r="K2311" s="120" t="s">
        <v>3661</v>
      </c>
      <c r="L2311" s="120">
        <v>0</v>
      </c>
      <c r="M2311" s="120">
        <v>0</v>
      </c>
      <c r="N2311" s="120" t="s">
        <v>3726</v>
      </c>
      <c r="O2311" s="127">
        <v>119.9</v>
      </c>
      <c r="P2311" s="128">
        <v>35</v>
      </c>
    </row>
    <row r="2312" spans="1:16">
      <c r="A2312" s="119" t="s">
        <v>3833</v>
      </c>
      <c r="B2312" s="120" t="s">
        <v>12971</v>
      </c>
      <c r="C2312" s="120" t="s">
        <v>2111</v>
      </c>
      <c r="D2312" s="120" t="s">
        <v>1756</v>
      </c>
      <c r="E2312" s="120" t="s">
        <v>12165</v>
      </c>
      <c r="F2312" s="120" t="s">
        <v>12598</v>
      </c>
      <c r="G2312" s="120" t="s">
        <v>1876</v>
      </c>
      <c r="H2312" s="120">
        <v>0</v>
      </c>
      <c r="I2312" s="120" t="s">
        <v>1842</v>
      </c>
      <c r="J2312" s="120" t="s">
        <v>1753</v>
      </c>
      <c r="K2312" s="120" t="s">
        <v>3661</v>
      </c>
      <c r="L2312" s="120">
        <v>0</v>
      </c>
      <c r="M2312" s="120">
        <v>0</v>
      </c>
      <c r="N2312" s="120" t="s">
        <v>3726</v>
      </c>
      <c r="O2312" s="127">
        <v>149.9</v>
      </c>
      <c r="P2312" s="128">
        <v>34</v>
      </c>
    </row>
    <row r="2313" spans="1:16">
      <c r="A2313" s="119" t="s">
        <v>3834</v>
      </c>
      <c r="B2313" s="120" t="s">
        <v>12971</v>
      </c>
      <c r="C2313" s="120" t="s">
        <v>2111</v>
      </c>
      <c r="D2313" s="120" t="s">
        <v>1756</v>
      </c>
      <c r="E2313" s="120" t="s">
        <v>12165</v>
      </c>
      <c r="F2313" s="120" t="s">
        <v>12598</v>
      </c>
      <c r="G2313" s="120" t="s">
        <v>1876</v>
      </c>
      <c r="H2313" s="120">
        <v>0</v>
      </c>
      <c r="I2313" s="120" t="s">
        <v>1842</v>
      </c>
      <c r="J2313" s="120" t="s">
        <v>1753</v>
      </c>
      <c r="K2313" s="120" t="s">
        <v>3661</v>
      </c>
      <c r="L2313" s="120">
        <v>0</v>
      </c>
      <c r="M2313" s="120">
        <v>0</v>
      </c>
      <c r="N2313" s="120" t="s">
        <v>3726</v>
      </c>
      <c r="O2313" s="127">
        <v>149.9</v>
      </c>
      <c r="P2313" s="128">
        <v>34</v>
      </c>
    </row>
    <row r="2314" spans="1:16">
      <c r="A2314" s="119" t="s">
        <v>3835</v>
      </c>
      <c r="B2314" s="120" t="s">
        <v>12971</v>
      </c>
      <c r="C2314" s="120" t="s">
        <v>2111</v>
      </c>
      <c r="D2314" s="120" t="s">
        <v>1756</v>
      </c>
      <c r="E2314" s="120" t="s">
        <v>12165</v>
      </c>
      <c r="F2314" s="120" t="s">
        <v>12598</v>
      </c>
      <c r="G2314" s="120" t="s">
        <v>1876</v>
      </c>
      <c r="H2314" s="120">
        <v>0</v>
      </c>
      <c r="I2314" s="120" t="s">
        <v>1842</v>
      </c>
      <c r="J2314" s="120" t="s">
        <v>1753</v>
      </c>
      <c r="K2314" s="120" t="s">
        <v>3661</v>
      </c>
      <c r="L2314" s="120">
        <v>0</v>
      </c>
      <c r="M2314" s="120">
        <v>0</v>
      </c>
      <c r="N2314" s="120" t="s">
        <v>3726</v>
      </c>
      <c r="O2314" s="127">
        <v>149.9</v>
      </c>
      <c r="P2314" s="128">
        <v>34</v>
      </c>
    </row>
    <row r="2315" spans="1:16">
      <c r="A2315" s="119" t="s">
        <v>3836</v>
      </c>
      <c r="B2315" s="120" t="s">
        <v>12971</v>
      </c>
      <c r="C2315" s="120" t="s">
        <v>2111</v>
      </c>
      <c r="D2315" s="120" t="s">
        <v>1756</v>
      </c>
      <c r="E2315" s="120" t="s">
        <v>12165</v>
      </c>
      <c r="F2315" s="120" t="s">
        <v>12598</v>
      </c>
      <c r="G2315" s="120" t="s">
        <v>1876</v>
      </c>
      <c r="H2315" s="120">
        <v>0</v>
      </c>
      <c r="I2315" s="120" t="s">
        <v>1842</v>
      </c>
      <c r="J2315" s="120" t="s">
        <v>1753</v>
      </c>
      <c r="K2315" s="120" t="s">
        <v>3661</v>
      </c>
      <c r="L2315" s="120">
        <v>0</v>
      </c>
      <c r="M2315" s="120">
        <v>0</v>
      </c>
      <c r="N2315" s="120" t="s">
        <v>3726</v>
      </c>
      <c r="O2315" s="127">
        <v>149.9</v>
      </c>
      <c r="P2315" s="128">
        <v>34</v>
      </c>
    </row>
    <row r="2316" spans="1:16">
      <c r="A2316" s="119" t="s">
        <v>677</v>
      </c>
      <c r="B2316" s="120" t="s">
        <v>12971</v>
      </c>
      <c r="C2316" s="120" t="s">
        <v>2111</v>
      </c>
      <c r="D2316" s="120" t="s">
        <v>1756</v>
      </c>
      <c r="E2316" s="120" t="s">
        <v>12165</v>
      </c>
      <c r="F2316" s="120" t="s">
        <v>12598</v>
      </c>
      <c r="G2316" s="120" t="s">
        <v>1928</v>
      </c>
      <c r="H2316" s="120">
        <v>0</v>
      </c>
      <c r="I2316" s="120" t="s">
        <v>2095</v>
      </c>
      <c r="J2316" s="120" t="s">
        <v>1753</v>
      </c>
      <c r="K2316" s="120" t="s">
        <v>3661</v>
      </c>
      <c r="L2316" s="120">
        <v>0</v>
      </c>
      <c r="M2316" s="120">
        <v>0</v>
      </c>
      <c r="N2316" s="120">
        <v>0</v>
      </c>
      <c r="O2316" s="127">
        <v>119.9</v>
      </c>
      <c r="P2316" s="128">
        <v>35</v>
      </c>
    </row>
    <row r="2317" spans="1:16">
      <c r="A2317" s="119" t="s">
        <v>681</v>
      </c>
      <c r="B2317" s="120" t="s">
        <v>12971</v>
      </c>
      <c r="C2317" s="120" t="s">
        <v>2111</v>
      </c>
      <c r="D2317" s="120" t="s">
        <v>1756</v>
      </c>
      <c r="E2317" s="120" t="s">
        <v>12165</v>
      </c>
      <c r="F2317" s="120" t="s">
        <v>12598</v>
      </c>
      <c r="G2317" s="120" t="s">
        <v>1928</v>
      </c>
      <c r="H2317" s="120">
        <v>0</v>
      </c>
      <c r="I2317" s="120" t="s">
        <v>1842</v>
      </c>
      <c r="J2317" s="120" t="s">
        <v>1753</v>
      </c>
      <c r="K2317" s="120" t="s">
        <v>12599</v>
      </c>
      <c r="L2317" s="120">
        <v>0</v>
      </c>
      <c r="M2317" s="120">
        <v>0</v>
      </c>
      <c r="N2317" s="120" t="s">
        <v>3669</v>
      </c>
      <c r="O2317" s="127">
        <v>119.9</v>
      </c>
      <c r="P2317" s="128">
        <v>35</v>
      </c>
    </row>
    <row r="2318" spans="1:16">
      <c r="A2318" s="119" t="s">
        <v>679</v>
      </c>
      <c r="B2318" s="120" t="s">
        <v>12971</v>
      </c>
      <c r="C2318" s="120" t="s">
        <v>2111</v>
      </c>
      <c r="D2318" s="120" t="s">
        <v>1756</v>
      </c>
      <c r="E2318" s="120" t="s">
        <v>12165</v>
      </c>
      <c r="F2318" s="120" t="s">
        <v>12598</v>
      </c>
      <c r="G2318" s="120" t="s">
        <v>1928</v>
      </c>
      <c r="H2318" s="120">
        <v>0</v>
      </c>
      <c r="I2318" s="120" t="s">
        <v>1842</v>
      </c>
      <c r="J2318" s="120" t="s">
        <v>1753</v>
      </c>
      <c r="K2318" s="120" t="s">
        <v>3661</v>
      </c>
      <c r="L2318" s="120">
        <v>0</v>
      </c>
      <c r="M2318" s="120">
        <v>0</v>
      </c>
      <c r="N2318" s="120" t="s">
        <v>4047</v>
      </c>
      <c r="O2318" s="127">
        <v>119.9</v>
      </c>
      <c r="P2318" s="128">
        <v>35</v>
      </c>
    </row>
    <row r="2319" spans="1:16">
      <c r="A2319" s="119" t="s">
        <v>1080</v>
      </c>
      <c r="B2319" s="120" t="s">
        <v>12971</v>
      </c>
      <c r="C2319" s="120" t="s">
        <v>2111</v>
      </c>
      <c r="D2319" s="120" t="s">
        <v>1756</v>
      </c>
      <c r="E2319" s="120" t="s">
        <v>12164</v>
      </c>
      <c r="F2319" s="120" t="s">
        <v>12598</v>
      </c>
      <c r="G2319" s="120" t="s">
        <v>2045</v>
      </c>
      <c r="H2319" s="120">
        <v>0</v>
      </c>
      <c r="I2319" s="120" t="s">
        <v>1842</v>
      </c>
      <c r="J2319" s="120" t="s">
        <v>1753</v>
      </c>
      <c r="K2319" s="120" t="s">
        <v>3661</v>
      </c>
      <c r="L2319" s="120">
        <v>0</v>
      </c>
      <c r="M2319" s="120">
        <v>0</v>
      </c>
      <c r="N2319" s="120">
        <v>0</v>
      </c>
      <c r="O2319" s="127">
        <v>179.9</v>
      </c>
      <c r="P2319" s="128">
        <v>56.4</v>
      </c>
    </row>
    <row r="2320" spans="1:16">
      <c r="A2320" s="119" t="s">
        <v>1082</v>
      </c>
      <c r="B2320" s="120" t="s">
        <v>12971</v>
      </c>
      <c r="C2320" s="120" t="s">
        <v>2111</v>
      </c>
      <c r="D2320" s="120" t="s">
        <v>1756</v>
      </c>
      <c r="E2320" s="120" t="s">
        <v>12164</v>
      </c>
      <c r="F2320" s="120" t="s">
        <v>12598</v>
      </c>
      <c r="G2320" s="120" t="s">
        <v>2045</v>
      </c>
      <c r="H2320" s="120">
        <v>0</v>
      </c>
      <c r="I2320" s="120" t="s">
        <v>1842</v>
      </c>
      <c r="J2320" s="120" t="s">
        <v>1753</v>
      </c>
      <c r="K2320" s="120" t="s">
        <v>3661</v>
      </c>
      <c r="L2320" s="120">
        <v>0</v>
      </c>
      <c r="M2320" s="120">
        <v>0</v>
      </c>
      <c r="N2320" s="120">
        <v>0</v>
      </c>
      <c r="O2320" s="127">
        <v>179.9</v>
      </c>
      <c r="P2320" s="128">
        <v>56.4</v>
      </c>
    </row>
    <row r="2321" spans="1:16">
      <c r="A2321" s="119" t="s">
        <v>1173</v>
      </c>
      <c r="B2321" s="120" t="s">
        <v>12971</v>
      </c>
      <c r="C2321" s="120" t="s">
        <v>2111</v>
      </c>
      <c r="D2321" s="120" t="s">
        <v>1756</v>
      </c>
      <c r="E2321" s="120" t="s">
        <v>12164</v>
      </c>
      <c r="F2321" s="120" t="s">
        <v>12598</v>
      </c>
      <c r="G2321" s="120" t="s">
        <v>2045</v>
      </c>
      <c r="H2321" s="120">
        <v>0</v>
      </c>
      <c r="I2321" s="120" t="s">
        <v>1842</v>
      </c>
      <c r="J2321" s="120" t="s">
        <v>1753</v>
      </c>
      <c r="K2321" s="120" t="s">
        <v>3661</v>
      </c>
      <c r="L2321" s="120">
        <v>0</v>
      </c>
      <c r="M2321" s="120">
        <v>0</v>
      </c>
      <c r="N2321" s="120">
        <v>0</v>
      </c>
      <c r="O2321" s="127">
        <v>179.9</v>
      </c>
      <c r="P2321" s="128">
        <v>56.4</v>
      </c>
    </row>
    <row r="2322" spans="1:16">
      <c r="A2322" s="119" t="s">
        <v>598</v>
      </c>
      <c r="B2322" s="120" t="s">
        <v>12971</v>
      </c>
      <c r="C2322" s="120" t="s">
        <v>2111</v>
      </c>
      <c r="D2322" s="120" t="s">
        <v>1756</v>
      </c>
      <c r="E2322" s="120" t="s">
        <v>12165</v>
      </c>
      <c r="F2322" s="120" t="s">
        <v>12598</v>
      </c>
      <c r="G2322" s="120" t="s">
        <v>1883</v>
      </c>
      <c r="H2322" s="120">
        <v>0</v>
      </c>
      <c r="I2322" s="120" t="s">
        <v>1842</v>
      </c>
      <c r="J2322" s="120" t="s">
        <v>1753</v>
      </c>
      <c r="K2322" s="120" t="s">
        <v>3338</v>
      </c>
      <c r="L2322" s="120">
        <v>0</v>
      </c>
      <c r="M2322" s="120">
        <v>0</v>
      </c>
      <c r="N2322" s="120">
        <v>0</v>
      </c>
      <c r="O2322" s="127">
        <v>179.9</v>
      </c>
      <c r="P2322" s="128">
        <v>42</v>
      </c>
    </row>
    <row r="2323" spans="1:16">
      <c r="A2323" s="119" t="s">
        <v>600</v>
      </c>
      <c r="B2323" s="120" t="s">
        <v>12971</v>
      </c>
      <c r="C2323" s="120" t="s">
        <v>2111</v>
      </c>
      <c r="D2323" s="120" t="s">
        <v>1756</v>
      </c>
      <c r="E2323" s="120" t="s">
        <v>12165</v>
      </c>
      <c r="F2323" s="120" t="s">
        <v>12598</v>
      </c>
      <c r="G2323" s="120" t="s">
        <v>1883</v>
      </c>
      <c r="H2323" s="120">
        <v>0</v>
      </c>
      <c r="I2323" s="120" t="s">
        <v>1842</v>
      </c>
      <c r="J2323" s="120" t="s">
        <v>1753</v>
      </c>
      <c r="K2323" s="120" t="s">
        <v>3338</v>
      </c>
      <c r="L2323" s="120">
        <v>0</v>
      </c>
      <c r="M2323" s="120">
        <v>0</v>
      </c>
      <c r="N2323" s="120">
        <v>0</v>
      </c>
      <c r="O2323" s="127">
        <v>179.9</v>
      </c>
      <c r="P2323" s="128">
        <v>42</v>
      </c>
    </row>
    <row r="2324" spans="1:16">
      <c r="A2324" s="119" t="s">
        <v>683</v>
      </c>
      <c r="B2324" s="120" t="s">
        <v>12971</v>
      </c>
      <c r="C2324" s="120" t="s">
        <v>2111</v>
      </c>
      <c r="D2324" s="120" t="s">
        <v>1756</v>
      </c>
      <c r="E2324" s="120" t="s">
        <v>12165</v>
      </c>
      <c r="F2324" s="120" t="s">
        <v>12598</v>
      </c>
      <c r="G2324" s="120" t="s">
        <v>1795</v>
      </c>
      <c r="H2324" s="120">
        <v>0</v>
      </c>
      <c r="I2324" s="120" t="s">
        <v>1842</v>
      </c>
      <c r="J2324" s="120" t="s">
        <v>1753</v>
      </c>
      <c r="K2324" s="120" t="s">
        <v>3338</v>
      </c>
      <c r="L2324" s="120">
        <v>0</v>
      </c>
      <c r="M2324" s="120">
        <v>0</v>
      </c>
      <c r="N2324" s="120">
        <v>0</v>
      </c>
      <c r="O2324" s="127">
        <v>179.9</v>
      </c>
      <c r="P2324" s="128">
        <v>42</v>
      </c>
    </row>
    <row r="2325" spans="1:16">
      <c r="A2325" s="119" t="s">
        <v>687</v>
      </c>
      <c r="B2325" s="120" t="s">
        <v>12971</v>
      </c>
      <c r="C2325" s="120" t="s">
        <v>2111</v>
      </c>
      <c r="D2325" s="120" t="s">
        <v>1756</v>
      </c>
      <c r="E2325" s="120" t="s">
        <v>12165</v>
      </c>
      <c r="F2325" s="120" t="s">
        <v>12598</v>
      </c>
      <c r="G2325" s="120" t="s">
        <v>1795</v>
      </c>
      <c r="H2325" s="120">
        <v>0</v>
      </c>
      <c r="I2325" s="120" t="s">
        <v>1842</v>
      </c>
      <c r="J2325" s="120" t="s">
        <v>1753</v>
      </c>
      <c r="K2325" s="120" t="s">
        <v>3338</v>
      </c>
      <c r="L2325" s="120">
        <v>0</v>
      </c>
      <c r="M2325" s="120">
        <v>0</v>
      </c>
      <c r="N2325" s="120">
        <v>0</v>
      </c>
      <c r="O2325" s="127">
        <v>179.9</v>
      </c>
      <c r="P2325" s="128">
        <v>42</v>
      </c>
    </row>
    <row r="2326" spans="1:16">
      <c r="A2326" s="119" t="s">
        <v>601</v>
      </c>
      <c r="B2326" s="120" t="s">
        <v>12971</v>
      </c>
      <c r="C2326" s="120" t="s">
        <v>2111</v>
      </c>
      <c r="D2326" s="120" t="s">
        <v>1756</v>
      </c>
      <c r="E2326" s="120" t="s">
        <v>12165</v>
      </c>
      <c r="F2326" s="120" t="s">
        <v>12598</v>
      </c>
      <c r="G2326" s="120" t="s">
        <v>1883</v>
      </c>
      <c r="H2326" s="120">
        <v>0</v>
      </c>
      <c r="I2326" s="120" t="s">
        <v>1842</v>
      </c>
      <c r="J2326" s="120" t="s">
        <v>1753</v>
      </c>
      <c r="K2326" s="120" t="s">
        <v>3338</v>
      </c>
      <c r="L2326" s="120">
        <v>0</v>
      </c>
      <c r="M2326" s="120">
        <v>0</v>
      </c>
      <c r="N2326" s="120">
        <v>0</v>
      </c>
      <c r="O2326" s="127">
        <v>179.9</v>
      </c>
      <c r="P2326" s="128">
        <v>42</v>
      </c>
    </row>
    <row r="2327" spans="1:16">
      <c r="A2327" s="119" t="s">
        <v>686</v>
      </c>
      <c r="B2327" s="120" t="s">
        <v>12971</v>
      </c>
      <c r="C2327" s="120" t="s">
        <v>2111</v>
      </c>
      <c r="D2327" s="120" t="s">
        <v>1756</v>
      </c>
      <c r="E2327" s="120" t="s">
        <v>12165</v>
      </c>
      <c r="F2327" s="120" t="s">
        <v>12598</v>
      </c>
      <c r="G2327" s="120" t="s">
        <v>1795</v>
      </c>
      <c r="H2327" s="120">
        <v>0</v>
      </c>
      <c r="I2327" s="120" t="s">
        <v>1842</v>
      </c>
      <c r="J2327" s="120" t="s">
        <v>1753</v>
      </c>
      <c r="K2327" s="120" t="s">
        <v>3338</v>
      </c>
      <c r="L2327" s="120">
        <v>0</v>
      </c>
      <c r="M2327" s="120">
        <v>0</v>
      </c>
      <c r="N2327" s="120">
        <v>0</v>
      </c>
      <c r="O2327" s="127">
        <v>179.9</v>
      </c>
      <c r="P2327" s="128">
        <v>42</v>
      </c>
    </row>
    <row r="2328" spans="1:16">
      <c r="A2328" s="119" t="s">
        <v>674</v>
      </c>
      <c r="B2328" s="120" t="s">
        <v>12971</v>
      </c>
      <c r="C2328" s="120" t="s">
        <v>2111</v>
      </c>
      <c r="D2328" s="120" t="s">
        <v>1756</v>
      </c>
      <c r="E2328" s="120" t="s">
        <v>12165</v>
      </c>
      <c r="F2328" s="120" t="s">
        <v>12598</v>
      </c>
      <c r="G2328" s="120" t="s">
        <v>1884</v>
      </c>
      <c r="H2328" s="120">
        <v>0</v>
      </c>
      <c r="I2328" s="120" t="s">
        <v>1842</v>
      </c>
      <c r="J2328" s="120" t="s">
        <v>1753</v>
      </c>
      <c r="K2328" s="120" t="s">
        <v>3338</v>
      </c>
      <c r="L2328" s="120">
        <v>0</v>
      </c>
      <c r="M2328" s="120">
        <v>0</v>
      </c>
      <c r="N2328" s="120">
        <v>0</v>
      </c>
      <c r="O2328" s="127">
        <v>149.9</v>
      </c>
      <c r="P2328" s="128">
        <v>42</v>
      </c>
    </row>
    <row r="2329" spans="1:16">
      <c r="A2329" s="119" t="s">
        <v>676</v>
      </c>
      <c r="B2329" s="120" t="s">
        <v>12971</v>
      </c>
      <c r="C2329" s="120" t="s">
        <v>2111</v>
      </c>
      <c r="D2329" s="120" t="s">
        <v>1756</v>
      </c>
      <c r="E2329" s="120" t="s">
        <v>12165</v>
      </c>
      <c r="F2329" s="120" t="s">
        <v>12598</v>
      </c>
      <c r="G2329" s="120" t="s">
        <v>1964</v>
      </c>
      <c r="H2329" s="120">
        <v>0</v>
      </c>
      <c r="I2329" s="120" t="s">
        <v>1842</v>
      </c>
      <c r="J2329" s="120" t="s">
        <v>1753</v>
      </c>
      <c r="K2329" s="120" t="s">
        <v>3338</v>
      </c>
      <c r="L2329" s="120">
        <v>0</v>
      </c>
      <c r="M2329" s="120">
        <v>0</v>
      </c>
      <c r="N2329" s="120">
        <v>0</v>
      </c>
      <c r="O2329" s="127">
        <v>149.9</v>
      </c>
      <c r="P2329" s="128">
        <v>42</v>
      </c>
    </row>
    <row r="2330" spans="1:16">
      <c r="A2330" s="119" t="s">
        <v>672</v>
      </c>
      <c r="B2330" s="120" t="s">
        <v>12971</v>
      </c>
      <c r="C2330" s="120" t="s">
        <v>2111</v>
      </c>
      <c r="D2330" s="120" t="s">
        <v>1756</v>
      </c>
      <c r="E2330" s="120" t="s">
        <v>12165</v>
      </c>
      <c r="F2330" s="120" t="s">
        <v>12598</v>
      </c>
      <c r="G2330" s="120" t="s">
        <v>1964</v>
      </c>
      <c r="H2330" s="120">
        <v>0</v>
      </c>
      <c r="I2330" s="120" t="s">
        <v>1842</v>
      </c>
      <c r="J2330" s="120" t="s">
        <v>1753</v>
      </c>
      <c r="K2330" s="120" t="s">
        <v>3338</v>
      </c>
      <c r="L2330" s="120">
        <v>0</v>
      </c>
      <c r="M2330" s="120">
        <v>0</v>
      </c>
      <c r="N2330" s="120">
        <v>0</v>
      </c>
      <c r="O2330" s="127">
        <v>149.9</v>
      </c>
      <c r="P2330" s="128">
        <v>42</v>
      </c>
    </row>
    <row r="2331" spans="1:16">
      <c r="A2331" s="119" t="s">
        <v>1494</v>
      </c>
      <c r="B2331" s="120" t="s">
        <v>12971</v>
      </c>
      <c r="C2331" s="120" t="s">
        <v>2111</v>
      </c>
      <c r="D2331" s="120" t="s">
        <v>1756</v>
      </c>
      <c r="E2331" s="120" t="s">
        <v>12165</v>
      </c>
      <c r="F2331" s="120" t="s">
        <v>12598</v>
      </c>
      <c r="G2331" s="120">
        <v>0</v>
      </c>
      <c r="H2331" s="120" t="s">
        <v>1864</v>
      </c>
      <c r="I2331" s="120" t="s">
        <v>2095</v>
      </c>
      <c r="J2331" s="120" t="s">
        <v>1753</v>
      </c>
      <c r="K2331" s="120" t="s">
        <v>3338</v>
      </c>
      <c r="L2331" s="120">
        <v>0</v>
      </c>
      <c r="M2331" s="120">
        <v>0</v>
      </c>
      <c r="N2331" s="120" t="s">
        <v>12213</v>
      </c>
      <c r="O2331" s="127">
        <v>149.9</v>
      </c>
      <c r="P2331" s="128">
        <v>43.5</v>
      </c>
    </row>
    <row r="2332" spans="1:16">
      <c r="A2332" s="119" t="s">
        <v>1496</v>
      </c>
      <c r="B2332" s="120" t="s">
        <v>12971</v>
      </c>
      <c r="C2332" s="120" t="s">
        <v>2111</v>
      </c>
      <c r="D2332" s="120" t="s">
        <v>1756</v>
      </c>
      <c r="E2332" s="120" t="s">
        <v>12165</v>
      </c>
      <c r="F2332" s="120" t="s">
        <v>12598</v>
      </c>
      <c r="G2332" s="120">
        <v>0</v>
      </c>
      <c r="H2332" s="120" t="s">
        <v>1864</v>
      </c>
      <c r="I2332" s="120" t="s">
        <v>2095</v>
      </c>
      <c r="J2332" s="120" t="s">
        <v>1753</v>
      </c>
      <c r="K2332" s="120" t="s">
        <v>3338</v>
      </c>
      <c r="L2332" s="120">
        <v>0</v>
      </c>
      <c r="M2332" s="120">
        <v>0</v>
      </c>
      <c r="N2332" s="120" t="s">
        <v>12213</v>
      </c>
      <c r="O2332" s="127">
        <v>149.9</v>
      </c>
      <c r="P2332" s="128">
        <v>43.5</v>
      </c>
    </row>
    <row r="2333" spans="1:16">
      <c r="A2333" s="119" t="s">
        <v>1497</v>
      </c>
      <c r="B2333" s="120" t="s">
        <v>12971</v>
      </c>
      <c r="C2333" s="120" t="s">
        <v>2111</v>
      </c>
      <c r="D2333" s="120" t="s">
        <v>1756</v>
      </c>
      <c r="E2333" s="120" t="s">
        <v>12165</v>
      </c>
      <c r="F2333" s="120" t="s">
        <v>12598</v>
      </c>
      <c r="G2333" s="120">
        <v>0</v>
      </c>
      <c r="H2333" s="120" t="s">
        <v>1864</v>
      </c>
      <c r="I2333" s="120" t="s">
        <v>2095</v>
      </c>
      <c r="J2333" s="120" t="s">
        <v>1753</v>
      </c>
      <c r="K2333" s="120" t="s">
        <v>3338</v>
      </c>
      <c r="L2333" s="120">
        <v>0</v>
      </c>
      <c r="M2333" s="120">
        <v>0</v>
      </c>
      <c r="N2333" s="120" t="s">
        <v>12213</v>
      </c>
      <c r="O2333" s="127">
        <v>149.9</v>
      </c>
      <c r="P2333" s="128">
        <v>43.5</v>
      </c>
    </row>
    <row r="2334" spans="1:16">
      <c r="A2334" s="119" t="s">
        <v>1498</v>
      </c>
      <c r="B2334" s="120" t="s">
        <v>12971</v>
      </c>
      <c r="C2334" s="120" t="s">
        <v>2111</v>
      </c>
      <c r="D2334" s="120" t="s">
        <v>1756</v>
      </c>
      <c r="E2334" s="120" t="s">
        <v>12165</v>
      </c>
      <c r="F2334" s="120" t="s">
        <v>12598</v>
      </c>
      <c r="G2334" s="120">
        <v>0</v>
      </c>
      <c r="H2334" s="120" t="s">
        <v>1864</v>
      </c>
      <c r="I2334" s="120" t="s">
        <v>2095</v>
      </c>
      <c r="J2334" s="120" t="s">
        <v>1753</v>
      </c>
      <c r="K2334" s="120" t="s">
        <v>3338</v>
      </c>
      <c r="L2334" s="120">
        <v>0</v>
      </c>
      <c r="M2334" s="120">
        <v>0</v>
      </c>
      <c r="N2334" s="120" t="s">
        <v>12213</v>
      </c>
      <c r="O2334" s="127">
        <v>149.9</v>
      </c>
      <c r="P2334" s="128">
        <v>43.5</v>
      </c>
    </row>
    <row r="2335" spans="1:16">
      <c r="A2335" s="119" t="s">
        <v>1499</v>
      </c>
      <c r="B2335" s="120" t="s">
        <v>12971</v>
      </c>
      <c r="C2335" s="120" t="s">
        <v>2111</v>
      </c>
      <c r="D2335" s="120" t="s">
        <v>1756</v>
      </c>
      <c r="E2335" s="120" t="s">
        <v>12165</v>
      </c>
      <c r="F2335" s="120" t="s">
        <v>12598</v>
      </c>
      <c r="G2335" s="120">
        <v>0</v>
      </c>
      <c r="H2335" s="120" t="s">
        <v>1864</v>
      </c>
      <c r="I2335" s="120" t="s">
        <v>2095</v>
      </c>
      <c r="J2335" s="120" t="s">
        <v>1753</v>
      </c>
      <c r="K2335" s="120" t="s">
        <v>3338</v>
      </c>
      <c r="L2335" s="120">
        <v>0</v>
      </c>
      <c r="M2335" s="120">
        <v>0</v>
      </c>
      <c r="N2335" s="120" t="s">
        <v>12213</v>
      </c>
      <c r="O2335" s="127">
        <v>149.9</v>
      </c>
      <c r="P2335" s="128">
        <v>43.5</v>
      </c>
    </row>
    <row r="2336" spans="1:16">
      <c r="A2336" s="119" t="s">
        <v>1500</v>
      </c>
      <c r="B2336" s="120" t="s">
        <v>12971</v>
      </c>
      <c r="C2336" s="120" t="s">
        <v>2111</v>
      </c>
      <c r="D2336" s="120" t="s">
        <v>1756</v>
      </c>
      <c r="E2336" s="120" t="s">
        <v>12165</v>
      </c>
      <c r="F2336" s="120" t="s">
        <v>12598</v>
      </c>
      <c r="G2336" s="120">
        <v>0</v>
      </c>
      <c r="H2336" s="120" t="s">
        <v>1864</v>
      </c>
      <c r="I2336" s="120" t="s">
        <v>2099</v>
      </c>
      <c r="J2336" s="120" t="s">
        <v>1753</v>
      </c>
      <c r="K2336" s="120" t="s">
        <v>3338</v>
      </c>
      <c r="L2336" s="120">
        <v>0</v>
      </c>
      <c r="M2336" s="120">
        <v>0</v>
      </c>
      <c r="N2336" s="120" t="s">
        <v>12213</v>
      </c>
      <c r="O2336" s="127">
        <v>149.9</v>
      </c>
      <c r="P2336" s="128">
        <v>43.5</v>
      </c>
    </row>
    <row r="2337" spans="1:16">
      <c r="A2337" s="119" t="s">
        <v>1502</v>
      </c>
      <c r="B2337" s="120" t="s">
        <v>12971</v>
      </c>
      <c r="C2337" s="120" t="s">
        <v>2111</v>
      </c>
      <c r="D2337" s="120" t="s">
        <v>1756</v>
      </c>
      <c r="E2337" s="120" t="s">
        <v>12165</v>
      </c>
      <c r="F2337" s="120" t="s">
        <v>12598</v>
      </c>
      <c r="G2337" s="120">
        <v>0</v>
      </c>
      <c r="H2337" s="120" t="s">
        <v>1864</v>
      </c>
      <c r="I2337" s="120" t="s">
        <v>2099</v>
      </c>
      <c r="J2337" s="120" t="s">
        <v>1753</v>
      </c>
      <c r="K2337" s="120" t="s">
        <v>3338</v>
      </c>
      <c r="L2337" s="120">
        <v>0</v>
      </c>
      <c r="M2337" s="120">
        <v>0</v>
      </c>
      <c r="N2337" s="120" t="s">
        <v>12213</v>
      </c>
      <c r="O2337" s="127">
        <v>149.9</v>
      </c>
      <c r="P2337" s="128">
        <v>43.5</v>
      </c>
    </row>
    <row r="2338" spans="1:16">
      <c r="A2338" s="119" t="s">
        <v>1504</v>
      </c>
      <c r="B2338" s="120" t="s">
        <v>12971</v>
      </c>
      <c r="C2338" s="120" t="s">
        <v>2111</v>
      </c>
      <c r="D2338" s="120" t="s">
        <v>1756</v>
      </c>
      <c r="E2338" s="120" t="s">
        <v>12165</v>
      </c>
      <c r="F2338" s="120" t="s">
        <v>12598</v>
      </c>
      <c r="G2338" s="120">
        <v>0</v>
      </c>
      <c r="H2338" s="120" t="s">
        <v>1864</v>
      </c>
      <c r="I2338" s="120" t="s">
        <v>2095</v>
      </c>
      <c r="J2338" s="120" t="s">
        <v>1753</v>
      </c>
      <c r="K2338" s="120" t="s">
        <v>3338</v>
      </c>
      <c r="L2338" s="120">
        <v>0</v>
      </c>
      <c r="M2338" s="120">
        <v>0</v>
      </c>
      <c r="N2338" s="120" t="s">
        <v>12213</v>
      </c>
      <c r="O2338" s="127">
        <v>149.9</v>
      </c>
      <c r="P2338" s="128">
        <v>43.5</v>
      </c>
    </row>
    <row r="2339" spans="1:16">
      <c r="A2339" s="119" t="s">
        <v>1506</v>
      </c>
      <c r="B2339" s="120" t="s">
        <v>12971</v>
      </c>
      <c r="C2339" s="120" t="s">
        <v>2111</v>
      </c>
      <c r="D2339" s="120" t="s">
        <v>1756</v>
      </c>
      <c r="E2339" s="120" t="s">
        <v>12165</v>
      </c>
      <c r="F2339" s="120" t="s">
        <v>12598</v>
      </c>
      <c r="G2339" s="120">
        <v>0</v>
      </c>
      <c r="H2339" s="120" t="s">
        <v>1864</v>
      </c>
      <c r="I2339" s="120" t="s">
        <v>2095</v>
      </c>
      <c r="J2339" s="120" t="s">
        <v>1753</v>
      </c>
      <c r="K2339" s="120" t="s">
        <v>3338</v>
      </c>
      <c r="L2339" s="120">
        <v>0</v>
      </c>
      <c r="M2339" s="120">
        <v>0</v>
      </c>
      <c r="N2339" s="120" t="s">
        <v>12213</v>
      </c>
      <c r="O2339" s="127">
        <v>149.9</v>
      </c>
      <c r="P2339" s="128">
        <v>43.5</v>
      </c>
    </row>
    <row r="2340" spans="1:16">
      <c r="A2340" s="119" t="s">
        <v>1507</v>
      </c>
      <c r="B2340" s="120" t="s">
        <v>12971</v>
      </c>
      <c r="C2340" s="120" t="s">
        <v>2111</v>
      </c>
      <c r="D2340" s="120" t="s">
        <v>1756</v>
      </c>
      <c r="E2340" s="120" t="s">
        <v>12165</v>
      </c>
      <c r="F2340" s="120" t="s">
        <v>12598</v>
      </c>
      <c r="G2340" s="120">
        <v>0</v>
      </c>
      <c r="H2340" s="120" t="s">
        <v>1864</v>
      </c>
      <c r="I2340" s="120" t="s">
        <v>2095</v>
      </c>
      <c r="J2340" s="120" t="s">
        <v>1753</v>
      </c>
      <c r="K2340" s="120" t="s">
        <v>3338</v>
      </c>
      <c r="L2340" s="120">
        <v>0</v>
      </c>
      <c r="M2340" s="120">
        <v>0</v>
      </c>
      <c r="N2340" s="120" t="s">
        <v>12213</v>
      </c>
      <c r="O2340" s="127">
        <v>149.9</v>
      </c>
      <c r="P2340" s="128">
        <v>43.5</v>
      </c>
    </row>
    <row r="2341" spans="1:16">
      <c r="A2341" s="119" t="s">
        <v>1508</v>
      </c>
      <c r="B2341" s="120" t="s">
        <v>12971</v>
      </c>
      <c r="C2341" s="120" t="s">
        <v>2111</v>
      </c>
      <c r="D2341" s="120" t="s">
        <v>1756</v>
      </c>
      <c r="E2341" s="120" t="s">
        <v>12165</v>
      </c>
      <c r="F2341" s="120" t="s">
        <v>12598</v>
      </c>
      <c r="G2341" s="120">
        <v>0</v>
      </c>
      <c r="H2341" s="120" t="s">
        <v>1864</v>
      </c>
      <c r="I2341" s="120" t="s">
        <v>2095</v>
      </c>
      <c r="J2341" s="120" t="s">
        <v>1753</v>
      </c>
      <c r="K2341" s="120" t="s">
        <v>3338</v>
      </c>
      <c r="L2341" s="120">
        <v>0</v>
      </c>
      <c r="M2341" s="120">
        <v>0</v>
      </c>
      <c r="N2341" s="120" t="s">
        <v>12213</v>
      </c>
      <c r="O2341" s="127">
        <v>149.9</v>
      </c>
      <c r="P2341" s="128">
        <v>43.5</v>
      </c>
    </row>
    <row r="2342" spans="1:16">
      <c r="A2342" s="119" t="s">
        <v>3837</v>
      </c>
      <c r="B2342" s="120" t="s">
        <v>12971</v>
      </c>
      <c r="C2342" s="120" t="s">
        <v>2111</v>
      </c>
      <c r="D2342" s="120" t="s">
        <v>1756</v>
      </c>
      <c r="E2342" s="120" t="s">
        <v>12165</v>
      </c>
      <c r="F2342" s="120" t="s">
        <v>12598</v>
      </c>
      <c r="G2342" s="120">
        <v>0</v>
      </c>
      <c r="H2342" s="120" t="s">
        <v>1864</v>
      </c>
      <c r="I2342" s="120" t="s">
        <v>2095</v>
      </c>
      <c r="J2342" s="120" t="s">
        <v>1774</v>
      </c>
      <c r="K2342" s="120" t="s">
        <v>3338</v>
      </c>
      <c r="L2342" s="120">
        <v>0</v>
      </c>
      <c r="M2342" s="120">
        <v>0</v>
      </c>
      <c r="N2342" s="120" t="s">
        <v>12213</v>
      </c>
      <c r="O2342" s="127">
        <v>149.9</v>
      </c>
      <c r="P2342" s="128">
        <v>43.5</v>
      </c>
    </row>
    <row r="2343" spans="1:16">
      <c r="A2343" s="119" t="s">
        <v>1509</v>
      </c>
      <c r="B2343" s="120" t="s">
        <v>12971</v>
      </c>
      <c r="C2343" s="120" t="s">
        <v>2111</v>
      </c>
      <c r="D2343" s="120" t="s">
        <v>1803</v>
      </c>
      <c r="E2343" s="120" t="s">
        <v>12165</v>
      </c>
      <c r="F2343" s="120" t="s">
        <v>12598</v>
      </c>
      <c r="G2343" s="120">
        <v>0</v>
      </c>
      <c r="H2343" s="120" t="s">
        <v>1864</v>
      </c>
      <c r="I2343" s="120" t="s">
        <v>1849</v>
      </c>
      <c r="J2343" s="120" t="s">
        <v>1753</v>
      </c>
      <c r="K2343" s="120" t="s">
        <v>3338</v>
      </c>
      <c r="L2343" s="120">
        <v>0</v>
      </c>
      <c r="M2343" s="120">
        <v>0</v>
      </c>
      <c r="N2343" s="120" t="s">
        <v>12213</v>
      </c>
      <c r="O2343" s="127">
        <v>119.5</v>
      </c>
      <c r="P2343" s="128">
        <v>39.5</v>
      </c>
    </row>
    <row r="2344" spans="1:16">
      <c r="A2344" s="119" t="s">
        <v>603</v>
      </c>
      <c r="B2344" s="120" t="s">
        <v>12971</v>
      </c>
      <c r="C2344" s="120" t="s">
        <v>2655</v>
      </c>
      <c r="D2344" s="120" t="s">
        <v>1756</v>
      </c>
      <c r="E2344" s="120" t="s">
        <v>12165</v>
      </c>
      <c r="F2344" s="120" t="s">
        <v>12598</v>
      </c>
      <c r="G2344" s="120" t="s">
        <v>1962</v>
      </c>
      <c r="H2344" s="120">
        <v>0</v>
      </c>
      <c r="I2344" s="120" t="s">
        <v>1849</v>
      </c>
      <c r="J2344" s="120" t="s">
        <v>1753</v>
      </c>
      <c r="K2344" s="120" t="s">
        <v>3338</v>
      </c>
      <c r="L2344" s="120">
        <v>0</v>
      </c>
      <c r="M2344" s="120">
        <v>0</v>
      </c>
      <c r="N2344" s="120" t="s">
        <v>3498</v>
      </c>
      <c r="O2344" s="127">
        <v>249.9</v>
      </c>
      <c r="P2344" s="128">
        <v>120</v>
      </c>
    </row>
    <row r="2345" spans="1:16">
      <c r="A2345" s="119" t="s">
        <v>1330</v>
      </c>
      <c r="B2345" s="120" t="s">
        <v>12972</v>
      </c>
      <c r="C2345" s="120" t="s">
        <v>2655</v>
      </c>
      <c r="D2345" s="120" t="s">
        <v>1806</v>
      </c>
      <c r="E2345" s="120" t="s">
        <v>12165</v>
      </c>
      <c r="F2345" s="120" t="s">
        <v>12598</v>
      </c>
      <c r="G2345" s="120">
        <v>0</v>
      </c>
      <c r="H2345" s="120">
        <v>0</v>
      </c>
      <c r="I2345" s="120" t="s">
        <v>1849</v>
      </c>
      <c r="J2345" s="120" t="s">
        <v>1753</v>
      </c>
      <c r="K2345" s="120">
        <v>0</v>
      </c>
      <c r="L2345" s="120">
        <v>0</v>
      </c>
      <c r="M2345" s="120">
        <v>0</v>
      </c>
      <c r="N2345" s="120" t="s">
        <v>3498</v>
      </c>
      <c r="O2345" s="127">
        <v>399.9</v>
      </c>
      <c r="P2345" s="128">
        <v>140</v>
      </c>
    </row>
    <row r="2346" spans="1:16">
      <c r="A2346" s="119" t="s">
        <v>1316</v>
      </c>
      <c r="B2346" s="120" t="s">
        <v>12971</v>
      </c>
      <c r="C2346" s="120" t="s">
        <v>2655</v>
      </c>
      <c r="D2346" s="120" t="s">
        <v>1806</v>
      </c>
      <c r="E2346" s="120" t="s">
        <v>12165</v>
      </c>
      <c r="F2346" s="120" t="s">
        <v>12598</v>
      </c>
      <c r="G2346" s="120" t="s">
        <v>1851</v>
      </c>
      <c r="H2346" s="120">
        <v>0</v>
      </c>
      <c r="I2346" s="120" t="s">
        <v>1849</v>
      </c>
      <c r="J2346" s="120" t="s">
        <v>1774</v>
      </c>
      <c r="K2346" s="120">
        <v>0</v>
      </c>
      <c r="L2346" s="120">
        <v>0</v>
      </c>
      <c r="M2346" s="120">
        <v>0</v>
      </c>
      <c r="N2346" s="120" t="s">
        <v>3498</v>
      </c>
      <c r="O2346" s="127">
        <v>399.9</v>
      </c>
      <c r="P2346" s="128">
        <v>125</v>
      </c>
    </row>
    <row r="2347" spans="1:16">
      <c r="A2347" s="119" t="s">
        <v>14152</v>
      </c>
      <c r="B2347" s="120" t="s">
        <v>12971</v>
      </c>
      <c r="C2347" s="120" t="s">
        <v>2655</v>
      </c>
      <c r="D2347" s="120" t="s">
        <v>1756</v>
      </c>
      <c r="E2347" s="120" t="s">
        <v>12165</v>
      </c>
      <c r="F2347" s="120" t="s">
        <v>12598</v>
      </c>
      <c r="G2347" s="120" t="s">
        <v>3324</v>
      </c>
      <c r="H2347" s="120" t="s">
        <v>3700</v>
      </c>
      <c r="I2347" s="120" t="s">
        <v>12238</v>
      </c>
      <c r="J2347" s="120" t="s">
        <v>1774</v>
      </c>
      <c r="K2347" s="120" t="s">
        <v>12599</v>
      </c>
      <c r="L2347" s="120">
        <v>0</v>
      </c>
      <c r="M2347" s="120">
        <v>0</v>
      </c>
      <c r="N2347" s="120" t="s">
        <v>1935</v>
      </c>
      <c r="O2347" s="127">
        <v>399.9</v>
      </c>
      <c r="P2347" s="128">
        <v>118.6</v>
      </c>
    </row>
    <row r="2348" spans="1:16">
      <c r="A2348" s="119" t="s">
        <v>14153</v>
      </c>
      <c r="B2348" s="120" t="s">
        <v>12971</v>
      </c>
      <c r="C2348" s="120" t="s">
        <v>2655</v>
      </c>
      <c r="D2348" s="120" t="s">
        <v>1756</v>
      </c>
      <c r="E2348" s="120" t="s">
        <v>12165</v>
      </c>
      <c r="F2348" s="120" t="s">
        <v>12598</v>
      </c>
      <c r="G2348" s="120" t="s">
        <v>3324</v>
      </c>
      <c r="H2348" s="120" t="s">
        <v>3700</v>
      </c>
      <c r="I2348" s="120" t="s">
        <v>12238</v>
      </c>
      <c r="J2348" s="120" t="s">
        <v>1774</v>
      </c>
      <c r="K2348" s="120" t="s">
        <v>12599</v>
      </c>
      <c r="L2348" s="120">
        <v>0</v>
      </c>
      <c r="M2348" s="120">
        <v>0</v>
      </c>
      <c r="N2348" s="120" t="s">
        <v>1935</v>
      </c>
      <c r="O2348" s="127">
        <v>399.9</v>
      </c>
      <c r="P2348" s="128">
        <v>118.6</v>
      </c>
    </row>
    <row r="2349" spans="1:16">
      <c r="A2349" s="119" t="s">
        <v>14154</v>
      </c>
      <c r="B2349" s="120" t="s">
        <v>12971</v>
      </c>
      <c r="C2349" s="120" t="s">
        <v>2655</v>
      </c>
      <c r="D2349" s="120" t="s">
        <v>1756</v>
      </c>
      <c r="E2349" s="120" t="s">
        <v>12165</v>
      </c>
      <c r="F2349" s="120" t="s">
        <v>12598</v>
      </c>
      <c r="G2349" s="120" t="s">
        <v>3324</v>
      </c>
      <c r="H2349" s="120" t="s">
        <v>3700</v>
      </c>
      <c r="I2349" s="120" t="s">
        <v>12238</v>
      </c>
      <c r="J2349" s="120" t="s">
        <v>1774</v>
      </c>
      <c r="K2349" s="120" t="s">
        <v>3661</v>
      </c>
      <c r="L2349" s="120">
        <v>0</v>
      </c>
      <c r="M2349" s="120">
        <v>0</v>
      </c>
      <c r="N2349" s="120" t="s">
        <v>1935</v>
      </c>
      <c r="O2349" s="127">
        <v>499.9</v>
      </c>
      <c r="P2349" s="128">
        <v>148.06</v>
      </c>
    </row>
    <row r="2350" spans="1:16">
      <c r="A2350" s="119" t="s">
        <v>1677</v>
      </c>
      <c r="B2350" s="120" t="s">
        <v>12971</v>
      </c>
      <c r="C2350" s="120" t="s">
        <v>2655</v>
      </c>
      <c r="D2350" s="120" t="s">
        <v>1756</v>
      </c>
      <c r="E2350" s="120" t="s">
        <v>12165</v>
      </c>
      <c r="F2350" s="120" t="s">
        <v>12598</v>
      </c>
      <c r="G2350" s="120" t="s">
        <v>3324</v>
      </c>
      <c r="H2350" s="120" t="s">
        <v>3700</v>
      </c>
      <c r="I2350" s="120" t="s">
        <v>12238</v>
      </c>
      <c r="J2350" s="120" t="s">
        <v>1774</v>
      </c>
      <c r="K2350" s="120" t="s">
        <v>12599</v>
      </c>
      <c r="L2350" s="120">
        <v>0</v>
      </c>
      <c r="M2350" s="120">
        <v>0</v>
      </c>
      <c r="N2350" s="120" t="s">
        <v>1935</v>
      </c>
      <c r="O2350" s="127">
        <v>499.9</v>
      </c>
      <c r="P2350" s="128">
        <v>144.16</v>
      </c>
    </row>
    <row r="2351" spans="1:16">
      <c r="A2351" s="119" t="s">
        <v>1678</v>
      </c>
      <c r="B2351" s="120" t="s">
        <v>12971</v>
      </c>
      <c r="C2351" s="120" t="s">
        <v>2655</v>
      </c>
      <c r="D2351" s="120" t="s">
        <v>1756</v>
      </c>
      <c r="E2351" s="120" t="s">
        <v>12165</v>
      </c>
      <c r="F2351" s="120" t="s">
        <v>12598</v>
      </c>
      <c r="G2351" s="120" t="s">
        <v>1968</v>
      </c>
      <c r="H2351" s="120" t="s">
        <v>3700</v>
      </c>
      <c r="I2351" s="120" t="s">
        <v>2095</v>
      </c>
      <c r="J2351" s="120" t="s">
        <v>1774</v>
      </c>
      <c r="K2351" s="120" t="s">
        <v>3661</v>
      </c>
      <c r="L2351" s="120">
        <v>0</v>
      </c>
      <c r="M2351" s="120">
        <v>0</v>
      </c>
      <c r="N2351" s="120" t="s">
        <v>1935</v>
      </c>
      <c r="O2351" s="127">
        <v>349.9</v>
      </c>
      <c r="P2351" s="128">
        <v>97.79</v>
      </c>
    </row>
    <row r="2352" spans="1:16">
      <c r="A2352" s="119" t="s">
        <v>1679</v>
      </c>
      <c r="B2352" s="120" t="s">
        <v>12971</v>
      </c>
      <c r="C2352" s="120" t="s">
        <v>2655</v>
      </c>
      <c r="D2352" s="120" t="s">
        <v>1756</v>
      </c>
      <c r="E2352" s="120" t="s">
        <v>12165</v>
      </c>
      <c r="F2352" s="120" t="s">
        <v>12598</v>
      </c>
      <c r="G2352" s="120" t="s">
        <v>1968</v>
      </c>
      <c r="H2352" s="120" t="s">
        <v>3700</v>
      </c>
      <c r="I2352" s="120" t="s">
        <v>2095</v>
      </c>
      <c r="J2352" s="120" t="s">
        <v>1774</v>
      </c>
      <c r="K2352" s="120" t="s">
        <v>3661</v>
      </c>
      <c r="L2352" s="120">
        <v>0</v>
      </c>
      <c r="M2352" s="120">
        <v>0</v>
      </c>
      <c r="N2352" s="120" t="s">
        <v>1935</v>
      </c>
      <c r="O2352" s="127">
        <v>349.9</v>
      </c>
      <c r="P2352" s="128">
        <v>97.79</v>
      </c>
    </row>
    <row r="2353" spans="1:16">
      <c r="A2353" s="119" t="s">
        <v>12624</v>
      </c>
      <c r="B2353" s="120" t="s">
        <v>12971</v>
      </c>
      <c r="C2353" s="120" t="s">
        <v>2655</v>
      </c>
      <c r="D2353" s="120" t="s">
        <v>1756</v>
      </c>
      <c r="E2353" s="120" t="s">
        <v>12165</v>
      </c>
      <c r="F2353" s="120" t="s">
        <v>12598</v>
      </c>
      <c r="G2353" s="120" t="s">
        <v>1966</v>
      </c>
      <c r="H2353" s="120" t="s">
        <v>3700</v>
      </c>
      <c r="I2353" s="120" t="s">
        <v>2095</v>
      </c>
      <c r="J2353" s="120" t="s">
        <v>1774</v>
      </c>
      <c r="K2353" s="120" t="s">
        <v>3661</v>
      </c>
      <c r="L2353" s="120">
        <v>0</v>
      </c>
      <c r="M2353" s="120">
        <v>0</v>
      </c>
      <c r="N2353" s="120" t="s">
        <v>1935</v>
      </c>
      <c r="O2353" s="127">
        <v>299.89999999999998</v>
      </c>
      <c r="P2353" s="128">
        <v>95.99</v>
      </c>
    </row>
    <row r="2354" spans="1:16">
      <c r="A2354" s="119" t="s">
        <v>12237</v>
      </c>
      <c r="B2354" s="120" t="s">
        <v>12971</v>
      </c>
      <c r="C2354" s="120" t="s">
        <v>2655</v>
      </c>
      <c r="D2354" s="120" t="s">
        <v>1756</v>
      </c>
      <c r="E2354" s="120" t="s">
        <v>12165</v>
      </c>
      <c r="F2354" s="120" t="s">
        <v>12598</v>
      </c>
      <c r="G2354" s="120" t="s">
        <v>1968</v>
      </c>
      <c r="H2354" s="120" t="s">
        <v>12166</v>
      </c>
      <c r="I2354" s="120" t="s">
        <v>2095</v>
      </c>
      <c r="J2354" s="120" t="s">
        <v>1774</v>
      </c>
      <c r="K2354" s="120" t="s">
        <v>3661</v>
      </c>
      <c r="L2354" s="120">
        <v>0</v>
      </c>
      <c r="M2354" s="120">
        <v>0</v>
      </c>
      <c r="N2354" s="120" t="s">
        <v>1935</v>
      </c>
      <c r="O2354" s="127">
        <v>349.9</v>
      </c>
      <c r="P2354" s="128">
        <v>99.23</v>
      </c>
    </row>
    <row r="2355" spans="1:16">
      <c r="A2355" s="119" t="s">
        <v>1680</v>
      </c>
      <c r="B2355" s="120" t="s">
        <v>12971</v>
      </c>
      <c r="C2355" s="120" t="s">
        <v>2655</v>
      </c>
      <c r="D2355" s="120" t="s">
        <v>1756</v>
      </c>
      <c r="E2355" s="120" t="s">
        <v>12165</v>
      </c>
      <c r="F2355" s="120" t="s">
        <v>12598</v>
      </c>
      <c r="G2355" s="120" t="s">
        <v>1851</v>
      </c>
      <c r="H2355" s="120">
        <v>0</v>
      </c>
      <c r="I2355" s="120" t="s">
        <v>1849</v>
      </c>
      <c r="J2355" s="120" t="s">
        <v>1774</v>
      </c>
      <c r="K2355" s="120" t="s">
        <v>12599</v>
      </c>
      <c r="L2355" s="120">
        <v>0</v>
      </c>
      <c r="M2355" s="120">
        <v>0</v>
      </c>
      <c r="N2355" s="120" t="s">
        <v>1935</v>
      </c>
      <c r="O2355" s="127">
        <v>399.9</v>
      </c>
      <c r="P2355" s="128">
        <v>105.05</v>
      </c>
    </row>
    <row r="2356" spans="1:16">
      <c r="A2356" s="119" t="s">
        <v>3838</v>
      </c>
      <c r="B2356" s="120" t="s">
        <v>12971</v>
      </c>
      <c r="C2356" s="120" t="s">
        <v>2655</v>
      </c>
      <c r="D2356" s="120" t="s">
        <v>1756</v>
      </c>
      <c r="E2356" s="120" t="s">
        <v>12165</v>
      </c>
      <c r="F2356" s="120" t="s">
        <v>12598</v>
      </c>
      <c r="G2356" s="120" t="s">
        <v>1851</v>
      </c>
      <c r="H2356" s="120">
        <v>0</v>
      </c>
      <c r="I2356" s="120" t="s">
        <v>12238</v>
      </c>
      <c r="J2356" s="120" t="s">
        <v>1774</v>
      </c>
      <c r="K2356" s="120" t="s">
        <v>12599</v>
      </c>
      <c r="L2356" s="120">
        <v>0</v>
      </c>
      <c r="M2356" s="120">
        <v>0</v>
      </c>
      <c r="N2356" s="120" t="s">
        <v>1935</v>
      </c>
      <c r="O2356" s="127">
        <v>399.9</v>
      </c>
      <c r="P2356" s="128">
        <v>102.9</v>
      </c>
    </row>
    <row r="2357" spans="1:16">
      <c r="A2357" s="119" t="s">
        <v>1681</v>
      </c>
      <c r="B2357" s="120" t="s">
        <v>12971</v>
      </c>
      <c r="C2357" s="120" t="s">
        <v>2655</v>
      </c>
      <c r="D2357" s="120" t="s">
        <v>1756</v>
      </c>
      <c r="E2357" s="120" t="s">
        <v>12165</v>
      </c>
      <c r="F2357" s="120" t="s">
        <v>12598</v>
      </c>
      <c r="G2357" s="120" t="s">
        <v>1968</v>
      </c>
      <c r="H2357" s="120" t="s">
        <v>3700</v>
      </c>
      <c r="I2357" s="120" t="s">
        <v>12238</v>
      </c>
      <c r="J2357" s="120" t="s">
        <v>1774</v>
      </c>
      <c r="K2357" s="120" t="s">
        <v>3661</v>
      </c>
      <c r="L2357" s="120">
        <v>0</v>
      </c>
      <c r="M2357" s="120">
        <v>0</v>
      </c>
      <c r="N2357" s="120" t="s">
        <v>1935</v>
      </c>
      <c r="O2357" s="127">
        <v>399.9</v>
      </c>
      <c r="P2357" s="128">
        <v>125.05</v>
      </c>
    </row>
    <row r="2358" spans="1:16">
      <c r="A2358" s="119" t="s">
        <v>1682</v>
      </c>
      <c r="B2358" s="120" t="s">
        <v>12971</v>
      </c>
      <c r="C2358" s="120" t="s">
        <v>2655</v>
      </c>
      <c r="D2358" s="120" t="s">
        <v>1756</v>
      </c>
      <c r="E2358" s="120" t="s">
        <v>12165</v>
      </c>
      <c r="F2358" s="120" t="s">
        <v>12598</v>
      </c>
      <c r="G2358" s="120" t="s">
        <v>1968</v>
      </c>
      <c r="H2358" s="120" t="s">
        <v>3700</v>
      </c>
      <c r="I2358" s="120" t="s">
        <v>12238</v>
      </c>
      <c r="J2358" s="120" t="s">
        <v>1774</v>
      </c>
      <c r="K2358" s="120" t="s">
        <v>3661</v>
      </c>
      <c r="L2358" s="120">
        <v>0</v>
      </c>
      <c r="M2358" s="120">
        <v>0</v>
      </c>
      <c r="N2358" s="120" t="s">
        <v>1935</v>
      </c>
      <c r="O2358" s="127">
        <v>399.9</v>
      </c>
      <c r="P2358" s="128">
        <v>124.08</v>
      </c>
    </row>
    <row r="2359" spans="1:16">
      <c r="A2359" s="119" t="s">
        <v>1683</v>
      </c>
      <c r="B2359" s="120" t="s">
        <v>12971</v>
      </c>
      <c r="C2359" s="120" t="s">
        <v>2655</v>
      </c>
      <c r="D2359" s="120" t="s">
        <v>1756</v>
      </c>
      <c r="E2359" s="120" t="s">
        <v>12165</v>
      </c>
      <c r="F2359" s="120" t="s">
        <v>12598</v>
      </c>
      <c r="G2359" s="120" t="s">
        <v>1851</v>
      </c>
      <c r="H2359" s="120">
        <v>0</v>
      </c>
      <c r="I2359" s="120" t="s">
        <v>12238</v>
      </c>
      <c r="J2359" s="120" t="s">
        <v>1774</v>
      </c>
      <c r="K2359" s="120" t="s">
        <v>12599</v>
      </c>
      <c r="L2359" s="120">
        <v>0</v>
      </c>
      <c r="M2359" s="120">
        <v>0</v>
      </c>
      <c r="N2359" s="120" t="s">
        <v>1935</v>
      </c>
      <c r="O2359" s="127">
        <v>399.9</v>
      </c>
      <c r="P2359" s="128">
        <v>114.1</v>
      </c>
    </row>
    <row r="2360" spans="1:16">
      <c r="A2360" s="119" t="s">
        <v>12214</v>
      </c>
      <c r="B2360" s="120" t="s">
        <v>12971</v>
      </c>
      <c r="C2360" s="120" t="s">
        <v>2655</v>
      </c>
      <c r="D2360" s="120" t="s">
        <v>1756</v>
      </c>
      <c r="E2360" s="120" t="s">
        <v>12165</v>
      </c>
      <c r="F2360" s="120" t="s">
        <v>12598</v>
      </c>
      <c r="G2360" s="120" t="s">
        <v>1933</v>
      </c>
      <c r="H2360" s="120" t="s">
        <v>12166</v>
      </c>
      <c r="I2360" s="120" t="s">
        <v>2095</v>
      </c>
      <c r="J2360" s="120" t="s">
        <v>1774</v>
      </c>
      <c r="K2360" s="120" t="s">
        <v>3661</v>
      </c>
      <c r="L2360" s="120">
        <v>0</v>
      </c>
      <c r="M2360" s="120">
        <v>0</v>
      </c>
      <c r="N2360" s="120" t="s">
        <v>1935</v>
      </c>
      <c r="O2360" s="127">
        <v>299.89999999999998</v>
      </c>
      <c r="P2360" s="128">
        <v>87.73</v>
      </c>
    </row>
    <row r="2361" spans="1:16">
      <c r="A2361" s="119" t="s">
        <v>1684</v>
      </c>
      <c r="B2361" s="120" t="s">
        <v>12971</v>
      </c>
      <c r="C2361" s="120" t="s">
        <v>2655</v>
      </c>
      <c r="D2361" s="120" t="s">
        <v>1756</v>
      </c>
      <c r="E2361" s="120" t="s">
        <v>12165</v>
      </c>
      <c r="F2361" s="120" t="s">
        <v>12598</v>
      </c>
      <c r="G2361" s="120" t="s">
        <v>1933</v>
      </c>
      <c r="H2361" s="120" t="s">
        <v>12166</v>
      </c>
      <c r="I2361" s="120" t="s">
        <v>2095</v>
      </c>
      <c r="J2361" s="120" t="s">
        <v>1774</v>
      </c>
      <c r="K2361" s="120" t="s">
        <v>3661</v>
      </c>
      <c r="L2361" s="120">
        <v>0</v>
      </c>
      <c r="M2361" s="120">
        <v>0</v>
      </c>
      <c r="N2361" s="120" t="s">
        <v>1935</v>
      </c>
      <c r="O2361" s="127">
        <v>299.89999999999998</v>
      </c>
      <c r="P2361" s="128">
        <v>88.18</v>
      </c>
    </row>
    <row r="2362" spans="1:16">
      <c r="A2362" s="119" t="s">
        <v>1685</v>
      </c>
      <c r="B2362" s="120" t="s">
        <v>12971</v>
      </c>
      <c r="C2362" s="120" t="s">
        <v>2655</v>
      </c>
      <c r="D2362" s="120" t="s">
        <v>1756</v>
      </c>
      <c r="E2362" s="120" t="s">
        <v>12165</v>
      </c>
      <c r="F2362" s="120" t="s">
        <v>12598</v>
      </c>
      <c r="G2362" s="120" t="s">
        <v>1933</v>
      </c>
      <c r="H2362" s="120" t="s">
        <v>12166</v>
      </c>
      <c r="I2362" s="120" t="s">
        <v>2095</v>
      </c>
      <c r="J2362" s="120" t="s">
        <v>1774</v>
      </c>
      <c r="K2362" s="120" t="s">
        <v>3661</v>
      </c>
      <c r="L2362" s="120">
        <v>0</v>
      </c>
      <c r="M2362" s="120">
        <v>0</v>
      </c>
      <c r="N2362" s="120" t="s">
        <v>1935</v>
      </c>
      <c r="O2362" s="127">
        <v>299.89999999999998</v>
      </c>
      <c r="P2362" s="128">
        <v>94.04</v>
      </c>
    </row>
    <row r="2363" spans="1:16">
      <c r="A2363" s="119" t="s">
        <v>12215</v>
      </c>
      <c r="B2363" s="120" t="s">
        <v>12971</v>
      </c>
      <c r="C2363" s="120" t="s">
        <v>2655</v>
      </c>
      <c r="D2363" s="120" t="s">
        <v>1756</v>
      </c>
      <c r="E2363" s="120" t="s">
        <v>12165</v>
      </c>
      <c r="F2363" s="120" t="s">
        <v>12598</v>
      </c>
      <c r="G2363" s="120" t="s">
        <v>1933</v>
      </c>
      <c r="H2363" s="120" t="s">
        <v>12166</v>
      </c>
      <c r="I2363" s="120" t="s">
        <v>2095</v>
      </c>
      <c r="J2363" s="120" t="s">
        <v>1774</v>
      </c>
      <c r="K2363" s="120" t="s">
        <v>3661</v>
      </c>
      <c r="L2363" s="120">
        <v>0</v>
      </c>
      <c r="M2363" s="120">
        <v>0</v>
      </c>
      <c r="N2363" s="120" t="s">
        <v>1935</v>
      </c>
      <c r="O2363" s="127">
        <v>299.89999999999998</v>
      </c>
      <c r="P2363" s="128">
        <v>92.63</v>
      </c>
    </row>
    <row r="2364" spans="1:16">
      <c r="A2364" s="119" t="s">
        <v>12223</v>
      </c>
      <c r="B2364" s="120" t="s">
        <v>12971</v>
      </c>
      <c r="C2364" s="120" t="s">
        <v>2655</v>
      </c>
      <c r="D2364" s="120" t="s">
        <v>1756</v>
      </c>
      <c r="E2364" s="120" t="s">
        <v>12165</v>
      </c>
      <c r="F2364" s="120" t="s">
        <v>12598</v>
      </c>
      <c r="G2364" s="120" t="s">
        <v>3324</v>
      </c>
      <c r="H2364" s="120" t="s">
        <v>3700</v>
      </c>
      <c r="I2364" s="120" t="s">
        <v>12238</v>
      </c>
      <c r="J2364" s="120" t="s">
        <v>1774</v>
      </c>
      <c r="K2364" s="120" t="s">
        <v>12599</v>
      </c>
      <c r="L2364" s="120">
        <v>0</v>
      </c>
      <c r="M2364" s="120">
        <v>0</v>
      </c>
      <c r="N2364" s="120" t="s">
        <v>1935</v>
      </c>
      <c r="O2364" s="127">
        <v>399.9</v>
      </c>
      <c r="P2364" s="128">
        <v>111.16</v>
      </c>
    </row>
    <row r="2365" spans="1:16">
      <c r="A2365" s="119" t="s">
        <v>12222</v>
      </c>
      <c r="B2365" s="120" t="s">
        <v>12971</v>
      </c>
      <c r="C2365" s="120" t="s">
        <v>2655</v>
      </c>
      <c r="D2365" s="120" t="s">
        <v>1756</v>
      </c>
      <c r="E2365" s="120" t="s">
        <v>12165</v>
      </c>
      <c r="F2365" s="120" t="s">
        <v>12598</v>
      </c>
      <c r="G2365" s="120" t="s">
        <v>1933</v>
      </c>
      <c r="H2365" s="120" t="s">
        <v>3700</v>
      </c>
      <c r="I2365" s="120" t="s">
        <v>12238</v>
      </c>
      <c r="J2365" s="120" t="s">
        <v>1774</v>
      </c>
      <c r="K2365" s="120" t="s">
        <v>12599</v>
      </c>
      <c r="L2365" s="120">
        <v>0</v>
      </c>
      <c r="M2365" s="120">
        <v>0</v>
      </c>
      <c r="N2365" s="120" t="s">
        <v>1935</v>
      </c>
      <c r="O2365" s="127">
        <v>399.9</v>
      </c>
      <c r="P2365" s="128">
        <v>113.66</v>
      </c>
    </row>
    <row r="2366" spans="1:16">
      <c r="A2366" s="119" t="s">
        <v>12106</v>
      </c>
      <c r="B2366" s="120" t="s">
        <v>12971</v>
      </c>
      <c r="C2366" s="120" t="s">
        <v>2655</v>
      </c>
      <c r="D2366" s="120" t="s">
        <v>1756</v>
      </c>
      <c r="E2366" s="120" t="s">
        <v>12165</v>
      </c>
      <c r="F2366" s="120" t="s">
        <v>12598</v>
      </c>
      <c r="G2366" s="120" t="s">
        <v>1933</v>
      </c>
      <c r="H2366" s="120" t="s">
        <v>3700</v>
      </c>
      <c r="I2366" s="120" t="s">
        <v>12238</v>
      </c>
      <c r="J2366" s="120" t="s">
        <v>1774</v>
      </c>
      <c r="K2366" s="120" t="s">
        <v>12599</v>
      </c>
      <c r="L2366" s="120">
        <v>0</v>
      </c>
      <c r="M2366" s="120">
        <v>0</v>
      </c>
      <c r="N2366" s="120" t="s">
        <v>1935</v>
      </c>
      <c r="O2366" s="127">
        <v>399.9</v>
      </c>
      <c r="P2366" s="128">
        <v>115.86</v>
      </c>
    </row>
    <row r="2367" spans="1:16">
      <c r="A2367" s="119" t="s">
        <v>1686</v>
      </c>
      <c r="B2367" s="120" t="s">
        <v>12971</v>
      </c>
      <c r="C2367" s="120" t="s">
        <v>2655</v>
      </c>
      <c r="D2367" s="120" t="s">
        <v>1756</v>
      </c>
      <c r="E2367" s="120" t="s">
        <v>12165</v>
      </c>
      <c r="F2367" s="120" t="s">
        <v>12598</v>
      </c>
      <c r="G2367" s="120" t="s">
        <v>1863</v>
      </c>
      <c r="H2367" s="120" t="s">
        <v>1864</v>
      </c>
      <c r="I2367" s="120" t="s">
        <v>12238</v>
      </c>
      <c r="J2367" s="120" t="s">
        <v>1774</v>
      </c>
      <c r="K2367" s="120" t="s">
        <v>3661</v>
      </c>
      <c r="L2367" s="120">
        <v>0</v>
      </c>
      <c r="M2367" s="120">
        <v>0</v>
      </c>
      <c r="N2367" s="120" t="s">
        <v>1935</v>
      </c>
      <c r="O2367" s="127">
        <v>349.9</v>
      </c>
      <c r="P2367" s="128">
        <v>115.4</v>
      </c>
    </row>
    <row r="2368" spans="1:16">
      <c r="A2368" s="119" t="s">
        <v>1687</v>
      </c>
      <c r="B2368" s="120" t="s">
        <v>12971</v>
      </c>
      <c r="C2368" s="120" t="s">
        <v>2655</v>
      </c>
      <c r="D2368" s="120" t="s">
        <v>1756</v>
      </c>
      <c r="E2368" s="120" t="s">
        <v>12165</v>
      </c>
      <c r="F2368" s="120" t="s">
        <v>12598</v>
      </c>
      <c r="G2368" s="120" t="s">
        <v>1863</v>
      </c>
      <c r="H2368" s="120" t="s">
        <v>1864</v>
      </c>
      <c r="I2368" s="120" t="s">
        <v>12238</v>
      </c>
      <c r="J2368" s="120" t="s">
        <v>1774</v>
      </c>
      <c r="K2368" s="120" t="s">
        <v>3661</v>
      </c>
      <c r="L2368" s="120">
        <v>0</v>
      </c>
      <c r="M2368" s="120">
        <v>0</v>
      </c>
      <c r="N2368" s="120" t="s">
        <v>1935</v>
      </c>
      <c r="O2368" s="127">
        <v>349.9</v>
      </c>
      <c r="P2368" s="128">
        <v>115.4</v>
      </c>
    </row>
    <row r="2369" spans="1:16">
      <c r="A2369" s="119" t="s">
        <v>1688</v>
      </c>
      <c r="B2369" s="120" t="s">
        <v>12971</v>
      </c>
      <c r="C2369" s="120" t="s">
        <v>2655</v>
      </c>
      <c r="D2369" s="120" t="s">
        <v>1756</v>
      </c>
      <c r="E2369" s="120" t="s">
        <v>12165</v>
      </c>
      <c r="F2369" s="120" t="s">
        <v>12598</v>
      </c>
      <c r="G2369" s="120" t="s">
        <v>1863</v>
      </c>
      <c r="H2369" s="120" t="s">
        <v>1864</v>
      </c>
      <c r="I2369" s="120" t="s">
        <v>12238</v>
      </c>
      <c r="J2369" s="120" t="s">
        <v>1774</v>
      </c>
      <c r="K2369" s="120" t="s">
        <v>3661</v>
      </c>
      <c r="L2369" s="120">
        <v>0</v>
      </c>
      <c r="M2369" s="120">
        <v>0</v>
      </c>
      <c r="N2369" s="120" t="s">
        <v>1935</v>
      </c>
      <c r="O2369" s="127">
        <v>349.9</v>
      </c>
      <c r="P2369" s="128">
        <v>115.4</v>
      </c>
    </row>
    <row r="2370" spans="1:16">
      <c r="A2370" s="119" t="s">
        <v>1689</v>
      </c>
      <c r="B2370" s="120" t="s">
        <v>12971</v>
      </c>
      <c r="C2370" s="120" t="s">
        <v>2655</v>
      </c>
      <c r="D2370" s="120" t="s">
        <v>1756</v>
      </c>
      <c r="E2370" s="120" t="s">
        <v>12165</v>
      </c>
      <c r="F2370" s="120" t="s">
        <v>12598</v>
      </c>
      <c r="G2370" s="120" t="s">
        <v>1863</v>
      </c>
      <c r="H2370" s="120" t="s">
        <v>1864</v>
      </c>
      <c r="I2370" s="120" t="s">
        <v>12238</v>
      </c>
      <c r="J2370" s="120" t="s">
        <v>1774</v>
      </c>
      <c r="K2370" s="120" t="s">
        <v>3661</v>
      </c>
      <c r="L2370" s="120">
        <v>0</v>
      </c>
      <c r="M2370" s="120">
        <v>0</v>
      </c>
      <c r="N2370" s="120" t="s">
        <v>1935</v>
      </c>
      <c r="O2370" s="127">
        <v>349.9</v>
      </c>
      <c r="P2370" s="128">
        <v>115.4</v>
      </c>
    </row>
    <row r="2371" spans="1:16">
      <c r="A2371" s="119" t="s">
        <v>3839</v>
      </c>
      <c r="B2371" s="120" t="s">
        <v>12971</v>
      </c>
      <c r="C2371" s="120" t="s">
        <v>2655</v>
      </c>
      <c r="D2371" s="120" t="s">
        <v>1756</v>
      </c>
      <c r="E2371" s="120" t="s">
        <v>12165</v>
      </c>
      <c r="F2371" s="120" t="s">
        <v>12598</v>
      </c>
      <c r="G2371" s="120" t="s">
        <v>1851</v>
      </c>
      <c r="H2371" s="120">
        <v>0</v>
      </c>
      <c r="I2371" s="120" t="s">
        <v>1849</v>
      </c>
      <c r="J2371" s="120" t="s">
        <v>1774</v>
      </c>
      <c r="K2371" s="120">
        <v>0</v>
      </c>
      <c r="L2371" s="120">
        <v>0</v>
      </c>
      <c r="M2371" s="120">
        <v>0</v>
      </c>
      <c r="N2371" s="120" t="s">
        <v>12609</v>
      </c>
      <c r="O2371" s="127">
        <v>549.9</v>
      </c>
      <c r="P2371" s="128">
        <v>185.4</v>
      </c>
    </row>
    <row r="2372" spans="1:16">
      <c r="A2372" s="119" t="s">
        <v>3840</v>
      </c>
      <c r="B2372" s="120" t="s">
        <v>12971</v>
      </c>
      <c r="C2372" s="120" t="s">
        <v>2655</v>
      </c>
      <c r="D2372" s="120" t="s">
        <v>1756</v>
      </c>
      <c r="E2372" s="120" t="s">
        <v>12165</v>
      </c>
      <c r="F2372" s="120" t="s">
        <v>12598</v>
      </c>
      <c r="G2372" s="120" t="s">
        <v>1863</v>
      </c>
      <c r="H2372" s="120">
        <v>0</v>
      </c>
      <c r="I2372" s="120" t="s">
        <v>1849</v>
      </c>
      <c r="J2372" s="120" t="s">
        <v>1774</v>
      </c>
      <c r="K2372" s="120">
        <v>0</v>
      </c>
      <c r="L2372" s="120">
        <v>0</v>
      </c>
      <c r="M2372" s="120">
        <v>0</v>
      </c>
      <c r="N2372" s="120" t="s">
        <v>3498</v>
      </c>
      <c r="O2372" s="127">
        <v>379.9</v>
      </c>
      <c r="P2372" s="128">
        <v>126</v>
      </c>
    </row>
    <row r="2373" spans="1:16">
      <c r="A2373" s="119" t="s">
        <v>3841</v>
      </c>
      <c r="B2373" s="120" t="s">
        <v>12971</v>
      </c>
      <c r="C2373" s="120" t="s">
        <v>2655</v>
      </c>
      <c r="D2373" s="120" t="s">
        <v>1756</v>
      </c>
      <c r="E2373" s="120" t="s">
        <v>12165</v>
      </c>
      <c r="F2373" s="120" t="s">
        <v>12598</v>
      </c>
      <c r="G2373" s="120" t="s">
        <v>1851</v>
      </c>
      <c r="H2373" s="120" t="s">
        <v>3700</v>
      </c>
      <c r="I2373" s="120" t="s">
        <v>12238</v>
      </c>
      <c r="J2373" s="120" t="s">
        <v>1774</v>
      </c>
      <c r="K2373" s="120" t="s">
        <v>12599</v>
      </c>
      <c r="L2373" s="120">
        <v>0</v>
      </c>
      <c r="M2373" s="120">
        <v>0</v>
      </c>
      <c r="N2373" s="120" t="s">
        <v>1935</v>
      </c>
      <c r="O2373" s="127">
        <v>349.9</v>
      </c>
      <c r="P2373" s="128">
        <v>93.46</v>
      </c>
    </row>
    <row r="2374" spans="1:16">
      <c r="A2374" s="119" t="s">
        <v>3842</v>
      </c>
      <c r="B2374" s="120" t="s">
        <v>12971</v>
      </c>
      <c r="C2374" s="120" t="s">
        <v>2655</v>
      </c>
      <c r="D2374" s="120" t="s">
        <v>1756</v>
      </c>
      <c r="E2374" s="120" t="s">
        <v>12165</v>
      </c>
      <c r="F2374" s="120" t="s">
        <v>12598</v>
      </c>
      <c r="G2374" s="120" t="s">
        <v>1851</v>
      </c>
      <c r="H2374" s="120" t="s">
        <v>3700</v>
      </c>
      <c r="I2374" s="120" t="s">
        <v>1849</v>
      </c>
      <c r="J2374" s="120" t="s">
        <v>1774</v>
      </c>
      <c r="K2374" s="120" t="s">
        <v>12599</v>
      </c>
      <c r="L2374" s="120">
        <v>0</v>
      </c>
      <c r="M2374" s="120">
        <v>0</v>
      </c>
      <c r="N2374" s="120" t="s">
        <v>1935</v>
      </c>
      <c r="O2374" s="127">
        <v>349.9</v>
      </c>
      <c r="P2374" s="128">
        <v>93.46</v>
      </c>
    </row>
    <row r="2375" spans="1:16">
      <c r="A2375" s="119" t="s">
        <v>3843</v>
      </c>
      <c r="B2375" s="120" t="s">
        <v>12971</v>
      </c>
      <c r="C2375" s="120" t="s">
        <v>2655</v>
      </c>
      <c r="D2375" s="120" t="s">
        <v>1756</v>
      </c>
      <c r="E2375" s="120" t="s">
        <v>12165</v>
      </c>
      <c r="F2375" s="120" t="s">
        <v>12598</v>
      </c>
      <c r="G2375" s="120" t="s">
        <v>1851</v>
      </c>
      <c r="H2375" s="120" t="s">
        <v>3700</v>
      </c>
      <c r="I2375" s="120" t="s">
        <v>1849</v>
      </c>
      <c r="J2375" s="120" t="s">
        <v>1774</v>
      </c>
      <c r="K2375" s="120" t="s">
        <v>12599</v>
      </c>
      <c r="L2375" s="120">
        <v>0</v>
      </c>
      <c r="M2375" s="120">
        <v>0</v>
      </c>
      <c r="N2375" s="120" t="s">
        <v>1935</v>
      </c>
      <c r="O2375" s="127">
        <v>349.9</v>
      </c>
      <c r="P2375" s="128">
        <v>93.46</v>
      </c>
    </row>
    <row r="2376" spans="1:16">
      <c r="A2376" s="119" t="s">
        <v>3844</v>
      </c>
      <c r="B2376" s="120" t="s">
        <v>12971</v>
      </c>
      <c r="C2376" s="120" t="s">
        <v>2655</v>
      </c>
      <c r="D2376" s="120" t="s">
        <v>1756</v>
      </c>
      <c r="E2376" s="120" t="s">
        <v>12165</v>
      </c>
      <c r="F2376" s="120" t="s">
        <v>12598</v>
      </c>
      <c r="G2376" s="120" t="s">
        <v>1851</v>
      </c>
      <c r="H2376" s="120" t="s">
        <v>3700</v>
      </c>
      <c r="I2376" s="120" t="s">
        <v>1849</v>
      </c>
      <c r="J2376" s="120" t="s">
        <v>1774</v>
      </c>
      <c r="K2376" s="120" t="s">
        <v>12599</v>
      </c>
      <c r="L2376" s="120">
        <v>0</v>
      </c>
      <c r="M2376" s="120">
        <v>0</v>
      </c>
      <c r="N2376" s="120" t="s">
        <v>1935</v>
      </c>
      <c r="O2376" s="127">
        <v>349.9</v>
      </c>
      <c r="P2376" s="128">
        <v>89.86</v>
      </c>
    </row>
    <row r="2377" spans="1:16">
      <c r="A2377" s="119" t="s">
        <v>12110</v>
      </c>
      <c r="B2377" s="120" t="s">
        <v>12971</v>
      </c>
      <c r="C2377" s="120" t="s">
        <v>2655</v>
      </c>
      <c r="D2377" s="120" t="s">
        <v>1756</v>
      </c>
      <c r="E2377" s="120" t="s">
        <v>12165</v>
      </c>
      <c r="F2377" s="120" t="s">
        <v>12598</v>
      </c>
      <c r="G2377" s="120" t="s">
        <v>1966</v>
      </c>
      <c r="H2377" s="120" t="s">
        <v>12610</v>
      </c>
      <c r="I2377" s="120" t="s">
        <v>12238</v>
      </c>
      <c r="J2377" s="120" t="s">
        <v>1774</v>
      </c>
      <c r="K2377" s="120" t="s">
        <v>12599</v>
      </c>
      <c r="L2377" s="120">
        <v>0</v>
      </c>
      <c r="M2377" s="120">
        <v>0</v>
      </c>
      <c r="N2377" s="120" t="s">
        <v>1935</v>
      </c>
      <c r="O2377" s="127">
        <v>399.9</v>
      </c>
      <c r="P2377" s="128">
        <v>112.06</v>
      </c>
    </row>
    <row r="2378" spans="1:16">
      <c r="A2378" s="119" t="s">
        <v>12976</v>
      </c>
      <c r="B2378" s="120" t="s">
        <v>12971</v>
      </c>
      <c r="C2378" s="120" t="s">
        <v>2655</v>
      </c>
      <c r="D2378" s="120" t="s">
        <v>1756</v>
      </c>
      <c r="E2378" s="120" t="s">
        <v>12165</v>
      </c>
      <c r="F2378" s="120" t="s">
        <v>12598</v>
      </c>
      <c r="G2378" s="120" t="s">
        <v>1804</v>
      </c>
      <c r="H2378" s="120" t="s">
        <v>12610</v>
      </c>
      <c r="I2378" s="120" t="s">
        <v>12238</v>
      </c>
      <c r="J2378" s="120" t="s">
        <v>1774</v>
      </c>
      <c r="K2378" s="120" t="s">
        <v>12599</v>
      </c>
      <c r="L2378" s="120">
        <v>0</v>
      </c>
      <c r="M2378" s="120">
        <v>0</v>
      </c>
      <c r="N2378" s="120" t="s">
        <v>1935</v>
      </c>
      <c r="O2378" s="127">
        <v>399.9</v>
      </c>
      <c r="P2378" s="128">
        <v>110.65</v>
      </c>
    </row>
    <row r="2379" spans="1:16">
      <c r="A2379" s="119" t="s">
        <v>12628</v>
      </c>
      <c r="B2379" s="120" t="s">
        <v>12971</v>
      </c>
      <c r="C2379" s="120" t="s">
        <v>2655</v>
      </c>
      <c r="D2379" s="120" t="s">
        <v>1756</v>
      </c>
      <c r="E2379" s="120" t="s">
        <v>12165</v>
      </c>
      <c r="F2379" s="120" t="s">
        <v>12598</v>
      </c>
      <c r="G2379" s="120" t="s">
        <v>1966</v>
      </c>
      <c r="H2379" s="120" t="s">
        <v>12610</v>
      </c>
      <c r="I2379" s="120" t="s">
        <v>12238</v>
      </c>
      <c r="J2379" s="120" t="s">
        <v>1774</v>
      </c>
      <c r="K2379" s="120" t="s">
        <v>12599</v>
      </c>
      <c r="L2379" s="120">
        <v>0</v>
      </c>
      <c r="M2379" s="120">
        <v>0</v>
      </c>
      <c r="N2379" s="120" t="s">
        <v>1935</v>
      </c>
      <c r="O2379" s="127">
        <v>399.9</v>
      </c>
      <c r="P2379" s="128">
        <v>111.81</v>
      </c>
    </row>
    <row r="2380" spans="1:16">
      <c r="A2380" s="119" t="s">
        <v>12977</v>
      </c>
      <c r="B2380" s="120" t="s">
        <v>12971</v>
      </c>
      <c r="C2380" s="120" t="s">
        <v>2655</v>
      </c>
      <c r="D2380" s="120" t="s">
        <v>1756</v>
      </c>
      <c r="E2380" s="120" t="s">
        <v>12165</v>
      </c>
      <c r="F2380" s="120" t="s">
        <v>12598</v>
      </c>
      <c r="G2380" s="120" t="s">
        <v>1804</v>
      </c>
      <c r="H2380" s="120" t="s">
        <v>12610</v>
      </c>
      <c r="I2380" s="120" t="s">
        <v>1849</v>
      </c>
      <c r="J2380" s="120" t="s">
        <v>1774</v>
      </c>
      <c r="K2380" s="120" t="s">
        <v>12599</v>
      </c>
      <c r="L2380" s="120">
        <v>0</v>
      </c>
      <c r="M2380" s="120">
        <v>0</v>
      </c>
      <c r="N2380" s="120" t="s">
        <v>1935</v>
      </c>
      <c r="O2380" s="127">
        <v>399.9</v>
      </c>
      <c r="P2380" s="128">
        <v>112.45</v>
      </c>
    </row>
    <row r="2381" spans="1:16">
      <c r="A2381" s="119" t="s">
        <v>12111</v>
      </c>
      <c r="B2381" s="120" t="s">
        <v>12971</v>
      </c>
      <c r="C2381" s="120" t="s">
        <v>2655</v>
      </c>
      <c r="D2381" s="120" t="s">
        <v>1756</v>
      </c>
      <c r="E2381" s="120" t="s">
        <v>12165</v>
      </c>
      <c r="F2381" s="120" t="s">
        <v>12598</v>
      </c>
      <c r="G2381" s="120" t="s">
        <v>1853</v>
      </c>
      <c r="H2381" s="120" t="s">
        <v>12610</v>
      </c>
      <c r="I2381" s="120" t="s">
        <v>1849</v>
      </c>
      <c r="J2381" s="120" t="s">
        <v>1774</v>
      </c>
      <c r="K2381" s="120" t="s">
        <v>12599</v>
      </c>
      <c r="L2381" s="120">
        <v>0</v>
      </c>
      <c r="M2381" s="120">
        <v>0</v>
      </c>
      <c r="N2381" s="120" t="s">
        <v>1935</v>
      </c>
      <c r="O2381" s="127">
        <v>399.9</v>
      </c>
      <c r="P2381" s="128">
        <v>109.28</v>
      </c>
    </row>
    <row r="2382" spans="1:16">
      <c r="A2382" s="119" t="s">
        <v>12978</v>
      </c>
      <c r="B2382" s="120" t="s">
        <v>12971</v>
      </c>
      <c r="C2382" s="120" t="s">
        <v>2655</v>
      </c>
      <c r="D2382" s="120" t="s">
        <v>1756</v>
      </c>
      <c r="E2382" s="120" t="s">
        <v>12165</v>
      </c>
      <c r="F2382" s="120" t="s">
        <v>12598</v>
      </c>
      <c r="G2382" s="120" t="s">
        <v>1853</v>
      </c>
      <c r="H2382" s="120">
        <v>0</v>
      </c>
      <c r="I2382" s="120" t="s">
        <v>1849</v>
      </c>
      <c r="J2382" s="120" t="s">
        <v>1774</v>
      </c>
      <c r="K2382" s="120">
        <v>0</v>
      </c>
      <c r="L2382" s="120">
        <v>0</v>
      </c>
      <c r="M2382" s="120">
        <v>0</v>
      </c>
      <c r="N2382" s="120" t="s">
        <v>3498</v>
      </c>
      <c r="O2382" s="127">
        <v>649.9</v>
      </c>
      <c r="P2382" s="128">
        <v>192.79</v>
      </c>
    </row>
    <row r="2383" spans="1:16">
      <c r="A2383" s="119" t="s">
        <v>12979</v>
      </c>
      <c r="B2383" s="120" t="s">
        <v>12971</v>
      </c>
      <c r="C2383" s="120" t="s">
        <v>2655</v>
      </c>
      <c r="D2383" s="120" t="s">
        <v>1756</v>
      </c>
      <c r="E2383" s="120" t="s">
        <v>12165</v>
      </c>
      <c r="F2383" s="120" t="s">
        <v>12598</v>
      </c>
      <c r="G2383" s="120" t="s">
        <v>1853</v>
      </c>
      <c r="H2383" s="120">
        <v>0</v>
      </c>
      <c r="I2383" s="120" t="s">
        <v>1849</v>
      </c>
      <c r="J2383" s="120" t="s">
        <v>1753</v>
      </c>
      <c r="K2383" s="120">
        <v>0</v>
      </c>
      <c r="L2383" s="120">
        <v>0</v>
      </c>
      <c r="M2383" s="120">
        <v>0</v>
      </c>
      <c r="N2383" s="120" t="s">
        <v>3498</v>
      </c>
      <c r="O2383" s="127">
        <v>649.9</v>
      </c>
      <c r="P2383" s="128">
        <v>192.79</v>
      </c>
    </row>
    <row r="2384" spans="1:16">
      <c r="A2384" s="119" t="s">
        <v>3845</v>
      </c>
      <c r="B2384" s="120" t="s">
        <v>12971</v>
      </c>
      <c r="C2384" s="120" t="s">
        <v>2655</v>
      </c>
      <c r="D2384" s="120" t="s">
        <v>1806</v>
      </c>
      <c r="E2384" s="120" t="s">
        <v>12165</v>
      </c>
      <c r="F2384" s="120" t="s">
        <v>12598</v>
      </c>
      <c r="G2384" s="120" t="s">
        <v>1851</v>
      </c>
      <c r="H2384" s="120">
        <v>0</v>
      </c>
      <c r="I2384" s="120" t="s">
        <v>1849</v>
      </c>
      <c r="J2384" s="120" t="s">
        <v>1774</v>
      </c>
      <c r="K2384" s="120">
        <v>0</v>
      </c>
      <c r="L2384" s="120">
        <v>0</v>
      </c>
      <c r="M2384" s="120">
        <v>0</v>
      </c>
      <c r="N2384" s="120" t="s">
        <v>3704</v>
      </c>
      <c r="O2384" s="127">
        <v>449.9</v>
      </c>
      <c r="P2384" s="128">
        <v>150</v>
      </c>
    </row>
    <row r="2385" spans="1:16">
      <c r="A2385" s="119" t="s">
        <v>3846</v>
      </c>
      <c r="B2385" s="120" t="s">
        <v>12971</v>
      </c>
      <c r="C2385" s="120" t="s">
        <v>2655</v>
      </c>
      <c r="D2385" s="120" t="s">
        <v>1806</v>
      </c>
      <c r="E2385" s="120" t="s">
        <v>12165</v>
      </c>
      <c r="F2385" s="120" t="s">
        <v>12598</v>
      </c>
      <c r="G2385" s="120" t="s">
        <v>1851</v>
      </c>
      <c r="H2385" s="120">
        <v>0</v>
      </c>
      <c r="I2385" s="120" t="s">
        <v>1849</v>
      </c>
      <c r="J2385" s="120" t="s">
        <v>1774</v>
      </c>
      <c r="K2385" s="120">
        <v>0</v>
      </c>
      <c r="L2385" s="120">
        <v>0</v>
      </c>
      <c r="M2385" s="120">
        <v>0</v>
      </c>
      <c r="N2385" s="120" t="s">
        <v>3704</v>
      </c>
      <c r="O2385" s="127">
        <v>449.9</v>
      </c>
      <c r="P2385" s="128">
        <v>160</v>
      </c>
    </row>
    <row r="2386" spans="1:16">
      <c r="A2386" s="119" t="s">
        <v>3847</v>
      </c>
      <c r="B2386" s="120" t="s">
        <v>12971</v>
      </c>
      <c r="C2386" s="120" t="s">
        <v>2655</v>
      </c>
      <c r="D2386" s="120" t="s">
        <v>1806</v>
      </c>
      <c r="E2386" s="120" t="s">
        <v>12165</v>
      </c>
      <c r="F2386" s="120" t="s">
        <v>12598</v>
      </c>
      <c r="G2386" s="120" t="s">
        <v>1851</v>
      </c>
      <c r="H2386" s="120">
        <v>0</v>
      </c>
      <c r="I2386" s="120" t="s">
        <v>1849</v>
      </c>
      <c r="J2386" s="120" t="s">
        <v>1774</v>
      </c>
      <c r="K2386" s="120">
        <v>0</v>
      </c>
      <c r="L2386" s="120">
        <v>0</v>
      </c>
      <c r="M2386" s="120">
        <v>0</v>
      </c>
      <c r="N2386" s="120" t="s">
        <v>3704</v>
      </c>
      <c r="O2386" s="127">
        <v>449.9</v>
      </c>
      <c r="P2386" s="128">
        <v>160</v>
      </c>
    </row>
    <row r="2387" spans="1:16">
      <c r="A2387" s="119" t="s">
        <v>3848</v>
      </c>
      <c r="B2387" s="120" t="s">
        <v>12971</v>
      </c>
      <c r="C2387" s="120" t="s">
        <v>2655</v>
      </c>
      <c r="D2387" s="120" t="s">
        <v>1806</v>
      </c>
      <c r="E2387" s="120" t="s">
        <v>12165</v>
      </c>
      <c r="F2387" s="120" t="s">
        <v>12598</v>
      </c>
      <c r="G2387" s="120" t="s">
        <v>1851</v>
      </c>
      <c r="H2387" s="120">
        <v>0</v>
      </c>
      <c r="I2387" s="120" t="s">
        <v>1849</v>
      </c>
      <c r="J2387" s="120" t="s">
        <v>1774</v>
      </c>
      <c r="K2387" s="120">
        <v>0</v>
      </c>
      <c r="L2387" s="120">
        <v>0</v>
      </c>
      <c r="M2387" s="120">
        <v>0</v>
      </c>
      <c r="N2387" s="120" t="s">
        <v>3704</v>
      </c>
      <c r="O2387" s="127">
        <v>449.9</v>
      </c>
      <c r="P2387" s="128">
        <v>150</v>
      </c>
    </row>
    <row r="2388" spans="1:16">
      <c r="A2388" s="119" t="s">
        <v>3849</v>
      </c>
      <c r="B2388" s="120" t="s">
        <v>12971</v>
      </c>
      <c r="C2388" s="120" t="s">
        <v>2655</v>
      </c>
      <c r="D2388" s="120" t="s">
        <v>1756</v>
      </c>
      <c r="E2388" s="120" t="s">
        <v>12165</v>
      </c>
      <c r="F2388" s="120" t="s">
        <v>12598</v>
      </c>
      <c r="G2388" s="120" t="s">
        <v>1851</v>
      </c>
      <c r="H2388" s="120">
        <v>0</v>
      </c>
      <c r="I2388" s="120" t="s">
        <v>2095</v>
      </c>
      <c r="J2388" s="120" t="s">
        <v>1774</v>
      </c>
      <c r="K2388" s="120">
        <v>0</v>
      </c>
      <c r="L2388" s="120">
        <v>0</v>
      </c>
      <c r="M2388" s="120">
        <v>0</v>
      </c>
      <c r="N2388" s="120" t="s">
        <v>3704</v>
      </c>
      <c r="O2388" s="127">
        <v>229.9</v>
      </c>
      <c r="P2388" s="128">
        <v>107</v>
      </c>
    </row>
    <row r="2389" spans="1:16">
      <c r="A2389" s="119" t="s">
        <v>3850</v>
      </c>
      <c r="B2389" s="120" t="s">
        <v>12971</v>
      </c>
      <c r="C2389" s="120" t="s">
        <v>2655</v>
      </c>
      <c r="D2389" s="120" t="s">
        <v>1806</v>
      </c>
      <c r="E2389" s="120" t="s">
        <v>12165</v>
      </c>
      <c r="F2389" s="120" t="s">
        <v>12598</v>
      </c>
      <c r="G2389" s="120" t="s">
        <v>1851</v>
      </c>
      <c r="H2389" s="120">
        <v>0</v>
      </c>
      <c r="I2389" s="120" t="s">
        <v>1849</v>
      </c>
      <c r="J2389" s="120" t="s">
        <v>1774</v>
      </c>
      <c r="K2389" s="120">
        <v>0</v>
      </c>
      <c r="L2389" s="120">
        <v>0</v>
      </c>
      <c r="M2389" s="120">
        <v>0</v>
      </c>
      <c r="N2389" s="120" t="s">
        <v>3704</v>
      </c>
      <c r="O2389" s="127">
        <v>449.9</v>
      </c>
      <c r="P2389" s="128">
        <v>150</v>
      </c>
    </row>
    <row r="2390" spans="1:16">
      <c r="A2390" s="119" t="s">
        <v>3851</v>
      </c>
      <c r="B2390" s="120" t="s">
        <v>12971</v>
      </c>
      <c r="C2390" s="120" t="s">
        <v>2655</v>
      </c>
      <c r="D2390" s="120" t="s">
        <v>1806</v>
      </c>
      <c r="E2390" s="120" t="s">
        <v>12165</v>
      </c>
      <c r="F2390" s="120" t="s">
        <v>12598</v>
      </c>
      <c r="G2390" s="120" t="s">
        <v>1851</v>
      </c>
      <c r="H2390" s="120">
        <v>0</v>
      </c>
      <c r="I2390" s="120" t="s">
        <v>1849</v>
      </c>
      <c r="J2390" s="120" t="s">
        <v>1774</v>
      </c>
      <c r="K2390" s="120">
        <v>0</v>
      </c>
      <c r="L2390" s="120">
        <v>0</v>
      </c>
      <c r="M2390" s="120">
        <v>0</v>
      </c>
      <c r="N2390" s="120" t="s">
        <v>3704</v>
      </c>
      <c r="O2390" s="127">
        <v>449.9</v>
      </c>
      <c r="P2390" s="128">
        <v>160</v>
      </c>
    </row>
    <row r="2391" spans="1:16">
      <c r="A2391" s="119" t="s">
        <v>12216</v>
      </c>
      <c r="B2391" s="120" t="s">
        <v>12971</v>
      </c>
      <c r="C2391" s="120" t="s">
        <v>2655</v>
      </c>
      <c r="D2391" s="120" t="s">
        <v>1756</v>
      </c>
      <c r="E2391" s="120" t="s">
        <v>12165</v>
      </c>
      <c r="F2391" s="120" t="s">
        <v>12598</v>
      </c>
      <c r="G2391" s="120" t="s">
        <v>1933</v>
      </c>
      <c r="H2391" s="120" t="s">
        <v>3700</v>
      </c>
      <c r="I2391" s="120" t="s">
        <v>1849</v>
      </c>
      <c r="J2391" s="120" t="s">
        <v>1774</v>
      </c>
      <c r="K2391" s="120" t="s">
        <v>12599</v>
      </c>
      <c r="L2391" s="120">
        <v>0</v>
      </c>
      <c r="M2391" s="120">
        <v>0</v>
      </c>
      <c r="N2391" s="120" t="s">
        <v>1935</v>
      </c>
      <c r="O2391" s="127">
        <v>349.9</v>
      </c>
      <c r="P2391" s="128">
        <v>106.6</v>
      </c>
    </row>
    <row r="2392" spans="1:16">
      <c r="A2392" s="119" t="s">
        <v>12217</v>
      </c>
      <c r="B2392" s="120" t="s">
        <v>12971</v>
      </c>
      <c r="C2392" s="120" t="s">
        <v>2655</v>
      </c>
      <c r="D2392" s="120" t="s">
        <v>1803</v>
      </c>
      <c r="E2392" s="120" t="s">
        <v>12165</v>
      </c>
      <c r="F2392" s="120" t="s">
        <v>12598</v>
      </c>
      <c r="G2392" s="120" t="s">
        <v>1933</v>
      </c>
      <c r="H2392" s="120" t="s">
        <v>3700</v>
      </c>
      <c r="I2392" s="120" t="s">
        <v>1849</v>
      </c>
      <c r="J2392" s="120" t="s">
        <v>1774</v>
      </c>
      <c r="K2392" s="120" t="s">
        <v>12599</v>
      </c>
      <c r="L2392" s="120">
        <v>0</v>
      </c>
      <c r="M2392" s="120">
        <v>0</v>
      </c>
      <c r="N2392" s="120" t="s">
        <v>1935</v>
      </c>
      <c r="O2392" s="127">
        <v>349.9</v>
      </c>
      <c r="P2392" s="128">
        <v>106.6</v>
      </c>
    </row>
    <row r="2393" spans="1:16">
      <c r="A2393" s="119" t="s">
        <v>12218</v>
      </c>
      <c r="B2393" s="120" t="s">
        <v>12971</v>
      </c>
      <c r="C2393" s="120" t="s">
        <v>2655</v>
      </c>
      <c r="D2393" s="120" t="s">
        <v>1756</v>
      </c>
      <c r="E2393" s="120" t="s">
        <v>12165</v>
      </c>
      <c r="F2393" s="120" t="s">
        <v>12598</v>
      </c>
      <c r="G2393" s="120" t="s">
        <v>1933</v>
      </c>
      <c r="H2393" s="120" t="s">
        <v>3700</v>
      </c>
      <c r="I2393" s="120" t="s">
        <v>1849</v>
      </c>
      <c r="J2393" s="120" t="s">
        <v>1774</v>
      </c>
      <c r="K2393" s="120" t="s">
        <v>12599</v>
      </c>
      <c r="L2393" s="120">
        <v>0</v>
      </c>
      <c r="M2393" s="120">
        <v>0</v>
      </c>
      <c r="N2393" s="120" t="s">
        <v>1935</v>
      </c>
      <c r="O2393" s="127">
        <v>349.9</v>
      </c>
      <c r="P2393" s="128">
        <v>105.81</v>
      </c>
    </row>
    <row r="2394" spans="1:16">
      <c r="A2394" s="119" t="s">
        <v>12219</v>
      </c>
      <c r="B2394" s="120" t="s">
        <v>12971</v>
      </c>
      <c r="C2394" s="120" t="s">
        <v>2655</v>
      </c>
      <c r="D2394" s="120" t="s">
        <v>1803</v>
      </c>
      <c r="E2394" s="120" t="s">
        <v>12165</v>
      </c>
      <c r="F2394" s="120" t="s">
        <v>12598</v>
      </c>
      <c r="G2394" s="120" t="s">
        <v>1933</v>
      </c>
      <c r="H2394" s="120" t="s">
        <v>3700</v>
      </c>
      <c r="I2394" s="120" t="s">
        <v>1849</v>
      </c>
      <c r="J2394" s="120" t="s">
        <v>1774</v>
      </c>
      <c r="K2394" s="120" t="s">
        <v>12599</v>
      </c>
      <c r="L2394" s="120">
        <v>0</v>
      </c>
      <c r="M2394" s="120">
        <v>0</v>
      </c>
      <c r="N2394" s="120" t="s">
        <v>1935</v>
      </c>
      <c r="O2394" s="127">
        <v>349.9</v>
      </c>
      <c r="P2394" s="128">
        <v>106.6</v>
      </c>
    </row>
    <row r="2395" spans="1:16">
      <c r="A2395" s="119" t="s">
        <v>12220</v>
      </c>
      <c r="B2395" s="120" t="s">
        <v>12971</v>
      </c>
      <c r="C2395" s="120" t="s">
        <v>2655</v>
      </c>
      <c r="D2395" s="120" t="s">
        <v>1803</v>
      </c>
      <c r="E2395" s="120" t="s">
        <v>12165</v>
      </c>
      <c r="F2395" s="120" t="s">
        <v>12598</v>
      </c>
      <c r="G2395" s="120" t="s">
        <v>1933</v>
      </c>
      <c r="H2395" s="120" t="s">
        <v>3700</v>
      </c>
      <c r="I2395" s="120" t="s">
        <v>1849</v>
      </c>
      <c r="J2395" s="120" t="s">
        <v>1774</v>
      </c>
      <c r="K2395" s="120" t="s">
        <v>12599</v>
      </c>
      <c r="L2395" s="120">
        <v>0</v>
      </c>
      <c r="M2395" s="120">
        <v>0</v>
      </c>
      <c r="N2395" s="120" t="s">
        <v>1935</v>
      </c>
      <c r="O2395" s="127">
        <v>349.9</v>
      </c>
      <c r="P2395" s="128">
        <v>101.56</v>
      </c>
    </row>
    <row r="2396" spans="1:16">
      <c r="A2396" s="119" t="s">
        <v>12980</v>
      </c>
      <c r="B2396" s="120" t="s">
        <v>12971</v>
      </c>
      <c r="C2396" s="120" t="s">
        <v>2655</v>
      </c>
      <c r="D2396" s="120" t="s">
        <v>1803</v>
      </c>
      <c r="E2396" s="120" t="s">
        <v>12165</v>
      </c>
      <c r="F2396" s="120" t="s">
        <v>12598</v>
      </c>
      <c r="G2396" s="120" t="s">
        <v>1853</v>
      </c>
      <c r="H2396" s="120" t="s">
        <v>3700</v>
      </c>
      <c r="I2396" s="120" t="s">
        <v>1849</v>
      </c>
      <c r="J2396" s="120" t="s">
        <v>1774</v>
      </c>
      <c r="K2396" s="120" t="s">
        <v>12599</v>
      </c>
      <c r="L2396" s="120">
        <v>0</v>
      </c>
      <c r="M2396" s="120">
        <v>0</v>
      </c>
      <c r="N2396" s="120" t="s">
        <v>1935</v>
      </c>
      <c r="O2396" s="127">
        <v>649.9</v>
      </c>
      <c r="P2396" s="128">
        <v>192.79</v>
      </c>
    </row>
    <row r="2397" spans="1:16">
      <c r="A2397" s="119" t="s">
        <v>3852</v>
      </c>
      <c r="B2397" s="120" t="s">
        <v>12971</v>
      </c>
      <c r="C2397" s="120" t="s">
        <v>2655</v>
      </c>
      <c r="D2397" s="120" t="s">
        <v>1756</v>
      </c>
      <c r="E2397" s="120" t="s">
        <v>12165</v>
      </c>
      <c r="F2397" s="120" t="s">
        <v>12598</v>
      </c>
      <c r="G2397" s="120" t="s">
        <v>1886</v>
      </c>
      <c r="H2397" s="120">
        <v>0</v>
      </c>
      <c r="I2397" s="120" t="s">
        <v>12238</v>
      </c>
      <c r="J2397" s="120" t="s">
        <v>1774</v>
      </c>
      <c r="K2397" s="120">
        <v>0</v>
      </c>
      <c r="L2397" s="120">
        <v>0</v>
      </c>
      <c r="M2397" s="120">
        <v>0</v>
      </c>
      <c r="N2397" s="120" t="s">
        <v>3498</v>
      </c>
      <c r="O2397" s="127">
        <v>249.9</v>
      </c>
      <c r="P2397" s="128">
        <v>100</v>
      </c>
    </row>
    <row r="2398" spans="1:16">
      <c r="A2398" s="119" t="s">
        <v>3853</v>
      </c>
      <c r="B2398" s="120" t="s">
        <v>12971</v>
      </c>
      <c r="C2398" s="120" t="s">
        <v>2655</v>
      </c>
      <c r="D2398" s="120" t="s">
        <v>1798</v>
      </c>
      <c r="E2398" s="120" t="s">
        <v>12165</v>
      </c>
      <c r="F2398" s="120">
        <v>0</v>
      </c>
      <c r="G2398" s="120" t="s">
        <v>1841</v>
      </c>
      <c r="H2398" s="120">
        <v>0</v>
      </c>
      <c r="I2398" s="120" t="s">
        <v>1849</v>
      </c>
      <c r="J2398" s="120" t="s">
        <v>1753</v>
      </c>
      <c r="K2398" s="120" t="s">
        <v>3338</v>
      </c>
      <c r="L2398" s="120">
        <v>0</v>
      </c>
      <c r="M2398" s="120">
        <v>0</v>
      </c>
      <c r="N2398" s="120">
        <v>0</v>
      </c>
      <c r="O2398" s="127">
        <v>399.9</v>
      </c>
      <c r="P2398" s="128">
        <v>170.05</v>
      </c>
    </row>
    <row r="2399" spans="1:16">
      <c r="A2399" s="119" t="s">
        <v>3854</v>
      </c>
      <c r="B2399" s="120" t="s">
        <v>12971</v>
      </c>
      <c r="C2399" s="120" t="s">
        <v>2655</v>
      </c>
      <c r="D2399" s="120" t="s">
        <v>1756</v>
      </c>
      <c r="E2399" s="120" t="s">
        <v>12165</v>
      </c>
      <c r="F2399" s="120" t="s">
        <v>12601</v>
      </c>
      <c r="G2399" s="120" t="s">
        <v>1888</v>
      </c>
      <c r="H2399" s="120">
        <v>0</v>
      </c>
      <c r="I2399" s="120" t="s">
        <v>1849</v>
      </c>
      <c r="J2399" s="120" t="s">
        <v>1753</v>
      </c>
      <c r="K2399" s="120" t="s">
        <v>3338</v>
      </c>
      <c r="L2399" s="120">
        <v>0</v>
      </c>
      <c r="M2399" s="120">
        <v>0</v>
      </c>
      <c r="N2399" s="120" t="s">
        <v>3855</v>
      </c>
      <c r="O2399" s="127">
        <v>399.9</v>
      </c>
      <c r="P2399" s="128">
        <v>140.91</v>
      </c>
    </row>
    <row r="2400" spans="1:16">
      <c r="A2400" s="119" t="s">
        <v>3856</v>
      </c>
      <c r="B2400" s="120" t="s">
        <v>12971</v>
      </c>
      <c r="C2400" s="120" t="s">
        <v>2655</v>
      </c>
      <c r="D2400" s="120" t="s">
        <v>1798</v>
      </c>
      <c r="E2400" s="120" t="s">
        <v>12165</v>
      </c>
      <c r="F2400" s="120" t="s">
        <v>12601</v>
      </c>
      <c r="G2400" s="120" t="s">
        <v>2014</v>
      </c>
      <c r="H2400" s="120">
        <v>0</v>
      </c>
      <c r="I2400" s="120" t="s">
        <v>1849</v>
      </c>
      <c r="J2400" s="120" t="s">
        <v>1753</v>
      </c>
      <c r="K2400" s="120" t="s">
        <v>3338</v>
      </c>
      <c r="L2400" s="120">
        <v>0</v>
      </c>
      <c r="M2400" s="120">
        <v>0</v>
      </c>
      <c r="N2400" s="120">
        <v>0</v>
      </c>
      <c r="O2400" s="127">
        <v>449.9</v>
      </c>
      <c r="P2400" s="128">
        <v>205.82</v>
      </c>
    </row>
    <row r="2401" spans="1:16">
      <c r="A2401" s="119" t="s">
        <v>1303</v>
      </c>
      <c r="B2401" s="120" t="s">
        <v>12971</v>
      </c>
      <c r="C2401" s="120" t="s">
        <v>2655</v>
      </c>
      <c r="D2401" s="120" t="s">
        <v>1798</v>
      </c>
      <c r="E2401" s="120" t="s">
        <v>12165</v>
      </c>
      <c r="F2401" s="120" t="s">
        <v>12601</v>
      </c>
      <c r="G2401" s="120" t="s">
        <v>1888</v>
      </c>
      <c r="H2401" s="120">
        <v>0</v>
      </c>
      <c r="I2401" s="120" t="s">
        <v>1849</v>
      </c>
      <c r="J2401" s="120" t="s">
        <v>1753</v>
      </c>
      <c r="K2401" s="120" t="s">
        <v>3661</v>
      </c>
      <c r="L2401" s="120">
        <v>0</v>
      </c>
      <c r="M2401" s="120">
        <v>0</v>
      </c>
      <c r="N2401" s="120">
        <v>0</v>
      </c>
      <c r="O2401" s="127">
        <v>499.9</v>
      </c>
      <c r="P2401" s="128">
        <v>160</v>
      </c>
    </row>
    <row r="2402" spans="1:16">
      <c r="A2402" s="119" t="s">
        <v>1273</v>
      </c>
      <c r="B2402" s="120" t="s">
        <v>12971</v>
      </c>
      <c r="C2402" s="120" t="s">
        <v>2655</v>
      </c>
      <c r="D2402" s="120" t="s">
        <v>1806</v>
      </c>
      <c r="E2402" s="120" t="s">
        <v>12165</v>
      </c>
      <c r="F2402" s="120" t="s">
        <v>12598</v>
      </c>
      <c r="G2402" s="120" t="s">
        <v>2014</v>
      </c>
      <c r="H2402" s="120">
        <v>0</v>
      </c>
      <c r="I2402" s="120" t="s">
        <v>1849</v>
      </c>
      <c r="J2402" s="120" t="s">
        <v>1753</v>
      </c>
      <c r="K2402" s="120" t="s">
        <v>3338</v>
      </c>
      <c r="L2402" s="120">
        <v>0</v>
      </c>
      <c r="M2402" s="120">
        <v>0</v>
      </c>
      <c r="N2402" s="120">
        <v>0</v>
      </c>
      <c r="O2402" s="127">
        <v>399.9</v>
      </c>
      <c r="P2402" s="128">
        <v>160</v>
      </c>
    </row>
    <row r="2403" spans="1:16">
      <c r="A2403" s="119" t="s">
        <v>972</v>
      </c>
      <c r="B2403" s="120" t="s">
        <v>12971</v>
      </c>
      <c r="C2403" s="120" t="s">
        <v>2655</v>
      </c>
      <c r="D2403" s="120" t="s">
        <v>1806</v>
      </c>
      <c r="E2403" s="120" t="s">
        <v>12164</v>
      </c>
      <c r="F2403" s="120" t="s">
        <v>12598</v>
      </c>
      <c r="G2403" s="120" t="s">
        <v>1856</v>
      </c>
      <c r="H2403" s="120">
        <v>0</v>
      </c>
      <c r="I2403" s="120" t="s">
        <v>1849</v>
      </c>
      <c r="J2403" s="120" t="s">
        <v>1753</v>
      </c>
      <c r="K2403" s="120" t="s">
        <v>3661</v>
      </c>
      <c r="L2403" s="120">
        <v>0</v>
      </c>
      <c r="M2403" s="120">
        <v>0</v>
      </c>
      <c r="N2403" s="120">
        <v>0</v>
      </c>
      <c r="O2403" s="127">
        <v>449.9</v>
      </c>
      <c r="P2403" s="128">
        <v>155</v>
      </c>
    </row>
    <row r="2404" spans="1:16">
      <c r="A2404" s="119" t="s">
        <v>3857</v>
      </c>
      <c r="B2404" s="120" t="s">
        <v>12971</v>
      </c>
      <c r="C2404" s="120" t="s">
        <v>2655</v>
      </c>
      <c r="D2404" s="120" t="s">
        <v>1806</v>
      </c>
      <c r="E2404" s="120" t="s">
        <v>12164</v>
      </c>
      <c r="F2404" s="120" t="s">
        <v>12598</v>
      </c>
      <c r="G2404" s="120" t="s">
        <v>1856</v>
      </c>
      <c r="H2404" s="120">
        <v>0</v>
      </c>
      <c r="I2404" s="120" t="s">
        <v>1849</v>
      </c>
      <c r="J2404" s="120" t="s">
        <v>1753</v>
      </c>
      <c r="K2404" s="120" t="s">
        <v>3661</v>
      </c>
      <c r="L2404" s="120">
        <v>0</v>
      </c>
      <c r="M2404" s="120">
        <v>0</v>
      </c>
      <c r="N2404" s="120">
        <v>0</v>
      </c>
      <c r="O2404" s="127">
        <v>399.9</v>
      </c>
      <c r="P2404" s="128">
        <v>145</v>
      </c>
    </row>
    <row r="2405" spans="1:16">
      <c r="A2405" s="119" t="s">
        <v>3858</v>
      </c>
      <c r="B2405" s="120" t="s">
        <v>12971</v>
      </c>
      <c r="C2405" s="120" t="s">
        <v>2655</v>
      </c>
      <c r="D2405" s="120" t="s">
        <v>1806</v>
      </c>
      <c r="E2405" s="120" t="s">
        <v>12164</v>
      </c>
      <c r="F2405" s="120" t="s">
        <v>12598</v>
      </c>
      <c r="G2405" s="120" t="s">
        <v>1856</v>
      </c>
      <c r="H2405" s="120">
        <v>0</v>
      </c>
      <c r="I2405" s="120" t="s">
        <v>1849</v>
      </c>
      <c r="J2405" s="120" t="s">
        <v>1753</v>
      </c>
      <c r="K2405" s="120" t="s">
        <v>3661</v>
      </c>
      <c r="L2405" s="120">
        <v>0</v>
      </c>
      <c r="M2405" s="120">
        <v>0</v>
      </c>
      <c r="N2405" s="120">
        <v>0</v>
      </c>
      <c r="O2405" s="127">
        <v>449.9</v>
      </c>
      <c r="P2405" s="128">
        <v>155</v>
      </c>
    </row>
    <row r="2406" spans="1:16">
      <c r="A2406" s="119" t="s">
        <v>3859</v>
      </c>
      <c r="B2406" s="120" t="s">
        <v>12971</v>
      </c>
      <c r="C2406" s="120" t="s">
        <v>2655</v>
      </c>
      <c r="D2406" s="120" t="s">
        <v>1806</v>
      </c>
      <c r="E2406" s="120" t="s">
        <v>12164</v>
      </c>
      <c r="F2406" s="120" t="s">
        <v>12598</v>
      </c>
      <c r="G2406" s="120" t="s">
        <v>1856</v>
      </c>
      <c r="H2406" s="120">
        <v>0</v>
      </c>
      <c r="I2406" s="120" t="s">
        <v>1849</v>
      </c>
      <c r="J2406" s="120" t="s">
        <v>1753</v>
      </c>
      <c r="K2406" s="120" t="s">
        <v>3661</v>
      </c>
      <c r="L2406" s="120">
        <v>0</v>
      </c>
      <c r="M2406" s="120">
        <v>0</v>
      </c>
      <c r="N2406" s="120">
        <v>0</v>
      </c>
      <c r="O2406" s="127">
        <v>449.9</v>
      </c>
      <c r="P2406" s="128">
        <v>155</v>
      </c>
    </row>
    <row r="2407" spans="1:16">
      <c r="A2407" s="119" t="s">
        <v>3860</v>
      </c>
      <c r="B2407" s="120" t="s">
        <v>12971</v>
      </c>
      <c r="C2407" s="120" t="s">
        <v>2655</v>
      </c>
      <c r="D2407" s="120" t="s">
        <v>1756</v>
      </c>
      <c r="E2407" s="120" t="s">
        <v>12165</v>
      </c>
      <c r="F2407" s="120" t="s">
        <v>12601</v>
      </c>
      <c r="G2407" s="120" t="s">
        <v>1962</v>
      </c>
      <c r="H2407" s="120">
        <v>0</v>
      </c>
      <c r="I2407" s="120" t="s">
        <v>1849</v>
      </c>
      <c r="J2407" s="120" t="s">
        <v>1753</v>
      </c>
      <c r="K2407" s="120">
        <v>0</v>
      </c>
      <c r="L2407" s="120">
        <v>0</v>
      </c>
      <c r="M2407" s="120">
        <v>0</v>
      </c>
      <c r="N2407" s="120">
        <v>0</v>
      </c>
      <c r="O2407" s="127">
        <v>349.9</v>
      </c>
      <c r="P2407" s="128">
        <v>125</v>
      </c>
    </row>
    <row r="2408" spans="1:16">
      <c r="A2408" s="119" t="s">
        <v>3861</v>
      </c>
      <c r="B2408" s="120" t="s">
        <v>12971</v>
      </c>
      <c r="C2408" s="120" t="s">
        <v>2655</v>
      </c>
      <c r="D2408" s="120" t="s">
        <v>1756</v>
      </c>
      <c r="E2408" s="120" t="s">
        <v>12165</v>
      </c>
      <c r="F2408" s="120" t="s">
        <v>12601</v>
      </c>
      <c r="G2408" s="120" t="s">
        <v>1962</v>
      </c>
      <c r="H2408" s="120">
        <v>0</v>
      </c>
      <c r="I2408" s="120" t="s">
        <v>1849</v>
      </c>
      <c r="J2408" s="120" t="s">
        <v>1753</v>
      </c>
      <c r="K2408" s="120">
        <v>0</v>
      </c>
      <c r="L2408" s="120">
        <v>0</v>
      </c>
      <c r="M2408" s="120">
        <v>0</v>
      </c>
      <c r="N2408" s="120">
        <v>0</v>
      </c>
      <c r="O2408" s="127">
        <v>349.9</v>
      </c>
      <c r="P2408" s="128">
        <v>125</v>
      </c>
    </row>
    <row r="2409" spans="1:16">
      <c r="A2409" s="119" t="s">
        <v>3862</v>
      </c>
      <c r="B2409" s="120" t="s">
        <v>12971</v>
      </c>
      <c r="C2409" s="120" t="s">
        <v>2655</v>
      </c>
      <c r="D2409" s="120" t="s">
        <v>1756</v>
      </c>
      <c r="E2409" s="120" t="s">
        <v>12165</v>
      </c>
      <c r="F2409" s="120" t="s">
        <v>12601</v>
      </c>
      <c r="G2409" s="120" t="s">
        <v>1962</v>
      </c>
      <c r="H2409" s="120">
        <v>0</v>
      </c>
      <c r="I2409" s="120" t="s">
        <v>1849</v>
      </c>
      <c r="J2409" s="120" t="s">
        <v>1753</v>
      </c>
      <c r="K2409" s="120">
        <v>0</v>
      </c>
      <c r="L2409" s="120">
        <v>0</v>
      </c>
      <c r="M2409" s="120">
        <v>0</v>
      </c>
      <c r="N2409" s="120">
        <v>0</v>
      </c>
      <c r="O2409" s="127">
        <v>349.9</v>
      </c>
      <c r="P2409" s="128">
        <v>125</v>
      </c>
    </row>
    <row r="2410" spans="1:16">
      <c r="A2410" s="119" t="s">
        <v>3863</v>
      </c>
      <c r="B2410" s="120" t="s">
        <v>12971</v>
      </c>
      <c r="C2410" s="120" t="s">
        <v>2655</v>
      </c>
      <c r="D2410" s="120" t="s">
        <v>1756</v>
      </c>
      <c r="E2410" s="120" t="s">
        <v>12165</v>
      </c>
      <c r="F2410" s="120" t="s">
        <v>12601</v>
      </c>
      <c r="G2410" s="120" t="s">
        <v>1957</v>
      </c>
      <c r="H2410" s="120">
        <v>0</v>
      </c>
      <c r="I2410" s="120" t="s">
        <v>1849</v>
      </c>
      <c r="J2410" s="120" t="s">
        <v>1753</v>
      </c>
      <c r="K2410" s="120" t="s">
        <v>3338</v>
      </c>
      <c r="L2410" s="120">
        <v>0</v>
      </c>
      <c r="M2410" s="120">
        <v>0</v>
      </c>
      <c r="N2410" s="120">
        <v>0</v>
      </c>
      <c r="O2410" s="127">
        <v>599.9</v>
      </c>
      <c r="P2410" s="128">
        <v>241.6</v>
      </c>
    </row>
    <row r="2411" spans="1:16">
      <c r="A2411" s="119" t="s">
        <v>1020</v>
      </c>
      <c r="B2411" s="120" t="s">
        <v>12971</v>
      </c>
      <c r="C2411" s="120" t="s">
        <v>2655</v>
      </c>
      <c r="D2411" s="120" t="s">
        <v>1806</v>
      </c>
      <c r="E2411" s="120" t="s">
        <v>12165</v>
      </c>
      <c r="F2411" s="120" t="s">
        <v>12601</v>
      </c>
      <c r="G2411" s="120" t="s">
        <v>1881</v>
      </c>
      <c r="H2411" s="120">
        <v>0</v>
      </c>
      <c r="I2411" s="120" t="s">
        <v>1849</v>
      </c>
      <c r="J2411" s="120" t="s">
        <v>1753</v>
      </c>
      <c r="K2411" s="120">
        <v>0</v>
      </c>
      <c r="L2411" s="120">
        <v>0</v>
      </c>
      <c r="M2411" s="120">
        <v>0</v>
      </c>
      <c r="N2411" s="120">
        <v>0</v>
      </c>
      <c r="O2411" s="127">
        <v>449.9</v>
      </c>
      <c r="P2411" s="128">
        <v>165</v>
      </c>
    </row>
    <row r="2412" spans="1:16">
      <c r="A2412" s="119" t="s">
        <v>3864</v>
      </c>
      <c r="B2412" s="120" t="s">
        <v>12971</v>
      </c>
      <c r="C2412" s="120" t="s">
        <v>2655</v>
      </c>
      <c r="D2412" s="120" t="s">
        <v>1803</v>
      </c>
      <c r="E2412" s="120" t="s">
        <v>12165</v>
      </c>
      <c r="F2412" s="120" t="s">
        <v>12601</v>
      </c>
      <c r="G2412" s="120" t="s">
        <v>1851</v>
      </c>
      <c r="H2412" s="120">
        <v>0</v>
      </c>
      <c r="I2412" s="120" t="s">
        <v>1849</v>
      </c>
      <c r="J2412" s="120" t="s">
        <v>1753</v>
      </c>
      <c r="K2412" s="120">
        <v>0</v>
      </c>
      <c r="L2412" s="120">
        <v>0</v>
      </c>
      <c r="M2412" s="120">
        <v>0</v>
      </c>
      <c r="N2412" s="120">
        <v>0</v>
      </c>
      <c r="O2412" s="127">
        <v>149.9</v>
      </c>
      <c r="P2412" s="128">
        <v>77</v>
      </c>
    </row>
    <row r="2413" spans="1:16">
      <c r="A2413" s="119" t="s">
        <v>849</v>
      </c>
      <c r="B2413" s="120" t="s">
        <v>12971</v>
      </c>
      <c r="C2413" s="120" t="s">
        <v>2655</v>
      </c>
      <c r="D2413" s="120" t="s">
        <v>1756</v>
      </c>
      <c r="E2413" s="120" t="s">
        <v>12165</v>
      </c>
      <c r="F2413" s="120" t="s">
        <v>12601</v>
      </c>
      <c r="G2413" s="120" t="s">
        <v>1869</v>
      </c>
      <c r="H2413" s="120">
        <v>0</v>
      </c>
      <c r="I2413" s="120" t="s">
        <v>1849</v>
      </c>
      <c r="J2413" s="120" t="s">
        <v>1753</v>
      </c>
      <c r="K2413" s="120">
        <v>0</v>
      </c>
      <c r="L2413" s="120">
        <v>0</v>
      </c>
      <c r="M2413" s="120">
        <v>0</v>
      </c>
      <c r="N2413" s="120">
        <v>0</v>
      </c>
      <c r="O2413" s="127">
        <v>349.9</v>
      </c>
      <c r="P2413" s="128">
        <v>132</v>
      </c>
    </row>
    <row r="2414" spans="1:16">
      <c r="A2414" s="119" t="s">
        <v>851</v>
      </c>
      <c r="B2414" s="120" t="s">
        <v>12971</v>
      </c>
      <c r="C2414" s="120" t="s">
        <v>2655</v>
      </c>
      <c r="D2414" s="120" t="s">
        <v>1756</v>
      </c>
      <c r="E2414" s="120" t="s">
        <v>12165</v>
      </c>
      <c r="F2414" s="120" t="s">
        <v>12601</v>
      </c>
      <c r="G2414" s="120" t="s">
        <v>1869</v>
      </c>
      <c r="H2414" s="120">
        <v>0</v>
      </c>
      <c r="I2414" s="120" t="s">
        <v>1849</v>
      </c>
      <c r="J2414" s="120" t="s">
        <v>1753</v>
      </c>
      <c r="K2414" s="120">
        <v>0</v>
      </c>
      <c r="L2414" s="120">
        <v>0</v>
      </c>
      <c r="M2414" s="120">
        <v>0</v>
      </c>
      <c r="N2414" s="120">
        <v>0</v>
      </c>
      <c r="O2414" s="127">
        <v>349.9</v>
      </c>
      <c r="P2414" s="128">
        <v>132</v>
      </c>
    </row>
    <row r="2415" spans="1:16">
      <c r="A2415" s="119" t="s">
        <v>852</v>
      </c>
      <c r="B2415" s="120" t="s">
        <v>12971</v>
      </c>
      <c r="C2415" s="120" t="s">
        <v>2655</v>
      </c>
      <c r="D2415" s="120" t="s">
        <v>1806</v>
      </c>
      <c r="E2415" s="120" t="s">
        <v>12164</v>
      </c>
      <c r="F2415" s="120" t="s">
        <v>12598</v>
      </c>
      <c r="G2415" s="120" t="s">
        <v>1869</v>
      </c>
      <c r="H2415" s="120">
        <v>0</v>
      </c>
      <c r="I2415" s="120" t="s">
        <v>1849</v>
      </c>
      <c r="J2415" s="120" t="s">
        <v>1753</v>
      </c>
      <c r="K2415" s="120">
        <v>0</v>
      </c>
      <c r="L2415" s="120">
        <v>0</v>
      </c>
      <c r="M2415" s="120">
        <v>0</v>
      </c>
      <c r="N2415" s="120">
        <v>0</v>
      </c>
      <c r="O2415" s="127">
        <v>349.9</v>
      </c>
      <c r="P2415" s="128">
        <v>132</v>
      </c>
    </row>
    <row r="2416" spans="1:16">
      <c r="A2416" s="119" t="s">
        <v>854</v>
      </c>
      <c r="B2416" s="120" t="s">
        <v>12971</v>
      </c>
      <c r="C2416" s="120" t="s">
        <v>2655</v>
      </c>
      <c r="D2416" s="120" t="s">
        <v>1806</v>
      </c>
      <c r="E2416" s="120" t="s">
        <v>12164</v>
      </c>
      <c r="F2416" s="120" t="s">
        <v>12598</v>
      </c>
      <c r="G2416" s="120" t="s">
        <v>1869</v>
      </c>
      <c r="H2416" s="120">
        <v>0</v>
      </c>
      <c r="I2416" s="120" t="s">
        <v>1849</v>
      </c>
      <c r="J2416" s="120" t="s">
        <v>1753</v>
      </c>
      <c r="K2416" s="120">
        <v>0</v>
      </c>
      <c r="L2416" s="120">
        <v>0</v>
      </c>
      <c r="M2416" s="120">
        <v>0</v>
      </c>
      <c r="N2416" s="120">
        <v>0</v>
      </c>
      <c r="O2416" s="127">
        <v>349.9</v>
      </c>
      <c r="P2416" s="128">
        <v>132</v>
      </c>
    </row>
    <row r="2417" spans="1:16">
      <c r="A2417" s="119" t="s">
        <v>12246</v>
      </c>
      <c r="B2417" s="120" t="s">
        <v>12971</v>
      </c>
      <c r="C2417" s="120" t="s">
        <v>2655</v>
      </c>
      <c r="D2417" s="120" t="s">
        <v>1806</v>
      </c>
      <c r="E2417" s="120" t="s">
        <v>12165</v>
      </c>
      <c r="F2417" s="120" t="s">
        <v>12601</v>
      </c>
      <c r="G2417" s="120">
        <v>0</v>
      </c>
      <c r="H2417" s="120">
        <v>0</v>
      </c>
      <c r="I2417" s="120" t="s">
        <v>1849</v>
      </c>
      <c r="J2417" s="120" t="s">
        <v>1753</v>
      </c>
      <c r="K2417" s="120">
        <v>0</v>
      </c>
      <c r="L2417" s="120">
        <v>0</v>
      </c>
      <c r="M2417" s="120">
        <v>0</v>
      </c>
      <c r="N2417" s="120">
        <v>0</v>
      </c>
      <c r="O2417" s="127">
        <v>399.9</v>
      </c>
      <c r="P2417" s="128">
        <v>128</v>
      </c>
    </row>
    <row r="2418" spans="1:16">
      <c r="A2418" s="119" t="s">
        <v>3865</v>
      </c>
      <c r="B2418" s="120" t="s">
        <v>12971</v>
      </c>
      <c r="C2418" s="120" t="s">
        <v>2655</v>
      </c>
      <c r="D2418" s="120" t="s">
        <v>1756</v>
      </c>
      <c r="E2418" s="120" t="s">
        <v>12165</v>
      </c>
      <c r="F2418" s="120" t="s">
        <v>12601</v>
      </c>
      <c r="G2418" s="120" t="s">
        <v>1851</v>
      </c>
      <c r="H2418" s="120">
        <v>0</v>
      </c>
      <c r="I2418" s="120" t="s">
        <v>1849</v>
      </c>
      <c r="J2418" s="120" t="s">
        <v>1753</v>
      </c>
      <c r="K2418" s="120">
        <v>0</v>
      </c>
      <c r="L2418" s="120">
        <v>0</v>
      </c>
      <c r="M2418" s="120">
        <v>0</v>
      </c>
      <c r="N2418" s="120">
        <v>0</v>
      </c>
      <c r="O2418" s="127">
        <v>149.9</v>
      </c>
      <c r="P2418" s="128">
        <v>77</v>
      </c>
    </row>
    <row r="2419" spans="1:16">
      <c r="A2419" s="119" t="s">
        <v>3866</v>
      </c>
      <c r="B2419" s="120" t="s">
        <v>12971</v>
      </c>
      <c r="C2419" s="120" t="s">
        <v>2655</v>
      </c>
      <c r="D2419" s="120" t="s">
        <v>1806</v>
      </c>
      <c r="E2419" s="120" t="s">
        <v>12165</v>
      </c>
      <c r="F2419" s="120" t="s">
        <v>12601</v>
      </c>
      <c r="G2419" s="120" t="s">
        <v>1881</v>
      </c>
      <c r="H2419" s="120">
        <v>0</v>
      </c>
      <c r="I2419" s="120" t="s">
        <v>1849</v>
      </c>
      <c r="J2419" s="120" t="s">
        <v>1753</v>
      </c>
      <c r="K2419" s="120" t="s">
        <v>3338</v>
      </c>
      <c r="L2419" s="120">
        <v>0</v>
      </c>
      <c r="M2419" s="120">
        <v>0</v>
      </c>
      <c r="N2419" s="120">
        <v>0</v>
      </c>
      <c r="O2419" s="127">
        <v>449.9</v>
      </c>
      <c r="P2419" s="128">
        <v>176</v>
      </c>
    </row>
    <row r="2420" spans="1:16">
      <c r="A2420" s="119" t="s">
        <v>3867</v>
      </c>
      <c r="B2420" s="120" t="s">
        <v>12971</v>
      </c>
      <c r="C2420" s="120" t="s">
        <v>2655</v>
      </c>
      <c r="D2420" s="120" t="s">
        <v>1806</v>
      </c>
      <c r="E2420" s="120" t="s">
        <v>12165</v>
      </c>
      <c r="F2420" s="120" t="s">
        <v>12601</v>
      </c>
      <c r="G2420" s="120" t="s">
        <v>1888</v>
      </c>
      <c r="H2420" s="120">
        <v>0</v>
      </c>
      <c r="I2420" s="120" t="s">
        <v>1849</v>
      </c>
      <c r="J2420" s="120" t="s">
        <v>1753</v>
      </c>
      <c r="K2420" s="120" t="s">
        <v>3338</v>
      </c>
      <c r="L2420" s="120" t="s">
        <v>2097</v>
      </c>
      <c r="M2420" s="120">
        <v>0</v>
      </c>
      <c r="N2420" s="120">
        <v>0</v>
      </c>
      <c r="O2420" s="127">
        <v>449.9</v>
      </c>
      <c r="P2420" s="128">
        <v>191</v>
      </c>
    </row>
    <row r="2421" spans="1:16">
      <c r="A2421" s="119" t="s">
        <v>3868</v>
      </c>
      <c r="B2421" s="120" t="s">
        <v>12971</v>
      </c>
      <c r="C2421" s="120" t="s">
        <v>2655</v>
      </c>
      <c r="D2421" s="120" t="s">
        <v>1806</v>
      </c>
      <c r="E2421" s="120" t="s">
        <v>12165</v>
      </c>
      <c r="F2421" s="120" t="s">
        <v>12601</v>
      </c>
      <c r="G2421" s="120" t="s">
        <v>1881</v>
      </c>
      <c r="H2421" s="120">
        <v>0</v>
      </c>
      <c r="I2421" s="120" t="s">
        <v>1849</v>
      </c>
      <c r="J2421" s="120" t="s">
        <v>1753</v>
      </c>
      <c r="K2421" s="120" t="s">
        <v>3338</v>
      </c>
      <c r="L2421" s="120">
        <v>0</v>
      </c>
      <c r="M2421" s="120">
        <v>0</v>
      </c>
      <c r="N2421" s="120">
        <v>0</v>
      </c>
      <c r="O2421" s="127">
        <v>449.9</v>
      </c>
      <c r="P2421" s="128">
        <v>181</v>
      </c>
    </row>
    <row r="2422" spans="1:16">
      <c r="A2422" s="119" t="s">
        <v>3869</v>
      </c>
      <c r="B2422" s="120" t="s">
        <v>12971</v>
      </c>
      <c r="C2422" s="120" t="s">
        <v>2655</v>
      </c>
      <c r="D2422" s="120" t="s">
        <v>1806</v>
      </c>
      <c r="E2422" s="120" t="s">
        <v>12165</v>
      </c>
      <c r="F2422" s="120" t="s">
        <v>12601</v>
      </c>
      <c r="G2422" s="120" t="s">
        <v>1881</v>
      </c>
      <c r="H2422" s="120">
        <v>0</v>
      </c>
      <c r="I2422" s="120" t="s">
        <v>1849</v>
      </c>
      <c r="J2422" s="120" t="s">
        <v>1753</v>
      </c>
      <c r="K2422" s="120" t="s">
        <v>3338</v>
      </c>
      <c r="L2422" s="120">
        <v>0</v>
      </c>
      <c r="M2422" s="120">
        <v>0</v>
      </c>
      <c r="N2422" s="120">
        <v>0</v>
      </c>
      <c r="O2422" s="127">
        <v>499.9</v>
      </c>
      <c r="P2422" s="128">
        <v>191</v>
      </c>
    </row>
    <row r="2423" spans="1:16">
      <c r="A2423" s="119" t="s">
        <v>3870</v>
      </c>
      <c r="B2423" s="120" t="s">
        <v>12971</v>
      </c>
      <c r="C2423" s="120" t="s">
        <v>2655</v>
      </c>
      <c r="D2423" s="120" t="s">
        <v>1798</v>
      </c>
      <c r="E2423" s="120" t="s">
        <v>12164</v>
      </c>
      <c r="F2423" s="120" t="s">
        <v>12598</v>
      </c>
      <c r="G2423" s="120" t="s">
        <v>1947</v>
      </c>
      <c r="H2423" s="120">
        <v>0</v>
      </c>
      <c r="I2423" s="120" t="s">
        <v>1849</v>
      </c>
      <c r="J2423" s="120" t="s">
        <v>1753</v>
      </c>
      <c r="K2423" s="120" t="s">
        <v>3338</v>
      </c>
      <c r="L2423" s="120">
        <v>0</v>
      </c>
      <c r="M2423" s="120">
        <v>0</v>
      </c>
      <c r="N2423" s="120">
        <v>0</v>
      </c>
      <c r="O2423" s="127">
        <v>349.9</v>
      </c>
      <c r="P2423" s="128">
        <v>115</v>
      </c>
    </row>
    <row r="2424" spans="1:16">
      <c r="A2424" s="119" t="s">
        <v>856</v>
      </c>
      <c r="B2424" s="120" t="s">
        <v>12971</v>
      </c>
      <c r="C2424" s="120" t="s">
        <v>2655</v>
      </c>
      <c r="D2424" s="120" t="s">
        <v>1798</v>
      </c>
      <c r="E2424" s="120" t="s">
        <v>12164</v>
      </c>
      <c r="F2424" s="120" t="s">
        <v>12598</v>
      </c>
      <c r="G2424" s="120" t="s">
        <v>1947</v>
      </c>
      <c r="H2424" s="120">
        <v>0</v>
      </c>
      <c r="I2424" s="120" t="s">
        <v>1849</v>
      </c>
      <c r="J2424" s="120" t="s">
        <v>1753</v>
      </c>
      <c r="K2424" s="120" t="s">
        <v>3338</v>
      </c>
      <c r="L2424" s="120">
        <v>0</v>
      </c>
      <c r="M2424" s="120">
        <v>0</v>
      </c>
      <c r="N2424" s="120">
        <v>0</v>
      </c>
      <c r="O2424" s="127">
        <v>349.9</v>
      </c>
      <c r="P2424" s="128">
        <v>115</v>
      </c>
    </row>
    <row r="2425" spans="1:16">
      <c r="A2425" s="119" t="s">
        <v>605</v>
      </c>
      <c r="B2425" s="120" t="s">
        <v>12971</v>
      </c>
      <c r="C2425" s="120" t="s">
        <v>2655</v>
      </c>
      <c r="D2425" s="120" t="s">
        <v>1806</v>
      </c>
      <c r="E2425" s="120" t="s">
        <v>12165</v>
      </c>
      <c r="F2425" s="120" t="s">
        <v>12598</v>
      </c>
      <c r="G2425" s="120" t="s">
        <v>1883</v>
      </c>
      <c r="H2425" s="120">
        <v>0</v>
      </c>
      <c r="I2425" s="120" t="s">
        <v>1849</v>
      </c>
      <c r="J2425" s="120" t="s">
        <v>1753</v>
      </c>
      <c r="K2425" s="120" t="s">
        <v>3661</v>
      </c>
      <c r="L2425" s="120">
        <v>0</v>
      </c>
      <c r="M2425" s="120">
        <v>0</v>
      </c>
      <c r="N2425" s="120">
        <v>0</v>
      </c>
      <c r="O2425" s="127">
        <v>359.9</v>
      </c>
      <c r="P2425" s="128">
        <v>128</v>
      </c>
    </row>
    <row r="2426" spans="1:16">
      <c r="A2426" s="119" t="s">
        <v>607</v>
      </c>
      <c r="B2426" s="120" t="s">
        <v>12971</v>
      </c>
      <c r="C2426" s="120" t="s">
        <v>2655</v>
      </c>
      <c r="D2426" s="120" t="s">
        <v>1806</v>
      </c>
      <c r="E2426" s="120" t="s">
        <v>12165</v>
      </c>
      <c r="F2426" s="120" t="s">
        <v>12598</v>
      </c>
      <c r="G2426" s="120" t="s">
        <v>1964</v>
      </c>
      <c r="H2426" s="120">
        <v>0</v>
      </c>
      <c r="I2426" s="120" t="s">
        <v>1849</v>
      </c>
      <c r="J2426" s="120" t="s">
        <v>1753</v>
      </c>
      <c r="K2426" s="120" t="s">
        <v>3661</v>
      </c>
      <c r="L2426" s="120">
        <v>0</v>
      </c>
      <c r="M2426" s="120">
        <v>0</v>
      </c>
      <c r="N2426" s="120">
        <v>0</v>
      </c>
      <c r="O2426" s="127">
        <v>419.9</v>
      </c>
      <c r="P2426" s="128">
        <v>135</v>
      </c>
    </row>
    <row r="2427" spans="1:16">
      <c r="A2427" s="119" t="s">
        <v>609</v>
      </c>
      <c r="B2427" s="120" t="s">
        <v>12971</v>
      </c>
      <c r="C2427" s="120" t="s">
        <v>2655</v>
      </c>
      <c r="D2427" s="120" t="s">
        <v>1806</v>
      </c>
      <c r="E2427" s="120" t="s">
        <v>12165</v>
      </c>
      <c r="F2427" s="120" t="s">
        <v>12598</v>
      </c>
      <c r="G2427" s="120" t="s">
        <v>1795</v>
      </c>
      <c r="H2427" s="120">
        <v>0</v>
      </c>
      <c r="I2427" s="120" t="s">
        <v>1849</v>
      </c>
      <c r="J2427" s="120" t="s">
        <v>1753</v>
      </c>
      <c r="K2427" s="120" t="s">
        <v>3661</v>
      </c>
      <c r="L2427" s="120">
        <v>0</v>
      </c>
      <c r="M2427" s="120">
        <v>0</v>
      </c>
      <c r="N2427" s="120">
        <v>0</v>
      </c>
      <c r="O2427" s="127">
        <v>359.9</v>
      </c>
      <c r="P2427" s="128">
        <v>115</v>
      </c>
    </row>
    <row r="2428" spans="1:16">
      <c r="A2428" s="119" t="s">
        <v>611</v>
      </c>
      <c r="B2428" s="120" t="s">
        <v>12971</v>
      </c>
      <c r="C2428" s="120" t="s">
        <v>2655</v>
      </c>
      <c r="D2428" s="120" t="s">
        <v>1806</v>
      </c>
      <c r="E2428" s="120" t="s">
        <v>12165</v>
      </c>
      <c r="F2428" s="120" t="s">
        <v>12598</v>
      </c>
      <c r="G2428" s="120" t="s">
        <v>1964</v>
      </c>
      <c r="H2428" s="120">
        <v>0</v>
      </c>
      <c r="I2428" s="120" t="s">
        <v>1849</v>
      </c>
      <c r="J2428" s="120" t="s">
        <v>1753</v>
      </c>
      <c r="K2428" s="120" t="s">
        <v>3661</v>
      </c>
      <c r="L2428" s="120">
        <v>0</v>
      </c>
      <c r="M2428" s="120">
        <v>0</v>
      </c>
      <c r="N2428" s="120">
        <v>0</v>
      </c>
      <c r="O2428" s="127">
        <v>419.9</v>
      </c>
      <c r="P2428" s="128">
        <v>140</v>
      </c>
    </row>
    <row r="2429" spans="1:16">
      <c r="A2429" s="119" t="s">
        <v>1690</v>
      </c>
      <c r="B2429" s="120" t="s">
        <v>12971</v>
      </c>
      <c r="C2429" s="120" t="s">
        <v>2655</v>
      </c>
      <c r="D2429" s="120" t="s">
        <v>1803</v>
      </c>
      <c r="E2429" s="120" t="s">
        <v>12165</v>
      </c>
      <c r="F2429" s="120" t="s">
        <v>12598</v>
      </c>
      <c r="G2429" s="120">
        <v>0</v>
      </c>
      <c r="H2429" s="120">
        <v>0</v>
      </c>
      <c r="I2429" s="120" t="s">
        <v>1849</v>
      </c>
      <c r="J2429" s="120" t="s">
        <v>1774</v>
      </c>
      <c r="K2429" s="120">
        <v>0</v>
      </c>
      <c r="L2429" s="120">
        <v>0</v>
      </c>
      <c r="M2429" s="120">
        <v>0</v>
      </c>
      <c r="N2429" s="120">
        <v>0</v>
      </c>
      <c r="O2429" s="127">
        <v>249.9</v>
      </c>
      <c r="P2429" s="128">
        <v>120</v>
      </c>
    </row>
    <row r="2430" spans="1:16">
      <c r="A2430" s="119" t="s">
        <v>3871</v>
      </c>
      <c r="B2430" s="120" t="s">
        <v>12971</v>
      </c>
      <c r="C2430" s="120" t="s">
        <v>2655</v>
      </c>
      <c r="D2430" s="120" t="s">
        <v>1806</v>
      </c>
      <c r="E2430" s="120" t="s">
        <v>12165</v>
      </c>
      <c r="F2430" s="120" t="s">
        <v>12598</v>
      </c>
      <c r="G2430" s="120">
        <v>0</v>
      </c>
      <c r="H2430" s="120">
        <v>0</v>
      </c>
      <c r="I2430" s="120" t="s">
        <v>1849</v>
      </c>
      <c r="J2430" s="120" t="s">
        <v>1753</v>
      </c>
      <c r="K2430" s="120">
        <v>0</v>
      </c>
      <c r="L2430" s="120">
        <v>0</v>
      </c>
      <c r="M2430" s="120">
        <v>0</v>
      </c>
      <c r="N2430" s="120">
        <v>0</v>
      </c>
      <c r="O2430" s="127">
        <v>349.9</v>
      </c>
      <c r="P2430" s="128">
        <v>130</v>
      </c>
    </row>
    <row r="2431" spans="1:16">
      <c r="A2431" s="119" t="s">
        <v>3872</v>
      </c>
      <c r="B2431" s="120" t="s">
        <v>12971</v>
      </c>
      <c r="C2431" s="120" t="s">
        <v>2655</v>
      </c>
      <c r="D2431" s="120" t="s">
        <v>1806</v>
      </c>
      <c r="E2431" s="120" t="s">
        <v>12165</v>
      </c>
      <c r="F2431" s="120" t="s">
        <v>12598</v>
      </c>
      <c r="G2431" s="120">
        <v>0</v>
      </c>
      <c r="H2431" s="120">
        <v>0</v>
      </c>
      <c r="I2431" s="120" t="s">
        <v>1849</v>
      </c>
      <c r="J2431" s="120" t="s">
        <v>1774</v>
      </c>
      <c r="K2431" s="120">
        <v>0</v>
      </c>
      <c r="L2431" s="120">
        <v>0</v>
      </c>
      <c r="M2431" s="120">
        <v>0</v>
      </c>
      <c r="N2431" s="120">
        <v>0</v>
      </c>
      <c r="O2431" s="127">
        <v>749.9</v>
      </c>
      <c r="P2431" s="128">
        <v>275</v>
      </c>
    </row>
    <row r="2432" spans="1:16">
      <c r="A2432" s="119" t="s">
        <v>1593</v>
      </c>
      <c r="B2432" s="120" t="s">
        <v>12971</v>
      </c>
      <c r="C2432" s="120" t="s">
        <v>2655</v>
      </c>
      <c r="D2432" s="120" t="s">
        <v>1806</v>
      </c>
      <c r="E2432" s="120" t="s">
        <v>12165</v>
      </c>
      <c r="F2432" s="120" t="s">
        <v>12598</v>
      </c>
      <c r="G2432" s="120">
        <v>0</v>
      </c>
      <c r="H2432" s="120">
        <v>0</v>
      </c>
      <c r="I2432" s="120" t="s">
        <v>1849</v>
      </c>
      <c r="J2432" s="120" t="s">
        <v>1774</v>
      </c>
      <c r="K2432" s="120" t="s">
        <v>3338</v>
      </c>
      <c r="L2432" s="120">
        <v>0</v>
      </c>
      <c r="M2432" s="120">
        <v>0</v>
      </c>
      <c r="N2432" s="120">
        <v>0</v>
      </c>
      <c r="O2432" s="127">
        <v>749.9</v>
      </c>
      <c r="P2432" s="128">
        <v>275</v>
      </c>
    </row>
    <row r="2433" spans="1:16">
      <c r="A2433" s="119" t="s">
        <v>1277</v>
      </c>
      <c r="B2433" s="120" t="s">
        <v>12971</v>
      </c>
      <c r="C2433" s="120" t="s">
        <v>3873</v>
      </c>
      <c r="D2433" s="120">
        <v>0</v>
      </c>
      <c r="E2433" s="120">
        <v>0</v>
      </c>
      <c r="F2433" s="120">
        <v>0</v>
      </c>
      <c r="G2433" s="120">
        <v>0</v>
      </c>
      <c r="H2433" s="120">
        <v>0</v>
      </c>
      <c r="I2433" s="120" t="s">
        <v>1849</v>
      </c>
      <c r="J2433" s="120" t="s">
        <v>1753</v>
      </c>
      <c r="K2433" s="120">
        <v>0</v>
      </c>
      <c r="L2433" s="120">
        <v>0</v>
      </c>
      <c r="M2433" s="120">
        <v>0</v>
      </c>
      <c r="N2433" s="120" t="s">
        <v>3498</v>
      </c>
      <c r="O2433" s="127">
        <v>649.9</v>
      </c>
      <c r="P2433" s="128">
        <v>250</v>
      </c>
    </row>
    <row r="2434" spans="1:16">
      <c r="A2434" s="119" t="s">
        <v>1279</v>
      </c>
      <c r="B2434" s="120" t="s">
        <v>12971</v>
      </c>
      <c r="C2434" s="120" t="s">
        <v>3873</v>
      </c>
      <c r="D2434" s="120" t="s">
        <v>1798</v>
      </c>
      <c r="E2434" s="120" t="s">
        <v>12165</v>
      </c>
      <c r="F2434" s="120" t="s">
        <v>12598</v>
      </c>
      <c r="G2434" s="120" t="s">
        <v>1888</v>
      </c>
      <c r="H2434" s="120">
        <v>0</v>
      </c>
      <c r="I2434" s="120" t="s">
        <v>1849</v>
      </c>
      <c r="J2434" s="120" t="s">
        <v>1753</v>
      </c>
      <c r="K2434" s="120" t="s">
        <v>3338</v>
      </c>
      <c r="L2434" s="120">
        <v>0</v>
      </c>
      <c r="M2434" s="120">
        <v>0</v>
      </c>
      <c r="N2434" s="120" t="s">
        <v>3498</v>
      </c>
      <c r="O2434" s="127">
        <v>649.9</v>
      </c>
      <c r="P2434" s="128">
        <v>250</v>
      </c>
    </row>
    <row r="2435" spans="1:16">
      <c r="A2435" s="119" t="s">
        <v>1280</v>
      </c>
      <c r="B2435" s="120" t="s">
        <v>12971</v>
      </c>
      <c r="C2435" s="120" t="s">
        <v>3873</v>
      </c>
      <c r="D2435" s="120">
        <v>0</v>
      </c>
      <c r="E2435" s="120">
        <v>0</v>
      </c>
      <c r="F2435" s="120">
        <v>0</v>
      </c>
      <c r="G2435" s="120">
        <v>0</v>
      </c>
      <c r="H2435" s="120">
        <v>0</v>
      </c>
      <c r="I2435" s="120" t="s">
        <v>1849</v>
      </c>
      <c r="J2435" s="120" t="s">
        <v>1753</v>
      </c>
      <c r="K2435" s="120">
        <v>0</v>
      </c>
      <c r="L2435" s="120">
        <v>0</v>
      </c>
      <c r="M2435" s="120">
        <v>0</v>
      </c>
      <c r="N2435" s="120" t="s">
        <v>3498</v>
      </c>
      <c r="O2435" s="127">
        <v>649.9</v>
      </c>
      <c r="P2435" s="128">
        <v>250</v>
      </c>
    </row>
    <row r="2436" spans="1:16">
      <c r="A2436" s="119" t="s">
        <v>1281</v>
      </c>
      <c r="B2436" s="120" t="s">
        <v>12971</v>
      </c>
      <c r="C2436" s="120" t="s">
        <v>3873</v>
      </c>
      <c r="D2436" s="120" t="s">
        <v>1798</v>
      </c>
      <c r="E2436" s="120" t="s">
        <v>12165</v>
      </c>
      <c r="F2436" s="120" t="s">
        <v>12598</v>
      </c>
      <c r="G2436" s="120" t="s">
        <v>1888</v>
      </c>
      <c r="H2436" s="120">
        <v>0</v>
      </c>
      <c r="I2436" s="120" t="s">
        <v>1849</v>
      </c>
      <c r="J2436" s="120" t="s">
        <v>1753</v>
      </c>
      <c r="K2436" s="120" t="s">
        <v>3338</v>
      </c>
      <c r="L2436" s="120">
        <v>0</v>
      </c>
      <c r="M2436" s="120">
        <v>0</v>
      </c>
      <c r="N2436" s="120" t="s">
        <v>3498</v>
      </c>
      <c r="O2436" s="127">
        <v>649.9</v>
      </c>
      <c r="P2436" s="128">
        <v>250</v>
      </c>
    </row>
    <row r="2437" spans="1:16">
      <c r="A2437" s="119" t="s">
        <v>1282</v>
      </c>
      <c r="B2437" s="120" t="s">
        <v>12971</v>
      </c>
      <c r="C2437" s="120" t="s">
        <v>3873</v>
      </c>
      <c r="D2437" s="120" t="s">
        <v>1798</v>
      </c>
      <c r="E2437" s="120" t="s">
        <v>12165</v>
      </c>
      <c r="F2437" s="120" t="s">
        <v>12598</v>
      </c>
      <c r="G2437" s="120" t="s">
        <v>1888</v>
      </c>
      <c r="H2437" s="120">
        <v>0</v>
      </c>
      <c r="I2437" s="120" t="s">
        <v>1849</v>
      </c>
      <c r="J2437" s="120" t="s">
        <v>1753</v>
      </c>
      <c r="K2437" s="120">
        <v>0</v>
      </c>
      <c r="L2437" s="120">
        <v>0</v>
      </c>
      <c r="M2437" s="120">
        <v>0</v>
      </c>
      <c r="N2437" s="120" t="s">
        <v>3498</v>
      </c>
      <c r="O2437" s="127">
        <v>649.9</v>
      </c>
      <c r="P2437" s="128">
        <v>250</v>
      </c>
    </row>
    <row r="2438" spans="1:16">
      <c r="A2438" s="119" t="s">
        <v>1283</v>
      </c>
      <c r="B2438" s="120" t="s">
        <v>12971</v>
      </c>
      <c r="C2438" s="120" t="s">
        <v>3873</v>
      </c>
      <c r="D2438" s="120" t="s">
        <v>1798</v>
      </c>
      <c r="E2438" s="120" t="s">
        <v>12165</v>
      </c>
      <c r="F2438" s="120" t="s">
        <v>12598</v>
      </c>
      <c r="G2438" s="120" t="s">
        <v>1888</v>
      </c>
      <c r="H2438" s="120">
        <v>0</v>
      </c>
      <c r="I2438" s="120" t="s">
        <v>1849</v>
      </c>
      <c r="J2438" s="120" t="s">
        <v>1753</v>
      </c>
      <c r="K2438" s="120" t="s">
        <v>3338</v>
      </c>
      <c r="L2438" s="120">
        <v>0</v>
      </c>
      <c r="M2438" s="120">
        <v>0</v>
      </c>
      <c r="N2438" s="120" t="s">
        <v>3498</v>
      </c>
      <c r="O2438" s="127">
        <v>649.9</v>
      </c>
      <c r="P2438" s="128">
        <v>250</v>
      </c>
    </row>
    <row r="2439" spans="1:16">
      <c r="A2439" s="119" t="s">
        <v>1284</v>
      </c>
      <c r="B2439" s="120" t="s">
        <v>12971</v>
      </c>
      <c r="C2439" s="120" t="s">
        <v>3873</v>
      </c>
      <c r="D2439" s="120" t="s">
        <v>1798</v>
      </c>
      <c r="E2439" s="120" t="s">
        <v>12165</v>
      </c>
      <c r="F2439" s="120" t="s">
        <v>12598</v>
      </c>
      <c r="G2439" s="120" t="s">
        <v>1888</v>
      </c>
      <c r="H2439" s="120">
        <v>0</v>
      </c>
      <c r="I2439" s="120" t="s">
        <v>1849</v>
      </c>
      <c r="J2439" s="120" t="s">
        <v>1753</v>
      </c>
      <c r="K2439" s="120">
        <v>0</v>
      </c>
      <c r="L2439" s="120">
        <v>0</v>
      </c>
      <c r="M2439" s="120">
        <v>0</v>
      </c>
      <c r="N2439" s="120" t="s">
        <v>3498</v>
      </c>
      <c r="O2439" s="127">
        <v>649.9</v>
      </c>
      <c r="P2439" s="128">
        <v>250</v>
      </c>
    </row>
    <row r="2440" spans="1:16">
      <c r="A2440" s="119" t="s">
        <v>3874</v>
      </c>
      <c r="B2440" s="120" t="s">
        <v>12971</v>
      </c>
      <c r="C2440" s="120" t="s">
        <v>3873</v>
      </c>
      <c r="D2440" s="120" t="s">
        <v>1798</v>
      </c>
      <c r="E2440" s="120" t="s">
        <v>12165</v>
      </c>
      <c r="F2440" s="120" t="s">
        <v>14116</v>
      </c>
      <c r="G2440" s="120" t="s">
        <v>1795</v>
      </c>
      <c r="H2440" s="120">
        <v>0</v>
      </c>
      <c r="I2440" s="120">
        <v>0</v>
      </c>
      <c r="J2440" s="120" t="s">
        <v>1753</v>
      </c>
      <c r="K2440" s="120">
        <v>0</v>
      </c>
      <c r="L2440" s="120">
        <v>0</v>
      </c>
      <c r="M2440" s="120">
        <v>0</v>
      </c>
      <c r="N2440" s="120">
        <v>0</v>
      </c>
      <c r="O2440" s="127">
        <v>519.9</v>
      </c>
      <c r="P2440" s="128">
        <v>418.6</v>
      </c>
    </row>
    <row r="2441" spans="1:16">
      <c r="A2441" s="119" t="s">
        <v>3875</v>
      </c>
      <c r="B2441" s="120" t="s">
        <v>12971</v>
      </c>
      <c r="C2441" s="120" t="s">
        <v>3873</v>
      </c>
      <c r="D2441" s="120" t="s">
        <v>1756</v>
      </c>
      <c r="E2441" s="120" t="s">
        <v>12165</v>
      </c>
      <c r="F2441" s="120">
        <v>0</v>
      </c>
      <c r="G2441" s="120" t="s">
        <v>1860</v>
      </c>
      <c r="H2441" s="120">
        <v>0</v>
      </c>
      <c r="I2441" s="120" t="s">
        <v>1849</v>
      </c>
      <c r="J2441" s="120" t="s">
        <v>1753</v>
      </c>
      <c r="K2441" s="120" t="s">
        <v>3661</v>
      </c>
      <c r="L2441" s="120">
        <v>0</v>
      </c>
      <c r="M2441" s="120">
        <v>0</v>
      </c>
      <c r="N2441" s="120">
        <v>0</v>
      </c>
      <c r="O2441" s="127">
        <v>349.9</v>
      </c>
      <c r="P2441" s="128">
        <v>140</v>
      </c>
    </row>
    <row r="2442" spans="1:16">
      <c r="A2442" s="119" t="s">
        <v>3876</v>
      </c>
      <c r="B2442" s="120" t="s">
        <v>12971</v>
      </c>
      <c r="C2442" s="120" t="s">
        <v>3873</v>
      </c>
      <c r="D2442" s="120" t="s">
        <v>1798</v>
      </c>
      <c r="E2442" s="120" t="s">
        <v>12165</v>
      </c>
      <c r="F2442" s="120" t="s">
        <v>14116</v>
      </c>
      <c r="G2442" s="120" t="s">
        <v>1825</v>
      </c>
      <c r="H2442" s="120">
        <v>0</v>
      </c>
      <c r="I2442" s="120" t="s">
        <v>1849</v>
      </c>
      <c r="J2442" s="120" t="s">
        <v>1753</v>
      </c>
      <c r="K2442" s="120">
        <v>0</v>
      </c>
      <c r="L2442" s="120">
        <v>0</v>
      </c>
      <c r="M2442" s="120">
        <v>0</v>
      </c>
      <c r="N2442" s="120">
        <v>0</v>
      </c>
      <c r="O2442" s="127">
        <v>599.9</v>
      </c>
      <c r="P2442" s="128">
        <v>394.25</v>
      </c>
    </row>
    <row r="2443" spans="1:16">
      <c r="A2443" s="119" t="s">
        <v>3877</v>
      </c>
      <c r="B2443" s="120" t="s">
        <v>12971</v>
      </c>
      <c r="C2443" s="120" t="s">
        <v>3873</v>
      </c>
      <c r="D2443" s="120" t="s">
        <v>1798</v>
      </c>
      <c r="E2443" s="120" t="s">
        <v>12165</v>
      </c>
      <c r="F2443" s="120">
        <v>0</v>
      </c>
      <c r="G2443" s="120" t="s">
        <v>1795</v>
      </c>
      <c r="H2443" s="120">
        <v>0</v>
      </c>
      <c r="I2443" s="120" t="s">
        <v>1849</v>
      </c>
      <c r="J2443" s="120" t="s">
        <v>1753</v>
      </c>
      <c r="K2443" s="120">
        <v>0</v>
      </c>
      <c r="L2443" s="120">
        <v>0</v>
      </c>
      <c r="M2443" s="120">
        <v>0</v>
      </c>
      <c r="N2443" s="120">
        <v>0</v>
      </c>
      <c r="O2443" s="127">
        <v>149.9</v>
      </c>
      <c r="P2443" s="128">
        <v>114</v>
      </c>
    </row>
    <row r="2444" spans="1:16">
      <c r="A2444" s="119" t="s">
        <v>3878</v>
      </c>
      <c r="B2444" s="120" t="s">
        <v>12971</v>
      </c>
      <c r="C2444" s="120" t="s">
        <v>3873</v>
      </c>
      <c r="D2444" s="120" t="s">
        <v>1798</v>
      </c>
      <c r="E2444" s="120" t="s">
        <v>12165</v>
      </c>
      <c r="F2444" s="120" t="s">
        <v>14116</v>
      </c>
      <c r="G2444" s="120" t="s">
        <v>1795</v>
      </c>
      <c r="H2444" s="120">
        <v>0</v>
      </c>
      <c r="I2444" s="120" t="s">
        <v>1849</v>
      </c>
      <c r="J2444" s="120" t="s">
        <v>1753</v>
      </c>
      <c r="K2444" s="120">
        <v>0</v>
      </c>
      <c r="L2444" s="120">
        <v>0</v>
      </c>
      <c r="M2444" s="120">
        <v>0</v>
      </c>
      <c r="N2444" s="120">
        <v>0</v>
      </c>
      <c r="O2444" s="127">
        <v>149.9</v>
      </c>
      <c r="P2444" s="128">
        <v>114</v>
      </c>
    </row>
    <row r="2445" spans="1:16">
      <c r="A2445" s="119" t="s">
        <v>3879</v>
      </c>
      <c r="B2445" s="120" t="s">
        <v>12971</v>
      </c>
      <c r="C2445" s="120" t="s">
        <v>3873</v>
      </c>
      <c r="D2445" s="120" t="s">
        <v>1798</v>
      </c>
      <c r="E2445" s="120" t="s">
        <v>12165</v>
      </c>
      <c r="F2445" s="120" t="s">
        <v>14116</v>
      </c>
      <c r="G2445" s="120" t="s">
        <v>1884</v>
      </c>
      <c r="H2445" s="120">
        <v>0</v>
      </c>
      <c r="I2445" s="120" t="s">
        <v>1849</v>
      </c>
      <c r="J2445" s="120" t="s">
        <v>1753</v>
      </c>
      <c r="K2445" s="120">
        <v>0</v>
      </c>
      <c r="L2445" s="120">
        <v>0</v>
      </c>
      <c r="M2445" s="120">
        <v>0</v>
      </c>
      <c r="N2445" s="120">
        <v>0</v>
      </c>
      <c r="O2445" s="127">
        <v>349.9</v>
      </c>
      <c r="P2445" s="128">
        <v>141</v>
      </c>
    </row>
    <row r="2446" spans="1:16">
      <c r="A2446" s="119" t="s">
        <v>3880</v>
      </c>
      <c r="B2446" s="120" t="s">
        <v>12971</v>
      </c>
      <c r="C2446" s="120" t="s">
        <v>3873</v>
      </c>
      <c r="D2446" s="120" t="s">
        <v>1798</v>
      </c>
      <c r="E2446" s="120" t="s">
        <v>12165</v>
      </c>
      <c r="F2446" s="120" t="s">
        <v>14116</v>
      </c>
      <c r="G2446" s="120" t="s">
        <v>1933</v>
      </c>
      <c r="H2446" s="120">
        <v>0</v>
      </c>
      <c r="I2446" s="120" t="s">
        <v>1849</v>
      </c>
      <c r="J2446" s="120" t="s">
        <v>1753</v>
      </c>
      <c r="K2446" s="120">
        <v>0</v>
      </c>
      <c r="L2446" s="120">
        <v>0</v>
      </c>
      <c r="M2446" s="120">
        <v>0</v>
      </c>
      <c r="N2446" s="120" t="s">
        <v>3881</v>
      </c>
      <c r="O2446" s="127">
        <v>399.9</v>
      </c>
      <c r="P2446" s="128">
        <v>260</v>
      </c>
    </row>
    <row r="2447" spans="1:16">
      <c r="A2447" s="119" t="s">
        <v>3882</v>
      </c>
      <c r="B2447" s="120" t="s">
        <v>12971</v>
      </c>
      <c r="C2447" s="120" t="s">
        <v>3873</v>
      </c>
      <c r="D2447" s="120" t="s">
        <v>1798</v>
      </c>
      <c r="E2447" s="120" t="s">
        <v>12165</v>
      </c>
      <c r="F2447" s="120" t="s">
        <v>14116</v>
      </c>
      <c r="G2447" s="120" t="s">
        <v>2069</v>
      </c>
      <c r="H2447" s="120">
        <v>0</v>
      </c>
      <c r="I2447" s="120" t="s">
        <v>1849</v>
      </c>
      <c r="J2447" s="120" t="s">
        <v>1753</v>
      </c>
      <c r="K2447" s="120">
        <v>0</v>
      </c>
      <c r="L2447" s="120">
        <v>0</v>
      </c>
      <c r="M2447" s="120">
        <v>0</v>
      </c>
      <c r="N2447" s="120" t="s">
        <v>3881</v>
      </c>
      <c r="O2447" s="127">
        <v>349.9</v>
      </c>
      <c r="P2447" s="128">
        <v>280</v>
      </c>
    </row>
    <row r="2448" spans="1:16">
      <c r="A2448" s="119" t="s">
        <v>3883</v>
      </c>
      <c r="B2448" s="120" t="s">
        <v>12971</v>
      </c>
      <c r="C2448" s="120" t="s">
        <v>3873</v>
      </c>
      <c r="D2448" s="120" t="s">
        <v>1798</v>
      </c>
      <c r="E2448" s="120" t="s">
        <v>12165</v>
      </c>
      <c r="F2448" s="120" t="s">
        <v>14116</v>
      </c>
      <c r="G2448" s="120" t="s">
        <v>1933</v>
      </c>
      <c r="H2448" s="120">
        <v>0</v>
      </c>
      <c r="I2448" s="120" t="s">
        <v>1849</v>
      </c>
      <c r="J2448" s="120" t="s">
        <v>1753</v>
      </c>
      <c r="K2448" s="120">
        <v>0</v>
      </c>
      <c r="L2448" s="120">
        <v>0</v>
      </c>
      <c r="M2448" s="120">
        <v>0</v>
      </c>
      <c r="N2448" s="120" t="s">
        <v>3881</v>
      </c>
      <c r="O2448" s="127">
        <v>399.9</v>
      </c>
      <c r="P2448" s="128">
        <v>265</v>
      </c>
    </row>
    <row r="2449" spans="1:16">
      <c r="A2449" s="119" t="s">
        <v>3884</v>
      </c>
      <c r="B2449" s="120" t="s">
        <v>12971</v>
      </c>
      <c r="C2449" s="120" t="s">
        <v>3873</v>
      </c>
      <c r="D2449" s="120" t="s">
        <v>1798</v>
      </c>
      <c r="E2449" s="120" t="s">
        <v>12165</v>
      </c>
      <c r="F2449" s="120">
        <v>0</v>
      </c>
      <c r="G2449" s="120" t="s">
        <v>2069</v>
      </c>
      <c r="H2449" s="120">
        <v>0</v>
      </c>
      <c r="I2449" s="120" t="s">
        <v>1849</v>
      </c>
      <c r="J2449" s="120" t="s">
        <v>1753</v>
      </c>
      <c r="K2449" s="120">
        <v>0</v>
      </c>
      <c r="L2449" s="120">
        <v>0</v>
      </c>
      <c r="M2449" s="120">
        <v>0</v>
      </c>
      <c r="N2449" s="120" t="s">
        <v>3881</v>
      </c>
      <c r="O2449" s="127">
        <v>399.9</v>
      </c>
      <c r="P2449" s="128">
        <v>265</v>
      </c>
    </row>
    <row r="2450" spans="1:16">
      <c r="A2450" s="119" t="s">
        <v>3885</v>
      </c>
      <c r="B2450" s="120" t="s">
        <v>12971</v>
      </c>
      <c r="C2450" s="120" t="s">
        <v>3873</v>
      </c>
      <c r="D2450" s="120" t="s">
        <v>1806</v>
      </c>
      <c r="E2450" s="120" t="s">
        <v>12165</v>
      </c>
      <c r="F2450" s="120" t="s">
        <v>12187</v>
      </c>
      <c r="G2450" s="120" t="s">
        <v>1888</v>
      </c>
      <c r="H2450" s="120">
        <v>0</v>
      </c>
      <c r="I2450" s="120" t="s">
        <v>1849</v>
      </c>
      <c r="J2450" s="120" t="s">
        <v>1753</v>
      </c>
      <c r="K2450" s="120">
        <v>0</v>
      </c>
      <c r="L2450" s="120">
        <v>0</v>
      </c>
      <c r="M2450" s="120">
        <v>0</v>
      </c>
      <c r="N2450" s="120" t="s">
        <v>3886</v>
      </c>
      <c r="O2450" s="127">
        <v>349.9</v>
      </c>
      <c r="P2450" s="128">
        <v>148</v>
      </c>
    </row>
    <row r="2451" spans="1:16">
      <c r="A2451" s="119" t="s">
        <v>3887</v>
      </c>
      <c r="B2451" s="120" t="s">
        <v>12971</v>
      </c>
      <c r="C2451" s="120" t="s">
        <v>3873</v>
      </c>
      <c r="D2451" s="120" t="s">
        <v>1798</v>
      </c>
      <c r="E2451" s="120" t="s">
        <v>12165</v>
      </c>
      <c r="F2451" s="120" t="s">
        <v>12187</v>
      </c>
      <c r="G2451" s="120" t="s">
        <v>1888</v>
      </c>
      <c r="H2451" s="120">
        <v>0</v>
      </c>
      <c r="I2451" s="120" t="s">
        <v>1849</v>
      </c>
      <c r="J2451" s="120" t="s">
        <v>1753</v>
      </c>
      <c r="K2451" s="120">
        <v>0</v>
      </c>
      <c r="L2451" s="120">
        <v>0</v>
      </c>
      <c r="M2451" s="120">
        <v>0</v>
      </c>
      <c r="N2451" s="120" t="s">
        <v>3886</v>
      </c>
      <c r="O2451" s="127">
        <v>349.9</v>
      </c>
      <c r="P2451" s="128">
        <v>148</v>
      </c>
    </row>
    <row r="2452" spans="1:16">
      <c r="A2452" s="119" t="s">
        <v>3888</v>
      </c>
      <c r="B2452" s="120" t="s">
        <v>12971</v>
      </c>
      <c r="C2452" s="120" t="s">
        <v>3873</v>
      </c>
      <c r="D2452" s="120" t="s">
        <v>1756</v>
      </c>
      <c r="E2452" s="120" t="s">
        <v>12165</v>
      </c>
      <c r="F2452" s="120" t="s">
        <v>12601</v>
      </c>
      <c r="G2452" s="120" t="s">
        <v>1800</v>
      </c>
      <c r="H2452" s="120">
        <v>0</v>
      </c>
      <c r="I2452" s="120" t="s">
        <v>1849</v>
      </c>
      <c r="J2452" s="120" t="s">
        <v>1753</v>
      </c>
      <c r="K2452" s="120">
        <v>0</v>
      </c>
      <c r="L2452" s="120">
        <v>0</v>
      </c>
      <c r="M2452" s="120">
        <v>0</v>
      </c>
      <c r="N2452" s="120" t="s">
        <v>3889</v>
      </c>
      <c r="O2452" s="127">
        <v>349.9</v>
      </c>
      <c r="P2452" s="128">
        <v>99.5</v>
      </c>
    </row>
    <row r="2453" spans="1:16">
      <c r="A2453" s="119" t="s">
        <v>3890</v>
      </c>
      <c r="B2453" s="120" t="s">
        <v>12971</v>
      </c>
      <c r="C2453" s="120" t="s">
        <v>3873</v>
      </c>
      <c r="D2453" s="120" t="s">
        <v>1756</v>
      </c>
      <c r="E2453" s="120" t="s">
        <v>12165</v>
      </c>
      <c r="F2453" s="120" t="s">
        <v>12601</v>
      </c>
      <c r="G2453" s="120" t="s">
        <v>1800</v>
      </c>
      <c r="H2453" s="120">
        <v>0</v>
      </c>
      <c r="I2453" s="120" t="s">
        <v>1849</v>
      </c>
      <c r="J2453" s="120" t="s">
        <v>1753</v>
      </c>
      <c r="K2453" s="120">
        <v>0</v>
      </c>
      <c r="L2453" s="120">
        <v>0</v>
      </c>
      <c r="M2453" s="120">
        <v>0</v>
      </c>
      <c r="N2453" s="120" t="s">
        <v>3889</v>
      </c>
      <c r="O2453" s="127">
        <v>349.9</v>
      </c>
      <c r="P2453" s="128">
        <v>99.5</v>
      </c>
    </row>
    <row r="2454" spans="1:16">
      <c r="A2454" s="119" t="s">
        <v>3891</v>
      </c>
      <c r="B2454" s="120" t="s">
        <v>12971</v>
      </c>
      <c r="C2454" s="120" t="s">
        <v>3873</v>
      </c>
      <c r="D2454" s="120" t="s">
        <v>1756</v>
      </c>
      <c r="E2454" s="120" t="s">
        <v>12165</v>
      </c>
      <c r="F2454" s="120" t="s">
        <v>12187</v>
      </c>
      <c r="G2454" s="120" t="s">
        <v>2014</v>
      </c>
      <c r="H2454" s="120">
        <v>0</v>
      </c>
      <c r="I2454" s="120" t="s">
        <v>1849</v>
      </c>
      <c r="J2454" s="120" t="s">
        <v>1753</v>
      </c>
      <c r="K2454" s="120">
        <v>0</v>
      </c>
      <c r="L2454" s="120">
        <v>0</v>
      </c>
      <c r="M2454" s="120">
        <v>0</v>
      </c>
      <c r="N2454" s="120">
        <v>0</v>
      </c>
      <c r="O2454" s="127">
        <v>299.89999999999998</v>
      </c>
      <c r="P2454" s="128">
        <v>101.65</v>
      </c>
    </row>
    <row r="2455" spans="1:16">
      <c r="A2455" s="119" t="s">
        <v>3892</v>
      </c>
      <c r="B2455" s="120" t="s">
        <v>12971</v>
      </c>
      <c r="C2455" s="120" t="s">
        <v>3873</v>
      </c>
      <c r="D2455" s="120" t="s">
        <v>1756</v>
      </c>
      <c r="E2455" s="120" t="s">
        <v>12165</v>
      </c>
      <c r="F2455" s="120" t="s">
        <v>12187</v>
      </c>
      <c r="G2455" s="120" t="s">
        <v>1962</v>
      </c>
      <c r="H2455" s="120">
        <v>0</v>
      </c>
      <c r="I2455" s="120" t="s">
        <v>1849</v>
      </c>
      <c r="J2455" s="120" t="s">
        <v>1753</v>
      </c>
      <c r="K2455" s="120">
        <v>0</v>
      </c>
      <c r="L2455" s="120" t="s">
        <v>1999</v>
      </c>
      <c r="M2455" s="120">
        <v>0</v>
      </c>
      <c r="N2455" s="120">
        <v>0</v>
      </c>
      <c r="O2455" s="127">
        <v>299.89999999999998</v>
      </c>
      <c r="P2455" s="128">
        <v>122.4</v>
      </c>
    </row>
    <row r="2456" spans="1:16">
      <c r="A2456" s="119" t="s">
        <v>3893</v>
      </c>
      <c r="B2456" s="120" t="s">
        <v>12971</v>
      </c>
      <c r="C2456" s="120" t="s">
        <v>3873</v>
      </c>
      <c r="D2456" s="120" t="s">
        <v>1798</v>
      </c>
      <c r="E2456" s="120" t="s">
        <v>12165</v>
      </c>
      <c r="F2456" s="120" t="s">
        <v>12187</v>
      </c>
      <c r="G2456" s="120" t="s">
        <v>1888</v>
      </c>
      <c r="H2456" s="120">
        <v>0</v>
      </c>
      <c r="I2456" s="120" t="s">
        <v>1849</v>
      </c>
      <c r="J2456" s="120" t="s">
        <v>1753</v>
      </c>
      <c r="K2456" s="120" t="s">
        <v>3338</v>
      </c>
      <c r="L2456" s="120" t="s">
        <v>1999</v>
      </c>
      <c r="M2456" s="120">
        <v>0</v>
      </c>
      <c r="N2456" s="120">
        <v>0</v>
      </c>
      <c r="O2456" s="127">
        <v>349.9</v>
      </c>
      <c r="P2456" s="128">
        <v>127.4</v>
      </c>
    </row>
    <row r="2457" spans="1:16">
      <c r="A2457" s="119" t="s">
        <v>3894</v>
      </c>
      <c r="B2457" s="120" t="s">
        <v>12971</v>
      </c>
      <c r="C2457" s="120" t="s">
        <v>3873</v>
      </c>
      <c r="D2457" s="120" t="s">
        <v>1798</v>
      </c>
      <c r="E2457" s="120" t="s">
        <v>12165</v>
      </c>
      <c r="F2457" s="120" t="s">
        <v>12187</v>
      </c>
      <c r="G2457" s="120" t="s">
        <v>1863</v>
      </c>
      <c r="H2457" s="120">
        <v>0</v>
      </c>
      <c r="I2457" s="120" t="s">
        <v>1849</v>
      </c>
      <c r="J2457" s="120" t="s">
        <v>1753</v>
      </c>
      <c r="K2457" s="120" t="s">
        <v>3338</v>
      </c>
      <c r="L2457" s="120">
        <v>0</v>
      </c>
      <c r="M2457" s="120">
        <v>0</v>
      </c>
      <c r="N2457" s="120">
        <v>0</v>
      </c>
      <c r="O2457" s="127">
        <v>349.9</v>
      </c>
      <c r="P2457" s="128">
        <v>152.4</v>
      </c>
    </row>
    <row r="2458" spans="1:16">
      <c r="A2458" s="119" t="s">
        <v>3895</v>
      </c>
      <c r="B2458" s="120" t="s">
        <v>12971</v>
      </c>
      <c r="C2458" s="120" t="s">
        <v>3873</v>
      </c>
      <c r="D2458" s="120" t="s">
        <v>1798</v>
      </c>
      <c r="E2458" s="120" t="s">
        <v>12165</v>
      </c>
      <c r="F2458" s="120" t="s">
        <v>12187</v>
      </c>
      <c r="G2458" s="120" t="s">
        <v>1863</v>
      </c>
      <c r="H2458" s="120">
        <v>0</v>
      </c>
      <c r="I2458" s="120" t="s">
        <v>1849</v>
      </c>
      <c r="J2458" s="120" t="s">
        <v>1753</v>
      </c>
      <c r="K2458" s="120" t="s">
        <v>3338</v>
      </c>
      <c r="L2458" s="120">
        <v>0</v>
      </c>
      <c r="M2458" s="120">
        <v>0</v>
      </c>
      <c r="N2458" s="120">
        <v>0</v>
      </c>
      <c r="O2458" s="127">
        <v>299.89999999999998</v>
      </c>
      <c r="P2458" s="128">
        <v>82.4</v>
      </c>
    </row>
    <row r="2459" spans="1:16">
      <c r="A2459" s="119" t="s">
        <v>3896</v>
      </c>
      <c r="B2459" s="120" t="s">
        <v>12971</v>
      </c>
      <c r="C2459" s="120" t="s">
        <v>3873</v>
      </c>
      <c r="D2459" s="120" t="s">
        <v>1798</v>
      </c>
      <c r="E2459" s="120" t="s">
        <v>12165</v>
      </c>
      <c r="F2459" s="120" t="s">
        <v>12187</v>
      </c>
      <c r="G2459" s="120" t="s">
        <v>1863</v>
      </c>
      <c r="H2459" s="120">
        <v>0</v>
      </c>
      <c r="I2459" s="120" t="s">
        <v>1849</v>
      </c>
      <c r="J2459" s="120" t="s">
        <v>1753</v>
      </c>
      <c r="K2459" s="120" t="s">
        <v>3338</v>
      </c>
      <c r="L2459" s="120">
        <v>0</v>
      </c>
      <c r="M2459" s="120">
        <v>0</v>
      </c>
      <c r="N2459" s="120">
        <v>0</v>
      </c>
      <c r="O2459" s="127">
        <v>299.89999999999998</v>
      </c>
      <c r="P2459" s="128">
        <v>82.4</v>
      </c>
    </row>
    <row r="2460" spans="1:16">
      <c r="A2460" s="119" t="s">
        <v>3897</v>
      </c>
      <c r="B2460" s="120" t="s">
        <v>12971</v>
      </c>
      <c r="C2460" s="120" t="s">
        <v>3873</v>
      </c>
      <c r="D2460" s="120" t="s">
        <v>1798</v>
      </c>
      <c r="E2460" s="120" t="s">
        <v>12165</v>
      </c>
      <c r="F2460" s="120" t="s">
        <v>12187</v>
      </c>
      <c r="G2460" s="120" t="s">
        <v>1851</v>
      </c>
      <c r="H2460" s="120">
        <v>0</v>
      </c>
      <c r="I2460" s="120" t="s">
        <v>1849</v>
      </c>
      <c r="J2460" s="120" t="s">
        <v>1753</v>
      </c>
      <c r="K2460" s="120" t="s">
        <v>3338</v>
      </c>
      <c r="L2460" s="120">
        <v>0</v>
      </c>
      <c r="M2460" s="120">
        <v>0</v>
      </c>
      <c r="N2460" s="120">
        <v>0</v>
      </c>
      <c r="O2460" s="127">
        <v>299.89999999999998</v>
      </c>
      <c r="P2460" s="128">
        <v>82.4</v>
      </c>
    </row>
    <row r="2461" spans="1:16">
      <c r="A2461" s="119" t="s">
        <v>3898</v>
      </c>
      <c r="B2461" s="120" t="s">
        <v>12971</v>
      </c>
      <c r="C2461" s="120" t="s">
        <v>3873</v>
      </c>
      <c r="D2461" s="120" t="s">
        <v>1756</v>
      </c>
      <c r="E2461" s="120" t="s">
        <v>12165</v>
      </c>
      <c r="F2461" s="120" t="s">
        <v>12601</v>
      </c>
      <c r="G2461" s="120" t="s">
        <v>1879</v>
      </c>
      <c r="H2461" s="120">
        <v>0</v>
      </c>
      <c r="I2461" s="120" t="s">
        <v>1849</v>
      </c>
      <c r="J2461" s="120" t="s">
        <v>1753</v>
      </c>
      <c r="K2461" s="120" t="s">
        <v>3338</v>
      </c>
      <c r="L2461" s="120">
        <v>0</v>
      </c>
      <c r="M2461" s="120">
        <v>0</v>
      </c>
      <c r="N2461" s="120">
        <v>0</v>
      </c>
      <c r="O2461" s="127">
        <v>349.9</v>
      </c>
      <c r="P2461" s="128">
        <v>127.04</v>
      </c>
    </row>
    <row r="2462" spans="1:16">
      <c r="A2462" s="119" t="s">
        <v>3899</v>
      </c>
      <c r="B2462" s="120" t="s">
        <v>12971</v>
      </c>
      <c r="C2462" s="120" t="s">
        <v>3873</v>
      </c>
      <c r="D2462" s="120" t="s">
        <v>1756</v>
      </c>
      <c r="E2462" s="120" t="s">
        <v>12165</v>
      </c>
      <c r="F2462" s="120" t="s">
        <v>12601</v>
      </c>
      <c r="G2462" s="120" t="s">
        <v>1928</v>
      </c>
      <c r="H2462" s="120">
        <v>0</v>
      </c>
      <c r="I2462" s="120" t="s">
        <v>1849</v>
      </c>
      <c r="J2462" s="120" t="s">
        <v>1753</v>
      </c>
      <c r="K2462" s="120" t="s">
        <v>3338</v>
      </c>
      <c r="L2462" s="120">
        <v>0</v>
      </c>
      <c r="M2462" s="120">
        <v>0</v>
      </c>
      <c r="N2462" s="120">
        <v>0</v>
      </c>
      <c r="O2462" s="127">
        <v>299.89999999999998</v>
      </c>
      <c r="P2462" s="128">
        <v>101.6</v>
      </c>
    </row>
    <row r="2463" spans="1:16">
      <c r="A2463" s="119" t="s">
        <v>3900</v>
      </c>
      <c r="B2463" s="120" t="s">
        <v>12971</v>
      </c>
      <c r="C2463" s="120" t="s">
        <v>3873</v>
      </c>
      <c r="D2463" s="120" t="s">
        <v>1756</v>
      </c>
      <c r="E2463" s="120" t="s">
        <v>12165</v>
      </c>
      <c r="F2463" s="120" t="s">
        <v>12601</v>
      </c>
      <c r="G2463" s="120" t="s">
        <v>1825</v>
      </c>
      <c r="H2463" s="120">
        <v>0</v>
      </c>
      <c r="I2463" s="120" t="s">
        <v>1849</v>
      </c>
      <c r="J2463" s="120" t="s">
        <v>1753</v>
      </c>
      <c r="K2463" s="120" t="s">
        <v>3338</v>
      </c>
      <c r="L2463" s="120">
        <v>0</v>
      </c>
      <c r="M2463" s="120">
        <v>0</v>
      </c>
      <c r="N2463" s="120">
        <v>0</v>
      </c>
      <c r="O2463" s="127">
        <v>299.89999999999998</v>
      </c>
      <c r="P2463" s="128">
        <v>111.2</v>
      </c>
    </row>
    <row r="2464" spans="1:16">
      <c r="A2464" s="119" t="s">
        <v>3901</v>
      </c>
      <c r="B2464" s="120" t="s">
        <v>12971</v>
      </c>
      <c r="C2464" s="120" t="s">
        <v>3873</v>
      </c>
      <c r="D2464" s="120" t="s">
        <v>1756</v>
      </c>
      <c r="E2464" s="120" t="s">
        <v>12165</v>
      </c>
      <c r="F2464" s="120" t="s">
        <v>12601</v>
      </c>
      <c r="G2464" s="120" t="s">
        <v>1881</v>
      </c>
      <c r="H2464" s="120">
        <v>0</v>
      </c>
      <c r="I2464" s="120" t="s">
        <v>1849</v>
      </c>
      <c r="J2464" s="120" t="s">
        <v>1753</v>
      </c>
      <c r="K2464" s="120" t="s">
        <v>3338</v>
      </c>
      <c r="L2464" s="120">
        <v>0</v>
      </c>
      <c r="M2464" s="120">
        <v>0</v>
      </c>
      <c r="N2464" s="120">
        <v>0</v>
      </c>
      <c r="O2464" s="127">
        <v>349.9</v>
      </c>
      <c r="P2464" s="128">
        <v>116</v>
      </c>
    </row>
    <row r="2465" spans="1:16">
      <c r="A2465" s="119" t="s">
        <v>3902</v>
      </c>
      <c r="B2465" s="120" t="s">
        <v>12971</v>
      </c>
      <c r="C2465" s="120" t="s">
        <v>3873</v>
      </c>
      <c r="D2465" s="120" t="s">
        <v>1756</v>
      </c>
      <c r="E2465" s="120" t="s">
        <v>12165</v>
      </c>
      <c r="F2465" s="120" t="s">
        <v>12601</v>
      </c>
      <c r="G2465" s="120" t="s">
        <v>1851</v>
      </c>
      <c r="H2465" s="120">
        <v>0</v>
      </c>
      <c r="I2465" s="120" t="s">
        <v>1849</v>
      </c>
      <c r="J2465" s="120" t="s">
        <v>1753</v>
      </c>
      <c r="K2465" s="120" t="s">
        <v>3338</v>
      </c>
      <c r="L2465" s="120">
        <v>0</v>
      </c>
      <c r="M2465" s="120">
        <v>0</v>
      </c>
      <c r="N2465" s="120">
        <v>0</v>
      </c>
      <c r="O2465" s="127">
        <v>299.89999999999998</v>
      </c>
      <c r="P2465" s="128">
        <v>111.2</v>
      </c>
    </row>
    <row r="2466" spans="1:16">
      <c r="A2466" s="119" t="s">
        <v>3903</v>
      </c>
      <c r="B2466" s="120" t="s">
        <v>12167</v>
      </c>
      <c r="C2466" s="120" t="s">
        <v>3904</v>
      </c>
      <c r="D2466" s="120" t="s">
        <v>1798</v>
      </c>
      <c r="E2466" s="120" t="s">
        <v>12165</v>
      </c>
      <c r="F2466" s="120" t="s">
        <v>12601</v>
      </c>
      <c r="G2466" s="120" t="s">
        <v>1883</v>
      </c>
      <c r="H2466" s="120">
        <v>0</v>
      </c>
      <c r="I2466" s="120">
        <v>0</v>
      </c>
      <c r="J2466" s="120" t="s">
        <v>1774</v>
      </c>
      <c r="K2466" s="120">
        <v>0</v>
      </c>
      <c r="L2466" s="120">
        <v>0</v>
      </c>
      <c r="M2466" s="120">
        <v>0</v>
      </c>
      <c r="N2466" s="120">
        <v>0</v>
      </c>
      <c r="O2466" s="127">
        <v>649.9</v>
      </c>
      <c r="P2466" s="128">
        <v>364</v>
      </c>
    </row>
    <row r="2467" spans="1:16">
      <c r="A2467" s="119" t="s">
        <v>3905</v>
      </c>
      <c r="B2467" s="120" t="s">
        <v>12167</v>
      </c>
      <c r="C2467" s="120" t="s">
        <v>3904</v>
      </c>
      <c r="D2467" s="120" t="s">
        <v>1798</v>
      </c>
      <c r="E2467" s="120" t="s">
        <v>12165</v>
      </c>
      <c r="F2467" s="120" t="s">
        <v>12601</v>
      </c>
      <c r="G2467" s="120" t="s">
        <v>1883</v>
      </c>
      <c r="H2467" s="120">
        <v>0</v>
      </c>
      <c r="I2467" s="120">
        <v>0</v>
      </c>
      <c r="J2467" s="120" t="s">
        <v>1774</v>
      </c>
      <c r="K2467" s="120">
        <v>0</v>
      </c>
      <c r="L2467" s="120">
        <v>0</v>
      </c>
      <c r="M2467" s="120">
        <v>0</v>
      </c>
      <c r="N2467" s="120">
        <v>0</v>
      </c>
      <c r="O2467" s="127">
        <v>649.9</v>
      </c>
      <c r="P2467" s="128">
        <v>0</v>
      </c>
    </row>
    <row r="2468" spans="1:16">
      <c r="A2468" s="119" t="s">
        <v>3906</v>
      </c>
      <c r="B2468" s="120" t="s">
        <v>12167</v>
      </c>
      <c r="C2468" s="120" t="s">
        <v>3904</v>
      </c>
      <c r="D2468" s="120" t="s">
        <v>1798</v>
      </c>
      <c r="E2468" s="120" t="s">
        <v>12165</v>
      </c>
      <c r="F2468" s="120" t="s">
        <v>12601</v>
      </c>
      <c r="G2468" s="120" t="s">
        <v>1883</v>
      </c>
      <c r="H2468" s="120">
        <v>0</v>
      </c>
      <c r="I2468" s="120">
        <v>0</v>
      </c>
      <c r="J2468" s="120" t="s">
        <v>1774</v>
      </c>
      <c r="K2468" s="120">
        <v>0</v>
      </c>
      <c r="L2468" s="120">
        <v>0</v>
      </c>
      <c r="M2468" s="120">
        <v>0</v>
      </c>
      <c r="N2468" s="120">
        <v>0</v>
      </c>
      <c r="O2468" s="127">
        <v>599.9</v>
      </c>
      <c r="P2468" s="128">
        <v>0</v>
      </c>
    </row>
    <row r="2469" spans="1:16">
      <c r="A2469" s="119" t="s">
        <v>3907</v>
      </c>
      <c r="B2469" s="120" t="s">
        <v>12167</v>
      </c>
      <c r="C2469" s="120" t="s">
        <v>3904</v>
      </c>
      <c r="D2469" s="120" t="s">
        <v>1798</v>
      </c>
      <c r="E2469" s="120" t="s">
        <v>12165</v>
      </c>
      <c r="F2469" s="120" t="s">
        <v>12601</v>
      </c>
      <c r="G2469" s="120" t="s">
        <v>1883</v>
      </c>
      <c r="H2469" s="120">
        <v>0</v>
      </c>
      <c r="I2469" s="120">
        <v>0</v>
      </c>
      <c r="J2469" s="120" t="s">
        <v>1774</v>
      </c>
      <c r="K2469" s="120">
        <v>0</v>
      </c>
      <c r="L2469" s="120">
        <v>0</v>
      </c>
      <c r="M2469" s="120">
        <v>0</v>
      </c>
      <c r="N2469" s="120">
        <v>0</v>
      </c>
      <c r="O2469" s="127">
        <v>749.9</v>
      </c>
      <c r="P2469" s="128">
        <v>420</v>
      </c>
    </row>
    <row r="2470" spans="1:16">
      <c r="A2470" s="119" t="s">
        <v>3908</v>
      </c>
      <c r="B2470" s="120" t="s">
        <v>12167</v>
      </c>
      <c r="C2470" s="120" t="s">
        <v>3904</v>
      </c>
      <c r="D2470" s="120" t="s">
        <v>1798</v>
      </c>
      <c r="E2470" s="120" t="s">
        <v>12165</v>
      </c>
      <c r="F2470" s="120" t="s">
        <v>12601</v>
      </c>
      <c r="G2470" s="120" t="s">
        <v>1883</v>
      </c>
      <c r="H2470" s="120">
        <v>0</v>
      </c>
      <c r="I2470" s="120">
        <v>0</v>
      </c>
      <c r="J2470" s="120" t="s">
        <v>1774</v>
      </c>
      <c r="K2470" s="120">
        <v>0</v>
      </c>
      <c r="L2470" s="120">
        <v>0</v>
      </c>
      <c r="M2470" s="120">
        <v>0</v>
      </c>
      <c r="N2470" s="120">
        <v>0</v>
      </c>
      <c r="O2470" s="127">
        <v>599.9</v>
      </c>
      <c r="P2470" s="128">
        <v>0</v>
      </c>
    </row>
    <row r="2471" spans="1:16">
      <c r="A2471" s="119" t="s">
        <v>3909</v>
      </c>
      <c r="B2471" s="120" t="s">
        <v>12167</v>
      </c>
      <c r="C2471" s="120" t="s">
        <v>3904</v>
      </c>
      <c r="D2471" s="120" t="s">
        <v>1798</v>
      </c>
      <c r="E2471" s="120" t="s">
        <v>12165</v>
      </c>
      <c r="F2471" s="120" t="s">
        <v>12601</v>
      </c>
      <c r="G2471" s="120" t="s">
        <v>1883</v>
      </c>
      <c r="H2471" s="120">
        <v>0</v>
      </c>
      <c r="I2471" s="120">
        <v>0</v>
      </c>
      <c r="J2471" s="120" t="s">
        <v>1774</v>
      </c>
      <c r="K2471" s="120">
        <v>0</v>
      </c>
      <c r="L2471" s="120">
        <v>0</v>
      </c>
      <c r="M2471" s="120">
        <v>0</v>
      </c>
      <c r="N2471" s="120">
        <v>0</v>
      </c>
      <c r="O2471" s="127">
        <v>499.9</v>
      </c>
      <c r="P2471" s="128">
        <v>282</v>
      </c>
    </row>
    <row r="2472" spans="1:16">
      <c r="A2472" s="119" t="s">
        <v>3910</v>
      </c>
      <c r="B2472" s="120" t="s">
        <v>12167</v>
      </c>
      <c r="C2472" s="120" t="s">
        <v>3904</v>
      </c>
      <c r="D2472" s="120" t="s">
        <v>1798</v>
      </c>
      <c r="E2472" s="120" t="s">
        <v>12165</v>
      </c>
      <c r="F2472" s="120" t="s">
        <v>12601</v>
      </c>
      <c r="G2472" s="120" t="s">
        <v>1883</v>
      </c>
      <c r="H2472" s="120">
        <v>0</v>
      </c>
      <c r="I2472" s="120">
        <v>0</v>
      </c>
      <c r="J2472" s="120" t="s">
        <v>1774</v>
      </c>
      <c r="K2472" s="120">
        <v>0</v>
      </c>
      <c r="L2472" s="120">
        <v>0</v>
      </c>
      <c r="M2472" s="120">
        <v>0</v>
      </c>
      <c r="N2472" s="120">
        <v>0</v>
      </c>
      <c r="O2472" s="127">
        <v>499.9</v>
      </c>
      <c r="P2472" s="128">
        <v>0</v>
      </c>
    </row>
    <row r="2473" spans="1:16">
      <c r="A2473" s="119" t="s">
        <v>3911</v>
      </c>
      <c r="B2473" s="120" t="s">
        <v>12167</v>
      </c>
      <c r="C2473" s="120" t="s">
        <v>3904</v>
      </c>
      <c r="D2473" s="120" t="s">
        <v>1798</v>
      </c>
      <c r="E2473" s="120" t="s">
        <v>12165</v>
      </c>
      <c r="F2473" s="120" t="s">
        <v>12601</v>
      </c>
      <c r="G2473" s="120" t="s">
        <v>1883</v>
      </c>
      <c r="H2473" s="120">
        <v>0</v>
      </c>
      <c r="I2473" s="120">
        <v>0</v>
      </c>
      <c r="J2473" s="120" t="s">
        <v>1774</v>
      </c>
      <c r="K2473" s="120">
        <v>0</v>
      </c>
      <c r="L2473" s="120">
        <v>0</v>
      </c>
      <c r="M2473" s="120">
        <v>0</v>
      </c>
      <c r="N2473" s="120">
        <v>0</v>
      </c>
      <c r="O2473" s="127">
        <v>499.9</v>
      </c>
      <c r="P2473" s="128">
        <v>0</v>
      </c>
    </row>
    <row r="2474" spans="1:16">
      <c r="A2474" s="119" t="s">
        <v>3912</v>
      </c>
      <c r="B2474" s="120" t="s">
        <v>12167</v>
      </c>
      <c r="C2474" s="120" t="s">
        <v>3904</v>
      </c>
      <c r="D2474" s="120" t="s">
        <v>1798</v>
      </c>
      <c r="E2474" s="120" t="s">
        <v>12165</v>
      </c>
      <c r="F2474" s="120" t="s">
        <v>12601</v>
      </c>
      <c r="G2474" s="120" t="s">
        <v>3324</v>
      </c>
      <c r="H2474" s="120">
        <v>0</v>
      </c>
      <c r="I2474" s="120">
        <v>0</v>
      </c>
      <c r="J2474" s="120" t="s">
        <v>1774</v>
      </c>
      <c r="K2474" s="120">
        <v>0</v>
      </c>
      <c r="L2474" s="120">
        <v>0</v>
      </c>
      <c r="M2474" s="120">
        <v>0</v>
      </c>
      <c r="N2474" s="120">
        <v>0</v>
      </c>
      <c r="O2474" s="127">
        <v>849.9</v>
      </c>
      <c r="P2474" s="128">
        <v>0</v>
      </c>
    </row>
    <row r="2475" spans="1:16">
      <c r="A2475" s="119" t="s">
        <v>3913</v>
      </c>
      <c r="B2475" s="120" t="s">
        <v>12167</v>
      </c>
      <c r="C2475" s="120" t="s">
        <v>3904</v>
      </c>
      <c r="D2475" s="120" t="s">
        <v>1798</v>
      </c>
      <c r="E2475" s="120" t="s">
        <v>12165</v>
      </c>
      <c r="F2475" s="120" t="s">
        <v>12601</v>
      </c>
      <c r="G2475" s="120" t="s">
        <v>3324</v>
      </c>
      <c r="H2475" s="120">
        <v>0</v>
      </c>
      <c r="I2475" s="120">
        <v>0</v>
      </c>
      <c r="J2475" s="120" t="s">
        <v>1774</v>
      </c>
      <c r="K2475" s="120">
        <v>0</v>
      </c>
      <c r="L2475" s="120">
        <v>0</v>
      </c>
      <c r="M2475" s="120">
        <v>0</v>
      </c>
      <c r="N2475" s="120">
        <v>0</v>
      </c>
      <c r="O2475" s="127">
        <v>849.9</v>
      </c>
      <c r="P2475" s="128">
        <v>0</v>
      </c>
    </row>
    <row r="2476" spans="1:16">
      <c r="A2476" s="119" t="s">
        <v>3914</v>
      </c>
      <c r="B2476" s="120" t="s">
        <v>12167</v>
      </c>
      <c r="C2476" s="120" t="s">
        <v>3904</v>
      </c>
      <c r="D2476" s="120" t="s">
        <v>1798</v>
      </c>
      <c r="E2476" s="120" t="s">
        <v>12165</v>
      </c>
      <c r="F2476" s="120" t="s">
        <v>12601</v>
      </c>
      <c r="G2476" s="120" t="s">
        <v>3324</v>
      </c>
      <c r="H2476" s="120">
        <v>0</v>
      </c>
      <c r="I2476" s="120">
        <v>0</v>
      </c>
      <c r="J2476" s="120" t="s">
        <v>1774</v>
      </c>
      <c r="K2476" s="120">
        <v>0</v>
      </c>
      <c r="L2476" s="120">
        <v>0</v>
      </c>
      <c r="M2476" s="120">
        <v>0</v>
      </c>
      <c r="N2476" s="120">
        <v>0</v>
      </c>
      <c r="O2476" s="127">
        <v>649.9</v>
      </c>
      <c r="P2476" s="128">
        <v>363.66</v>
      </c>
    </row>
    <row r="2477" spans="1:16">
      <c r="A2477" s="119" t="s">
        <v>3915</v>
      </c>
      <c r="B2477" s="120" t="s">
        <v>12167</v>
      </c>
      <c r="C2477" s="120" t="s">
        <v>3904</v>
      </c>
      <c r="D2477" s="120" t="s">
        <v>1798</v>
      </c>
      <c r="E2477" s="120" t="s">
        <v>12165</v>
      </c>
      <c r="F2477" s="120" t="s">
        <v>12601</v>
      </c>
      <c r="G2477" s="120" t="s">
        <v>3324</v>
      </c>
      <c r="H2477" s="120">
        <v>0</v>
      </c>
      <c r="I2477" s="120">
        <v>0</v>
      </c>
      <c r="J2477" s="120" t="s">
        <v>1774</v>
      </c>
      <c r="K2477" s="120">
        <v>0</v>
      </c>
      <c r="L2477" s="120">
        <v>0</v>
      </c>
      <c r="M2477" s="120">
        <v>0</v>
      </c>
      <c r="N2477" s="120">
        <v>0</v>
      </c>
      <c r="O2477" s="127">
        <v>649.9</v>
      </c>
      <c r="P2477" s="128">
        <v>363.66</v>
      </c>
    </row>
    <row r="2478" spans="1:16">
      <c r="A2478" s="119" t="s">
        <v>3916</v>
      </c>
      <c r="B2478" s="120" t="s">
        <v>12971</v>
      </c>
      <c r="C2478" s="120" t="s">
        <v>3917</v>
      </c>
      <c r="D2478" s="120" t="s">
        <v>1798</v>
      </c>
      <c r="E2478" s="120" t="s">
        <v>12164</v>
      </c>
      <c r="F2478" s="120" t="s">
        <v>14116</v>
      </c>
      <c r="G2478" s="120" t="s">
        <v>1856</v>
      </c>
      <c r="H2478" s="120">
        <v>0</v>
      </c>
      <c r="I2478" s="120" t="s">
        <v>1849</v>
      </c>
      <c r="J2478" s="120" t="s">
        <v>1753</v>
      </c>
      <c r="K2478" s="120">
        <v>0</v>
      </c>
      <c r="L2478" s="120">
        <v>0</v>
      </c>
      <c r="M2478" s="120">
        <v>0</v>
      </c>
      <c r="N2478" s="120">
        <v>0</v>
      </c>
      <c r="O2478" s="127">
        <v>699.9</v>
      </c>
      <c r="P2478" s="128">
        <v>370.08</v>
      </c>
    </row>
    <row r="2479" spans="1:16">
      <c r="A2479" s="119" t="s">
        <v>3918</v>
      </c>
      <c r="B2479" s="120" t="s">
        <v>12971</v>
      </c>
      <c r="C2479" s="120" t="s">
        <v>3917</v>
      </c>
      <c r="D2479" s="120" t="s">
        <v>1798</v>
      </c>
      <c r="E2479" s="120" t="s">
        <v>12165</v>
      </c>
      <c r="F2479" s="120" t="s">
        <v>14116</v>
      </c>
      <c r="G2479" s="120" t="s">
        <v>1928</v>
      </c>
      <c r="H2479" s="120">
        <v>0</v>
      </c>
      <c r="I2479" s="120" t="s">
        <v>1849</v>
      </c>
      <c r="J2479" s="120" t="s">
        <v>1753</v>
      </c>
      <c r="K2479" s="120">
        <v>0</v>
      </c>
      <c r="L2479" s="120">
        <v>0</v>
      </c>
      <c r="M2479" s="120">
        <v>0</v>
      </c>
      <c r="N2479" s="120">
        <v>0</v>
      </c>
      <c r="O2479" s="127">
        <v>599.9</v>
      </c>
      <c r="P2479" s="128">
        <v>314.95999999999998</v>
      </c>
    </row>
    <row r="2480" spans="1:16">
      <c r="A2480" s="119" t="s">
        <v>3919</v>
      </c>
      <c r="B2480" s="120" t="s">
        <v>12971</v>
      </c>
      <c r="C2480" s="120" t="s">
        <v>3917</v>
      </c>
      <c r="D2480" s="120" t="s">
        <v>1798</v>
      </c>
      <c r="E2480" s="120" t="s">
        <v>12165</v>
      </c>
      <c r="F2480" s="120" t="s">
        <v>14116</v>
      </c>
      <c r="G2480" s="120" t="s">
        <v>1860</v>
      </c>
      <c r="H2480" s="120">
        <v>0</v>
      </c>
      <c r="I2480" s="120" t="s">
        <v>1849</v>
      </c>
      <c r="J2480" s="120" t="s">
        <v>1753</v>
      </c>
      <c r="K2480" s="120">
        <v>0</v>
      </c>
      <c r="L2480" s="120">
        <v>0</v>
      </c>
      <c r="M2480" s="120">
        <v>0</v>
      </c>
      <c r="N2480" s="120">
        <v>0</v>
      </c>
      <c r="O2480" s="127">
        <v>599.9</v>
      </c>
      <c r="P2480" s="128">
        <v>314.95999999999998</v>
      </c>
    </row>
    <row r="2481" spans="1:16">
      <c r="A2481" s="119" t="s">
        <v>3920</v>
      </c>
      <c r="B2481" s="120" t="s">
        <v>12971</v>
      </c>
      <c r="C2481" s="120" t="s">
        <v>3917</v>
      </c>
      <c r="D2481" s="120" t="s">
        <v>1798</v>
      </c>
      <c r="E2481" s="120" t="s">
        <v>12165</v>
      </c>
      <c r="F2481" s="120">
        <v>0</v>
      </c>
      <c r="G2481" s="120" t="s">
        <v>1888</v>
      </c>
      <c r="H2481" s="120">
        <v>0</v>
      </c>
      <c r="I2481" s="120" t="s">
        <v>1849</v>
      </c>
      <c r="J2481" s="120" t="s">
        <v>1753</v>
      </c>
      <c r="K2481" s="120">
        <v>0</v>
      </c>
      <c r="L2481" s="120">
        <v>0</v>
      </c>
      <c r="M2481" s="120">
        <v>0</v>
      </c>
      <c r="N2481" s="120">
        <v>0</v>
      </c>
      <c r="O2481" s="127">
        <v>449.9</v>
      </c>
      <c r="P2481" s="128">
        <v>260</v>
      </c>
    </row>
    <row r="2482" spans="1:16">
      <c r="A2482" s="119" t="s">
        <v>3921</v>
      </c>
      <c r="B2482" s="120" t="s">
        <v>12971</v>
      </c>
      <c r="C2482" s="120" t="s">
        <v>3917</v>
      </c>
      <c r="D2482" s="120" t="s">
        <v>1798</v>
      </c>
      <c r="E2482" s="120" t="s">
        <v>12165</v>
      </c>
      <c r="F2482" s="120">
        <v>0</v>
      </c>
      <c r="G2482" s="120" t="s">
        <v>1888</v>
      </c>
      <c r="H2482" s="120">
        <v>0</v>
      </c>
      <c r="I2482" s="120" t="s">
        <v>1849</v>
      </c>
      <c r="J2482" s="120" t="s">
        <v>1753</v>
      </c>
      <c r="K2482" s="120" t="s">
        <v>3338</v>
      </c>
      <c r="L2482" s="120">
        <v>0</v>
      </c>
      <c r="M2482" s="120">
        <v>0</v>
      </c>
      <c r="N2482" s="120">
        <v>0</v>
      </c>
      <c r="O2482" s="127">
        <v>749.9</v>
      </c>
      <c r="P2482" s="128">
        <v>380.56</v>
      </c>
    </row>
    <row r="2483" spans="1:16">
      <c r="A2483" s="119" t="s">
        <v>3922</v>
      </c>
      <c r="B2483" s="120" t="s">
        <v>12971</v>
      </c>
      <c r="C2483" s="120" t="s">
        <v>3923</v>
      </c>
      <c r="D2483" s="120" t="s">
        <v>1798</v>
      </c>
      <c r="E2483" s="120" t="s">
        <v>12165</v>
      </c>
      <c r="F2483" s="120" t="s">
        <v>12601</v>
      </c>
      <c r="G2483" s="120" t="s">
        <v>1964</v>
      </c>
      <c r="H2483" s="120">
        <v>0</v>
      </c>
      <c r="I2483" s="120">
        <v>0</v>
      </c>
      <c r="J2483" s="120" t="s">
        <v>1774</v>
      </c>
      <c r="K2483" s="120">
        <v>0</v>
      </c>
      <c r="L2483" s="120">
        <v>0</v>
      </c>
      <c r="M2483" s="120">
        <v>0</v>
      </c>
      <c r="N2483" s="120">
        <v>0</v>
      </c>
      <c r="O2483" s="127">
        <v>69</v>
      </c>
      <c r="P2483" s="128">
        <v>0</v>
      </c>
    </row>
    <row r="2484" spans="1:16">
      <c r="A2484" s="119" t="s">
        <v>3924</v>
      </c>
      <c r="B2484" s="120" t="s">
        <v>12971</v>
      </c>
      <c r="C2484" s="120" t="s">
        <v>3923</v>
      </c>
      <c r="D2484" s="120" t="s">
        <v>1798</v>
      </c>
      <c r="E2484" s="120" t="s">
        <v>12165</v>
      </c>
      <c r="F2484" s="120" t="s">
        <v>12601</v>
      </c>
      <c r="G2484" s="120" t="s">
        <v>1964</v>
      </c>
      <c r="H2484" s="120">
        <v>0</v>
      </c>
      <c r="I2484" s="120">
        <v>0</v>
      </c>
      <c r="J2484" s="120" t="s">
        <v>1774</v>
      </c>
      <c r="K2484" s="120">
        <v>0</v>
      </c>
      <c r="L2484" s="120">
        <v>0</v>
      </c>
      <c r="M2484" s="120">
        <v>0</v>
      </c>
      <c r="N2484" s="120">
        <v>0</v>
      </c>
      <c r="O2484" s="127">
        <v>69</v>
      </c>
      <c r="P2484" s="128">
        <v>0</v>
      </c>
    </row>
    <row r="2485" spans="1:16">
      <c r="A2485" s="119" t="s">
        <v>3925</v>
      </c>
      <c r="B2485" s="120" t="s">
        <v>12971</v>
      </c>
      <c r="C2485" s="120" t="s">
        <v>3923</v>
      </c>
      <c r="D2485" s="120" t="s">
        <v>1798</v>
      </c>
      <c r="E2485" s="120" t="s">
        <v>12165</v>
      </c>
      <c r="F2485" s="120" t="s">
        <v>12601</v>
      </c>
      <c r="G2485" s="120" t="s">
        <v>1964</v>
      </c>
      <c r="H2485" s="120">
        <v>0</v>
      </c>
      <c r="I2485" s="120">
        <v>0</v>
      </c>
      <c r="J2485" s="120" t="s">
        <v>1774</v>
      </c>
      <c r="K2485" s="120">
        <v>0</v>
      </c>
      <c r="L2485" s="120">
        <v>0</v>
      </c>
      <c r="M2485" s="120">
        <v>0</v>
      </c>
      <c r="N2485" s="120">
        <v>0</v>
      </c>
      <c r="O2485" s="127">
        <v>69</v>
      </c>
      <c r="P2485" s="128">
        <v>0</v>
      </c>
    </row>
    <row r="2486" spans="1:16">
      <c r="A2486" s="119" t="s">
        <v>3926</v>
      </c>
      <c r="B2486" s="120" t="s">
        <v>12971</v>
      </c>
      <c r="C2486" s="120" t="s">
        <v>3923</v>
      </c>
      <c r="D2486" s="120" t="s">
        <v>1798</v>
      </c>
      <c r="E2486" s="120" t="s">
        <v>12165</v>
      </c>
      <c r="F2486" s="120" t="s">
        <v>12601</v>
      </c>
      <c r="G2486" s="120" t="s">
        <v>1964</v>
      </c>
      <c r="H2486" s="120">
        <v>0</v>
      </c>
      <c r="I2486" s="120">
        <v>0</v>
      </c>
      <c r="J2486" s="120" t="s">
        <v>1774</v>
      </c>
      <c r="K2486" s="120">
        <v>0</v>
      </c>
      <c r="L2486" s="120">
        <v>0</v>
      </c>
      <c r="M2486" s="120">
        <v>0</v>
      </c>
      <c r="N2486" s="120">
        <v>0</v>
      </c>
      <c r="O2486" s="127">
        <v>69</v>
      </c>
      <c r="P2486" s="128">
        <v>0</v>
      </c>
    </row>
    <row r="2487" spans="1:16">
      <c r="A2487" s="119" t="s">
        <v>3927</v>
      </c>
      <c r="B2487" s="120" t="s">
        <v>12971</v>
      </c>
      <c r="C2487" s="120" t="s">
        <v>3923</v>
      </c>
      <c r="D2487" s="120" t="s">
        <v>1798</v>
      </c>
      <c r="E2487" s="120" t="s">
        <v>12165</v>
      </c>
      <c r="F2487" s="120" t="s">
        <v>12601</v>
      </c>
      <c r="G2487" s="120" t="s">
        <v>1964</v>
      </c>
      <c r="H2487" s="120">
        <v>0</v>
      </c>
      <c r="I2487" s="120">
        <v>0</v>
      </c>
      <c r="J2487" s="120" t="s">
        <v>1774</v>
      </c>
      <c r="K2487" s="120">
        <v>0</v>
      </c>
      <c r="L2487" s="120">
        <v>0</v>
      </c>
      <c r="M2487" s="120">
        <v>0</v>
      </c>
      <c r="N2487" s="120">
        <v>0</v>
      </c>
      <c r="O2487" s="127">
        <v>69</v>
      </c>
      <c r="P2487" s="128">
        <v>0</v>
      </c>
    </row>
    <row r="2488" spans="1:16">
      <c r="A2488" s="119" t="s">
        <v>3928</v>
      </c>
      <c r="B2488" s="120" t="s">
        <v>12971</v>
      </c>
      <c r="C2488" s="120" t="s">
        <v>3923</v>
      </c>
      <c r="D2488" s="120" t="s">
        <v>1798</v>
      </c>
      <c r="E2488" s="120" t="s">
        <v>12165</v>
      </c>
      <c r="F2488" s="120" t="s">
        <v>12601</v>
      </c>
      <c r="G2488" s="120" t="s">
        <v>1964</v>
      </c>
      <c r="H2488" s="120">
        <v>0</v>
      </c>
      <c r="I2488" s="120">
        <v>0</v>
      </c>
      <c r="J2488" s="120" t="s">
        <v>1774</v>
      </c>
      <c r="K2488" s="120">
        <v>0</v>
      </c>
      <c r="L2488" s="120">
        <v>0</v>
      </c>
      <c r="M2488" s="120">
        <v>0</v>
      </c>
      <c r="N2488" s="120">
        <v>0</v>
      </c>
      <c r="O2488" s="127">
        <v>69</v>
      </c>
      <c r="P2488" s="128">
        <v>0</v>
      </c>
    </row>
    <row r="2489" spans="1:16">
      <c r="A2489" s="119" t="s">
        <v>3929</v>
      </c>
      <c r="B2489" s="120" t="s">
        <v>12971</v>
      </c>
      <c r="C2489" s="120" t="s">
        <v>3923</v>
      </c>
      <c r="D2489" s="120" t="s">
        <v>1798</v>
      </c>
      <c r="E2489" s="120" t="s">
        <v>12165</v>
      </c>
      <c r="F2489" s="120" t="s">
        <v>12601</v>
      </c>
      <c r="G2489" s="120" t="s">
        <v>1964</v>
      </c>
      <c r="H2489" s="120">
        <v>0</v>
      </c>
      <c r="I2489" s="120">
        <v>0</v>
      </c>
      <c r="J2489" s="120" t="s">
        <v>1774</v>
      </c>
      <c r="K2489" s="120">
        <v>0</v>
      </c>
      <c r="L2489" s="120">
        <v>0</v>
      </c>
      <c r="M2489" s="120">
        <v>0</v>
      </c>
      <c r="N2489" s="120">
        <v>0</v>
      </c>
      <c r="O2489" s="127">
        <v>69</v>
      </c>
      <c r="P2489" s="128">
        <v>0</v>
      </c>
    </row>
    <row r="2490" spans="1:16">
      <c r="A2490" s="119" t="s">
        <v>3930</v>
      </c>
      <c r="B2490" s="120" t="s">
        <v>12971</v>
      </c>
      <c r="C2490" s="120" t="s">
        <v>3923</v>
      </c>
      <c r="D2490" s="120" t="s">
        <v>1798</v>
      </c>
      <c r="E2490" s="120" t="s">
        <v>12165</v>
      </c>
      <c r="F2490" s="120" t="s">
        <v>12601</v>
      </c>
      <c r="G2490" s="120" t="s">
        <v>1964</v>
      </c>
      <c r="H2490" s="120">
        <v>0</v>
      </c>
      <c r="I2490" s="120">
        <v>0</v>
      </c>
      <c r="J2490" s="120" t="s">
        <v>1774</v>
      </c>
      <c r="K2490" s="120">
        <v>0</v>
      </c>
      <c r="L2490" s="120">
        <v>0</v>
      </c>
      <c r="M2490" s="120">
        <v>0</v>
      </c>
      <c r="N2490" s="120">
        <v>0</v>
      </c>
      <c r="O2490" s="127">
        <v>69</v>
      </c>
      <c r="P2490" s="128">
        <v>0</v>
      </c>
    </row>
    <row r="2491" spans="1:16">
      <c r="A2491" s="119" t="s">
        <v>3931</v>
      </c>
      <c r="B2491" s="120" t="s">
        <v>12971</v>
      </c>
      <c r="C2491" s="120" t="s">
        <v>3923</v>
      </c>
      <c r="D2491" s="120" t="s">
        <v>1798</v>
      </c>
      <c r="E2491" s="120" t="s">
        <v>12165</v>
      </c>
      <c r="F2491" s="120" t="s">
        <v>12601</v>
      </c>
      <c r="G2491" s="120" t="s">
        <v>1964</v>
      </c>
      <c r="H2491" s="120">
        <v>0</v>
      </c>
      <c r="I2491" s="120">
        <v>0</v>
      </c>
      <c r="J2491" s="120" t="s">
        <v>1774</v>
      </c>
      <c r="K2491" s="120">
        <v>0</v>
      </c>
      <c r="L2491" s="120">
        <v>0</v>
      </c>
      <c r="M2491" s="120">
        <v>0</v>
      </c>
      <c r="N2491" s="120">
        <v>0</v>
      </c>
      <c r="O2491" s="127">
        <v>69</v>
      </c>
      <c r="P2491" s="128">
        <v>0</v>
      </c>
    </row>
    <row r="2492" spans="1:16">
      <c r="A2492" s="119" t="s">
        <v>3932</v>
      </c>
      <c r="B2492" s="120" t="s">
        <v>12971</v>
      </c>
      <c r="C2492" s="120" t="s">
        <v>3923</v>
      </c>
      <c r="D2492" s="120" t="s">
        <v>1798</v>
      </c>
      <c r="E2492" s="120" t="s">
        <v>12165</v>
      </c>
      <c r="F2492" s="120" t="s">
        <v>12601</v>
      </c>
      <c r="G2492" s="120" t="s">
        <v>1964</v>
      </c>
      <c r="H2492" s="120">
        <v>0</v>
      </c>
      <c r="I2492" s="120">
        <v>0</v>
      </c>
      <c r="J2492" s="120" t="s">
        <v>1774</v>
      </c>
      <c r="K2492" s="120">
        <v>0</v>
      </c>
      <c r="L2492" s="120">
        <v>0</v>
      </c>
      <c r="M2492" s="120">
        <v>0</v>
      </c>
      <c r="N2492" s="120">
        <v>0</v>
      </c>
      <c r="O2492" s="127">
        <v>69</v>
      </c>
      <c r="P2492" s="128">
        <v>0</v>
      </c>
    </row>
    <row r="2493" spans="1:16">
      <c r="A2493" s="119" t="s">
        <v>3933</v>
      </c>
      <c r="B2493" s="120" t="s">
        <v>12971</v>
      </c>
      <c r="C2493" s="120" t="s">
        <v>3923</v>
      </c>
      <c r="D2493" s="120" t="s">
        <v>1798</v>
      </c>
      <c r="E2493" s="120" t="s">
        <v>12165</v>
      </c>
      <c r="F2493" s="120" t="s">
        <v>12601</v>
      </c>
      <c r="G2493" s="120" t="s">
        <v>1964</v>
      </c>
      <c r="H2493" s="120">
        <v>0</v>
      </c>
      <c r="I2493" s="120">
        <v>0</v>
      </c>
      <c r="J2493" s="120" t="s">
        <v>1774</v>
      </c>
      <c r="K2493" s="120">
        <v>0</v>
      </c>
      <c r="L2493" s="120">
        <v>0</v>
      </c>
      <c r="M2493" s="120">
        <v>0</v>
      </c>
      <c r="N2493" s="120">
        <v>0</v>
      </c>
      <c r="O2493" s="127">
        <v>69</v>
      </c>
      <c r="P2493" s="128">
        <v>0</v>
      </c>
    </row>
    <row r="2494" spans="1:16">
      <c r="A2494" s="119" t="s">
        <v>3934</v>
      </c>
      <c r="B2494" s="120" t="s">
        <v>12971</v>
      </c>
      <c r="C2494" s="120" t="s">
        <v>3923</v>
      </c>
      <c r="D2494" s="120" t="s">
        <v>1798</v>
      </c>
      <c r="E2494" s="120" t="s">
        <v>12165</v>
      </c>
      <c r="F2494" s="120" t="s">
        <v>12601</v>
      </c>
      <c r="G2494" s="120" t="s">
        <v>1964</v>
      </c>
      <c r="H2494" s="120">
        <v>0</v>
      </c>
      <c r="I2494" s="120">
        <v>0</v>
      </c>
      <c r="J2494" s="120" t="s">
        <v>1774</v>
      </c>
      <c r="K2494" s="120">
        <v>0</v>
      </c>
      <c r="L2494" s="120">
        <v>0</v>
      </c>
      <c r="M2494" s="120">
        <v>0</v>
      </c>
      <c r="N2494" s="120">
        <v>0</v>
      </c>
      <c r="O2494" s="127">
        <v>69</v>
      </c>
      <c r="P2494" s="128">
        <v>0</v>
      </c>
    </row>
    <row r="2495" spans="1:16">
      <c r="A2495" s="119" t="s">
        <v>3935</v>
      </c>
      <c r="B2495" s="120" t="s">
        <v>12971</v>
      </c>
      <c r="C2495" s="120" t="s">
        <v>3923</v>
      </c>
      <c r="D2495" s="120" t="s">
        <v>1798</v>
      </c>
      <c r="E2495" s="120" t="s">
        <v>12165</v>
      </c>
      <c r="F2495" s="120" t="s">
        <v>12601</v>
      </c>
      <c r="G2495" s="120" t="s">
        <v>1964</v>
      </c>
      <c r="H2495" s="120">
        <v>0</v>
      </c>
      <c r="I2495" s="120">
        <v>0</v>
      </c>
      <c r="J2495" s="120" t="s">
        <v>1774</v>
      </c>
      <c r="K2495" s="120">
        <v>0</v>
      </c>
      <c r="L2495" s="120">
        <v>0</v>
      </c>
      <c r="M2495" s="120">
        <v>0</v>
      </c>
      <c r="N2495" s="120">
        <v>0</v>
      </c>
      <c r="O2495" s="127">
        <v>69</v>
      </c>
      <c r="P2495" s="128">
        <v>0</v>
      </c>
    </row>
    <row r="2496" spans="1:16">
      <c r="A2496" s="119" t="s">
        <v>3936</v>
      </c>
      <c r="B2496" s="120" t="s">
        <v>12971</v>
      </c>
      <c r="C2496" s="120" t="s">
        <v>3923</v>
      </c>
      <c r="D2496" s="120" t="s">
        <v>1798</v>
      </c>
      <c r="E2496" s="120" t="s">
        <v>12165</v>
      </c>
      <c r="F2496" s="120" t="s">
        <v>12601</v>
      </c>
      <c r="G2496" s="120" t="s">
        <v>1964</v>
      </c>
      <c r="H2496" s="120">
        <v>0</v>
      </c>
      <c r="I2496" s="120">
        <v>0</v>
      </c>
      <c r="J2496" s="120" t="s">
        <v>1774</v>
      </c>
      <c r="K2496" s="120">
        <v>0</v>
      </c>
      <c r="L2496" s="120">
        <v>0</v>
      </c>
      <c r="M2496" s="120">
        <v>0</v>
      </c>
      <c r="N2496" s="120">
        <v>0</v>
      </c>
      <c r="O2496" s="127">
        <v>69</v>
      </c>
      <c r="P2496" s="128">
        <v>0</v>
      </c>
    </row>
    <row r="2497" spans="1:16">
      <c r="A2497" s="119" t="s">
        <v>3937</v>
      </c>
      <c r="B2497" s="120" t="s">
        <v>12971</v>
      </c>
      <c r="C2497" s="120" t="s">
        <v>3923</v>
      </c>
      <c r="D2497" s="120" t="s">
        <v>1798</v>
      </c>
      <c r="E2497" s="120" t="s">
        <v>12165</v>
      </c>
      <c r="F2497" s="120" t="s">
        <v>12601</v>
      </c>
      <c r="G2497" s="120" t="s">
        <v>1964</v>
      </c>
      <c r="H2497" s="120">
        <v>0</v>
      </c>
      <c r="I2497" s="120">
        <v>0</v>
      </c>
      <c r="J2497" s="120" t="s">
        <v>1774</v>
      </c>
      <c r="K2497" s="120">
        <v>0</v>
      </c>
      <c r="L2497" s="120">
        <v>0</v>
      </c>
      <c r="M2497" s="120">
        <v>0</v>
      </c>
      <c r="N2497" s="120">
        <v>0</v>
      </c>
      <c r="O2497" s="127">
        <v>69</v>
      </c>
      <c r="P2497" s="128">
        <v>0</v>
      </c>
    </row>
    <row r="2498" spans="1:16">
      <c r="A2498" s="119" t="s">
        <v>3938</v>
      </c>
      <c r="B2498" s="120" t="s">
        <v>12971</v>
      </c>
      <c r="C2498" s="120" t="s">
        <v>3923</v>
      </c>
      <c r="D2498" s="120" t="s">
        <v>1798</v>
      </c>
      <c r="E2498" s="120" t="s">
        <v>12165</v>
      </c>
      <c r="F2498" s="120" t="s">
        <v>12601</v>
      </c>
      <c r="G2498" s="120" t="s">
        <v>1964</v>
      </c>
      <c r="H2498" s="120">
        <v>0</v>
      </c>
      <c r="I2498" s="120">
        <v>0</v>
      </c>
      <c r="J2498" s="120" t="s">
        <v>1774</v>
      </c>
      <c r="K2498" s="120">
        <v>0</v>
      </c>
      <c r="L2498" s="120">
        <v>0</v>
      </c>
      <c r="M2498" s="120">
        <v>0</v>
      </c>
      <c r="N2498" s="120">
        <v>0</v>
      </c>
      <c r="O2498" s="127">
        <v>69</v>
      </c>
      <c r="P2498" s="128">
        <v>0</v>
      </c>
    </row>
    <row r="2499" spans="1:16">
      <c r="A2499" s="119" t="s">
        <v>3939</v>
      </c>
      <c r="B2499" s="120" t="s">
        <v>12971</v>
      </c>
      <c r="C2499" s="120" t="s">
        <v>3923</v>
      </c>
      <c r="D2499" s="120" t="s">
        <v>1798</v>
      </c>
      <c r="E2499" s="120" t="s">
        <v>12165</v>
      </c>
      <c r="F2499" s="120" t="s">
        <v>12601</v>
      </c>
      <c r="G2499" s="120" t="s">
        <v>1964</v>
      </c>
      <c r="H2499" s="120">
        <v>0</v>
      </c>
      <c r="I2499" s="120">
        <v>0</v>
      </c>
      <c r="J2499" s="120" t="s">
        <v>1774</v>
      </c>
      <c r="K2499" s="120">
        <v>0</v>
      </c>
      <c r="L2499" s="120">
        <v>0</v>
      </c>
      <c r="M2499" s="120">
        <v>0</v>
      </c>
      <c r="N2499" s="120">
        <v>0</v>
      </c>
      <c r="O2499" s="127">
        <v>69</v>
      </c>
      <c r="P2499" s="128">
        <v>0</v>
      </c>
    </row>
    <row r="2500" spans="1:16">
      <c r="A2500" s="119" t="s">
        <v>3940</v>
      </c>
      <c r="B2500" s="120" t="s">
        <v>12971</v>
      </c>
      <c r="C2500" s="120" t="s">
        <v>3923</v>
      </c>
      <c r="D2500" s="120" t="s">
        <v>1798</v>
      </c>
      <c r="E2500" s="120" t="s">
        <v>12165</v>
      </c>
      <c r="F2500" s="120" t="s">
        <v>12601</v>
      </c>
      <c r="G2500" s="120" t="s">
        <v>1964</v>
      </c>
      <c r="H2500" s="120">
        <v>0</v>
      </c>
      <c r="I2500" s="120">
        <v>0</v>
      </c>
      <c r="J2500" s="120" t="s">
        <v>1774</v>
      </c>
      <c r="K2500" s="120">
        <v>0</v>
      </c>
      <c r="L2500" s="120">
        <v>0</v>
      </c>
      <c r="M2500" s="120">
        <v>0</v>
      </c>
      <c r="N2500" s="120">
        <v>0</v>
      </c>
      <c r="O2500" s="127">
        <v>69</v>
      </c>
      <c r="P2500" s="128">
        <v>0</v>
      </c>
    </row>
    <row r="2501" spans="1:16">
      <c r="A2501" s="119" t="s">
        <v>3941</v>
      </c>
      <c r="B2501" s="120" t="s">
        <v>12971</v>
      </c>
      <c r="C2501" s="120" t="s">
        <v>3923</v>
      </c>
      <c r="D2501" s="120" t="s">
        <v>1798</v>
      </c>
      <c r="E2501" s="120" t="s">
        <v>12165</v>
      </c>
      <c r="F2501" s="120" t="s">
        <v>12601</v>
      </c>
      <c r="G2501" s="120" t="s">
        <v>1964</v>
      </c>
      <c r="H2501" s="120">
        <v>0</v>
      </c>
      <c r="I2501" s="120">
        <v>0</v>
      </c>
      <c r="J2501" s="120" t="s">
        <v>1774</v>
      </c>
      <c r="K2501" s="120">
        <v>0</v>
      </c>
      <c r="L2501" s="120">
        <v>0</v>
      </c>
      <c r="M2501" s="120">
        <v>0</v>
      </c>
      <c r="N2501" s="120">
        <v>0</v>
      </c>
      <c r="O2501" s="127">
        <v>69</v>
      </c>
      <c r="P2501" s="128">
        <v>0</v>
      </c>
    </row>
    <row r="2502" spans="1:16">
      <c r="A2502" s="119" t="s">
        <v>3942</v>
      </c>
      <c r="B2502" s="120" t="s">
        <v>12971</v>
      </c>
      <c r="C2502" s="120" t="s">
        <v>3923</v>
      </c>
      <c r="D2502" s="120" t="s">
        <v>1798</v>
      </c>
      <c r="E2502" s="120" t="s">
        <v>12165</v>
      </c>
      <c r="F2502" s="120" t="s">
        <v>12601</v>
      </c>
      <c r="G2502" s="120" t="s">
        <v>1964</v>
      </c>
      <c r="H2502" s="120">
        <v>0</v>
      </c>
      <c r="I2502" s="120">
        <v>0</v>
      </c>
      <c r="J2502" s="120" t="s">
        <v>1774</v>
      </c>
      <c r="K2502" s="120">
        <v>0</v>
      </c>
      <c r="L2502" s="120">
        <v>0</v>
      </c>
      <c r="M2502" s="120">
        <v>0</v>
      </c>
      <c r="N2502" s="120">
        <v>0</v>
      </c>
      <c r="O2502" s="127">
        <v>69</v>
      </c>
      <c r="P2502" s="128">
        <v>0</v>
      </c>
    </row>
    <row r="2503" spans="1:16">
      <c r="A2503" s="119" t="s">
        <v>3943</v>
      </c>
      <c r="B2503" s="120" t="s">
        <v>12971</v>
      </c>
      <c r="C2503" s="120" t="s">
        <v>3923</v>
      </c>
      <c r="D2503" s="120" t="s">
        <v>1798</v>
      </c>
      <c r="E2503" s="120" t="s">
        <v>12165</v>
      </c>
      <c r="F2503" s="120" t="s">
        <v>12601</v>
      </c>
      <c r="G2503" s="120" t="s">
        <v>1964</v>
      </c>
      <c r="H2503" s="120">
        <v>0</v>
      </c>
      <c r="I2503" s="120">
        <v>0</v>
      </c>
      <c r="J2503" s="120" t="s">
        <v>1774</v>
      </c>
      <c r="K2503" s="120">
        <v>0</v>
      </c>
      <c r="L2503" s="120">
        <v>0</v>
      </c>
      <c r="M2503" s="120">
        <v>0</v>
      </c>
      <c r="N2503" s="120">
        <v>0</v>
      </c>
      <c r="O2503" s="127">
        <v>199</v>
      </c>
      <c r="P2503" s="128">
        <v>0</v>
      </c>
    </row>
    <row r="2504" spans="1:16">
      <c r="A2504" s="119" t="s">
        <v>3944</v>
      </c>
      <c r="B2504" s="120" t="s">
        <v>12971</v>
      </c>
      <c r="C2504" s="120" t="s">
        <v>3923</v>
      </c>
      <c r="D2504" s="120" t="s">
        <v>1798</v>
      </c>
      <c r="E2504" s="120" t="s">
        <v>12165</v>
      </c>
      <c r="F2504" s="120" t="s">
        <v>12601</v>
      </c>
      <c r="G2504" s="120" t="s">
        <v>1964</v>
      </c>
      <c r="H2504" s="120">
        <v>0</v>
      </c>
      <c r="I2504" s="120">
        <v>0</v>
      </c>
      <c r="J2504" s="120" t="s">
        <v>1774</v>
      </c>
      <c r="K2504" s="120">
        <v>0</v>
      </c>
      <c r="L2504" s="120">
        <v>0</v>
      </c>
      <c r="M2504" s="120">
        <v>0</v>
      </c>
      <c r="N2504" s="120">
        <v>0</v>
      </c>
      <c r="O2504" s="127">
        <v>199</v>
      </c>
      <c r="P2504" s="128">
        <v>0</v>
      </c>
    </row>
    <row r="2505" spans="1:16">
      <c r="A2505" s="119" t="s">
        <v>3945</v>
      </c>
      <c r="B2505" s="120" t="s">
        <v>12971</v>
      </c>
      <c r="C2505" s="120" t="s">
        <v>3923</v>
      </c>
      <c r="D2505" s="120" t="s">
        <v>1798</v>
      </c>
      <c r="E2505" s="120" t="s">
        <v>12165</v>
      </c>
      <c r="F2505" s="120" t="s">
        <v>12601</v>
      </c>
      <c r="G2505" s="120" t="s">
        <v>1964</v>
      </c>
      <c r="H2505" s="120">
        <v>0</v>
      </c>
      <c r="I2505" s="120">
        <v>0</v>
      </c>
      <c r="J2505" s="120" t="s">
        <v>1774</v>
      </c>
      <c r="K2505" s="120">
        <v>0</v>
      </c>
      <c r="L2505" s="120">
        <v>0</v>
      </c>
      <c r="M2505" s="120">
        <v>0</v>
      </c>
      <c r="N2505" s="120">
        <v>0</v>
      </c>
      <c r="O2505" s="127">
        <v>199</v>
      </c>
      <c r="P2505" s="128">
        <v>0</v>
      </c>
    </row>
    <row r="2506" spans="1:16">
      <c r="A2506" s="119" t="s">
        <v>3946</v>
      </c>
      <c r="B2506" s="120" t="s">
        <v>12971</v>
      </c>
      <c r="C2506" s="120" t="s">
        <v>3923</v>
      </c>
      <c r="D2506" s="120" t="s">
        <v>1798</v>
      </c>
      <c r="E2506" s="120" t="s">
        <v>12165</v>
      </c>
      <c r="F2506" s="120" t="s">
        <v>12601</v>
      </c>
      <c r="G2506" s="120" t="s">
        <v>1964</v>
      </c>
      <c r="H2506" s="120">
        <v>0</v>
      </c>
      <c r="I2506" s="120">
        <v>0</v>
      </c>
      <c r="J2506" s="120" t="s">
        <v>1774</v>
      </c>
      <c r="K2506" s="120">
        <v>0</v>
      </c>
      <c r="L2506" s="120">
        <v>0</v>
      </c>
      <c r="M2506" s="120">
        <v>0</v>
      </c>
      <c r="N2506" s="120">
        <v>0</v>
      </c>
      <c r="O2506" s="127">
        <v>199</v>
      </c>
      <c r="P2506" s="128">
        <v>0</v>
      </c>
    </row>
    <row r="2507" spans="1:16">
      <c r="A2507" s="119" t="s">
        <v>3947</v>
      </c>
      <c r="B2507" s="120" t="s">
        <v>12971</v>
      </c>
      <c r="C2507" s="120" t="s">
        <v>3923</v>
      </c>
      <c r="D2507" s="120" t="s">
        <v>1798</v>
      </c>
      <c r="E2507" s="120" t="s">
        <v>12165</v>
      </c>
      <c r="F2507" s="120" t="s">
        <v>12601</v>
      </c>
      <c r="G2507" s="120" t="s">
        <v>1962</v>
      </c>
      <c r="H2507" s="120">
        <v>0</v>
      </c>
      <c r="I2507" s="120">
        <v>0</v>
      </c>
      <c r="J2507" s="120" t="s">
        <v>1774</v>
      </c>
      <c r="K2507" s="120">
        <v>0</v>
      </c>
      <c r="L2507" s="120">
        <v>0</v>
      </c>
      <c r="M2507" s="120">
        <v>0</v>
      </c>
      <c r="N2507" s="120">
        <v>0</v>
      </c>
      <c r="O2507" s="127">
        <v>199</v>
      </c>
      <c r="P2507" s="128">
        <v>0</v>
      </c>
    </row>
    <row r="2508" spans="1:16">
      <c r="A2508" s="119" t="s">
        <v>3948</v>
      </c>
      <c r="B2508" s="120" t="s">
        <v>12163</v>
      </c>
      <c r="C2508" s="120" t="s">
        <v>3923</v>
      </c>
      <c r="D2508" s="120">
        <v>0</v>
      </c>
      <c r="E2508" s="120">
        <v>0</v>
      </c>
      <c r="F2508" s="120">
        <v>0</v>
      </c>
      <c r="G2508" s="120">
        <v>0</v>
      </c>
      <c r="H2508" s="120">
        <v>0</v>
      </c>
      <c r="I2508" s="120">
        <v>0</v>
      </c>
      <c r="J2508" s="120" t="s">
        <v>1774</v>
      </c>
      <c r="K2508" s="120">
        <v>0</v>
      </c>
      <c r="L2508" s="120">
        <v>0</v>
      </c>
      <c r="M2508" s="120">
        <v>0</v>
      </c>
      <c r="N2508" s="120">
        <v>0</v>
      </c>
      <c r="O2508" s="127">
        <v>69</v>
      </c>
      <c r="P2508" s="128">
        <v>0</v>
      </c>
    </row>
    <row r="2509" spans="1:16">
      <c r="A2509" s="119" t="s">
        <v>3949</v>
      </c>
      <c r="B2509" s="120" t="s">
        <v>12163</v>
      </c>
      <c r="C2509" s="120" t="s">
        <v>3923</v>
      </c>
      <c r="D2509" s="120">
        <v>0</v>
      </c>
      <c r="E2509" s="120">
        <v>0</v>
      </c>
      <c r="F2509" s="120">
        <v>0</v>
      </c>
      <c r="G2509" s="120">
        <v>0</v>
      </c>
      <c r="H2509" s="120">
        <v>0</v>
      </c>
      <c r="I2509" s="120">
        <v>0</v>
      </c>
      <c r="J2509" s="120" t="s">
        <v>1774</v>
      </c>
      <c r="K2509" s="120">
        <v>0</v>
      </c>
      <c r="L2509" s="120">
        <v>0</v>
      </c>
      <c r="M2509" s="120">
        <v>0</v>
      </c>
      <c r="N2509" s="120">
        <v>0</v>
      </c>
      <c r="O2509" s="127">
        <v>69</v>
      </c>
      <c r="P2509" s="128">
        <v>0</v>
      </c>
    </row>
    <row r="2510" spans="1:16">
      <c r="A2510" s="119" t="s">
        <v>3950</v>
      </c>
      <c r="B2510" s="120" t="s">
        <v>12163</v>
      </c>
      <c r="C2510" s="120" t="s">
        <v>3923</v>
      </c>
      <c r="D2510" s="120">
        <v>0</v>
      </c>
      <c r="E2510" s="120">
        <v>0</v>
      </c>
      <c r="F2510" s="120">
        <v>0</v>
      </c>
      <c r="G2510" s="120">
        <v>0</v>
      </c>
      <c r="H2510" s="120">
        <v>0</v>
      </c>
      <c r="I2510" s="120">
        <v>0</v>
      </c>
      <c r="J2510" s="120" t="s">
        <v>1774</v>
      </c>
      <c r="K2510" s="120">
        <v>0</v>
      </c>
      <c r="L2510" s="120">
        <v>0</v>
      </c>
      <c r="M2510" s="120">
        <v>0</v>
      </c>
      <c r="N2510" s="120">
        <v>0</v>
      </c>
      <c r="O2510" s="127">
        <v>69</v>
      </c>
      <c r="P2510" s="128">
        <v>0</v>
      </c>
    </row>
    <row r="2511" spans="1:16">
      <c r="A2511" s="119" t="s">
        <v>3951</v>
      </c>
      <c r="B2511" s="120" t="s">
        <v>12163</v>
      </c>
      <c r="C2511" s="120" t="s">
        <v>3923</v>
      </c>
      <c r="D2511" s="120">
        <v>0</v>
      </c>
      <c r="E2511" s="120">
        <v>0</v>
      </c>
      <c r="F2511" s="120">
        <v>0</v>
      </c>
      <c r="G2511" s="120">
        <v>0</v>
      </c>
      <c r="H2511" s="120">
        <v>0</v>
      </c>
      <c r="I2511" s="120">
        <v>0</v>
      </c>
      <c r="J2511" s="120" t="s">
        <v>1774</v>
      </c>
      <c r="K2511" s="120">
        <v>0</v>
      </c>
      <c r="L2511" s="120">
        <v>0</v>
      </c>
      <c r="M2511" s="120">
        <v>0</v>
      </c>
      <c r="N2511" s="120">
        <v>0</v>
      </c>
      <c r="O2511" s="127">
        <v>69</v>
      </c>
      <c r="P2511" s="128">
        <v>0</v>
      </c>
    </row>
    <row r="2512" spans="1:16">
      <c r="A2512" s="119" t="s">
        <v>3952</v>
      </c>
      <c r="B2512" s="120" t="s">
        <v>12163</v>
      </c>
      <c r="C2512" s="120" t="s">
        <v>3923</v>
      </c>
      <c r="D2512" s="120">
        <v>0</v>
      </c>
      <c r="E2512" s="120">
        <v>0</v>
      </c>
      <c r="F2512" s="120">
        <v>0</v>
      </c>
      <c r="G2512" s="120">
        <v>0</v>
      </c>
      <c r="H2512" s="120">
        <v>0</v>
      </c>
      <c r="I2512" s="120">
        <v>0</v>
      </c>
      <c r="J2512" s="120" t="s">
        <v>1774</v>
      </c>
      <c r="K2512" s="120">
        <v>0</v>
      </c>
      <c r="L2512" s="120">
        <v>0</v>
      </c>
      <c r="M2512" s="120">
        <v>0</v>
      </c>
      <c r="N2512" s="120">
        <v>0</v>
      </c>
      <c r="O2512" s="127">
        <v>69</v>
      </c>
      <c r="P2512" s="128">
        <v>0</v>
      </c>
    </row>
    <row r="2513" spans="1:16">
      <c r="A2513" s="119" t="s">
        <v>3953</v>
      </c>
      <c r="B2513" s="120" t="s">
        <v>12163</v>
      </c>
      <c r="C2513" s="120" t="s">
        <v>3923</v>
      </c>
      <c r="D2513" s="120">
        <v>0</v>
      </c>
      <c r="E2513" s="120">
        <v>0</v>
      </c>
      <c r="F2513" s="120">
        <v>0</v>
      </c>
      <c r="G2513" s="120">
        <v>0</v>
      </c>
      <c r="H2513" s="120">
        <v>0</v>
      </c>
      <c r="I2513" s="120">
        <v>0</v>
      </c>
      <c r="J2513" s="120" t="s">
        <v>1774</v>
      </c>
      <c r="K2513" s="120">
        <v>0</v>
      </c>
      <c r="L2513" s="120">
        <v>0</v>
      </c>
      <c r="M2513" s="120">
        <v>0</v>
      </c>
      <c r="N2513" s="120">
        <v>0</v>
      </c>
      <c r="O2513" s="127">
        <v>69</v>
      </c>
      <c r="P2513" s="128">
        <v>0</v>
      </c>
    </row>
    <row r="2514" spans="1:16">
      <c r="A2514" s="119" t="s">
        <v>3954</v>
      </c>
      <c r="B2514" s="120" t="s">
        <v>12163</v>
      </c>
      <c r="C2514" s="120" t="s">
        <v>3923</v>
      </c>
      <c r="D2514" s="120">
        <v>0</v>
      </c>
      <c r="E2514" s="120">
        <v>0</v>
      </c>
      <c r="F2514" s="120">
        <v>0</v>
      </c>
      <c r="G2514" s="120">
        <v>0</v>
      </c>
      <c r="H2514" s="120">
        <v>0</v>
      </c>
      <c r="I2514" s="120">
        <v>0</v>
      </c>
      <c r="J2514" s="120" t="s">
        <v>1774</v>
      </c>
      <c r="K2514" s="120">
        <v>0</v>
      </c>
      <c r="L2514" s="120">
        <v>0</v>
      </c>
      <c r="M2514" s="120">
        <v>0</v>
      </c>
      <c r="N2514" s="120">
        <v>0</v>
      </c>
      <c r="O2514" s="127">
        <v>69</v>
      </c>
      <c r="P2514" s="128">
        <v>0</v>
      </c>
    </row>
    <row r="2515" spans="1:16">
      <c r="A2515" s="119" t="s">
        <v>3955</v>
      </c>
      <c r="B2515" s="120" t="s">
        <v>12163</v>
      </c>
      <c r="C2515" s="120" t="s">
        <v>3923</v>
      </c>
      <c r="D2515" s="120">
        <v>0</v>
      </c>
      <c r="E2515" s="120">
        <v>0</v>
      </c>
      <c r="F2515" s="120">
        <v>0</v>
      </c>
      <c r="G2515" s="120">
        <v>0</v>
      </c>
      <c r="H2515" s="120">
        <v>0</v>
      </c>
      <c r="I2515" s="120">
        <v>0</v>
      </c>
      <c r="J2515" s="120" t="s">
        <v>1774</v>
      </c>
      <c r="K2515" s="120">
        <v>0</v>
      </c>
      <c r="L2515" s="120">
        <v>0</v>
      </c>
      <c r="M2515" s="120">
        <v>0</v>
      </c>
      <c r="N2515" s="120">
        <v>0</v>
      </c>
      <c r="O2515" s="127">
        <v>69</v>
      </c>
      <c r="P2515" s="128">
        <v>0</v>
      </c>
    </row>
    <row r="2516" spans="1:16">
      <c r="A2516" s="119" t="s">
        <v>3956</v>
      </c>
      <c r="B2516" s="120" t="s">
        <v>12971</v>
      </c>
      <c r="C2516" s="120" t="s">
        <v>3923</v>
      </c>
      <c r="D2516" s="120">
        <v>0</v>
      </c>
      <c r="E2516" s="120">
        <v>0</v>
      </c>
      <c r="F2516" s="120">
        <v>0</v>
      </c>
      <c r="G2516" s="120">
        <v>0</v>
      </c>
      <c r="H2516" s="120">
        <v>0</v>
      </c>
      <c r="I2516" s="120">
        <v>0</v>
      </c>
      <c r="J2516" s="120" t="s">
        <v>1774</v>
      </c>
      <c r="K2516" s="120">
        <v>0</v>
      </c>
      <c r="L2516" s="120">
        <v>0</v>
      </c>
      <c r="M2516" s="120">
        <v>0</v>
      </c>
      <c r="N2516" s="120">
        <v>0</v>
      </c>
      <c r="O2516" s="127">
        <v>69</v>
      </c>
      <c r="P2516" s="128">
        <v>0</v>
      </c>
    </row>
    <row r="2517" spans="1:16">
      <c r="A2517" s="119" t="s">
        <v>3957</v>
      </c>
      <c r="B2517" s="120" t="s">
        <v>12971</v>
      </c>
      <c r="C2517" s="120" t="s">
        <v>3923</v>
      </c>
      <c r="D2517" s="120">
        <v>0</v>
      </c>
      <c r="E2517" s="120">
        <v>0</v>
      </c>
      <c r="F2517" s="120">
        <v>0</v>
      </c>
      <c r="G2517" s="120">
        <v>0</v>
      </c>
      <c r="H2517" s="120">
        <v>0</v>
      </c>
      <c r="I2517" s="120">
        <v>0</v>
      </c>
      <c r="J2517" s="120" t="s">
        <v>1774</v>
      </c>
      <c r="K2517" s="120">
        <v>0</v>
      </c>
      <c r="L2517" s="120">
        <v>0</v>
      </c>
      <c r="M2517" s="120">
        <v>0</v>
      </c>
      <c r="N2517" s="120">
        <v>0</v>
      </c>
      <c r="O2517" s="127">
        <v>69</v>
      </c>
      <c r="P2517" s="128">
        <v>0</v>
      </c>
    </row>
    <row r="2518" spans="1:16">
      <c r="A2518" s="119" t="s">
        <v>3958</v>
      </c>
      <c r="B2518" s="120" t="s">
        <v>12971</v>
      </c>
      <c r="C2518" s="120" t="s">
        <v>3923</v>
      </c>
      <c r="D2518" s="120">
        <v>0</v>
      </c>
      <c r="E2518" s="120">
        <v>0</v>
      </c>
      <c r="F2518" s="120">
        <v>0</v>
      </c>
      <c r="G2518" s="120">
        <v>0</v>
      </c>
      <c r="H2518" s="120">
        <v>0</v>
      </c>
      <c r="I2518" s="120">
        <v>0</v>
      </c>
      <c r="J2518" s="120" t="s">
        <v>1774</v>
      </c>
      <c r="K2518" s="120">
        <v>0</v>
      </c>
      <c r="L2518" s="120">
        <v>0</v>
      </c>
      <c r="M2518" s="120">
        <v>0</v>
      </c>
      <c r="N2518" s="120">
        <v>0</v>
      </c>
      <c r="O2518" s="127">
        <v>69</v>
      </c>
      <c r="P2518" s="128">
        <v>0</v>
      </c>
    </row>
    <row r="2519" spans="1:16">
      <c r="A2519" s="119" t="s">
        <v>3959</v>
      </c>
      <c r="B2519" s="120" t="s">
        <v>12971</v>
      </c>
      <c r="C2519" s="120" t="s">
        <v>3923</v>
      </c>
      <c r="D2519" s="120">
        <v>0</v>
      </c>
      <c r="E2519" s="120">
        <v>0</v>
      </c>
      <c r="F2519" s="120">
        <v>0</v>
      </c>
      <c r="G2519" s="120">
        <v>0</v>
      </c>
      <c r="H2519" s="120">
        <v>0</v>
      </c>
      <c r="I2519" s="120">
        <v>0</v>
      </c>
      <c r="J2519" s="120" t="s">
        <v>1774</v>
      </c>
      <c r="K2519" s="120">
        <v>0</v>
      </c>
      <c r="L2519" s="120">
        <v>0</v>
      </c>
      <c r="M2519" s="120">
        <v>0</v>
      </c>
      <c r="N2519" s="120">
        <v>0</v>
      </c>
      <c r="O2519" s="127">
        <v>69</v>
      </c>
      <c r="P2519" s="128">
        <v>0</v>
      </c>
    </row>
    <row r="2520" spans="1:16">
      <c r="A2520" s="119" t="s">
        <v>3960</v>
      </c>
      <c r="B2520" s="120" t="s">
        <v>12163</v>
      </c>
      <c r="C2520" s="120" t="s">
        <v>3923</v>
      </c>
      <c r="D2520" s="120">
        <v>0</v>
      </c>
      <c r="E2520" s="120">
        <v>0</v>
      </c>
      <c r="F2520" s="120">
        <v>0</v>
      </c>
      <c r="G2520" s="120">
        <v>0</v>
      </c>
      <c r="H2520" s="120">
        <v>0</v>
      </c>
      <c r="I2520" s="120">
        <v>0</v>
      </c>
      <c r="J2520" s="120" t="s">
        <v>1774</v>
      </c>
      <c r="K2520" s="120">
        <v>0</v>
      </c>
      <c r="L2520" s="120">
        <v>0</v>
      </c>
      <c r="M2520" s="120">
        <v>0</v>
      </c>
      <c r="N2520" s="120">
        <v>0</v>
      </c>
      <c r="O2520" s="127">
        <v>69</v>
      </c>
      <c r="P2520" s="128">
        <v>0</v>
      </c>
    </row>
    <row r="2521" spans="1:16">
      <c r="A2521" s="119" t="s">
        <v>3961</v>
      </c>
      <c r="B2521" s="120" t="s">
        <v>12163</v>
      </c>
      <c r="C2521" s="120" t="s">
        <v>3923</v>
      </c>
      <c r="D2521" s="120">
        <v>0</v>
      </c>
      <c r="E2521" s="120">
        <v>0</v>
      </c>
      <c r="F2521" s="120">
        <v>0</v>
      </c>
      <c r="G2521" s="120">
        <v>0</v>
      </c>
      <c r="H2521" s="120">
        <v>0</v>
      </c>
      <c r="I2521" s="120">
        <v>0</v>
      </c>
      <c r="J2521" s="120" t="s">
        <v>1774</v>
      </c>
      <c r="K2521" s="120">
        <v>0</v>
      </c>
      <c r="L2521" s="120">
        <v>0</v>
      </c>
      <c r="M2521" s="120">
        <v>0</v>
      </c>
      <c r="N2521" s="120">
        <v>0</v>
      </c>
      <c r="O2521" s="127">
        <v>69</v>
      </c>
      <c r="P2521" s="128">
        <v>0</v>
      </c>
    </row>
    <row r="2522" spans="1:16">
      <c r="A2522" s="119" t="s">
        <v>3962</v>
      </c>
      <c r="B2522" s="120" t="s">
        <v>12163</v>
      </c>
      <c r="C2522" s="120" t="s">
        <v>3923</v>
      </c>
      <c r="D2522" s="120">
        <v>0</v>
      </c>
      <c r="E2522" s="120">
        <v>0</v>
      </c>
      <c r="F2522" s="120">
        <v>0</v>
      </c>
      <c r="G2522" s="120">
        <v>0</v>
      </c>
      <c r="H2522" s="120">
        <v>0</v>
      </c>
      <c r="I2522" s="120">
        <v>0</v>
      </c>
      <c r="J2522" s="120" t="s">
        <v>1774</v>
      </c>
      <c r="K2522" s="120">
        <v>0</v>
      </c>
      <c r="L2522" s="120">
        <v>0</v>
      </c>
      <c r="M2522" s="120">
        <v>0</v>
      </c>
      <c r="N2522" s="120">
        <v>0</v>
      </c>
      <c r="O2522" s="127">
        <v>69</v>
      </c>
      <c r="P2522" s="128">
        <v>0</v>
      </c>
    </row>
    <row r="2523" spans="1:16">
      <c r="A2523" s="119" t="s">
        <v>3963</v>
      </c>
      <c r="B2523" s="120" t="s">
        <v>12163</v>
      </c>
      <c r="C2523" s="120" t="s">
        <v>3923</v>
      </c>
      <c r="D2523" s="120">
        <v>0</v>
      </c>
      <c r="E2523" s="120">
        <v>0</v>
      </c>
      <c r="F2523" s="120">
        <v>0</v>
      </c>
      <c r="G2523" s="120">
        <v>0</v>
      </c>
      <c r="H2523" s="120">
        <v>0</v>
      </c>
      <c r="I2523" s="120">
        <v>0</v>
      </c>
      <c r="J2523" s="120" t="s">
        <v>1774</v>
      </c>
      <c r="K2523" s="120">
        <v>0</v>
      </c>
      <c r="L2523" s="120">
        <v>0</v>
      </c>
      <c r="M2523" s="120">
        <v>0</v>
      </c>
      <c r="N2523" s="120">
        <v>0</v>
      </c>
      <c r="O2523" s="127">
        <v>69</v>
      </c>
      <c r="P2523" s="128">
        <v>0</v>
      </c>
    </row>
    <row r="2524" spans="1:16">
      <c r="A2524" s="119" t="s">
        <v>3964</v>
      </c>
      <c r="B2524" s="120" t="s">
        <v>12163</v>
      </c>
      <c r="C2524" s="120" t="s">
        <v>3923</v>
      </c>
      <c r="D2524" s="120">
        <v>0</v>
      </c>
      <c r="E2524" s="120">
        <v>0</v>
      </c>
      <c r="F2524" s="120">
        <v>0</v>
      </c>
      <c r="G2524" s="120">
        <v>0</v>
      </c>
      <c r="H2524" s="120">
        <v>0</v>
      </c>
      <c r="I2524" s="120">
        <v>0</v>
      </c>
      <c r="J2524" s="120" t="s">
        <v>1774</v>
      </c>
      <c r="K2524" s="120">
        <v>0</v>
      </c>
      <c r="L2524" s="120">
        <v>0</v>
      </c>
      <c r="M2524" s="120">
        <v>0</v>
      </c>
      <c r="N2524" s="120">
        <v>0</v>
      </c>
      <c r="O2524" s="127">
        <v>69</v>
      </c>
      <c r="P2524" s="128">
        <v>0</v>
      </c>
    </row>
    <row r="2525" spans="1:16">
      <c r="A2525" s="119" t="s">
        <v>3965</v>
      </c>
      <c r="B2525" s="120" t="s">
        <v>12163</v>
      </c>
      <c r="C2525" s="120" t="s">
        <v>3923</v>
      </c>
      <c r="D2525" s="120">
        <v>0</v>
      </c>
      <c r="E2525" s="120">
        <v>0</v>
      </c>
      <c r="F2525" s="120">
        <v>0</v>
      </c>
      <c r="G2525" s="120">
        <v>0</v>
      </c>
      <c r="H2525" s="120">
        <v>0</v>
      </c>
      <c r="I2525" s="120">
        <v>0</v>
      </c>
      <c r="J2525" s="120" t="s">
        <v>1774</v>
      </c>
      <c r="K2525" s="120">
        <v>0</v>
      </c>
      <c r="L2525" s="120">
        <v>0</v>
      </c>
      <c r="M2525" s="120">
        <v>0</v>
      </c>
      <c r="N2525" s="120">
        <v>0</v>
      </c>
      <c r="O2525" s="127">
        <v>69</v>
      </c>
      <c r="P2525" s="128">
        <v>0</v>
      </c>
    </row>
    <row r="2526" spans="1:16">
      <c r="A2526" s="119" t="s">
        <v>3966</v>
      </c>
      <c r="B2526" s="120" t="s">
        <v>12163</v>
      </c>
      <c r="C2526" s="120" t="s">
        <v>3923</v>
      </c>
      <c r="D2526" s="120">
        <v>0</v>
      </c>
      <c r="E2526" s="120">
        <v>0</v>
      </c>
      <c r="F2526" s="120">
        <v>0</v>
      </c>
      <c r="G2526" s="120">
        <v>0</v>
      </c>
      <c r="H2526" s="120">
        <v>0</v>
      </c>
      <c r="I2526" s="120">
        <v>0</v>
      </c>
      <c r="J2526" s="120" t="s">
        <v>1774</v>
      </c>
      <c r="K2526" s="120">
        <v>0</v>
      </c>
      <c r="L2526" s="120">
        <v>0</v>
      </c>
      <c r="M2526" s="120">
        <v>0</v>
      </c>
      <c r="N2526" s="120">
        <v>0</v>
      </c>
      <c r="O2526" s="127">
        <v>69</v>
      </c>
      <c r="P2526" s="128">
        <v>0</v>
      </c>
    </row>
    <row r="2527" spans="1:16">
      <c r="A2527" s="119" t="s">
        <v>3967</v>
      </c>
      <c r="B2527" s="120" t="s">
        <v>12163</v>
      </c>
      <c r="C2527" s="120" t="s">
        <v>3923</v>
      </c>
      <c r="D2527" s="120">
        <v>0</v>
      </c>
      <c r="E2527" s="120">
        <v>0</v>
      </c>
      <c r="F2527" s="120">
        <v>0</v>
      </c>
      <c r="G2527" s="120">
        <v>0</v>
      </c>
      <c r="H2527" s="120">
        <v>0</v>
      </c>
      <c r="I2527" s="120">
        <v>0</v>
      </c>
      <c r="J2527" s="120" t="s">
        <v>1774</v>
      </c>
      <c r="K2527" s="120">
        <v>0</v>
      </c>
      <c r="L2527" s="120">
        <v>0</v>
      </c>
      <c r="M2527" s="120">
        <v>0</v>
      </c>
      <c r="N2527" s="120">
        <v>0</v>
      </c>
      <c r="O2527" s="127">
        <v>69</v>
      </c>
      <c r="P2527" s="128">
        <v>0</v>
      </c>
    </row>
    <row r="2528" spans="1:16">
      <c r="A2528" s="119" t="s">
        <v>3968</v>
      </c>
      <c r="B2528" s="120" t="s">
        <v>12971</v>
      </c>
      <c r="C2528" s="120" t="s">
        <v>3969</v>
      </c>
      <c r="D2528" s="120" t="s">
        <v>1798</v>
      </c>
      <c r="E2528" s="120" t="s">
        <v>12165</v>
      </c>
      <c r="F2528" s="120">
        <v>0</v>
      </c>
      <c r="G2528" s="120" t="s">
        <v>2174</v>
      </c>
      <c r="H2528" s="120">
        <v>0</v>
      </c>
      <c r="I2528" s="120">
        <v>0</v>
      </c>
      <c r="J2528" s="120" t="s">
        <v>1753</v>
      </c>
      <c r="K2528" s="120">
        <v>0</v>
      </c>
      <c r="L2528" s="120">
        <v>0</v>
      </c>
      <c r="M2528" s="120">
        <v>0</v>
      </c>
      <c r="N2528" s="120">
        <v>0</v>
      </c>
      <c r="O2528" s="127">
        <v>289.89999999999998</v>
      </c>
      <c r="P2528" s="128">
        <v>0</v>
      </c>
    </row>
    <row r="2529" spans="1:16">
      <c r="A2529" s="119" t="s">
        <v>864</v>
      </c>
      <c r="B2529" s="120" t="s">
        <v>12971</v>
      </c>
      <c r="C2529" s="120" t="s">
        <v>3970</v>
      </c>
      <c r="D2529" s="120" t="s">
        <v>1806</v>
      </c>
      <c r="E2529" s="120" t="s">
        <v>12164</v>
      </c>
      <c r="F2529" s="120" t="s">
        <v>12187</v>
      </c>
      <c r="G2529" s="120" t="s">
        <v>1793</v>
      </c>
      <c r="H2529" s="120">
        <v>0</v>
      </c>
      <c r="I2529" s="120">
        <v>0</v>
      </c>
      <c r="J2529" s="120" t="s">
        <v>1753</v>
      </c>
      <c r="K2529" s="120" t="s">
        <v>3338</v>
      </c>
      <c r="L2529" s="120">
        <v>0</v>
      </c>
      <c r="M2529" s="120">
        <v>0</v>
      </c>
      <c r="N2529" s="120">
        <v>0</v>
      </c>
      <c r="O2529" s="127">
        <v>249.9</v>
      </c>
      <c r="P2529" s="128">
        <v>90</v>
      </c>
    </row>
    <row r="2530" spans="1:16">
      <c r="A2530" s="119" t="s">
        <v>866</v>
      </c>
      <c r="B2530" s="120" t="s">
        <v>12971</v>
      </c>
      <c r="C2530" s="120" t="s">
        <v>3970</v>
      </c>
      <c r="D2530" s="120">
        <v>0</v>
      </c>
      <c r="E2530" s="120">
        <v>0</v>
      </c>
      <c r="F2530" s="120">
        <v>0</v>
      </c>
      <c r="G2530" s="120">
        <v>0</v>
      </c>
      <c r="H2530" s="120">
        <v>0</v>
      </c>
      <c r="I2530" s="120">
        <v>0</v>
      </c>
      <c r="J2530" s="120" t="s">
        <v>1753</v>
      </c>
      <c r="K2530" s="120">
        <v>0</v>
      </c>
      <c r="L2530" s="120">
        <v>0</v>
      </c>
      <c r="M2530" s="120">
        <v>0</v>
      </c>
      <c r="N2530" s="120">
        <v>0</v>
      </c>
      <c r="O2530" s="127">
        <v>0</v>
      </c>
      <c r="P2530" s="128">
        <v>0</v>
      </c>
    </row>
    <row r="2531" spans="1:16">
      <c r="A2531" s="119" t="s">
        <v>867</v>
      </c>
      <c r="B2531" s="120" t="s">
        <v>12971</v>
      </c>
      <c r="C2531" s="120" t="s">
        <v>3970</v>
      </c>
      <c r="D2531" s="120">
        <v>0</v>
      </c>
      <c r="E2531" s="120">
        <v>0</v>
      </c>
      <c r="F2531" s="120">
        <v>0</v>
      </c>
      <c r="G2531" s="120" t="s">
        <v>1869</v>
      </c>
      <c r="H2531" s="120">
        <v>0</v>
      </c>
      <c r="I2531" s="120" t="s">
        <v>1834</v>
      </c>
      <c r="J2531" s="120" t="s">
        <v>1753</v>
      </c>
      <c r="K2531" s="120">
        <v>0</v>
      </c>
      <c r="L2531" s="120">
        <v>0</v>
      </c>
      <c r="M2531" s="120" t="s">
        <v>1815</v>
      </c>
      <c r="N2531" s="120">
        <v>0</v>
      </c>
      <c r="O2531" s="127">
        <v>249.9</v>
      </c>
      <c r="P2531" s="128">
        <v>100</v>
      </c>
    </row>
    <row r="2532" spans="1:16">
      <c r="A2532" s="119" t="s">
        <v>868</v>
      </c>
      <c r="B2532" s="120" t="s">
        <v>12971</v>
      </c>
      <c r="C2532" s="120" t="s">
        <v>3970</v>
      </c>
      <c r="D2532" s="120">
        <v>0</v>
      </c>
      <c r="E2532" s="120">
        <v>0</v>
      </c>
      <c r="F2532" s="120">
        <v>0</v>
      </c>
      <c r="G2532" s="120" t="s">
        <v>1869</v>
      </c>
      <c r="H2532" s="120">
        <v>0</v>
      </c>
      <c r="I2532" s="120" t="s">
        <v>1834</v>
      </c>
      <c r="J2532" s="120" t="s">
        <v>1753</v>
      </c>
      <c r="K2532" s="120">
        <v>0</v>
      </c>
      <c r="L2532" s="120">
        <v>0</v>
      </c>
      <c r="M2532" s="120" t="s">
        <v>1815</v>
      </c>
      <c r="N2532" s="120">
        <v>0</v>
      </c>
      <c r="O2532" s="127">
        <v>249.9</v>
      </c>
      <c r="P2532" s="128">
        <v>100</v>
      </c>
    </row>
    <row r="2533" spans="1:16">
      <c r="A2533" s="119" t="s">
        <v>869</v>
      </c>
      <c r="B2533" s="120" t="s">
        <v>12971</v>
      </c>
      <c r="C2533" s="120" t="s">
        <v>3970</v>
      </c>
      <c r="D2533" s="120">
        <v>0</v>
      </c>
      <c r="E2533" s="120">
        <v>0</v>
      </c>
      <c r="F2533" s="120">
        <v>0</v>
      </c>
      <c r="G2533" s="120" t="s">
        <v>1869</v>
      </c>
      <c r="H2533" s="120">
        <v>0</v>
      </c>
      <c r="I2533" s="120" t="s">
        <v>1834</v>
      </c>
      <c r="J2533" s="120" t="s">
        <v>1753</v>
      </c>
      <c r="K2533" s="120">
        <v>0</v>
      </c>
      <c r="L2533" s="120">
        <v>0</v>
      </c>
      <c r="M2533" s="120" t="s">
        <v>1815</v>
      </c>
      <c r="N2533" s="120">
        <v>0</v>
      </c>
      <c r="O2533" s="127">
        <v>249.9</v>
      </c>
      <c r="P2533" s="128">
        <v>100</v>
      </c>
    </row>
    <row r="2534" spans="1:16">
      <c r="A2534" s="119" t="s">
        <v>870</v>
      </c>
      <c r="B2534" s="120" t="s">
        <v>12971</v>
      </c>
      <c r="C2534" s="120" t="s">
        <v>3970</v>
      </c>
      <c r="D2534" s="120">
        <v>0</v>
      </c>
      <c r="E2534" s="120">
        <v>0</v>
      </c>
      <c r="F2534" s="120">
        <v>0</v>
      </c>
      <c r="G2534" s="120">
        <v>0</v>
      </c>
      <c r="H2534" s="120">
        <v>0</v>
      </c>
      <c r="I2534" s="120">
        <v>0</v>
      </c>
      <c r="J2534" s="120" t="s">
        <v>1753</v>
      </c>
      <c r="K2534" s="120">
        <v>0</v>
      </c>
      <c r="L2534" s="120">
        <v>0</v>
      </c>
      <c r="M2534" s="120">
        <v>0</v>
      </c>
      <c r="N2534" s="120">
        <v>0</v>
      </c>
      <c r="O2534" s="127">
        <v>0</v>
      </c>
      <c r="P2534" s="128">
        <v>0</v>
      </c>
    </row>
    <row r="2535" spans="1:16">
      <c r="A2535" s="119" t="s">
        <v>14155</v>
      </c>
      <c r="B2535" s="120" t="s">
        <v>12971</v>
      </c>
      <c r="C2535" s="120" t="s">
        <v>3970</v>
      </c>
      <c r="D2535" s="120" t="s">
        <v>1798</v>
      </c>
      <c r="E2535" s="120" t="s">
        <v>12164</v>
      </c>
      <c r="F2535" s="120" t="s">
        <v>12601</v>
      </c>
      <c r="G2535" s="120" t="s">
        <v>1814</v>
      </c>
      <c r="H2535" s="120">
        <v>0</v>
      </c>
      <c r="I2535" s="120" t="s">
        <v>1834</v>
      </c>
      <c r="J2535" s="120" t="s">
        <v>1753</v>
      </c>
      <c r="K2535" s="120" t="s">
        <v>3338</v>
      </c>
      <c r="L2535" s="120" t="s">
        <v>2035</v>
      </c>
      <c r="M2535" s="120">
        <v>0</v>
      </c>
      <c r="N2535" s="120">
        <v>0</v>
      </c>
      <c r="O2535" s="127">
        <v>279.89999999999998</v>
      </c>
      <c r="P2535" s="128">
        <v>100</v>
      </c>
    </row>
    <row r="2536" spans="1:16">
      <c r="A2536" s="119" t="s">
        <v>14156</v>
      </c>
      <c r="B2536" s="120" t="s">
        <v>12971</v>
      </c>
      <c r="C2536" s="120" t="s">
        <v>3970</v>
      </c>
      <c r="D2536" s="120">
        <v>0</v>
      </c>
      <c r="E2536" s="120">
        <v>0</v>
      </c>
      <c r="F2536" s="120">
        <v>0</v>
      </c>
      <c r="G2536" s="120">
        <v>0</v>
      </c>
      <c r="H2536" s="120">
        <v>0</v>
      </c>
      <c r="I2536" s="120">
        <v>0</v>
      </c>
      <c r="J2536" s="120" t="s">
        <v>1753</v>
      </c>
      <c r="K2536" s="120">
        <v>0</v>
      </c>
      <c r="L2536" s="120">
        <v>0</v>
      </c>
      <c r="M2536" s="120">
        <v>0</v>
      </c>
      <c r="N2536" s="120">
        <v>0</v>
      </c>
      <c r="O2536" s="127">
        <v>0</v>
      </c>
      <c r="P2536" s="128">
        <v>0</v>
      </c>
    </row>
    <row r="2537" spans="1:16">
      <c r="A2537" s="119" t="s">
        <v>872</v>
      </c>
      <c r="B2537" s="120" t="s">
        <v>12971</v>
      </c>
      <c r="C2537" s="120" t="s">
        <v>3970</v>
      </c>
      <c r="D2537" s="120" t="s">
        <v>1798</v>
      </c>
      <c r="E2537" s="120" t="s">
        <v>12164</v>
      </c>
      <c r="F2537" s="120" t="s">
        <v>12601</v>
      </c>
      <c r="G2537" s="120" t="s">
        <v>1814</v>
      </c>
      <c r="H2537" s="120">
        <v>0</v>
      </c>
      <c r="I2537" s="120" t="s">
        <v>1834</v>
      </c>
      <c r="J2537" s="120" t="s">
        <v>1753</v>
      </c>
      <c r="K2537" s="120" t="s">
        <v>3338</v>
      </c>
      <c r="L2537" s="120" t="s">
        <v>2035</v>
      </c>
      <c r="M2537" s="120">
        <v>0</v>
      </c>
      <c r="N2537" s="120">
        <v>0</v>
      </c>
      <c r="O2537" s="127">
        <v>279.89999999999998</v>
      </c>
      <c r="P2537" s="128">
        <v>100</v>
      </c>
    </row>
    <row r="2538" spans="1:16">
      <c r="A2538" s="119" t="s">
        <v>3971</v>
      </c>
      <c r="B2538" s="120" t="s">
        <v>12971</v>
      </c>
      <c r="C2538" s="120" t="s">
        <v>3970</v>
      </c>
      <c r="D2538" s="120" t="s">
        <v>1798</v>
      </c>
      <c r="E2538" s="120" t="s">
        <v>12164</v>
      </c>
      <c r="F2538" s="120" t="s">
        <v>12601</v>
      </c>
      <c r="G2538" s="120" t="s">
        <v>1814</v>
      </c>
      <c r="H2538" s="120">
        <v>0</v>
      </c>
      <c r="I2538" s="120" t="s">
        <v>1834</v>
      </c>
      <c r="J2538" s="120" t="s">
        <v>1753</v>
      </c>
      <c r="K2538" s="120" t="s">
        <v>3338</v>
      </c>
      <c r="L2538" s="120" t="s">
        <v>2035</v>
      </c>
      <c r="M2538" s="120">
        <v>0</v>
      </c>
      <c r="N2538" s="120">
        <v>0</v>
      </c>
      <c r="O2538" s="127">
        <v>279.89999999999998</v>
      </c>
      <c r="P2538" s="128">
        <v>100</v>
      </c>
    </row>
    <row r="2539" spans="1:16">
      <c r="A2539" s="119" t="s">
        <v>3972</v>
      </c>
      <c r="B2539" s="120" t="s">
        <v>12971</v>
      </c>
      <c r="C2539" s="120" t="s">
        <v>3970</v>
      </c>
      <c r="D2539" s="120" t="s">
        <v>1798</v>
      </c>
      <c r="E2539" s="120" t="s">
        <v>12164</v>
      </c>
      <c r="F2539" s="120" t="s">
        <v>12598</v>
      </c>
      <c r="G2539" s="120" t="s">
        <v>1869</v>
      </c>
      <c r="H2539" s="120">
        <v>0</v>
      </c>
      <c r="I2539" s="120" t="s">
        <v>1834</v>
      </c>
      <c r="J2539" s="120" t="s">
        <v>1753</v>
      </c>
      <c r="K2539" s="120" t="s">
        <v>3338</v>
      </c>
      <c r="L2539" s="120">
        <v>0</v>
      </c>
      <c r="M2539" s="120">
        <v>0</v>
      </c>
      <c r="N2539" s="120">
        <v>0</v>
      </c>
      <c r="O2539" s="127">
        <v>279.89999999999998</v>
      </c>
      <c r="P2539" s="128">
        <v>100</v>
      </c>
    </row>
    <row r="2540" spans="1:16">
      <c r="A2540" s="119" t="s">
        <v>3973</v>
      </c>
      <c r="B2540" s="120" t="s">
        <v>12971</v>
      </c>
      <c r="C2540" s="120" t="s">
        <v>3970</v>
      </c>
      <c r="D2540" s="120" t="s">
        <v>1798</v>
      </c>
      <c r="E2540" s="120" t="s">
        <v>12164</v>
      </c>
      <c r="F2540" s="120" t="s">
        <v>12598</v>
      </c>
      <c r="G2540" s="120" t="s">
        <v>1947</v>
      </c>
      <c r="H2540" s="120">
        <v>0</v>
      </c>
      <c r="I2540" s="120" t="s">
        <v>1834</v>
      </c>
      <c r="J2540" s="120" t="s">
        <v>1753</v>
      </c>
      <c r="K2540" s="120" t="s">
        <v>3338</v>
      </c>
      <c r="L2540" s="120">
        <v>0</v>
      </c>
      <c r="M2540" s="120">
        <v>0</v>
      </c>
      <c r="N2540" s="120">
        <v>0</v>
      </c>
      <c r="O2540" s="127">
        <v>349.9</v>
      </c>
      <c r="P2540" s="128">
        <v>120</v>
      </c>
    </row>
    <row r="2541" spans="1:16">
      <c r="A2541" s="119" t="s">
        <v>499</v>
      </c>
      <c r="B2541" s="120" t="s">
        <v>12971</v>
      </c>
      <c r="C2541" s="120" t="s">
        <v>3970</v>
      </c>
      <c r="D2541" s="120" t="s">
        <v>1798</v>
      </c>
      <c r="E2541" s="120" t="s">
        <v>12164</v>
      </c>
      <c r="F2541" s="120" t="s">
        <v>12598</v>
      </c>
      <c r="G2541" s="120" t="s">
        <v>1947</v>
      </c>
      <c r="H2541" s="120">
        <v>0</v>
      </c>
      <c r="I2541" s="120" t="s">
        <v>1834</v>
      </c>
      <c r="J2541" s="120" t="s">
        <v>1753</v>
      </c>
      <c r="K2541" s="120" t="s">
        <v>3338</v>
      </c>
      <c r="L2541" s="120">
        <v>0</v>
      </c>
      <c r="M2541" s="120">
        <v>0</v>
      </c>
      <c r="N2541" s="120">
        <v>0</v>
      </c>
      <c r="O2541" s="127">
        <v>349.9</v>
      </c>
      <c r="P2541" s="128">
        <v>120</v>
      </c>
    </row>
    <row r="2542" spans="1:16">
      <c r="A2542" s="119" t="s">
        <v>12224</v>
      </c>
      <c r="B2542" s="120" t="s">
        <v>12971</v>
      </c>
      <c r="C2542" s="120" t="s">
        <v>1836</v>
      </c>
      <c r="D2542" s="120">
        <v>0</v>
      </c>
      <c r="E2542" s="120" t="s">
        <v>12165</v>
      </c>
      <c r="F2542" s="120" t="s">
        <v>12598</v>
      </c>
      <c r="G2542" s="120" t="s">
        <v>3324</v>
      </c>
      <c r="H2542" s="120">
        <v>0</v>
      </c>
      <c r="I2542" s="120" t="s">
        <v>14086</v>
      </c>
      <c r="J2542" s="120" t="s">
        <v>1774</v>
      </c>
      <c r="K2542" s="120">
        <v>0</v>
      </c>
      <c r="L2542" s="120" t="s">
        <v>3421</v>
      </c>
      <c r="M2542" s="120">
        <v>0</v>
      </c>
      <c r="N2542" s="120" t="s">
        <v>3328</v>
      </c>
      <c r="O2542" s="127">
        <v>109.9</v>
      </c>
      <c r="P2542" s="128">
        <v>40.5</v>
      </c>
    </row>
    <row r="2543" spans="1:16">
      <c r="A2543" s="119" t="s">
        <v>613</v>
      </c>
      <c r="B2543" s="120" t="s">
        <v>12971</v>
      </c>
      <c r="C2543" s="120" t="s">
        <v>1836</v>
      </c>
      <c r="D2543" s="120" t="s">
        <v>1798</v>
      </c>
      <c r="E2543" s="120" t="s">
        <v>12164</v>
      </c>
      <c r="F2543" s="120" t="s">
        <v>12598</v>
      </c>
      <c r="G2543" s="120" t="s">
        <v>1809</v>
      </c>
      <c r="H2543" s="120">
        <v>0</v>
      </c>
      <c r="I2543" s="120" t="s">
        <v>14086</v>
      </c>
      <c r="J2543" s="120" t="s">
        <v>1774</v>
      </c>
      <c r="K2543" s="120" t="s">
        <v>3338</v>
      </c>
      <c r="L2543" s="120">
        <v>0</v>
      </c>
      <c r="M2543" s="120">
        <v>0</v>
      </c>
      <c r="N2543" s="120">
        <v>0</v>
      </c>
      <c r="O2543" s="127">
        <v>49.9</v>
      </c>
      <c r="P2543" s="128">
        <v>0</v>
      </c>
    </row>
    <row r="2544" spans="1:16">
      <c r="A2544" s="119" t="s">
        <v>3974</v>
      </c>
      <c r="B2544" s="120" t="s">
        <v>12971</v>
      </c>
      <c r="C2544" s="120" t="s">
        <v>1836</v>
      </c>
      <c r="D2544" s="120" t="s">
        <v>1798</v>
      </c>
      <c r="E2544" s="120" t="s">
        <v>12164</v>
      </c>
      <c r="F2544" s="120" t="s">
        <v>12598</v>
      </c>
      <c r="G2544" s="120" t="s">
        <v>1983</v>
      </c>
      <c r="H2544" s="120">
        <v>0</v>
      </c>
      <c r="I2544" s="120" t="s">
        <v>14086</v>
      </c>
      <c r="J2544" s="120" t="s">
        <v>1774</v>
      </c>
      <c r="K2544" s="120" t="s">
        <v>3338</v>
      </c>
      <c r="L2544" s="120">
        <v>0</v>
      </c>
      <c r="M2544" s="120">
        <v>0</v>
      </c>
      <c r="N2544" s="120">
        <v>0</v>
      </c>
      <c r="O2544" s="127">
        <v>109.9</v>
      </c>
      <c r="P2544" s="128">
        <v>0</v>
      </c>
    </row>
    <row r="2545" spans="1:16">
      <c r="A2545" s="119" t="s">
        <v>3975</v>
      </c>
      <c r="B2545" s="120" t="s">
        <v>12972</v>
      </c>
      <c r="C2545" s="120" t="s">
        <v>1836</v>
      </c>
      <c r="D2545" s="120" t="s">
        <v>1798</v>
      </c>
      <c r="E2545" s="120" t="s">
        <v>12164</v>
      </c>
      <c r="F2545" s="120" t="s">
        <v>12598</v>
      </c>
      <c r="G2545" s="120" t="s">
        <v>1990</v>
      </c>
      <c r="H2545" s="120">
        <v>0</v>
      </c>
      <c r="I2545" s="120" t="s">
        <v>14086</v>
      </c>
      <c r="J2545" s="120" t="s">
        <v>1774</v>
      </c>
      <c r="K2545" s="120" t="s">
        <v>3661</v>
      </c>
      <c r="L2545" s="120">
        <v>0</v>
      </c>
      <c r="M2545" s="120">
        <v>0</v>
      </c>
      <c r="N2545" s="120">
        <v>0</v>
      </c>
      <c r="O2545" s="127">
        <v>49.9</v>
      </c>
      <c r="P2545" s="128">
        <v>0</v>
      </c>
    </row>
    <row r="2546" spans="1:16">
      <c r="A2546" s="119" t="s">
        <v>3976</v>
      </c>
      <c r="B2546" s="120" t="s">
        <v>12972</v>
      </c>
      <c r="C2546" s="120" t="s">
        <v>1836</v>
      </c>
      <c r="D2546" s="120" t="s">
        <v>1798</v>
      </c>
      <c r="E2546" s="120" t="s">
        <v>12164</v>
      </c>
      <c r="F2546" s="120" t="s">
        <v>12598</v>
      </c>
      <c r="G2546" s="120" t="s">
        <v>3324</v>
      </c>
      <c r="H2546" s="120">
        <v>0</v>
      </c>
      <c r="I2546" s="120" t="s">
        <v>14086</v>
      </c>
      <c r="J2546" s="120" t="s">
        <v>1774</v>
      </c>
      <c r="K2546" s="120" t="s">
        <v>3661</v>
      </c>
      <c r="L2546" s="120">
        <v>0</v>
      </c>
      <c r="M2546" s="120">
        <v>0</v>
      </c>
      <c r="N2546" s="120">
        <v>0</v>
      </c>
      <c r="O2546" s="127">
        <v>49.9</v>
      </c>
      <c r="P2546" s="128">
        <v>0</v>
      </c>
    </row>
    <row r="2547" spans="1:16">
      <c r="A2547" s="119" t="s">
        <v>3977</v>
      </c>
      <c r="B2547" s="120" t="s">
        <v>12972</v>
      </c>
      <c r="C2547" s="120" t="s">
        <v>1836</v>
      </c>
      <c r="D2547" s="120" t="s">
        <v>1798</v>
      </c>
      <c r="E2547" s="120" t="s">
        <v>12164</v>
      </c>
      <c r="F2547" s="120" t="s">
        <v>12598</v>
      </c>
      <c r="G2547" s="120" t="s">
        <v>3324</v>
      </c>
      <c r="H2547" s="120">
        <v>0</v>
      </c>
      <c r="I2547" s="120" t="s">
        <v>14086</v>
      </c>
      <c r="J2547" s="120" t="s">
        <v>1774</v>
      </c>
      <c r="K2547" s="120" t="s">
        <v>3661</v>
      </c>
      <c r="L2547" s="120">
        <v>0</v>
      </c>
      <c r="M2547" s="120">
        <v>0</v>
      </c>
      <c r="N2547" s="120">
        <v>0</v>
      </c>
      <c r="O2547" s="127">
        <v>49.9</v>
      </c>
      <c r="P2547" s="128">
        <v>0</v>
      </c>
    </row>
    <row r="2548" spans="1:16">
      <c r="A2548" s="119" t="s">
        <v>1101</v>
      </c>
      <c r="B2548" s="120" t="s">
        <v>12972</v>
      </c>
      <c r="C2548" s="120" t="s">
        <v>1836</v>
      </c>
      <c r="D2548" s="120" t="s">
        <v>1798</v>
      </c>
      <c r="E2548" s="120" t="s">
        <v>12164</v>
      </c>
      <c r="F2548" s="120" t="s">
        <v>12598</v>
      </c>
      <c r="G2548" s="120" t="s">
        <v>3324</v>
      </c>
      <c r="H2548" s="120">
        <v>0</v>
      </c>
      <c r="I2548" s="120" t="s">
        <v>14086</v>
      </c>
      <c r="J2548" s="120" t="s">
        <v>1774</v>
      </c>
      <c r="K2548" s="120" t="s">
        <v>3661</v>
      </c>
      <c r="L2548" s="120">
        <v>0</v>
      </c>
      <c r="M2548" s="120">
        <v>0</v>
      </c>
      <c r="N2548" s="120">
        <v>0</v>
      </c>
      <c r="O2548" s="127">
        <v>49.9</v>
      </c>
      <c r="P2548" s="128">
        <v>0</v>
      </c>
    </row>
    <row r="2549" spans="1:16">
      <c r="A2549" s="119" t="s">
        <v>1102</v>
      </c>
      <c r="B2549" s="120" t="s">
        <v>12972</v>
      </c>
      <c r="C2549" s="120" t="s">
        <v>1836</v>
      </c>
      <c r="D2549" s="120" t="s">
        <v>1798</v>
      </c>
      <c r="E2549" s="120" t="s">
        <v>12164</v>
      </c>
      <c r="F2549" s="120" t="s">
        <v>12598</v>
      </c>
      <c r="G2549" s="120" t="s">
        <v>3324</v>
      </c>
      <c r="H2549" s="120">
        <v>0</v>
      </c>
      <c r="I2549" s="120" t="s">
        <v>14086</v>
      </c>
      <c r="J2549" s="120" t="s">
        <v>1774</v>
      </c>
      <c r="K2549" s="120" t="s">
        <v>3661</v>
      </c>
      <c r="L2549" s="120">
        <v>0</v>
      </c>
      <c r="M2549" s="120">
        <v>0</v>
      </c>
      <c r="N2549" s="120">
        <v>0</v>
      </c>
      <c r="O2549" s="127">
        <v>49.9</v>
      </c>
      <c r="P2549" s="128">
        <v>0</v>
      </c>
    </row>
    <row r="2550" spans="1:16">
      <c r="A2550" s="119" t="s">
        <v>1103</v>
      </c>
      <c r="B2550" s="120" t="s">
        <v>12972</v>
      </c>
      <c r="C2550" s="120" t="s">
        <v>1836</v>
      </c>
      <c r="D2550" s="120" t="s">
        <v>1798</v>
      </c>
      <c r="E2550" s="120" t="s">
        <v>12164</v>
      </c>
      <c r="F2550" s="120" t="s">
        <v>12598</v>
      </c>
      <c r="G2550" s="120" t="s">
        <v>3324</v>
      </c>
      <c r="H2550" s="120">
        <v>0</v>
      </c>
      <c r="I2550" s="120" t="s">
        <v>14086</v>
      </c>
      <c r="J2550" s="120" t="s">
        <v>1774</v>
      </c>
      <c r="K2550" s="120" t="s">
        <v>3661</v>
      </c>
      <c r="L2550" s="120">
        <v>0</v>
      </c>
      <c r="M2550" s="120">
        <v>0</v>
      </c>
      <c r="N2550" s="120">
        <v>0</v>
      </c>
      <c r="O2550" s="127">
        <v>49.9</v>
      </c>
      <c r="P2550" s="128">
        <v>0</v>
      </c>
    </row>
    <row r="2551" spans="1:16">
      <c r="A2551" s="119" t="s">
        <v>3978</v>
      </c>
      <c r="B2551" s="120" t="s">
        <v>12972</v>
      </c>
      <c r="C2551" s="120" t="s">
        <v>1836</v>
      </c>
      <c r="D2551" s="120" t="s">
        <v>1798</v>
      </c>
      <c r="E2551" s="120" t="s">
        <v>12164</v>
      </c>
      <c r="F2551" s="120" t="s">
        <v>12598</v>
      </c>
      <c r="G2551" s="120" t="s">
        <v>1773</v>
      </c>
      <c r="H2551" s="120">
        <v>0</v>
      </c>
      <c r="I2551" s="120" t="s">
        <v>14086</v>
      </c>
      <c r="J2551" s="120" t="s">
        <v>1774</v>
      </c>
      <c r="K2551" s="120" t="s">
        <v>3661</v>
      </c>
      <c r="L2551" s="120">
        <v>0</v>
      </c>
      <c r="M2551" s="120">
        <v>0</v>
      </c>
      <c r="N2551" s="120">
        <v>0</v>
      </c>
      <c r="O2551" s="127">
        <v>49.9</v>
      </c>
      <c r="P2551" s="128">
        <v>0</v>
      </c>
    </row>
    <row r="2552" spans="1:16">
      <c r="A2552" s="119" t="s">
        <v>3979</v>
      </c>
      <c r="B2552" s="120" t="s">
        <v>12972</v>
      </c>
      <c r="C2552" s="120" t="s">
        <v>1836</v>
      </c>
      <c r="D2552" s="120" t="s">
        <v>1798</v>
      </c>
      <c r="E2552" s="120" t="s">
        <v>12164</v>
      </c>
      <c r="F2552" s="120" t="s">
        <v>12598</v>
      </c>
      <c r="G2552" s="120" t="s">
        <v>1990</v>
      </c>
      <c r="H2552" s="120">
        <v>0</v>
      </c>
      <c r="I2552" s="120" t="s">
        <v>14086</v>
      </c>
      <c r="J2552" s="120" t="s">
        <v>1774</v>
      </c>
      <c r="K2552" s="120" t="s">
        <v>3661</v>
      </c>
      <c r="L2552" s="120">
        <v>0</v>
      </c>
      <c r="M2552" s="120">
        <v>0</v>
      </c>
      <c r="N2552" s="120">
        <v>0</v>
      </c>
      <c r="O2552" s="127">
        <v>49.9</v>
      </c>
      <c r="P2552" s="128">
        <v>0</v>
      </c>
    </row>
    <row r="2553" spans="1:16">
      <c r="A2553" s="119" t="s">
        <v>3980</v>
      </c>
      <c r="B2553" s="120" t="s">
        <v>12972</v>
      </c>
      <c r="C2553" s="120" t="s">
        <v>1836</v>
      </c>
      <c r="D2553" s="120" t="s">
        <v>1798</v>
      </c>
      <c r="E2553" s="120" t="s">
        <v>12164</v>
      </c>
      <c r="F2553" s="120" t="s">
        <v>12598</v>
      </c>
      <c r="G2553" s="120" t="s">
        <v>1773</v>
      </c>
      <c r="H2553" s="120">
        <v>0</v>
      </c>
      <c r="I2553" s="120" t="s">
        <v>14086</v>
      </c>
      <c r="J2553" s="120" t="s">
        <v>1774</v>
      </c>
      <c r="K2553" s="120" t="s">
        <v>3661</v>
      </c>
      <c r="L2553" s="120">
        <v>0</v>
      </c>
      <c r="M2553" s="120">
        <v>0</v>
      </c>
      <c r="N2553" s="120">
        <v>0</v>
      </c>
      <c r="O2553" s="127">
        <v>49.9</v>
      </c>
      <c r="P2553" s="128">
        <v>0</v>
      </c>
    </row>
    <row r="2554" spans="1:16">
      <c r="A2554" s="119" t="s">
        <v>3981</v>
      </c>
      <c r="B2554" s="120" t="s">
        <v>12971</v>
      </c>
      <c r="C2554" s="120" t="s">
        <v>1836</v>
      </c>
      <c r="D2554" s="120" t="s">
        <v>1798</v>
      </c>
      <c r="E2554" s="120" t="s">
        <v>12164</v>
      </c>
      <c r="F2554" s="120" t="s">
        <v>12598</v>
      </c>
      <c r="G2554" s="120" t="s">
        <v>1773</v>
      </c>
      <c r="H2554" s="120">
        <v>0</v>
      </c>
      <c r="I2554" s="120" t="s">
        <v>14086</v>
      </c>
      <c r="J2554" s="120" t="s">
        <v>1774</v>
      </c>
      <c r="K2554" s="120" t="s">
        <v>3338</v>
      </c>
      <c r="L2554" s="120">
        <v>0</v>
      </c>
      <c r="M2554" s="120">
        <v>0</v>
      </c>
      <c r="N2554" s="120">
        <v>0</v>
      </c>
      <c r="O2554" s="127">
        <v>119.9</v>
      </c>
      <c r="P2554" s="128">
        <v>0</v>
      </c>
    </row>
    <row r="2555" spans="1:16">
      <c r="A2555" s="119" t="s">
        <v>3982</v>
      </c>
      <c r="B2555" s="120" t="s">
        <v>12971</v>
      </c>
      <c r="C2555" s="120" t="s">
        <v>1836</v>
      </c>
      <c r="D2555" s="120" t="s">
        <v>1798</v>
      </c>
      <c r="E2555" s="120" t="s">
        <v>12165</v>
      </c>
      <c r="F2555" s="120" t="s">
        <v>12598</v>
      </c>
      <c r="G2555" s="120" t="s">
        <v>1795</v>
      </c>
      <c r="H2555" s="120">
        <v>0</v>
      </c>
      <c r="I2555" s="120" t="s">
        <v>14086</v>
      </c>
      <c r="J2555" s="120" t="s">
        <v>1774</v>
      </c>
      <c r="K2555" s="120">
        <v>0</v>
      </c>
      <c r="L2555" s="120">
        <v>0</v>
      </c>
      <c r="M2555" s="120">
        <v>0</v>
      </c>
      <c r="N2555" s="120">
        <v>0</v>
      </c>
      <c r="O2555" s="127">
        <v>49.9</v>
      </c>
      <c r="P2555" s="128">
        <v>0</v>
      </c>
    </row>
    <row r="2556" spans="1:16">
      <c r="A2556" s="119" t="s">
        <v>3983</v>
      </c>
      <c r="B2556" s="120" t="s">
        <v>12971</v>
      </c>
      <c r="C2556" s="120" t="s">
        <v>1836</v>
      </c>
      <c r="D2556" s="120" t="s">
        <v>1798</v>
      </c>
      <c r="E2556" s="120" t="s">
        <v>12165</v>
      </c>
      <c r="F2556" s="120" t="s">
        <v>12598</v>
      </c>
      <c r="G2556" s="120" t="s">
        <v>1795</v>
      </c>
      <c r="H2556" s="120">
        <v>0</v>
      </c>
      <c r="I2556" s="120" t="s">
        <v>14086</v>
      </c>
      <c r="J2556" s="120" t="s">
        <v>1774</v>
      </c>
      <c r="K2556" s="120">
        <v>0</v>
      </c>
      <c r="L2556" s="120">
        <v>0</v>
      </c>
      <c r="M2556" s="120">
        <v>0</v>
      </c>
      <c r="N2556" s="120">
        <v>0</v>
      </c>
      <c r="O2556" s="127">
        <v>49.9</v>
      </c>
      <c r="P2556" s="128">
        <v>0</v>
      </c>
    </row>
    <row r="2557" spans="1:16">
      <c r="A2557" s="119" t="s">
        <v>3984</v>
      </c>
      <c r="B2557" s="120" t="s">
        <v>12971</v>
      </c>
      <c r="C2557" s="120" t="s">
        <v>1836</v>
      </c>
      <c r="D2557" s="120" t="s">
        <v>1798</v>
      </c>
      <c r="E2557" s="120" t="s">
        <v>12165</v>
      </c>
      <c r="F2557" s="120" t="s">
        <v>12598</v>
      </c>
      <c r="G2557" s="120" t="s">
        <v>1876</v>
      </c>
      <c r="H2557" s="120">
        <v>0</v>
      </c>
      <c r="I2557" s="120" t="s">
        <v>14086</v>
      </c>
      <c r="J2557" s="120" t="s">
        <v>1774</v>
      </c>
      <c r="K2557" s="120">
        <v>0</v>
      </c>
      <c r="L2557" s="120">
        <v>0</v>
      </c>
      <c r="M2557" s="120">
        <v>0</v>
      </c>
      <c r="N2557" s="120">
        <v>0</v>
      </c>
      <c r="O2557" s="127">
        <v>49.9</v>
      </c>
      <c r="P2557" s="128">
        <v>0</v>
      </c>
    </row>
    <row r="2558" spans="1:16">
      <c r="A2558" s="119" t="s">
        <v>3985</v>
      </c>
      <c r="B2558" s="120" t="s">
        <v>12971</v>
      </c>
      <c r="C2558" s="120" t="s">
        <v>1836</v>
      </c>
      <c r="D2558" s="120" t="s">
        <v>1798</v>
      </c>
      <c r="E2558" s="120" t="s">
        <v>12165</v>
      </c>
      <c r="F2558" s="120" t="s">
        <v>12598</v>
      </c>
      <c r="G2558" s="120" t="s">
        <v>1795</v>
      </c>
      <c r="H2558" s="120">
        <v>0</v>
      </c>
      <c r="I2558" s="120" t="s">
        <v>14086</v>
      </c>
      <c r="J2558" s="120" t="s">
        <v>1774</v>
      </c>
      <c r="K2558" s="120">
        <v>0</v>
      </c>
      <c r="L2558" s="120">
        <v>0</v>
      </c>
      <c r="M2558" s="120">
        <v>0</v>
      </c>
      <c r="N2558" s="120">
        <v>0</v>
      </c>
      <c r="O2558" s="127">
        <v>49.9</v>
      </c>
      <c r="P2558" s="128">
        <v>0</v>
      </c>
    </row>
    <row r="2559" spans="1:16">
      <c r="A2559" s="119" t="s">
        <v>3986</v>
      </c>
      <c r="B2559" s="120" t="s">
        <v>12971</v>
      </c>
      <c r="C2559" s="120" t="s">
        <v>1836</v>
      </c>
      <c r="D2559" s="120" t="s">
        <v>1798</v>
      </c>
      <c r="E2559" s="120" t="s">
        <v>12165</v>
      </c>
      <c r="F2559" s="120" t="s">
        <v>12598</v>
      </c>
      <c r="G2559" s="120" t="s">
        <v>1876</v>
      </c>
      <c r="H2559" s="120">
        <v>0</v>
      </c>
      <c r="I2559" s="120" t="s">
        <v>14086</v>
      </c>
      <c r="J2559" s="120" t="s">
        <v>1774</v>
      </c>
      <c r="K2559" s="120">
        <v>0</v>
      </c>
      <c r="L2559" s="120">
        <v>0</v>
      </c>
      <c r="M2559" s="120">
        <v>0</v>
      </c>
      <c r="N2559" s="120">
        <v>0</v>
      </c>
      <c r="O2559" s="127">
        <v>49.9</v>
      </c>
      <c r="P2559" s="128">
        <v>0</v>
      </c>
    </row>
    <row r="2560" spans="1:16">
      <c r="A2560" s="119" t="s">
        <v>615</v>
      </c>
      <c r="B2560" s="120" t="s">
        <v>12971</v>
      </c>
      <c r="C2560" s="120" t="s">
        <v>1836</v>
      </c>
      <c r="D2560" s="120" t="s">
        <v>1798</v>
      </c>
      <c r="E2560" s="120" t="s">
        <v>12165</v>
      </c>
      <c r="F2560" s="120" t="s">
        <v>12598</v>
      </c>
      <c r="G2560" s="120" t="s">
        <v>1795</v>
      </c>
      <c r="H2560" s="120">
        <v>0</v>
      </c>
      <c r="I2560" s="120" t="s">
        <v>14086</v>
      </c>
      <c r="J2560" s="120" t="s">
        <v>1774</v>
      </c>
      <c r="K2560" s="120">
        <v>0</v>
      </c>
      <c r="L2560" s="120">
        <v>0</v>
      </c>
      <c r="M2560" s="120">
        <v>0</v>
      </c>
      <c r="N2560" s="120">
        <v>0</v>
      </c>
      <c r="O2560" s="127">
        <v>49.9</v>
      </c>
      <c r="P2560" s="128">
        <v>0</v>
      </c>
    </row>
    <row r="2561" spans="1:16">
      <c r="A2561" s="119" t="s">
        <v>3987</v>
      </c>
      <c r="B2561" s="120" t="s">
        <v>12971</v>
      </c>
      <c r="C2561" s="120" t="s">
        <v>1836</v>
      </c>
      <c r="D2561" s="120" t="s">
        <v>1798</v>
      </c>
      <c r="E2561" s="120" t="s">
        <v>12165</v>
      </c>
      <c r="F2561" s="120" t="s">
        <v>12598</v>
      </c>
      <c r="G2561" s="120" t="s">
        <v>1876</v>
      </c>
      <c r="H2561" s="120">
        <v>0</v>
      </c>
      <c r="I2561" s="120" t="s">
        <v>14086</v>
      </c>
      <c r="J2561" s="120" t="s">
        <v>1774</v>
      </c>
      <c r="K2561" s="120">
        <v>0</v>
      </c>
      <c r="L2561" s="120">
        <v>0</v>
      </c>
      <c r="M2561" s="120">
        <v>0</v>
      </c>
      <c r="N2561" s="120">
        <v>0</v>
      </c>
      <c r="O2561" s="127">
        <v>49.9</v>
      </c>
      <c r="P2561" s="128">
        <v>0</v>
      </c>
    </row>
    <row r="2562" spans="1:16">
      <c r="A2562" s="119" t="s">
        <v>3988</v>
      </c>
      <c r="B2562" s="120" t="s">
        <v>12971</v>
      </c>
      <c r="C2562" s="120" t="s">
        <v>1836</v>
      </c>
      <c r="D2562" s="120" t="s">
        <v>1798</v>
      </c>
      <c r="E2562" s="120" t="s">
        <v>12165</v>
      </c>
      <c r="F2562" s="120" t="s">
        <v>12598</v>
      </c>
      <c r="G2562" s="120" t="s">
        <v>1876</v>
      </c>
      <c r="H2562" s="120">
        <v>0</v>
      </c>
      <c r="I2562" s="120" t="s">
        <v>14086</v>
      </c>
      <c r="J2562" s="120" t="s">
        <v>1774</v>
      </c>
      <c r="K2562" s="120">
        <v>0</v>
      </c>
      <c r="L2562" s="120">
        <v>0</v>
      </c>
      <c r="M2562" s="120">
        <v>0</v>
      </c>
      <c r="N2562" s="120">
        <v>0</v>
      </c>
      <c r="O2562" s="127">
        <v>49.9</v>
      </c>
      <c r="P2562" s="128">
        <v>0</v>
      </c>
    </row>
    <row r="2563" spans="1:16">
      <c r="A2563" s="119" t="s">
        <v>3989</v>
      </c>
      <c r="B2563" s="120" t="s">
        <v>12971</v>
      </c>
      <c r="C2563" s="120" t="s">
        <v>1836</v>
      </c>
      <c r="D2563" s="120" t="s">
        <v>1798</v>
      </c>
      <c r="E2563" s="120" t="s">
        <v>12165</v>
      </c>
      <c r="F2563" s="120" t="s">
        <v>12598</v>
      </c>
      <c r="G2563" s="120" t="s">
        <v>1795</v>
      </c>
      <c r="H2563" s="120">
        <v>0</v>
      </c>
      <c r="I2563" s="120" t="s">
        <v>14086</v>
      </c>
      <c r="J2563" s="120" t="s">
        <v>1774</v>
      </c>
      <c r="K2563" s="120">
        <v>0</v>
      </c>
      <c r="L2563" s="120">
        <v>0</v>
      </c>
      <c r="M2563" s="120">
        <v>0</v>
      </c>
      <c r="N2563" s="120">
        <v>0</v>
      </c>
      <c r="O2563" s="127">
        <v>49.9</v>
      </c>
      <c r="P2563" s="128">
        <v>0</v>
      </c>
    </row>
    <row r="2564" spans="1:16">
      <c r="A2564" s="119" t="s">
        <v>618</v>
      </c>
      <c r="B2564" s="120" t="s">
        <v>12971</v>
      </c>
      <c r="C2564" s="120" t="s">
        <v>1836</v>
      </c>
      <c r="D2564" s="120" t="s">
        <v>1798</v>
      </c>
      <c r="E2564" s="120" t="s">
        <v>12165</v>
      </c>
      <c r="F2564" s="120" t="s">
        <v>12598</v>
      </c>
      <c r="G2564" s="120" t="s">
        <v>1795</v>
      </c>
      <c r="H2564" s="120">
        <v>0</v>
      </c>
      <c r="I2564" s="120" t="s">
        <v>14086</v>
      </c>
      <c r="J2564" s="120" t="s">
        <v>1774</v>
      </c>
      <c r="K2564" s="120">
        <v>0</v>
      </c>
      <c r="L2564" s="120">
        <v>0</v>
      </c>
      <c r="M2564" s="120">
        <v>0</v>
      </c>
      <c r="N2564" s="120">
        <v>0</v>
      </c>
      <c r="O2564" s="127">
        <v>109.9</v>
      </c>
      <c r="P2564" s="128">
        <v>0</v>
      </c>
    </row>
    <row r="2565" spans="1:16">
      <c r="A2565" s="119" t="s">
        <v>619</v>
      </c>
      <c r="B2565" s="120" t="s">
        <v>12971</v>
      </c>
      <c r="C2565" s="120" t="s">
        <v>1836</v>
      </c>
      <c r="D2565" s="120" t="s">
        <v>1798</v>
      </c>
      <c r="E2565" s="120" t="s">
        <v>12165</v>
      </c>
      <c r="F2565" s="120" t="s">
        <v>12598</v>
      </c>
      <c r="G2565" s="120" t="s">
        <v>1795</v>
      </c>
      <c r="H2565" s="120">
        <v>0</v>
      </c>
      <c r="I2565" s="120" t="s">
        <v>14086</v>
      </c>
      <c r="J2565" s="120" t="s">
        <v>1774</v>
      </c>
      <c r="K2565" s="120">
        <v>0</v>
      </c>
      <c r="L2565" s="120">
        <v>0</v>
      </c>
      <c r="M2565" s="120">
        <v>0</v>
      </c>
      <c r="N2565" s="120">
        <v>0</v>
      </c>
      <c r="O2565" s="127">
        <v>109.9</v>
      </c>
      <c r="P2565" s="128">
        <v>0</v>
      </c>
    </row>
    <row r="2566" spans="1:16">
      <c r="A2566" s="119" t="s">
        <v>620</v>
      </c>
      <c r="B2566" s="120" t="s">
        <v>12971</v>
      </c>
      <c r="C2566" s="120" t="s">
        <v>12168</v>
      </c>
      <c r="D2566" s="120" t="s">
        <v>1798</v>
      </c>
      <c r="E2566" s="120" t="s">
        <v>12165</v>
      </c>
      <c r="F2566" s="120" t="s">
        <v>12601</v>
      </c>
      <c r="G2566" s="120" t="s">
        <v>3324</v>
      </c>
      <c r="H2566" s="120">
        <v>0</v>
      </c>
      <c r="I2566" s="120" t="s">
        <v>14157</v>
      </c>
      <c r="J2566" s="120" t="s">
        <v>1774</v>
      </c>
      <c r="K2566" s="120">
        <v>0</v>
      </c>
      <c r="L2566" s="120">
        <v>0</v>
      </c>
      <c r="M2566" s="120">
        <v>0</v>
      </c>
      <c r="N2566" s="120">
        <v>0</v>
      </c>
      <c r="O2566" s="127">
        <v>79.900000000000006</v>
      </c>
      <c r="P2566" s="128">
        <v>0</v>
      </c>
    </row>
    <row r="2567" spans="1:16">
      <c r="A2567" s="119" t="s">
        <v>622</v>
      </c>
      <c r="B2567" s="120" t="s">
        <v>12971</v>
      </c>
      <c r="C2567" s="120" t="s">
        <v>12168</v>
      </c>
      <c r="D2567" s="120" t="s">
        <v>1798</v>
      </c>
      <c r="E2567" s="120" t="s">
        <v>12165</v>
      </c>
      <c r="F2567" s="120" t="s">
        <v>12601</v>
      </c>
      <c r="G2567" s="120" t="s">
        <v>3324</v>
      </c>
      <c r="H2567" s="120">
        <v>0</v>
      </c>
      <c r="I2567" s="120" t="s">
        <v>14157</v>
      </c>
      <c r="J2567" s="120" t="s">
        <v>1774</v>
      </c>
      <c r="K2567" s="120">
        <v>0</v>
      </c>
      <c r="L2567" s="120">
        <v>0</v>
      </c>
      <c r="M2567" s="120">
        <v>0</v>
      </c>
      <c r="N2567" s="120">
        <v>0</v>
      </c>
      <c r="O2567" s="127">
        <v>79.900000000000006</v>
      </c>
      <c r="P2567" s="128">
        <v>0</v>
      </c>
    </row>
    <row r="2568" spans="1:16">
      <c r="A2568" s="119" t="s">
        <v>3990</v>
      </c>
      <c r="B2568" s="120" t="s">
        <v>12972</v>
      </c>
      <c r="C2568" s="120" t="s">
        <v>3991</v>
      </c>
      <c r="D2568" s="120" t="s">
        <v>1798</v>
      </c>
      <c r="E2568" s="120" t="s">
        <v>12165</v>
      </c>
      <c r="F2568" s="120" t="s">
        <v>12601</v>
      </c>
      <c r="G2568" s="120" t="s">
        <v>1881</v>
      </c>
      <c r="H2568" s="120">
        <v>0</v>
      </c>
      <c r="I2568" s="120" t="s">
        <v>1849</v>
      </c>
      <c r="J2568" s="120" t="s">
        <v>1753</v>
      </c>
      <c r="K2568" s="120" t="s">
        <v>3661</v>
      </c>
      <c r="L2568" s="120">
        <v>0</v>
      </c>
      <c r="M2568" s="120">
        <v>0</v>
      </c>
      <c r="N2568" s="120">
        <v>0</v>
      </c>
      <c r="O2568" s="127">
        <v>499.9</v>
      </c>
      <c r="P2568" s="128">
        <v>195</v>
      </c>
    </row>
    <row r="2569" spans="1:16">
      <c r="A2569" s="119" t="s">
        <v>3992</v>
      </c>
      <c r="B2569" s="120" t="s">
        <v>12972</v>
      </c>
      <c r="C2569" s="120" t="s">
        <v>3991</v>
      </c>
      <c r="D2569" s="120" t="s">
        <v>1798</v>
      </c>
      <c r="E2569" s="120" t="s">
        <v>12165</v>
      </c>
      <c r="F2569" s="120" t="s">
        <v>12601</v>
      </c>
      <c r="G2569" s="120" t="s">
        <v>1881</v>
      </c>
      <c r="H2569" s="120">
        <v>0</v>
      </c>
      <c r="I2569" s="120" t="s">
        <v>1849</v>
      </c>
      <c r="J2569" s="120" t="s">
        <v>1753</v>
      </c>
      <c r="K2569" s="120" t="s">
        <v>3661</v>
      </c>
      <c r="L2569" s="120">
        <v>0</v>
      </c>
      <c r="M2569" s="120">
        <v>0</v>
      </c>
      <c r="N2569" s="120">
        <v>0</v>
      </c>
      <c r="O2569" s="127">
        <v>499.9</v>
      </c>
      <c r="P2569" s="128">
        <v>195</v>
      </c>
    </row>
    <row r="2570" spans="1:16">
      <c r="A2570" s="119" t="s">
        <v>3993</v>
      </c>
      <c r="B2570" s="120" t="s">
        <v>12972</v>
      </c>
      <c r="C2570" s="120" t="s">
        <v>3991</v>
      </c>
      <c r="D2570" s="120" t="s">
        <v>1798</v>
      </c>
      <c r="E2570" s="120" t="s">
        <v>12165</v>
      </c>
      <c r="F2570" s="120" t="s">
        <v>12601</v>
      </c>
      <c r="G2570" s="120" t="s">
        <v>1881</v>
      </c>
      <c r="H2570" s="120">
        <v>0</v>
      </c>
      <c r="I2570" s="120" t="s">
        <v>1849</v>
      </c>
      <c r="J2570" s="120" t="s">
        <v>1753</v>
      </c>
      <c r="K2570" s="120" t="s">
        <v>3661</v>
      </c>
      <c r="L2570" s="120">
        <v>0</v>
      </c>
      <c r="M2570" s="120">
        <v>0</v>
      </c>
      <c r="N2570" s="120">
        <v>0</v>
      </c>
      <c r="O2570" s="127">
        <v>499.9</v>
      </c>
      <c r="P2570" s="128">
        <v>195</v>
      </c>
    </row>
    <row r="2571" spans="1:16">
      <c r="A2571" s="119" t="s">
        <v>3994</v>
      </c>
      <c r="B2571" s="120" t="s">
        <v>12972</v>
      </c>
      <c r="C2571" s="120" t="s">
        <v>1762</v>
      </c>
      <c r="D2571" s="120" t="s">
        <v>1798</v>
      </c>
      <c r="E2571" s="120" t="s">
        <v>12164</v>
      </c>
      <c r="F2571" s="120" t="s">
        <v>12598</v>
      </c>
      <c r="G2571" s="120" t="s">
        <v>3324</v>
      </c>
      <c r="H2571" s="120">
        <v>0</v>
      </c>
      <c r="I2571" s="120" t="s">
        <v>1849</v>
      </c>
      <c r="J2571" s="120" t="s">
        <v>1774</v>
      </c>
      <c r="K2571" s="120" t="s">
        <v>3338</v>
      </c>
      <c r="L2571" s="120">
        <v>0</v>
      </c>
      <c r="M2571" s="120">
        <v>0</v>
      </c>
      <c r="N2571" s="120" t="s">
        <v>3881</v>
      </c>
      <c r="O2571" s="127">
        <v>499.9</v>
      </c>
      <c r="P2571" s="128">
        <v>0</v>
      </c>
    </row>
    <row r="2572" spans="1:16">
      <c r="A2572" s="119" t="s">
        <v>435</v>
      </c>
      <c r="B2572" s="120" t="s">
        <v>12972</v>
      </c>
      <c r="C2572" s="120" t="s">
        <v>1762</v>
      </c>
      <c r="D2572" s="120" t="s">
        <v>1798</v>
      </c>
      <c r="E2572" s="120" t="s">
        <v>12164</v>
      </c>
      <c r="F2572" s="120" t="s">
        <v>12598</v>
      </c>
      <c r="G2572" s="120" t="s">
        <v>1789</v>
      </c>
      <c r="H2572" s="120">
        <v>0</v>
      </c>
      <c r="I2572" s="120" t="s">
        <v>1849</v>
      </c>
      <c r="J2572" s="120" t="s">
        <v>1774</v>
      </c>
      <c r="K2572" s="120" t="s">
        <v>3338</v>
      </c>
      <c r="L2572" s="120">
        <v>0</v>
      </c>
      <c r="M2572" s="120">
        <v>0</v>
      </c>
      <c r="N2572" s="120" t="s">
        <v>3881</v>
      </c>
      <c r="O2572" s="127">
        <v>399.9</v>
      </c>
      <c r="P2572" s="128">
        <v>0</v>
      </c>
    </row>
    <row r="2573" spans="1:16">
      <c r="A2573" s="119" t="s">
        <v>437</v>
      </c>
      <c r="B2573" s="120" t="s">
        <v>12972</v>
      </c>
      <c r="C2573" s="120" t="s">
        <v>1762</v>
      </c>
      <c r="D2573" s="120" t="s">
        <v>1798</v>
      </c>
      <c r="E2573" s="120" t="s">
        <v>12164</v>
      </c>
      <c r="F2573" s="120" t="s">
        <v>12598</v>
      </c>
      <c r="G2573" s="120" t="s">
        <v>3324</v>
      </c>
      <c r="H2573" s="120">
        <v>0</v>
      </c>
      <c r="I2573" s="120" t="s">
        <v>1849</v>
      </c>
      <c r="J2573" s="120" t="s">
        <v>1774</v>
      </c>
      <c r="K2573" s="120" t="s">
        <v>3338</v>
      </c>
      <c r="L2573" s="120">
        <v>0</v>
      </c>
      <c r="M2573" s="120">
        <v>0</v>
      </c>
      <c r="N2573" s="120" t="s">
        <v>3881</v>
      </c>
      <c r="O2573" s="127">
        <v>399.9</v>
      </c>
      <c r="P2573" s="128">
        <v>0</v>
      </c>
    </row>
    <row r="2574" spans="1:16">
      <c r="A2574" s="119" t="s">
        <v>3995</v>
      </c>
      <c r="B2574" s="120" t="s">
        <v>12972</v>
      </c>
      <c r="C2574" s="120" t="s">
        <v>1762</v>
      </c>
      <c r="D2574" s="120" t="s">
        <v>1798</v>
      </c>
      <c r="E2574" s="120" t="s">
        <v>12164</v>
      </c>
      <c r="F2574" s="120" t="s">
        <v>12598</v>
      </c>
      <c r="G2574" s="120" t="s">
        <v>3324</v>
      </c>
      <c r="H2574" s="120">
        <v>0</v>
      </c>
      <c r="I2574" s="120" t="s">
        <v>1849</v>
      </c>
      <c r="J2574" s="120" t="s">
        <v>1774</v>
      </c>
      <c r="K2574" s="120" t="s">
        <v>3338</v>
      </c>
      <c r="L2574" s="120">
        <v>0</v>
      </c>
      <c r="M2574" s="120">
        <v>0</v>
      </c>
      <c r="N2574" s="120" t="s">
        <v>3881</v>
      </c>
      <c r="O2574" s="127">
        <v>399.9</v>
      </c>
      <c r="P2574" s="128">
        <v>0</v>
      </c>
    </row>
    <row r="2575" spans="1:16">
      <c r="A2575" s="119" t="s">
        <v>3996</v>
      </c>
      <c r="B2575" s="120" t="s">
        <v>12972</v>
      </c>
      <c r="C2575" s="120" t="s">
        <v>1762</v>
      </c>
      <c r="D2575" s="120" t="s">
        <v>1798</v>
      </c>
      <c r="E2575" s="120" t="s">
        <v>12164</v>
      </c>
      <c r="F2575" s="120" t="s">
        <v>12598</v>
      </c>
      <c r="G2575" s="120" t="s">
        <v>3324</v>
      </c>
      <c r="H2575" s="120">
        <v>0</v>
      </c>
      <c r="I2575" s="120" t="s">
        <v>1849</v>
      </c>
      <c r="J2575" s="120" t="s">
        <v>1774</v>
      </c>
      <c r="K2575" s="120" t="s">
        <v>3338</v>
      </c>
      <c r="L2575" s="120">
        <v>0</v>
      </c>
      <c r="M2575" s="120">
        <v>0</v>
      </c>
      <c r="N2575" s="120" t="s">
        <v>3881</v>
      </c>
      <c r="O2575" s="127">
        <v>399.9</v>
      </c>
      <c r="P2575" s="128">
        <v>0</v>
      </c>
    </row>
    <row r="2576" spans="1:16">
      <c r="A2576" s="119" t="s">
        <v>3997</v>
      </c>
      <c r="B2576" s="120" t="s">
        <v>12972</v>
      </c>
      <c r="C2576" s="120" t="s">
        <v>1762</v>
      </c>
      <c r="D2576" s="120" t="s">
        <v>1798</v>
      </c>
      <c r="E2576" s="120" t="s">
        <v>12164</v>
      </c>
      <c r="F2576" s="120" t="s">
        <v>12598</v>
      </c>
      <c r="G2576" s="120" t="s">
        <v>3324</v>
      </c>
      <c r="H2576" s="120">
        <v>0</v>
      </c>
      <c r="I2576" s="120" t="s">
        <v>1849</v>
      </c>
      <c r="J2576" s="120" t="s">
        <v>1774</v>
      </c>
      <c r="K2576" s="120" t="s">
        <v>3338</v>
      </c>
      <c r="L2576" s="120">
        <v>0</v>
      </c>
      <c r="M2576" s="120">
        <v>0</v>
      </c>
      <c r="N2576" s="120" t="s">
        <v>3881</v>
      </c>
      <c r="O2576" s="127">
        <v>399.9</v>
      </c>
      <c r="P2576" s="128">
        <v>0</v>
      </c>
    </row>
    <row r="2577" spans="1:16">
      <c r="A2577" s="119" t="s">
        <v>84</v>
      </c>
      <c r="B2577" s="120" t="s">
        <v>12972</v>
      </c>
      <c r="C2577" s="120" t="s">
        <v>2724</v>
      </c>
      <c r="D2577" s="120" t="s">
        <v>1756</v>
      </c>
      <c r="E2577" s="120" t="s">
        <v>12165</v>
      </c>
      <c r="F2577" s="120" t="s">
        <v>12598</v>
      </c>
      <c r="G2577" s="120" t="s">
        <v>1886</v>
      </c>
      <c r="H2577" s="120">
        <v>0</v>
      </c>
      <c r="I2577" s="120" t="s">
        <v>12608</v>
      </c>
      <c r="J2577" s="120" t="s">
        <v>1774</v>
      </c>
      <c r="K2577" s="120">
        <v>0</v>
      </c>
      <c r="L2577" s="120">
        <v>0</v>
      </c>
      <c r="M2577" s="120">
        <v>0</v>
      </c>
      <c r="N2577" s="120" t="s">
        <v>3498</v>
      </c>
      <c r="O2577" s="127">
        <v>299.89999999999998</v>
      </c>
      <c r="P2577" s="128">
        <v>140</v>
      </c>
    </row>
    <row r="2578" spans="1:16">
      <c r="A2578" s="119" t="s">
        <v>86</v>
      </c>
      <c r="B2578" s="120" t="s">
        <v>12972</v>
      </c>
      <c r="C2578" s="120" t="s">
        <v>2724</v>
      </c>
      <c r="D2578" s="120" t="s">
        <v>1756</v>
      </c>
      <c r="E2578" s="120" t="s">
        <v>12165</v>
      </c>
      <c r="F2578" s="120" t="s">
        <v>12598</v>
      </c>
      <c r="G2578" s="120" t="s">
        <v>1886</v>
      </c>
      <c r="H2578" s="120">
        <v>0</v>
      </c>
      <c r="I2578" s="120" t="s">
        <v>12608</v>
      </c>
      <c r="J2578" s="120" t="s">
        <v>1774</v>
      </c>
      <c r="K2578" s="120">
        <v>0</v>
      </c>
      <c r="L2578" s="120">
        <v>0</v>
      </c>
      <c r="M2578" s="120">
        <v>0</v>
      </c>
      <c r="N2578" s="120" t="s">
        <v>3498</v>
      </c>
      <c r="O2578" s="127">
        <v>299.89999999999998</v>
      </c>
      <c r="P2578" s="128">
        <v>140</v>
      </c>
    </row>
    <row r="2579" spans="1:16">
      <c r="A2579" s="119" t="s">
        <v>3998</v>
      </c>
      <c r="B2579" s="120" t="s">
        <v>12972</v>
      </c>
      <c r="C2579" s="120" t="s">
        <v>2724</v>
      </c>
      <c r="D2579" s="120" t="s">
        <v>1798</v>
      </c>
      <c r="E2579" s="120" t="s">
        <v>12164</v>
      </c>
      <c r="F2579" s="120" t="s">
        <v>14116</v>
      </c>
      <c r="G2579" s="120" t="s">
        <v>1782</v>
      </c>
      <c r="H2579" s="120">
        <v>0</v>
      </c>
      <c r="I2579" s="120">
        <v>0</v>
      </c>
      <c r="J2579" s="120" t="s">
        <v>1753</v>
      </c>
      <c r="K2579" s="120" t="s">
        <v>3661</v>
      </c>
      <c r="L2579" s="120">
        <v>0</v>
      </c>
      <c r="M2579" s="120">
        <v>0</v>
      </c>
      <c r="N2579" s="120">
        <v>0</v>
      </c>
      <c r="O2579" s="127">
        <v>299.89999999999998</v>
      </c>
      <c r="P2579" s="128">
        <v>118.55</v>
      </c>
    </row>
    <row r="2580" spans="1:16">
      <c r="A2580" s="119" t="s">
        <v>3999</v>
      </c>
      <c r="B2580" s="120" t="s">
        <v>12972</v>
      </c>
      <c r="C2580" s="120" t="s">
        <v>2724</v>
      </c>
      <c r="D2580" s="120" t="s">
        <v>1798</v>
      </c>
      <c r="E2580" s="120" t="s">
        <v>12164</v>
      </c>
      <c r="F2580" s="120">
        <v>0</v>
      </c>
      <c r="G2580" s="120" t="s">
        <v>1814</v>
      </c>
      <c r="H2580" s="120">
        <v>0</v>
      </c>
      <c r="I2580" s="120">
        <v>0</v>
      </c>
      <c r="J2580" s="120" t="s">
        <v>1753</v>
      </c>
      <c r="K2580" s="120" t="s">
        <v>3661</v>
      </c>
      <c r="L2580" s="120">
        <v>0</v>
      </c>
      <c r="M2580" s="120">
        <v>0</v>
      </c>
      <c r="N2580" s="120" t="s">
        <v>4000</v>
      </c>
      <c r="O2580" s="127">
        <v>249.9</v>
      </c>
      <c r="P2580" s="128">
        <v>119</v>
      </c>
    </row>
    <row r="2581" spans="1:16">
      <c r="A2581" s="119" t="s">
        <v>4001</v>
      </c>
      <c r="B2581" s="120" t="s">
        <v>12972</v>
      </c>
      <c r="C2581" s="120" t="s">
        <v>2724</v>
      </c>
      <c r="D2581" s="120" t="s">
        <v>1798</v>
      </c>
      <c r="E2581" s="120" t="s">
        <v>12164</v>
      </c>
      <c r="F2581" s="120" t="s">
        <v>14116</v>
      </c>
      <c r="G2581" s="120" t="s">
        <v>1838</v>
      </c>
      <c r="H2581" s="120">
        <v>0</v>
      </c>
      <c r="I2581" s="120">
        <v>0</v>
      </c>
      <c r="J2581" s="120" t="s">
        <v>1753</v>
      </c>
      <c r="K2581" s="120" t="s">
        <v>3661</v>
      </c>
      <c r="L2581" s="120">
        <v>0</v>
      </c>
      <c r="M2581" s="120">
        <v>0</v>
      </c>
      <c r="N2581" s="120" t="s">
        <v>4000</v>
      </c>
      <c r="O2581" s="127">
        <v>299.89999999999998</v>
      </c>
      <c r="P2581" s="128">
        <v>115</v>
      </c>
    </row>
    <row r="2582" spans="1:16">
      <c r="A2582" s="119" t="s">
        <v>4002</v>
      </c>
      <c r="B2582" s="120" t="s">
        <v>12972</v>
      </c>
      <c r="C2582" s="120" t="s">
        <v>2724</v>
      </c>
      <c r="D2582" s="120" t="s">
        <v>1798</v>
      </c>
      <c r="E2582" s="120" t="s">
        <v>12164</v>
      </c>
      <c r="F2582" s="120" t="s">
        <v>14116</v>
      </c>
      <c r="G2582" s="120" t="s">
        <v>1784</v>
      </c>
      <c r="H2582" s="120">
        <v>0</v>
      </c>
      <c r="I2582" s="120">
        <v>0</v>
      </c>
      <c r="J2582" s="120" t="s">
        <v>1753</v>
      </c>
      <c r="K2582" s="120">
        <v>0</v>
      </c>
      <c r="L2582" s="120">
        <v>0</v>
      </c>
      <c r="M2582" s="120">
        <v>0</v>
      </c>
      <c r="N2582" s="120">
        <v>0</v>
      </c>
      <c r="O2582" s="127">
        <v>299.89999999999998</v>
      </c>
      <c r="P2582" s="128">
        <v>105.1</v>
      </c>
    </row>
    <row r="2583" spans="1:16">
      <c r="A2583" s="119" t="s">
        <v>4003</v>
      </c>
      <c r="B2583" s="120" t="s">
        <v>12972</v>
      </c>
      <c r="C2583" s="120" t="s">
        <v>2724</v>
      </c>
      <c r="D2583" s="120" t="s">
        <v>1798</v>
      </c>
      <c r="E2583" s="120" t="s">
        <v>12164</v>
      </c>
      <c r="F2583" s="120" t="s">
        <v>14116</v>
      </c>
      <c r="G2583" s="120" t="s">
        <v>1800</v>
      </c>
      <c r="H2583" s="120">
        <v>0</v>
      </c>
      <c r="I2583" s="120">
        <v>0</v>
      </c>
      <c r="J2583" s="120" t="s">
        <v>1753</v>
      </c>
      <c r="K2583" s="120" t="s">
        <v>3661</v>
      </c>
      <c r="L2583" s="120">
        <v>0</v>
      </c>
      <c r="M2583" s="120">
        <v>0</v>
      </c>
      <c r="N2583" s="120">
        <v>0</v>
      </c>
      <c r="O2583" s="127">
        <v>249.9</v>
      </c>
      <c r="P2583" s="128">
        <v>110</v>
      </c>
    </row>
    <row r="2584" spans="1:16">
      <c r="A2584" s="119" t="s">
        <v>4004</v>
      </c>
      <c r="B2584" s="120" t="s">
        <v>12972</v>
      </c>
      <c r="C2584" s="120" t="s">
        <v>2724</v>
      </c>
      <c r="D2584" s="120" t="s">
        <v>1798</v>
      </c>
      <c r="E2584" s="120" t="s">
        <v>12164</v>
      </c>
      <c r="F2584" s="120" t="s">
        <v>14116</v>
      </c>
      <c r="G2584" s="120" t="s">
        <v>1832</v>
      </c>
      <c r="H2584" s="120">
        <v>0</v>
      </c>
      <c r="I2584" s="120">
        <v>0</v>
      </c>
      <c r="J2584" s="120" t="s">
        <v>1753</v>
      </c>
      <c r="K2584" s="120" t="s">
        <v>3338</v>
      </c>
      <c r="L2584" s="120">
        <v>0</v>
      </c>
      <c r="M2584" s="120">
        <v>0</v>
      </c>
      <c r="N2584" s="120">
        <v>0</v>
      </c>
      <c r="O2584" s="127">
        <v>249.9</v>
      </c>
      <c r="P2584" s="128">
        <v>81.05</v>
      </c>
    </row>
    <row r="2585" spans="1:16">
      <c r="A2585" s="119" t="s">
        <v>4005</v>
      </c>
      <c r="B2585" s="120" t="s">
        <v>12972</v>
      </c>
      <c r="C2585" s="120" t="s">
        <v>2724</v>
      </c>
      <c r="D2585" s="120" t="s">
        <v>1798</v>
      </c>
      <c r="E2585" s="120" t="s">
        <v>12164</v>
      </c>
      <c r="F2585" s="120" t="s">
        <v>14116</v>
      </c>
      <c r="G2585" s="120" t="s">
        <v>1789</v>
      </c>
      <c r="H2585" s="120">
        <v>0</v>
      </c>
      <c r="I2585" s="120">
        <v>0</v>
      </c>
      <c r="J2585" s="120" t="s">
        <v>1753</v>
      </c>
      <c r="K2585" s="120" t="s">
        <v>3338</v>
      </c>
      <c r="L2585" s="120">
        <v>0</v>
      </c>
      <c r="M2585" s="120">
        <v>0</v>
      </c>
      <c r="N2585" s="120">
        <v>0</v>
      </c>
      <c r="O2585" s="127">
        <v>249.9</v>
      </c>
      <c r="P2585" s="128">
        <v>83.15</v>
      </c>
    </row>
    <row r="2586" spans="1:16">
      <c r="A2586" s="119" t="s">
        <v>4006</v>
      </c>
      <c r="B2586" s="120" t="s">
        <v>12972</v>
      </c>
      <c r="C2586" s="120" t="s">
        <v>2724</v>
      </c>
      <c r="D2586" s="120" t="s">
        <v>1798</v>
      </c>
      <c r="E2586" s="120" t="s">
        <v>12164</v>
      </c>
      <c r="F2586" s="120" t="s">
        <v>14116</v>
      </c>
      <c r="G2586" s="120" t="s">
        <v>1947</v>
      </c>
      <c r="H2586" s="120">
        <v>0</v>
      </c>
      <c r="I2586" s="120">
        <v>0</v>
      </c>
      <c r="J2586" s="120" t="s">
        <v>1753</v>
      </c>
      <c r="K2586" s="120" t="s">
        <v>3661</v>
      </c>
      <c r="L2586" s="120">
        <v>0</v>
      </c>
      <c r="M2586" s="120">
        <v>0</v>
      </c>
      <c r="N2586" s="120">
        <v>0</v>
      </c>
      <c r="O2586" s="127">
        <v>299.89999999999998</v>
      </c>
      <c r="P2586" s="128">
        <v>102.9</v>
      </c>
    </row>
    <row r="2587" spans="1:16">
      <c r="A2587" s="119" t="s">
        <v>4007</v>
      </c>
      <c r="B2587" s="120" t="s">
        <v>12972</v>
      </c>
      <c r="C2587" s="120" t="s">
        <v>2724</v>
      </c>
      <c r="D2587" s="120" t="s">
        <v>1798</v>
      </c>
      <c r="E2587" s="120" t="s">
        <v>12164</v>
      </c>
      <c r="F2587" s="120" t="s">
        <v>14116</v>
      </c>
      <c r="G2587" s="120" t="s">
        <v>1789</v>
      </c>
      <c r="H2587" s="120">
        <v>0</v>
      </c>
      <c r="I2587" s="120">
        <v>0</v>
      </c>
      <c r="J2587" s="120" t="s">
        <v>1753</v>
      </c>
      <c r="K2587" s="120" t="s">
        <v>3338</v>
      </c>
      <c r="L2587" s="120">
        <v>0</v>
      </c>
      <c r="M2587" s="120">
        <v>0</v>
      </c>
      <c r="N2587" s="120">
        <v>0</v>
      </c>
      <c r="O2587" s="127">
        <v>349.9</v>
      </c>
      <c r="P2587" s="128">
        <v>102.9</v>
      </c>
    </row>
    <row r="2588" spans="1:16">
      <c r="A2588" s="119" t="s">
        <v>4008</v>
      </c>
      <c r="B2588" s="120" t="s">
        <v>12972</v>
      </c>
      <c r="C2588" s="120" t="s">
        <v>2724</v>
      </c>
      <c r="D2588" s="120" t="s">
        <v>1798</v>
      </c>
      <c r="E2588" s="120" t="s">
        <v>12164</v>
      </c>
      <c r="F2588" s="120" t="s">
        <v>14116</v>
      </c>
      <c r="G2588" s="120" t="s">
        <v>1947</v>
      </c>
      <c r="H2588" s="120">
        <v>0</v>
      </c>
      <c r="I2588" s="120">
        <v>0</v>
      </c>
      <c r="J2588" s="120" t="s">
        <v>1753</v>
      </c>
      <c r="K2588" s="120" t="s">
        <v>3338</v>
      </c>
      <c r="L2588" s="120">
        <v>0</v>
      </c>
      <c r="M2588" s="120">
        <v>0</v>
      </c>
      <c r="N2588" s="120">
        <v>0</v>
      </c>
      <c r="O2588" s="127">
        <v>269.89999999999998</v>
      </c>
      <c r="P2588" s="128">
        <v>87.9</v>
      </c>
    </row>
    <row r="2589" spans="1:16">
      <c r="A2589" s="119" t="s">
        <v>4009</v>
      </c>
      <c r="B2589" s="120" t="s">
        <v>12972</v>
      </c>
      <c r="C2589" s="120" t="s">
        <v>2724</v>
      </c>
      <c r="D2589" s="120" t="s">
        <v>1806</v>
      </c>
      <c r="E2589" s="120" t="s">
        <v>12164</v>
      </c>
      <c r="F2589" s="120" t="s">
        <v>14116</v>
      </c>
      <c r="G2589" s="120" t="s">
        <v>1903</v>
      </c>
      <c r="H2589" s="120">
        <v>0</v>
      </c>
      <c r="I2589" s="120">
        <v>0</v>
      </c>
      <c r="J2589" s="120" t="s">
        <v>1753</v>
      </c>
      <c r="K2589" s="120" t="s">
        <v>3661</v>
      </c>
      <c r="L2589" s="120">
        <v>0</v>
      </c>
      <c r="M2589" s="120">
        <v>0</v>
      </c>
      <c r="N2589" s="120">
        <v>0</v>
      </c>
      <c r="O2589" s="127">
        <v>199.9</v>
      </c>
      <c r="P2589" s="128">
        <v>63.69</v>
      </c>
    </row>
    <row r="2590" spans="1:16">
      <c r="A2590" s="119" t="s">
        <v>4010</v>
      </c>
      <c r="B2590" s="120" t="s">
        <v>12972</v>
      </c>
      <c r="C2590" s="120" t="s">
        <v>2724</v>
      </c>
      <c r="D2590" s="120" t="s">
        <v>1806</v>
      </c>
      <c r="E2590" s="120" t="s">
        <v>12164</v>
      </c>
      <c r="F2590" s="120" t="s">
        <v>14116</v>
      </c>
      <c r="G2590" s="120" t="s">
        <v>1787</v>
      </c>
      <c r="H2590" s="120">
        <v>0</v>
      </c>
      <c r="I2590" s="120">
        <v>0</v>
      </c>
      <c r="J2590" s="120" t="s">
        <v>1753</v>
      </c>
      <c r="K2590" s="120" t="s">
        <v>3661</v>
      </c>
      <c r="L2590" s="120">
        <v>0</v>
      </c>
      <c r="M2590" s="120">
        <v>0</v>
      </c>
      <c r="N2590" s="120">
        <v>0</v>
      </c>
      <c r="O2590" s="127">
        <v>299.89999999999998</v>
      </c>
      <c r="P2590" s="128">
        <v>94.69</v>
      </c>
    </row>
    <row r="2591" spans="1:16">
      <c r="A2591" s="119" t="s">
        <v>4011</v>
      </c>
      <c r="B2591" s="120" t="s">
        <v>12972</v>
      </c>
      <c r="C2591" s="120" t="s">
        <v>2724</v>
      </c>
      <c r="D2591" s="120" t="s">
        <v>1806</v>
      </c>
      <c r="E2591" s="120" t="s">
        <v>12164</v>
      </c>
      <c r="F2591" s="120" t="s">
        <v>14116</v>
      </c>
      <c r="G2591" s="120" t="s">
        <v>1903</v>
      </c>
      <c r="H2591" s="120">
        <v>0</v>
      </c>
      <c r="I2591" s="120">
        <v>0</v>
      </c>
      <c r="J2591" s="120" t="s">
        <v>1753</v>
      </c>
      <c r="K2591" s="120" t="s">
        <v>3661</v>
      </c>
      <c r="L2591" s="120">
        <v>0</v>
      </c>
      <c r="M2591" s="120">
        <v>0</v>
      </c>
      <c r="N2591" s="120" t="s">
        <v>3498</v>
      </c>
      <c r="O2591" s="127">
        <v>229.9</v>
      </c>
      <c r="P2591" s="128">
        <v>73</v>
      </c>
    </row>
    <row r="2592" spans="1:16">
      <c r="A2592" s="119" t="s">
        <v>4012</v>
      </c>
      <c r="B2592" s="120" t="s">
        <v>12972</v>
      </c>
      <c r="C2592" s="120" t="s">
        <v>2724</v>
      </c>
      <c r="D2592" s="120" t="s">
        <v>1798</v>
      </c>
      <c r="E2592" s="120" t="s">
        <v>12164</v>
      </c>
      <c r="F2592" s="120">
        <v>0</v>
      </c>
      <c r="G2592" s="120" t="s">
        <v>1903</v>
      </c>
      <c r="H2592" s="120">
        <v>0</v>
      </c>
      <c r="I2592" s="120" t="s">
        <v>12608</v>
      </c>
      <c r="J2592" s="120" t="s">
        <v>1753</v>
      </c>
      <c r="K2592" s="120" t="s">
        <v>3661</v>
      </c>
      <c r="L2592" s="120">
        <v>0</v>
      </c>
      <c r="M2592" s="120">
        <v>0</v>
      </c>
      <c r="N2592" s="120">
        <v>0</v>
      </c>
      <c r="O2592" s="127">
        <v>349.9</v>
      </c>
      <c r="P2592" s="128">
        <v>118</v>
      </c>
    </row>
    <row r="2593" spans="1:16">
      <c r="A2593" s="119" t="s">
        <v>4013</v>
      </c>
      <c r="B2593" s="120" t="s">
        <v>12972</v>
      </c>
      <c r="C2593" s="120" t="s">
        <v>2724</v>
      </c>
      <c r="D2593" s="120" t="s">
        <v>1806</v>
      </c>
      <c r="E2593" s="120" t="s">
        <v>12164</v>
      </c>
      <c r="F2593" s="120">
        <v>0</v>
      </c>
      <c r="G2593" s="120" t="s">
        <v>1830</v>
      </c>
      <c r="H2593" s="120">
        <v>0</v>
      </c>
      <c r="I2593" s="120" t="s">
        <v>12608</v>
      </c>
      <c r="J2593" s="120" t="s">
        <v>1753</v>
      </c>
      <c r="K2593" s="120" t="s">
        <v>12593</v>
      </c>
      <c r="L2593" s="120">
        <v>0</v>
      </c>
      <c r="M2593" s="120">
        <v>0</v>
      </c>
      <c r="N2593" s="120" t="s">
        <v>3498</v>
      </c>
      <c r="O2593" s="127">
        <v>199.9</v>
      </c>
      <c r="P2593" s="128">
        <v>50</v>
      </c>
    </row>
    <row r="2594" spans="1:16">
      <c r="A2594" s="119" t="s">
        <v>4014</v>
      </c>
      <c r="B2594" s="120" t="s">
        <v>12972</v>
      </c>
      <c r="C2594" s="120" t="s">
        <v>2724</v>
      </c>
      <c r="D2594" s="120" t="s">
        <v>1798</v>
      </c>
      <c r="E2594" s="120" t="s">
        <v>12165</v>
      </c>
      <c r="F2594" s="120">
        <v>0</v>
      </c>
      <c r="G2594" s="120" t="s">
        <v>1832</v>
      </c>
      <c r="H2594" s="120">
        <v>0</v>
      </c>
      <c r="I2594" s="120" t="s">
        <v>12608</v>
      </c>
      <c r="J2594" s="120" t="s">
        <v>1753</v>
      </c>
      <c r="K2594" s="120">
        <v>0</v>
      </c>
      <c r="L2594" s="120">
        <v>0</v>
      </c>
      <c r="M2594" s="120">
        <v>0</v>
      </c>
      <c r="N2594" s="120">
        <v>0</v>
      </c>
      <c r="O2594" s="127">
        <v>349.9</v>
      </c>
      <c r="P2594" s="128">
        <v>126.24</v>
      </c>
    </row>
    <row r="2595" spans="1:16">
      <c r="A2595" s="119" t="s">
        <v>4015</v>
      </c>
      <c r="B2595" s="120" t="s">
        <v>12972</v>
      </c>
      <c r="C2595" s="120" t="s">
        <v>2724</v>
      </c>
      <c r="D2595" s="120" t="s">
        <v>1798</v>
      </c>
      <c r="E2595" s="120" t="s">
        <v>12164</v>
      </c>
      <c r="F2595" s="120" t="s">
        <v>14116</v>
      </c>
      <c r="G2595" s="120" t="s">
        <v>1856</v>
      </c>
      <c r="H2595" s="120">
        <v>0</v>
      </c>
      <c r="I2595" s="120">
        <v>0</v>
      </c>
      <c r="J2595" s="120" t="s">
        <v>1753</v>
      </c>
      <c r="K2595" s="120" t="s">
        <v>12593</v>
      </c>
      <c r="L2595" s="120">
        <v>0</v>
      </c>
      <c r="M2595" s="120">
        <v>0</v>
      </c>
      <c r="N2595" s="120" t="s">
        <v>3498</v>
      </c>
      <c r="O2595" s="127">
        <v>399.9</v>
      </c>
      <c r="P2595" s="128">
        <v>100</v>
      </c>
    </row>
    <row r="2596" spans="1:16">
      <c r="A2596" s="119" t="s">
        <v>4016</v>
      </c>
      <c r="B2596" s="120" t="s">
        <v>12972</v>
      </c>
      <c r="C2596" s="120" t="s">
        <v>2724</v>
      </c>
      <c r="D2596" s="120" t="s">
        <v>1798</v>
      </c>
      <c r="E2596" s="120" t="s">
        <v>12164</v>
      </c>
      <c r="F2596" s="120">
        <v>0</v>
      </c>
      <c r="G2596" s="120" t="s">
        <v>1905</v>
      </c>
      <c r="H2596" s="120">
        <v>0</v>
      </c>
      <c r="I2596" s="120" t="s">
        <v>12608</v>
      </c>
      <c r="J2596" s="120" t="s">
        <v>1753</v>
      </c>
      <c r="K2596" s="120" t="s">
        <v>3661</v>
      </c>
      <c r="L2596" s="120">
        <v>0</v>
      </c>
      <c r="M2596" s="120">
        <v>0</v>
      </c>
      <c r="N2596" s="120" t="s">
        <v>3498</v>
      </c>
      <c r="O2596" s="127">
        <v>349.9</v>
      </c>
      <c r="P2596" s="128">
        <v>45</v>
      </c>
    </row>
    <row r="2597" spans="1:16">
      <c r="A2597" s="119" t="s">
        <v>4017</v>
      </c>
      <c r="B2597" s="120" t="s">
        <v>12972</v>
      </c>
      <c r="C2597" s="120" t="s">
        <v>2724</v>
      </c>
      <c r="D2597" s="120" t="s">
        <v>1798</v>
      </c>
      <c r="E2597" s="120" t="s">
        <v>12164</v>
      </c>
      <c r="F2597" s="120" t="s">
        <v>14116</v>
      </c>
      <c r="G2597" s="120" t="s">
        <v>1817</v>
      </c>
      <c r="H2597" s="120">
        <v>0</v>
      </c>
      <c r="I2597" s="120">
        <v>0</v>
      </c>
      <c r="J2597" s="120" t="s">
        <v>1753</v>
      </c>
      <c r="K2597" s="120">
        <v>0</v>
      </c>
      <c r="L2597" s="120">
        <v>0</v>
      </c>
      <c r="M2597" s="120">
        <v>0</v>
      </c>
      <c r="N2597" s="120" t="s">
        <v>3498</v>
      </c>
      <c r="O2597" s="127">
        <v>349.9</v>
      </c>
      <c r="P2597" s="128">
        <v>60</v>
      </c>
    </row>
    <row r="2598" spans="1:16">
      <c r="A2598" s="119" t="s">
        <v>4018</v>
      </c>
      <c r="B2598" s="120" t="s">
        <v>12972</v>
      </c>
      <c r="C2598" s="120" t="s">
        <v>2724</v>
      </c>
      <c r="D2598" s="120" t="s">
        <v>1798</v>
      </c>
      <c r="E2598" s="120" t="s">
        <v>12164</v>
      </c>
      <c r="F2598" s="120" t="s">
        <v>14116</v>
      </c>
      <c r="G2598" s="120" t="s">
        <v>1817</v>
      </c>
      <c r="H2598" s="120">
        <v>0</v>
      </c>
      <c r="I2598" s="120">
        <v>0</v>
      </c>
      <c r="J2598" s="120" t="s">
        <v>1753</v>
      </c>
      <c r="K2598" s="120">
        <v>0</v>
      </c>
      <c r="L2598" s="120">
        <v>0</v>
      </c>
      <c r="M2598" s="120">
        <v>0</v>
      </c>
      <c r="N2598" s="120" t="s">
        <v>3498</v>
      </c>
      <c r="O2598" s="127">
        <v>349.9</v>
      </c>
      <c r="P2598" s="128">
        <v>60</v>
      </c>
    </row>
    <row r="2599" spans="1:16">
      <c r="A2599" s="119" t="s">
        <v>4019</v>
      </c>
      <c r="B2599" s="120" t="s">
        <v>12972</v>
      </c>
      <c r="C2599" s="120" t="s">
        <v>2724</v>
      </c>
      <c r="D2599" s="120" t="s">
        <v>1798</v>
      </c>
      <c r="E2599" s="120" t="s">
        <v>12164</v>
      </c>
      <c r="F2599" s="120" t="s">
        <v>14116</v>
      </c>
      <c r="G2599" s="120" t="s">
        <v>1817</v>
      </c>
      <c r="H2599" s="120">
        <v>0</v>
      </c>
      <c r="I2599" s="120">
        <v>0</v>
      </c>
      <c r="J2599" s="120" t="s">
        <v>1753</v>
      </c>
      <c r="K2599" s="120" t="s">
        <v>12593</v>
      </c>
      <c r="L2599" s="120">
        <v>0</v>
      </c>
      <c r="M2599" s="120">
        <v>0</v>
      </c>
      <c r="N2599" s="120" t="s">
        <v>3498</v>
      </c>
      <c r="O2599" s="127">
        <v>349.9</v>
      </c>
      <c r="P2599" s="128">
        <v>60</v>
      </c>
    </row>
    <row r="2600" spans="1:16">
      <c r="A2600" s="119" t="s">
        <v>4020</v>
      </c>
      <c r="B2600" s="120" t="s">
        <v>12972</v>
      </c>
      <c r="C2600" s="120" t="s">
        <v>2724</v>
      </c>
      <c r="D2600" s="120" t="s">
        <v>1798</v>
      </c>
      <c r="E2600" s="120" t="s">
        <v>12164</v>
      </c>
      <c r="F2600" s="120" t="s">
        <v>14116</v>
      </c>
      <c r="G2600" s="120" t="s">
        <v>1995</v>
      </c>
      <c r="H2600" s="120">
        <v>0</v>
      </c>
      <c r="I2600" s="120">
        <v>0</v>
      </c>
      <c r="J2600" s="120" t="s">
        <v>1753</v>
      </c>
      <c r="K2600" s="120">
        <v>0</v>
      </c>
      <c r="L2600" s="120">
        <v>0</v>
      </c>
      <c r="M2600" s="120">
        <v>0</v>
      </c>
      <c r="N2600" s="120" t="s">
        <v>3498</v>
      </c>
      <c r="O2600" s="127">
        <v>349.9</v>
      </c>
      <c r="P2600" s="128">
        <v>60</v>
      </c>
    </row>
    <row r="2601" spans="1:16">
      <c r="A2601" s="119" t="s">
        <v>4021</v>
      </c>
      <c r="B2601" s="120" t="s">
        <v>12972</v>
      </c>
      <c r="C2601" s="120" t="s">
        <v>2724</v>
      </c>
      <c r="D2601" s="120" t="s">
        <v>1806</v>
      </c>
      <c r="E2601" s="120" t="s">
        <v>12164</v>
      </c>
      <c r="F2601" s="120" t="s">
        <v>12187</v>
      </c>
      <c r="G2601" s="120" t="s">
        <v>1782</v>
      </c>
      <c r="H2601" s="120">
        <v>0</v>
      </c>
      <c r="I2601" s="120" t="s">
        <v>12608</v>
      </c>
      <c r="J2601" s="120" t="s">
        <v>1753</v>
      </c>
      <c r="K2601" s="120" t="s">
        <v>3338</v>
      </c>
      <c r="L2601" s="120" t="s">
        <v>2770</v>
      </c>
      <c r="M2601" s="120">
        <v>0</v>
      </c>
      <c r="N2601" s="120" t="s">
        <v>3498</v>
      </c>
      <c r="O2601" s="127">
        <v>199.9</v>
      </c>
      <c r="P2601" s="128">
        <v>50</v>
      </c>
    </row>
    <row r="2602" spans="1:16">
      <c r="A2602" s="119" t="s">
        <v>4022</v>
      </c>
      <c r="B2602" s="120" t="s">
        <v>12972</v>
      </c>
      <c r="C2602" s="120" t="s">
        <v>2724</v>
      </c>
      <c r="D2602" s="120" t="s">
        <v>1798</v>
      </c>
      <c r="E2602" s="120" t="s">
        <v>12164</v>
      </c>
      <c r="F2602" s="120" t="s">
        <v>12187</v>
      </c>
      <c r="G2602" s="120" t="s">
        <v>1838</v>
      </c>
      <c r="H2602" s="120">
        <v>0</v>
      </c>
      <c r="I2602" s="120" t="s">
        <v>12608</v>
      </c>
      <c r="J2602" s="120" t="s">
        <v>1753</v>
      </c>
      <c r="K2602" s="120">
        <v>0</v>
      </c>
      <c r="L2602" s="120">
        <v>0</v>
      </c>
      <c r="M2602" s="120">
        <v>0</v>
      </c>
      <c r="N2602" s="120" t="s">
        <v>12169</v>
      </c>
      <c r="O2602" s="127">
        <v>249.9</v>
      </c>
      <c r="P2602" s="128">
        <v>82.33</v>
      </c>
    </row>
    <row r="2603" spans="1:16">
      <c r="A2603" s="119" t="s">
        <v>4023</v>
      </c>
      <c r="B2603" s="120" t="s">
        <v>12972</v>
      </c>
      <c r="C2603" s="120" t="s">
        <v>2724</v>
      </c>
      <c r="D2603" s="120" t="s">
        <v>1798</v>
      </c>
      <c r="E2603" s="120" t="s">
        <v>12164</v>
      </c>
      <c r="F2603" s="120" t="s">
        <v>12187</v>
      </c>
      <c r="G2603" s="120" t="s">
        <v>1787</v>
      </c>
      <c r="H2603" s="120">
        <v>0</v>
      </c>
      <c r="I2603" s="120" t="s">
        <v>12608</v>
      </c>
      <c r="J2603" s="120" t="s">
        <v>1753</v>
      </c>
      <c r="K2603" s="120">
        <v>0</v>
      </c>
      <c r="L2603" s="120">
        <v>0</v>
      </c>
      <c r="M2603" s="120">
        <v>0</v>
      </c>
      <c r="N2603" s="120" t="s">
        <v>12169</v>
      </c>
      <c r="O2603" s="127">
        <v>249.9</v>
      </c>
      <c r="P2603" s="128">
        <v>82.33</v>
      </c>
    </row>
    <row r="2604" spans="1:16">
      <c r="A2604" s="119" t="s">
        <v>4024</v>
      </c>
      <c r="B2604" s="120" t="s">
        <v>12972</v>
      </c>
      <c r="C2604" s="120" t="s">
        <v>2724</v>
      </c>
      <c r="D2604" s="120" t="s">
        <v>1798</v>
      </c>
      <c r="E2604" s="120" t="s">
        <v>12165</v>
      </c>
      <c r="F2604" s="120" t="s">
        <v>12187</v>
      </c>
      <c r="G2604" s="120" t="s">
        <v>1962</v>
      </c>
      <c r="H2604" s="120">
        <v>0</v>
      </c>
      <c r="I2604" s="120">
        <v>0</v>
      </c>
      <c r="J2604" s="120" t="s">
        <v>1753</v>
      </c>
      <c r="K2604" s="120" t="s">
        <v>12593</v>
      </c>
      <c r="L2604" s="120" t="s">
        <v>1807</v>
      </c>
      <c r="M2604" s="120">
        <v>0</v>
      </c>
      <c r="N2604" s="120" t="s">
        <v>4025</v>
      </c>
      <c r="O2604" s="127">
        <v>349.9</v>
      </c>
      <c r="P2604" s="128">
        <v>119.82</v>
      </c>
    </row>
    <row r="2605" spans="1:16">
      <c r="A2605" s="119" t="s">
        <v>4026</v>
      </c>
      <c r="B2605" s="120" t="s">
        <v>12972</v>
      </c>
      <c r="C2605" s="120" t="s">
        <v>2724</v>
      </c>
      <c r="D2605" s="120" t="s">
        <v>1798</v>
      </c>
      <c r="E2605" s="120" t="s">
        <v>12165</v>
      </c>
      <c r="F2605" s="120" t="s">
        <v>12187</v>
      </c>
      <c r="G2605" s="120" t="s">
        <v>1962</v>
      </c>
      <c r="H2605" s="120">
        <v>0</v>
      </c>
      <c r="I2605" s="120">
        <v>0</v>
      </c>
      <c r="J2605" s="120" t="s">
        <v>1753</v>
      </c>
      <c r="K2605" s="120" t="s">
        <v>12593</v>
      </c>
      <c r="L2605" s="120" t="s">
        <v>1807</v>
      </c>
      <c r="M2605" s="120">
        <v>0</v>
      </c>
      <c r="N2605" s="120" t="s">
        <v>4025</v>
      </c>
      <c r="O2605" s="127">
        <v>269.89999999999998</v>
      </c>
      <c r="P2605" s="128">
        <v>90.24</v>
      </c>
    </row>
    <row r="2606" spans="1:16">
      <c r="A2606" s="119" t="s">
        <v>4027</v>
      </c>
      <c r="B2606" s="120" t="s">
        <v>12972</v>
      </c>
      <c r="C2606" s="120" t="s">
        <v>2724</v>
      </c>
      <c r="D2606" s="120" t="s">
        <v>1798</v>
      </c>
      <c r="E2606" s="120" t="s">
        <v>12165</v>
      </c>
      <c r="F2606" s="120" t="s">
        <v>12187</v>
      </c>
      <c r="G2606" s="120" t="s">
        <v>1962</v>
      </c>
      <c r="H2606" s="120">
        <v>0</v>
      </c>
      <c r="I2606" s="120">
        <v>0</v>
      </c>
      <c r="J2606" s="120" t="s">
        <v>1753</v>
      </c>
      <c r="K2606" s="120" t="s">
        <v>12593</v>
      </c>
      <c r="L2606" s="120" t="s">
        <v>1807</v>
      </c>
      <c r="M2606" s="120">
        <v>0</v>
      </c>
      <c r="N2606" s="120" t="s">
        <v>4025</v>
      </c>
      <c r="O2606" s="127">
        <v>269.89999999999998</v>
      </c>
      <c r="P2606" s="128">
        <v>93.94</v>
      </c>
    </row>
    <row r="2607" spans="1:16">
      <c r="A2607" s="119" t="s">
        <v>874</v>
      </c>
      <c r="B2607" s="120" t="s">
        <v>12972</v>
      </c>
      <c r="C2607" s="120" t="s">
        <v>2724</v>
      </c>
      <c r="D2607" s="120" t="s">
        <v>1806</v>
      </c>
      <c r="E2607" s="120" t="s">
        <v>12165</v>
      </c>
      <c r="F2607" s="120" t="s">
        <v>12187</v>
      </c>
      <c r="G2607" s="120" t="s">
        <v>2174</v>
      </c>
      <c r="H2607" s="120">
        <v>0</v>
      </c>
      <c r="I2607" s="120" t="s">
        <v>12608</v>
      </c>
      <c r="J2607" s="120" t="s">
        <v>1753</v>
      </c>
      <c r="K2607" s="120" t="s">
        <v>3661</v>
      </c>
      <c r="L2607" s="120">
        <v>0</v>
      </c>
      <c r="M2607" s="120">
        <v>0</v>
      </c>
      <c r="N2607" s="120">
        <v>0</v>
      </c>
      <c r="O2607" s="127">
        <v>169.9</v>
      </c>
      <c r="P2607" s="128">
        <v>54.05</v>
      </c>
    </row>
    <row r="2608" spans="1:16">
      <c r="A2608" s="119" t="s">
        <v>4028</v>
      </c>
      <c r="B2608" s="120" t="s">
        <v>12972</v>
      </c>
      <c r="C2608" s="120" t="s">
        <v>2724</v>
      </c>
      <c r="D2608" s="120" t="s">
        <v>1798</v>
      </c>
      <c r="E2608" s="120" t="s">
        <v>12164</v>
      </c>
      <c r="F2608" s="120" t="s">
        <v>12601</v>
      </c>
      <c r="G2608" s="120" t="s">
        <v>1782</v>
      </c>
      <c r="H2608" s="120">
        <v>0</v>
      </c>
      <c r="I2608" s="120" t="s">
        <v>12608</v>
      </c>
      <c r="J2608" s="120" t="s">
        <v>1753</v>
      </c>
      <c r="K2608" s="120" t="s">
        <v>3338</v>
      </c>
      <c r="L2608" s="120">
        <v>0</v>
      </c>
      <c r="M2608" s="120">
        <v>0</v>
      </c>
      <c r="N2608" s="120">
        <v>0</v>
      </c>
      <c r="O2608" s="127">
        <v>349.9</v>
      </c>
      <c r="P2608" s="128">
        <v>113.2</v>
      </c>
    </row>
    <row r="2609" spans="1:16">
      <c r="A2609" s="119" t="s">
        <v>4029</v>
      </c>
      <c r="B2609" s="120" t="s">
        <v>12972</v>
      </c>
      <c r="C2609" s="120" t="s">
        <v>2724</v>
      </c>
      <c r="D2609" s="120" t="s">
        <v>1798</v>
      </c>
      <c r="E2609" s="120" t="s">
        <v>12164</v>
      </c>
      <c r="F2609" s="120" t="s">
        <v>12601</v>
      </c>
      <c r="G2609" s="120" t="s">
        <v>1789</v>
      </c>
      <c r="H2609" s="120">
        <v>0</v>
      </c>
      <c r="I2609" s="120" t="s">
        <v>12608</v>
      </c>
      <c r="J2609" s="120" t="s">
        <v>1753</v>
      </c>
      <c r="K2609" s="120" t="s">
        <v>3338</v>
      </c>
      <c r="L2609" s="120">
        <v>0</v>
      </c>
      <c r="M2609" s="120">
        <v>0</v>
      </c>
      <c r="N2609" s="120">
        <v>0</v>
      </c>
      <c r="O2609" s="127">
        <v>299.89999999999998</v>
      </c>
      <c r="P2609" s="128">
        <v>108.2</v>
      </c>
    </row>
    <row r="2610" spans="1:16">
      <c r="A2610" s="119" t="s">
        <v>4030</v>
      </c>
      <c r="B2610" s="120" t="s">
        <v>12972</v>
      </c>
      <c r="C2610" s="120" t="s">
        <v>2724</v>
      </c>
      <c r="D2610" s="120" t="s">
        <v>1798</v>
      </c>
      <c r="E2610" s="120" t="s">
        <v>12164</v>
      </c>
      <c r="F2610" s="120" t="s">
        <v>12601</v>
      </c>
      <c r="G2610" s="120" t="s">
        <v>1789</v>
      </c>
      <c r="H2610" s="120">
        <v>0</v>
      </c>
      <c r="I2610" s="120" t="s">
        <v>12608</v>
      </c>
      <c r="J2610" s="120" t="s">
        <v>1753</v>
      </c>
      <c r="K2610" s="120" t="s">
        <v>12593</v>
      </c>
      <c r="L2610" s="120" t="s">
        <v>1807</v>
      </c>
      <c r="M2610" s="120">
        <v>0</v>
      </c>
      <c r="N2610" s="120">
        <v>0</v>
      </c>
      <c r="O2610" s="127">
        <v>349.9</v>
      </c>
      <c r="P2610" s="128">
        <v>117.7</v>
      </c>
    </row>
    <row r="2611" spans="1:16">
      <c r="A2611" s="119" t="s">
        <v>4031</v>
      </c>
      <c r="B2611" s="120" t="s">
        <v>12972</v>
      </c>
      <c r="C2611" s="120" t="s">
        <v>2724</v>
      </c>
      <c r="D2611" s="120" t="s">
        <v>1798</v>
      </c>
      <c r="E2611" s="120" t="s">
        <v>12164</v>
      </c>
      <c r="F2611" s="120" t="s">
        <v>12601</v>
      </c>
      <c r="G2611" s="120" t="s">
        <v>1789</v>
      </c>
      <c r="H2611" s="120">
        <v>0</v>
      </c>
      <c r="I2611" s="120" t="s">
        <v>12608</v>
      </c>
      <c r="J2611" s="120" t="s">
        <v>1753</v>
      </c>
      <c r="K2611" s="120" t="s">
        <v>12593</v>
      </c>
      <c r="L2611" s="120" t="s">
        <v>1807</v>
      </c>
      <c r="M2611" s="120">
        <v>0</v>
      </c>
      <c r="N2611" s="120">
        <v>0</v>
      </c>
      <c r="O2611" s="127">
        <v>349.9</v>
      </c>
      <c r="P2611" s="128">
        <v>117.7</v>
      </c>
    </row>
    <row r="2612" spans="1:16">
      <c r="A2612" s="119" t="s">
        <v>4032</v>
      </c>
      <c r="B2612" s="120" t="s">
        <v>12972</v>
      </c>
      <c r="C2612" s="120" t="s">
        <v>2724</v>
      </c>
      <c r="D2612" s="120" t="s">
        <v>1806</v>
      </c>
      <c r="E2612" s="120" t="s">
        <v>12164</v>
      </c>
      <c r="F2612" s="120" t="s">
        <v>12601</v>
      </c>
      <c r="G2612" s="120" t="s">
        <v>1838</v>
      </c>
      <c r="H2612" s="120">
        <v>0</v>
      </c>
      <c r="I2612" s="120" t="s">
        <v>12608</v>
      </c>
      <c r="J2612" s="120" t="s">
        <v>1753</v>
      </c>
      <c r="K2612" s="120" t="s">
        <v>3338</v>
      </c>
      <c r="L2612" s="120">
        <v>0</v>
      </c>
      <c r="M2612" s="120">
        <v>0</v>
      </c>
      <c r="N2612" s="120" t="s">
        <v>3498</v>
      </c>
      <c r="O2612" s="127">
        <v>299.89999999999998</v>
      </c>
      <c r="P2612" s="128">
        <v>125</v>
      </c>
    </row>
    <row r="2613" spans="1:16">
      <c r="A2613" s="119" t="s">
        <v>4033</v>
      </c>
      <c r="B2613" s="120" t="s">
        <v>12972</v>
      </c>
      <c r="C2613" s="120" t="s">
        <v>2724</v>
      </c>
      <c r="D2613" s="120" t="s">
        <v>1756</v>
      </c>
      <c r="E2613" s="120" t="s">
        <v>12164</v>
      </c>
      <c r="F2613" s="120" t="s">
        <v>12601</v>
      </c>
      <c r="G2613" s="120" t="s">
        <v>1787</v>
      </c>
      <c r="H2613" s="120">
        <v>0</v>
      </c>
      <c r="I2613" s="120" t="s">
        <v>12608</v>
      </c>
      <c r="J2613" s="120" t="s">
        <v>1753</v>
      </c>
      <c r="K2613" s="120" t="s">
        <v>12593</v>
      </c>
      <c r="L2613" s="120" t="s">
        <v>1807</v>
      </c>
      <c r="M2613" s="120">
        <v>0</v>
      </c>
      <c r="N2613" s="120" t="s">
        <v>3498</v>
      </c>
      <c r="O2613" s="127">
        <v>199.9</v>
      </c>
      <c r="P2613" s="128">
        <v>105</v>
      </c>
    </row>
    <row r="2614" spans="1:16">
      <c r="A2614" s="119" t="s">
        <v>503</v>
      </c>
      <c r="B2614" s="120" t="s">
        <v>12972</v>
      </c>
      <c r="C2614" s="120" t="s">
        <v>2724</v>
      </c>
      <c r="D2614" s="120" t="s">
        <v>1806</v>
      </c>
      <c r="E2614" s="120" t="s">
        <v>12164</v>
      </c>
      <c r="F2614" s="120" t="s">
        <v>12598</v>
      </c>
      <c r="G2614" s="120" t="s">
        <v>1773</v>
      </c>
      <c r="H2614" s="120">
        <v>0</v>
      </c>
      <c r="I2614" s="120" t="s">
        <v>12608</v>
      </c>
      <c r="J2614" s="120" t="s">
        <v>1753</v>
      </c>
      <c r="K2614" s="120">
        <v>0</v>
      </c>
      <c r="L2614" s="120">
        <v>0</v>
      </c>
      <c r="M2614" s="120">
        <v>0</v>
      </c>
      <c r="N2614" s="120">
        <v>0</v>
      </c>
      <c r="O2614" s="127">
        <v>249.9</v>
      </c>
      <c r="P2614" s="128">
        <v>80</v>
      </c>
    </row>
    <row r="2615" spans="1:16">
      <c r="A2615" s="119" t="s">
        <v>505</v>
      </c>
      <c r="B2615" s="120" t="s">
        <v>12972</v>
      </c>
      <c r="C2615" s="120" t="s">
        <v>2724</v>
      </c>
      <c r="D2615" s="120" t="s">
        <v>1756</v>
      </c>
      <c r="E2615" s="120" t="s">
        <v>12164</v>
      </c>
      <c r="F2615" s="120" t="s">
        <v>12598</v>
      </c>
      <c r="G2615" s="120" t="s">
        <v>1773</v>
      </c>
      <c r="H2615" s="120">
        <v>0</v>
      </c>
      <c r="I2615" s="120" t="s">
        <v>12608</v>
      </c>
      <c r="J2615" s="120" t="s">
        <v>1753</v>
      </c>
      <c r="K2615" s="120" t="s">
        <v>3661</v>
      </c>
      <c r="L2615" s="120">
        <v>0</v>
      </c>
      <c r="M2615" s="120">
        <v>0</v>
      </c>
      <c r="N2615" s="120">
        <v>0</v>
      </c>
      <c r="O2615" s="127">
        <v>199.9</v>
      </c>
      <c r="P2615" s="128">
        <v>65</v>
      </c>
    </row>
    <row r="2616" spans="1:16">
      <c r="A2616" s="119" t="s">
        <v>1318</v>
      </c>
      <c r="B2616" s="120" t="s">
        <v>12972</v>
      </c>
      <c r="C2616" s="120" t="s">
        <v>2756</v>
      </c>
      <c r="D2616" s="120" t="s">
        <v>1756</v>
      </c>
      <c r="E2616" s="120" t="s">
        <v>12165</v>
      </c>
      <c r="F2616" s="120" t="s">
        <v>12598</v>
      </c>
      <c r="G2616" s="120">
        <v>0</v>
      </c>
      <c r="H2616" s="120">
        <v>0</v>
      </c>
      <c r="I2616" s="120" t="s">
        <v>4035</v>
      </c>
      <c r="J2616" s="120" t="s">
        <v>1753</v>
      </c>
      <c r="K2616" s="120">
        <v>0</v>
      </c>
      <c r="L2616" s="120">
        <v>0</v>
      </c>
      <c r="M2616" s="120">
        <v>0</v>
      </c>
      <c r="N2616" s="120" t="s">
        <v>3498</v>
      </c>
      <c r="O2616" s="127">
        <v>229.9</v>
      </c>
      <c r="P2616" s="128">
        <v>80</v>
      </c>
    </row>
    <row r="2617" spans="1:16">
      <c r="A2617" s="119" t="s">
        <v>1322</v>
      </c>
      <c r="B2617" s="120" t="s">
        <v>12972</v>
      </c>
      <c r="C2617" s="120" t="s">
        <v>2756</v>
      </c>
      <c r="D2617" s="120" t="s">
        <v>1756</v>
      </c>
      <c r="E2617" s="120" t="s">
        <v>12165</v>
      </c>
      <c r="F2617" s="120" t="s">
        <v>12598</v>
      </c>
      <c r="G2617" s="120" t="s">
        <v>1886</v>
      </c>
      <c r="H2617" s="120">
        <v>0</v>
      </c>
      <c r="I2617" s="120" t="s">
        <v>1842</v>
      </c>
      <c r="J2617" s="120" t="s">
        <v>1774</v>
      </c>
      <c r="K2617" s="120">
        <v>0</v>
      </c>
      <c r="L2617" s="120">
        <v>0</v>
      </c>
      <c r="M2617" s="120">
        <v>0</v>
      </c>
      <c r="N2617" s="120" t="s">
        <v>3498</v>
      </c>
      <c r="O2617" s="127">
        <v>229.9</v>
      </c>
      <c r="P2617" s="128">
        <v>75</v>
      </c>
    </row>
    <row r="2618" spans="1:16">
      <c r="A2618" s="119" t="s">
        <v>1324</v>
      </c>
      <c r="B2618" s="120" t="s">
        <v>12972</v>
      </c>
      <c r="C2618" s="120" t="s">
        <v>2756</v>
      </c>
      <c r="D2618" s="120" t="s">
        <v>1803</v>
      </c>
      <c r="E2618" s="120" t="s">
        <v>12165</v>
      </c>
      <c r="F2618" s="120" t="s">
        <v>12598</v>
      </c>
      <c r="G2618" s="120">
        <v>0</v>
      </c>
      <c r="H2618" s="120">
        <v>0</v>
      </c>
      <c r="I2618" s="120" t="s">
        <v>2646</v>
      </c>
      <c r="J2618" s="120" t="s">
        <v>1774</v>
      </c>
      <c r="K2618" s="120">
        <v>0</v>
      </c>
      <c r="L2618" s="120">
        <v>0</v>
      </c>
      <c r="M2618" s="120">
        <v>0</v>
      </c>
      <c r="N2618" s="120" t="s">
        <v>3498</v>
      </c>
      <c r="O2618" s="127">
        <v>169.9</v>
      </c>
      <c r="P2618" s="128">
        <v>54</v>
      </c>
    </row>
    <row r="2619" spans="1:16">
      <c r="A2619" s="119" t="s">
        <v>1448</v>
      </c>
      <c r="B2619" s="120" t="s">
        <v>12972</v>
      </c>
      <c r="C2619" s="120" t="s">
        <v>2756</v>
      </c>
      <c r="D2619" s="120" t="s">
        <v>1803</v>
      </c>
      <c r="E2619" s="120" t="s">
        <v>12165</v>
      </c>
      <c r="F2619" s="120" t="s">
        <v>12598</v>
      </c>
      <c r="G2619" s="120" t="s">
        <v>1933</v>
      </c>
      <c r="H2619" s="120">
        <v>0</v>
      </c>
      <c r="I2619" s="120" t="s">
        <v>4035</v>
      </c>
      <c r="J2619" s="120" t="s">
        <v>1774</v>
      </c>
      <c r="K2619" s="120">
        <v>0</v>
      </c>
      <c r="L2619" s="120">
        <v>0</v>
      </c>
      <c r="M2619" s="120">
        <v>0</v>
      </c>
      <c r="N2619" s="120" t="s">
        <v>4034</v>
      </c>
      <c r="O2619" s="127">
        <v>99.9</v>
      </c>
      <c r="P2619" s="128">
        <v>35</v>
      </c>
    </row>
    <row r="2620" spans="1:16">
      <c r="A2620" s="119" t="s">
        <v>1560</v>
      </c>
      <c r="B2620" s="120" t="s">
        <v>12972</v>
      </c>
      <c r="C2620" s="120" t="s">
        <v>2756</v>
      </c>
      <c r="D2620" s="120" t="s">
        <v>1803</v>
      </c>
      <c r="E2620" s="120" t="s">
        <v>12165</v>
      </c>
      <c r="F2620" s="120" t="s">
        <v>12598</v>
      </c>
      <c r="G2620" s="120" t="s">
        <v>1933</v>
      </c>
      <c r="H2620" s="120">
        <v>0</v>
      </c>
      <c r="I2620" s="120" t="s">
        <v>4035</v>
      </c>
      <c r="J2620" s="120" t="s">
        <v>1774</v>
      </c>
      <c r="K2620" s="120">
        <v>0</v>
      </c>
      <c r="L2620" s="120">
        <v>0</v>
      </c>
      <c r="M2620" s="120">
        <v>0</v>
      </c>
      <c r="N2620" s="120" t="s">
        <v>4034</v>
      </c>
      <c r="O2620" s="127">
        <v>99.9</v>
      </c>
      <c r="P2620" s="128">
        <v>35</v>
      </c>
    </row>
    <row r="2621" spans="1:16">
      <c r="A2621" s="119" t="s">
        <v>1691</v>
      </c>
      <c r="B2621" s="120" t="s">
        <v>12972</v>
      </c>
      <c r="C2621" s="120" t="s">
        <v>2756</v>
      </c>
      <c r="D2621" s="120" t="s">
        <v>1756</v>
      </c>
      <c r="E2621" s="120" t="s">
        <v>12165</v>
      </c>
      <c r="F2621" s="120" t="s">
        <v>12598</v>
      </c>
      <c r="G2621" s="120" t="s">
        <v>1851</v>
      </c>
      <c r="H2621" s="120">
        <v>0</v>
      </c>
      <c r="I2621" s="120" t="s">
        <v>1849</v>
      </c>
      <c r="J2621" s="120" t="s">
        <v>1774</v>
      </c>
      <c r="K2621" s="120">
        <v>0</v>
      </c>
      <c r="L2621" s="120">
        <v>0</v>
      </c>
      <c r="M2621" s="120">
        <v>0</v>
      </c>
      <c r="N2621" s="120" t="s">
        <v>4034</v>
      </c>
      <c r="O2621" s="127">
        <v>199.9</v>
      </c>
      <c r="P2621" s="128">
        <v>75</v>
      </c>
    </row>
    <row r="2622" spans="1:16">
      <c r="A2622" s="119" t="s">
        <v>1692</v>
      </c>
      <c r="B2622" s="120" t="s">
        <v>12972</v>
      </c>
      <c r="C2622" s="120" t="s">
        <v>2756</v>
      </c>
      <c r="D2622" s="120" t="s">
        <v>1756</v>
      </c>
      <c r="E2622" s="120" t="s">
        <v>12165</v>
      </c>
      <c r="F2622" s="120" t="s">
        <v>12598</v>
      </c>
      <c r="G2622" s="120" t="s">
        <v>1851</v>
      </c>
      <c r="H2622" s="120">
        <v>0</v>
      </c>
      <c r="I2622" s="120" t="s">
        <v>4035</v>
      </c>
      <c r="J2622" s="120" t="s">
        <v>1774</v>
      </c>
      <c r="K2622" s="120">
        <v>0</v>
      </c>
      <c r="L2622" s="120">
        <v>0</v>
      </c>
      <c r="M2622" s="120">
        <v>0</v>
      </c>
      <c r="N2622" s="120" t="s">
        <v>4034</v>
      </c>
      <c r="O2622" s="127">
        <v>249.9</v>
      </c>
      <c r="P2622" s="128">
        <v>85</v>
      </c>
    </row>
    <row r="2623" spans="1:16">
      <c r="A2623" s="119" t="s">
        <v>1693</v>
      </c>
      <c r="B2623" s="120" t="s">
        <v>12972</v>
      </c>
      <c r="C2623" s="120" t="s">
        <v>2756</v>
      </c>
      <c r="D2623" s="120" t="s">
        <v>1756</v>
      </c>
      <c r="E2623" s="120" t="s">
        <v>12165</v>
      </c>
      <c r="F2623" s="120" t="s">
        <v>12598</v>
      </c>
      <c r="G2623" s="120">
        <v>0</v>
      </c>
      <c r="H2623" s="120">
        <v>0</v>
      </c>
      <c r="I2623" s="120" t="s">
        <v>1849</v>
      </c>
      <c r="J2623" s="120" t="s">
        <v>1774</v>
      </c>
      <c r="K2623" s="120">
        <v>0</v>
      </c>
      <c r="L2623" s="120">
        <v>0</v>
      </c>
      <c r="M2623" s="120">
        <v>0</v>
      </c>
      <c r="N2623" s="120" t="s">
        <v>4034</v>
      </c>
      <c r="O2623" s="127">
        <v>249.9</v>
      </c>
      <c r="P2623" s="128">
        <v>85</v>
      </c>
    </row>
    <row r="2624" spans="1:16">
      <c r="A2624" s="119" t="s">
        <v>1694</v>
      </c>
      <c r="B2624" s="120" t="s">
        <v>12972</v>
      </c>
      <c r="C2624" s="120" t="s">
        <v>2756</v>
      </c>
      <c r="D2624" s="120" t="s">
        <v>1756</v>
      </c>
      <c r="E2624" s="120" t="s">
        <v>12165</v>
      </c>
      <c r="F2624" s="120" t="s">
        <v>12598</v>
      </c>
      <c r="G2624" s="120">
        <v>0</v>
      </c>
      <c r="H2624" s="120">
        <v>0</v>
      </c>
      <c r="I2624" s="120" t="s">
        <v>4035</v>
      </c>
      <c r="J2624" s="120" t="s">
        <v>1774</v>
      </c>
      <c r="K2624" s="120">
        <v>0</v>
      </c>
      <c r="L2624" s="120">
        <v>0</v>
      </c>
      <c r="M2624" s="120">
        <v>0</v>
      </c>
      <c r="N2624" s="120" t="s">
        <v>4034</v>
      </c>
      <c r="O2624" s="127">
        <v>199.9</v>
      </c>
      <c r="P2624" s="128">
        <v>70</v>
      </c>
    </row>
    <row r="2625" spans="1:16">
      <c r="A2625" s="119" t="s">
        <v>1695</v>
      </c>
      <c r="B2625" s="120" t="s">
        <v>12972</v>
      </c>
      <c r="C2625" s="120" t="s">
        <v>2756</v>
      </c>
      <c r="D2625" s="120" t="s">
        <v>1756</v>
      </c>
      <c r="E2625" s="120" t="s">
        <v>12165</v>
      </c>
      <c r="F2625" s="120" t="s">
        <v>12598</v>
      </c>
      <c r="G2625" s="120">
        <v>0</v>
      </c>
      <c r="H2625" s="120">
        <v>0</v>
      </c>
      <c r="I2625" s="120" t="s">
        <v>1849</v>
      </c>
      <c r="J2625" s="120" t="s">
        <v>1774</v>
      </c>
      <c r="K2625" s="120">
        <v>0</v>
      </c>
      <c r="L2625" s="120">
        <v>0</v>
      </c>
      <c r="M2625" s="120">
        <v>0</v>
      </c>
      <c r="N2625" s="120" t="s">
        <v>4034</v>
      </c>
      <c r="O2625" s="127">
        <v>249.9</v>
      </c>
      <c r="P2625" s="128">
        <v>83</v>
      </c>
    </row>
    <row r="2626" spans="1:16">
      <c r="A2626" s="119" t="s">
        <v>1696</v>
      </c>
      <c r="B2626" s="120" t="s">
        <v>12972</v>
      </c>
      <c r="C2626" s="120" t="s">
        <v>2756</v>
      </c>
      <c r="D2626" s="120" t="s">
        <v>1756</v>
      </c>
      <c r="E2626" s="120" t="s">
        <v>12165</v>
      </c>
      <c r="F2626" s="120" t="s">
        <v>12598</v>
      </c>
      <c r="G2626" s="120" t="s">
        <v>1863</v>
      </c>
      <c r="H2626" s="120">
        <v>0</v>
      </c>
      <c r="I2626" s="120" t="s">
        <v>2646</v>
      </c>
      <c r="J2626" s="120" t="s">
        <v>1774</v>
      </c>
      <c r="K2626" s="120">
        <v>0</v>
      </c>
      <c r="L2626" s="120">
        <v>0</v>
      </c>
      <c r="M2626" s="120">
        <v>0</v>
      </c>
      <c r="N2626" s="120" t="s">
        <v>4034</v>
      </c>
      <c r="O2626" s="127">
        <v>229.9</v>
      </c>
      <c r="P2626" s="128">
        <v>80</v>
      </c>
    </row>
    <row r="2627" spans="1:16">
      <c r="A2627" s="119" t="s">
        <v>1697</v>
      </c>
      <c r="B2627" s="120" t="s">
        <v>12972</v>
      </c>
      <c r="C2627" s="120" t="s">
        <v>2756</v>
      </c>
      <c r="D2627" s="120" t="s">
        <v>1756</v>
      </c>
      <c r="E2627" s="120" t="s">
        <v>12165</v>
      </c>
      <c r="F2627" s="120" t="s">
        <v>12598</v>
      </c>
      <c r="G2627" s="120">
        <v>0</v>
      </c>
      <c r="H2627" s="120">
        <v>0</v>
      </c>
      <c r="I2627" s="120" t="s">
        <v>2646</v>
      </c>
      <c r="J2627" s="120" t="s">
        <v>1774</v>
      </c>
      <c r="K2627" s="120">
        <v>0</v>
      </c>
      <c r="L2627" s="120">
        <v>0</v>
      </c>
      <c r="M2627" s="120">
        <v>0</v>
      </c>
      <c r="N2627" s="120" t="s">
        <v>4034</v>
      </c>
      <c r="O2627" s="127">
        <v>249.9</v>
      </c>
      <c r="P2627" s="128">
        <v>80</v>
      </c>
    </row>
    <row r="2628" spans="1:16">
      <c r="A2628" s="119" t="s">
        <v>1698</v>
      </c>
      <c r="B2628" s="120" t="s">
        <v>12972</v>
      </c>
      <c r="C2628" s="120" t="s">
        <v>2756</v>
      </c>
      <c r="D2628" s="120" t="s">
        <v>1756</v>
      </c>
      <c r="E2628" s="120" t="s">
        <v>12165</v>
      </c>
      <c r="F2628" s="120" t="s">
        <v>12598</v>
      </c>
      <c r="G2628" s="120" t="s">
        <v>1863</v>
      </c>
      <c r="H2628" s="120">
        <v>0</v>
      </c>
      <c r="I2628" s="120" t="s">
        <v>1849</v>
      </c>
      <c r="J2628" s="120" t="s">
        <v>1774</v>
      </c>
      <c r="K2628" s="120">
        <v>0</v>
      </c>
      <c r="L2628" s="120">
        <v>0</v>
      </c>
      <c r="M2628" s="120">
        <v>0</v>
      </c>
      <c r="N2628" s="120" t="s">
        <v>4034</v>
      </c>
      <c r="O2628" s="127">
        <v>229.9</v>
      </c>
      <c r="P2628" s="128">
        <v>75</v>
      </c>
    </row>
    <row r="2629" spans="1:16">
      <c r="A2629" s="119" t="s">
        <v>1699</v>
      </c>
      <c r="B2629" s="120" t="s">
        <v>12972</v>
      </c>
      <c r="C2629" s="120" t="s">
        <v>2756</v>
      </c>
      <c r="D2629" s="120" t="s">
        <v>1756</v>
      </c>
      <c r="E2629" s="120" t="s">
        <v>12164</v>
      </c>
      <c r="F2629" s="120" t="s">
        <v>14091</v>
      </c>
      <c r="G2629" s="120" t="s">
        <v>1863</v>
      </c>
      <c r="H2629" s="120">
        <v>0</v>
      </c>
      <c r="I2629" s="120" t="s">
        <v>1842</v>
      </c>
      <c r="J2629" s="120" t="s">
        <v>1774</v>
      </c>
      <c r="K2629" s="120">
        <v>0</v>
      </c>
      <c r="L2629" s="120">
        <v>0</v>
      </c>
      <c r="M2629" s="120">
        <v>0</v>
      </c>
      <c r="N2629" s="120" t="s">
        <v>4034</v>
      </c>
      <c r="O2629" s="127">
        <v>199.9</v>
      </c>
      <c r="P2629" s="128">
        <v>70</v>
      </c>
    </row>
    <row r="2630" spans="1:16">
      <c r="A2630" s="119" t="s">
        <v>1700</v>
      </c>
      <c r="B2630" s="120" t="s">
        <v>12972</v>
      </c>
      <c r="C2630" s="120" t="s">
        <v>2756</v>
      </c>
      <c r="D2630" s="120" t="s">
        <v>1756</v>
      </c>
      <c r="E2630" s="120" t="s">
        <v>12164</v>
      </c>
      <c r="F2630" s="120" t="s">
        <v>14091</v>
      </c>
      <c r="G2630" s="120" t="s">
        <v>1851</v>
      </c>
      <c r="H2630" s="120">
        <v>0</v>
      </c>
      <c r="I2630" s="120" t="s">
        <v>2646</v>
      </c>
      <c r="J2630" s="120" t="s">
        <v>1774</v>
      </c>
      <c r="K2630" s="120">
        <v>0</v>
      </c>
      <c r="L2630" s="120">
        <v>0</v>
      </c>
      <c r="M2630" s="120">
        <v>0</v>
      </c>
      <c r="N2630" s="120" t="s">
        <v>4034</v>
      </c>
      <c r="O2630" s="127">
        <v>199.9</v>
      </c>
      <c r="P2630" s="128">
        <v>70</v>
      </c>
    </row>
    <row r="2631" spans="1:16">
      <c r="A2631" s="119" t="s">
        <v>1701</v>
      </c>
      <c r="B2631" s="120" t="s">
        <v>12972</v>
      </c>
      <c r="C2631" s="120" t="s">
        <v>2756</v>
      </c>
      <c r="D2631" s="120" t="s">
        <v>1756</v>
      </c>
      <c r="E2631" s="120" t="s">
        <v>12164</v>
      </c>
      <c r="F2631" s="120" t="s">
        <v>14091</v>
      </c>
      <c r="G2631" s="120" t="s">
        <v>1863</v>
      </c>
      <c r="H2631" s="120">
        <v>0</v>
      </c>
      <c r="I2631" s="120" t="s">
        <v>1842</v>
      </c>
      <c r="J2631" s="120" t="s">
        <v>1774</v>
      </c>
      <c r="K2631" s="120">
        <v>0</v>
      </c>
      <c r="L2631" s="120">
        <v>0</v>
      </c>
      <c r="M2631" s="120">
        <v>0</v>
      </c>
      <c r="N2631" s="120" t="s">
        <v>4034</v>
      </c>
      <c r="O2631" s="127">
        <v>199.9</v>
      </c>
      <c r="P2631" s="128">
        <v>65</v>
      </c>
    </row>
    <row r="2632" spans="1:16">
      <c r="A2632" s="119" t="s">
        <v>1702</v>
      </c>
      <c r="B2632" s="120" t="s">
        <v>12972</v>
      </c>
      <c r="C2632" s="120" t="s">
        <v>2756</v>
      </c>
      <c r="D2632" s="120" t="s">
        <v>1756</v>
      </c>
      <c r="E2632" s="120" t="s">
        <v>12164</v>
      </c>
      <c r="F2632" s="120" t="s">
        <v>14091</v>
      </c>
      <c r="G2632" s="120" t="s">
        <v>1863</v>
      </c>
      <c r="H2632" s="120">
        <v>0</v>
      </c>
      <c r="I2632" s="120" t="s">
        <v>1842</v>
      </c>
      <c r="J2632" s="120" t="s">
        <v>1774</v>
      </c>
      <c r="K2632" s="120">
        <v>0</v>
      </c>
      <c r="L2632" s="120">
        <v>0</v>
      </c>
      <c r="M2632" s="120">
        <v>0</v>
      </c>
      <c r="N2632" s="120" t="s">
        <v>4034</v>
      </c>
      <c r="O2632" s="127">
        <v>199.9</v>
      </c>
      <c r="P2632" s="128">
        <v>70</v>
      </c>
    </row>
    <row r="2633" spans="1:16">
      <c r="A2633" s="119" t="s">
        <v>12174</v>
      </c>
      <c r="B2633" s="120" t="s">
        <v>12972</v>
      </c>
      <c r="C2633" s="120" t="s">
        <v>2756</v>
      </c>
      <c r="D2633" s="120" t="s">
        <v>1756</v>
      </c>
      <c r="E2633" s="120" t="s">
        <v>12164</v>
      </c>
      <c r="F2633" s="120" t="s">
        <v>14091</v>
      </c>
      <c r="G2633" s="120" t="s">
        <v>1933</v>
      </c>
      <c r="H2633" s="120">
        <v>0</v>
      </c>
      <c r="I2633" s="120" t="s">
        <v>1842</v>
      </c>
      <c r="J2633" s="120" t="s">
        <v>1774</v>
      </c>
      <c r="K2633" s="120">
        <v>0</v>
      </c>
      <c r="L2633" s="120">
        <v>0</v>
      </c>
      <c r="M2633" s="120">
        <v>0</v>
      </c>
      <c r="N2633" s="120" t="s">
        <v>4034</v>
      </c>
      <c r="O2633" s="127">
        <v>199.9</v>
      </c>
      <c r="P2633" s="128">
        <v>75</v>
      </c>
    </row>
    <row r="2634" spans="1:16">
      <c r="A2634" s="119" t="s">
        <v>1703</v>
      </c>
      <c r="B2634" s="120" t="s">
        <v>12972</v>
      </c>
      <c r="C2634" s="120" t="s">
        <v>2756</v>
      </c>
      <c r="D2634" s="120" t="s">
        <v>1756</v>
      </c>
      <c r="E2634" s="120" t="s">
        <v>12164</v>
      </c>
      <c r="F2634" s="120" t="s">
        <v>14091</v>
      </c>
      <c r="G2634" s="120" t="s">
        <v>1863</v>
      </c>
      <c r="H2634" s="120">
        <v>0</v>
      </c>
      <c r="I2634" s="120" t="s">
        <v>1842</v>
      </c>
      <c r="J2634" s="120" t="s">
        <v>1774</v>
      </c>
      <c r="K2634" s="120">
        <v>0</v>
      </c>
      <c r="L2634" s="120">
        <v>0</v>
      </c>
      <c r="M2634" s="120">
        <v>0</v>
      </c>
      <c r="N2634" s="120" t="s">
        <v>4034</v>
      </c>
      <c r="O2634" s="127">
        <v>199.9</v>
      </c>
      <c r="P2634" s="128">
        <v>70</v>
      </c>
    </row>
    <row r="2635" spans="1:16">
      <c r="A2635" s="119" t="s">
        <v>12173</v>
      </c>
      <c r="B2635" s="120" t="s">
        <v>12972</v>
      </c>
      <c r="C2635" s="120" t="s">
        <v>2756</v>
      </c>
      <c r="D2635" s="120" t="s">
        <v>1756</v>
      </c>
      <c r="E2635" s="120" t="s">
        <v>12164</v>
      </c>
      <c r="F2635" s="120" t="s">
        <v>14091</v>
      </c>
      <c r="G2635" s="120" t="s">
        <v>1933</v>
      </c>
      <c r="H2635" s="120">
        <v>0</v>
      </c>
      <c r="I2635" s="120" t="s">
        <v>2068</v>
      </c>
      <c r="J2635" s="120" t="s">
        <v>1774</v>
      </c>
      <c r="K2635" s="120">
        <v>0</v>
      </c>
      <c r="L2635" s="120">
        <v>0</v>
      </c>
      <c r="M2635" s="120">
        <v>0</v>
      </c>
      <c r="N2635" s="120" t="s">
        <v>4034</v>
      </c>
      <c r="O2635" s="127">
        <v>179.9</v>
      </c>
      <c r="P2635" s="128">
        <v>60</v>
      </c>
    </row>
    <row r="2636" spans="1:16">
      <c r="A2636" s="119" t="s">
        <v>1704</v>
      </c>
      <c r="B2636" s="120" t="s">
        <v>12972</v>
      </c>
      <c r="C2636" s="120" t="s">
        <v>2756</v>
      </c>
      <c r="D2636" s="120" t="s">
        <v>1756</v>
      </c>
      <c r="E2636" s="120" t="s">
        <v>12164</v>
      </c>
      <c r="F2636" s="120" t="s">
        <v>14091</v>
      </c>
      <c r="G2636" s="120" t="s">
        <v>1933</v>
      </c>
      <c r="H2636" s="120">
        <v>0</v>
      </c>
      <c r="I2636" s="120" t="s">
        <v>2068</v>
      </c>
      <c r="J2636" s="120" t="s">
        <v>1774</v>
      </c>
      <c r="K2636" s="120">
        <v>0</v>
      </c>
      <c r="L2636" s="120">
        <v>0</v>
      </c>
      <c r="M2636" s="120">
        <v>0</v>
      </c>
      <c r="N2636" s="120" t="s">
        <v>4034</v>
      </c>
      <c r="O2636" s="127">
        <v>149.9</v>
      </c>
      <c r="P2636" s="128">
        <v>50</v>
      </c>
    </row>
    <row r="2637" spans="1:16">
      <c r="A2637" s="119" t="s">
        <v>12175</v>
      </c>
      <c r="B2637" s="120" t="s">
        <v>12972</v>
      </c>
      <c r="C2637" s="120" t="s">
        <v>2756</v>
      </c>
      <c r="D2637" s="120" t="s">
        <v>1756</v>
      </c>
      <c r="E2637" s="120" t="s">
        <v>12164</v>
      </c>
      <c r="F2637" s="120" t="s">
        <v>14091</v>
      </c>
      <c r="G2637" s="120" t="s">
        <v>1933</v>
      </c>
      <c r="H2637" s="120">
        <v>0</v>
      </c>
      <c r="I2637" s="120" t="s">
        <v>2646</v>
      </c>
      <c r="J2637" s="120" t="s">
        <v>1774</v>
      </c>
      <c r="K2637" s="120">
        <v>0</v>
      </c>
      <c r="L2637" s="120">
        <v>0</v>
      </c>
      <c r="M2637" s="120">
        <v>0</v>
      </c>
      <c r="N2637" s="120" t="s">
        <v>4034</v>
      </c>
      <c r="O2637" s="127">
        <v>199.9</v>
      </c>
      <c r="P2637" s="128">
        <v>65</v>
      </c>
    </row>
    <row r="2638" spans="1:16">
      <c r="A2638" s="119" t="s">
        <v>1705</v>
      </c>
      <c r="B2638" s="120" t="s">
        <v>12972</v>
      </c>
      <c r="C2638" s="120" t="s">
        <v>2756</v>
      </c>
      <c r="D2638" s="120" t="s">
        <v>1756</v>
      </c>
      <c r="E2638" s="120" t="s">
        <v>12164</v>
      </c>
      <c r="F2638" s="120" t="s">
        <v>14091</v>
      </c>
      <c r="G2638" s="120" t="s">
        <v>1933</v>
      </c>
      <c r="H2638" s="120">
        <v>0</v>
      </c>
      <c r="I2638" s="120" t="s">
        <v>2646</v>
      </c>
      <c r="J2638" s="120" t="s">
        <v>1774</v>
      </c>
      <c r="K2638" s="120">
        <v>0</v>
      </c>
      <c r="L2638" s="120">
        <v>0</v>
      </c>
      <c r="M2638" s="120">
        <v>0</v>
      </c>
      <c r="N2638" s="120" t="s">
        <v>4034</v>
      </c>
      <c r="O2638" s="127">
        <v>199.9</v>
      </c>
      <c r="P2638" s="128">
        <v>65</v>
      </c>
    </row>
    <row r="2639" spans="1:16">
      <c r="A2639" s="119" t="s">
        <v>4036</v>
      </c>
      <c r="B2639" s="120" t="s">
        <v>12972</v>
      </c>
      <c r="C2639" s="120" t="s">
        <v>2756</v>
      </c>
      <c r="D2639" s="120" t="s">
        <v>1756</v>
      </c>
      <c r="E2639" s="120" t="s">
        <v>12165</v>
      </c>
      <c r="F2639" s="120" t="s">
        <v>12598</v>
      </c>
      <c r="G2639" s="120">
        <v>0</v>
      </c>
      <c r="H2639" s="120">
        <v>0</v>
      </c>
      <c r="I2639" s="120" t="s">
        <v>1849</v>
      </c>
      <c r="J2639" s="120" t="s">
        <v>1753</v>
      </c>
      <c r="K2639" s="120">
        <v>0</v>
      </c>
      <c r="L2639" s="120">
        <v>0</v>
      </c>
      <c r="M2639" s="120">
        <v>0</v>
      </c>
      <c r="N2639" s="120" t="s">
        <v>3498</v>
      </c>
      <c r="O2639" s="127">
        <v>249.9</v>
      </c>
      <c r="P2639" s="128">
        <v>95</v>
      </c>
    </row>
    <row r="2640" spans="1:16">
      <c r="A2640" s="119" t="s">
        <v>4037</v>
      </c>
      <c r="B2640" s="120" t="s">
        <v>12972</v>
      </c>
      <c r="C2640" s="120" t="s">
        <v>2756</v>
      </c>
      <c r="D2640" s="120" t="s">
        <v>1756</v>
      </c>
      <c r="E2640" s="120" t="s">
        <v>12165</v>
      </c>
      <c r="F2640" s="120" t="s">
        <v>12598</v>
      </c>
      <c r="G2640" s="120">
        <v>0</v>
      </c>
      <c r="H2640" s="120">
        <v>0</v>
      </c>
      <c r="I2640" s="120" t="s">
        <v>1849</v>
      </c>
      <c r="J2640" s="120" t="s">
        <v>1753</v>
      </c>
      <c r="K2640" s="120">
        <v>0</v>
      </c>
      <c r="L2640" s="120">
        <v>0</v>
      </c>
      <c r="M2640" s="120">
        <v>0</v>
      </c>
      <c r="N2640" s="120" t="s">
        <v>3498</v>
      </c>
      <c r="O2640" s="127">
        <v>249.9</v>
      </c>
      <c r="P2640" s="128">
        <v>95</v>
      </c>
    </row>
    <row r="2641" spans="1:16">
      <c r="A2641" s="119" t="s">
        <v>4038</v>
      </c>
      <c r="B2641" s="120" t="s">
        <v>12972</v>
      </c>
      <c r="C2641" s="120" t="s">
        <v>2756</v>
      </c>
      <c r="D2641" s="120" t="s">
        <v>1756</v>
      </c>
      <c r="E2641" s="120" t="s">
        <v>12165</v>
      </c>
      <c r="F2641" s="120" t="s">
        <v>12598</v>
      </c>
      <c r="G2641" s="120" t="s">
        <v>1778</v>
      </c>
      <c r="H2641" s="120">
        <v>0</v>
      </c>
      <c r="I2641" s="120" t="s">
        <v>1849</v>
      </c>
      <c r="J2641" s="120" t="s">
        <v>1774</v>
      </c>
      <c r="K2641" s="120">
        <v>0</v>
      </c>
      <c r="L2641" s="120">
        <v>0</v>
      </c>
      <c r="M2641" s="120">
        <v>0</v>
      </c>
      <c r="N2641" s="120" t="s">
        <v>3498</v>
      </c>
      <c r="O2641" s="127">
        <v>249.9</v>
      </c>
      <c r="P2641" s="128">
        <v>95</v>
      </c>
    </row>
    <row r="2642" spans="1:16">
      <c r="A2642" s="119" t="s">
        <v>14158</v>
      </c>
      <c r="B2642" s="120" t="s">
        <v>12972</v>
      </c>
      <c r="C2642" s="120" t="s">
        <v>2756</v>
      </c>
      <c r="D2642" s="120" t="s">
        <v>1756</v>
      </c>
      <c r="E2642" s="120" t="s">
        <v>12164</v>
      </c>
      <c r="F2642" s="120" t="s">
        <v>14091</v>
      </c>
      <c r="G2642" s="120" t="s">
        <v>1780</v>
      </c>
      <c r="H2642" s="120">
        <v>0</v>
      </c>
      <c r="I2642" s="120" t="s">
        <v>2646</v>
      </c>
      <c r="J2642" s="120" t="s">
        <v>1774</v>
      </c>
      <c r="K2642" s="120">
        <v>0</v>
      </c>
      <c r="L2642" s="120">
        <v>0</v>
      </c>
      <c r="M2642" s="120">
        <v>0</v>
      </c>
      <c r="N2642" s="120" t="s">
        <v>4034</v>
      </c>
      <c r="O2642" s="127">
        <v>179.9</v>
      </c>
      <c r="P2642" s="128">
        <v>65</v>
      </c>
    </row>
    <row r="2643" spans="1:16">
      <c r="A2643" s="119" t="s">
        <v>14159</v>
      </c>
      <c r="B2643" s="120" t="s">
        <v>12972</v>
      </c>
      <c r="C2643" s="120" t="s">
        <v>2756</v>
      </c>
      <c r="D2643" s="120" t="s">
        <v>1756</v>
      </c>
      <c r="E2643" s="120" t="s">
        <v>12164</v>
      </c>
      <c r="F2643" s="120" t="s">
        <v>14091</v>
      </c>
      <c r="G2643" s="120" t="s">
        <v>1780</v>
      </c>
      <c r="H2643" s="120">
        <v>0</v>
      </c>
      <c r="I2643" s="120" t="s">
        <v>2646</v>
      </c>
      <c r="J2643" s="120" t="s">
        <v>1774</v>
      </c>
      <c r="K2643" s="120">
        <v>0</v>
      </c>
      <c r="L2643" s="120">
        <v>0</v>
      </c>
      <c r="M2643" s="120">
        <v>0</v>
      </c>
      <c r="N2643" s="120" t="s">
        <v>4034</v>
      </c>
      <c r="O2643" s="127">
        <v>169.9</v>
      </c>
      <c r="P2643" s="128">
        <v>65</v>
      </c>
    </row>
    <row r="2644" spans="1:16">
      <c r="A2644" s="119" t="s">
        <v>14160</v>
      </c>
      <c r="B2644" s="120" t="s">
        <v>12972</v>
      </c>
      <c r="C2644" s="120" t="s">
        <v>2756</v>
      </c>
      <c r="D2644" s="120" t="s">
        <v>1756</v>
      </c>
      <c r="E2644" s="120" t="s">
        <v>12164</v>
      </c>
      <c r="F2644" s="120" t="s">
        <v>14091</v>
      </c>
      <c r="G2644" s="120" t="s">
        <v>1804</v>
      </c>
      <c r="H2644" s="120">
        <v>0</v>
      </c>
      <c r="I2644" s="120" t="s">
        <v>2646</v>
      </c>
      <c r="J2644" s="120" t="s">
        <v>1774</v>
      </c>
      <c r="K2644" s="120">
        <v>0</v>
      </c>
      <c r="L2644" s="120">
        <v>0</v>
      </c>
      <c r="M2644" s="120">
        <v>0</v>
      </c>
      <c r="N2644" s="120" t="s">
        <v>4034</v>
      </c>
      <c r="O2644" s="127">
        <v>189.9</v>
      </c>
      <c r="P2644" s="128">
        <v>74</v>
      </c>
    </row>
    <row r="2645" spans="1:16">
      <c r="A2645" s="119" t="s">
        <v>4039</v>
      </c>
      <c r="B2645" s="120" t="s">
        <v>12972</v>
      </c>
      <c r="C2645" s="120" t="s">
        <v>2756</v>
      </c>
      <c r="D2645" s="120" t="s">
        <v>1756</v>
      </c>
      <c r="E2645" s="120" t="s">
        <v>12165</v>
      </c>
      <c r="F2645" s="120" t="s">
        <v>12598</v>
      </c>
      <c r="G2645" s="120" t="s">
        <v>1863</v>
      </c>
      <c r="H2645" s="120">
        <v>0</v>
      </c>
      <c r="I2645" s="120" t="s">
        <v>2646</v>
      </c>
      <c r="J2645" s="120" t="s">
        <v>1774</v>
      </c>
      <c r="K2645" s="120">
        <v>0</v>
      </c>
      <c r="L2645" s="120">
        <v>0</v>
      </c>
      <c r="M2645" s="120">
        <v>0</v>
      </c>
      <c r="N2645" s="120" t="s">
        <v>3498</v>
      </c>
      <c r="O2645" s="127">
        <v>199.9</v>
      </c>
      <c r="P2645" s="128">
        <v>70</v>
      </c>
    </row>
    <row r="2646" spans="1:16">
      <c r="A2646" s="119" t="s">
        <v>4040</v>
      </c>
      <c r="B2646" s="120" t="s">
        <v>12972</v>
      </c>
      <c r="C2646" s="120" t="s">
        <v>2756</v>
      </c>
      <c r="D2646" s="120" t="s">
        <v>1756</v>
      </c>
      <c r="E2646" s="120" t="s">
        <v>12165</v>
      </c>
      <c r="F2646" s="120" t="s">
        <v>12598</v>
      </c>
      <c r="G2646" s="120" t="s">
        <v>1851</v>
      </c>
      <c r="H2646" s="120">
        <v>0</v>
      </c>
      <c r="I2646" s="120" t="s">
        <v>1842</v>
      </c>
      <c r="J2646" s="120" t="s">
        <v>1774</v>
      </c>
      <c r="K2646" s="120">
        <v>0</v>
      </c>
      <c r="L2646" s="120">
        <v>0</v>
      </c>
      <c r="M2646" s="120">
        <v>0</v>
      </c>
      <c r="N2646" s="120" t="s">
        <v>3498</v>
      </c>
      <c r="O2646" s="127">
        <v>199.9</v>
      </c>
      <c r="P2646" s="128">
        <v>75</v>
      </c>
    </row>
    <row r="2647" spans="1:16">
      <c r="A2647" s="119" t="s">
        <v>4041</v>
      </c>
      <c r="B2647" s="120" t="s">
        <v>12972</v>
      </c>
      <c r="C2647" s="120" t="s">
        <v>2756</v>
      </c>
      <c r="D2647" s="120" t="s">
        <v>1756</v>
      </c>
      <c r="E2647" s="120" t="s">
        <v>12165</v>
      </c>
      <c r="F2647" s="120" t="s">
        <v>12598</v>
      </c>
      <c r="G2647" s="120" t="s">
        <v>1886</v>
      </c>
      <c r="H2647" s="120">
        <v>0</v>
      </c>
      <c r="I2647" s="120" t="s">
        <v>1842</v>
      </c>
      <c r="J2647" s="120" t="s">
        <v>1774</v>
      </c>
      <c r="K2647" s="120">
        <v>0</v>
      </c>
      <c r="L2647" s="120">
        <v>0</v>
      </c>
      <c r="M2647" s="120">
        <v>0</v>
      </c>
      <c r="N2647" s="120" t="s">
        <v>3498</v>
      </c>
      <c r="O2647" s="127">
        <v>199.9</v>
      </c>
      <c r="P2647" s="128">
        <v>75</v>
      </c>
    </row>
    <row r="2648" spans="1:16">
      <c r="A2648" s="119" t="s">
        <v>68</v>
      </c>
      <c r="B2648" s="120" t="s">
        <v>12972</v>
      </c>
      <c r="C2648" s="120" t="s">
        <v>2756</v>
      </c>
      <c r="D2648" s="120" t="s">
        <v>1756</v>
      </c>
      <c r="E2648" s="120" t="s">
        <v>12165</v>
      </c>
      <c r="F2648" s="120" t="s">
        <v>12598</v>
      </c>
      <c r="G2648" s="120" t="s">
        <v>1968</v>
      </c>
      <c r="H2648" s="120">
        <v>0</v>
      </c>
      <c r="I2648" s="120" t="s">
        <v>1849</v>
      </c>
      <c r="J2648" s="120" t="s">
        <v>1774</v>
      </c>
      <c r="K2648" s="120">
        <v>0</v>
      </c>
      <c r="L2648" s="120">
        <v>0</v>
      </c>
      <c r="M2648" s="120">
        <v>0</v>
      </c>
      <c r="N2648" s="120" t="s">
        <v>3498</v>
      </c>
      <c r="O2648" s="127">
        <v>299.89999999999998</v>
      </c>
      <c r="P2648" s="128">
        <v>150</v>
      </c>
    </row>
    <row r="2649" spans="1:16">
      <c r="A2649" s="119" t="s">
        <v>14161</v>
      </c>
      <c r="B2649" s="120" t="s">
        <v>12972</v>
      </c>
      <c r="C2649" s="120" t="s">
        <v>2756</v>
      </c>
      <c r="D2649" s="120" t="s">
        <v>1756</v>
      </c>
      <c r="E2649" s="120" t="s">
        <v>12164</v>
      </c>
      <c r="F2649" s="120" t="s">
        <v>14091</v>
      </c>
      <c r="G2649" s="120" t="s">
        <v>1814</v>
      </c>
      <c r="H2649" s="120">
        <v>0</v>
      </c>
      <c r="I2649" s="120" t="s">
        <v>4035</v>
      </c>
      <c r="J2649" s="120" t="s">
        <v>1774</v>
      </c>
      <c r="K2649" s="120">
        <v>0</v>
      </c>
      <c r="L2649" s="120">
        <v>0</v>
      </c>
      <c r="M2649" s="120">
        <v>0</v>
      </c>
      <c r="N2649" s="120" t="s">
        <v>4034</v>
      </c>
      <c r="O2649" s="127">
        <v>0</v>
      </c>
      <c r="P2649" s="128">
        <v>0</v>
      </c>
    </row>
    <row r="2650" spans="1:16">
      <c r="A2650" s="119" t="s">
        <v>14162</v>
      </c>
      <c r="B2650" s="120" t="s">
        <v>12972</v>
      </c>
      <c r="C2650" s="120" t="s">
        <v>2756</v>
      </c>
      <c r="D2650" s="120" t="s">
        <v>1756</v>
      </c>
      <c r="E2650" s="120" t="s">
        <v>12164</v>
      </c>
      <c r="F2650" s="120" t="s">
        <v>14091</v>
      </c>
      <c r="G2650" s="120" t="s">
        <v>1793</v>
      </c>
      <c r="H2650" s="120">
        <v>0</v>
      </c>
      <c r="I2650" s="120" t="s">
        <v>4035</v>
      </c>
      <c r="J2650" s="120" t="s">
        <v>1774</v>
      </c>
      <c r="K2650" s="120">
        <v>0</v>
      </c>
      <c r="L2650" s="120">
        <v>0</v>
      </c>
      <c r="M2650" s="120">
        <v>0</v>
      </c>
      <c r="N2650" s="120" t="s">
        <v>4034</v>
      </c>
      <c r="O2650" s="127">
        <v>149.9</v>
      </c>
      <c r="P2650" s="128">
        <v>60</v>
      </c>
    </row>
    <row r="2651" spans="1:16">
      <c r="A2651" s="119" t="s">
        <v>14163</v>
      </c>
      <c r="B2651" s="120" t="s">
        <v>12972</v>
      </c>
      <c r="C2651" s="120" t="s">
        <v>2756</v>
      </c>
      <c r="D2651" s="120" t="s">
        <v>1756</v>
      </c>
      <c r="E2651" s="120" t="s">
        <v>12164</v>
      </c>
      <c r="F2651" s="120" t="s">
        <v>14091</v>
      </c>
      <c r="G2651" s="120" t="s">
        <v>1814</v>
      </c>
      <c r="H2651" s="120">
        <v>0</v>
      </c>
      <c r="I2651" s="120" t="s">
        <v>4035</v>
      </c>
      <c r="J2651" s="120" t="s">
        <v>1774</v>
      </c>
      <c r="K2651" s="120">
        <v>0</v>
      </c>
      <c r="L2651" s="120">
        <v>0</v>
      </c>
      <c r="M2651" s="120">
        <v>0</v>
      </c>
      <c r="N2651" s="120" t="s">
        <v>4034</v>
      </c>
      <c r="O2651" s="127">
        <v>0</v>
      </c>
      <c r="P2651" s="128">
        <v>0</v>
      </c>
    </row>
    <row r="2652" spans="1:16">
      <c r="A2652" s="119" t="s">
        <v>14164</v>
      </c>
      <c r="B2652" s="120" t="s">
        <v>12972</v>
      </c>
      <c r="C2652" s="120" t="s">
        <v>2756</v>
      </c>
      <c r="D2652" s="120" t="s">
        <v>1756</v>
      </c>
      <c r="E2652" s="120" t="s">
        <v>12164</v>
      </c>
      <c r="F2652" s="120" t="s">
        <v>14091</v>
      </c>
      <c r="G2652" s="120" t="s">
        <v>1780</v>
      </c>
      <c r="H2652" s="120">
        <v>0</v>
      </c>
      <c r="I2652" s="120" t="s">
        <v>4035</v>
      </c>
      <c r="J2652" s="120" t="s">
        <v>1774</v>
      </c>
      <c r="K2652" s="120">
        <v>0</v>
      </c>
      <c r="L2652" s="120">
        <v>0</v>
      </c>
      <c r="M2652" s="120">
        <v>0</v>
      </c>
      <c r="N2652" s="120" t="s">
        <v>4034</v>
      </c>
      <c r="O2652" s="127">
        <v>149.9</v>
      </c>
      <c r="P2652" s="128">
        <v>70</v>
      </c>
    </row>
    <row r="2653" spans="1:16">
      <c r="A2653" s="119" t="s">
        <v>14165</v>
      </c>
      <c r="B2653" s="120" t="s">
        <v>12972</v>
      </c>
      <c r="C2653" s="120" t="s">
        <v>2756</v>
      </c>
      <c r="D2653" s="120" t="s">
        <v>1756</v>
      </c>
      <c r="E2653" s="120" t="s">
        <v>12164</v>
      </c>
      <c r="F2653" s="120" t="s">
        <v>14091</v>
      </c>
      <c r="G2653" s="120" t="s">
        <v>1782</v>
      </c>
      <c r="H2653" s="120">
        <v>0</v>
      </c>
      <c r="I2653" s="120" t="s">
        <v>1842</v>
      </c>
      <c r="J2653" s="120" t="s">
        <v>1774</v>
      </c>
      <c r="K2653" s="120">
        <v>0</v>
      </c>
      <c r="L2653" s="120">
        <v>0</v>
      </c>
      <c r="M2653" s="120">
        <v>0</v>
      </c>
      <c r="N2653" s="120" t="s">
        <v>4034</v>
      </c>
      <c r="O2653" s="127">
        <v>149.9</v>
      </c>
      <c r="P2653" s="128">
        <v>55</v>
      </c>
    </row>
    <row r="2654" spans="1:16">
      <c r="A2654" s="119" t="s">
        <v>14166</v>
      </c>
      <c r="B2654" s="120" t="s">
        <v>12972</v>
      </c>
      <c r="C2654" s="120" t="s">
        <v>2756</v>
      </c>
      <c r="D2654" s="120" t="s">
        <v>1756</v>
      </c>
      <c r="E2654" s="120" t="s">
        <v>12164</v>
      </c>
      <c r="F2654" s="120" t="s">
        <v>14091</v>
      </c>
      <c r="G2654" s="120" t="s">
        <v>1814</v>
      </c>
      <c r="H2654" s="120">
        <v>0</v>
      </c>
      <c r="I2654" s="120" t="s">
        <v>1849</v>
      </c>
      <c r="J2654" s="120" t="s">
        <v>1774</v>
      </c>
      <c r="K2654" s="120">
        <v>0</v>
      </c>
      <c r="L2654" s="120">
        <v>0</v>
      </c>
      <c r="M2654" s="120">
        <v>0</v>
      </c>
      <c r="N2654" s="120" t="s">
        <v>4034</v>
      </c>
      <c r="O2654" s="127">
        <v>0</v>
      </c>
      <c r="P2654" s="128">
        <v>0</v>
      </c>
    </row>
    <row r="2655" spans="1:16">
      <c r="A2655" s="119" t="s">
        <v>4042</v>
      </c>
      <c r="B2655" s="120" t="s">
        <v>12972</v>
      </c>
      <c r="C2655" s="120" t="s">
        <v>2756</v>
      </c>
      <c r="D2655" s="120" t="s">
        <v>1798</v>
      </c>
      <c r="E2655" s="120" t="s">
        <v>12164</v>
      </c>
      <c r="F2655" s="120" t="s">
        <v>14116</v>
      </c>
      <c r="G2655" s="120" t="s">
        <v>1782</v>
      </c>
      <c r="H2655" s="120">
        <v>0</v>
      </c>
      <c r="I2655" s="120" t="s">
        <v>1849</v>
      </c>
      <c r="J2655" s="120" t="s">
        <v>1753</v>
      </c>
      <c r="K2655" s="120">
        <v>0</v>
      </c>
      <c r="L2655" s="120">
        <v>0</v>
      </c>
      <c r="M2655" s="120">
        <v>0</v>
      </c>
      <c r="N2655" s="120" t="s">
        <v>4043</v>
      </c>
      <c r="O2655" s="127">
        <v>329.9</v>
      </c>
      <c r="P2655" s="128">
        <v>113.2</v>
      </c>
    </row>
    <row r="2656" spans="1:16">
      <c r="A2656" s="119" t="s">
        <v>4044</v>
      </c>
      <c r="B2656" s="120" t="s">
        <v>12972</v>
      </c>
      <c r="C2656" s="120" t="s">
        <v>2756</v>
      </c>
      <c r="D2656" s="120" t="s">
        <v>1798</v>
      </c>
      <c r="E2656" s="120" t="s">
        <v>12164</v>
      </c>
      <c r="F2656" s="120" t="s">
        <v>14116</v>
      </c>
      <c r="G2656" s="120" t="s">
        <v>1782</v>
      </c>
      <c r="H2656" s="120">
        <v>0</v>
      </c>
      <c r="I2656" s="120" t="s">
        <v>1849</v>
      </c>
      <c r="J2656" s="120" t="s">
        <v>1753</v>
      </c>
      <c r="K2656" s="120">
        <v>0</v>
      </c>
      <c r="L2656" s="120">
        <v>0</v>
      </c>
      <c r="M2656" s="120">
        <v>0</v>
      </c>
      <c r="N2656" s="120" t="s">
        <v>4043</v>
      </c>
      <c r="O2656" s="127">
        <v>399.9</v>
      </c>
      <c r="P2656" s="128">
        <v>148.19999999999999</v>
      </c>
    </row>
    <row r="2657" spans="1:16">
      <c r="A2657" s="119" t="s">
        <v>4045</v>
      </c>
      <c r="B2657" s="120" t="s">
        <v>12972</v>
      </c>
      <c r="C2657" s="120" t="s">
        <v>2756</v>
      </c>
      <c r="D2657" s="120" t="s">
        <v>1798</v>
      </c>
      <c r="E2657" s="120" t="s">
        <v>12164</v>
      </c>
      <c r="F2657" s="120">
        <v>0</v>
      </c>
      <c r="G2657" s="120" t="s">
        <v>1947</v>
      </c>
      <c r="H2657" s="120">
        <v>0</v>
      </c>
      <c r="I2657" s="120" t="s">
        <v>1849</v>
      </c>
      <c r="J2657" s="120" t="s">
        <v>1753</v>
      </c>
      <c r="K2657" s="120">
        <v>0</v>
      </c>
      <c r="L2657" s="120">
        <v>0</v>
      </c>
      <c r="M2657" s="120">
        <v>0</v>
      </c>
      <c r="N2657" s="120" t="s">
        <v>4043</v>
      </c>
      <c r="O2657" s="127">
        <v>299.89999999999998</v>
      </c>
      <c r="P2657" s="128">
        <v>113.2</v>
      </c>
    </row>
    <row r="2658" spans="1:16">
      <c r="A2658" s="119" t="s">
        <v>4046</v>
      </c>
      <c r="B2658" s="120" t="s">
        <v>12972</v>
      </c>
      <c r="C2658" s="120" t="s">
        <v>2756</v>
      </c>
      <c r="D2658" s="120" t="s">
        <v>1806</v>
      </c>
      <c r="E2658" s="120" t="s">
        <v>12164</v>
      </c>
      <c r="F2658" s="120" t="s">
        <v>14116</v>
      </c>
      <c r="G2658" s="120" t="s">
        <v>1846</v>
      </c>
      <c r="H2658" s="120">
        <v>0</v>
      </c>
      <c r="I2658" s="120" t="s">
        <v>2068</v>
      </c>
      <c r="J2658" s="120" t="s">
        <v>1753</v>
      </c>
      <c r="K2658" s="120" t="s">
        <v>3338</v>
      </c>
      <c r="L2658" s="120">
        <v>0</v>
      </c>
      <c r="M2658" s="120">
        <v>0</v>
      </c>
      <c r="N2658" s="120" t="s">
        <v>4047</v>
      </c>
      <c r="O2658" s="127">
        <v>169.9</v>
      </c>
      <c r="P2658" s="128">
        <v>51.555</v>
      </c>
    </row>
    <row r="2659" spans="1:16">
      <c r="A2659" s="119" t="s">
        <v>4048</v>
      </c>
      <c r="B2659" s="120" t="s">
        <v>12972</v>
      </c>
      <c r="C2659" s="120" t="s">
        <v>2756</v>
      </c>
      <c r="D2659" s="120" t="s">
        <v>1798</v>
      </c>
      <c r="E2659" s="120" t="s">
        <v>12164</v>
      </c>
      <c r="F2659" s="120">
        <v>0</v>
      </c>
      <c r="G2659" s="120" t="s">
        <v>1832</v>
      </c>
      <c r="H2659" s="120">
        <v>0</v>
      </c>
      <c r="I2659" s="120" t="s">
        <v>2425</v>
      </c>
      <c r="J2659" s="120" t="s">
        <v>1753</v>
      </c>
      <c r="K2659" s="120" t="s">
        <v>3338</v>
      </c>
      <c r="L2659" s="120">
        <v>0</v>
      </c>
      <c r="M2659" s="120">
        <v>0</v>
      </c>
      <c r="N2659" s="120">
        <v>0</v>
      </c>
      <c r="O2659" s="127">
        <v>299.89999999999998</v>
      </c>
      <c r="P2659" s="128">
        <v>109.94</v>
      </c>
    </row>
    <row r="2660" spans="1:16">
      <c r="A2660" s="119" t="s">
        <v>4049</v>
      </c>
      <c r="B2660" s="120" t="s">
        <v>12972</v>
      </c>
      <c r="C2660" s="120" t="s">
        <v>2756</v>
      </c>
      <c r="D2660" s="120" t="s">
        <v>1806</v>
      </c>
      <c r="E2660" s="120" t="s">
        <v>12164</v>
      </c>
      <c r="F2660" s="120" t="s">
        <v>14116</v>
      </c>
      <c r="G2660" s="120" t="s">
        <v>1838</v>
      </c>
      <c r="H2660" s="120">
        <v>0</v>
      </c>
      <c r="I2660" s="120" t="s">
        <v>2068</v>
      </c>
      <c r="J2660" s="120" t="s">
        <v>1753</v>
      </c>
      <c r="K2660" s="120" t="s">
        <v>3661</v>
      </c>
      <c r="L2660" s="120">
        <v>0</v>
      </c>
      <c r="M2660" s="120">
        <v>0</v>
      </c>
      <c r="N2660" s="120">
        <v>0</v>
      </c>
      <c r="O2660" s="127">
        <v>199.9</v>
      </c>
      <c r="P2660" s="128">
        <v>68.540000000000006</v>
      </c>
    </row>
    <row r="2661" spans="1:16">
      <c r="A2661" s="119" t="s">
        <v>4051</v>
      </c>
      <c r="B2661" s="120" t="s">
        <v>12972</v>
      </c>
      <c r="C2661" s="120" t="s">
        <v>2756</v>
      </c>
      <c r="D2661" s="120" t="s">
        <v>1756</v>
      </c>
      <c r="E2661" s="120" t="s">
        <v>12164</v>
      </c>
      <c r="F2661" s="120">
        <v>0</v>
      </c>
      <c r="G2661" s="120" t="s">
        <v>1793</v>
      </c>
      <c r="H2661" s="120">
        <v>0</v>
      </c>
      <c r="I2661" s="120" t="s">
        <v>1842</v>
      </c>
      <c r="J2661" s="120" t="s">
        <v>1753</v>
      </c>
      <c r="K2661" s="120" t="s">
        <v>3338</v>
      </c>
      <c r="L2661" s="120">
        <v>0</v>
      </c>
      <c r="M2661" s="120">
        <v>0</v>
      </c>
      <c r="N2661" s="120" t="s">
        <v>4000</v>
      </c>
      <c r="O2661" s="127">
        <v>229.9</v>
      </c>
      <c r="P2661" s="128">
        <v>82</v>
      </c>
    </row>
    <row r="2662" spans="1:16">
      <c r="A2662" s="119" t="s">
        <v>4052</v>
      </c>
      <c r="B2662" s="120" t="s">
        <v>12972</v>
      </c>
      <c r="C2662" s="120" t="s">
        <v>2756</v>
      </c>
      <c r="D2662" s="120" t="s">
        <v>1798</v>
      </c>
      <c r="E2662" s="120" t="s">
        <v>12164</v>
      </c>
      <c r="F2662" s="120" t="s">
        <v>14116</v>
      </c>
      <c r="G2662" s="120" t="s">
        <v>1784</v>
      </c>
      <c r="H2662" s="120">
        <v>0</v>
      </c>
      <c r="I2662" s="120" t="s">
        <v>2068</v>
      </c>
      <c r="J2662" s="120" t="s">
        <v>1753</v>
      </c>
      <c r="K2662" s="120">
        <v>0</v>
      </c>
      <c r="L2662" s="120">
        <v>0</v>
      </c>
      <c r="M2662" s="120">
        <v>0</v>
      </c>
      <c r="N2662" s="120" t="s">
        <v>4000</v>
      </c>
      <c r="O2662" s="127">
        <v>229.9</v>
      </c>
      <c r="P2662" s="128">
        <v>75</v>
      </c>
    </row>
    <row r="2663" spans="1:16">
      <c r="A2663" s="119" t="s">
        <v>4053</v>
      </c>
      <c r="B2663" s="120" t="s">
        <v>12972</v>
      </c>
      <c r="C2663" s="120" t="s">
        <v>2756</v>
      </c>
      <c r="D2663" s="120" t="s">
        <v>1806</v>
      </c>
      <c r="E2663" s="120" t="s">
        <v>12164</v>
      </c>
      <c r="F2663" s="120" t="s">
        <v>14116</v>
      </c>
      <c r="G2663" s="120" t="s">
        <v>1780</v>
      </c>
      <c r="H2663" s="120">
        <v>0</v>
      </c>
      <c r="I2663" s="120" t="s">
        <v>1849</v>
      </c>
      <c r="J2663" s="120" t="s">
        <v>1753</v>
      </c>
      <c r="K2663" s="120">
        <v>0</v>
      </c>
      <c r="L2663" s="120">
        <v>0</v>
      </c>
      <c r="M2663" s="120">
        <v>0</v>
      </c>
      <c r="N2663" s="120" t="s">
        <v>3498</v>
      </c>
      <c r="O2663" s="127">
        <v>229.9</v>
      </c>
      <c r="P2663" s="128">
        <v>75</v>
      </c>
    </row>
    <row r="2664" spans="1:16">
      <c r="A2664" s="119" t="s">
        <v>4054</v>
      </c>
      <c r="B2664" s="120" t="s">
        <v>12972</v>
      </c>
      <c r="C2664" s="120" t="s">
        <v>2756</v>
      </c>
      <c r="D2664" s="120" t="s">
        <v>1806</v>
      </c>
      <c r="E2664" s="120" t="s">
        <v>12164</v>
      </c>
      <c r="F2664" s="120" t="s">
        <v>14116</v>
      </c>
      <c r="G2664" s="120" t="s">
        <v>1838</v>
      </c>
      <c r="H2664" s="120">
        <v>0</v>
      </c>
      <c r="I2664" s="120" t="s">
        <v>2068</v>
      </c>
      <c r="J2664" s="120" t="s">
        <v>1753</v>
      </c>
      <c r="K2664" s="120" t="s">
        <v>3338</v>
      </c>
      <c r="L2664" s="120">
        <v>0</v>
      </c>
      <c r="M2664" s="120">
        <v>0</v>
      </c>
      <c r="N2664" s="120">
        <v>0</v>
      </c>
      <c r="O2664" s="127">
        <v>229.9</v>
      </c>
      <c r="P2664" s="128">
        <v>76</v>
      </c>
    </row>
    <row r="2665" spans="1:16">
      <c r="A2665" s="119" t="s">
        <v>4055</v>
      </c>
      <c r="B2665" s="120" t="s">
        <v>12972</v>
      </c>
      <c r="C2665" s="120" t="s">
        <v>2756</v>
      </c>
      <c r="D2665" s="120" t="s">
        <v>1806</v>
      </c>
      <c r="E2665" s="120" t="s">
        <v>12164</v>
      </c>
      <c r="F2665" s="120" t="s">
        <v>14116</v>
      </c>
      <c r="G2665" s="120" t="s">
        <v>1846</v>
      </c>
      <c r="H2665" s="120">
        <v>0</v>
      </c>
      <c r="I2665" s="120" t="s">
        <v>2068</v>
      </c>
      <c r="J2665" s="120" t="s">
        <v>1753</v>
      </c>
      <c r="K2665" s="120" t="s">
        <v>3338</v>
      </c>
      <c r="L2665" s="120">
        <v>0</v>
      </c>
      <c r="M2665" s="120">
        <v>0</v>
      </c>
      <c r="N2665" s="120" t="s">
        <v>4000</v>
      </c>
      <c r="O2665" s="127">
        <v>199.9</v>
      </c>
      <c r="P2665" s="128">
        <v>72</v>
      </c>
    </row>
    <row r="2666" spans="1:16">
      <c r="A2666" s="119" t="s">
        <v>4056</v>
      </c>
      <c r="B2666" s="120" t="s">
        <v>12972</v>
      </c>
      <c r="C2666" s="120" t="s">
        <v>2756</v>
      </c>
      <c r="D2666" s="120" t="s">
        <v>1798</v>
      </c>
      <c r="E2666" s="120" t="s">
        <v>12164</v>
      </c>
      <c r="F2666" s="120" t="s">
        <v>14116</v>
      </c>
      <c r="G2666" s="120" t="s">
        <v>1800</v>
      </c>
      <c r="H2666" s="120">
        <v>0</v>
      </c>
      <c r="I2666" s="120" t="s">
        <v>1842</v>
      </c>
      <c r="J2666" s="120" t="s">
        <v>1753</v>
      </c>
      <c r="K2666" s="120">
        <v>0</v>
      </c>
      <c r="L2666" s="120">
        <v>0</v>
      </c>
      <c r="M2666" s="120">
        <v>0</v>
      </c>
      <c r="N2666" s="120">
        <v>0</v>
      </c>
      <c r="O2666" s="127">
        <v>349.9</v>
      </c>
      <c r="P2666" s="128">
        <v>130</v>
      </c>
    </row>
    <row r="2667" spans="1:16">
      <c r="A2667" s="119" t="s">
        <v>4057</v>
      </c>
      <c r="B2667" s="120" t="s">
        <v>12972</v>
      </c>
      <c r="C2667" s="120" t="s">
        <v>2756</v>
      </c>
      <c r="D2667" s="120" t="s">
        <v>1806</v>
      </c>
      <c r="E2667" s="120" t="s">
        <v>12164</v>
      </c>
      <c r="F2667" s="120" t="s">
        <v>14116</v>
      </c>
      <c r="G2667" s="120" t="s">
        <v>1983</v>
      </c>
      <c r="H2667" s="120">
        <v>0</v>
      </c>
      <c r="I2667" s="120" t="s">
        <v>2425</v>
      </c>
      <c r="J2667" s="120" t="s">
        <v>1753</v>
      </c>
      <c r="K2667" s="120">
        <v>0</v>
      </c>
      <c r="L2667" s="120">
        <v>0</v>
      </c>
      <c r="M2667" s="120">
        <v>0</v>
      </c>
      <c r="N2667" s="120" t="s">
        <v>4047</v>
      </c>
      <c r="O2667" s="127">
        <v>269.89999999999998</v>
      </c>
      <c r="P2667" s="128">
        <v>94.3</v>
      </c>
    </row>
    <row r="2668" spans="1:16">
      <c r="A2668" s="119" t="s">
        <v>4058</v>
      </c>
      <c r="B2668" s="120" t="s">
        <v>12972</v>
      </c>
      <c r="C2668" s="120" t="s">
        <v>2756</v>
      </c>
      <c r="D2668" s="120" t="s">
        <v>1798</v>
      </c>
      <c r="E2668" s="120" t="s">
        <v>12165</v>
      </c>
      <c r="F2668" s="120" t="s">
        <v>14116</v>
      </c>
      <c r="G2668" s="120" t="s">
        <v>1888</v>
      </c>
      <c r="H2668" s="120">
        <v>0</v>
      </c>
      <c r="I2668" s="120" t="s">
        <v>1849</v>
      </c>
      <c r="J2668" s="120" t="s">
        <v>1753</v>
      </c>
      <c r="K2668" s="120">
        <v>0</v>
      </c>
      <c r="L2668" s="120">
        <v>0</v>
      </c>
      <c r="M2668" s="120">
        <v>0</v>
      </c>
      <c r="N2668" s="120">
        <v>0</v>
      </c>
      <c r="O2668" s="127">
        <v>299.89999999999998</v>
      </c>
      <c r="P2668" s="128">
        <v>89.02</v>
      </c>
    </row>
    <row r="2669" spans="1:16">
      <c r="A2669" s="119" t="s">
        <v>4059</v>
      </c>
      <c r="B2669" s="120" t="s">
        <v>12972</v>
      </c>
      <c r="C2669" s="120" t="s">
        <v>2756</v>
      </c>
      <c r="D2669" s="120" t="s">
        <v>1798</v>
      </c>
      <c r="E2669" s="120" t="s">
        <v>12165</v>
      </c>
      <c r="F2669" s="120" t="s">
        <v>14116</v>
      </c>
      <c r="G2669" s="120" t="s">
        <v>1879</v>
      </c>
      <c r="H2669" s="120">
        <v>0</v>
      </c>
      <c r="I2669" s="120" t="s">
        <v>2068</v>
      </c>
      <c r="J2669" s="120" t="s">
        <v>1753</v>
      </c>
      <c r="K2669" s="120">
        <v>0</v>
      </c>
      <c r="L2669" s="120">
        <v>0</v>
      </c>
      <c r="M2669" s="120">
        <v>0</v>
      </c>
      <c r="N2669" s="120">
        <v>0</v>
      </c>
      <c r="O2669" s="127">
        <v>279.89999999999998</v>
      </c>
      <c r="P2669" s="128">
        <v>102.33</v>
      </c>
    </row>
    <row r="2670" spans="1:16">
      <c r="A2670" s="119" t="s">
        <v>4060</v>
      </c>
      <c r="B2670" s="120" t="s">
        <v>12972</v>
      </c>
      <c r="C2670" s="120" t="s">
        <v>2756</v>
      </c>
      <c r="D2670" s="120" t="s">
        <v>1806</v>
      </c>
      <c r="E2670" s="120" t="s">
        <v>12165</v>
      </c>
      <c r="F2670" s="120" t="s">
        <v>14116</v>
      </c>
      <c r="G2670" s="120" t="s">
        <v>1851</v>
      </c>
      <c r="H2670" s="120">
        <v>0</v>
      </c>
      <c r="I2670" s="120" t="s">
        <v>2068</v>
      </c>
      <c r="J2670" s="120" t="s">
        <v>1753</v>
      </c>
      <c r="K2670" s="120" t="s">
        <v>3338</v>
      </c>
      <c r="L2670" s="120">
        <v>0</v>
      </c>
      <c r="M2670" s="120">
        <v>0</v>
      </c>
      <c r="N2670" s="120" t="s">
        <v>3498</v>
      </c>
      <c r="O2670" s="127">
        <v>199.9</v>
      </c>
      <c r="P2670" s="128">
        <v>60</v>
      </c>
    </row>
    <row r="2671" spans="1:16">
      <c r="A2671" s="119" t="s">
        <v>4061</v>
      </c>
      <c r="B2671" s="120" t="s">
        <v>12972</v>
      </c>
      <c r="C2671" s="120" t="s">
        <v>2756</v>
      </c>
      <c r="D2671" s="120" t="s">
        <v>1806</v>
      </c>
      <c r="E2671" s="120" t="s">
        <v>12164</v>
      </c>
      <c r="F2671" s="120">
        <v>0</v>
      </c>
      <c r="G2671" s="120" t="s">
        <v>1947</v>
      </c>
      <c r="H2671" s="120">
        <v>0</v>
      </c>
      <c r="I2671" s="120" t="s">
        <v>1842</v>
      </c>
      <c r="J2671" s="120" t="s">
        <v>1753</v>
      </c>
      <c r="K2671" s="120" t="s">
        <v>3338</v>
      </c>
      <c r="L2671" s="120">
        <v>0</v>
      </c>
      <c r="M2671" s="120">
        <v>0</v>
      </c>
      <c r="N2671" s="120" t="s">
        <v>3498</v>
      </c>
      <c r="O2671" s="127">
        <v>179.9</v>
      </c>
      <c r="P2671" s="128">
        <v>50</v>
      </c>
    </row>
    <row r="2672" spans="1:16">
      <c r="A2672" s="119" t="s">
        <v>4062</v>
      </c>
      <c r="B2672" s="120" t="s">
        <v>12972</v>
      </c>
      <c r="C2672" s="120" t="s">
        <v>2756</v>
      </c>
      <c r="D2672" s="120" t="s">
        <v>1806</v>
      </c>
      <c r="E2672" s="120" t="s">
        <v>12164</v>
      </c>
      <c r="F2672" s="120" t="s">
        <v>14116</v>
      </c>
      <c r="G2672" s="120" t="s">
        <v>1846</v>
      </c>
      <c r="H2672" s="120">
        <v>0</v>
      </c>
      <c r="I2672" s="120" t="s">
        <v>2646</v>
      </c>
      <c r="J2672" s="120" t="s">
        <v>1753</v>
      </c>
      <c r="K2672" s="120" t="s">
        <v>3338</v>
      </c>
      <c r="L2672" s="120">
        <v>0</v>
      </c>
      <c r="M2672" s="120">
        <v>0</v>
      </c>
      <c r="N2672" s="120" t="s">
        <v>3498</v>
      </c>
      <c r="O2672" s="127">
        <v>199.9</v>
      </c>
      <c r="P2672" s="128">
        <v>65</v>
      </c>
    </row>
    <row r="2673" spans="1:16">
      <c r="A2673" s="119" t="s">
        <v>4063</v>
      </c>
      <c r="B2673" s="120" t="s">
        <v>12972</v>
      </c>
      <c r="C2673" s="120" t="s">
        <v>2756</v>
      </c>
      <c r="D2673" s="120" t="s">
        <v>1798</v>
      </c>
      <c r="E2673" s="120" t="s">
        <v>12164</v>
      </c>
      <c r="F2673" s="120">
        <v>0</v>
      </c>
      <c r="G2673" s="120" t="s">
        <v>1903</v>
      </c>
      <c r="H2673" s="120">
        <v>0</v>
      </c>
      <c r="I2673" s="120" t="s">
        <v>1849</v>
      </c>
      <c r="J2673" s="120" t="s">
        <v>1753</v>
      </c>
      <c r="K2673" s="120" t="s">
        <v>3661</v>
      </c>
      <c r="L2673" s="120">
        <v>0</v>
      </c>
      <c r="M2673" s="120">
        <v>0</v>
      </c>
      <c r="N2673" s="120" t="s">
        <v>3498</v>
      </c>
      <c r="O2673" s="127">
        <v>449.9</v>
      </c>
      <c r="P2673" s="128">
        <v>160</v>
      </c>
    </row>
    <row r="2674" spans="1:16">
      <c r="A2674" s="119" t="s">
        <v>4064</v>
      </c>
      <c r="B2674" s="120" t="s">
        <v>12972</v>
      </c>
      <c r="C2674" s="120" t="s">
        <v>2756</v>
      </c>
      <c r="D2674" s="120" t="s">
        <v>1798</v>
      </c>
      <c r="E2674" s="120" t="s">
        <v>12164</v>
      </c>
      <c r="F2674" s="120" t="s">
        <v>12187</v>
      </c>
      <c r="G2674" s="120" t="s">
        <v>1804</v>
      </c>
      <c r="H2674" s="120">
        <v>0</v>
      </c>
      <c r="I2674" s="120" t="s">
        <v>2068</v>
      </c>
      <c r="J2674" s="120" t="s">
        <v>1753</v>
      </c>
      <c r="K2674" s="120">
        <v>0</v>
      </c>
      <c r="L2674" s="120">
        <v>0</v>
      </c>
      <c r="M2674" s="120">
        <v>0</v>
      </c>
      <c r="N2674" s="120" t="s">
        <v>3498</v>
      </c>
      <c r="O2674" s="127">
        <v>249.9</v>
      </c>
      <c r="P2674" s="128">
        <v>84.55</v>
      </c>
    </row>
    <row r="2675" spans="1:16">
      <c r="A2675" s="119" t="s">
        <v>4065</v>
      </c>
      <c r="B2675" s="120" t="s">
        <v>12972</v>
      </c>
      <c r="C2675" s="120" t="s">
        <v>2756</v>
      </c>
      <c r="D2675" s="120" t="s">
        <v>1798</v>
      </c>
      <c r="E2675" s="120" t="s">
        <v>12165</v>
      </c>
      <c r="F2675" s="120">
        <v>0</v>
      </c>
      <c r="G2675" s="120" t="s">
        <v>1773</v>
      </c>
      <c r="H2675" s="120">
        <v>0</v>
      </c>
      <c r="I2675" s="120" t="s">
        <v>1849</v>
      </c>
      <c r="J2675" s="120" t="s">
        <v>1753</v>
      </c>
      <c r="K2675" s="120">
        <v>0</v>
      </c>
      <c r="L2675" s="120">
        <v>0</v>
      </c>
      <c r="M2675" s="120">
        <v>0</v>
      </c>
      <c r="N2675" s="120" t="s">
        <v>3498</v>
      </c>
      <c r="O2675" s="127">
        <v>299.89999999999998</v>
      </c>
      <c r="P2675" s="128">
        <v>100</v>
      </c>
    </row>
    <row r="2676" spans="1:16">
      <c r="A2676" s="119" t="s">
        <v>4066</v>
      </c>
      <c r="B2676" s="120" t="s">
        <v>12972</v>
      </c>
      <c r="C2676" s="120" t="s">
        <v>2756</v>
      </c>
      <c r="D2676" s="120" t="s">
        <v>1798</v>
      </c>
      <c r="E2676" s="120" t="s">
        <v>12165</v>
      </c>
      <c r="F2676" s="120">
        <v>0</v>
      </c>
      <c r="G2676" s="120" t="s">
        <v>1841</v>
      </c>
      <c r="H2676" s="120">
        <v>0</v>
      </c>
      <c r="I2676" s="120" t="s">
        <v>2068</v>
      </c>
      <c r="J2676" s="120" t="s">
        <v>1753</v>
      </c>
      <c r="K2676" s="120" t="s">
        <v>3338</v>
      </c>
      <c r="L2676" s="120" t="s">
        <v>2097</v>
      </c>
      <c r="M2676" s="120">
        <v>0</v>
      </c>
      <c r="N2676" s="120" t="s">
        <v>3498</v>
      </c>
      <c r="O2676" s="127">
        <v>199.9</v>
      </c>
      <c r="P2676" s="128">
        <v>65</v>
      </c>
    </row>
    <row r="2677" spans="1:16">
      <c r="A2677" s="119" t="s">
        <v>4067</v>
      </c>
      <c r="B2677" s="120" t="s">
        <v>12972</v>
      </c>
      <c r="C2677" s="120" t="s">
        <v>2756</v>
      </c>
      <c r="D2677" s="120" t="s">
        <v>1798</v>
      </c>
      <c r="E2677" s="120" t="s">
        <v>12165</v>
      </c>
      <c r="F2677" s="120">
        <v>0</v>
      </c>
      <c r="G2677" s="120" t="s">
        <v>1773</v>
      </c>
      <c r="H2677" s="120">
        <v>0</v>
      </c>
      <c r="I2677" s="120" t="s">
        <v>1842</v>
      </c>
      <c r="J2677" s="120" t="s">
        <v>1753</v>
      </c>
      <c r="K2677" s="120" t="s">
        <v>3338</v>
      </c>
      <c r="L2677" s="120" t="s">
        <v>2097</v>
      </c>
      <c r="M2677" s="120">
        <v>0</v>
      </c>
      <c r="N2677" s="120" t="s">
        <v>3498</v>
      </c>
      <c r="O2677" s="127">
        <v>199.9</v>
      </c>
      <c r="P2677" s="128">
        <v>65</v>
      </c>
    </row>
    <row r="2678" spans="1:16">
      <c r="A2678" s="119" t="s">
        <v>4068</v>
      </c>
      <c r="B2678" s="120" t="s">
        <v>12972</v>
      </c>
      <c r="C2678" s="120" t="s">
        <v>2756</v>
      </c>
      <c r="D2678" s="120" t="s">
        <v>1798</v>
      </c>
      <c r="E2678" s="120" t="s">
        <v>12165</v>
      </c>
      <c r="F2678" s="120">
        <v>0</v>
      </c>
      <c r="G2678" s="120" t="s">
        <v>2014</v>
      </c>
      <c r="H2678" s="120">
        <v>0</v>
      </c>
      <c r="I2678" s="120" t="s">
        <v>1849</v>
      </c>
      <c r="J2678" s="120" t="s">
        <v>1753</v>
      </c>
      <c r="K2678" s="120" t="s">
        <v>3661</v>
      </c>
      <c r="L2678" s="120" t="s">
        <v>4069</v>
      </c>
      <c r="M2678" s="120">
        <v>0</v>
      </c>
      <c r="N2678" s="120" t="s">
        <v>3498</v>
      </c>
      <c r="O2678" s="127">
        <v>399.9</v>
      </c>
      <c r="P2678" s="128">
        <v>135</v>
      </c>
    </row>
    <row r="2679" spans="1:16">
      <c r="A2679" s="119" t="s">
        <v>4070</v>
      </c>
      <c r="B2679" s="120" t="s">
        <v>12972</v>
      </c>
      <c r="C2679" s="120" t="s">
        <v>2756</v>
      </c>
      <c r="D2679" s="120" t="s">
        <v>1798</v>
      </c>
      <c r="E2679" s="120" t="s">
        <v>12165</v>
      </c>
      <c r="F2679" s="120" t="s">
        <v>14116</v>
      </c>
      <c r="G2679" s="120" t="s">
        <v>1884</v>
      </c>
      <c r="H2679" s="120">
        <v>0</v>
      </c>
      <c r="I2679" s="120" t="s">
        <v>1849</v>
      </c>
      <c r="J2679" s="120" t="s">
        <v>1753</v>
      </c>
      <c r="K2679" s="120" t="s">
        <v>3661</v>
      </c>
      <c r="L2679" s="120" t="s">
        <v>2097</v>
      </c>
      <c r="M2679" s="120">
        <v>0</v>
      </c>
      <c r="N2679" s="120">
        <v>0</v>
      </c>
      <c r="O2679" s="127">
        <v>399.9</v>
      </c>
      <c r="P2679" s="128">
        <v>134.80000000000001</v>
      </c>
    </row>
    <row r="2680" spans="1:16">
      <c r="A2680" s="119" t="s">
        <v>4071</v>
      </c>
      <c r="B2680" s="120" t="s">
        <v>12972</v>
      </c>
      <c r="C2680" s="120" t="s">
        <v>2756</v>
      </c>
      <c r="D2680" s="120" t="s">
        <v>1798</v>
      </c>
      <c r="E2680" s="120" t="s">
        <v>12165</v>
      </c>
      <c r="F2680" s="120" t="s">
        <v>14116</v>
      </c>
      <c r="G2680" s="120" t="s">
        <v>1860</v>
      </c>
      <c r="H2680" s="120">
        <v>0</v>
      </c>
      <c r="I2680" s="120" t="s">
        <v>1849</v>
      </c>
      <c r="J2680" s="120" t="s">
        <v>1753</v>
      </c>
      <c r="K2680" s="120" t="s">
        <v>3661</v>
      </c>
      <c r="L2680" s="120">
        <v>0</v>
      </c>
      <c r="M2680" s="120">
        <v>0</v>
      </c>
      <c r="N2680" s="120" t="s">
        <v>3498</v>
      </c>
      <c r="O2680" s="127">
        <v>449.9</v>
      </c>
      <c r="P2680" s="128">
        <v>140</v>
      </c>
    </row>
    <row r="2681" spans="1:16">
      <c r="A2681" s="119" t="s">
        <v>4072</v>
      </c>
      <c r="B2681" s="120" t="s">
        <v>12972</v>
      </c>
      <c r="C2681" s="120" t="s">
        <v>2756</v>
      </c>
      <c r="D2681" s="120" t="s">
        <v>1798</v>
      </c>
      <c r="E2681" s="120" t="s">
        <v>12165</v>
      </c>
      <c r="F2681" s="120">
        <v>0</v>
      </c>
      <c r="G2681" s="120" t="s">
        <v>1860</v>
      </c>
      <c r="H2681" s="120">
        <v>0</v>
      </c>
      <c r="I2681" s="120" t="s">
        <v>1849</v>
      </c>
      <c r="J2681" s="120" t="s">
        <v>1753</v>
      </c>
      <c r="K2681" s="120" t="s">
        <v>3661</v>
      </c>
      <c r="L2681" s="120">
        <v>0</v>
      </c>
      <c r="M2681" s="120">
        <v>0</v>
      </c>
      <c r="N2681" s="120" t="s">
        <v>3498</v>
      </c>
      <c r="O2681" s="127">
        <v>449.9</v>
      </c>
      <c r="P2681" s="128">
        <v>140</v>
      </c>
    </row>
    <row r="2682" spans="1:16">
      <c r="A2682" s="119" t="s">
        <v>4073</v>
      </c>
      <c r="B2682" s="120" t="s">
        <v>12972</v>
      </c>
      <c r="C2682" s="120" t="s">
        <v>2756</v>
      </c>
      <c r="D2682" s="120" t="s">
        <v>1798</v>
      </c>
      <c r="E2682" s="120" t="s">
        <v>12165</v>
      </c>
      <c r="F2682" s="120">
        <v>0</v>
      </c>
      <c r="G2682" s="120" t="s">
        <v>1928</v>
      </c>
      <c r="H2682" s="120">
        <v>0</v>
      </c>
      <c r="I2682" s="120" t="s">
        <v>1849</v>
      </c>
      <c r="J2682" s="120" t="s">
        <v>1753</v>
      </c>
      <c r="K2682" s="120" t="s">
        <v>3661</v>
      </c>
      <c r="L2682" s="120">
        <v>0</v>
      </c>
      <c r="M2682" s="120">
        <v>0</v>
      </c>
      <c r="N2682" s="120" t="s">
        <v>3498</v>
      </c>
      <c r="O2682" s="127">
        <v>449.9</v>
      </c>
      <c r="P2682" s="128">
        <v>140</v>
      </c>
    </row>
    <row r="2683" spans="1:16">
      <c r="A2683" s="119" t="s">
        <v>4074</v>
      </c>
      <c r="B2683" s="120" t="s">
        <v>12972</v>
      </c>
      <c r="C2683" s="120" t="s">
        <v>2756</v>
      </c>
      <c r="D2683" s="120" t="s">
        <v>1798</v>
      </c>
      <c r="E2683" s="120" t="s">
        <v>12165</v>
      </c>
      <c r="F2683" s="120" t="s">
        <v>14116</v>
      </c>
      <c r="G2683" s="120" t="s">
        <v>1928</v>
      </c>
      <c r="H2683" s="120">
        <v>0</v>
      </c>
      <c r="I2683" s="120" t="s">
        <v>1849</v>
      </c>
      <c r="J2683" s="120" t="s">
        <v>1753</v>
      </c>
      <c r="K2683" s="120" t="s">
        <v>3661</v>
      </c>
      <c r="L2683" s="120">
        <v>0</v>
      </c>
      <c r="M2683" s="120">
        <v>0</v>
      </c>
      <c r="N2683" s="120" t="s">
        <v>3498</v>
      </c>
      <c r="O2683" s="127">
        <v>449.9</v>
      </c>
      <c r="P2683" s="128">
        <v>140</v>
      </c>
    </row>
    <row r="2684" spans="1:16">
      <c r="A2684" s="119" t="s">
        <v>4075</v>
      </c>
      <c r="B2684" s="120" t="s">
        <v>12972</v>
      </c>
      <c r="C2684" s="120" t="s">
        <v>2756</v>
      </c>
      <c r="D2684" s="120" t="s">
        <v>1806</v>
      </c>
      <c r="E2684" s="120" t="s">
        <v>12164</v>
      </c>
      <c r="F2684" s="120" t="s">
        <v>12187</v>
      </c>
      <c r="G2684" s="120" t="s">
        <v>1853</v>
      </c>
      <c r="H2684" s="120">
        <v>0</v>
      </c>
      <c r="I2684" s="120" t="s">
        <v>2068</v>
      </c>
      <c r="J2684" s="120" t="s">
        <v>1753</v>
      </c>
      <c r="K2684" s="120">
        <v>0</v>
      </c>
      <c r="L2684" s="120" t="s">
        <v>2770</v>
      </c>
      <c r="M2684" s="120">
        <v>0</v>
      </c>
      <c r="N2684" s="120" t="s">
        <v>3498</v>
      </c>
      <c r="O2684" s="127">
        <v>249.9</v>
      </c>
      <c r="P2684" s="128">
        <v>80</v>
      </c>
    </row>
    <row r="2685" spans="1:16">
      <c r="A2685" s="119" t="s">
        <v>4076</v>
      </c>
      <c r="B2685" s="120" t="s">
        <v>12972</v>
      </c>
      <c r="C2685" s="120" t="s">
        <v>2756</v>
      </c>
      <c r="D2685" s="120" t="s">
        <v>1798</v>
      </c>
      <c r="E2685" s="120" t="s">
        <v>12164</v>
      </c>
      <c r="F2685" s="120" t="s">
        <v>12187</v>
      </c>
      <c r="G2685" s="120" t="s">
        <v>1863</v>
      </c>
      <c r="H2685" s="120">
        <v>0</v>
      </c>
      <c r="I2685" s="120" t="s">
        <v>1849</v>
      </c>
      <c r="J2685" s="120" t="s">
        <v>1753</v>
      </c>
      <c r="K2685" s="120">
        <v>0</v>
      </c>
      <c r="L2685" s="120">
        <v>0</v>
      </c>
      <c r="M2685" s="120">
        <v>0</v>
      </c>
      <c r="N2685" s="120">
        <v>0</v>
      </c>
      <c r="O2685" s="127">
        <v>269.89999999999998</v>
      </c>
      <c r="P2685" s="128">
        <v>100.4</v>
      </c>
    </row>
    <row r="2686" spans="1:16">
      <c r="A2686" s="119" t="s">
        <v>4077</v>
      </c>
      <c r="B2686" s="120" t="s">
        <v>12972</v>
      </c>
      <c r="C2686" s="120" t="s">
        <v>2756</v>
      </c>
      <c r="D2686" s="120" t="s">
        <v>1798</v>
      </c>
      <c r="E2686" s="120" t="s">
        <v>12164</v>
      </c>
      <c r="F2686" s="120" t="s">
        <v>12187</v>
      </c>
      <c r="G2686" s="120" t="s">
        <v>1793</v>
      </c>
      <c r="H2686" s="120">
        <v>0</v>
      </c>
      <c r="I2686" s="120" t="s">
        <v>1849</v>
      </c>
      <c r="J2686" s="120" t="s">
        <v>1753</v>
      </c>
      <c r="K2686" s="120" t="s">
        <v>3338</v>
      </c>
      <c r="L2686" s="120">
        <v>0</v>
      </c>
      <c r="M2686" s="120">
        <v>0</v>
      </c>
      <c r="N2686" s="120" t="s">
        <v>3498</v>
      </c>
      <c r="O2686" s="127">
        <v>449.9</v>
      </c>
      <c r="P2686" s="128">
        <v>150</v>
      </c>
    </row>
    <row r="2687" spans="1:16">
      <c r="A2687" s="119" t="s">
        <v>4078</v>
      </c>
      <c r="B2687" s="120" t="s">
        <v>12972</v>
      </c>
      <c r="C2687" s="120" t="s">
        <v>2756</v>
      </c>
      <c r="D2687" s="120" t="s">
        <v>1798</v>
      </c>
      <c r="E2687" s="120" t="s">
        <v>12164</v>
      </c>
      <c r="F2687" s="120" t="s">
        <v>12187</v>
      </c>
      <c r="G2687" s="120" t="s">
        <v>1853</v>
      </c>
      <c r="H2687" s="120">
        <v>0</v>
      </c>
      <c r="I2687" s="120" t="s">
        <v>1849</v>
      </c>
      <c r="J2687" s="120" t="s">
        <v>1753</v>
      </c>
      <c r="K2687" s="120" t="s">
        <v>3661</v>
      </c>
      <c r="L2687" s="120" t="s">
        <v>1807</v>
      </c>
      <c r="M2687" s="120">
        <v>0</v>
      </c>
      <c r="N2687" s="120" t="s">
        <v>3498</v>
      </c>
      <c r="O2687" s="127">
        <v>279.89999999999998</v>
      </c>
      <c r="P2687" s="128">
        <v>80</v>
      </c>
    </row>
    <row r="2688" spans="1:16">
      <c r="A2688" s="119" t="s">
        <v>4079</v>
      </c>
      <c r="B2688" s="120" t="s">
        <v>12972</v>
      </c>
      <c r="C2688" s="120" t="s">
        <v>2756</v>
      </c>
      <c r="D2688" s="120" t="s">
        <v>1798</v>
      </c>
      <c r="E2688" s="120" t="s">
        <v>12164</v>
      </c>
      <c r="F2688" s="120" t="s">
        <v>12187</v>
      </c>
      <c r="G2688" s="120" t="s">
        <v>1853</v>
      </c>
      <c r="H2688" s="120">
        <v>0</v>
      </c>
      <c r="I2688" s="120" t="s">
        <v>1849</v>
      </c>
      <c r="J2688" s="120" t="s">
        <v>1753</v>
      </c>
      <c r="K2688" s="120" t="s">
        <v>3661</v>
      </c>
      <c r="L2688" s="120" t="s">
        <v>1807</v>
      </c>
      <c r="M2688" s="120">
        <v>0</v>
      </c>
      <c r="N2688" s="120" t="s">
        <v>3498</v>
      </c>
      <c r="O2688" s="127">
        <v>279.89999999999998</v>
      </c>
      <c r="P2688" s="128">
        <v>80</v>
      </c>
    </row>
    <row r="2689" spans="1:16">
      <c r="A2689" s="119" t="s">
        <v>4080</v>
      </c>
      <c r="B2689" s="120" t="s">
        <v>12972</v>
      </c>
      <c r="C2689" s="120" t="s">
        <v>2756</v>
      </c>
      <c r="D2689" s="120" t="s">
        <v>1798</v>
      </c>
      <c r="E2689" s="120" t="s">
        <v>12164</v>
      </c>
      <c r="F2689" s="120" t="s">
        <v>12187</v>
      </c>
      <c r="G2689" s="120" t="s">
        <v>1966</v>
      </c>
      <c r="H2689" s="120">
        <v>0</v>
      </c>
      <c r="I2689" s="120" t="s">
        <v>1849</v>
      </c>
      <c r="J2689" s="120" t="s">
        <v>1753</v>
      </c>
      <c r="K2689" s="120" t="s">
        <v>3338</v>
      </c>
      <c r="L2689" s="120">
        <v>0</v>
      </c>
      <c r="M2689" s="120">
        <v>0</v>
      </c>
      <c r="N2689" s="120">
        <v>0</v>
      </c>
      <c r="O2689" s="127">
        <v>249.9</v>
      </c>
      <c r="P2689" s="128">
        <v>135.4</v>
      </c>
    </row>
    <row r="2690" spans="1:16">
      <c r="A2690" s="119" t="s">
        <v>4081</v>
      </c>
      <c r="B2690" s="120" t="s">
        <v>12972</v>
      </c>
      <c r="C2690" s="120" t="s">
        <v>2756</v>
      </c>
      <c r="D2690" s="120" t="s">
        <v>1798</v>
      </c>
      <c r="E2690" s="120" t="s">
        <v>12164</v>
      </c>
      <c r="F2690" s="120" t="s">
        <v>12187</v>
      </c>
      <c r="G2690" s="120" t="s">
        <v>1853</v>
      </c>
      <c r="H2690" s="120">
        <v>0</v>
      </c>
      <c r="I2690" s="120" t="s">
        <v>1849</v>
      </c>
      <c r="J2690" s="120" t="s">
        <v>1753</v>
      </c>
      <c r="K2690" s="120" t="s">
        <v>3338</v>
      </c>
      <c r="L2690" s="120">
        <v>0</v>
      </c>
      <c r="M2690" s="120">
        <v>0</v>
      </c>
      <c r="N2690" s="120">
        <v>0</v>
      </c>
      <c r="O2690" s="127">
        <v>199.9</v>
      </c>
      <c r="P2690" s="128">
        <v>115.4</v>
      </c>
    </row>
    <row r="2691" spans="1:16">
      <c r="A2691" s="119" t="s">
        <v>4082</v>
      </c>
      <c r="B2691" s="120" t="s">
        <v>12972</v>
      </c>
      <c r="C2691" s="120" t="s">
        <v>2756</v>
      </c>
      <c r="D2691" s="120" t="s">
        <v>1798</v>
      </c>
      <c r="E2691" s="120" t="s">
        <v>12164</v>
      </c>
      <c r="F2691" s="120" t="s">
        <v>12187</v>
      </c>
      <c r="G2691" s="120" t="s">
        <v>1869</v>
      </c>
      <c r="H2691" s="120">
        <v>0</v>
      </c>
      <c r="I2691" s="120" t="s">
        <v>1849</v>
      </c>
      <c r="J2691" s="120" t="s">
        <v>1753</v>
      </c>
      <c r="K2691" s="120" t="s">
        <v>12593</v>
      </c>
      <c r="L2691" s="120" t="s">
        <v>1807</v>
      </c>
      <c r="M2691" s="120">
        <v>0</v>
      </c>
      <c r="N2691" s="120">
        <v>0</v>
      </c>
      <c r="O2691" s="127">
        <v>429.9</v>
      </c>
      <c r="P2691" s="128">
        <v>170.4</v>
      </c>
    </row>
    <row r="2692" spans="1:16">
      <c r="A2692" s="119" t="s">
        <v>4083</v>
      </c>
      <c r="B2692" s="120" t="s">
        <v>12972</v>
      </c>
      <c r="C2692" s="120" t="s">
        <v>2756</v>
      </c>
      <c r="D2692" s="120" t="s">
        <v>1798</v>
      </c>
      <c r="E2692" s="120" t="s">
        <v>12164</v>
      </c>
      <c r="F2692" s="120" t="s">
        <v>12187</v>
      </c>
      <c r="G2692" s="120" t="s">
        <v>1814</v>
      </c>
      <c r="H2692" s="120">
        <v>0</v>
      </c>
      <c r="I2692" s="120" t="s">
        <v>1849</v>
      </c>
      <c r="J2692" s="120" t="s">
        <v>1753</v>
      </c>
      <c r="K2692" s="120" t="s">
        <v>3338</v>
      </c>
      <c r="L2692" s="120" t="s">
        <v>2770</v>
      </c>
      <c r="M2692" s="120">
        <v>0</v>
      </c>
      <c r="N2692" s="120">
        <v>0</v>
      </c>
      <c r="O2692" s="127">
        <v>299.89999999999998</v>
      </c>
      <c r="P2692" s="128">
        <v>125.4</v>
      </c>
    </row>
    <row r="2693" spans="1:16">
      <c r="A2693" s="119" t="s">
        <v>4084</v>
      </c>
      <c r="B2693" s="120" t="s">
        <v>12972</v>
      </c>
      <c r="C2693" s="120" t="s">
        <v>2756</v>
      </c>
      <c r="D2693" s="120" t="s">
        <v>1798</v>
      </c>
      <c r="E2693" s="120" t="s">
        <v>12164</v>
      </c>
      <c r="F2693" s="120" t="s">
        <v>12187</v>
      </c>
      <c r="G2693" s="120" t="s">
        <v>1814</v>
      </c>
      <c r="H2693" s="120">
        <v>0</v>
      </c>
      <c r="I2693" s="120" t="s">
        <v>1849</v>
      </c>
      <c r="J2693" s="120" t="s">
        <v>1753</v>
      </c>
      <c r="K2693" s="120" t="s">
        <v>3338</v>
      </c>
      <c r="L2693" s="120">
        <v>0</v>
      </c>
      <c r="M2693" s="120">
        <v>0</v>
      </c>
      <c r="N2693" s="120">
        <v>0</v>
      </c>
      <c r="O2693" s="127">
        <v>129.9</v>
      </c>
      <c r="P2693" s="128">
        <v>92.4</v>
      </c>
    </row>
    <row r="2694" spans="1:16">
      <c r="A2694" s="119" t="s">
        <v>4085</v>
      </c>
      <c r="B2694" s="120" t="s">
        <v>12972</v>
      </c>
      <c r="C2694" s="120" t="s">
        <v>2756</v>
      </c>
      <c r="D2694" s="120" t="s">
        <v>1798</v>
      </c>
      <c r="E2694" s="120" t="s">
        <v>12164</v>
      </c>
      <c r="F2694" s="120" t="s">
        <v>12187</v>
      </c>
      <c r="G2694" s="120" t="s">
        <v>1784</v>
      </c>
      <c r="H2694" s="120">
        <v>0</v>
      </c>
      <c r="I2694" s="120" t="s">
        <v>1842</v>
      </c>
      <c r="J2694" s="120" t="s">
        <v>1753</v>
      </c>
      <c r="K2694" s="120" t="s">
        <v>3338</v>
      </c>
      <c r="L2694" s="120">
        <v>0</v>
      </c>
      <c r="M2694" s="120">
        <v>0</v>
      </c>
      <c r="N2694" s="120">
        <v>0</v>
      </c>
      <c r="O2694" s="127">
        <v>249.9</v>
      </c>
      <c r="P2694" s="128">
        <v>96.4</v>
      </c>
    </row>
    <row r="2695" spans="1:16">
      <c r="A2695" s="119" t="s">
        <v>4086</v>
      </c>
      <c r="B2695" s="120" t="s">
        <v>12972</v>
      </c>
      <c r="C2695" s="120" t="s">
        <v>2756</v>
      </c>
      <c r="D2695" s="120" t="s">
        <v>1798</v>
      </c>
      <c r="E2695" s="120" t="s">
        <v>12164</v>
      </c>
      <c r="F2695" s="120" t="s">
        <v>12187</v>
      </c>
      <c r="G2695" s="120" t="s">
        <v>1784</v>
      </c>
      <c r="H2695" s="120">
        <v>0</v>
      </c>
      <c r="I2695" s="120" t="s">
        <v>1849</v>
      </c>
      <c r="J2695" s="120" t="s">
        <v>1753</v>
      </c>
      <c r="K2695" s="120" t="s">
        <v>3338</v>
      </c>
      <c r="L2695" s="120">
        <v>0</v>
      </c>
      <c r="M2695" s="120">
        <v>0</v>
      </c>
      <c r="N2695" s="120">
        <v>0</v>
      </c>
      <c r="O2695" s="127">
        <v>199.9</v>
      </c>
      <c r="P2695" s="128">
        <v>117.4</v>
      </c>
    </row>
    <row r="2696" spans="1:16">
      <c r="A2696" s="119" t="s">
        <v>4087</v>
      </c>
      <c r="B2696" s="120" t="s">
        <v>12972</v>
      </c>
      <c r="C2696" s="120" t="s">
        <v>2756</v>
      </c>
      <c r="D2696" s="120" t="s">
        <v>1798</v>
      </c>
      <c r="E2696" s="120" t="s">
        <v>12164</v>
      </c>
      <c r="F2696" s="120" t="s">
        <v>12187</v>
      </c>
      <c r="G2696" s="120" t="s">
        <v>1814</v>
      </c>
      <c r="H2696" s="120">
        <v>0</v>
      </c>
      <c r="I2696" s="120" t="s">
        <v>1849</v>
      </c>
      <c r="J2696" s="120" t="s">
        <v>1753</v>
      </c>
      <c r="K2696" s="120" t="s">
        <v>3661</v>
      </c>
      <c r="L2696" s="120">
        <v>0</v>
      </c>
      <c r="M2696" s="120">
        <v>0</v>
      </c>
      <c r="N2696" s="120">
        <v>0</v>
      </c>
      <c r="O2696" s="127">
        <v>399.9</v>
      </c>
      <c r="P2696" s="128">
        <v>144.30000000000001</v>
      </c>
    </row>
    <row r="2697" spans="1:16">
      <c r="A2697" s="119" t="s">
        <v>4088</v>
      </c>
      <c r="B2697" s="120" t="s">
        <v>12972</v>
      </c>
      <c r="C2697" s="120" t="s">
        <v>2756</v>
      </c>
      <c r="D2697" s="120" t="s">
        <v>1798</v>
      </c>
      <c r="E2697" s="120" t="s">
        <v>12164</v>
      </c>
      <c r="F2697" s="120" t="s">
        <v>12187</v>
      </c>
      <c r="G2697" s="120" t="s">
        <v>1814</v>
      </c>
      <c r="H2697" s="120">
        <v>0</v>
      </c>
      <c r="I2697" s="120" t="s">
        <v>2068</v>
      </c>
      <c r="J2697" s="120" t="s">
        <v>1753</v>
      </c>
      <c r="K2697" s="120" t="s">
        <v>3661</v>
      </c>
      <c r="L2697" s="120">
        <v>0</v>
      </c>
      <c r="M2697" s="120">
        <v>0</v>
      </c>
      <c r="N2697" s="120">
        <v>0</v>
      </c>
      <c r="O2697" s="127">
        <v>399.9</v>
      </c>
      <c r="P2697" s="128">
        <v>136.69999999999999</v>
      </c>
    </row>
    <row r="2698" spans="1:16">
      <c r="A2698" s="119" t="s">
        <v>4089</v>
      </c>
      <c r="B2698" s="120" t="s">
        <v>12972</v>
      </c>
      <c r="C2698" s="120" t="s">
        <v>2756</v>
      </c>
      <c r="D2698" s="120" t="s">
        <v>1798</v>
      </c>
      <c r="E2698" s="120" t="s">
        <v>12164</v>
      </c>
      <c r="F2698" s="120" t="s">
        <v>12187</v>
      </c>
      <c r="G2698" s="120" t="s">
        <v>1903</v>
      </c>
      <c r="H2698" s="120">
        <v>0</v>
      </c>
      <c r="I2698" s="120" t="s">
        <v>1849</v>
      </c>
      <c r="J2698" s="120" t="s">
        <v>1753</v>
      </c>
      <c r="K2698" s="120" t="s">
        <v>3661</v>
      </c>
      <c r="L2698" s="120">
        <v>0</v>
      </c>
      <c r="M2698" s="120">
        <v>0</v>
      </c>
      <c r="N2698" s="120" t="s">
        <v>12169</v>
      </c>
      <c r="O2698" s="127">
        <v>249.9</v>
      </c>
      <c r="P2698" s="128">
        <v>139.77000000000001</v>
      </c>
    </row>
    <row r="2699" spans="1:16">
      <c r="A2699" s="119" t="s">
        <v>4090</v>
      </c>
      <c r="B2699" s="120" t="s">
        <v>12972</v>
      </c>
      <c r="C2699" s="120" t="s">
        <v>2756</v>
      </c>
      <c r="D2699" s="120" t="s">
        <v>1798</v>
      </c>
      <c r="E2699" s="120" t="s">
        <v>12165</v>
      </c>
      <c r="F2699" s="120" t="s">
        <v>12187</v>
      </c>
      <c r="G2699" s="120" t="s">
        <v>1962</v>
      </c>
      <c r="H2699" s="120">
        <v>0</v>
      </c>
      <c r="I2699" s="120" t="s">
        <v>1849</v>
      </c>
      <c r="J2699" s="120" t="s">
        <v>1753</v>
      </c>
      <c r="K2699" s="120" t="s">
        <v>12593</v>
      </c>
      <c r="L2699" s="120" t="s">
        <v>1807</v>
      </c>
      <c r="M2699" s="120">
        <v>0</v>
      </c>
      <c r="N2699" s="120" t="s">
        <v>4025</v>
      </c>
      <c r="O2699" s="127">
        <v>349.9</v>
      </c>
      <c r="P2699" s="128">
        <v>149.38999999999999</v>
      </c>
    </row>
    <row r="2700" spans="1:16">
      <c r="A2700" s="119" t="s">
        <v>4091</v>
      </c>
      <c r="B2700" s="120" t="s">
        <v>12972</v>
      </c>
      <c r="C2700" s="120" t="s">
        <v>2756</v>
      </c>
      <c r="D2700" s="120" t="s">
        <v>1798</v>
      </c>
      <c r="E2700" s="120" t="s">
        <v>12165</v>
      </c>
      <c r="F2700" s="120" t="s">
        <v>12187</v>
      </c>
      <c r="G2700" s="120" t="s">
        <v>1962</v>
      </c>
      <c r="H2700" s="120">
        <v>0</v>
      </c>
      <c r="I2700" s="120" t="s">
        <v>1842</v>
      </c>
      <c r="J2700" s="120" t="s">
        <v>1753</v>
      </c>
      <c r="K2700" s="120" t="s">
        <v>12593</v>
      </c>
      <c r="L2700" s="120" t="s">
        <v>1807</v>
      </c>
      <c r="M2700" s="120">
        <v>0</v>
      </c>
      <c r="N2700" s="120" t="s">
        <v>4092</v>
      </c>
      <c r="O2700" s="127">
        <v>249.9</v>
      </c>
      <c r="P2700" s="128">
        <v>110</v>
      </c>
    </row>
    <row r="2701" spans="1:16">
      <c r="A2701" s="119" t="s">
        <v>4093</v>
      </c>
      <c r="B2701" s="120" t="s">
        <v>12972</v>
      </c>
      <c r="C2701" s="120" t="s">
        <v>2756</v>
      </c>
      <c r="D2701" s="120" t="s">
        <v>1798</v>
      </c>
      <c r="E2701" s="120" t="s">
        <v>12165</v>
      </c>
      <c r="F2701" s="120" t="s">
        <v>12187</v>
      </c>
      <c r="G2701" s="120" t="s">
        <v>1962</v>
      </c>
      <c r="H2701" s="120">
        <v>0</v>
      </c>
      <c r="I2701" s="120" t="s">
        <v>1842</v>
      </c>
      <c r="J2701" s="120" t="s">
        <v>1753</v>
      </c>
      <c r="K2701" s="120" t="s">
        <v>12593</v>
      </c>
      <c r="L2701" s="120" t="s">
        <v>1807</v>
      </c>
      <c r="M2701" s="120">
        <v>0</v>
      </c>
      <c r="N2701" s="120" t="s">
        <v>4092</v>
      </c>
      <c r="O2701" s="127">
        <v>249.9</v>
      </c>
      <c r="P2701" s="128">
        <v>110</v>
      </c>
    </row>
    <row r="2702" spans="1:16">
      <c r="A2702" s="119" t="s">
        <v>4094</v>
      </c>
      <c r="B2702" s="120" t="s">
        <v>12972</v>
      </c>
      <c r="C2702" s="120" t="s">
        <v>2756</v>
      </c>
      <c r="D2702" s="120" t="s">
        <v>1798</v>
      </c>
      <c r="E2702" s="120" t="s">
        <v>12165</v>
      </c>
      <c r="F2702" s="120" t="s">
        <v>12187</v>
      </c>
      <c r="G2702" s="120" t="s">
        <v>1962</v>
      </c>
      <c r="H2702" s="120">
        <v>0</v>
      </c>
      <c r="I2702" s="120" t="s">
        <v>1842</v>
      </c>
      <c r="J2702" s="120" t="s">
        <v>1753</v>
      </c>
      <c r="K2702" s="120" t="s">
        <v>12593</v>
      </c>
      <c r="L2702" s="120" t="s">
        <v>1807</v>
      </c>
      <c r="M2702" s="120">
        <v>0</v>
      </c>
      <c r="N2702" s="120" t="s">
        <v>4092</v>
      </c>
      <c r="O2702" s="127">
        <v>249.9</v>
      </c>
      <c r="P2702" s="128">
        <v>110</v>
      </c>
    </row>
    <row r="2703" spans="1:16">
      <c r="A2703" s="119" t="s">
        <v>4095</v>
      </c>
      <c r="B2703" s="120" t="s">
        <v>12972</v>
      </c>
      <c r="C2703" s="120" t="s">
        <v>2756</v>
      </c>
      <c r="D2703" s="120" t="s">
        <v>1798</v>
      </c>
      <c r="E2703" s="120" t="s">
        <v>12164</v>
      </c>
      <c r="F2703" s="120" t="s">
        <v>12187</v>
      </c>
      <c r="G2703" s="120" t="s">
        <v>1903</v>
      </c>
      <c r="H2703" s="120">
        <v>0</v>
      </c>
      <c r="I2703" s="120" t="s">
        <v>2068</v>
      </c>
      <c r="J2703" s="120" t="s">
        <v>1753</v>
      </c>
      <c r="K2703" s="120" t="s">
        <v>3338</v>
      </c>
      <c r="L2703" s="120">
        <v>0</v>
      </c>
      <c r="M2703" s="120">
        <v>0</v>
      </c>
      <c r="N2703" s="120">
        <v>0</v>
      </c>
      <c r="O2703" s="127">
        <v>299.89999999999998</v>
      </c>
      <c r="P2703" s="128">
        <v>132.4</v>
      </c>
    </row>
    <row r="2704" spans="1:16">
      <c r="A2704" s="119" t="s">
        <v>4096</v>
      </c>
      <c r="B2704" s="120" t="s">
        <v>12972</v>
      </c>
      <c r="C2704" s="120" t="s">
        <v>2756</v>
      </c>
      <c r="D2704" s="120" t="s">
        <v>1798</v>
      </c>
      <c r="E2704" s="120" t="s">
        <v>12164</v>
      </c>
      <c r="F2704" s="120" t="s">
        <v>12187</v>
      </c>
      <c r="G2704" s="120" t="s">
        <v>1903</v>
      </c>
      <c r="H2704" s="120">
        <v>0</v>
      </c>
      <c r="I2704" s="120" t="s">
        <v>1849</v>
      </c>
      <c r="J2704" s="120" t="s">
        <v>1753</v>
      </c>
      <c r="K2704" s="120" t="s">
        <v>3661</v>
      </c>
      <c r="L2704" s="120">
        <v>0</v>
      </c>
      <c r="M2704" s="120">
        <v>0</v>
      </c>
      <c r="N2704" s="120">
        <v>0</v>
      </c>
      <c r="O2704" s="127">
        <v>269.89999999999998</v>
      </c>
      <c r="P2704" s="128">
        <v>113.4</v>
      </c>
    </row>
    <row r="2705" spans="1:16">
      <c r="A2705" s="119" t="s">
        <v>4097</v>
      </c>
      <c r="B2705" s="120" t="s">
        <v>12972</v>
      </c>
      <c r="C2705" s="120" t="s">
        <v>2756</v>
      </c>
      <c r="D2705" s="120" t="s">
        <v>1798</v>
      </c>
      <c r="E2705" s="120" t="s">
        <v>12164</v>
      </c>
      <c r="F2705" s="120" t="s">
        <v>12187</v>
      </c>
      <c r="G2705" s="120" t="s">
        <v>1787</v>
      </c>
      <c r="H2705" s="120">
        <v>0</v>
      </c>
      <c r="I2705" s="120" t="s">
        <v>1842</v>
      </c>
      <c r="J2705" s="120" t="s">
        <v>1753</v>
      </c>
      <c r="K2705" s="120" t="s">
        <v>3661</v>
      </c>
      <c r="L2705" s="120">
        <v>0</v>
      </c>
      <c r="M2705" s="120">
        <v>0</v>
      </c>
      <c r="N2705" s="120">
        <v>0</v>
      </c>
      <c r="O2705" s="127">
        <v>249.9</v>
      </c>
      <c r="P2705" s="128">
        <v>106.4</v>
      </c>
    </row>
    <row r="2706" spans="1:16">
      <c r="A2706" s="119" t="s">
        <v>4098</v>
      </c>
      <c r="B2706" s="120" t="s">
        <v>12972</v>
      </c>
      <c r="C2706" s="120" t="s">
        <v>2756</v>
      </c>
      <c r="D2706" s="120" t="s">
        <v>1798</v>
      </c>
      <c r="E2706" s="120" t="s">
        <v>12164</v>
      </c>
      <c r="F2706" s="120" t="s">
        <v>12187</v>
      </c>
      <c r="G2706" s="120" t="s">
        <v>1838</v>
      </c>
      <c r="H2706" s="120">
        <v>0</v>
      </c>
      <c r="I2706" s="120" t="s">
        <v>1849</v>
      </c>
      <c r="J2706" s="120" t="s">
        <v>1753</v>
      </c>
      <c r="K2706" s="120" t="s">
        <v>3338</v>
      </c>
      <c r="L2706" s="120" t="s">
        <v>2770</v>
      </c>
      <c r="M2706" s="120">
        <v>0</v>
      </c>
      <c r="N2706" s="120">
        <v>0</v>
      </c>
      <c r="O2706" s="127">
        <v>269.89999999999998</v>
      </c>
      <c r="P2706" s="128">
        <v>117.4</v>
      </c>
    </row>
    <row r="2707" spans="1:16">
      <c r="A2707" s="119" t="s">
        <v>4099</v>
      </c>
      <c r="B2707" s="120" t="s">
        <v>12972</v>
      </c>
      <c r="C2707" s="120" t="s">
        <v>2756</v>
      </c>
      <c r="D2707" s="120" t="s">
        <v>1798</v>
      </c>
      <c r="E2707" s="120" t="s">
        <v>12164</v>
      </c>
      <c r="F2707" s="120" t="s">
        <v>12187</v>
      </c>
      <c r="G2707" s="120" t="s">
        <v>1838</v>
      </c>
      <c r="H2707" s="120">
        <v>0</v>
      </c>
      <c r="I2707" s="120" t="s">
        <v>2068</v>
      </c>
      <c r="J2707" s="120" t="s">
        <v>1753</v>
      </c>
      <c r="K2707" s="120" t="s">
        <v>3338</v>
      </c>
      <c r="L2707" s="120">
        <v>0</v>
      </c>
      <c r="M2707" s="120">
        <v>0</v>
      </c>
      <c r="N2707" s="120">
        <v>0</v>
      </c>
      <c r="O2707" s="127">
        <v>269.89999999999998</v>
      </c>
      <c r="P2707" s="128">
        <v>118.4</v>
      </c>
    </row>
    <row r="2708" spans="1:16">
      <c r="A2708" s="119" t="s">
        <v>4100</v>
      </c>
      <c r="B2708" s="120" t="s">
        <v>12972</v>
      </c>
      <c r="C2708" s="120" t="s">
        <v>2756</v>
      </c>
      <c r="D2708" s="120" t="s">
        <v>1798</v>
      </c>
      <c r="E2708" s="120" t="s">
        <v>12164</v>
      </c>
      <c r="F2708" s="120" t="s">
        <v>12187</v>
      </c>
      <c r="G2708" s="120" t="s">
        <v>1905</v>
      </c>
      <c r="H2708" s="120">
        <v>0</v>
      </c>
      <c r="I2708" s="120" t="s">
        <v>2646</v>
      </c>
      <c r="J2708" s="120" t="s">
        <v>1753</v>
      </c>
      <c r="K2708" s="120">
        <v>0</v>
      </c>
      <c r="L2708" s="120" t="s">
        <v>2770</v>
      </c>
      <c r="M2708" s="120">
        <v>0</v>
      </c>
      <c r="N2708" s="120">
        <v>0</v>
      </c>
      <c r="O2708" s="127">
        <v>299.89999999999998</v>
      </c>
      <c r="P2708" s="128">
        <v>113.4</v>
      </c>
    </row>
    <row r="2709" spans="1:16">
      <c r="A2709" s="119" t="s">
        <v>4101</v>
      </c>
      <c r="B2709" s="120" t="s">
        <v>12972</v>
      </c>
      <c r="C2709" s="120" t="s">
        <v>2756</v>
      </c>
      <c r="D2709" s="120" t="s">
        <v>1798</v>
      </c>
      <c r="E2709" s="120" t="s">
        <v>12164</v>
      </c>
      <c r="F2709" s="120" t="s">
        <v>12187</v>
      </c>
      <c r="G2709" s="120" t="s">
        <v>1838</v>
      </c>
      <c r="H2709" s="120">
        <v>0</v>
      </c>
      <c r="I2709" s="120" t="s">
        <v>1849</v>
      </c>
      <c r="J2709" s="120" t="s">
        <v>1753</v>
      </c>
      <c r="K2709" s="120" t="s">
        <v>3338</v>
      </c>
      <c r="L2709" s="120">
        <v>0</v>
      </c>
      <c r="M2709" s="120">
        <v>0</v>
      </c>
      <c r="N2709" s="120" t="s">
        <v>3498</v>
      </c>
      <c r="O2709" s="127">
        <v>279.89999999999998</v>
      </c>
      <c r="P2709" s="128">
        <v>90</v>
      </c>
    </row>
    <row r="2710" spans="1:16">
      <c r="A2710" s="119" t="s">
        <v>4102</v>
      </c>
      <c r="B2710" s="120" t="s">
        <v>12972</v>
      </c>
      <c r="C2710" s="120" t="s">
        <v>2756</v>
      </c>
      <c r="D2710" s="120" t="s">
        <v>1798</v>
      </c>
      <c r="E2710" s="120" t="s">
        <v>12164</v>
      </c>
      <c r="F2710" s="120" t="s">
        <v>12187</v>
      </c>
      <c r="G2710" s="120" t="s">
        <v>1905</v>
      </c>
      <c r="H2710" s="120">
        <v>0</v>
      </c>
      <c r="I2710" s="120" t="s">
        <v>2425</v>
      </c>
      <c r="J2710" s="120" t="s">
        <v>1753</v>
      </c>
      <c r="K2710" s="120" t="s">
        <v>3338</v>
      </c>
      <c r="L2710" s="120">
        <v>0</v>
      </c>
      <c r="M2710" s="120">
        <v>0</v>
      </c>
      <c r="N2710" s="120" t="s">
        <v>3498</v>
      </c>
      <c r="O2710" s="127">
        <v>279.89999999999998</v>
      </c>
      <c r="P2710" s="128">
        <v>90</v>
      </c>
    </row>
    <row r="2711" spans="1:16">
      <c r="A2711" s="119" t="s">
        <v>4103</v>
      </c>
      <c r="B2711" s="120" t="s">
        <v>12972</v>
      </c>
      <c r="C2711" s="120" t="s">
        <v>2756</v>
      </c>
      <c r="D2711" s="120" t="s">
        <v>1806</v>
      </c>
      <c r="E2711" s="120" t="s">
        <v>12164</v>
      </c>
      <c r="F2711" s="120" t="s">
        <v>12187</v>
      </c>
      <c r="G2711" s="120" t="s">
        <v>1830</v>
      </c>
      <c r="H2711" s="120">
        <v>0</v>
      </c>
      <c r="I2711" s="120" t="s">
        <v>2068</v>
      </c>
      <c r="J2711" s="120" t="s">
        <v>1753</v>
      </c>
      <c r="K2711" s="120">
        <v>0</v>
      </c>
      <c r="L2711" s="120" t="s">
        <v>2770</v>
      </c>
      <c r="M2711" s="120">
        <v>0</v>
      </c>
      <c r="N2711" s="120" t="s">
        <v>3498</v>
      </c>
      <c r="O2711" s="127">
        <v>179.9</v>
      </c>
      <c r="P2711" s="128">
        <v>60</v>
      </c>
    </row>
    <row r="2712" spans="1:16">
      <c r="A2712" s="119" t="s">
        <v>4104</v>
      </c>
      <c r="B2712" s="120" t="s">
        <v>12972</v>
      </c>
      <c r="C2712" s="120" t="s">
        <v>2756</v>
      </c>
      <c r="D2712" s="120" t="s">
        <v>1806</v>
      </c>
      <c r="E2712" s="120" t="s">
        <v>12164</v>
      </c>
      <c r="F2712" s="120" t="s">
        <v>12187</v>
      </c>
      <c r="G2712" s="120" t="s">
        <v>1841</v>
      </c>
      <c r="H2712" s="120">
        <v>0</v>
      </c>
      <c r="I2712" s="120" t="s">
        <v>1842</v>
      </c>
      <c r="J2712" s="120" t="s">
        <v>1753</v>
      </c>
      <c r="K2712" s="120" t="s">
        <v>3338</v>
      </c>
      <c r="L2712" s="120" t="s">
        <v>2770</v>
      </c>
      <c r="M2712" s="120">
        <v>0</v>
      </c>
      <c r="N2712" s="120" t="s">
        <v>3498</v>
      </c>
      <c r="O2712" s="127">
        <v>179.9</v>
      </c>
      <c r="P2712" s="128">
        <v>60</v>
      </c>
    </row>
    <row r="2713" spans="1:16">
      <c r="A2713" s="119" t="s">
        <v>4105</v>
      </c>
      <c r="B2713" s="120" t="s">
        <v>12972</v>
      </c>
      <c r="C2713" s="120" t="s">
        <v>2756</v>
      </c>
      <c r="D2713" s="120" t="s">
        <v>1756</v>
      </c>
      <c r="E2713" s="120" t="s">
        <v>12164</v>
      </c>
      <c r="F2713" s="120" t="s">
        <v>12601</v>
      </c>
      <c r="G2713" s="120" t="s">
        <v>1782</v>
      </c>
      <c r="H2713" s="120">
        <v>0</v>
      </c>
      <c r="I2713" s="120" t="s">
        <v>1842</v>
      </c>
      <c r="J2713" s="120" t="s">
        <v>1753</v>
      </c>
      <c r="K2713" s="120">
        <v>0</v>
      </c>
      <c r="L2713" s="120">
        <v>0</v>
      </c>
      <c r="M2713" s="120">
        <v>0</v>
      </c>
      <c r="N2713" s="120" t="s">
        <v>4106</v>
      </c>
      <c r="O2713" s="127">
        <v>199.9</v>
      </c>
      <c r="P2713" s="128">
        <v>53.65</v>
      </c>
    </row>
    <row r="2714" spans="1:16">
      <c r="A2714" s="119" t="s">
        <v>4107</v>
      </c>
      <c r="B2714" s="120" t="s">
        <v>12972</v>
      </c>
      <c r="C2714" s="120" t="s">
        <v>2756</v>
      </c>
      <c r="D2714" s="120" t="s">
        <v>1756</v>
      </c>
      <c r="E2714" s="120" t="s">
        <v>12164</v>
      </c>
      <c r="F2714" s="120" t="s">
        <v>12601</v>
      </c>
      <c r="G2714" s="120" t="s">
        <v>1782</v>
      </c>
      <c r="H2714" s="120">
        <v>0</v>
      </c>
      <c r="I2714" s="120" t="s">
        <v>2068</v>
      </c>
      <c r="J2714" s="120" t="s">
        <v>1753</v>
      </c>
      <c r="K2714" s="120">
        <v>0</v>
      </c>
      <c r="L2714" s="120">
        <v>0</v>
      </c>
      <c r="M2714" s="120">
        <v>0</v>
      </c>
      <c r="N2714" s="120" t="s">
        <v>4106</v>
      </c>
      <c r="O2714" s="127">
        <v>199.9</v>
      </c>
      <c r="P2714" s="128">
        <v>53.65</v>
      </c>
    </row>
    <row r="2715" spans="1:16">
      <c r="A2715" s="119" t="s">
        <v>4108</v>
      </c>
      <c r="B2715" s="120" t="s">
        <v>12972</v>
      </c>
      <c r="C2715" s="120" t="s">
        <v>2756</v>
      </c>
      <c r="D2715" s="120" t="s">
        <v>1756</v>
      </c>
      <c r="E2715" s="120" t="s">
        <v>12164</v>
      </c>
      <c r="F2715" s="120" t="s">
        <v>12601</v>
      </c>
      <c r="G2715" s="120" t="s">
        <v>1780</v>
      </c>
      <c r="H2715" s="120">
        <v>0</v>
      </c>
      <c r="I2715" s="120" t="s">
        <v>2646</v>
      </c>
      <c r="J2715" s="120" t="s">
        <v>1753</v>
      </c>
      <c r="K2715" s="120" t="s">
        <v>3338</v>
      </c>
      <c r="L2715" s="120">
        <v>0</v>
      </c>
      <c r="M2715" s="120">
        <v>0</v>
      </c>
      <c r="N2715" s="120" t="s">
        <v>4106</v>
      </c>
      <c r="O2715" s="127">
        <v>199.9</v>
      </c>
      <c r="P2715" s="128">
        <v>61.01</v>
      </c>
    </row>
    <row r="2716" spans="1:16">
      <c r="A2716" s="119" t="s">
        <v>4109</v>
      </c>
      <c r="B2716" s="120" t="s">
        <v>12972</v>
      </c>
      <c r="C2716" s="120" t="s">
        <v>2756</v>
      </c>
      <c r="D2716" s="120" t="s">
        <v>1756</v>
      </c>
      <c r="E2716" s="120" t="s">
        <v>12164</v>
      </c>
      <c r="F2716" s="120" t="s">
        <v>12601</v>
      </c>
      <c r="G2716" s="120" t="s">
        <v>1804</v>
      </c>
      <c r="H2716" s="120">
        <v>0</v>
      </c>
      <c r="I2716" s="120" t="s">
        <v>2068</v>
      </c>
      <c r="J2716" s="120" t="s">
        <v>1753</v>
      </c>
      <c r="K2716" s="120">
        <v>0</v>
      </c>
      <c r="L2716" s="120">
        <v>0</v>
      </c>
      <c r="M2716" s="120">
        <v>0</v>
      </c>
      <c r="N2716" s="120" t="s">
        <v>4106</v>
      </c>
      <c r="O2716" s="127">
        <v>199.9</v>
      </c>
      <c r="P2716" s="128">
        <v>64.69</v>
      </c>
    </row>
    <row r="2717" spans="1:16">
      <c r="A2717" s="119" t="s">
        <v>4110</v>
      </c>
      <c r="B2717" s="120" t="s">
        <v>12972</v>
      </c>
      <c r="C2717" s="120" t="s">
        <v>2756</v>
      </c>
      <c r="D2717" s="120" t="s">
        <v>1756</v>
      </c>
      <c r="E2717" s="120" t="s">
        <v>12164</v>
      </c>
      <c r="F2717" s="120" t="s">
        <v>12601</v>
      </c>
      <c r="G2717" s="120" t="s">
        <v>1804</v>
      </c>
      <c r="H2717" s="120">
        <v>0</v>
      </c>
      <c r="I2717" s="120" t="s">
        <v>1842</v>
      </c>
      <c r="J2717" s="120" t="s">
        <v>1753</v>
      </c>
      <c r="K2717" s="120">
        <v>0</v>
      </c>
      <c r="L2717" s="120">
        <v>0</v>
      </c>
      <c r="M2717" s="120">
        <v>0</v>
      </c>
      <c r="N2717" s="120" t="s">
        <v>4106</v>
      </c>
      <c r="O2717" s="127">
        <v>199.9</v>
      </c>
      <c r="P2717" s="128">
        <v>70.209999999999994</v>
      </c>
    </row>
    <row r="2718" spans="1:16">
      <c r="A2718" s="119" t="s">
        <v>4111</v>
      </c>
      <c r="B2718" s="120" t="s">
        <v>12972</v>
      </c>
      <c r="C2718" s="120" t="s">
        <v>2756</v>
      </c>
      <c r="D2718" s="120" t="s">
        <v>1798</v>
      </c>
      <c r="E2718" s="120" t="s">
        <v>12164</v>
      </c>
      <c r="F2718" s="120" t="s">
        <v>12601</v>
      </c>
      <c r="G2718" s="120" t="s">
        <v>1782</v>
      </c>
      <c r="H2718" s="120">
        <v>0</v>
      </c>
      <c r="I2718" s="120" t="s">
        <v>1842</v>
      </c>
      <c r="J2718" s="120" t="s">
        <v>1753</v>
      </c>
      <c r="K2718" s="120" t="s">
        <v>3661</v>
      </c>
      <c r="L2718" s="120">
        <v>0</v>
      </c>
      <c r="M2718" s="120">
        <v>0</v>
      </c>
      <c r="N2718" s="120" t="s">
        <v>4106</v>
      </c>
      <c r="O2718" s="127">
        <v>199.9</v>
      </c>
      <c r="P2718" s="128">
        <v>102</v>
      </c>
    </row>
    <row r="2719" spans="1:16">
      <c r="A2719" s="119" t="s">
        <v>4112</v>
      </c>
      <c r="B2719" s="120" t="s">
        <v>12972</v>
      </c>
      <c r="C2719" s="120" t="s">
        <v>2756</v>
      </c>
      <c r="D2719" s="120" t="s">
        <v>1798</v>
      </c>
      <c r="E2719" s="120" t="s">
        <v>12164</v>
      </c>
      <c r="F2719" s="120" t="s">
        <v>12601</v>
      </c>
      <c r="G2719" s="120" t="s">
        <v>1782</v>
      </c>
      <c r="H2719" s="120">
        <v>0</v>
      </c>
      <c r="I2719" s="120" t="s">
        <v>2425</v>
      </c>
      <c r="J2719" s="120" t="s">
        <v>1753</v>
      </c>
      <c r="K2719" s="120" t="s">
        <v>3661</v>
      </c>
      <c r="L2719" s="120">
        <v>0</v>
      </c>
      <c r="M2719" s="120">
        <v>0</v>
      </c>
      <c r="N2719" s="120" t="s">
        <v>4106</v>
      </c>
      <c r="O2719" s="127">
        <v>249.9</v>
      </c>
      <c r="P2719" s="128">
        <v>104.23</v>
      </c>
    </row>
    <row r="2720" spans="1:16">
      <c r="A2720" s="119" t="s">
        <v>4113</v>
      </c>
      <c r="B2720" s="120" t="s">
        <v>12972</v>
      </c>
      <c r="C2720" s="120" t="s">
        <v>2756</v>
      </c>
      <c r="D2720" s="120" t="s">
        <v>1798</v>
      </c>
      <c r="E2720" s="120" t="s">
        <v>12165</v>
      </c>
      <c r="F2720" s="120" t="s">
        <v>12187</v>
      </c>
      <c r="G2720" s="120" t="s">
        <v>1784</v>
      </c>
      <c r="H2720" s="120">
        <v>0</v>
      </c>
      <c r="I2720" s="120" t="s">
        <v>1849</v>
      </c>
      <c r="J2720" s="120" t="s">
        <v>1753</v>
      </c>
      <c r="K2720" s="120" t="s">
        <v>3661</v>
      </c>
      <c r="L2720" s="120">
        <v>0</v>
      </c>
      <c r="M2720" s="120">
        <v>0</v>
      </c>
      <c r="N2720" s="120">
        <v>0</v>
      </c>
      <c r="O2720" s="127">
        <v>279.89999999999998</v>
      </c>
      <c r="P2720" s="128">
        <v>100</v>
      </c>
    </row>
    <row r="2721" spans="1:16">
      <c r="A2721" s="119" t="s">
        <v>4114</v>
      </c>
      <c r="B2721" s="120" t="s">
        <v>12972</v>
      </c>
      <c r="C2721" s="120" t="s">
        <v>2756</v>
      </c>
      <c r="D2721" s="120" t="s">
        <v>1798</v>
      </c>
      <c r="E2721" s="120" t="s">
        <v>12165</v>
      </c>
      <c r="F2721" s="120" t="s">
        <v>12187</v>
      </c>
      <c r="G2721" s="120" t="s">
        <v>1962</v>
      </c>
      <c r="H2721" s="120">
        <v>0</v>
      </c>
      <c r="I2721" s="120" t="s">
        <v>2068</v>
      </c>
      <c r="J2721" s="120" t="s">
        <v>1753</v>
      </c>
      <c r="K2721" s="120">
        <v>0</v>
      </c>
      <c r="L2721" s="120">
        <v>0</v>
      </c>
      <c r="M2721" s="120">
        <v>0</v>
      </c>
      <c r="N2721" s="120">
        <v>0</v>
      </c>
      <c r="O2721" s="127">
        <v>279.89999999999998</v>
      </c>
      <c r="P2721" s="128">
        <v>127.4</v>
      </c>
    </row>
    <row r="2722" spans="1:16">
      <c r="A2722" s="119" t="s">
        <v>4115</v>
      </c>
      <c r="B2722" s="120" t="s">
        <v>12972</v>
      </c>
      <c r="C2722" s="120" t="s">
        <v>2756</v>
      </c>
      <c r="D2722" s="120" t="s">
        <v>1798</v>
      </c>
      <c r="E2722" s="120" t="s">
        <v>12165</v>
      </c>
      <c r="F2722" s="120" t="s">
        <v>12187</v>
      </c>
      <c r="G2722" s="120" t="s">
        <v>1962</v>
      </c>
      <c r="H2722" s="120">
        <v>0</v>
      </c>
      <c r="I2722" s="120" t="s">
        <v>1849</v>
      </c>
      <c r="J2722" s="120" t="s">
        <v>1753</v>
      </c>
      <c r="K2722" s="120">
        <v>0</v>
      </c>
      <c r="L2722" s="120">
        <v>0</v>
      </c>
      <c r="M2722" s="120">
        <v>0</v>
      </c>
      <c r="N2722" s="120">
        <v>0</v>
      </c>
      <c r="O2722" s="127">
        <v>299.89999999999998</v>
      </c>
      <c r="P2722" s="128">
        <v>156.4</v>
      </c>
    </row>
    <row r="2723" spans="1:16">
      <c r="A2723" s="119" t="s">
        <v>4116</v>
      </c>
      <c r="B2723" s="120" t="s">
        <v>12972</v>
      </c>
      <c r="C2723" s="120" t="s">
        <v>2756</v>
      </c>
      <c r="D2723" s="120" t="s">
        <v>1798</v>
      </c>
      <c r="E2723" s="120" t="s">
        <v>12165</v>
      </c>
      <c r="F2723" s="120" t="s">
        <v>12187</v>
      </c>
      <c r="G2723" s="120" t="s">
        <v>1884</v>
      </c>
      <c r="H2723" s="120">
        <v>0</v>
      </c>
      <c r="I2723" s="120" t="s">
        <v>1849</v>
      </c>
      <c r="J2723" s="120" t="s">
        <v>1753</v>
      </c>
      <c r="K2723" s="120" t="s">
        <v>3661</v>
      </c>
      <c r="L2723" s="120" t="s">
        <v>1999</v>
      </c>
      <c r="M2723" s="120">
        <v>0</v>
      </c>
      <c r="N2723" s="120" t="s">
        <v>3498</v>
      </c>
      <c r="O2723" s="127">
        <v>449.9</v>
      </c>
      <c r="P2723" s="128">
        <v>160</v>
      </c>
    </row>
    <row r="2724" spans="1:16">
      <c r="A2724" s="119" t="s">
        <v>4117</v>
      </c>
      <c r="B2724" s="120" t="s">
        <v>12972</v>
      </c>
      <c r="C2724" s="120" t="s">
        <v>2756</v>
      </c>
      <c r="D2724" s="120" t="s">
        <v>1798</v>
      </c>
      <c r="E2724" s="120" t="s">
        <v>12165</v>
      </c>
      <c r="F2724" s="120" t="s">
        <v>12187</v>
      </c>
      <c r="G2724" s="120" t="s">
        <v>1884</v>
      </c>
      <c r="H2724" s="120">
        <v>0</v>
      </c>
      <c r="I2724" s="120" t="s">
        <v>1849</v>
      </c>
      <c r="J2724" s="120" t="s">
        <v>1753</v>
      </c>
      <c r="K2724" s="120" t="s">
        <v>3661</v>
      </c>
      <c r="L2724" s="120" t="s">
        <v>1999</v>
      </c>
      <c r="M2724" s="120">
        <v>0</v>
      </c>
      <c r="N2724" s="120" t="s">
        <v>3498</v>
      </c>
      <c r="O2724" s="127">
        <v>449.9</v>
      </c>
      <c r="P2724" s="128">
        <v>160</v>
      </c>
    </row>
    <row r="2725" spans="1:16">
      <c r="A2725" s="119" t="s">
        <v>4118</v>
      </c>
      <c r="B2725" s="120" t="s">
        <v>12972</v>
      </c>
      <c r="C2725" s="120" t="s">
        <v>2756</v>
      </c>
      <c r="D2725" s="120" t="s">
        <v>1798</v>
      </c>
      <c r="E2725" s="120" t="s">
        <v>12165</v>
      </c>
      <c r="F2725" s="120" t="s">
        <v>12187</v>
      </c>
      <c r="G2725" s="120" t="s">
        <v>1888</v>
      </c>
      <c r="H2725" s="120">
        <v>0</v>
      </c>
      <c r="I2725" s="120" t="s">
        <v>1849</v>
      </c>
      <c r="J2725" s="120" t="s">
        <v>1753</v>
      </c>
      <c r="K2725" s="120" t="s">
        <v>3661</v>
      </c>
      <c r="L2725" s="120">
        <v>0</v>
      </c>
      <c r="M2725" s="120">
        <v>0</v>
      </c>
      <c r="N2725" s="120" t="s">
        <v>3498</v>
      </c>
      <c r="O2725" s="127">
        <v>399.9</v>
      </c>
      <c r="P2725" s="128">
        <v>150</v>
      </c>
    </row>
    <row r="2726" spans="1:16">
      <c r="A2726" s="119" t="s">
        <v>4119</v>
      </c>
      <c r="B2726" s="120" t="s">
        <v>12972</v>
      </c>
      <c r="C2726" s="120" t="s">
        <v>2756</v>
      </c>
      <c r="D2726" s="120" t="s">
        <v>1798</v>
      </c>
      <c r="E2726" s="120" t="s">
        <v>12165</v>
      </c>
      <c r="F2726" s="120" t="s">
        <v>12187</v>
      </c>
      <c r="G2726" s="120" t="s">
        <v>1884</v>
      </c>
      <c r="H2726" s="120">
        <v>0</v>
      </c>
      <c r="I2726" s="120" t="s">
        <v>1849</v>
      </c>
      <c r="J2726" s="120" t="s">
        <v>1753</v>
      </c>
      <c r="K2726" s="120" t="s">
        <v>3661</v>
      </c>
      <c r="L2726" s="120">
        <v>0</v>
      </c>
      <c r="M2726" s="120">
        <v>0</v>
      </c>
      <c r="N2726" s="120">
        <v>0</v>
      </c>
      <c r="O2726" s="127">
        <v>249.9</v>
      </c>
      <c r="P2726" s="128">
        <v>129.4</v>
      </c>
    </row>
    <row r="2727" spans="1:16">
      <c r="A2727" s="119" t="s">
        <v>4120</v>
      </c>
      <c r="B2727" s="120" t="s">
        <v>12972</v>
      </c>
      <c r="C2727" s="120" t="s">
        <v>2756</v>
      </c>
      <c r="D2727" s="120" t="s">
        <v>1798</v>
      </c>
      <c r="E2727" s="120" t="s">
        <v>12165</v>
      </c>
      <c r="F2727" s="120" t="s">
        <v>12187</v>
      </c>
      <c r="G2727" s="120" t="s">
        <v>1888</v>
      </c>
      <c r="H2727" s="120">
        <v>0</v>
      </c>
      <c r="I2727" s="120" t="s">
        <v>1849</v>
      </c>
      <c r="J2727" s="120" t="s">
        <v>1753</v>
      </c>
      <c r="K2727" s="120" t="s">
        <v>3661</v>
      </c>
      <c r="L2727" s="120" t="s">
        <v>1999</v>
      </c>
      <c r="M2727" s="120">
        <v>0</v>
      </c>
      <c r="N2727" s="120" t="s">
        <v>3498</v>
      </c>
      <c r="O2727" s="127">
        <v>449.9</v>
      </c>
      <c r="P2727" s="128">
        <v>185</v>
      </c>
    </row>
    <row r="2728" spans="1:16">
      <c r="A2728" s="119" t="s">
        <v>4121</v>
      </c>
      <c r="B2728" s="120" t="s">
        <v>12972</v>
      </c>
      <c r="C2728" s="120" t="s">
        <v>2756</v>
      </c>
      <c r="D2728" s="120" t="s">
        <v>1756</v>
      </c>
      <c r="E2728" s="120" t="s">
        <v>12165</v>
      </c>
      <c r="F2728" s="120" t="s">
        <v>12187</v>
      </c>
      <c r="G2728" s="120" t="s">
        <v>1881</v>
      </c>
      <c r="H2728" s="120">
        <v>0</v>
      </c>
      <c r="I2728" s="120" t="s">
        <v>1849</v>
      </c>
      <c r="J2728" s="120" t="s">
        <v>1753</v>
      </c>
      <c r="K2728" s="120" t="s">
        <v>3661</v>
      </c>
      <c r="L2728" s="120">
        <v>0</v>
      </c>
      <c r="M2728" s="120">
        <v>0</v>
      </c>
      <c r="N2728" s="120" t="s">
        <v>3498</v>
      </c>
      <c r="O2728" s="127">
        <v>229.9</v>
      </c>
      <c r="P2728" s="128">
        <v>90</v>
      </c>
    </row>
    <row r="2729" spans="1:16">
      <c r="A2729" s="119" t="s">
        <v>4122</v>
      </c>
      <c r="B2729" s="120" t="s">
        <v>12972</v>
      </c>
      <c r="C2729" s="120" t="s">
        <v>2756</v>
      </c>
      <c r="D2729" s="120" t="s">
        <v>1798</v>
      </c>
      <c r="E2729" s="120" t="s">
        <v>12165</v>
      </c>
      <c r="F2729" s="120" t="s">
        <v>12187</v>
      </c>
      <c r="G2729" s="120" t="s">
        <v>1881</v>
      </c>
      <c r="H2729" s="120">
        <v>0</v>
      </c>
      <c r="I2729" s="120" t="s">
        <v>1842</v>
      </c>
      <c r="J2729" s="120" t="s">
        <v>1753</v>
      </c>
      <c r="K2729" s="120" t="s">
        <v>3338</v>
      </c>
      <c r="L2729" s="120">
        <v>0</v>
      </c>
      <c r="M2729" s="120">
        <v>0</v>
      </c>
      <c r="N2729" s="120" t="s">
        <v>3498</v>
      </c>
      <c r="O2729" s="127">
        <v>249.9</v>
      </c>
      <c r="P2729" s="128">
        <v>90</v>
      </c>
    </row>
    <row r="2730" spans="1:16">
      <c r="A2730" s="119" t="s">
        <v>4123</v>
      </c>
      <c r="B2730" s="120" t="s">
        <v>12972</v>
      </c>
      <c r="C2730" s="120" t="s">
        <v>2756</v>
      </c>
      <c r="D2730" s="120" t="s">
        <v>1806</v>
      </c>
      <c r="E2730" s="120" t="s">
        <v>12165</v>
      </c>
      <c r="F2730" s="120" t="s">
        <v>12187</v>
      </c>
      <c r="G2730" s="120" t="s">
        <v>1860</v>
      </c>
      <c r="H2730" s="120">
        <v>0</v>
      </c>
      <c r="I2730" s="120" t="s">
        <v>1842</v>
      </c>
      <c r="J2730" s="120" t="s">
        <v>1753</v>
      </c>
      <c r="K2730" s="120" t="s">
        <v>3338</v>
      </c>
      <c r="L2730" s="120">
        <v>0</v>
      </c>
      <c r="M2730" s="120">
        <v>0</v>
      </c>
      <c r="N2730" s="120" t="s">
        <v>3498</v>
      </c>
      <c r="O2730" s="127">
        <v>249.9</v>
      </c>
      <c r="P2730" s="128">
        <v>80</v>
      </c>
    </row>
    <row r="2731" spans="1:16">
      <c r="A2731" s="119" t="s">
        <v>4124</v>
      </c>
      <c r="B2731" s="120" t="s">
        <v>12972</v>
      </c>
      <c r="C2731" s="120" t="s">
        <v>2756</v>
      </c>
      <c r="D2731" s="120" t="s">
        <v>1806</v>
      </c>
      <c r="E2731" s="120" t="s">
        <v>12165</v>
      </c>
      <c r="F2731" s="120" t="s">
        <v>12187</v>
      </c>
      <c r="G2731" s="120" t="s">
        <v>1778</v>
      </c>
      <c r="H2731" s="120">
        <v>0</v>
      </c>
      <c r="I2731" s="120" t="s">
        <v>2646</v>
      </c>
      <c r="J2731" s="120" t="s">
        <v>1753</v>
      </c>
      <c r="K2731" s="120" t="s">
        <v>3338</v>
      </c>
      <c r="L2731" s="120">
        <v>0</v>
      </c>
      <c r="M2731" s="120">
        <v>0</v>
      </c>
      <c r="N2731" s="120" t="s">
        <v>3498</v>
      </c>
      <c r="O2731" s="127">
        <v>229.9</v>
      </c>
      <c r="P2731" s="128">
        <v>80</v>
      </c>
    </row>
    <row r="2732" spans="1:16">
      <c r="A2732" s="119" t="s">
        <v>4125</v>
      </c>
      <c r="B2732" s="120" t="s">
        <v>12972</v>
      </c>
      <c r="C2732" s="120" t="s">
        <v>2756</v>
      </c>
      <c r="D2732" s="120" t="s">
        <v>1806</v>
      </c>
      <c r="E2732" s="120" t="s">
        <v>12165</v>
      </c>
      <c r="F2732" s="120" t="s">
        <v>12187</v>
      </c>
      <c r="G2732" s="120" t="s">
        <v>1860</v>
      </c>
      <c r="H2732" s="120">
        <v>0</v>
      </c>
      <c r="I2732" s="120" t="s">
        <v>2425</v>
      </c>
      <c r="J2732" s="120" t="s">
        <v>1753</v>
      </c>
      <c r="K2732" s="120" t="s">
        <v>3338</v>
      </c>
      <c r="L2732" s="120">
        <v>0</v>
      </c>
      <c r="M2732" s="120">
        <v>0</v>
      </c>
      <c r="N2732" s="120" t="s">
        <v>3498</v>
      </c>
      <c r="O2732" s="127">
        <v>229.9</v>
      </c>
      <c r="P2732" s="128">
        <v>80</v>
      </c>
    </row>
    <row r="2733" spans="1:16">
      <c r="A2733" s="119" t="s">
        <v>4126</v>
      </c>
      <c r="B2733" s="120" t="s">
        <v>12972</v>
      </c>
      <c r="C2733" s="120" t="s">
        <v>2756</v>
      </c>
      <c r="D2733" s="120" t="s">
        <v>1806</v>
      </c>
      <c r="E2733" s="120" t="s">
        <v>12165</v>
      </c>
      <c r="F2733" s="120" t="s">
        <v>12187</v>
      </c>
      <c r="G2733" s="120" t="s">
        <v>1860</v>
      </c>
      <c r="H2733" s="120">
        <v>0</v>
      </c>
      <c r="I2733" s="120" t="s">
        <v>2068</v>
      </c>
      <c r="J2733" s="120" t="s">
        <v>1753</v>
      </c>
      <c r="K2733" s="120" t="s">
        <v>3338</v>
      </c>
      <c r="L2733" s="120">
        <v>0</v>
      </c>
      <c r="M2733" s="120">
        <v>0</v>
      </c>
      <c r="N2733" s="120" t="s">
        <v>3498</v>
      </c>
      <c r="O2733" s="127">
        <v>229.9</v>
      </c>
      <c r="P2733" s="128">
        <v>75</v>
      </c>
    </row>
    <row r="2734" spans="1:16">
      <c r="A2734" s="119" t="s">
        <v>4127</v>
      </c>
      <c r="B2734" s="120" t="s">
        <v>12972</v>
      </c>
      <c r="C2734" s="120" t="s">
        <v>2756</v>
      </c>
      <c r="D2734" s="120" t="s">
        <v>1806</v>
      </c>
      <c r="E2734" s="120" t="s">
        <v>12165</v>
      </c>
      <c r="F2734" s="120" t="s">
        <v>12187</v>
      </c>
      <c r="G2734" s="120" t="s">
        <v>1778</v>
      </c>
      <c r="H2734" s="120">
        <v>0</v>
      </c>
      <c r="I2734" s="120" t="s">
        <v>1842</v>
      </c>
      <c r="J2734" s="120" t="s">
        <v>1753</v>
      </c>
      <c r="K2734" s="120">
        <v>0</v>
      </c>
      <c r="L2734" s="120">
        <v>0</v>
      </c>
      <c r="M2734" s="120">
        <v>0</v>
      </c>
      <c r="N2734" s="120" t="s">
        <v>3498</v>
      </c>
      <c r="O2734" s="127">
        <v>229.9</v>
      </c>
      <c r="P2734" s="128">
        <v>80</v>
      </c>
    </row>
    <row r="2735" spans="1:16">
      <c r="A2735" s="119" t="s">
        <v>4128</v>
      </c>
      <c r="B2735" s="120" t="s">
        <v>12972</v>
      </c>
      <c r="C2735" s="120" t="s">
        <v>2756</v>
      </c>
      <c r="D2735" s="120" t="s">
        <v>1798</v>
      </c>
      <c r="E2735" s="120" t="s">
        <v>12164</v>
      </c>
      <c r="F2735" s="120" t="s">
        <v>12601</v>
      </c>
      <c r="G2735" s="120" t="s">
        <v>1804</v>
      </c>
      <c r="H2735" s="120">
        <v>0</v>
      </c>
      <c r="I2735" s="120" t="s">
        <v>2068</v>
      </c>
      <c r="J2735" s="120" t="s">
        <v>1753</v>
      </c>
      <c r="K2735" s="120" t="s">
        <v>3338</v>
      </c>
      <c r="L2735" s="120" t="s">
        <v>2035</v>
      </c>
      <c r="M2735" s="120">
        <v>0</v>
      </c>
      <c r="N2735" s="120">
        <v>0</v>
      </c>
      <c r="O2735" s="127">
        <v>169.9</v>
      </c>
      <c r="P2735" s="128">
        <v>106</v>
      </c>
    </row>
    <row r="2736" spans="1:16">
      <c r="A2736" s="119" t="s">
        <v>4129</v>
      </c>
      <c r="B2736" s="120" t="s">
        <v>12972</v>
      </c>
      <c r="C2736" s="120" t="s">
        <v>2756</v>
      </c>
      <c r="D2736" s="120" t="s">
        <v>1798</v>
      </c>
      <c r="E2736" s="120" t="s">
        <v>12164</v>
      </c>
      <c r="F2736" s="120" t="s">
        <v>12601</v>
      </c>
      <c r="G2736" s="120" t="s">
        <v>1804</v>
      </c>
      <c r="H2736" s="120">
        <v>0</v>
      </c>
      <c r="I2736" s="120" t="s">
        <v>2425</v>
      </c>
      <c r="J2736" s="120" t="s">
        <v>1753</v>
      </c>
      <c r="K2736" s="120" t="s">
        <v>3338</v>
      </c>
      <c r="L2736" s="120" t="s">
        <v>2035</v>
      </c>
      <c r="M2736" s="120">
        <v>0</v>
      </c>
      <c r="N2736" s="120">
        <v>0</v>
      </c>
      <c r="O2736" s="127">
        <v>249.9</v>
      </c>
      <c r="P2736" s="128">
        <v>128</v>
      </c>
    </row>
    <row r="2737" spans="1:16">
      <c r="A2737" s="119" t="s">
        <v>4130</v>
      </c>
      <c r="B2737" s="120" t="s">
        <v>12972</v>
      </c>
      <c r="C2737" s="120" t="s">
        <v>2756</v>
      </c>
      <c r="D2737" s="120" t="s">
        <v>1806</v>
      </c>
      <c r="E2737" s="120" t="s">
        <v>12165</v>
      </c>
      <c r="F2737" s="120" t="s">
        <v>12187</v>
      </c>
      <c r="G2737" s="120" t="s">
        <v>1778</v>
      </c>
      <c r="H2737" s="120">
        <v>0</v>
      </c>
      <c r="I2737" s="120" t="s">
        <v>2425</v>
      </c>
      <c r="J2737" s="120" t="s">
        <v>1753</v>
      </c>
      <c r="K2737" s="120" t="s">
        <v>3338</v>
      </c>
      <c r="L2737" s="120">
        <v>0</v>
      </c>
      <c r="M2737" s="120">
        <v>0</v>
      </c>
      <c r="N2737" s="120" t="s">
        <v>3498</v>
      </c>
      <c r="O2737" s="127">
        <v>199.9</v>
      </c>
      <c r="P2737" s="128">
        <v>65</v>
      </c>
    </row>
    <row r="2738" spans="1:16">
      <c r="A2738" s="119" t="s">
        <v>4131</v>
      </c>
      <c r="B2738" s="120" t="s">
        <v>12972</v>
      </c>
      <c r="C2738" s="120" t="s">
        <v>2756</v>
      </c>
      <c r="D2738" s="120" t="s">
        <v>1806</v>
      </c>
      <c r="E2738" s="120" t="s">
        <v>12165</v>
      </c>
      <c r="F2738" s="120" t="s">
        <v>12187</v>
      </c>
      <c r="G2738" s="120" t="s">
        <v>1778</v>
      </c>
      <c r="H2738" s="120">
        <v>0</v>
      </c>
      <c r="I2738" s="120" t="s">
        <v>1842</v>
      </c>
      <c r="J2738" s="120" t="s">
        <v>1753</v>
      </c>
      <c r="K2738" s="120" t="s">
        <v>3338</v>
      </c>
      <c r="L2738" s="120">
        <v>0</v>
      </c>
      <c r="M2738" s="120">
        <v>0</v>
      </c>
      <c r="N2738" s="120" t="s">
        <v>3498</v>
      </c>
      <c r="O2738" s="127">
        <v>199.9</v>
      </c>
      <c r="P2738" s="128">
        <v>80</v>
      </c>
    </row>
    <row r="2739" spans="1:16">
      <c r="A2739" s="119" t="s">
        <v>4132</v>
      </c>
      <c r="B2739" s="120" t="s">
        <v>12972</v>
      </c>
      <c r="C2739" s="120" t="s">
        <v>2756</v>
      </c>
      <c r="D2739" s="120" t="s">
        <v>1806</v>
      </c>
      <c r="E2739" s="120" t="s">
        <v>12165</v>
      </c>
      <c r="F2739" s="120" t="s">
        <v>12187</v>
      </c>
      <c r="G2739" s="120" t="s">
        <v>1825</v>
      </c>
      <c r="H2739" s="120">
        <v>0</v>
      </c>
      <c r="I2739" s="120" t="s">
        <v>2425</v>
      </c>
      <c r="J2739" s="120" t="s">
        <v>1753</v>
      </c>
      <c r="K2739" s="120" t="s">
        <v>3338</v>
      </c>
      <c r="L2739" s="120">
        <v>0</v>
      </c>
      <c r="M2739" s="120">
        <v>0</v>
      </c>
      <c r="N2739" s="120" t="s">
        <v>3498</v>
      </c>
      <c r="O2739" s="127">
        <v>199.9</v>
      </c>
      <c r="P2739" s="128">
        <v>80</v>
      </c>
    </row>
    <row r="2740" spans="1:16">
      <c r="A2740" s="119" t="s">
        <v>4133</v>
      </c>
      <c r="B2740" s="120" t="s">
        <v>12972</v>
      </c>
      <c r="C2740" s="120" t="s">
        <v>2756</v>
      </c>
      <c r="D2740" s="120" t="s">
        <v>1798</v>
      </c>
      <c r="E2740" s="120" t="s">
        <v>12164</v>
      </c>
      <c r="F2740" s="120" t="s">
        <v>12601</v>
      </c>
      <c r="G2740" s="120" t="s">
        <v>1784</v>
      </c>
      <c r="H2740" s="120">
        <v>0</v>
      </c>
      <c r="I2740" s="120" t="s">
        <v>1849</v>
      </c>
      <c r="J2740" s="120" t="s">
        <v>1753</v>
      </c>
      <c r="K2740" s="120" t="s">
        <v>3338</v>
      </c>
      <c r="L2740" s="120">
        <v>0</v>
      </c>
      <c r="M2740" s="120">
        <v>0</v>
      </c>
      <c r="N2740" s="120" t="s">
        <v>4000</v>
      </c>
      <c r="O2740" s="127">
        <v>249.9</v>
      </c>
      <c r="P2740" s="128">
        <v>95</v>
      </c>
    </row>
    <row r="2741" spans="1:16">
      <c r="A2741" s="119" t="s">
        <v>4134</v>
      </c>
      <c r="B2741" s="120" t="s">
        <v>12972</v>
      </c>
      <c r="C2741" s="120" t="s">
        <v>2756</v>
      </c>
      <c r="D2741" s="120" t="s">
        <v>1798</v>
      </c>
      <c r="E2741" s="120" t="s">
        <v>12164</v>
      </c>
      <c r="F2741" s="120" t="s">
        <v>12601</v>
      </c>
      <c r="G2741" s="120" t="s">
        <v>1780</v>
      </c>
      <c r="H2741" s="120">
        <v>0</v>
      </c>
      <c r="I2741" s="120" t="s">
        <v>1842</v>
      </c>
      <c r="J2741" s="120" t="s">
        <v>1753</v>
      </c>
      <c r="K2741" s="120" t="s">
        <v>3338</v>
      </c>
      <c r="L2741" s="120" t="s">
        <v>2035</v>
      </c>
      <c r="M2741" s="120">
        <v>0</v>
      </c>
      <c r="N2741" s="120" t="s">
        <v>4000</v>
      </c>
      <c r="O2741" s="127">
        <v>229.9</v>
      </c>
      <c r="P2741" s="128">
        <v>73</v>
      </c>
    </row>
    <row r="2742" spans="1:16">
      <c r="A2742" s="119" t="s">
        <v>4135</v>
      </c>
      <c r="B2742" s="120" t="s">
        <v>12972</v>
      </c>
      <c r="C2742" s="120" t="s">
        <v>2756</v>
      </c>
      <c r="D2742" s="120" t="s">
        <v>1798</v>
      </c>
      <c r="E2742" s="120" t="s">
        <v>12164</v>
      </c>
      <c r="F2742" s="120" t="s">
        <v>12601</v>
      </c>
      <c r="G2742" s="120" t="s">
        <v>1780</v>
      </c>
      <c r="H2742" s="120">
        <v>0</v>
      </c>
      <c r="I2742" s="120" t="s">
        <v>1842</v>
      </c>
      <c r="J2742" s="120" t="s">
        <v>1753</v>
      </c>
      <c r="K2742" s="120" t="s">
        <v>3338</v>
      </c>
      <c r="L2742" s="120" t="s">
        <v>2035</v>
      </c>
      <c r="M2742" s="120">
        <v>0</v>
      </c>
      <c r="N2742" s="120" t="s">
        <v>4000</v>
      </c>
      <c r="O2742" s="127">
        <v>229.9</v>
      </c>
      <c r="P2742" s="128">
        <v>90</v>
      </c>
    </row>
    <row r="2743" spans="1:16">
      <c r="A2743" s="119" t="s">
        <v>4136</v>
      </c>
      <c r="B2743" s="120" t="s">
        <v>12972</v>
      </c>
      <c r="C2743" s="120" t="s">
        <v>2756</v>
      </c>
      <c r="D2743" s="120" t="s">
        <v>1798</v>
      </c>
      <c r="E2743" s="120" t="s">
        <v>12164</v>
      </c>
      <c r="F2743" s="120" t="s">
        <v>12601</v>
      </c>
      <c r="G2743" s="120" t="s">
        <v>1780</v>
      </c>
      <c r="H2743" s="120">
        <v>0</v>
      </c>
      <c r="I2743" s="120" t="s">
        <v>2646</v>
      </c>
      <c r="J2743" s="120" t="s">
        <v>1753</v>
      </c>
      <c r="K2743" s="120">
        <v>0</v>
      </c>
      <c r="L2743" s="120" t="s">
        <v>2035</v>
      </c>
      <c r="M2743" s="120">
        <v>0</v>
      </c>
      <c r="N2743" s="120" t="s">
        <v>4000</v>
      </c>
      <c r="O2743" s="127">
        <v>249.9</v>
      </c>
      <c r="P2743" s="128">
        <v>89</v>
      </c>
    </row>
    <row r="2744" spans="1:16">
      <c r="A2744" s="119" t="s">
        <v>4137</v>
      </c>
      <c r="B2744" s="120" t="s">
        <v>12972</v>
      </c>
      <c r="C2744" s="120" t="s">
        <v>2756</v>
      </c>
      <c r="D2744" s="120" t="s">
        <v>1798</v>
      </c>
      <c r="E2744" s="120" t="s">
        <v>12164</v>
      </c>
      <c r="F2744" s="120" t="s">
        <v>12601</v>
      </c>
      <c r="G2744" s="120" t="s">
        <v>1804</v>
      </c>
      <c r="H2744" s="120">
        <v>0</v>
      </c>
      <c r="I2744" s="120" t="s">
        <v>1849</v>
      </c>
      <c r="J2744" s="120" t="s">
        <v>1753</v>
      </c>
      <c r="K2744" s="120" t="s">
        <v>3338</v>
      </c>
      <c r="L2744" s="120">
        <v>0</v>
      </c>
      <c r="M2744" s="120">
        <v>0</v>
      </c>
      <c r="N2744" s="120" t="s">
        <v>3498</v>
      </c>
      <c r="O2744" s="127">
        <v>269.89999999999998</v>
      </c>
      <c r="P2744" s="128">
        <v>117</v>
      </c>
    </row>
    <row r="2745" spans="1:16">
      <c r="A2745" s="119" t="s">
        <v>4138</v>
      </c>
      <c r="B2745" s="120" t="s">
        <v>12972</v>
      </c>
      <c r="C2745" s="120" t="s">
        <v>2756</v>
      </c>
      <c r="D2745" s="120" t="s">
        <v>1798</v>
      </c>
      <c r="E2745" s="120" t="s">
        <v>12164</v>
      </c>
      <c r="F2745" s="120" t="s">
        <v>12601</v>
      </c>
      <c r="G2745" s="120" t="s">
        <v>1804</v>
      </c>
      <c r="H2745" s="120">
        <v>0</v>
      </c>
      <c r="I2745" s="120" t="s">
        <v>1849</v>
      </c>
      <c r="J2745" s="120" t="s">
        <v>1753</v>
      </c>
      <c r="K2745" s="120" t="s">
        <v>3338</v>
      </c>
      <c r="L2745" s="120">
        <v>0</v>
      </c>
      <c r="M2745" s="120">
        <v>0</v>
      </c>
      <c r="N2745" s="120" t="s">
        <v>3498</v>
      </c>
      <c r="O2745" s="127">
        <v>299.89999999999998</v>
      </c>
      <c r="P2745" s="128">
        <v>121</v>
      </c>
    </row>
    <row r="2746" spans="1:16">
      <c r="A2746" s="119" t="s">
        <v>4139</v>
      </c>
      <c r="B2746" s="120" t="s">
        <v>12972</v>
      </c>
      <c r="C2746" s="120" t="s">
        <v>2756</v>
      </c>
      <c r="D2746" s="120" t="s">
        <v>1798</v>
      </c>
      <c r="E2746" s="120" t="s">
        <v>12165</v>
      </c>
      <c r="F2746" s="120" t="s">
        <v>12187</v>
      </c>
      <c r="G2746" s="120" t="s">
        <v>1851</v>
      </c>
      <c r="H2746" s="120">
        <v>0</v>
      </c>
      <c r="I2746" s="120" t="s">
        <v>1849</v>
      </c>
      <c r="J2746" s="120" t="s">
        <v>1753</v>
      </c>
      <c r="K2746" s="120">
        <v>0</v>
      </c>
      <c r="L2746" s="120">
        <v>0</v>
      </c>
      <c r="M2746" s="120">
        <v>0</v>
      </c>
      <c r="N2746" s="120" t="s">
        <v>3498</v>
      </c>
      <c r="O2746" s="127">
        <v>299.89999999999998</v>
      </c>
      <c r="P2746" s="128">
        <v>110</v>
      </c>
    </row>
    <row r="2747" spans="1:16">
      <c r="A2747" s="119" t="s">
        <v>4140</v>
      </c>
      <c r="B2747" s="120" t="s">
        <v>12972</v>
      </c>
      <c r="C2747" s="120" t="s">
        <v>2756</v>
      </c>
      <c r="D2747" s="120" t="s">
        <v>1798</v>
      </c>
      <c r="E2747" s="120" t="s">
        <v>12165</v>
      </c>
      <c r="F2747" s="120" t="s">
        <v>12187</v>
      </c>
      <c r="G2747" s="120" t="s">
        <v>1933</v>
      </c>
      <c r="H2747" s="120">
        <v>0</v>
      </c>
      <c r="I2747" s="120" t="s">
        <v>1849</v>
      </c>
      <c r="J2747" s="120" t="s">
        <v>1753</v>
      </c>
      <c r="K2747" s="120">
        <v>0</v>
      </c>
      <c r="L2747" s="120">
        <v>0</v>
      </c>
      <c r="M2747" s="120">
        <v>0</v>
      </c>
      <c r="N2747" s="120" t="s">
        <v>3498</v>
      </c>
      <c r="O2747" s="127">
        <v>299.89999999999998</v>
      </c>
      <c r="P2747" s="128">
        <v>110</v>
      </c>
    </row>
    <row r="2748" spans="1:16">
      <c r="A2748" s="119" t="s">
        <v>4141</v>
      </c>
      <c r="B2748" s="120" t="s">
        <v>12972</v>
      </c>
      <c r="C2748" s="120" t="s">
        <v>2756</v>
      </c>
      <c r="D2748" s="120" t="s">
        <v>1798</v>
      </c>
      <c r="E2748" s="120" t="s">
        <v>12164</v>
      </c>
      <c r="F2748" s="120" t="s">
        <v>12601</v>
      </c>
      <c r="G2748" s="120" t="s">
        <v>1804</v>
      </c>
      <c r="H2748" s="120">
        <v>0</v>
      </c>
      <c r="I2748" s="120" t="s">
        <v>1849</v>
      </c>
      <c r="J2748" s="120" t="s">
        <v>1753</v>
      </c>
      <c r="K2748" s="120">
        <v>0</v>
      </c>
      <c r="L2748" s="120">
        <v>0</v>
      </c>
      <c r="M2748" s="120">
        <v>0</v>
      </c>
      <c r="N2748" s="120" t="s">
        <v>3498</v>
      </c>
      <c r="O2748" s="127">
        <v>299.89999999999998</v>
      </c>
      <c r="P2748" s="128">
        <v>110</v>
      </c>
    </row>
    <row r="2749" spans="1:16">
      <c r="A2749" s="119" t="s">
        <v>4142</v>
      </c>
      <c r="B2749" s="120" t="s">
        <v>12972</v>
      </c>
      <c r="C2749" s="120" t="s">
        <v>2756</v>
      </c>
      <c r="D2749" s="120" t="s">
        <v>1756</v>
      </c>
      <c r="E2749" s="120" t="s">
        <v>12164</v>
      </c>
      <c r="F2749" s="120" t="s">
        <v>12601</v>
      </c>
      <c r="G2749" s="120" t="s">
        <v>1903</v>
      </c>
      <c r="H2749" s="120">
        <v>0</v>
      </c>
      <c r="I2749" s="120" t="s">
        <v>2068</v>
      </c>
      <c r="J2749" s="120" t="s">
        <v>1753</v>
      </c>
      <c r="K2749" s="120" t="s">
        <v>3338</v>
      </c>
      <c r="L2749" s="120" t="s">
        <v>2035</v>
      </c>
      <c r="M2749" s="120">
        <v>0</v>
      </c>
      <c r="N2749" s="120" t="s">
        <v>4000</v>
      </c>
      <c r="O2749" s="127">
        <v>199.9</v>
      </c>
      <c r="P2749" s="128">
        <v>75</v>
      </c>
    </row>
    <row r="2750" spans="1:16">
      <c r="A2750" s="119" t="s">
        <v>4143</v>
      </c>
      <c r="B2750" s="120" t="s">
        <v>12972</v>
      </c>
      <c r="C2750" s="120" t="s">
        <v>2756</v>
      </c>
      <c r="D2750" s="120" t="s">
        <v>1756</v>
      </c>
      <c r="E2750" s="120" t="s">
        <v>12164</v>
      </c>
      <c r="F2750" s="120" t="s">
        <v>12601</v>
      </c>
      <c r="G2750" s="120" t="s">
        <v>1832</v>
      </c>
      <c r="H2750" s="120">
        <v>0</v>
      </c>
      <c r="I2750" s="120" t="s">
        <v>2068</v>
      </c>
      <c r="J2750" s="120" t="s">
        <v>1753</v>
      </c>
      <c r="K2750" s="120" t="s">
        <v>3338</v>
      </c>
      <c r="L2750" s="120" t="s">
        <v>2035</v>
      </c>
      <c r="M2750" s="120">
        <v>0</v>
      </c>
      <c r="N2750" s="120" t="s">
        <v>4000</v>
      </c>
      <c r="O2750" s="127">
        <v>199.9</v>
      </c>
      <c r="P2750" s="128">
        <v>75</v>
      </c>
    </row>
    <row r="2751" spans="1:16">
      <c r="A2751" s="119" t="s">
        <v>4144</v>
      </c>
      <c r="B2751" s="120" t="s">
        <v>12972</v>
      </c>
      <c r="C2751" s="120" t="s">
        <v>2756</v>
      </c>
      <c r="D2751" s="120" t="s">
        <v>1806</v>
      </c>
      <c r="E2751" s="120" t="s">
        <v>12164</v>
      </c>
      <c r="F2751" s="120" t="s">
        <v>12601</v>
      </c>
      <c r="G2751" s="120" t="s">
        <v>1903</v>
      </c>
      <c r="H2751" s="120">
        <v>0</v>
      </c>
      <c r="I2751" s="120" t="s">
        <v>1842</v>
      </c>
      <c r="J2751" s="120" t="s">
        <v>1753</v>
      </c>
      <c r="K2751" s="120" t="s">
        <v>3338</v>
      </c>
      <c r="L2751" s="120" t="s">
        <v>2035</v>
      </c>
      <c r="M2751" s="120">
        <v>0</v>
      </c>
      <c r="N2751" s="120" t="s">
        <v>4000</v>
      </c>
      <c r="O2751" s="127">
        <v>229.9</v>
      </c>
      <c r="P2751" s="128">
        <v>85</v>
      </c>
    </row>
    <row r="2752" spans="1:16">
      <c r="A2752" s="119" t="s">
        <v>4145</v>
      </c>
      <c r="B2752" s="120" t="s">
        <v>12972</v>
      </c>
      <c r="C2752" s="120" t="s">
        <v>2756</v>
      </c>
      <c r="D2752" s="120" t="s">
        <v>1756</v>
      </c>
      <c r="E2752" s="120" t="s">
        <v>12164</v>
      </c>
      <c r="F2752" s="120" t="s">
        <v>12601</v>
      </c>
      <c r="G2752" s="120" t="s">
        <v>1903</v>
      </c>
      <c r="H2752" s="120">
        <v>0</v>
      </c>
      <c r="I2752" s="120" t="s">
        <v>2646</v>
      </c>
      <c r="J2752" s="120" t="s">
        <v>1753</v>
      </c>
      <c r="K2752" s="120" t="s">
        <v>3338</v>
      </c>
      <c r="L2752" s="120" t="s">
        <v>2035</v>
      </c>
      <c r="M2752" s="120">
        <v>0</v>
      </c>
      <c r="N2752" s="120" t="s">
        <v>4000</v>
      </c>
      <c r="O2752" s="127">
        <v>199.9</v>
      </c>
      <c r="P2752" s="128">
        <v>75</v>
      </c>
    </row>
    <row r="2753" spans="1:16">
      <c r="A2753" s="119" t="s">
        <v>4146</v>
      </c>
      <c r="B2753" s="120" t="s">
        <v>12972</v>
      </c>
      <c r="C2753" s="120" t="s">
        <v>2756</v>
      </c>
      <c r="D2753" s="120" t="s">
        <v>1806</v>
      </c>
      <c r="E2753" s="120" t="s">
        <v>12164</v>
      </c>
      <c r="F2753" s="120" t="s">
        <v>12601</v>
      </c>
      <c r="G2753" s="120" t="s">
        <v>1947</v>
      </c>
      <c r="H2753" s="120">
        <v>0</v>
      </c>
      <c r="I2753" s="120" t="s">
        <v>2646</v>
      </c>
      <c r="J2753" s="120" t="s">
        <v>1753</v>
      </c>
      <c r="K2753" s="120" t="s">
        <v>3338</v>
      </c>
      <c r="L2753" s="120" t="s">
        <v>2035</v>
      </c>
      <c r="M2753" s="120">
        <v>0</v>
      </c>
      <c r="N2753" s="120" t="s">
        <v>4000</v>
      </c>
      <c r="O2753" s="127">
        <v>229.9</v>
      </c>
      <c r="P2753" s="128">
        <v>89</v>
      </c>
    </row>
    <row r="2754" spans="1:16">
      <c r="A2754" s="119" t="s">
        <v>4147</v>
      </c>
      <c r="B2754" s="120" t="s">
        <v>12972</v>
      </c>
      <c r="C2754" s="120" t="s">
        <v>2756</v>
      </c>
      <c r="D2754" s="120" t="s">
        <v>1806</v>
      </c>
      <c r="E2754" s="120" t="s">
        <v>12164</v>
      </c>
      <c r="F2754" s="120" t="s">
        <v>12601</v>
      </c>
      <c r="G2754" s="120" t="s">
        <v>1817</v>
      </c>
      <c r="H2754" s="120">
        <v>0</v>
      </c>
      <c r="I2754" s="120" t="s">
        <v>2068</v>
      </c>
      <c r="J2754" s="120" t="s">
        <v>1753</v>
      </c>
      <c r="K2754" s="120" t="s">
        <v>3338</v>
      </c>
      <c r="L2754" s="120" t="s">
        <v>2035</v>
      </c>
      <c r="M2754" s="120">
        <v>0</v>
      </c>
      <c r="N2754" s="120" t="s">
        <v>3498</v>
      </c>
      <c r="O2754" s="127">
        <v>199.9</v>
      </c>
      <c r="P2754" s="128">
        <v>80</v>
      </c>
    </row>
    <row r="2755" spans="1:16">
      <c r="A2755" s="119" t="s">
        <v>4148</v>
      </c>
      <c r="B2755" s="120" t="s">
        <v>12972</v>
      </c>
      <c r="C2755" s="120" t="s">
        <v>2756</v>
      </c>
      <c r="D2755" s="120" t="s">
        <v>1798</v>
      </c>
      <c r="E2755" s="120" t="s">
        <v>12164</v>
      </c>
      <c r="F2755" s="120" t="s">
        <v>12601</v>
      </c>
      <c r="G2755" s="120" t="s">
        <v>1800</v>
      </c>
      <c r="H2755" s="120">
        <v>0</v>
      </c>
      <c r="I2755" s="120" t="s">
        <v>2068</v>
      </c>
      <c r="J2755" s="120" t="s">
        <v>1753</v>
      </c>
      <c r="K2755" s="120">
        <v>0</v>
      </c>
      <c r="L2755" s="120" t="s">
        <v>2035</v>
      </c>
      <c r="M2755" s="120">
        <v>0</v>
      </c>
      <c r="N2755" s="120" t="s">
        <v>4000</v>
      </c>
      <c r="O2755" s="127">
        <v>249.9</v>
      </c>
      <c r="P2755" s="128">
        <v>100</v>
      </c>
    </row>
    <row r="2756" spans="1:16">
      <c r="A2756" s="119" t="s">
        <v>4149</v>
      </c>
      <c r="B2756" s="120" t="s">
        <v>12972</v>
      </c>
      <c r="C2756" s="120" t="s">
        <v>2756</v>
      </c>
      <c r="D2756" s="120" t="s">
        <v>1798</v>
      </c>
      <c r="E2756" s="120" t="s">
        <v>12164</v>
      </c>
      <c r="F2756" s="120" t="s">
        <v>12601</v>
      </c>
      <c r="G2756" s="120" t="s">
        <v>1905</v>
      </c>
      <c r="H2756" s="120">
        <v>0</v>
      </c>
      <c r="I2756" s="120" t="s">
        <v>2068</v>
      </c>
      <c r="J2756" s="120" t="s">
        <v>1753</v>
      </c>
      <c r="K2756" s="120">
        <v>0</v>
      </c>
      <c r="L2756" s="120" t="s">
        <v>2035</v>
      </c>
      <c r="M2756" s="120">
        <v>0</v>
      </c>
      <c r="N2756" s="120" t="s">
        <v>4000</v>
      </c>
      <c r="O2756" s="127">
        <v>249.9</v>
      </c>
      <c r="P2756" s="128">
        <v>89</v>
      </c>
    </row>
    <row r="2757" spans="1:16">
      <c r="A2757" s="119" t="s">
        <v>4150</v>
      </c>
      <c r="B2757" s="120" t="s">
        <v>12972</v>
      </c>
      <c r="C2757" s="120" t="s">
        <v>2756</v>
      </c>
      <c r="D2757" s="120" t="s">
        <v>1798</v>
      </c>
      <c r="E2757" s="120" t="s">
        <v>12164</v>
      </c>
      <c r="F2757" s="120" t="s">
        <v>12601</v>
      </c>
      <c r="G2757" s="120" t="s">
        <v>1817</v>
      </c>
      <c r="H2757" s="120">
        <v>0</v>
      </c>
      <c r="I2757" s="120" t="s">
        <v>2068</v>
      </c>
      <c r="J2757" s="120" t="s">
        <v>1753</v>
      </c>
      <c r="K2757" s="120">
        <v>0</v>
      </c>
      <c r="L2757" s="120" t="s">
        <v>2035</v>
      </c>
      <c r="M2757" s="120">
        <v>0</v>
      </c>
      <c r="N2757" s="120" t="s">
        <v>4000</v>
      </c>
      <c r="O2757" s="127">
        <v>249.9</v>
      </c>
      <c r="P2757" s="128">
        <v>95</v>
      </c>
    </row>
    <row r="2758" spans="1:16">
      <c r="A2758" s="119" t="s">
        <v>4151</v>
      </c>
      <c r="B2758" s="120" t="s">
        <v>12972</v>
      </c>
      <c r="C2758" s="120" t="s">
        <v>2756</v>
      </c>
      <c r="D2758" s="120" t="s">
        <v>1806</v>
      </c>
      <c r="E2758" s="120" t="s">
        <v>12164</v>
      </c>
      <c r="F2758" s="120" t="s">
        <v>12601</v>
      </c>
      <c r="G2758" s="120" t="s">
        <v>1830</v>
      </c>
      <c r="H2758" s="120">
        <v>0</v>
      </c>
      <c r="I2758" s="120" t="s">
        <v>1842</v>
      </c>
      <c r="J2758" s="120" t="s">
        <v>1753</v>
      </c>
      <c r="K2758" s="120">
        <v>0</v>
      </c>
      <c r="L2758" s="120">
        <v>0</v>
      </c>
      <c r="M2758" s="120">
        <v>0</v>
      </c>
      <c r="N2758" s="120">
        <v>0</v>
      </c>
      <c r="O2758" s="127">
        <v>249.9</v>
      </c>
      <c r="P2758" s="128">
        <v>111.51</v>
      </c>
    </row>
    <row r="2759" spans="1:16">
      <c r="A2759" s="119" t="s">
        <v>4152</v>
      </c>
      <c r="B2759" s="120" t="s">
        <v>12972</v>
      </c>
      <c r="C2759" s="120" t="s">
        <v>2756</v>
      </c>
      <c r="D2759" s="120" t="s">
        <v>1798</v>
      </c>
      <c r="E2759" s="120" t="s">
        <v>12165</v>
      </c>
      <c r="F2759" s="120" t="s">
        <v>12601</v>
      </c>
      <c r="G2759" s="120" t="s">
        <v>1811</v>
      </c>
      <c r="H2759" s="120">
        <v>0</v>
      </c>
      <c r="I2759" s="120" t="s">
        <v>2646</v>
      </c>
      <c r="J2759" s="120" t="s">
        <v>1753</v>
      </c>
      <c r="K2759" s="120">
        <v>0</v>
      </c>
      <c r="L2759" s="120">
        <v>0</v>
      </c>
      <c r="M2759" s="120">
        <v>0</v>
      </c>
      <c r="N2759" s="120">
        <v>0</v>
      </c>
      <c r="O2759" s="127">
        <v>349.9</v>
      </c>
      <c r="P2759" s="128">
        <v>131.37</v>
      </c>
    </row>
    <row r="2760" spans="1:16">
      <c r="A2760" s="119" t="s">
        <v>4153</v>
      </c>
      <c r="B2760" s="120" t="s">
        <v>12972</v>
      </c>
      <c r="C2760" s="120" t="s">
        <v>2756</v>
      </c>
      <c r="D2760" s="120" t="s">
        <v>1798</v>
      </c>
      <c r="E2760" s="120" t="s">
        <v>12165</v>
      </c>
      <c r="F2760" s="120" t="s">
        <v>12601</v>
      </c>
      <c r="G2760" s="120" t="s">
        <v>1773</v>
      </c>
      <c r="H2760" s="120">
        <v>0</v>
      </c>
      <c r="I2760" s="120" t="s">
        <v>2646</v>
      </c>
      <c r="J2760" s="120" t="s">
        <v>1753</v>
      </c>
      <c r="K2760" s="120">
        <v>0</v>
      </c>
      <c r="L2760" s="120">
        <v>0</v>
      </c>
      <c r="M2760" s="120">
        <v>0</v>
      </c>
      <c r="N2760" s="120">
        <v>0</v>
      </c>
      <c r="O2760" s="127">
        <v>249.9</v>
      </c>
      <c r="P2760" s="128">
        <v>89.34</v>
      </c>
    </row>
    <row r="2761" spans="1:16">
      <c r="A2761" s="119" t="s">
        <v>4154</v>
      </c>
      <c r="B2761" s="120" t="s">
        <v>12972</v>
      </c>
      <c r="C2761" s="120" t="s">
        <v>2756</v>
      </c>
      <c r="D2761" s="120" t="s">
        <v>1756</v>
      </c>
      <c r="E2761" s="120" t="s">
        <v>12165</v>
      </c>
      <c r="F2761" s="120" t="s">
        <v>12601</v>
      </c>
      <c r="G2761" s="120" t="s">
        <v>1876</v>
      </c>
      <c r="H2761" s="120">
        <v>0</v>
      </c>
      <c r="I2761" s="120" t="s">
        <v>1849</v>
      </c>
      <c r="J2761" s="120" t="s">
        <v>1753</v>
      </c>
      <c r="K2761" s="120">
        <v>0</v>
      </c>
      <c r="L2761" s="120">
        <v>0</v>
      </c>
      <c r="M2761" s="120">
        <v>0</v>
      </c>
      <c r="N2761" s="120" t="s">
        <v>4106</v>
      </c>
      <c r="O2761" s="127">
        <v>249.9</v>
      </c>
      <c r="P2761" s="128">
        <v>80</v>
      </c>
    </row>
    <row r="2762" spans="1:16">
      <c r="A2762" s="119" t="s">
        <v>4155</v>
      </c>
      <c r="B2762" s="120" t="s">
        <v>12972</v>
      </c>
      <c r="C2762" s="120" t="s">
        <v>2756</v>
      </c>
      <c r="D2762" s="120" t="s">
        <v>1756</v>
      </c>
      <c r="E2762" s="120" t="s">
        <v>12165</v>
      </c>
      <c r="F2762" s="120" t="s">
        <v>12601</v>
      </c>
      <c r="G2762" s="120" t="s">
        <v>1957</v>
      </c>
      <c r="H2762" s="120">
        <v>0</v>
      </c>
      <c r="I2762" s="120" t="s">
        <v>1849</v>
      </c>
      <c r="J2762" s="120" t="s">
        <v>1753</v>
      </c>
      <c r="K2762" s="120">
        <v>0</v>
      </c>
      <c r="L2762" s="120">
        <v>0</v>
      </c>
      <c r="M2762" s="120">
        <v>0</v>
      </c>
      <c r="N2762" s="120" t="s">
        <v>4106</v>
      </c>
      <c r="O2762" s="127">
        <v>249.9</v>
      </c>
      <c r="P2762" s="128">
        <v>80</v>
      </c>
    </row>
    <row r="2763" spans="1:16">
      <c r="A2763" s="119" t="s">
        <v>4156</v>
      </c>
      <c r="B2763" s="120" t="s">
        <v>12972</v>
      </c>
      <c r="C2763" s="120" t="s">
        <v>2756</v>
      </c>
      <c r="D2763" s="120" t="s">
        <v>1756</v>
      </c>
      <c r="E2763" s="120" t="s">
        <v>12165</v>
      </c>
      <c r="F2763" s="120" t="s">
        <v>12601</v>
      </c>
      <c r="G2763" s="120" t="s">
        <v>1876</v>
      </c>
      <c r="H2763" s="120">
        <v>0</v>
      </c>
      <c r="I2763" s="120" t="s">
        <v>1849</v>
      </c>
      <c r="J2763" s="120" t="s">
        <v>1753</v>
      </c>
      <c r="K2763" s="120">
        <v>0</v>
      </c>
      <c r="L2763" s="120">
        <v>0</v>
      </c>
      <c r="M2763" s="120">
        <v>0</v>
      </c>
      <c r="N2763" s="120" t="s">
        <v>4106</v>
      </c>
      <c r="O2763" s="127">
        <v>249.9</v>
      </c>
      <c r="P2763" s="128">
        <v>80</v>
      </c>
    </row>
    <row r="2764" spans="1:16">
      <c r="A2764" s="119" t="s">
        <v>4157</v>
      </c>
      <c r="B2764" s="120" t="s">
        <v>12972</v>
      </c>
      <c r="C2764" s="120" t="s">
        <v>2756</v>
      </c>
      <c r="D2764" s="120" t="s">
        <v>1756</v>
      </c>
      <c r="E2764" s="120" t="s">
        <v>12165</v>
      </c>
      <c r="F2764" s="120" t="s">
        <v>12601</v>
      </c>
      <c r="G2764" s="120" t="s">
        <v>1883</v>
      </c>
      <c r="H2764" s="120">
        <v>0</v>
      </c>
      <c r="I2764" s="120" t="s">
        <v>1849</v>
      </c>
      <c r="J2764" s="120" t="s">
        <v>1753</v>
      </c>
      <c r="K2764" s="120">
        <v>0</v>
      </c>
      <c r="L2764" s="120">
        <v>0</v>
      </c>
      <c r="M2764" s="120">
        <v>0</v>
      </c>
      <c r="N2764" s="120" t="s">
        <v>4106</v>
      </c>
      <c r="O2764" s="127">
        <v>249.9</v>
      </c>
      <c r="P2764" s="128">
        <v>80</v>
      </c>
    </row>
    <row r="2765" spans="1:16">
      <c r="A2765" s="119" t="s">
        <v>438</v>
      </c>
      <c r="B2765" s="120" t="s">
        <v>12972</v>
      </c>
      <c r="C2765" s="120" t="s">
        <v>2756</v>
      </c>
      <c r="D2765" s="120" t="s">
        <v>1756</v>
      </c>
      <c r="E2765" s="120" t="s">
        <v>12165</v>
      </c>
      <c r="F2765" s="120" t="s">
        <v>12601</v>
      </c>
      <c r="G2765" s="120" t="s">
        <v>1957</v>
      </c>
      <c r="H2765" s="120">
        <v>0</v>
      </c>
      <c r="I2765" s="120" t="s">
        <v>1849</v>
      </c>
      <c r="J2765" s="120" t="s">
        <v>1753</v>
      </c>
      <c r="K2765" s="120">
        <v>0</v>
      </c>
      <c r="L2765" s="120">
        <v>0</v>
      </c>
      <c r="M2765" s="120">
        <v>0</v>
      </c>
      <c r="N2765" s="120" t="s">
        <v>4106</v>
      </c>
      <c r="O2765" s="127">
        <v>249.9</v>
      </c>
      <c r="P2765" s="128">
        <v>80</v>
      </c>
    </row>
    <row r="2766" spans="1:16">
      <c r="A2766" s="119" t="s">
        <v>4158</v>
      </c>
      <c r="B2766" s="120" t="s">
        <v>12972</v>
      </c>
      <c r="C2766" s="120" t="s">
        <v>2756</v>
      </c>
      <c r="D2766" s="120" t="s">
        <v>1806</v>
      </c>
      <c r="E2766" s="120" t="s">
        <v>12165</v>
      </c>
      <c r="F2766" s="120" t="s">
        <v>12601</v>
      </c>
      <c r="G2766" s="120" t="s">
        <v>1773</v>
      </c>
      <c r="H2766" s="120">
        <v>0</v>
      </c>
      <c r="I2766" s="120" t="s">
        <v>2068</v>
      </c>
      <c r="J2766" s="120" t="s">
        <v>1753</v>
      </c>
      <c r="K2766" s="120" t="s">
        <v>3338</v>
      </c>
      <c r="L2766" s="120">
        <v>0</v>
      </c>
      <c r="M2766" s="120">
        <v>0</v>
      </c>
      <c r="N2766" s="120" t="s">
        <v>3498</v>
      </c>
      <c r="O2766" s="127">
        <v>199.9</v>
      </c>
      <c r="P2766" s="128">
        <v>75</v>
      </c>
    </row>
    <row r="2767" spans="1:16">
      <c r="A2767" s="119" t="s">
        <v>4159</v>
      </c>
      <c r="B2767" s="120" t="s">
        <v>12972</v>
      </c>
      <c r="C2767" s="120" t="s">
        <v>2756</v>
      </c>
      <c r="D2767" s="120" t="s">
        <v>1806</v>
      </c>
      <c r="E2767" s="120" t="s">
        <v>12165</v>
      </c>
      <c r="F2767" s="120" t="s">
        <v>12601</v>
      </c>
      <c r="G2767" s="120" t="s">
        <v>1773</v>
      </c>
      <c r="H2767" s="120">
        <v>0</v>
      </c>
      <c r="I2767" s="120" t="s">
        <v>1849</v>
      </c>
      <c r="J2767" s="120" t="s">
        <v>1753</v>
      </c>
      <c r="K2767" s="120" t="s">
        <v>3338</v>
      </c>
      <c r="L2767" s="120">
        <v>0</v>
      </c>
      <c r="M2767" s="120">
        <v>0</v>
      </c>
      <c r="N2767" s="120" t="s">
        <v>3498</v>
      </c>
      <c r="O2767" s="127">
        <v>249.9</v>
      </c>
      <c r="P2767" s="128">
        <v>85</v>
      </c>
    </row>
    <row r="2768" spans="1:16">
      <c r="A2768" s="119" t="s">
        <v>4160</v>
      </c>
      <c r="B2768" s="120" t="s">
        <v>12972</v>
      </c>
      <c r="C2768" s="120" t="s">
        <v>2756</v>
      </c>
      <c r="D2768" s="120" t="s">
        <v>1806</v>
      </c>
      <c r="E2768" s="120" t="s">
        <v>12165</v>
      </c>
      <c r="F2768" s="120" t="s">
        <v>12601</v>
      </c>
      <c r="G2768" s="120" t="s">
        <v>1773</v>
      </c>
      <c r="H2768" s="120">
        <v>0</v>
      </c>
      <c r="I2768" s="120" t="s">
        <v>2646</v>
      </c>
      <c r="J2768" s="120" t="s">
        <v>1753</v>
      </c>
      <c r="K2768" s="120" t="s">
        <v>3338</v>
      </c>
      <c r="L2768" s="120">
        <v>0</v>
      </c>
      <c r="M2768" s="120">
        <v>0</v>
      </c>
      <c r="N2768" s="120" t="s">
        <v>3498</v>
      </c>
      <c r="O2768" s="127">
        <v>169.9</v>
      </c>
      <c r="P2768" s="128">
        <v>75</v>
      </c>
    </row>
    <row r="2769" spans="1:16">
      <c r="A2769" s="119" t="s">
        <v>4161</v>
      </c>
      <c r="B2769" s="120" t="s">
        <v>12972</v>
      </c>
      <c r="C2769" s="120" t="s">
        <v>2756</v>
      </c>
      <c r="D2769" s="120" t="s">
        <v>1756</v>
      </c>
      <c r="E2769" s="120" t="s">
        <v>12165</v>
      </c>
      <c r="F2769" s="120" t="s">
        <v>12601</v>
      </c>
      <c r="G2769" s="120" t="s">
        <v>1990</v>
      </c>
      <c r="H2769" s="120">
        <v>0</v>
      </c>
      <c r="I2769" s="120" t="s">
        <v>1849</v>
      </c>
      <c r="J2769" s="120" t="s">
        <v>1753</v>
      </c>
      <c r="K2769" s="120" t="s">
        <v>3338</v>
      </c>
      <c r="L2769" s="120">
        <v>0</v>
      </c>
      <c r="M2769" s="120">
        <v>0</v>
      </c>
      <c r="N2769" s="120" t="s">
        <v>3498</v>
      </c>
      <c r="O2769" s="127">
        <v>169.9</v>
      </c>
      <c r="P2769" s="128">
        <v>85</v>
      </c>
    </row>
    <row r="2770" spans="1:16">
      <c r="A2770" s="119" t="s">
        <v>4162</v>
      </c>
      <c r="B2770" s="120" t="s">
        <v>12972</v>
      </c>
      <c r="C2770" s="120" t="s">
        <v>2756</v>
      </c>
      <c r="D2770" s="120" t="s">
        <v>1798</v>
      </c>
      <c r="E2770" s="120" t="s">
        <v>12165</v>
      </c>
      <c r="F2770" s="120" t="s">
        <v>12601</v>
      </c>
      <c r="G2770" s="120" t="s">
        <v>1883</v>
      </c>
      <c r="H2770" s="120">
        <v>0</v>
      </c>
      <c r="I2770" s="120" t="s">
        <v>1842</v>
      </c>
      <c r="J2770" s="120" t="s">
        <v>1753</v>
      </c>
      <c r="K2770" s="120">
        <v>0</v>
      </c>
      <c r="L2770" s="120">
        <v>0</v>
      </c>
      <c r="M2770" s="120">
        <v>0</v>
      </c>
      <c r="N2770" s="120">
        <v>0</v>
      </c>
      <c r="O2770" s="127">
        <v>299.89999999999998</v>
      </c>
      <c r="P2770" s="128">
        <v>103.14</v>
      </c>
    </row>
    <row r="2771" spans="1:16">
      <c r="A2771" s="119" t="s">
        <v>4163</v>
      </c>
      <c r="B2771" s="120" t="s">
        <v>12972</v>
      </c>
      <c r="C2771" s="120" t="s">
        <v>2756</v>
      </c>
      <c r="D2771" s="120" t="s">
        <v>1798</v>
      </c>
      <c r="E2771" s="120" t="s">
        <v>12165</v>
      </c>
      <c r="F2771" s="120" t="s">
        <v>12601</v>
      </c>
      <c r="G2771" s="120" t="s">
        <v>1928</v>
      </c>
      <c r="H2771" s="120">
        <v>0</v>
      </c>
      <c r="I2771" s="120" t="s">
        <v>2068</v>
      </c>
      <c r="J2771" s="120" t="s">
        <v>1753</v>
      </c>
      <c r="K2771" s="120">
        <v>0</v>
      </c>
      <c r="L2771" s="120">
        <v>0</v>
      </c>
      <c r="M2771" s="120">
        <v>0</v>
      </c>
      <c r="N2771" s="120" t="s">
        <v>4000</v>
      </c>
      <c r="O2771" s="127">
        <v>299.89999999999998</v>
      </c>
      <c r="P2771" s="128">
        <v>105</v>
      </c>
    </row>
    <row r="2772" spans="1:16">
      <c r="A2772" s="119" t="s">
        <v>4164</v>
      </c>
      <c r="B2772" s="120" t="s">
        <v>12972</v>
      </c>
      <c r="C2772" s="120" t="s">
        <v>2756</v>
      </c>
      <c r="D2772" s="120" t="s">
        <v>1798</v>
      </c>
      <c r="E2772" s="120" t="s">
        <v>12165</v>
      </c>
      <c r="F2772" s="120" t="s">
        <v>12601</v>
      </c>
      <c r="G2772" s="120" t="s">
        <v>1881</v>
      </c>
      <c r="H2772" s="120">
        <v>0</v>
      </c>
      <c r="I2772" s="120" t="s">
        <v>2068</v>
      </c>
      <c r="J2772" s="120" t="s">
        <v>1753</v>
      </c>
      <c r="K2772" s="120">
        <v>0</v>
      </c>
      <c r="L2772" s="120">
        <v>0</v>
      </c>
      <c r="M2772" s="120">
        <v>0</v>
      </c>
      <c r="N2772" s="120" t="s">
        <v>4000</v>
      </c>
      <c r="O2772" s="127">
        <v>299.89999999999998</v>
      </c>
      <c r="P2772" s="128">
        <v>99</v>
      </c>
    </row>
    <row r="2773" spans="1:16">
      <c r="A2773" s="119" t="s">
        <v>4165</v>
      </c>
      <c r="B2773" s="120" t="s">
        <v>12972</v>
      </c>
      <c r="C2773" s="120" t="s">
        <v>2756</v>
      </c>
      <c r="D2773" s="120" t="s">
        <v>1798</v>
      </c>
      <c r="E2773" s="120" t="s">
        <v>12165</v>
      </c>
      <c r="F2773" s="120" t="s">
        <v>12601</v>
      </c>
      <c r="G2773" s="120" t="s">
        <v>1881</v>
      </c>
      <c r="H2773" s="120">
        <v>0</v>
      </c>
      <c r="I2773" s="120" t="s">
        <v>1842</v>
      </c>
      <c r="J2773" s="120" t="s">
        <v>1753</v>
      </c>
      <c r="K2773" s="120">
        <v>0</v>
      </c>
      <c r="L2773" s="120">
        <v>0</v>
      </c>
      <c r="M2773" s="120">
        <v>0</v>
      </c>
      <c r="N2773" s="120" t="s">
        <v>4000</v>
      </c>
      <c r="O2773" s="127">
        <v>299.89999999999998</v>
      </c>
      <c r="P2773" s="128">
        <v>99</v>
      </c>
    </row>
    <row r="2774" spans="1:16">
      <c r="A2774" s="119" t="s">
        <v>4166</v>
      </c>
      <c r="B2774" s="120" t="s">
        <v>12972</v>
      </c>
      <c r="C2774" s="120" t="s">
        <v>2756</v>
      </c>
      <c r="D2774" s="120" t="s">
        <v>1806</v>
      </c>
      <c r="E2774" s="120" t="s">
        <v>12165</v>
      </c>
      <c r="F2774" s="120" t="s">
        <v>12601</v>
      </c>
      <c r="G2774" s="120" t="s">
        <v>2014</v>
      </c>
      <c r="H2774" s="120">
        <v>0</v>
      </c>
      <c r="I2774" s="120" t="s">
        <v>1849</v>
      </c>
      <c r="J2774" s="120" t="s">
        <v>1753</v>
      </c>
      <c r="K2774" s="120" t="s">
        <v>3338</v>
      </c>
      <c r="L2774" s="120">
        <v>0</v>
      </c>
      <c r="M2774" s="120">
        <v>0</v>
      </c>
      <c r="N2774" s="120" t="s">
        <v>3498</v>
      </c>
      <c r="O2774" s="127">
        <v>199.9</v>
      </c>
      <c r="P2774" s="128">
        <v>85</v>
      </c>
    </row>
    <row r="2775" spans="1:16">
      <c r="A2775" s="119" t="s">
        <v>4167</v>
      </c>
      <c r="B2775" s="120" t="s">
        <v>12972</v>
      </c>
      <c r="C2775" s="120" t="s">
        <v>2756</v>
      </c>
      <c r="D2775" s="120" t="s">
        <v>1806</v>
      </c>
      <c r="E2775" s="120" t="s">
        <v>12165</v>
      </c>
      <c r="F2775" s="120" t="s">
        <v>12601</v>
      </c>
      <c r="G2775" s="120" t="s">
        <v>1778</v>
      </c>
      <c r="H2775" s="120">
        <v>0</v>
      </c>
      <c r="I2775" s="120" t="s">
        <v>1842</v>
      </c>
      <c r="J2775" s="120" t="s">
        <v>1753</v>
      </c>
      <c r="K2775" s="120" t="s">
        <v>3338</v>
      </c>
      <c r="L2775" s="120">
        <v>0</v>
      </c>
      <c r="M2775" s="120">
        <v>0</v>
      </c>
      <c r="N2775" s="120" t="s">
        <v>3498</v>
      </c>
      <c r="O2775" s="127">
        <v>179.9</v>
      </c>
      <c r="P2775" s="128">
        <v>90</v>
      </c>
    </row>
    <row r="2776" spans="1:16">
      <c r="A2776" s="119" t="s">
        <v>4168</v>
      </c>
      <c r="B2776" s="120" t="s">
        <v>12972</v>
      </c>
      <c r="C2776" s="120" t="s">
        <v>2756</v>
      </c>
      <c r="D2776" s="120" t="s">
        <v>1806</v>
      </c>
      <c r="E2776" s="120" t="s">
        <v>12165</v>
      </c>
      <c r="F2776" s="120" t="s">
        <v>12601</v>
      </c>
      <c r="G2776" s="120" t="s">
        <v>1884</v>
      </c>
      <c r="H2776" s="120">
        <v>0</v>
      </c>
      <c r="I2776" s="120" t="s">
        <v>1842</v>
      </c>
      <c r="J2776" s="120" t="s">
        <v>1753</v>
      </c>
      <c r="K2776" s="120" t="s">
        <v>3338</v>
      </c>
      <c r="L2776" s="120">
        <v>0</v>
      </c>
      <c r="M2776" s="120">
        <v>0</v>
      </c>
      <c r="N2776" s="120" t="s">
        <v>3498</v>
      </c>
      <c r="O2776" s="127">
        <v>279.89999999999998</v>
      </c>
      <c r="P2776" s="128">
        <v>90</v>
      </c>
    </row>
    <row r="2777" spans="1:16">
      <c r="A2777" s="119" t="s">
        <v>4169</v>
      </c>
      <c r="B2777" s="120" t="s">
        <v>12972</v>
      </c>
      <c r="C2777" s="120" t="s">
        <v>2756</v>
      </c>
      <c r="D2777" s="120" t="s">
        <v>1798</v>
      </c>
      <c r="E2777" s="120" t="s">
        <v>12165</v>
      </c>
      <c r="F2777" s="120" t="s">
        <v>12601</v>
      </c>
      <c r="G2777" s="120" t="s">
        <v>1879</v>
      </c>
      <c r="H2777" s="120">
        <v>0</v>
      </c>
      <c r="I2777" s="120" t="s">
        <v>1849</v>
      </c>
      <c r="J2777" s="120" t="s">
        <v>1753</v>
      </c>
      <c r="K2777" s="120">
        <v>0</v>
      </c>
      <c r="L2777" s="120">
        <v>0</v>
      </c>
      <c r="M2777" s="120">
        <v>0</v>
      </c>
      <c r="N2777" s="120" t="s">
        <v>4047</v>
      </c>
      <c r="O2777" s="127">
        <v>279.89999999999998</v>
      </c>
      <c r="P2777" s="128">
        <v>102.72</v>
      </c>
    </row>
    <row r="2778" spans="1:16">
      <c r="A2778" s="119" t="s">
        <v>4170</v>
      </c>
      <c r="B2778" s="120" t="s">
        <v>12972</v>
      </c>
      <c r="C2778" s="120" t="s">
        <v>2756</v>
      </c>
      <c r="D2778" s="120" t="s">
        <v>1756</v>
      </c>
      <c r="E2778" s="120" t="s">
        <v>12165</v>
      </c>
      <c r="F2778" s="120" t="s">
        <v>12601</v>
      </c>
      <c r="G2778" s="120" t="s">
        <v>1928</v>
      </c>
      <c r="H2778" s="120">
        <v>0</v>
      </c>
      <c r="I2778" s="120" t="s">
        <v>2068</v>
      </c>
      <c r="J2778" s="120" t="s">
        <v>1753</v>
      </c>
      <c r="K2778" s="120">
        <v>0</v>
      </c>
      <c r="L2778" s="120">
        <v>0</v>
      </c>
      <c r="M2778" s="120">
        <v>0</v>
      </c>
      <c r="N2778" s="120" t="s">
        <v>4000</v>
      </c>
      <c r="O2778" s="127">
        <v>199.9</v>
      </c>
      <c r="P2778" s="128">
        <v>75</v>
      </c>
    </row>
    <row r="2779" spans="1:16">
      <c r="A2779" s="119" t="s">
        <v>4171</v>
      </c>
      <c r="B2779" s="120" t="s">
        <v>12972</v>
      </c>
      <c r="C2779" s="120" t="s">
        <v>2756</v>
      </c>
      <c r="D2779" s="120" t="s">
        <v>1798</v>
      </c>
      <c r="E2779" s="120" t="s">
        <v>12165</v>
      </c>
      <c r="F2779" s="120" t="s">
        <v>12601</v>
      </c>
      <c r="G2779" s="120" t="s">
        <v>1928</v>
      </c>
      <c r="H2779" s="120">
        <v>0</v>
      </c>
      <c r="I2779" s="120" t="s">
        <v>1842</v>
      </c>
      <c r="J2779" s="120" t="s">
        <v>1753</v>
      </c>
      <c r="K2779" s="120">
        <v>0</v>
      </c>
      <c r="L2779" s="120">
        <v>0</v>
      </c>
      <c r="M2779" s="120">
        <v>0</v>
      </c>
      <c r="N2779" s="120" t="s">
        <v>4000</v>
      </c>
      <c r="O2779" s="127">
        <v>299.89999999999998</v>
      </c>
      <c r="P2779" s="128">
        <v>119</v>
      </c>
    </row>
    <row r="2780" spans="1:16">
      <c r="A2780" s="119" t="s">
        <v>4172</v>
      </c>
      <c r="B2780" s="120" t="s">
        <v>12972</v>
      </c>
      <c r="C2780" s="120" t="s">
        <v>2756</v>
      </c>
      <c r="D2780" s="120" t="s">
        <v>1798</v>
      </c>
      <c r="E2780" s="120" t="s">
        <v>12165</v>
      </c>
      <c r="F2780" s="120" t="s">
        <v>12601</v>
      </c>
      <c r="G2780" s="120" t="s">
        <v>1928</v>
      </c>
      <c r="H2780" s="120">
        <v>0</v>
      </c>
      <c r="I2780" s="120" t="s">
        <v>1842</v>
      </c>
      <c r="J2780" s="120" t="s">
        <v>1753</v>
      </c>
      <c r="K2780" s="120">
        <v>0</v>
      </c>
      <c r="L2780" s="120">
        <v>0</v>
      </c>
      <c r="M2780" s="120">
        <v>0</v>
      </c>
      <c r="N2780" s="120" t="s">
        <v>4000</v>
      </c>
      <c r="O2780" s="127">
        <v>259.89999999999998</v>
      </c>
      <c r="P2780" s="128">
        <v>92</v>
      </c>
    </row>
    <row r="2781" spans="1:16">
      <c r="A2781" s="119" t="s">
        <v>4173</v>
      </c>
      <c r="B2781" s="120" t="s">
        <v>12972</v>
      </c>
      <c r="C2781" s="120" t="s">
        <v>2756</v>
      </c>
      <c r="D2781" s="120" t="s">
        <v>1798</v>
      </c>
      <c r="E2781" s="120" t="s">
        <v>12165</v>
      </c>
      <c r="F2781" s="120" t="s">
        <v>12601</v>
      </c>
      <c r="G2781" s="120" t="s">
        <v>1879</v>
      </c>
      <c r="H2781" s="120">
        <v>0</v>
      </c>
      <c r="I2781" s="120" t="s">
        <v>1849</v>
      </c>
      <c r="J2781" s="120" t="s">
        <v>1753</v>
      </c>
      <c r="K2781" s="120">
        <v>0</v>
      </c>
      <c r="L2781" s="120">
        <v>0</v>
      </c>
      <c r="M2781" s="120">
        <v>0</v>
      </c>
      <c r="N2781" s="120" t="s">
        <v>4047</v>
      </c>
      <c r="O2781" s="127">
        <v>299.89999999999998</v>
      </c>
      <c r="P2781" s="128">
        <v>120.64</v>
      </c>
    </row>
    <row r="2782" spans="1:16">
      <c r="A2782" s="119" t="s">
        <v>4174</v>
      </c>
      <c r="B2782" s="120" t="s">
        <v>12972</v>
      </c>
      <c r="C2782" s="120" t="s">
        <v>2756</v>
      </c>
      <c r="D2782" s="120" t="s">
        <v>1798</v>
      </c>
      <c r="E2782" s="120" t="s">
        <v>12165</v>
      </c>
      <c r="F2782" s="120" t="s">
        <v>12601</v>
      </c>
      <c r="G2782" s="120" t="s">
        <v>1928</v>
      </c>
      <c r="H2782" s="120">
        <v>0</v>
      </c>
      <c r="I2782" s="120" t="s">
        <v>2068</v>
      </c>
      <c r="J2782" s="120" t="s">
        <v>1753</v>
      </c>
      <c r="K2782" s="120">
        <v>0</v>
      </c>
      <c r="L2782" s="120">
        <v>0</v>
      </c>
      <c r="M2782" s="120">
        <v>0</v>
      </c>
      <c r="N2782" s="120" t="s">
        <v>4000</v>
      </c>
      <c r="O2782" s="127">
        <v>229.9</v>
      </c>
      <c r="P2782" s="128">
        <v>85</v>
      </c>
    </row>
    <row r="2783" spans="1:16">
      <c r="A2783" s="119" t="s">
        <v>1061</v>
      </c>
      <c r="B2783" s="120" t="s">
        <v>12972</v>
      </c>
      <c r="C2783" s="120" t="s">
        <v>2756</v>
      </c>
      <c r="D2783" s="120" t="s">
        <v>1756</v>
      </c>
      <c r="E2783" s="120" t="s">
        <v>12164</v>
      </c>
      <c r="F2783" s="120" t="s">
        <v>12598</v>
      </c>
      <c r="G2783" s="120" t="s">
        <v>1804</v>
      </c>
      <c r="H2783" s="120">
        <v>0</v>
      </c>
      <c r="I2783" s="120" t="s">
        <v>2646</v>
      </c>
      <c r="J2783" s="120" t="s">
        <v>1753</v>
      </c>
      <c r="K2783" s="120">
        <v>0</v>
      </c>
      <c r="L2783" s="120">
        <v>0</v>
      </c>
      <c r="M2783" s="120">
        <v>0</v>
      </c>
      <c r="N2783" s="120">
        <v>0</v>
      </c>
      <c r="O2783" s="127">
        <v>199.9</v>
      </c>
      <c r="P2783" s="128">
        <v>67</v>
      </c>
    </row>
    <row r="2784" spans="1:16">
      <c r="A2784" s="119" t="s">
        <v>876</v>
      </c>
      <c r="B2784" s="120" t="s">
        <v>12972</v>
      </c>
      <c r="C2784" s="120" t="s">
        <v>2756</v>
      </c>
      <c r="D2784" s="120" t="s">
        <v>1756</v>
      </c>
      <c r="E2784" s="120" t="s">
        <v>12164</v>
      </c>
      <c r="F2784" s="120" t="s">
        <v>12598</v>
      </c>
      <c r="G2784" s="120" t="s">
        <v>1780</v>
      </c>
      <c r="H2784" s="120">
        <v>0</v>
      </c>
      <c r="I2784" s="120" t="s">
        <v>2068</v>
      </c>
      <c r="J2784" s="120" t="s">
        <v>1753</v>
      </c>
      <c r="K2784" s="120">
        <v>0</v>
      </c>
      <c r="L2784" s="120">
        <v>0</v>
      </c>
      <c r="M2784" s="120">
        <v>0</v>
      </c>
      <c r="N2784" s="120">
        <v>0</v>
      </c>
      <c r="O2784" s="127">
        <v>199.9</v>
      </c>
      <c r="P2784" s="128">
        <v>67</v>
      </c>
    </row>
    <row r="2785" spans="1:16">
      <c r="A2785" s="119" t="s">
        <v>4175</v>
      </c>
      <c r="B2785" s="120" t="s">
        <v>12972</v>
      </c>
      <c r="C2785" s="120" t="s">
        <v>2756</v>
      </c>
      <c r="D2785" s="120" t="s">
        <v>1756</v>
      </c>
      <c r="E2785" s="120" t="s">
        <v>12164</v>
      </c>
      <c r="F2785" s="120" t="s">
        <v>12598</v>
      </c>
      <c r="G2785" s="120" t="s">
        <v>1804</v>
      </c>
      <c r="H2785" s="120">
        <v>0</v>
      </c>
      <c r="I2785" s="120" t="s">
        <v>2068</v>
      </c>
      <c r="J2785" s="120" t="s">
        <v>1753</v>
      </c>
      <c r="K2785" s="120">
        <v>0</v>
      </c>
      <c r="L2785" s="120">
        <v>0</v>
      </c>
      <c r="M2785" s="120">
        <v>0</v>
      </c>
      <c r="N2785" s="120">
        <v>0</v>
      </c>
      <c r="O2785" s="127">
        <v>199.9</v>
      </c>
      <c r="P2785" s="128">
        <v>67</v>
      </c>
    </row>
    <row r="2786" spans="1:16">
      <c r="A2786" s="119" t="s">
        <v>878</v>
      </c>
      <c r="B2786" s="120" t="s">
        <v>12972</v>
      </c>
      <c r="C2786" s="120" t="s">
        <v>2756</v>
      </c>
      <c r="D2786" s="120" t="s">
        <v>1756</v>
      </c>
      <c r="E2786" s="120" t="s">
        <v>12164</v>
      </c>
      <c r="F2786" s="120" t="s">
        <v>12598</v>
      </c>
      <c r="G2786" s="120" t="s">
        <v>1804</v>
      </c>
      <c r="H2786" s="120">
        <v>0</v>
      </c>
      <c r="I2786" s="120" t="s">
        <v>1842</v>
      </c>
      <c r="J2786" s="120" t="s">
        <v>1753</v>
      </c>
      <c r="K2786" s="120">
        <v>0</v>
      </c>
      <c r="L2786" s="120">
        <v>0</v>
      </c>
      <c r="M2786" s="120">
        <v>0</v>
      </c>
      <c r="N2786" s="120">
        <v>0</v>
      </c>
      <c r="O2786" s="127">
        <v>199.9</v>
      </c>
      <c r="P2786" s="128">
        <v>61</v>
      </c>
    </row>
    <row r="2787" spans="1:16">
      <c r="A2787" s="119" t="s">
        <v>4176</v>
      </c>
      <c r="B2787" s="120" t="s">
        <v>12972</v>
      </c>
      <c r="C2787" s="120" t="s">
        <v>2756</v>
      </c>
      <c r="D2787" s="120" t="s">
        <v>1806</v>
      </c>
      <c r="E2787" s="120" t="s">
        <v>12164</v>
      </c>
      <c r="F2787" s="120" t="s">
        <v>12598</v>
      </c>
      <c r="G2787" s="120" t="s">
        <v>1853</v>
      </c>
      <c r="H2787" s="120">
        <v>0</v>
      </c>
      <c r="I2787" s="120" t="s">
        <v>1842</v>
      </c>
      <c r="J2787" s="120" t="s">
        <v>1753</v>
      </c>
      <c r="K2787" s="120">
        <v>0</v>
      </c>
      <c r="L2787" s="120">
        <v>0</v>
      </c>
      <c r="M2787" s="120">
        <v>0</v>
      </c>
      <c r="N2787" s="120">
        <v>0</v>
      </c>
      <c r="O2787" s="127">
        <v>249.9</v>
      </c>
      <c r="P2787" s="128">
        <v>94</v>
      </c>
    </row>
    <row r="2788" spans="1:16">
      <c r="A2788" s="119" t="s">
        <v>4177</v>
      </c>
      <c r="B2788" s="120" t="s">
        <v>12972</v>
      </c>
      <c r="C2788" s="120" t="s">
        <v>2756</v>
      </c>
      <c r="D2788" s="120" t="s">
        <v>1806</v>
      </c>
      <c r="E2788" s="120" t="s">
        <v>12164</v>
      </c>
      <c r="F2788" s="120" t="s">
        <v>12598</v>
      </c>
      <c r="G2788" s="120" t="s">
        <v>1853</v>
      </c>
      <c r="H2788" s="120">
        <v>0</v>
      </c>
      <c r="I2788" s="120" t="s">
        <v>1842</v>
      </c>
      <c r="J2788" s="120" t="s">
        <v>1753</v>
      </c>
      <c r="K2788" s="120">
        <v>0</v>
      </c>
      <c r="L2788" s="120">
        <v>0</v>
      </c>
      <c r="M2788" s="120">
        <v>0</v>
      </c>
      <c r="N2788" s="120">
        <v>0</v>
      </c>
      <c r="O2788" s="127">
        <v>249.9</v>
      </c>
      <c r="P2788" s="128">
        <v>94</v>
      </c>
    </row>
    <row r="2789" spans="1:16">
      <c r="A2789" s="119" t="s">
        <v>4178</v>
      </c>
      <c r="B2789" s="120" t="s">
        <v>12972</v>
      </c>
      <c r="C2789" s="120" t="s">
        <v>2756</v>
      </c>
      <c r="D2789" s="120" t="s">
        <v>1806</v>
      </c>
      <c r="E2789" s="120" t="s">
        <v>12164</v>
      </c>
      <c r="F2789" s="120" t="s">
        <v>12598</v>
      </c>
      <c r="G2789" s="120" t="s">
        <v>1814</v>
      </c>
      <c r="H2789" s="120">
        <v>0</v>
      </c>
      <c r="I2789" s="120" t="s">
        <v>1849</v>
      </c>
      <c r="J2789" s="120" t="s">
        <v>1753</v>
      </c>
      <c r="K2789" s="120">
        <v>0</v>
      </c>
      <c r="L2789" s="120">
        <v>0</v>
      </c>
      <c r="M2789" s="120">
        <v>0</v>
      </c>
      <c r="N2789" s="120">
        <v>0</v>
      </c>
      <c r="O2789" s="127">
        <v>299.89999999999998</v>
      </c>
      <c r="P2789" s="128">
        <v>110</v>
      </c>
    </row>
    <row r="2790" spans="1:16">
      <c r="A2790" s="119" t="s">
        <v>879</v>
      </c>
      <c r="B2790" s="120" t="s">
        <v>12972</v>
      </c>
      <c r="C2790" s="120" t="s">
        <v>2756</v>
      </c>
      <c r="D2790" s="120" t="s">
        <v>1806</v>
      </c>
      <c r="E2790" s="120" t="s">
        <v>12164</v>
      </c>
      <c r="F2790" s="120" t="s">
        <v>12598</v>
      </c>
      <c r="G2790" s="120" t="s">
        <v>1814</v>
      </c>
      <c r="H2790" s="120">
        <v>0</v>
      </c>
      <c r="I2790" s="120" t="s">
        <v>1842</v>
      </c>
      <c r="J2790" s="120" t="s">
        <v>1753</v>
      </c>
      <c r="K2790" s="120">
        <v>0</v>
      </c>
      <c r="L2790" s="120">
        <v>0</v>
      </c>
      <c r="M2790" s="120">
        <v>0</v>
      </c>
      <c r="N2790" s="120">
        <v>0</v>
      </c>
      <c r="O2790" s="127">
        <v>249.9</v>
      </c>
      <c r="P2790" s="128">
        <v>90</v>
      </c>
    </row>
    <row r="2791" spans="1:16">
      <c r="A2791" s="119" t="s">
        <v>880</v>
      </c>
      <c r="B2791" s="120" t="s">
        <v>12972</v>
      </c>
      <c r="C2791" s="120" t="s">
        <v>2756</v>
      </c>
      <c r="D2791" s="120" t="s">
        <v>1806</v>
      </c>
      <c r="E2791" s="120" t="s">
        <v>12164</v>
      </c>
      <c r="F2791" s="120" t="s">
        <v>12598</v>
      </c>
      <c r="G2791" s="120" t="s">
        <v>1814</v>
      </c>
      <c r="H2791" s="120">
        <v>0</v>
      </c>
      <c r="I2791" s="120" t="s">
        <v>1842</v>
      </c>
      <c r="J2791" s="120" t="s">
        <v>1753</v>
      </c>
      <c r="K2791" s="120">
        <v>0</v>
      </c>
      <c r="L2791" s="120">
        <v>0</v>
      </c>
      <c r="M2791" s="120">
        <v>0</v>
      </c>
      <c r="N2791" s="120">
        <v>0</v>
      </c>
      <c r="O2791" s="127">
        <v>249.9</v>
      </c>
      <c r="P2791" s="128">
        <v>90</v>
      </c>
    </row>
    <row r="2792" spans="1:16">
      <c r="A2792" s="119" t="s">
        <v>509</v>
      </c>
      <c r="B2792" s="120" t="s">
        <v>12972</v>
      </c>
      <c r="C2792" s="120" t="s">
        <v>2756</v>
      </c>
      <c r="D2792" s="120" t="s">
        <v>1806</v>
      </c>
      <c r="E2792" s="120" t="s">
        <v>12164</v>
      </c>
      <c r="F2792" s="120" t="s">
        <v>12598</v>
      </c>
      <c r="G2792" s="120" t="s">
        <v>1869</v>
      </c>
      <c r="H2792" s="120">
        <v>0</v>
      </c>
      <c r="I2792" s="120" t="s">
        <v>2646</v>
      </c>
      <c r="J2792" s="120" t="s">
        <v>1753</v>
      </c>
      <c r="K2792" s="120">
        <v>0</v>
      </c>
      <c r="L2792" s="120">
        <v>0</v>
      </c>
      <c r="M2792" s="120">
        <v>0</v>
      </c>
      <c r="N2792" s="120" t="s">
        <v>4000</v>
      </c>
      <c r="O2792" s="127">
        <v>279.89999999999998</v>
      </c>
      <c r="P2792" s="128">
        <v>95</v>
      </c>
    </row>
    <row r="2793" spans="1:16">
      <c r="A2793" s="119" t="s">
        <v>4179</v>
      </c>
      <c r="B2793" s="120" t="s">
        <v>12972</v>
      </c>
      <c r="C2793" s="120" t="s">
        <v>2756</v>
      </c>
      <c r="D2793" s="120" t="s">
        <v>1806</v>
      </c>
      <c r="E2793" s="120" t="s">
        <v>12164</v>
      </c>
      <c r="F2793" s="120" t="s">
        <v>12598</v>
      </c>
      <c r="G2793" s="120" t="s">
        <v>1784</v>
      </c>
      <c r="H2793" s="120">
        <v>0</v>
      </c>
      <c r="I2793" s="120" t="s">
        <v>2646</v>
      </c>
      <c r="J2793" s="120" t="s">
        <v>1753</v>
      </c>
      <c r="K2793" s="120" t="s">
        <v>3338</v>
      </c>
      <c r="L2793" s="120">
        <v>0</v>
      </c>
      <c r="M2793" s="120">
        <v>0</v>
      </c>
      <c r="N2793" s="120" t="s">
        <v>4000</v>
      </c>
      <c r="O2793" s="127">
        <v>249.9</v>
      </c>
      <c r="P2793" s="128">
        <v>95</v>
      </c>
    </row>
    <row r="2794" spans="1:16">
      <c r="A2794" s="119" t="s">
        <v>4180</v>
      </c>
      <c r="B2794" s="120" t="s">
        <v>12972</v>
      </c>
      <c r="C2794" s="120" t="s">
        <v>2756</v>
      </c>
      <c r="D2794" s="120" t="s">
        <v>1806</v>
      </c>
      <c r="E2794" s="120" t="s">
        <v>12164</v>
      </c>
      <c r="F2794" s="120" t="s">
        <v>12598</v>
      </c>
      <c r="G2794" s="120" t="s">
        <v>1780</v>
      </c>
      <c r="H2794" s="120">
        <v>0</v>
      </c>
      <c r="I2794" s="120" t="s">
        <v>1842</v>
      </c>
      <c r="J2794" s="120" t="s">
        <v>1753</v>
      </c>
      <c r="K2794" s="120">
        <v>0</v>
      </c>
      <c r="L2794" s="120">
        <v>0</v>
      </c>
      <c r="M2794" s="120">
        <v>0</v>
      </c>
      <c r="N2794" s="120">
        <v>0</v>
      </c>
      <c r="O2794" s="127">
        <v>249.9</v>
      </c>
      <c r="P2794" s="128">
        <v>81</v>
      </c>
    </row>
    <row r="2795" spans="1:16">
      <c r="A2795" s="119" t="s">
        <v>511</v>
      </c>
      <c r="B2795" s="120" t="s">
        <v>12972</v>
      </c>
      <c r="C2795" s="120" t="s">
        <v>2756</v>
      </c>
      <c r="D2795" s="120" t="s">
        <v>1806</v>
      </c>
      <c r="E2795" s="120" t="s">
        <v>12164</v>
      </c>
      <c r="F2795" s="120" t="s">
        <v>12598</v>
      </c>
      <c r="G2795" s="120" t="s">
        <v>1773</v>
      </c>
      <c r="H2795" s="120">
        <v>0</v>
      </c>
      <c r="I2795" s="120" t="s">
        <v>1842</v>
      </c>
      <c r="J2795" s="120" t="s">
        <v>1753</v>
      </c>
      <c r="K2795" s="120">
        <v>0</v>
      </c>
      <c r="L2795" s="120">
        <v>0</v>
      </c>
      <c r="M2795" s="120">
        <v>0</v>
      </c>
      <c r="N2795" s="120">
        <v>0</v>
      </c>
      <c r="O2795" s="127">
        <v>229.9</v>
      </c>
      <c r="P2795" s="128">
        <v>75</v>
      </c>
    </row>
    <row r="2796" spans="1:16">
      <c r="A2796" s="119" t="s">
        <v>513</v>
      </c>
      <c r="B2796" s="120" t="s">
        <v>12972</v>
      </c>
      <c r="C2796" s="120" t="s">
        <v>2756</v>
      </c>
      <c r="D2796" s="120" t="s">
        <v>1806</v>
      </c>
      <c r="E2796" s="120" t="s">
        <v>12164</v>
      </c>
      <c r="F2796" s="120" t="s">
        <v>12598</v>
      </c>
      <c r="G2796" s="120" t="s">
        <v>1773</v>
      </c>
      <c r="H2796" s="120">
        <v>0</v>
      </c>
      <c r="I2796" s="120" t="s">
        <v>2068</v>
      </c>
      <c r="J2796" s="120" t="s">
        <v>1753</v>
      </c>
      <c r="K2796" s="120">
        <v>0</v>
      </c>
      <c r="L2796" s="120">
        <v>0</v>
      </c>
      <c r="M2796" s="120">
        <v>0</v>
      </c>
      <c r="N2796" s="120">
        <v>0</v>
      </c>
      <c r="O2796" s="127">
        <v>229.9</v>
      </c>
      <c r="P2796" s="128">
        <v>75</v>
      </c>
    </row>
    <row r="2797" spans="1:16">
      <c r="A2797" s="119" t="s">
        <v>515</v>
      </c>
      <c r="B2797" s="120" t="s">
        <v>12972</v>
      </c>
      <c r="C2797" s="120" t="s">
        <v>2756</v>
      </c>
      <c r="D2797" s="120" t="s">
        <v>1806</v>
      </c>
      <c r="E2797" s="120" t="s">
        <v>12165</v>
      </c>
      <c r="F2797" s="120" t="s">
        <v>12598</v>
      </c>
      <c r="G2797" s="120" t="s">
        <v>1876</v>
      </c>
      <c r="H2797" s="120">
        <v>0</v>
      </c>
      <c r="I2797" s="120" t="s">
        <v>1842</v>
      </c>
      <c r="J2797" s="120" t="s">
        <v>1753</v>
      </c>
      <c r="K2797" s="120">
        <v>0</v>
      </c>
      <c r="L2797" s="120">
        <v>0</v>
      </c>
      <c r="M2797" s="120">
        <v>0</v>
      </c>
      <c r="N2797" s="120">
        <v>0</v>
      </c>
      <c r="O2797" s="127">
        <v>279.89999999999998</v>
      </c>
      <c r="P2797" s="128">
        <v>105</v>
      </c>
    </row>
    <row r="2798" spans="1:16">
      <c r="A2798" s="119" t="s">
        <v>517</v>
      </c>
      <c r="B2798" s="120" t="s">
        <v>12972</v>
      </c>
      <c r="C2798" s="120" t="s">
        <v>2756</v>
      </c>
      <c r="D2798" s="120" t="s">
        <v>1806</v>
      </c>
      <c r="E2798" s="120" t="s">
        <v>12165</v>
      </c>
      <c r="F2798" s="120" t="s">
        <v>12598</v>
      </c>
      <c r="G2798" s="120" t="s">
        <v>1876</v>
      </c>
      <c r="H2798" s="120">
        <v>0</v>
      </c>
      <c r="I2798" s="120" t="s">
        <v>2068</v>
      </c>
      <c r="J2798" s="120" t="s">
        <v>1753</v>
      </c>
      <c r="K2798" s="120">
        <v>0</v>
      </c>
      <c r="L2798" s="120">
        <v>0</v>
      </c>
      <c r="M2798" s="120">
        <v>0</v>
      </c>
      <c r="N2798" s="120">
        <v>0</v>
      </c>
      <c r="O2798" s="127">
        <v>279.89999999999998</v>
      </c>
      <c r="P2798" s="128">
        <v>100</v>
      </c>
    </row>
    <row r="2799" spans="1:16">
      <c r="A2799" s="119" t="s">
        <v>4181</v>
      </c>
      <c r="B2799" s="120" t="s">
        <v>12972</v>
      </c>
      <c r="C2799" s="120" t="s">
        <v>2756</v>
      </c>
      <c r="D2799" s="120" t="s">
        <v>1806</v>
      </c>
      <c r="E2799" s="120" t="s">
        <v>12164</v>
      </c>
      <c r="F2799" s="120" t="s">
        <v>12598</v>
      </c>
      <c r="G2799" s="120" t="s">
        <v>1814</v>
      </c>
      <c r="H2799" s="120">
        <v>0</v>
      </c>
      <c r="I2799" s="120" t="s">
        <v>2425</v>
      </c>
      <c r="J2799" s="120" t="s">
        <v>1753</v>
      </c>
      <c r="K2799" s="120">
        <v>0</v>
      </c>
      <c r="L2799" s="120">
        <v>0</v>
      </c>
      <c r="M2799" s="120">
        <v>0</v>
      </c>
      <c r="N2799" s="120" t="s">
        <v>4000</v>
      </c>
      <c r="O2799" s="127">
        <v>249.9</v>
      </c>
      <c r="P2799" s="128">
        <v>90</v>
      </c>
    </row>
    <row r="2800" spans="1:16">
      <c r="A2800" s="119" t="s">
        <v>4182</v>
      </c>
      <c r="B2800" s="120" t="s">
        <v>12972</v>
      </c>
      <c r="C2800" s="120" t="s">
        <v>2756</v>
      </c>
      <c r="D2800" s="120" t="s">
        <v>1806</v>
      </c>
      <c r="E2800" s="120" t="s">
        <v>12164</v>
      </c>
      <c r="F2800" s="120" t="s">
        <v>12598</v>
      </c>
      <c r="G2800" s="120" t="s">
        <v>1814</v>
      </c>
      <c r="H2800" s="120">
        <v>0</v>
      </c>
      <c r="I2800" s="120" t="s">
        <v>2425</v>
      </c>
      <c r="J2800" s="120" t="s">
        <v>1753</v>
      </c>
      <c r="K2800" s="120">
        <v>0</v>
      </c>
      <c r="L2800" s="120">
        <v>0</v>
      </c>
      <c r="M2800" s="120">
        <v>0</v>
      </c>
      <c r="N2800" s="120">
        <v>0</v>
      </c>
      <c r="O2800" s="127">
        <v>249.9</v>
      </c>
      <c r="P2800" s="128">
        <v>95</v>
      </c>
    </row>
    <row r="2801" spans="1:16">
      <c r="A2801" s="119" t="s">
        <v>519</v>
      </c>
      <c r="B2801" s="120" t="s">
        <v>12972</v>
      </c>
      <c r="C2801" s="120" t="s">
        <v>2756</v>
      </c>
      <c r="D2801" s="120" t="s">
        <v>1806</v>
      </c>
      <c r="E2801" s="120" t="s">
        <v>12164</v>
      </c>
      <c r="F2801" s="120" t="s">
        <v>12598</v>
      </c>
      <c r="G2801" s="120" t="s">
        <v>1869</v>
      </c>
      <c r="H2801" s="120">
        <v>0</v>
      </c>
      <c r="I2801" s="120" t="s">
        <v>2425</v>
      </c>
      <c r="J2801" s="120" t="s">
        <v>1753</v>
      </c>
      <c r="K2801" s="120">
        <v>0</v>
      </c>
      <c r="L2801" s="120">
        <v>0</v>
      </c>
      <c r="M2801" s="120">
        <v>0</v>
      </c>
      <c r="N2801" s="120">
        <v>0</v>
      </c>
      <c r="O2801" s="127">
        <v>249.9</v>
      </c>
      <c r="P2801" s="128">
        <v>90</v>
      </c>
    </row>
    <row r="2802" spans="1:16">
      <c r="A2802" s="119" t="s">
        <v>881</v>
      </c>
      <c r="B2802" s="120" t="s">
        <v>12972</v>
      </c>
      <c r="C2802" s="120" t="s">
        <v>2756</v>
      </c>
      <c r="D2802" s="120" t="s">
        <v>1806</v>
      </c>
      <c r="E2802" s="120" t="s">
        <v>12164</v>
      </c>
      <c r="F2802" s="120" t="s">
        <v>12598</v>
      </c>
      <c r="G2802" s="120" t="s">
        <v>1903</v>
      </c>
      <c r="H2802" s="120">
        <v>0</v>
      </c>
      <c r="I2802" s="120" t="s">
        <v>1849</v>
      </c>
      <c r="J2802" s="120" t="s">
        <v>1753</v>
      </c>
      <c r="K2802" s="120">
        <v>0</v>
      </c>
      <c r="L2802" s="120">
        <v>0</v>
      </c>
      <c r="M2802" s="120">
        <v>0</v>
      </c>
      <c r="N2802" s="120" t="s">
        <v>1935</v>
      </c>
      <c r="O2802" s="127">
        <v>399.9</v>
      </c>
      <c r="P2802" s="128">
        <v>152.69</v>
      </c>
    </row>
    <row r="2803" spans="1:16">
      <c r="A2803" s="119" t="s">
        <v>882</v>
      </c>
      <c r="B2803" s="120" t="s">
        <v>12972</v>
      </c>
      <c r="C2803" s="120" t="s">
        <v>2756</v>
      </c>
      <c r="D2803" s="120" t="s">
        <v>1798</v>
      </c>
      <c r="E2803" s="120" t="s">
        <v>12164</v>
      </c>
      <c r="F2803" s="120" t="s">
        <v>12598</v>
      </c>
      <c r="G2803" s="120" t="s">
        <v>1832</v>
      </c>
      <c r="H2803" s="120">
        <v>0</v>
      </c>
      <c r="I2803" s="120" t="s">
        <v>1849</v>
      </c>
      <c r="J2803" s="120" t="s">
        <v>1753</v>
      </c>
      <c r="K2803" s="120" t="s">
        <v>3661</v>
      </c>
      <c r="L2803" s="120">
        <v>0</v>
      </c>
      <c r="M2803" s="120">
        <v>0</v>
      </c>
      <c r="N2803" s="120" t="s">
        <v>1935</v>
      </c>
      <c r="O2803" s="127">
        <v>399.9</v>
      </c>
      <c r="P2803" s="128">
        <v>147.88999999999999</v>
      </c>
    </row>
    <row r="2804" spans="1:16">
      <c r="A2804" s="119" t="s">
        <v>883</v>
      </c>
      <c r="B2804" s="120" t="s">
        <v>12972</v>
      </c>
      <c r="C2804" s="120" t="s">
        <v>2756</v>
      </c>
      <c r="D2804" s="120" t="s">
        <v>1806</v>
      </c>
      <c r="E2804" s="120" t="s">
        <v>12164</v>
      </c>
      <c r="F2804" s="120" t="s">
        <v>12598</v>
      </c>
      <c r="G2804" s="120" t="s">
        <v>1832</v>
      </c>
      <c r="H2804" s="120">
        <v>0</v>
      </c>
      <c r="I2804" s="120" t="s">
        <v>1849</v>
      </c>
      <c r="J2804" s="120" t="s">
        <v>1753</v>
      </c>
      <c r="K2804" s="120" t="s">
        <v>3661</v>
      </c>
      <c r="L2804" s="120">
        <v>0</v>
      </c>
      <c r="M2804" s="120">
        <v>0</v>
      </c>
      <c r="N2804" s="120" t="s">
        <v>4000</v>
      </c>
      <c r="O2804" s="127">
        <v>369.9</v>
      </c>
      <c r="P2804" s="128">
        <v>120</v>
      </c>
    </row>
    <row r="2805" spans="1:16">
      <c r="A2805" s="119" t="s">
        <v>884</v>
      </c>
      <c r="B2805" s="120" t="s">
        <v>12972</v>
      </c>
      <c r="C2805" s="120" t="s">
        <v>2756</v>
      </c>
      <c r="D2805" s="120" t="s">
        <v>1806</v>
      </c>
      <c r="E2805" s="120" t="s">
        <v>12164</v>
      </c>
      <c r="F2805" s="120" t="s">
        <v>12598</v>
      </c>
      <c r="G2805" s="120" t="s">
        <v>1832</v>
      </c>
      <c r="H2805" s="120">
        <v>0</v>
      </c>
      <c r="I2805" s="120" t="s">
        <v>1849</v>
      </c>
      <c r="J2805" s="120" t="s">
        <v>1753</v>
      </c>
      <c r="K2805" s="120" t="s">
        <v>3661</v>
      </c>
      <c r="L2805" s="120">
        <v>0</v>
      </c>
      <c r="M2805" s="120">
        <v>0</v>
      </c>
      <c r="N2805" s="120" t="s">
        <v>4000</v>
      </c>
      <c r="O2805" s="127">
        <v>299.89999999999998</v>
      </c>
      <c r="P2805" s="128">
        <v>97</v>
      </c>
    </row>
    <row r="2806" spans="1:16">
      <c r="A2806" s="119" t="s">
        <v>4183</v>
      </c>
      <c r="B2806" s="120" t="s">
        <v>12972</v>
      </c>
      <c r="C2806" s="120" t="s">
        <v>2756</v>
      </c>
      <c r="D2806" s="120" t="s">
        <v>1756</v>
      </c>
      <c r="E2806" s="120" t="s">
        <v>12164</v>
      </c>
      <c r="F2806" s="120" t="s">
        <v>12598</v>
      </c>
      <c r="G2806" s="120" t="s">
        <v>1983</v>
      </c>
      <c r="H2806" s="120">
        <v>0</v>
      </c>
      <c r="I2806" s="120" t="s">
        <v>2068</v>
      </c>
      <c r="J2806" s="120" t="s">
        <v>1753</v>
      </c>
      <c r="K2806" s="120" t="s">
        <v>3661</v>
      </c>
      <c r="L2806" s="120">
        <v>0</v>
      </c>
      <c r="M2806" s="120">
        <v>0</v>
      </c>
      <c r="N2806" s="120" t="s">
        <v>4000</v>
      </c>
      <c r="O2806" s="127">
        <v>199.9</v>
      </c>
      <c r="P2806" s="128">
        <v>80</v>
      </c>
    </row>
    <row r="2807" spans="1:16">
      <c r="A2807" s="119" t="s">
        <v>1348</v>
      </c>
      <c r="B2807" s="120" t="s">
        <v>12972</v>
      </c>
      <c r="C2807" s="120" t="s">
        <v>2756</v>
      </c>
      <c r="D2807" s="120" t="s">
        <v>1756</v>
      </c>
      <c r="E2807" s="120" t="s">
        <v>12165</v>
      </c>
      <c r="F2807" s="120" t="s">
        <v>12598</v>
      </c>
      <c r="G2807" s="120">
        <v>0</v>
      </c>
      <c r="H2807" s="120">
        <v>0</v>
      </c>
      <c r="I2807" s="120" t="s">
        <v>2099</v>
      </c>
      <c r="J2807" s="120" t="s">
        <v>1774</v>
      </c>
      <c r="K2807" s="120">
        <v>0</v>
      </c>
      <c r="L2807" s="120">
        <v>0</v>
      </c>
      <c r="M2807" s="120">
        <v>0</v>
      </c>
      <c r="N2807" s="120" t="s">
        <v>4047</v>
      </c>
      <c r="O2807" s="127">
        <v>229.9</v>
      </c>
      <c r="P2807" s="128">
        <v>76.36</v>
      </c>
    </row>
    <row r="2808" spans="1:16">
      <c r="A2808" s="119" t="s">
        <v>440</v>
      </c>
      <c r="B2808" s="120" t="s">
        <v>12972</v>
      </c>
      <c r="C2808" s="120" t="s">
        <v>2756</v>
      </c>
      <c r="D2808" s="120" t="s">
        <v>1756</v>
      </c>
      <c r="E2808" s="120" t="s">
        <v>12164</v>
      </c>
      <c r="F2808" s="120" t="s">
        <v>12598</v>
      </c>
      <c r="G2808" s="120" t="s">
        <v>1789</v>
      </c>
      <c r="H2808" s="120">
        <v>0</v>
      </c>
      <c r="I2808" s="120" t="s">
        <v>2068</v>
      </c>
      <c r="J2808" s="120" t="s">
        <v>1753</v>
      </c>
      <c r="K2808" s="120">
        <v>0</v>
      </c>
      <c r="L2808" s="120">
        <v>0</v>
      </c>
      <c r="M2808" s="120">
        <v>0</v>
      </c>
      <c r="N2808" s="120" t="s">
        <v>4000</v>
      </c>
      <c r="O2808" s="127">
        <v>199.9</v>
      </c>
      <c r="P2808" s="128">
        <v>69</v>
      </c>
    </row>
    <row r="2809" spans="1:16">
      <c r="A2809" s="119" t="s">
        <v>885</v>
      </c>
      <c r="B2809" s="120" t="s">
        <v>12972</v>
      </c>
      <c r="C2809" s="120" t="s">
        <v>2756</v>
      </c>
      <c r="D2809" s="120" t="s">
        <v>1806</v>
      </c>
      <c r="E2809" s="120" t="s">
        <v>12164</v>
      </c>
      <c r="F2809" s="120" t="s">
        <v>12598</v>
      </c>
      <c r="G2809" s="120" t="s">
        <v>1832</v>
      </c>
      <c r="H2809" s="120">
        <v>0</v>
      </c>
      <c r="I2809" s="120" t="s">
        <v>2068</v>
      </c>
      <c r="J2809" s="120" t="s">
        <v>1753</v>
      </c>
      <c r="K2809" s="120">
        <v>0</v>
      </c>
      <c r="L2809" s="120">
        <v>0</v>
      </c>
      <c r="M2809" s="120">
        <v>0</v>
      </c>
      <c r="N2809" s="120" t="s">
        <v>4000</v>
      </c>
      <c r="O2809" s="127">
        <v>249.9</v>
      </c>
      <c r="P2809" s="128">
        <v>95</v>
      </c>
    </row>
    <row r="2810" spans="1:16">
      <c r="A2810" s="119" t="s">
        <v>14167</v>
      </c>
      <c r="B2810" s="120" t="s">
        <v>12972</v>
      </c>
      <c r="C2810" s="120" t="s">
        <v>14168</v>
      </c>
      <c r="D2810" s="120" t="s">
        <v>1803</v>
      </c>
      <c r="E2810" s="120" t="s">
        <v>12164</v>
      </c>
      <c r="F2810" s="120" t="s">
        <v>14091</v>
      </c>
      <c r="G2810" s="120" t="s">
        <v>3324</v>
      </c>
      <c r="H2810" s="120">
        <v>0</v>
      </c>
      <c r="I2810" s="120" t="s">
        <v>14169</v>
      </c>
      <c r="J2810" s="120" t="s">
        <v>1774</v>
      </c>
      <c r="K2810" s="120" t="s">
        <v>2131</v>
      </c>
      <c r="L2810" s="120">
        <v>0</v>
      </c>
      <c r="M2810" s="120">
        <v>0</v>
      </c>
      <c r="N2810" s="120" t="s">
        <v>3498</v>
      </c>
      <c r="O2810" s="127">
        <v>149.9</v>
      </c>
      <c r="P2810" s="128">
        <v>50</v>
      </c>
    </row>
    <row r="2811" spans="1:16">
      <c r="A2811" s="119" t="s">
        <v>14170</v>
      </c>
      <c r="B2811" s="120" t="s">
        <v>12972</v>
      </c>
      <c r="C2811" s="120" t="s">
        <v>14168</v>
      </c>
      <c r="D2811" s="120" t="s">
        <v>1803</v>
      </c>
      <c r="E2811" s="120" t="s">
        <v>12164</v>
      </c>
      <c r="F2811" s="120" t="s">
        <v>14091</v>
      </c>
      <c r="G2811" s="120" t="s">
        <v>3324</v>
      </c>
      <c r="H2811" s="120">
        <v>0</v>
      </c>
      <c r="I2811" s="120" t="s">
        <v>14169</v>
      </c>
      <c r="J2811" s="120" t="s">
        <v>1774</v>
      </c>
      <c r="K2811" s="120" t="s">
        <v>2131</v>
      </c>
      <c r="L2811" s="120">
        <v>0</v>
      </c>
      <c r="M2811" s="120">
        <v>0</v>
      </c>
      <c r="N2811" s="120" t="s">
        <v>3498</v>
      </c>
      <c r="O2811" s="127">
        <v>149.9</v>
      </c>
      <c r="P2811" s="128">
        <v>50</v>
      </c>
    </row>
    <row r="2812" spans="1:16">
      <c r="A2812" s="119" t="s">
        <v>14171</v>
      </c>
      <c r="B2812" s="120" t="s">
        <v>12972</v>
      </c>
      <c r="C2812" s="120" t="s">
        <v>14168</v>
      </c>
      <c r="D2812" s="120" t="s">
        <v>1803</v>
      </c>
      <c r="E2812" s="120" t="s">
        <v>12164</v>
      </c>
      <c r="F2812" s="120" t="s">
        <v>14091</v>
      </c>
      <c r="G2812" s="120" t="s">
        <v>3324</v>
      </c>
      <c r="H2812" s="120">
        <v>0</v>
      </c>
      <c r="I2812" s="120" t="s">
        <v>14169</v>
      </c>
      <c r="J2812" s="120" t="s">
        <v>1774</v>
      </c>
      <c r="K2812" s="120" t="s">
        <v>2131</v>
      </c>
      <c r="L2812" s="120">
        <v>0</v>
      </c>
      <c r="M2812" s="120">
        <v>0</v>
      </c>
      <c r="N2812" s="120" t="s">
        <v>3498</v>
      </c>
      <c r="O2812" s="127">
        <v>149.9</v>
      </c>
      <c r="P2812" s="128">
        <v>50</v>
      </c>
    </row>
    <row r="2813" spans="1:16">
      <c r="A2813" s="119" t="s">
        <v>14172</v>
      </c>
      <c r="B2813" s="120" t="s">
        <v>12972</v>
      </c>
      <c r="C2813" s="120" t="s">
        <v>14168</v>
      </c>
      <c r="D2813" s="120" t="s">
        <v>1803</v>
      </c>
      <c r="E2813" s="120" t="s">
        <v>12164</v>
      </c>
      <c r="F2813" s="120" t="s">
        <v>14091</v>
      </c>
      <c r="G2813" s="120" t="s">
        <v>3324</v>
      </c>
      <c r="H2813" s="120">
        <v>0</v>
      </c>
      <c r="I2813" s="120" t="s">
        <v>14169</v>
      </c>
      <c r="J2813" s="120" t="s">
        <v>1774</v>
      </c>
      <c r="K2813" s="120" t="s">
        <v>2131</v>
      </c>
      <c r="L2813" s="120">
        <v>0</v>
      </c>
      <c r="M2813" s="120">
        <v>0</v>
      </c>
      <c r="N2813" s="120" t="s">
        <v>3498</v>
      </c>
      <c r="O2813" s="127">
        <v>149.9</v>
      </c>
      <c r="P2813" s="128">
        <v>50</v>
      </c>
    </row>
    <row r="2814" spans="1:16">
      <c r="A2814" s="119" t="s">
        <v>14173</v>
      </c>
      <c r="B2814" s="120" t="s">
        <v>12972</v>
      </c>
      <c r="C2814" s="120" t="s">
        <v>14168</v>
      </c>
      <c r="D2814" s="120" t="s">
        <v>1803</v>
      </c>
      <c r="E2814" s="120" t="s">
        <v>12164</v>
      </c>
      <c r="F2814" s="120" t="s">
        <v>14091</v>
      </c>
      <c r="G2814" s="120" t="s">
        <v>3324</v>
      </c>
      <c r="H2814" s="120">
        <v>0</v>
      </c>
      <c r="I2814" s="120" t="s">
        <v>14169</v>
      </c>
      <c r="J2814" s="120" t="s">
        <v>1774</v>
      </c>
      <c r="K2814" s="120" t="s">
        <v>2131</v>
      </c>
      <c r="L2814" s="120">
        <v>0</v>
      </c>
      <c r="M2814" s="120">
        <v>0</v>
      </c>
      <c r="N2814" s="120" t="s">
        <v>3498</v>
      </c>
      <c r="O2814" s="127">
        <v>149.9</v>
      </c>
      <c r="P2814" s="128">
        <v>50</v>
      </c>
    </row>
    <row r="2815" spans="1:16">
      <c r="A2815" s="119" t="s">
        <v>14174</v>
      </c>
      <c r="B2815" s="120" t="s">
        <v>12972</v>
      </c>
      <c r="C2815" s="120" t="s">
        <v>14168</v>
      </c>
      <c r="D2815" s="120" t="s">
        <v>1803</v>
      </c>
      <c r="E2815" s="120" t="s">
        <v>12164</v>
      </c>
      <c r="F2815" s="120" t="s">
        <v>14091</v>
      </c>
      <c r="G2815" s="120" t="s">
        <v>3324</v>
      </c>
      <c r="H2815" s="120">
        <v>0</v>
      </c>
      <c r="I2815" s="120" t="s">
        <v>14169</v>
      </c>
      <c r="J2815" s="120" t="s">
        <v>1774</v>
      </c>
      <c r="K2815" s="120" t="s">
        <v>2131</v>
      </c>
      <c r="L2815" s="120">
        <v>0</v>
      </c>
      <c r="M2815" s="120">
        <v>0</v>
      </c>
      <c r="N2815" s="120" t="s">
        <v>3498</v>
      </c>
      <c r="O2815" s="127">
        <v>149.9</v>
      </c>
      <c r="P2815" s="128">
        <v>50</v>
      </c>
    </row>
    <row r="2816" spans="1:16">
      <c r="A2816" s="119" t="s">
        <v>14175</v>
      </c>
      <c r="B2816" s="120" t="s">
        <v>12972</v>
      </c>
      <c r="C2816" s="120" t="s">
        <v>14168</v>
      </c>
      <c r="D2816" s="120" t="s">
        <v>1803</v>
      </c>
      <c r="E2816" s="120" t="s">
        <v>12164</v>
      </c>
      <c r="F2816" s="120" t="s">
        <v>14091</v>
      </c>
      <c r="G2816" s="120" t="s">
        <v>3324</v>
      </c>
      <c r="H2816" s="120">
        <v>0</v>
      </c>
      <c r="I2816" s="120" t="s">
        <v>14169</v>
      </c>
      <c r="J2816" s="120" t="s">
        <v>1774</v>
      </c>
      <c r="K2816" s="120" t="s">
        <v>2131</v>
      </c>
      <c r="L2816" s="120">
        <v>0</v>
      </c>
      <c r="M2816" s="120">
        <v>0</v>
      </c>
      <c r="N2816" s="120" t="s">
        <v>3498</v>
      </c>
      <c r="O2816" s="127">
        <v>149.9</v>
      </c>
      <c r="P2816" s="128">
        <v>50</v>
      </c>
    </row>
    <row r="2817" spans="1:16">
      <c r="A2817" s="119" t="s">
        <v>14176</v>
      </c>
      <c r="B2817" s="120" t="s">
        <v>12972</v>
      </c>
      <c r="C2817" s="120" t="s">
        <v>14168</v>
      </c>
      <c r="D2817" s="120" t="s">
        <v>1803</v>
      </c>
      <c r="E2817" s="120" t="s">
        <v>12164</v>
      </c>
      <c r="F2817" s="120" t="s">
        <v>14091</v>
      </c>
      <c r="G2817" s="120" t="s">
        <v>3324</v>
      </c>
      <c r="H2817" s="120">
        <v>0</v>
      </c>
      <c r="I2817" s="120" t="s">
        <v>14169</v>
      </c>
      <c r="J2817" s="120" t="s">
        <v>1774</v>
      </c>
      <c r="K2817" s="120" t="s">
        <v>2131</v>
      </c>
      <c r="L2817" s="120">
        <v>0</v>
      </c>
      <c r="M2817" s="120">
        <v>0</v>
      </c>
      <c r="N2817" s="120" t="s">
        <v>3498</v>
      </c>
      <c r="O2817" s="127">
        <v>149.9</v>
      </c>
      <c r="P2817" s="128">
        <v>50</v>
      </c>
    </row>
    <row r="2818" spans="1:16">
      <c r="A2818" s="119" t="s">
        <v>14177</v>
      </c>
      <c r="B2818" s="120" t="s">
        <v>12972</v>
      </c>
      <c r="C2818" s="120" t="s">
        <v>14168</v>
      </c>
      <c r="D2818" s="120" t="s">
        <v>1803</v>
      </c>
      <c r="E2818" s="120" t="s">
        <v>12164</v>
      </c>
      <c r="F2818" s="120" t="s">
        <v>14091</v>
      </c>
      <c r="G2818" s="120" t="s">
        <v>3324</v>
      </c>
      <c r="H2818" s="120">
        <v>0</v>
      </c>
      <c r="I2818" s="120" t="s">
        <v>14169</v>
      </c>
      <c r="J2818" s="120" t="s">
        <v>1774</v>
      </c>
      <c r="K2818" s="120" t="s">
        <v>2131</v>
      </c>
      <c r="L2818" s="120">
        <v>0</v>
      </c>
      <c r="M2818" s="120">
        <v>0</v>
      </c>
      <c r="N2818" s="120" t="s">
        <v>3498</v>
      </c>
      <c r="O2818" s="127">
        <v>149.9</v>
      </c>
      <c r="P2818" s="128">
        <v>50</v>
      </c>
    </row>
    <row r="2819" spans="1:16">
      <c r="A2819" s="119" t="s">
        <v>14178</v>
      </c>
      <c r="B2819" s="120" t="s">
        <v>12972</v>
      </c>
      <c r="C2819" s="120" t="s">
        <v>14168</v>
      </c>
      <c r="D2819" s="120" t="s">
        <v>1803</v>
      </c>
      <c r="E2819" s="120" t="s">
        <v>12164</v>
      </c>
      <c r="F2819" s="120" t="s">
        <v>14091</v>
      </c>
      <c r="G2819" s="120" t="s">
        <v>3324</v>
      </c>
      <c r="H2819" s="120">
        <v>0</v>
      </c>
      <c r="I2819" s="120" t="s">
        <v>14169</v>
      </c>
      <c r="J2819" s="120" t="s">
        <v>1774</v>
      </c>
      <c r="K2819" s="120" t="s">
        <v>2131</v>
      </c>
      <c r="L2819" s="120">
        <v>0</v>
      </c>
      <c r="M2819" s="120">
        <v>0</v>
      </c>
      <c r="N2819" s="120" t="s">
        <v>3498</v>
      </c>
      <c r="O2819" s="127">
        <v>149.9</v>
      </c>
      <c r="P2819" s="128">
        <v>50</v>
      </c>
    </row>
    <row r="2820" spans="1:16">
      <c r="A2820" s="119" t="s">
        <v>14179</v>
      </c>
      <c r="B2820" s="120" t="s">
        <v>12972</v>
      </c>
      <c r="C2820" s="120" t="s">
        <v>14168</v>
      </c>
      <c r="D2820" s="120" t="s">
        <v>1756</v>
      </c>
      <c r="E2820" s="120" t="s">
        <v>12164</v>
      </c>
      <c r="F2820" s="120" t="s">
        <v>14091</v>
      </c>
      <c r="G2820" s="120" t="s">
        <v>3324</v>
      </c>
      <c r="H2820" s="120">
        <v>0</v>
      </c>
      <c r="I2820" s="120" t="s">
        <v>14180</v>
      </c>
      <c r="J2820" s="120" t="s">
        <v>1774</v>
      </c>
      <c r="K2820" s="120">
        <v>0</v>
      </c>
      <c r="L2820" s="120">
        <v>0</v>
      </c>
      <c r="M2820" s="120">
        <v>0</v>
      </c>
      <c r="N2820" s="120" t="s">
        <v>3498</v>
      </c>
      <c r="O2820" s="127">
        <v>119.9</v>
      </c>
      <c r="P2820" s="128">
        <v>48</v>
      </c>
    </row>
    <row r="2821" spans="1:16">
      <c r="A2821" s="119" t="s">
        <v>14181</v>
      </c>
      <c r="B2821" s="120" t="s">
        <v>12972</v>
      </c>
      <c r="C2821" s="120" t="s">
        <v>14168</v>
      </c>
      <c r="D2821" s="120" t="s">
        <v>1756</v>
      </c>
      <c r="E2821" s="120" t="s">
        <v>12164</v>
      </c>
      <c r="F2821" s="120" t="s">
        <v>14091</v>
      </c>
      <c r="G2821" s="120" t="s">
        <v>3324</v>
      </c>
      <c r="H2821" s="120">
        <v>0</v>
      </c>
      <c r="I2821" s="120" t="s">
        <v>14180</v>
      </c>
      <c r="J2821" s="120" t="s">
        <v>1774</v>
      </c>
      <c r="K2821" s="120">
        <v>0</v>
      </c>
      <c r="L2821" s="120">
        <v>0</v>
      </c>
      <c r="M2821" s="120">
        <v>0</v>
      </c>
      <c r="N2821" s="120" t="s">
        <v>3498</v>
      </c>
      <c r="O2821" s="127">
        <v>119.9</v>
      </c>
      <c r="P2821" s="128">
        <v>48</v>
      </c>
    </row>
    <row r="2822" spans="1:16">
      <c r="A2822" s="119" t="s">
        <v>14182</v>
      </c>
      <c r="B2822" s="120" t="s">
        <v>12972</v>
      </c>
      <c r="C2822" s="120" t="s">
        <v>14168</v>
      </c>
      <c r="D2822" s="120" t="s">
        <v>1756</v>
      </c>
      <c r="E2822" s="120" t="s">
        <v>12164</v>
      </c>
      <c r="F2822" s="120" t="s">
        <v>14091</v>
      </c>
      <c r="G2822" s="120" t="s">
        <v>3324</v>
      </c>
      <c r="H2822" s="120">
        <v>0</v>
      </c>
      <c r="I2822" s="120" t="s">
        <v>14180</v>
      </c>
      <c r="J2822" s="120" t="s">
        <v>1774</v>
      </c>
      <c r="K2822" s="120">
        <v>0</v>
      </c>
      <c r="L2822" s="120">
        <v>0</v>
      </c>
      <c r="M2822" s="120">
        <v>0</v>
      </c>
      <c r="N2822" s="120" t="s">
        <v>3498</v>
      </c>
      <c r="O2822" s="127">
        <v>119.9</v>
      </c>
      <c r="P2822" s="128">
        <v>48</v>
      </c>
    </row>
    <row r="2823" spans="1:16">
      <c r="A2823" s="119" t="s">
        <v>14183</v>
      </c>
      <c r="B2823" s="120" t="s">
        <v>12972</v>
      </c>
      <c r="C2823" s="120" t="s">
        <v>14168</v>
      </c>
      <c r="D2823" s="120" t="s">
        <v>1756</v>
      </c>
      <c r="E2823" s="120" t="s">
        <v>12164</v>
      </c>
      <c r="F2823" s="120" t="s">
        <v>14091</v>
      </c>
      <c r="G2823" s="120" t="s">
        <v>3324</v>
      </c>
      <c r="H2823" s="120">
        <v>0</v>
      </c>
      <c r="I2823" s="120" t="s">
        <v>14180</v>
      </c>
      <c r="J2823" s="120" t="s">
        <v>1774</v>
      </c>
      <c r="K2823" s="120">
        <v>0</v>
      </c>
      <c r="L2823" s="120">
        <v>0</v>
      </c>
      <c r="M2823" s="120">
        <v>0</v>
      </c>
      <c r="N2823" s="120" t="s">
        <v>3498</v>
      </c>
      <c r="O2823" s="127">
        <v>119.9</v>
      </c>
      <c r="P2823" s="128">
        <v>48</v>
      </c>
    </row>
    <row r="2824" spans="1:16">
      <c r="A2824" s="119" t="s">
        <v>14184</v>
      </c>
      <c r="B2824" s="120" t="s">
        <v>12972</v>
      </c>
      <c r="C2824" s="120" t="s">
        <v>14168</v>
      </c>
      <c r="D2824" s="120" t="s">
        <v>1756</v>
      </c>
      <c r="E2824" s="120" t="s">
        <v>12164</v>
      </c>
      <c r="F2824" s="120" t="s">
        <v>14091</v>
      </c>
      <c r="G2824" s="120" t="s">
        <v>3324</v>
      </c>
      <c r="H2824" s="120">
        <v>0</v>
      </c>
      <c r="I2824" s="120" t="s">
        <v>14180</v>
      </c>
      <c r="J2824" s="120" t="s">
        <v>1774</v>
      </c>
      <c r="K2824" s="120">
        <v>0</v>
      </c>
      <c r="L2824" s="120">
        <v>0</v>
      </c>
      <c r="M2824" s="120">
        <v>0</v>
      </c>
      <c r="N2824" s="120" t="s">
        <v>3498</v>
      </c>
      <c r="O2824" s="127">
        <v>119.9</v>
      </c>
      <c r="P2824" s="128">
        <v>48</v>
      </c>
    </row>
    <row r="2825" spans="1:16">
      <c r="A2825" s="119" t="s">
        <v>14185</v>
      </c>
      <c r="B2825" s="120" t="s">
        <v>12972</v>
      </c>
      <c r="C2825" s="120" t="s">
        <v>14168</v>
      </c>
      <c r="D2825" s="120" t="s">
        <v>1803</v>
      </c>
      <c r="E2825" s="120" t="s">
        <v>12164</v>
      </c>
      <c r="F2825" s="120" t="s">
        <v>14091</v>
      </c>
      <c r="G2825" s="120" t="s">
        <v>3324</v>
      </c>
      <c r="H2825" s="120">
        <v>0</v>
      </c>
      <c r="I2825" s="120" t="s">
        <v>14180</v>
      </c>
      <c r="J2825" s="120" t="s">
        <v>1774</v>
      </c>
      <c r="K2825" s="120">
        <v>0</v>
      </c>
      <c r="L2825" s="120">
        <v>0</v>
      </c>
      <c r="M2825" s="120">
        <v>0</v>
      </c>
      <c r="N2825" s="120" t="s">
        <v>3498</v>
      </c>
      <c r="O2825" s="127">
        <v>99.9</v>
      </c>
      <c r="P2825" s="128">
        <v>42</v>
      </c>
    </row>
    <row r="2826" spans="1:16">
      <c r="A2826" s="119" t="s">
        <v>14186</v>
      </c>
      <c r="B2826" s="120" t="s">
        <v>12972</v>
      </c>
      <c r="C2826" s="120" t="s">
        <v>14168</v>
      </c>
      <c r="D2826" s="120" t="s">
        <v>1756</v>
      </c>
      <c r="E2826" s="120" t="s">
        <v>12164</v>
      </c>
      <c r="F2826" s="120" t="s">
        <v>14091</v>
      </c>
      <c r="G2826" s="120" t="s">
        <v>3324</v>
      </c>
      <c r="H2826" s="120">
        <v>0</v>
      </c>
      <c r="I2826" s="120" t="s">
        <v>14180</v>
      </c>
      <c r="J2826" s="120" t="s">
        <v>1774</v>
      </c>
      <c r="K2826" s="120">
        <v>0</v>
      </c>
      <c r="L2826" s="120">
        <v>0</v>
      </c>
      <c r="M2826" s="120">
        <v>0</v>
      </c>
      <c r="N2826" s="120" t="s">
        <v>3498</v>
      </c>
      <c r="O2826" s="127">
        <v>119.9</v>
      </c>
      <c r="P2826" s="128">
        <v>48</v>
      </c>
    </row>
    <row r="2827" spans="1:16">
      <c r="A2827" s="119" t="s">
        <v>14187</v>
      </c>
      <c r="B2827" s="120" t="s">
        <v>12972</v>
      </c>
      <c r="C2827" s="120" t="s">
        <v>14168</v>
      </c>
      <c r="D2827" s="120" t="s">
        <v>1756</v>
      </c>
      <c r="E2827" s="120" t="s">
        <v>12164</v>
      </c>
      <c r="F2827" s="120" t="s">
        <v>14091</v>
      </c>
      <c r="G2827" s="120" t="s">
        <v>3324</v>
      </c>
      <c r="H2827" s="120">
        <v>0</v>
      </c>
      <c r="I2827" s="120" t="s">
        <v>14180</v>
      </c>
      <c r="J2827" s="120" t="s">
        <v>1774</v>
      </c>
      <c r="K2827" s="120">
        <v>0</v>
      </c>
      <c r="L2827" s="120">
        <v>0</v>
      </c>
      <c r="M2827" s="120">
        <v>0</v>
      </c>
      <c r="N2827" s="120" t="s">
        <v>3498</v>
      </c>
      <c r="O2827" s="127">
        <v>119.9</v>
      </c>
      <c r="P2827" s="128">
        <v>48</v>
      </c>
    </row>
    <row r="2828" spans="1:16">
      <c r="A2828" s="119" t="s">
        <v>14188</v>
      </c>
      <c r="B2828" s="120" t="s">
        <v>12972</v>
      </c>
      <c r="C2828" s="120" t="s">
        <v>14168</v>
      </c>
      <c r="D2828" s="120" t="s">
        <v>1756</v>
      </c>
      <c r="E2828" s="120" t="s">
        <v>12164</v>
      </c>
      <c r="F2828" s="120" t="s">
        <v>14091</v>
      </c>
      <c r="G2828" s="120" t="s">
        <v>3324</v>
      </c>
      <c r="H2828" s="120">
        <v>0</v>
      </c>
      <c r="I2828" s="120" t="s">
        <v>14180</v>
      </c>
      <c r="J2828" s="120" t="s">
        <v>1774</v>
      </c>
      <c r="K2828" s="120">
        <v>0</v>
      </c>
      <c r="L2828" s="120">
        <v>0</v>
      </c>
      <c r="M2828" s="120">
        <v>0</v>
      </c>
      <c r="N2828" s="120" t="s">
        <v>3498</v>
      </c>
      <c r="O2828" s="127">
        <v>119.9</v>
      </c>
      <c r="P2828" s="128">
        <v>48</v>
      </c>
    </row>
    <row r="2829" spans="1:16">
      <c r="A2829" s="119" t="s">
        <v>14189</v>
      </c>
      <c r="B2829" s="120" t="s">
        <v>12972</v>
      </c>
      <c r="C2829" s="120" t="s">
        <v>14168</v>
      </c>
      <c r="D2829" s="120" t="s">
        <v>1756</v>
      </c>
      <c r="E2829" s="120" t="s">
        <v>12164</v>
      </c>
      <c r="F2829" s="120" t="s">
        <v>14091</v>
      </c>
      <c r="G2829" s="120" t="s">
        <v>3324</v>
      </c>
      <c r="H2829" s="120">
        <v>0</v>
      </c>
      <c r="I2829" s="120" t="s">
        <v>14180</v>
      </c>
      <c r="J2829" s="120" t="s">
        <v>1774</v>
      </c>
      <c r="K2829" s="120">
        <v>0</v>
      </c>
      <c r="L2829" s="120">
        <v>0</v>
      </c>
      <c r="M2829" s="120">
        <v>0</v>
      </c>
      <c r="N2829" s="120" t="s">
        <v>3498</v>
      </c>
      <c r="O2829" s="127">
        <v>119.9</v>
      </c>
      <c r="P2829" s="128">
        <v>48</v>
      </c>
    </row>
    <row r="2830" spans="1:16">
      <c r="A2830" s="119" t="s">
        <v>14190</v>
      </c>
      <c r="B2830" s="120" t="s">
        <v>12972</v>
      </c>
      <c r="C2830" s="120" t="s">
        <v>14168</v>
      </c>
      <c r="D2830" s="120" t="s">
        <v>1756</v>
      </c>
      <c r="E2830" s="120" t="s">
        <v>12164</v>
      </c>
      <c r="F2830" s="120" t="s">
        <v>14091</v>
      </c>
      <c r="G2830" s="120" t="s">
        <v>3324</v>
      </c>
      <c r="H2830" s="120">
        <v>0</v>
      </c>
      <c r="I2830" s="120" t="s">
        <v>14180</v>
      </c>
      <c r="J2830" s="120" t="s">
        <v>1774</v>
      </c>
      <c r="K2830" s="120">
        <v>0</v>
      </c>
      <c r="L2830" s="120">
        <v>0</v>
      </c>
      <c r="M2830" s="120">
        <v>0</v>
      </c>
      <c r="N2830" s="120" t="s">
        <v>3498</v>
      </c>
      <c r="O2830" s="127">
        <v>119.9</v>
      </c>
      <c r="P2830" s="128">
        <v>48</v>
      </c>
    </row>
    <row r="2831" spans="1:16">
      <c r="A2831" s="119" t="s">
        <v>14191</v>
      </c>
      <c r="B2831" s="120" t="s">
        <v>12972</v>
      </c>
      <c r="C2831" s="120" t="s">
        <v>14168</v>
      </c>
      <c r="D2831" s="120" t="s">
        <v>1803</v>
      </c>
      <c r="E2831" s="120" t="s">
        <v>12164</v>
      </c>
      <c r="F2831" s="120" t="s">
        <v>14091</v>
      </c>
      <c r="G2831" s="120" t="s">
        <v>3324</v>
      </c>
      <c r="H2831" s="120">
        <v>0</v>
      </c>
      <c r="I2831" s="120" t="s">
        <v>14180</v>
      </c>
      <c r="J2831" s="120" t="s">
        <v>1774</v>
      </c>
      <c r="K2831" s="120">
        <v>0</v>
      </c>
      <c r="L2831" s="120">
        <v>0</v>
      </c>
      <c r="M2831" s="120">
        <v>0</v>
      </c>
      <c r="N2831" s="120" t="s">
        <v>3498</v>
      </c>
      <c r="O2831" s="127">
        <v>99.9</v>
      </c>
      <c r="P2831" s="128">
        <v>42</v>
      </c>
    </row>
    <row r="2832" spans="1:16">
      <c r="A2832" s="119" t="s">
        <v>14192</v>
      </c>
      <c r="B2832" s="120" t="s">
        <v>12972</v>
      </c>
      <c r="C2832" s="120" t="s">
        <v>14168</v>
      </c>
      <c r="D2832" s="120" t="s">
        <v>1803</v>
      </c>
      <c r="E2832" s="120" t="s">
        <v>12164</v>
      </c>
      <c r="F2832" s="120" t="s">
        <v>14091</v>
      </c>
      <c r="G2832" s="120" t="s">
        <v>3324</v>
      </c>
      <c r="H2832" s="120">
        <v>0</v>
      </c>
      <c r="I2832" s="120" t="s">
        <v>14180</v>
      </c>
      <c r="J2832" s="120" t="s">
        <v>1774</v>
      </c>
      <c r="K2832" s="120">
        <v>0</v>
      </c>
      <c r="L2832" s="120">
        <v>0</v>
      </c>
      <c r="M2832" s="120">
        <v>0</v>
      </c>
      <c r="N2832" s="120" t="s">
        <v>3498</v>
      </c>
      <c r="O2832" s="127">
        <v>99.9</v>
      </c>
      <c r="P2832" s="128">
        <v>42</v>
      </c>
    </row>
    <row r="2833" spans="1:16">
      <c r="A2833" s="119" t="s">
        <v>14193</v>
      </c>
      <c r="B2833" s="120" t="s">
        <v>12972</v>
      </c>
      <c r="C2833" s="120" t="s">
        <v>14168</v>
      </c>
      <c r="D2833" s="120" t="s">
        <v>1756</v>
      </c>
      <c r="E2833" s="120" t="s">
        <v>12164</v>
      </c>
      <c r="F2833" s="120" t="s">
        <v>14091</v>
      </c>
      <c r="G2833" s="120" t="s">
        <v>3324</v>
      </c>
      <c r="H2833" s="120">
        <v>0</v>
      </c>
      <c r="I2833" s="120" t="s">
        <v>14180</v>
      </c>
      <c r="J2833" s="120" t="s">
        <v>1774</v>
      </c>
      <c r="K2833" s="120">
        <v>0</v>
      </c>
      <c r="L2833" s="120">
        <v>0</v>
      </c>
      <c r="M2833" s="120">
        <v>0</v>
      </c>
      <c r="N2833" s="120" t="s">
        <v>3498</v>
      </c>
      <c r="O2833" s="127">
        <v>119.9</v>
      </c>
      <c r="P2833" s="128">
        <v>48</v>
      </c>
    </row>
    <row r="2834" spans="1:16">
      <c r="A2834" s="119" t="s">
        <v>4184</v>
      </c>
      <c r="B2834" s="120" t="s">
        <v>12972</v>
      </c>
      <c r="C2834" s="120" t="s">
        <v>1836</v>
      </c>
      <c r="D2834" s="120" t="s">
        <v>1798</v>
      </c>
      <c r="E2834" s="120" t="s">
        <v>12164</v>
      </c>
      <c r="F2834" s="120" t="s">
        <v>12598</v>
      </c>
      <c r="G2834" s="120" t="s">
        <v>1787</v>
      </c>
      <c r="H2834" s="120">
        <v>0</v>
      </c>
      <c r="I2834" s="120" t="s">
        <v>14086</v>
      </c>
      <c r="J2834" s="120" t="s">
        <v>1774</v>
      </c>
      <c r="K2834" s="120" t="s">
        <v>3338</v>
      </c>
      <c r="L2834" s="120">
        <v>0</v>
      </c>
      <c r="M2834" s="120">
        <v>0</v>
      </c>
      <c r="N2834" s="120">
        <v>0</v>
      </c>
      <c r="O2834" s="127">
        <v>39.9</v>
      </c>
      <c r="P2834" s="128">
        <v>0</v>
      </c>
    </row>
    <row r="2835" spans="1:16">
      <c r="A2835" s="119" t="s">
        <v>4185</v>
      </c>
      <c r="B2835" s="120" t="s">
        <v>12972</v>
      </c>
      <c r="C2835" s="120" t="s">
        <v>1836</v>
      </c>
      <c r="D2835" s="120" t="s">
        <v>1798</v>
      </c>
      <c r="E2835" s="120" t="s">
        <v>12164</v>
      </c>
      <c r="F2835" s="120" t="s">
        <v>12598</v>
      </c>
      <c r="G2835" s="120" t="s">
        <v>1787</v>
      </c>
      <c r="H2835" s="120">
        <v>0</v>
      </c>
      <c r="I2835" s="120" t="s">
        <v>14086</v>
      </c>
      <c r="J2835" s="120" t="s">
        <v>1774</v>
      </c>
      <c r="K2835" s="120" t="s">
        <v>3338</v>
      </c>
      <c r="L2835" s="120">
        <v>0</v>
      </c>
      <c r="M2835" s="120">
        <v>0</v>
      </c>
      <c r="N2835" s="120">
        <v>0</v>
      </c>
      <c r="O2835" s="127">
        <v>39.9</v>
      </c>
      <c r="P2835" s="128">
        <v>0</v>
      </c>
    </row>
    <row r="2836" spans="1:16">
      <c r="A2836" s="119" t="s">
        <v>4186</v>
      </c>
      <c r="B2836" s="120" t="s">
        <v>12972</v>
      </c>
      <c r="C2836" s="120" t="s">
        <v>1836</v>
      </c>
      <c r="D2836" s="120" t="s">
        <v>1798</v>
      </c>
      <c r="E2836" s="120" t="s">
        <v>12164</v>
      </c>
      <c r="F2836" s="120" t="s">
        <v>12598</v>
      </c>
      <c r="G2836" s="120" t="s">
        <v>1787</v>
      </c>
      <c r="H2836" s="120">
        <v>0</v>
      </c>
      <c r="I2836" s="120" t="s">
        <v>14086</v>
      </c>
      <c r="J2836" s="120" t="s">
        <v>1774</v>
      </c>
      <c r="K2836" s="120" t="s">
        <v>3338</v>
      </c>
      <c r="L2836" s="120">
        <v>0</v>
      </c>
      <c r="M2836" s="120">
        <v>0</v>
      </c>
      <c r="N2836" s="120">
        <v>0</v>
      </c>
      <c r="O2836" s="127">
        <v>39.9</v>
      </c>
      <c r="P2836" s="128">
        <v>0</v>
      </c>
    </row>
    <row r="2837" spans="1:16">
      <c r="A2837" s="119" t="s">
        <v>4187</v>
      </c>
      <c r="B2837" s="120" t="s">
        <v>12972</v>
      </c>
      <c r="C2837" s="120" t="s">
        <v>3524</v>
      </c>
      <c r="D2837" s="120" t="s">
        <v>1798</v>
      </c>
      <c r="E2837" s="120" t="s">
        <v>12165</v>
      </c>
      <c r="F2837" s="120" t="s">
        <v>14116</v>
      </c>
      <c r="G2837" s="120" t="s">
        <v>1964</v>
      </c>
      <c r="H2837" s="120">
        <v>0</v>
      </c>
      <c r="I2837" s="120" t="s">
        <v>1849</v>
      </c>
      <c r="J2837" s="120" t="s">
        <v>1753</v>
      </c>
      <c r="K2837" s="120" t="s">
        <v>3338</v>
      </c>
      <c r="L2837" s="120">
        <v>0</v>
      </c>
      <c r="M2837" s="120">
        <v>0</v>
      </c>
      <c r="N2837" s="120">
        <v>0</v>
      </c>
      <c r="O2837" s="127">
        <v>299.89999999999998</v>
      </c>
      <c r="P2837" s="128">
        <v>165</v>
      </c>
    </row>
    <row r="2838" spans="1:16">
      <c r="A2838" s="119" t="s">
        <v>4188</v>
      </c>
      <c r="B2838" s="120" t="s">
        <v>12972</v>
      </c>
      <c r="C2838" s="120" t="s">
        <v>3524</v>
      </c>
      <c r="D2838" s="120" t="s">
        <v>1798</v>
      </c>
      <c r="E2838" s="120" t="s">
        <v>12165</v>
      </c>
      <c r="F2838" s="120" t="s">
        <v>14116</v>
      </c>
      <c r="G2838" s="120" t="s">
        <v>3324</v>
      </c>
      <c r="H2838" s="120">
        <v>0</v>
      </c>
      <c r="I2838" s="120" t="s">
        <v>1849</v>
      </c>
      <c r="J2838" s="120" t="s">
        <v>1753</v>
      </c>
      <c r="K2838" s="120" t="s">
        <v>3661</v>
      </c>
      <c r="L2838" s="120">
        <v>0</v>
      </c>
      <c r="M2838" s="120">
        <v>0</v>
      </c>
      <c r="N2838" s="120" t="s">
        <v>3498</v>
      </c>
      <c r="O2838" s="127">
        <v>499.9</v>
      </c>
      <c r="P2838" s="128">
        <v>195</v>
      </c>
    </row>
    <row r="2839" spans="1:16">
      <c r="A2839" s="119" t="s">
        <v>4189</v>
      </c>
      <c r="B2839" s="120" t="s">
        <v>12972</v>
      </c>
      <c r="C2839" s="120" t="s">
        <v>3524</v>
      </c>
      <c r="D2839" s="120" t="s">
        <v>1798</v>
      </c>
      <c r="E2839" s="120" t="s">
        <v>12165</v>
      </c>
      <c r="F2839" s="120">
        <v>0</v>
      </c>
      <c r="G2839" s="120" t="s">
        <v>1879</v>
      </c>
      <c r="H2839" s="120">
        <v>0</v>
      </c>
      <c r="I2839" s="120" t="s">
        <v>1849</v>
      </c>
      <c r="J2839" s="120" t="s">
        <v>1753</v>
      </c>
      <c r="K2839" s="120">
        <v>0</v>
      </c>
      <c r="L2839" s="120">
        <v>0</v>
      </c>
      <c r="M2839" s="120">
        <v>0</v>
      </c>
      <c r="N2839" s="120">
        <v>0</v>
      </c>
      <c r="O2839" s="127">
        <v>699.9</v>
      </c>
      <c r="P2839" s="128">
        <v>378.96</v>
      </c>
    </row>
    <row r="2840" spans="1:16">
      <c r="A2840" s="119" t="s">
        <v>4190</v>
      </c>
      <c r="B2840" s="120" t="s">
        <v>12972</v>
      </c>
      <c r="C2840" s="120" t="s">
        <v>3524</v>
      </c>
      <c r="D2840" s="120" t="s">
        <v>1798</v>
      </c>
      <c r="E2840" s="120" t="s">
        <v>12165</v>
      </c>
      <c r="F2840" s="120" t="s">
        <v>14116</v>
      </c>
      <c r="G2840" s="120" t="s">
        <v>1888</v>
      </c>
      <c r="H2840" s="120">
        <v>0</v>
      </c>
      <c r="I2840" s="120" t="s">
        <v>1849</v>
      </c>
      <c r="J2840" s="120" t="s">
        <v>1753</v>
      </c>
      <c r="K2840" s="120">
        <v>0</v>
      </c>
      <c r="L2840" s="120">
        <v>0</v>
      </c>
      <c r="M2840" s="120">
        <v>0</v>
      </c>
      <c r="N2840" s="120">
        <v>0</v>
      </c>
      <c r="O2840" s="127">
        <v>699.9</v>
      </c>
      <c r="P2840" s="128">
        <v>385.96</v>
      </c>
    </row>
    <row r="2841" spans="1:16">
      <c r="A2841" s="119" t="s">
        <v>4191</v>
      </c>
      <c r="B2841" s="120" t="s">
        <v>12972</v>
      </c>
      <c r="C2841" s="120" t="s">
        <v>3524</v>
      </c>
      <c r="D2841" s="120" t="s">
        <v>1798</v>
      </c>
      <c r="E2841" s="120" t="s">
        <v>12165</v>
      </c>
      <c r="F2841" s="120" t="s">
        <v>14116</v>
      </c>
      <c r="G2841" s="120" t="s">
        <v>1928</v>
      </c>
      <c r="H2841" s="120">
        <v>0</v>
      </c>
      <c r="I2841" s="120" t="s">
        <v>1849</v>
      </c>
      <c r="J2841" s="120" t="s">
        <v>1753</v>
      </c>
      <c r="K2841" s="120" t="s">
        <v>3338</v>
      </c>
      <c r="L2841" s="120" t="s">
        <v>2097</v>
      </c>
      <c r="M2841" s="120">
        <v>0</v>
      </c>
      <c r="N2841" s="120">
        <v>0</v>
      </c>
      <c r="O2841" s="127">
        <v>549.9</v>
      </c>
      <c r="P2841" s="128">
        <v>350.4</v>
      </c>
    </row>
    <row r="2842" spans="1:16">
      <c r="A2842" s="119" t="s">
        <v>4192</v>
      </c>
      <c r="B2842" s="120" t="s">
        <v>12972</v>
      </c>
      <c r="C2842" s="120" t="s">
        <v>3524</v>
      </c>
      <c r="D2842" s="120" t="s">
        <v>1798</v>
      </c>
      <c r="E2842" s="120" t="s">
        <v>12165</v>
      </c>
      <c r="F2842" s="120" t="s">
        <v>12187</v>
      </c>
      <c r="G2842" s="120" t="s">
        <v>1825</v>
      </c>
      <c r="H2842" s="120">
        <v>0</v>
      </c>
      <c r="I2842" s="120" t="s">
        <v>1849</v>
      </c>
      <c r="J2842" s="120" t="s">
        <v>1753</v>
      </c>
      <c r="K2842" s="120" t="s">
        <v>3338</v>
      </c>
      <c r="L2842" s="120">
        <v>0</v>
      </c>
      <c r="M2842" s="120">
        <v>0</v>
      </c>
      <c r="N2842" s="120">
        <v>0</v>
      </c>
      <c r="O2842" s="127">
        <v>599.9</v>
      </c>
      <c r="P2842" s="128">
        <v>367.4</v>
      </c>
    </row>
    <row r="2843" spans="1:16">
      <c r="A2843" s="119" t="s">
        <v>4193</v>
      </c>
      <c r="B2843" s="120" t="s">
        <v>12972</v>
      </c>
      <c r="C2843" s="120" t="s">
        <v>3524</v>
      </c>
      <c r="D2843" s="120" t="s">
        <v>1798</v>
      </c>
      <c r="E2843" s="120" t="s">
        <v>12165</v>
      </c>
      <c r="F2843" s="120" t="s">
        <v>12187</v>
      </c>
      <c r="G2843" s="120" t="s">
        <v>1825</v>
      </c>
      <c r="H2843" s="120">
        <v>0</v>
      </c>
      <c r="I2843" s="120" t="s">
        <v>1849</v>
      </c>
      <c r="J2843" s="120" t="s">
        <v>1753</v>
      </c>
      <c r="K2843" s="120" t="s">
        <v>3338</v>
      </c>
      <c r="L2843" s="120">
        <v>0</v>
      </c>
      <c r="M2843" s="120">
        <v>0</v>
      </c>
      <c r="N2843" s="120">
        <v>0</v>
      </c>
      <c r="O2843" s="127">
        <v>749.9</v>
      </c>
      <c r="P2843" s="128">
        <v>367.4</v>
      </c>
    </row>
    <row r="2844" spans="1:16">
      <c r="A2844" s="119" t="s">
        <v>4194</v>
      </c>
      <c r="B2844" s="120" t="s">
        <v>12972</v>
      </c>
      <c r="C2844" s="120" t="s">
        <v>3524</v>
      </c>
      <c r="D2844" s="120" t="s">
        <v>1798</v>
      </c>
      <c r="E2844" s="120" t="s">
        <v>12165</v>
      </c>
      <c r="F2844" s="120" t="s">
        <v>12187</v>
      </c>
      <c r="G2844" s="120" t="s">
        <v>1879</v>
      </c>
      <c r="H2844" s="120">
        <v>0</v>
      </c>
      <c r="I2844" s="120" t="s">
        <v>1849</v>
      </c>
      <c r="J2844" s="120" t="s">
        <v>1753</v>
      </c>
      <c r="K2844" s="120" t="s">
        <v>3338</v>
      </c>
      <c r="L2844" s="120">
        <v>0</v>
      </c>
      <c r="M2844" s="120">
        <v>0</v>
      </c>
      <c r="N2844" s="120">
        <v>0</v>
      </c>
      <c r="O2844" s="127">
        <v>749.9</v>
      </c>
      <c r="P2844" s="128">
        <v>280.39999999999998</v>
      </c>
    </row>
    <row r="2845" spans="1:16">
      <c r="A2845" s="119" t="s">
        <v>4195</v>
      </c>
      <c r="B2845" s="120" t="s">
        <v>12972</v>
      </c>
      <c r="C2845" s="120" t="s">
        <v>3524</v>
      </c>
      <c r="D2845" s="120" t="s">
        <v>1798</v>
      </c>
      <c r="E2845" s="120" t="s">
        <v>12165</v>
      </c>
      <c r="F2845" s="120" t="s">
        <v>12601</v>
      </c>
      <c r="G2845" s="120" t="s">
        <v>1888</v>
      </c>
      <c r="H2845" s="120">
        <v>0</v>
      </c>
      <c r="I2845" s="120" t="s">
        <v>1849</v>
      </c>
      <c r="J2845" s="120" t="s">
        <v>1753</v>
      </c>
      <c r="K2845" s="120" t="s">
        <v>3338</v>
      </c>
      <c r="L2845" s="120">
        <v>0</v>
      </c>
      <c r="M2845" s="120">
        <v>0</v>
      </c>
      <c r="N2845" s="120">
        <v>0</v>
      </c>
      <c r="O2845" s="127">
        <v>799.9</v>
      </c>
      <c r="P2845" s="128">
        <v>281.60000000000002</v>
      </c>
    </row>
    <row r="2846" spans="1:16">
      <c r="A2846" s="119" t="s">
        <v>4196</v>
      </c>
      <c r="B2846" s="120" t="s">
        <v>12972</v>
      </c>
      <c r="C2846" s="120" t="s">
        <v>3524</v>
      </c>
      <c r="D2846" s="120" t="s">
        <v>1798</v>
      </c>
      <c r="E2846" s="120" t="s">
        <v>12165</v>
      </c>
      <c r="F2846" s="120" t="s">
        <v>12601</v>
      </c>
      <c r="G2846" s="120" t="s">
        <v>1860</v>
      </c>
      <c r="H2846" s="120">
        <v>0</v>
      </c>
      <c r="I2846" s="120" t="s">
        <v>1849</v>
      </c>
      <c r="J2846" s="120" t="s">
        <v>1753</v>
      </c>
      <c r="K2846" s="120" t="s">
        <v>3338</v>
      </c>
      <c r="L2846" s="120">
        <v>0</v>
      </c>
      <c r="M2846" s="120">
        <v>0</v>
      </c>
      <c r="N2846" s="120">
        <v>0</v>
      </c>
      <c r="O2846" s="127">
        <v>749.9</v>
      </c>
      <c r="P2846" s="128">
        <v>266.2</v>
      </c>
    </row>
    <row r="2847" spans="1:16">
      <c r="A2847" s="119" t="s">
        <v>4199</v>
      </c>
      <c r="B2847" s="120" t="s">
        <v>12972</v>
      </c>
      <c r="C2847" s="120" t="s">
        <v>4197</v>
      </c>
      <c r="D2847" s="120" t="s">
        <v>1798</v>
      </c>
      <c r="E2847" s="120" t="s">
        <v>12164</v>
      </c>
      <c r="F2847" s="120">
        <v>0</v>
      </c>
      <c r="G2847" s="120" t="s">
        <v>1787</v>
      </c>
      <c r="H2847" s="120">
        <v>0</v>
      </c>
      <c r="I2847" s="120" t="s">
        <v>2068</v>
      </c>
      <c r="J2847" s="120" t="s">
        <v>1753</v>
      </c>
      <c r="K2847" s="120" t="s">
        <v>3661</v>
      </c>
      <c r="L2847" s="120">
        <v>0</v>
      </c>
      <c r="M2847" s="120">
        <v>0</v>
      </c>
      <c r="N2847" s="120">
        <v>0</v>
      </c>
      <c r="O2847" s="127">
        <v>329.9</v>
      </c>
      <c r="P2847" s="128">
        <v>107</v>
      </c>
    </row>
    <row r="2848" spans="1:16">
      <c r="A2848" s="119" t="s">
        <v>4200</v>
      </c>
      <c r="B2848" s="120" t="s">
        <v>12972</v>
      </c>
      <c r="C2848" s="120" t="s">
        <v>3549</v>
      </c>
      <c r="D2848" s="120" t="s">
        <v>1798</v>
      </c>
      <c r="E2848" s="120" t="s">
        <v>12165</v>
      </c>
      <c r="F2848" s="120">
        <v>0</v>
      </c>
      <c r="G2848" s="120" t="s">
        <v>2174</v>
      </c>
      <c r="H2848" s="120">
        <v>0</v>
      </c>
      <c r="I2848" s="120">
        <v>0</v>
      </c>
      <c r="J2848" s="120" t="s">
        <v>1753</v>
      </c>
      <c r="K2848" s="120">
        <v>0</v>
      </c>
      <c r="L2848" s="120">
        <v>0</v>
      </c>
      <c r="M2848" s="120">
        <v>0</v>
      </c>
      <c r="N2848" s="120">
        <v>0</v>
      </c>
      <c r="O2848" s="127">
        <v>149.9</v>
      </c>
      <c r="P2848" s="128">
        <v>0</v>
      </c>
    </row>
    <row r="2849" spans="1:16">
      <c r="A2849" s="119" t="s">
        <v>12636</v>
      </c>
      <c r="B2849" s="120" t="s">
        <v>12972</v>
      </c>
      <c r="C2849" s="120" t="s">
        <v>2093</v>
      </c>
      <c r="D2849" s="120" t="s">
        <v>1756</v>
      </c>
      <c r="E2849" s="120" t="s">
        <v>12165</v>
      </c>
      <c r="F2849" s="120" t="s">
        <v>12598</v>
      </c>
      <c r="G2849" s="120" t="s">
        <v>1804</v>
      </c>
      <c r="H2849" s="120">
        <v>0</v>
      </c>
      <c r="I2849" s="120" t="s">
        <v>2068</v>
      </c>
      <c r="J2849" s="120" t="s">
        <v>1774</v>
      </c>
      <c r="K2849" s="120">
        <v>0</v>
      </c>
      <c r="L2849" s="120">
        <v>0</v>
      </c>
      <c r="M2849" s="120">
        <v>0</v>
      </c>
      <c r="N2849" s="120" t="s">
        <v>3498</v>
      </c>
      <c r="O2849" s="127">
        <v>399.9</v>
      </c>
      <c r="P2849" s="128">
        <v>170</v>
      </c>
    </row>
    <row r="2850" spans="1:16">
      <c r="A2850" s="119" t="s">
        <v>1562</v>
      </c>
      <c r="B2850" s="120" t="s">
        <v>12972</v>
      </c>
      <c r="C2850" s="120" t="s">
        <v>2093</v>
      </c>
      <c r="D2850" s="120" t="s">
        <v>1756</v>
      </c>
      <c r="E2850" s="120" t="s">
        <v>12165</v>
      </c>
      <c r="F2850" s="120" t="s">
        <v>12598</v>
      </c>
      <c r="G2850" s="120" t="s">
        <v>1778</v>
      </c>
      <c r="H2850" s="120">
        <v>0</v>
      </c>
      <c r="I2850" s="120" t="s">
        <v>2068</v>
      </c>
      <c r="J2850" s="120" t="s">
        <v>1753</v>
      </c>
      <c r="K2850" s="120">
        <v>0</v>
      </c>
      <c r="L2850" s="120">
        <v>0</v>
      </c>
      <c r="M2850" s="120">
        <v>0</v>
      </c>
      <c r="N2850" s="120" t="s">
        <v>3498</v>
      </c>
      <c r="O2850" s="127">
        <v>199.9</v>
      </c>
      <c r="P2850" s="128">
        <v>80</v>
      </c>
    </row>
    <row r="2851" spans="1:16">
      <c r="A2851" s="119" t="s">
        <v>1564</v>
      </c>
      <c r="B2851" s="120" t="s">
        <v>12972</v>
      </c>
      <c r="C2851" s="120" t="s">
        <v>2093</v>
      </c>
      <c r="D2851" s="120" t="s">
        <v>1756</v>
      </c>
      <c r="E2851" s="120" t="s">
        <v>12165</v>
      </c>
      <c r="F2851" s="120" t="s">
        <v>12598</v>
      </c>
      <c r="G2851" s="120">
        <v>0</v>
      </c>
      <c r="H2851" s="120">
        <v>0</v>
      </c>
      <c r="I2851" s="120" t="s">
        <v>2068</v>
      </c>
      <c r="J2851" s="120" t="s">
        <v>1753</v>
      </c>
      <c r="K2851" s="120">
        <v>0</v>
      </c>
      <c r="L2851" s="120">
        <v>0</v>
      </c>
      <c r="M2851" s="120">
        <v>0</v>
      </c>
      <c r="N2851" s="120" t="s">
        <v>3498</v>
      </c>
      <c r="O2851" s="127">
        <v>449.9</v>
      </c>
      <c r="P2851" s="128">
        <v>185</v>
      </c>
    </row>
    <row r="2852" spans="1:16">
      <c r="A2852" s="119" t="s">
        <v>4201</v>
      </c>
      <c r="B2852" s="120" t="s">
        <v>12972</v>
      </c>
      <c r="C2852" s="120" t="s">
        <v>2093</v>
      </c>
      <c r="D2852" s="120" t="s">
        <v>1756</v>
      </c>
      <c r="E2852" s="120" t="s">
        <v>12165</v>
      </c>
      <c r="F2852" s="120" t="s">
        <v>12598</v>
      </c>
      <c r="G2852" s="120">
        <v>0</v>
      </c>
      <c r="H2852" s="120">
        <v>0</v>
      </c>
      <c r="I2852" s="120" t="s">
        <v>2068</v>
      </c>
      <c r="J2852" s="120" t="s">
        <v>1753</v>
      </c>
      <c r="K2852" s="120">
        <v>0</v>
      </c>
      <c r="L2852" s="120">
        <v>0</v>
      </c>
      <c r="M2852" s="120">
        <v>0</v>
      </c>
      <c r="N2852" s="120" t="s">
        <v>3498</v>
      </c>
      <c r="O2852" s="127">
        <v>399.9</v>
      </c>
      <c r="P2852" s="128">
        <v>160</v>
      </c>
    </row>
    <row r="2853" spans="1:16">
      <c r="A2853" s="119" t="s">
        <v>1706</v>
      </c>
      <c r="B2853" s="120" t="s">
        <v>12972</v>
      </c>
      <c r="C2853" s="120" t="s">
        <v>2093</v>
      </c>
      <c r="D2853" s="120" t="s">
        <v>1756</v>
      </c>
      <c r="E2853" s="120" t="s">
        <v>12165</v>
      </c>
      <c r="F2853" s="120" t="s">
        <v>12598</v>
      </c>
      <c r="G2853" s="120" t="s">
        <v>1957</v>
      </c>
      <c r="H2853" s="120">
        <v>0</v>
      </c>
      <c r="I2853" s="120" t="s">
        <v>2068</v>
      </c>
      <c r="J2853" s="120" t="s">
        <v>1753</v>
      </c>
      <c r="K2853" s="120">
        <v>0</v>
      </c>
      <c r="L2853" s="120">
        <v>0</v>
      </c>
      <c r="M2853" s="120">
        <v>0</v>
      </c>
      <c r="N2853" s="120" t="s">
        <v>12606</v>
      </c>
      <c r="O2853" s="127">
        <v>399.9</v>
      </c>
      <c r="P2853" s="128">
        <v>135</v>
      </c>
    </row>
    <row r="2854" spans="1:16">
      <c r="A2854" s="119" t="s">
        <v>4202</v>
      </c>
      <c r="B2854" s="120" t="s">
        <v>12972</v>
      </c>
      <c r="C2854" s="120" t="s">
        <v>2093</v>
      </c>
      <c r="D2854" s="120" t="s">
        <v>1798</v>
      </c>
      <c r="E2854" s="120" t="s">
        <v>12165</v>
      </c>
      <c r="F2854" s="120" t="s">
        <v>14116</v>
      </c>
      <c r="G2854" s="120" t="s">
        <v>1888</v>
      </c>
      <c r="H2854" s="120">
        <v>0</v>
      </c>
      <c r="I2854" s="120" t="s">
        <v>2068</v>
      </c>
      <c r="J2854" s="120" t="s">
        <v>1753</v>
      </c>
      <c r="K2854" s="120">
        <v>0</v>
      </c>
      <c r="L2854" s="120">
        <v>0</v>
      </c>
      <c r="M2854" s="120">
        <v>0</v>
      </c>
      <c r="N2854" s="120">
        <v>0</v>
      </c>
      <c r="O2854" s="127">
        <v>449.9</v>
      </c>
      <c r="P2854" s="128">
        <v>239</v>
      </c>
    </row>
    <row r="2855" spans="1:16">
      <c r="A2855" s="119" t="s">
        <v>4203</v>
      </c>
      <c r="B2855" s="120" t="s">
        <v>12972</v>
      </c>
      <c r="C2855" s="120" t="s">
        <v>2093</v>
      </c>
      <c r="D2855" s="120" t="s">
        <v>1798</v>
      </c>
      <c r="E2855" s="120" t="s">
        <v>12165</v>
      </c>
      <c r="F2855" s="120" t="s">
        <v>14116</v>
      </c>
      <c r="G2855" s="120" t="s">
        <v>1860</v>
      </c>
      <c r="H2855" s="120">
        <v>0</v>
      </c>
      <c r="I2855" s="120" t="s">
        <v>2068</v>
      </c>
      <c r="J2855" s="120" t="s">
        <v>1753</v>
      </c>
      <c r="K2855" s="120">
        <v>0</v>
      </c>
      <c r="L2855" s="120">
        <v>0</v>
      </c>
      <c r="M2855" s="120">
        <v>0</v>
      </c>
      <c r="N2855" s="120">
        <v>0</v>
      </c>
      <c r="O2855" s="127">
        <v>349.9</v>
      </c>
      <c r="P2855" s="128">
        <v>200</v>
      </c>
    </row>
    <row r="2856" spans="1:16">
      <c r="A2856" s="119" t="s">
        <v>4204</v>
      </c>
      <c r="B2856" s="120" t="s">
        <v>12972</v>
      </c>
      <c r="C2856" s="120" t="s">
        <v>2093</v>
      </c>
      <c r="D2856" s="120" t="s">
        <v>1798</v>
      </c>
      <c r="E2856" s="120" t="s">
        <v>12165</v>
      </c>
      <c r="F2856" s="120" t="s">
        <v>14116</v>
      </c>
      <c r="G2856" s="120" t="s">
        <v>1888</v>
      </c>
      <c r="H2856" s="120">
        <v>0</v>
      </c>
      <c r="I2856" s="120" t="s">
        <v>2068</v>
      </c>
      <c r="J2856" s="120" t="s">
        <v>1753</v>
      </c>
      <c r="K2856" s="120">
        <v>0</v>
      </c>
      <c r="L2856" s="120">
        <v>0</v>
      </c>
      <c r="M2856" s="120">
        <v>0</v>
      </c>
      <c r="N2856" s="120">
        <v>0</v>
      </c>
      <c r="O2856" s="127">
        <v>599.9</v>
      </c>
      <c r="P2856" s="128">
        <v>333.96</v>
      </c>
    </row>
    <row r="2857" spans="1:16">
      <c r="A2857" s="119" t="s">
        <v>4205</v>
      </c>
      <c r="B2857" s="120" t="s">
        <v>12972</v>
      </c>
      <c r="C2857" s="120" t="s">
        <v>2093</v>
      </c>
      <c r="D2857" s="120" t="s">
        <v>1798</v>
      </c>
      <c r="E2857" s="120" t="s">
        <v>12164</v>
      </c>
      <c r="F2857" s="120">
        <v>0</v>
      </c>
      <c r="G2857" s="120" t="s">
        <v>1793</v>
      </c>
      <c r="H2857" s="120">
        <v>0</v>
      </c>
      <c r="I2857" s="120" t="s">
        <v>2068</v>
      </c>
      <c r="J2857" s="120" t="s">
        <v>1753</v>
      </c>
      <c r="K2857" s="120" t="s">
        <v>3661</v>
      </c>
      <c r="L2857" s="120">
        <v>0</v>
      </c>
      <c r="M2857" s="120">
        <v>0</v>
      </c>
      <c r="N2857" s="120" t="s">
        <v>3498</v>
      </c>
      <c r="O2857" s="127">
        <v>199.9</v>
      </c>
      <c r="P2857" s="128">
        <v>100</v>
      </c>
    </row>
    <row r="2858" spans="1:16">
      <c r="A2858" s="119" t="s">
        <v>4206</v>
      </c>
      <c r="B2858" s="120" t="s">
        <v>12972</v>
      </c>
      <c r="C2858" s="120" t="s">
        <v>2093</v>
      </c>
      <c r="D2858" s="120" t="s">
        <v>1798</v>
      </c>
      <c r="E2858" s="120" t="s">
        <v>12165</v>
      </c>
      <c r="F2858" s="120" t="s">
        <v>14116</v>
      </c>
      <c r="G2858" s="120" t="s">
        <v>1928</v>
      </c>
      <c r="H2858" s="120">
        <v>0</v>
      </c>
      <c r="I2858" s="120" t="s">
        <v>2068</v>
      </c>
      <c r="J2858" s="120" t="s">
        <v>1753</v>
      </c>
      <c r="K2858" s="120" t="s">
        <v>3338</v>
      </c>
      <c r="L2858" s="120">
        <v>0</v>
      </c>
      <c r="M2858" s="120">
        <v>0</v>
      </c>
      <c r="N2858" s="120">
        <v>0</v>
      </c>
      <c r="O2858" s="127">
        <v>349.9</v>
      </c>
      <c r="P2858" s="128">
        <v>163.4</v>
      </c>
    </row>
    <row r="2859" spans="1:16">
      <c r="A2859" s="119" t="s">
        <v>12637</v>
      </c>
      <c r="B2859" s="120" t="s">
        <v>12972</v>
      </c>
      <c r="C2859" s="120" t="s">
        <v>2093</v>
      </c>
      <c r="D2859" s="120" t="s">
        <v>1798</v>
      </c>
      <c r="E2859" s="120" t="s">
        <v>12165</v>
      </c>
      <c r="F2859" s="120" t="s">
        <v>14116</v>
      </c>
      <c r="G2859" s="120" t="s">
        <v>1778</v>
      </c>
      <c r="H2859" s="120">
        <v>0</v>
      </c>
      <c r="I2859" s="120" t="s">
        <v>2068</v>
      </c>
      <c r="J2859" s="120" t="s">
        <v>1753</v>
      </c>
      <c r="K2859" s="120">
        <v>0</v>
      </c>
      <c r="L2859" s="120">
        <v>0</v>
      </c>
      <c r="M2859" s="120">
        <v>0</v>
      </c>
      <c r="N2859" s="120">
        <v>0</v>
      </c>
      <c r="O2859" s="127">
        <v>349.9</v>
      </c>
      <c r="P2859" s="128">
        <v>174</v>
      </c>
    </row>
    <row r="2860" spans="1:16">
      <c r="A2860" s="119" t="s">
        <v>947</v>
      </c>
      <c r="B2860" s="120" t="s">
        <v>12972</v>
      </c>
      <c r="C2860" s="120" t="s">
        <v>2093</v>
      </c>
      <c r="D2860" s="120" t="s">
        <v>1798</v>
      </c>
      <c r="E2860" s="120" t="s">
        <v>12165</v>
      </c>
      <c r="F2860" s="120">
        <v>0</v>
      </c>
      <c r="G2860" s="120" t="s">
        <v>2174</v>
      </c>
      <c r="H2860" s="120">
        <v>0</v>
      </c>
      <c r="I2860" s="120" t="s">
        <v>2068</v>
      </c>
      <c r="J2860" s="120" t="s">
        <v>1753</v>
      </c>
      <c r="K2860" s="120">
        <v>0</v>
      </c>
      <c r="L2860" s="120">
        <v>0</v>
      </c>
      <c r="M2860" s="120">
        <v>0</v>
      </c>
      <c r="N2860" s="120" t="s">
        <v>3498</v>
      </c>
      <c r="O2860" s="127">
        <v>499.9</v>
      </c>
      <c r="P2860" s="128">
        <v>270</v>
      </c>
    </row>
    <row r="2861" spans="1:16">
      <c r="A2861" s="119" t="s">
        <v>4207</v>
      </c>
      <c r="B2861" s="120" t="s">
        <v>12972</v>
      </c>
      <c r="C2861" s="120" t="s">
        <v>2093</v>
      </c>
      <c r="D2861" s="120" t="s">
        <v>1798</v>
      </c>
      <c r="E2861" s="120" t="s">
        <v>12165</v>
      </c>
      <c r="F2861" s="120" t="s">
        <v>14116</v>
      </c>
      <c r="G2861" s="120" t="s">
        <v>1990</v>
      </c>
      <c r="H2861" s="120">
        <v>0</v>
      </c>
      <c r="I2861" s="120" t="s">
        <v>2068</v>
      </c>
      <c r="J2861" s="120" t="s">
        <v>1753</v>
      </c>
      <c r="K2861" s="120" t="s">
        <v>3661</v>
      </c>
      <c r="L2861" s="120" t="s">
        <v>4069</v>
      </c>
      <c r="M2861" s="120">
        <v>0</v>
      </c>
      <c r="N2861" s="120" t="s">
        <v>3498</v>
      </c>
      <c r="O2861" s="127">
        <v>349.9</v>
      </c>
      <c r="P2861" s="128">
        <v>115</v>
      </c>
    </row>
    <row r="2862" spans="1:16">
      <c r="A2862" s="119" t="s">
        <v>4208</v>
      </c>
      <c r="B2862" s="120" t="s">
        <v>12972</v>
      </c>
      <c r="C2862" s="120" t="s">
        <v>2093</v>
      </c>
      <c r="D2862" s="120" t="s">
        <v>1798</v>
      </c>
      <c r="E2862" s="120" t="s">
        <v>12165</v>
      </c>
      <c r="F2862" s="120">
        <v>0</v>
      </c>
      <c r="G2862" s="120" t="s">
        <v>2174</v>
      </c>
      <c r="H2862" s="120">
        <v>0</v>
      </c>
      <c r="I2862" s="120" t="s">
        <v>2068</v>
      </c>
      <c r="J2862" s="120" t="s">
        <v>1753</v>
      </c>
      <c r="K2862" s="120" t="s">
        <v>3338</v>
      </c>
      <c r="L2862" s="120">
        <v>0</v>
      </c>
      <c r="M2862" s="120">
        <v>0</v>
      </c>
      <c r="N2862" s="120">
        <v>0</v>
      </c>
      <c r="O2862" s="127">
        <v>399.9</v>
      </c>
      <c r="P2862" s="128">
        <v>224.4</v>
      </c>
    </row>
    <row r="2863" spans="1:16">
      <c r="A2863" s="119" t="s">
        <v>4209</v>
      </c>
      <c r="B2863" s="120" t="s">
        <v>12972</v>
      </c>
      <c r="C2863" s="120" t="s">
        <v>2093</v>
      </c>
      <c r="D2863" s="120" t="s">
        <v>1756</v>
      </c>
      <c r="E2863" s="120" t="s">
        <v>12164</v>
      </c>
      <c r="F2863" s="120" t="s">
        <v>12187</v>
      </c>
      <c r="G2863" s="120" t="s">
        <v>1814</v>
      </c>
      <c r="H2863" s="120">
        <v>0</v>
      </c>
      <c r="I2863" s="120" t="s">
        <v>2068</v>
      </c>
      <c r="J2863" s="120" t="s">
        <v>1753</v>
      </c>
      <c r="K2863" s="120" t="s">
        <v>3338</v>
      </c>
      <c r="L2863" s="120">
        <v>0</v>
      </c>
      <c r="M2863" s="120">
        <v>0</v>
      </c>
      <c r="N2863" s="120">
        <v>0</v>
      </c>
      <c r="O2863" s="127">
        <v>449.9</v>
      </c>
      <c r="P2863" s="128">
        <v>200</v>
      </c>
    </row>
    <row r="2864" spans="1:16">
      <c r="A2864" s="119" t="s">
        <v>4210</v>
      </c>
      <c r="B2864" s="120" t="s">
        <v>12972</v>
      </c>
      <c r="C2864" s="120" t="s">
        <v>2093</v>
      </c>
      <c r="D2864" s="120" t="s">
        <v>1756</v>
      </c>
      <c r="E2864" s="120" t="s">
        <v>12165</v>
      </c>
      <c r="F2864" s="120" t="s">
        <v>12187</v>
      </c>
      <c r="G2864" s="120" t="s">
        <v>1881</v>
      </c>
      <c r="H2864" s="120">
        <v>0</v>
      </c>
      <c r="I2864" s="120" t="s">
        <v>2068</v>
      </c>
      <c r="J2864" s="120" t="s">
        <v>1753</v>
      </c>
      <c r="K2864" s="120" t="s">
        <v>2131</v>
      </c>
      <c r="L2864" s="120">
        <v>0</v>
      </c>
      <c r="M2864" s="120">
        <v>0</v>
      </c>
      <c r="N2864" s="120" t="s">
        <v>4211</v>
      </c>
      <c r="O2864" s="127">
        <v>399.9</v>
      </c>
      <c r="P2864" s="128">
        <v>198.9</v>
      </c>
    </row>
    <row r="2865" spans="1:16">
      <c r="A2865" s="119" t="s">
        <v>4212</v>
      </c>
      <c r="B2865" s="120" t="s">
        <v>12972</v>
      </c>
      <c r="C2865" s="120" t="s">
        <v>2093</v>
      </c>
      <c r="D2865" s="120" t="s">
        <v>1798</v>
      </c>
      <c r="E2865" s="120" t="s">
        <v>12165</v>
      </c>
      <c r="F2865" s="120" t="s">
        <v>12187</v>
      </c>
      <c r="G2865" s="120" t="s">
        <v>1825</v>
      </c>
      <c r="H2865" s="120">
        <v>0</v>
      </c>
      <c r="I2865" s="120" t="s">
        <v>2068</v>
      </c>
      <c r="J2865" s="120" t="s">
        <v>1753</v>
      </c>
      <c r="K2865" s="120" t="s">
        <v>2131</v>
      </c>
      <c r="L2865" s="120">
        <v>0</v>
      </c>
      <c r="M2865" s="120">
        <v>0</v>
      </c>
      <c r="N2865" s="120">
        <v>0</v>
      </c>
      <c r="O2865" s="127">
        <v>749.9</v>
      </c>
      <c r="P2865" s="128">
        <v>252.72</v>
      </c>
    </row>
    <row r="2866" spans="1:16">
      <c r="A2866" s="119" t="s">
        <v>4213</v>
      </c>
      <c r="B2866" s="120" t="s">
        <v>12972</v>
      </c>
      <c r="C2866" s="120" t="s">
        <v>2093</v>
      </c>
      <c r="D2866" s="120" t="s">
        <v>1798</v>
      </c>
      <c r="E2866" s="120" t="s">
        <v>12165</v>
      </c>
      <c r="F2866" s="120" t="s">
        <v>12187</v>
      </c>
      <c r="G2866" s="120" t="s">
        <v>1962</v>
      </c>
      <c r="H2866" s="120">
        <v>0</v>
      </c>
      <c r="I2866" s="120" t="s">
        <v>2068</v>
      </c>
      <c r="J2866" s="120" t="s">
        <v>1753</v>
      </c>
      <c r="K2866" s="120">
        <v>0</v>
      </c>
      <c r="L2866" s="120">
        <v>0</v>
      </c>
      <c r="M2866" s="120">
        <v>0</v>
      </c>
      <c r="N2866" s="120">
        <v>0</v>
      </c>
      <c r="O2866" s="127">
        <v>399.9</v>
      </c>
      <c r="P2866" s="128">
        <v>262.39999999999998</v>
      </c>
    </row>
    <row r="2867" spans="1:16">
      <c r="A2867" s="119" t="s">
        <v>4214</v>
      </c>
      <c r="B2867" s="120" t="s">
        <v>12972</v>
      </c>
      <c r="C2867" s="120" t="s">
        <v>2093</v>
      </c>
      <c r="D2867" s="120" t="s">
        <v>1756</v>
      </c>
      <c r="E2867" s="120" t="s">
        <v>12165</v>
      </c>
      <c r="F2867" s="120" t="s">
        <v>12187</v>
      </c>
      <c r="G2867" s="120" t="s">
        <v>1825</v>
      </c>
      <c r="H2867" s="120">
        <v>0</v>
      </c>
      <c r="I2867" s="120" t="s">
        <v>2068</v>
      </c>
      <c r="J2867" s="120" t="s">
        <v>1753</v>
      </c>
      <c r="K2867" s="120" t="s">
        <v>3338</v>
      </c>
      <c r="L2867" s="120">
        <v>0</v>
      </c>
      <c r="M2867" s="120">
        <v>0</v>
      </c>
      <c r="N2867" s="120">
        <v>0</v>
      </c>
      <c r="O2867" s="127">
        <v>399.9</v>
      </c>
      <c r="P2867" s="128">
        <v>202.4</v>
      </c>
    </row>
    <row r="2868" spans="1:16">
      <c r="A2868" s="119" t="s">
        <v>4215</v>
      </c>
      <c r="B2868" s="120" t="s">
        <v>12972</v>
      </c>
      <c r="C2868" s="120" t="s">
        <v>2093</v>
      </c>
      <c r="D2868" s="120" t="s">
        <v>1806</v>
      </c>
      <c r="E2868" s="120" t="s">
        <v>12164</v>
      </c>
      <c r="F2868" s="120" t="s">
        <v>12601</v>
      </c>
      <c r="G2868" s="120" t="s">
        <v>1832</v>
      </c>
      <c r="H2868" s="120">
        <v>0</v>
      </c>
      <c r="I2868" s="120" t="s">
        <v>2068</v>
      </c>
      <c r="J2868" s="120" t="s">
        <v>1753</v>
      </c>
      <c r="K2868" s="120" t="s">
        <v>12593</v>
      </c>
      <c r="L2868" s="120" t="s">
        <v>1807</v>
      </c>
      <c r="M2868" s="120">
        <v>0</v>
      </c>
      <c r="N2868" s="120" t="s">
        <v>3498</v>
      </c>
      <c r="O2868" s="127">
        <v>299.89999999999998</v>
      </c>
      <c r="P2868" s="128">
        <v>210</v>
      </c>
    </row>
    <row r="2869" spans="1:16">
      <c r="A2869" s="119" t="s">
        <v>4216</v>
      </c>
      <c r="B2869" s="120" t="s">
        <v>12972</v>
      </c>
      <c r="C2869" s="120" t="s">
        <v>2093</v>
      </c>
      <c r="D2869" s="120" t="s">
        <v>1803</v>
      </c>
      <c r="E2869" s="120" t="s">
        <v>12165</v>
      </c>
      <c r="F2869" s="120" t="s">
        <v>12601</v>
      </c>
      <c r="G2869" s="120" t="s">
        <v>1964</v>
      </c>
      <c r="H2869" s="120">
        <v>0</v>
      </c>
      <c r="I2869" s="120" t="s">
        <v>2068</v>
      </c>
      <c r="J2869" s="120" t="s">
        <v>1753</v>
      </c>
      <c r="K2869" s="120" t="s">
        <v>3338</v>
      </c>
      <c r="L2869" s="120">
        <v>0</v>
      </c>
      <c r="M2869" s="120">
        <v>0</v>
      </c>
      <c r="N2869" s="120" t="s">
        <v>3855</v>
      </c>
      <c r="O2869" s="127">
        <v>299.89999999999998</v>
      </c>
      <c r="P2869" s="128">
        <v>114.8</v>
      </c>
    </row>
    <row r="2870" spans="1:16">
      <c r="A2870" s="119" t="s">
        <v>4217</v>
      </c>
      <c r="B2870" s="120" t="s">
        <v>12972</v>
      </c>
      <c r="C2870" s="120" t="s">
        <v>2093</v>
      </c>
      <c r="D2870" s="120" t="s">
        <v>1798</v>
      </c>
      <c r="E2870" s="120" t="s">
        <v>12165</v>
      </c>
      <c r="F2870" s="120" t="s">
        <v>12601</v>
      </c>
      <c r="G2870" s="120" t="s">
        <v>1846</v>
      </c>
      <c r="H2870" s="120">
        <v>0</v>
      </c>
      <c r="I2870" s="120" t="s">
        <v>2068</v>
      </c>
      <c r="J2870" s="120" t="s">
        <v>1753</v>
      </c>
      <c r="K2870" s="120" t="s">
        <v>3338</v>
      </c>
      <c r="L2870" s="120">
        <v>0</v>
      </c>
      <c r="M2870" s="120">
        <v>0</v>
      </c>
      <c r="N2870" s="120">
        <v>0</v>
      </c>
      <c r="O2870" s="127">
        <v>399.9</v>
      </c>
      <c r="P2870" s="128">
        <v>152.4</v>
      </c>
    </row>
    <row r="2871" spans="1:16">
      <c r="A2871" s="119" t="s">
        <v>4218</v>
      </c>
      <c r="B2871" s="120" t="s">
        <v>12972</v>
      </c>
      <c r="C2871" s="120" t="s">
        <v>2093</v>
      </c>
      <c r="D2871" s="120" t="s">
        <v>1756</v>
      </c>
      <c r="E2871" s="120" t="s">
        <v>12165</v>
      </c>
      <c r="F2871" s="120" t="s">
        <v>12601</v>
      </c>
      <c r="G2871" s="120" t="s">
        <v>1909</v>
      </c>
      <c r="H2871" s="120">
        <v>0</v>
      </c>
      <c r="I2871" s="120" t="s">
        <v>2068</v>
      </c>
      <c r="J2871" s="120" t="s">
        <v>1753</v>
      </c>
      <c r="K2871" s="120" t="s">
        <v>2131</v>
      </c>
      <c r="L2871" s="120">
        <v>0</v>
      </c>
      <c r="M2871" s="120">
        <v>0</v>
      </c>
      <c r="N2871" s="120" t="s">
        <v>3498</v>
      </c>
      <c r="O2871" s="127">
        <v>399.9</v>
      </c>
      <c r="P2871" s="128">
        <v>200</v>
      </c>
    </row>
    <row r="2872" spans="1:16">
      <c r="A2872" s="119" t="s">
        <v>4219</v>
      </c>
      <c r="B2872" s="120" t="s">
        <v>12972</v>
      </c>
      <c r="C2872" s="120" t="s">
        <v>2093</v>
      </c>
      <c r="D2872" s="120" t="s">
        <v>1756</v>
      </c>
      <c r="E2872" s="120" t="s">
        <v>12165</v>
      </c>
      <c r="F2872" s="120" t="s">
        <v>12601</v>
      </c>
      <c r="G2872" s="120" t="s">
        <v>1964</v>
      </c>
      <c r="H2872" s="120">
        <v>0</v>
      </c>
      <c r="I2872" s="120" t="s">
        <v>2068</v>
      </c>
      <c r="J2872" s="120" t="s">
        <v>1753</v>
      </c>
      <c r="K2872" s="120" t="s">
        <v>2131</v>
      </c>
      <c r="L2872" s="120">
        <v>0</v>
      </c>
      <c r="M2872" s="120">
        <v>0</v>
      </c>
      <c r="N2872" s="120">
        <v>0</v>
      </c>
      <c r="O2872" s="127">
        <v>499.9</v>
      </c>
      <c r="P2872" s="128">
        <v>235</v>
      </c>
    </row>
    <row r="2873" spans="1:16">
      <c r="A2873" s="119" t="s">
        <v>1707</v>
      </c>
      <c r="B2873" s="120" t="s">
        <v>12972</v>
      </c>
      <c r="C2873" s="120" t="s">
        <v>2093</v>
      </c>
      <c r="D2873" s="120" t="s">
        <v>1798</v>
      </c>
      <c r="E2873" s="120" t="s">
        <v>12165</v>
      </c>
      <c r="F2873" s="120" t="s">
        <v>12601</v>
      </c>
      <c r="G2873" s="120" t="s">
        <v>2174</v>
      </c>
      <c r="H2873" s="120">
        <v>0</v>
      </c>
      <c r="I2873" s="120" t="s">
        <v>2068</v>
      </c>
      <c r="J2873" s="120" t="s">
        <v>1753</v>
      </c>
      <c r="K2873" s="120" t="s">
        <v>2131</v>
      </c>
      <c r="L2873" s="120">
        <v>0</v>
      </c>
      <c r="M2873" s="120">
        <v>0</v>
      </c>
      <c r="N2873" s="120">
        <v>0</v>
      </c>
      <c r="O2873" s="127">
        <v>449.9</v>
      </c>
      <c r="P2873" s="128">
        <v>190</v>
      </c>
    </row>
    <row r="2874" spans="1:16">
      <c r="A2874" s="119" t="s">
        <v>4220</v>
      </c>
      <c r="B2874" s="120" t="s">
        <v>12972</v>
      </c>
      <c r="C2874" s="120" t="s">
        <v>2093</v>
      </c>
      <c r="D2874" s="120" t="s">
        <v>1756</v>
      </c>
      <c r="E2874" s="120" t="s">
        <v>12165</v>
      </c>
      <c r="F2874" s="120" t="s">
        <v>12601</v>
      </c>
      <c r="G2874" s="120" t="s">
        <v>1881</v>
      </c>
      <c r="H2874" s="120">
        <v>0</v>
      </c>
      <c r="I2874" s="120" t="s">
        <v>2068</v>
      </c>
      <c r="J2874" s="120" t="s">
        <v>1753</v>
      </c>
      <c r="K2874" s="120" t="s">
        <v>2131</v>
      </c>
      <c r="L2874" s="120">
        <v>0</v>
      </c>
      <c r="M2874" s="120">
        <v>0</v>
      </c>
      <c r="N2874" s="120">
        <v>0</v>
      </c>
      <c r="O2874" s="127">
        <v>399.9</v>
      </c>
      <c r="P2874" s="128">
        <v>175</v>
      </c>
    </row>
    <row r="2875" spans="1:16">
      <c r="A2875" s="119" t="s">
        <v>4221</v>
      </c>
      <c r="B2875" s="120" t="s">
        <v>12972</v>
      </c>
      <c r="C2875" s="120" t="s">
        <v>2093</v>
      </c>
      <c r="D2875" s="120" t="s">
        <v>1756</v>
      </c>
      <c r="E2875" s="120" t="s">
        <v>12165</v>
      </c>
      <c r="F2875" s="120" t="s">
        <v>12601</v>
      </c>
      <c r="G2875" s="120" t="s">
        <v>1964</v>
      </c>
      <c r="H2875" s="120">
        <v>0</v>
      </c>
      <c r="I2875" s="120" t="s">
        <v>2068</v>
      </c>
      <c r="J2875" s="120" t="s">
        <v>1753</v>
      </c>
      <c r="K2875" s="120" t="s">
        <v>2131</v>
      </c>
      <c r="L2875" s="120">
        <v>0</v>
      </c>
      <c r="M2875" s="120">
        <v>0</v>
      </c>
      <c r="N2875" s="120">
        <v>0</v>
      </c>
      <c r="O2875" s="127">
        <v>299.89999999999998</v>
      </c>
      <c r="P2875" s="128">
        <v>99.82</v>
      </c>
    </row>
    <row r="2876" spans="1:16">
      <c r="A2876" s="119" t="s">
        <v>4222</v>
      </c>
      <c r="B2876" s="120" t="s">
        <v>12972</v>
      </c>
      <c r="C2876" s="120" t="s">
        <v>1755</v>
      </c>
      <c r="D2876" s="120">
        <v>0</v>
      </c>
      <c r="E2876" s="120" t="s">
        <v>12165</v>
      </c>
      <c r="F2876" s="120" t="s">
        <v>12598</v>
      </c>
      <c r="G2876" s="120" t="s">
        <v>1957</v>
      </c>
      <c r="H2876" s="120">
        <v>0</v>
      </c>
      <c r="I2876" s="120" t="s">
        <v>1849</v>
      </c>
      <c r="J2876" s="120" t="s">
        <v>1753</v>
      </c>
      <c r="K2876" s="120">
        <v>0</v>
      </c>
      <c r="L2876" s="120">
        <v>0</v>
      </c>
      <c r="M2876" s="120">
        <v>0</v>
      </c>
      <c r="N2876" s="120" t="s">
        <v>12607</v>
      </c>
      <c r="O2876" s="127">
        <v>599.9</v>
      </c>
      <c r="P2876" s="128">
        <v>300</v>
      </c>
    </row>
    <row r="2877" spans="1:16">
      <c r="A2877" s="119" t="s">
        <v>1403</v>
      </c>
      <c r="B2877" s="120" t="s">
        <v>12972</v>
      </c>
      <c r="C2877" s="120" t="s">
        <v>1755</v>
      </c>
      <c r="D2877" s="120" t="s">
        <v>1798</v>
      </c>
      <c r="E2877" s="120" t="s">
        <v>12165</v>
      </c>
      <c r="F2877" s="120" t="s">
        <v>12598</v>
      </c>
      <c r="G2877" s="120" t="s">
        <v>1957</v>
      </c>
      <c r="H2877" s="120">
        <v>0</v>
      </c>
      <c r="I2877" s="120" t="s">
        <v>1849</v>
      </c>
      <c r="J2877" s="120" t="s">
        <v>1753</v>
      </c>
      <c r="K2877" s="120">
        <v>0</v>
      </c>
      <c r="L2877" s="120">
        <v>0</v>
      </c>
      <c r="M2877" s="120">
        <v>0</v>
      </c>
      <c r="N2877" s="120">
        <v>0</v>
      </c>
      <c r="O2877" s="127">
        <v>899.9</v>
      </c>
      <c r="P2877" s="128">
        <v>350</v>
      </c>
    </row>
    <row r="2878" spans="1:16">
      <c r="A2878" s="119" t="s">
        <v>1708</v>
      </c>
      <c r="B2878" s="120" t="s">
        <v>12972</v>
      </c>
      <c r="C2878" s="120" t="s">
        <v>1755</v>
      </c>
      <c r="D2878" s="120">
        <v>0</v>
      </c>
      <c r="E2878" s="120">
        <v>0</v>
      </c>
      <c r="F2878" s="120">
        <v>0</v>
      </c>
      <c r="G2878" s="120">
        <v>0</v>
      </c>
      <c r="H2878" s="120">
        <v>0</v>
      </c>
      <c r="I2878" s="120" t="s">
        <v>1849</v>
      </c>
      <c r="J2878" s="120" t="s">
        <v>1753</v>
      </c>
      <c r="K2878" s="120">
        <v>0</v>
      </c>
      <c r="L2878" s="120">
        <v>0</v>
      </c>
      <c r="M2878" s="120">
        <v>0</v>
      </c>
      <c r="N2878" s="120" t="s">
        <v>3498</v>
      </c>
      <c r="O2878" s="127">
        <v>999.9</v>
      </c>
      <c r="P2878" s="128">
        <v>390</v>
      </c>
    </row>
    <row r="2879" spans="1:16">
      <c r="A2879" s="119" t="s">
        <v>1391</v>
      </c>
      <c r="B2879" s="120" t="s">
        <v>12972</v>
      </c>
      <c r="C2879" s="120" t="s">
        <v>1755</v>
      </c>
      <c r="D2879" s="120" t="s">
        <v>1798</v>
      </c>
      <c r="E2879" s="120" t="s">
        <v>12165</v>
      </c>
      <c r="F2879" s="120" t="s">
        <v>12598</v>
      </c>
      <c r="G2879" s="120" t="s">
        <v>1825</v>
      </c>
      <c r="H2879" s="120">
        <v>0</v>
      </c>
      <c r="I2879" s="120" t="s">
        <v>1849</v>
      </c>
      <c r="J2879" s="120" t="s">
        <v>1753</v>
      </c>
      <c r="K2879" s="120">
        <v>0</v>
      </c>
      <c r="L2879" s="120">
        <v>0</v>
      </c>
      <c r="M2879" s="120">
        <v>0</v>
      </c>
      <c r="N2879" s="120">
        <v>0</v>
      </c>
      <c r="O2879" s="127">
        <v>899.9</v>
      </c>
      <c r="P2879" s="128">
        <v>345</v>
      </c>
    </row>
    <row r="2880" spans="1:16">
      <c r="A2880" s="119" t="s">
        <v>1709</v>
      </c>
      <c r="B2880" s="120" t="s">
        <v>12972</v>
      </c>
      <c r="C2880" s="120" t="s">
        <v>1755</v>
      </c>
      <c r="D2880" s="120" t="s">
        <v>1798</v>
      </c>
      <c r="E2880" s="120" t="s">
        <v>12165</v>
      </c>
      <c r="F2880" s="120" t="s">
        <v>12598</v>
      </c>
      <c r="G2880" s="120" t="s">
        <v>1825</v>
      </c>
      <c r="H2880" s="120">
        <v>0</v>
      </c>
      <c r="I2880" s="120" t="s">
        <v>1849</v>
      </c>
      <c r="J2880" s="120" t="s">
        <v>1753</v>
      </c>
      <c r="K2880" s="120">
        <v>0</v>
      </c>
      <c r="L2880" s="120">
        <v>0</v>
      </c>
      <c r="M2880" s="120">
        <v>0</v>
      </c>
      <c r="N2880" s="120">
        <v>0</v>
      </c>
      <c r="O2880" s="127">
        <v>799.9</v>
      </c>
      <c r="P2880" s="128">
        <v>340</v>
      </c>
    </row>
    <row r="2881" spans="1:16">
      <c r="A2881" s="119" t="s">
        <v>1267</v>
      </c>
      <c r="B2881" s="120" t="s">
        <v>12972</v>
      </c>
      <c r="C2881" s="120" t="s">
        <v>1755</v>
      </c>
      <c r="D2881" s="120" t="s">
        <v>1798</v>
      </c>
      <c r="E2881" s="120" t="s">
        <v>12165</v>
      </c>
      <c r="F2881" s="120" t="s">
        <v>12598</v>
      </c>
      <c r="G2881" s="120" t="s">
        <v>1825</v>
      </c>
      <c r="H2881" s="120">
        <v>0</v>
      </c>
      <c r="I2881" s="120" t="s">
        <v>1849</v>
      </c>
      <c r="J2881" s="120" t="s">
        <v>1753</v>
      </c>
      <c r="K2881" s="120">
        <v>0</v>
      </c>
      <c r="L2881" s="120">
        <v>0</v>
      </c>
      <c r="M2881" s="120">
        <v>0</v>
      </c>
      <c r="N2881" s="120" t="s">
        <v>3498</v>
      </c>
      <c r="O2881" s="127">
        <v>899.9</v>
      </c>
      <c r="P2881" s="128">
        <v>340</v>
      </c>
    </row>
    <row r="2882" spans="1:16">
      <c r="A2882" s="119" t="s">
        <v>1395</v>
      </c>
      <c r="B2882" s="120" t="s">
        <v>12972</v>
      </c>
      <c r="C2882" s="120" t="s">
        <v>1755</v>
      </c>
      <c r="D2882" s="120" t="s">
        <v>1806</v>
      </c>
      <c r="E2882" s="120" t="s">
        <v>12165</v>
      </c>
      <c r="F2882" s="120" t="s">
        <v>12598</v>
      </c>
      <c r="G2882" s="120" t="s">
        <v>1778</v>
      </c>
      <c r="H2882" s="120">
        <v>0</v>
      </c>
      <c r="I2882" s="120" t="s">
        <v>1849</v>
      </c>
      <c r="J2882" s="120" t="s">
        <v>1753</v>
      </c>
      <c r="K2882" s="120">
        <v>0</v>
      </c>
      <c r="L2882" s="120">
        <v>0</v>
      </c>
      <c r="M2882" s="120">
        <v>0</v>
      </c>
      <c r="N2882" s="120" t="s">
        <v>3498</v>
      </c>
      <c r="O2882" s="127">
        <v>549.9</v>
      </c>
      <c r="P2882" s="128">
        <v>210</v>
      </c>
    </row>
    <row r="2883" spans="1:16">
      <c r="A2883" s="119" t="s">
        <v>1431</v>
      </c>
      <c r="B2883" s="120" t="s">
        <v>12972</v>
      </c>
      <c r="C2883" s="120" t="s">
        <v>1755</v>
      </c>
      <c r="D2883" s="120">
        <v>0</v>
      </c>
      <c r="E2883" s="120">
        <v>0</v>
      </c>
      <c r="F2883" s="120">
        <v>0</v>
      </c>
      <c r="G2883" s="120">
        <v>0</v>
      </c>
      <c r="H2883" s="120">
        <v>0</v>
      </c>
      <c r="I2883" s="120" t="s">
        <v>1849</v>
      </c>
      <c r="J2883" s="120" t="s">
        <v>1753</v>
      </c>
      <c r="K2883" s="120">
        <v>0</v>
      </c>
      <c r="L2883" s="120">
        <v>0</v>
      </c>
      <c r="M2883" s="120">
        <v>0</v>
      </c>
      <c r="N2883" s="120" t="s">
        <v>3498</v>
      </c>
      <c r="O2883" s="127">
        <v>499.9</v>
      </c>
      <c r="P2883" s="128">
        <v>210</v>
      </c>
    </row>
    <row r="2884" spans="1:16">
      <c r="A2884" s="119" t="s">
        <v>1269</v>
      </c>
      <c r="B2884" s="120" t="s">
        <v>12972</v>
      </c>
      <c r="C2884" s="120" t="s">
        <v>1755</v>
      </c>
      <c r="D2884" s="120" t="s">
        <v>1806</v>
      </c>
      <c r="E2884" s="120" t="s">
        <v>12165</v>
      </c>
      <c r="F2884" s="120" t="s">
        <v>12598</v>
      </c>
      <c r="G2884" s="120">
        <v>0</v>
      </c>
      <c r="H2884" s="120">
        <v>0</v>
      </c>
      <c r="I2884" s="120" t="s">
        <v>1849</v>
      </c>
      <c r="J2884" s="120" t="s">
        <v>1753</v>
      </c>
      <c r="K2884" s="120">
        <v>0</v>
      </c>
      <c r="L2884" s="120">
        <v>0</v>
      </c>
      <c r="M2884" s="120">
        <v>0</v>
      </c>
      <c r="N2884" s="120" t="s">
        <v>3498</v>
      </c>
      <c r="O2884" s="127">
        <v>799.9</v>
      </c>
      <c r="P2884" s="128">
        <v>285</v>
      </c>
    </row>
    <row r="2885" spans="1:16">
      <c r="A2885" s="119" t="s">
        <v>1710</v>
      </c>
      <c r="B2885" s="120" t="s">
        <v>12972</v>
      </c>
      <c r="C2885" s="120" t="s">
        <v>1755</v>
      </c>
      <c r="D2885" s="120" t="s">
        <v>1798</v>
      </c>
      <c r="E2885" s="120" t="s">
        <v>12165</v>
      </c>
      <c r="F2885" s="120" t="s">
        <v>12598</v>
      </c>
      <c r="G2885" s="120" t="s">
        <v>1957</v>
      </c>
      <c r="H2885" s="120">
        <v>0</v>
      </c>
      <c r="I2885" s="120" t="s">
        <v>1849</v>
      </c>
      <c r="J2885" s="120" t="s">
        <v>1753</v>
      </c>
      <c r="K2885" s="120">
        <v>0</v>
      </c>
      <c r="L2885" s="120">
        <v>0</v>
      </c>
      <c r="M2885" s="120">
        <v>0</v>
      </c>
      <c r="N2885" s="120">
        <v>0</v>
      </c>
      <c r="O2885" s="127">
        <v>999.9</v>
      </c>
      <c r="P2885" s="128">
        <v>375</v>
      </c>
    </row>
    <row r="2886" spans="1:16">
      <c r="A2886" s="119" t="s">
        <v>1405</v>
      </c>
      <c r="B2886" s="120" t="s">
        <v>12972</v>
      </c>
      <c r="C2886" s="120" t="s">
        <v>1755</v>
      </c>
      <c r="D2886" s="120">
        <v>0</v>
      </c>
      <c r="E2886" s="120">
        <v>0</v>
      </c>
      <c r="F2886" s="120">
        <v>0</v>
      </c>
      <c r="G2886" s="120">
        <v>0</v>
      </c>
      <c r="H2886" s="120">
        <v>0</v>
      </c>
      <c r="I2886" s="120" t="s">
        <v>1849</v>
      </c>
      <c r="J2886" s="120" t="s">
        <v>1753</v>
      </c>
      <c r="K2886" s="120">
        <v>0</v>
      </c>
      <c r="L2886" s="120">
        <v>0</v>
      </c>
      <c r="M2886" s="120">
        <v>0</v>
      </c>
      <c r="N2886" s="120" t="s">
        <v>3498</v>
      </c>
      <c r="O2886" s="127">
        <v>749.9</v>
      </c>
      <c r="P2886" s="128">
        <v>300</v>
      </c>
    </row>
    <row r="2887" spans="1:16">
      <c r="A2887" s="119" t="s">
        <v>1261</v>
      </c>
      <c r="B2887" s="120" t="s">
        <v>12972</v>
      </c>
      <c r="C2887" s="120" t="s">
        <v>1755</v>
      </c>
      <c r="D2887" s="120" t="s">
        <v>1806</v>
      </c>
      <c r="E2887" s="120" t="s">
        <v>12165</v>
      </c>
      <c r="F2887" s="120" t="s">
        <v>12598</v>
      </c>
      <c r="G2887" s="120">
        <v>0</v>
      </c>
      <c r="H2887" s="120">
        <v>0</v>
      </c>
      <c r="I2887" s="120" t="s">
        <v>2099</v>
      </c>
      <c r="J2887" s="120" t="s">
        <v>1753</v>
      </c>
      <c r="K2887" s="120">
        <v>0</v>
      </c>
      <c r="L2887" s="120">
        <v>0</v>
      </c>
      <c r="M2887" s="120">
        <v>0</v>
      </c>
      <c r="N2887" s="120" t="s">
        <v>3498</v>
      </c>
      <c r="O2887" s="127">
        <v>799.9</v>
      </c>
      <c r="P2887" s="128">
        <v>310</v>
      </c>
    </row>
    <row r="2888" spans="1:16">
      <c r="A2888" s="119" t="s">
        <v>4223</v>
      </c>
      <c r="B2888" s="120" t="s">
        <v>12972</v>
      </c>
      <c r="C2888" s="120" t="s">
        <v>1755</v>
      </c>
      <c r="D2888" s="120">
        <v>0</v>
      </c>
      <c r="E2888" s="120">
        <v>0</v>
      </c>
      <c r="F2888" s="120">
        <v>0</v>
      </c>
      <c r="G2888" s="120">
        <v>0</v>
      </c>
      <c r="H2888" s="120">
        <v>0</v>
      </c>
      <c r="I2888" s="120" t="s">
        <v>1849</v>
      </c>
      <c r="J2888" s="120" t="s">
        <v>1753</v>
      </c>
      <c r="K2888" s="120">
        <v>0</v>
      </c>
      <c r="L2888" s="120">
        <v>0</v>
      </c>
      <c r="M2888" s="120">
        <v>0</v>
      </c>
      <c r="N2888" s="120" t="s">
        <v>3498</v>
      </c>
      <c r="O2888" s="127">
        <v>899.9</v>
      </c>
      <c r="P2888" s="128">
        <v>370</v>
      </c>
    </row>
    <row r="2889" spans="1:16">
      <c r="A2889" s="119" t="s">
        <v>1397</v>
      </c>
      <c r="B2889" s="120" t="s">
        <v>12972</v>
      </c>
      <c r="C2889" s="120" t="s">
        <v>1755</v>
      </c>
      <c r="D2889" s="120" t="s">
        <v>1798</v>
      </c>
      <c r="E2889" s="120" t="s">
        <v>12165</v>
      </c>
      <c r="F2889" s="120" t="s">
        <v>12598</v>
      </c>
      <c r="G2889" s="120" t="s">
        <v>1957</v>
      </c>
      <c r="H2889" s="120">
        <v>0</v>
      </c>
      <c r="I2889" s="120" t="s">
        <v>1849</v>
      </c>
      <c r="J2889" s="120" t="s">
        <v>1753</v>
      </c>
      <c r="K2889" s="120">
        <v>0</v>
      </c>
      <c r="L2889" s="120">
        <v>0</v>
      </c>
      <c r="M2889" s="120">
        <v>0</v>
      </c>
      <c r="N2889" s="120">
        <v>0</v>
      </c>
      <c r="O2889" s="127">
        <v>899.9</v>
      </c>
      <c r="P2889" s="128">
        <v>350</v>
      </c>
    </row>
    <row r="2890" spans="1:16">
      <c r="A2890" s="119" t="s">
        <v>1566</v>
      </c>
      <c r="B2890" s="120" t="s">
        <v>12972</v>
      </c>
      <c r="C2890" s="120" t="s">
        <v>1755</v>
      </c>
      <c r="D2890" s="120">
        <v>0</v>
      </c>
      <c r="E2890" s="120">
        <v>0</v>
      </c>
      <c r="F2890" s="120">
        <v>0</v>
      </c>
      <c r="G2890" s="120">
        <v>0</v>
      </c>
      <c r="H2890" s="120">
        <v>0</v>
      </c>
      <c r="I2890" s="120" t="s">
        <v>1849</v>
      </c>
      <c r="J2890" s="120" t="s">
        <v>1774</v>
      </c>
      <c r="K2890" s="120">
        <v>0</v>
      </c>
      <c r="L2890" s="120">
        <v>0</v>
      </c>
      <c r="M2890" s="120">
        <v>0</v>
      </c>
      <c r="N2890" s="120">
        <v>0</v>
      </c>
      <c r="O2890" s="127">
        <v>799.9</v>
      </c>
      <c r="P2890" s="128">
        <v>320</v>
      </c>
    </row>
    <row r="2891" spans="1:16">
      <c r="A2891" s="119" t="s">
        <v>1711</v>
      </c>
      <c r="B2891" s="120" t="s">
        <v>12972</v>
      </c>
      <c r="C2891" s="120" t="s">
        <v>1755</v>
      </c>
      <c r="D2891" s="120">
        <v>0</v>
      </c>
      <c r="E2891" s="120">
        <v>0</v>
      </c>
      <c r="F2891" s="120">
        <v>0</v>
      </c>
      <c r="G2891" s="120">
        <v>0</v>
      </c>
      <c r="H2891" s="120">
        <v>0</v>
      </c>
      <c r="I2891" s="120" t="s">
        <v>1849</v>
      </c>
      <c r="J2891" s="120" t="s">
        <v>1753</v>
      </c>
      <c r="K2891" s="120">
        <v>0</v>
      </c>
      <c r="L2891" s="120">
        <v>0</v>
      </c>
      <c r="M2891" s="120">
        <v>0</v>
      </c>
      <c r="N2891" s="120" t="s">
        <v>3498</v>
      </c>
      <c r="O2891" s="127">
        <v>799.9</v>
      </c>
      <c r="P2891" s="128">
        <v>320</v>
      </c>
    </row>
    <row r="2892" spans="1:16">
      <c r="A2892" s="119" t="s">
        <v>1401</v>
      </c>
      <c r="B2892" s="120" t="s">
        <v>12972</v>
      </c>
      <c r="C2892" s="120" t="s">
        <v>1755</v>
      </c>
      <c r="D2892" s="120" t="s">
        <v>1798</v>
      </c>
      <c r="E2892" s="120" t="s">
        <v>12165</v>
      </c>
      <c r="F2892" s="120" t="s">
        <v>12598</v>
      </c>
      <c r="G2892" s="120" t="s">
        <v>1957</v>
      </c>
      <c r="H2892" s="120">
        <v>0</v>
      </c>
      <c r="I2892" s="120" t="s">
        <v>1849</v>
      </c>
      <c r="J2892" s="120" t="s">
        <v>1753</v>
      </c>
      <c r="K2892" s="120">
        <v>0</v>
      </c>
      <c r="L2892" s="120">
        <v>0</v>
      </c>
      <c r="M2892" s="120">
        <v>0</v>
      </c>
      <c r="N2892" s="120">
        <v>0</v>
      </c>
      <c r="O2892" s="127">
        <v>999.9</v>
      </c>
      <c r="P2892" s="128">
        <v>370</v>
      </c>
    </row>
    <row r="2893" spans="1:16">
      <c r="A2893" s="119" t="s">
        <v>1264</v>
      </c>
      <c r="B2893" s="120" t="s">
        <v>12972</v>
      </c>
      <c r="C2893" s="120" t="s">
        <v>1755</v>
      </c>
      <c r="D2893" s="120" t="s">
        <v>1806</v>
      </c>
      <c r="E2893" s="120" t="s">
        <v>12165</v>
      </c>
      <c r="F2893" s="120" t="s">
        <v>12598</v>
      </c>
      <c r="G2893" s="120">
        <v>0</v>
      </c>
      <c r="H2893" s="120">
        <v>0</v>
      </c>
      <c r="I2893" s="120" t="s">
        <v>1972</v>
      </c>
      <c r="J2893" s="120" t="s">
        <v>1753</v>
      </c>
      <c r="K2893" s="120">
        <v>0</v>
      </c>
      <c r="L2893" s="120">
        <v>0</v>
      </c>
      <c r="M2893" s="120">
        <v>0</v>
      </c>
      <c r="N2893" s="120" t="s">
        <v>3498</v>
      </c>
      <c r="O2893" s="127">
        <v>799.9</v>
      </c>
      <c r="P2893" s="128">
        <v>330</v>
      </c>
    </row>
    <row r="2894" spans="1:16">
      <c r="A2894" s="119" t="s">
        <v>4224</v>
      </c>
      <c r="B2894" s="120" t="s">
        <v>12972</v>
      </c>
      <c r="C2894" s="120" t="s">
        <v>1755</v>
      </c>
      <c r="D2894" s="120">
        <v>0</v>
      </c>
      <c r="E2894" s="120" t="s">
        <v>12165</v>
      </c>
      <c r="F2894" s="120" t="s">
        <v>12598</v>
      </c>
      <c r="G2894" s="120" t="s">
        <v>1851</v>
      </c>
      <c r="H2894" s="120">
        <v>0</v>
      </c>
      <c r="I2894" s="120" t="s">
        <v>1849</v>
      </c>
      <c r="J2894" s="120" t="s">
        <v>1753</v>
      </c>
      <c r="K2894" s="120">
        <v>0</v>
      </c>
      <c r="L2894" s="120">
        <v>0</v>
      </c>
      <c r="M2894" s="120">
        <v>0</v>
      </c>
      <c r="N2894" s="120" t="s">
        <v>3498</v>
      </c>
      <c r="O2894" s="127">
        <v>649.9</v>
      </c>
      <c r="P2894" s="128">
        <v>250</v>
      </c>
    </row>
    <row r="2895" spans="1:16">
      <c r="A2895" s="119" t="s">
        <v>4225</v>
      </c>
      <c r="B2895" s="120" t="s">
        <v>12972</v>
      </c>
      <c r="C2895" s="120" t="s">
        <v>1755</v>
      </c>
      <c r="D2895" s="120">
        <v>0</v>
      </c>
      <c r="E2895" s="120">
        <v>0</v>
      </c>
      <c r="F2895" s="120">
        <v>0</v>
      </c>
      <c r="G2895" s="120">
        <v>0</v>
      </c>
      <c r="H2895" s="120">
        <v>0</v>
      </c>
      <c r="I2895" s="120" t="s">
        <v>1849</v>
      </c>
      <c r="J2895" s="120" t="s">
        <v>1753</v>
      </c>
      <c r="K2895" s="120">
        <v>0</v>
      </c>
      <c r="L2895" s="120">
        <v>0</v>
      </c>
      <c r="M2895" s="120">
        <v>0</v>
      </c>
      <c r="N2895" s="120" t="s">
        <v>3498</v>
      </c>
      <c r="O2895" s="127">
        <v>799.9</v>
      </c>
      <c r="P2895" s="128">
        <v>320</v>
      </c>
    </row>
    <row r="2896" spans="1:16">
      <c r="A2896" s="119" t="s">
        <v>1712</v>
      </c>
      <c r="B2896" s="120" t="s">
        <v>12972</v>
      </c>
      <c r="C2896" s="120" t="s">
        <v>1755</v>
      </c>
      <c r="D2896" s="120" t="s">
        <v>1806</v>
      </c>
      <c r="E2896" s="120" t="s">
        <v>12165</v>
      </c>
      <c r="F2896" s="120" t="s">
        <v>12598</v>
      </c>
      <c r="G2896" s="120" t="s">
        <v>1863</v>
      </c>
      <c r="H2896" s="120">
        <v>0</v>
      </c>
      <c r="I2896" s="120" t="s">
        <v>1849</v>
      </c>
      <c r="J2896" s="120" t="s">
        <v>1753</v>
      </c>
      <c r="K2896" s="120">
        <v>0</v>
      </c>
      <c r="L2896" s="120">
        <v>0</v>
      </c>
      <c r="M2896" s="120">
        <v>0</v>
      </c>
      <c r="N2896" s="120" t="s">
        <v>3498</v>
      </c>
      <c r="O2896" s="127">
        <v>799.9</v>
      </c>
      <c r="P2896" s="128">
        <v>280</v>
      </c>
    </row>
    <row r="2897" spans="1:16">
      <c r="A2897" s="119" t="s">
        <v>12181</v>
      </c>
      <c r="B2897" s="120" t="s">
        <v>12972</v>
      </c>
      <c r="C2897" s="120" t="s">
        <v>1755</v>
      </c>
      <c r="D2897" s="120" t="s">
        <v>1756</v>
      </c>
      <c r="E2897" s="120" t="s">
        <v>12165</v>
      </c>
      <c r="F2897" s="120" t="s">
        <v>12598</v>
      </c>
      <c r="G2897" s="120" t="s">
        <v>1851</v>
      </c>
      <c r="H2897" s="120">
        <v>0</v>
      </c>
      <c r="I2897" s="120" t="s">
        <v>1849</v>
      </c>
      <c r="J2897" s="120" t="s">
        <v>1774</v>
      </c>
      <c r="K2897" s="120">
        <v>0</v>
      </c>
      <c r="L2897" s="120">
        <v>0</v>
      </c>
      <c r="M2897" s="120">
        <v>0</v>
      </c>
      <c r="N2897" s="120" t="s">
        <v>3498</v>
      </c>
      <c r="O2897" s="127">
        <v>499.9</v>
      </c>
      <c r="P2897" s="128">
        <v>260</v>
      </c>
    </row>
    <row r="2898" spans="1:16">
      <c r="A2898" s="119" t="s">
        <v>4226</v>
      </c>
      <c r="B2898" s="120" t="s">
        <v>12972</v>
      </c>
      <c r="C2898" s="120" t="s">
        <v>1755</v>
      </c>
      <c r="D2898" s="120" t="s">
        <v>1756</v>
      </c>
      <c r="E2898" s="120" t="s">
        <v>12165</v>
      </c>
      <c r="F2898" s="120" t="s">
        <v>12598</v>
      </c>
      <c r="G2898" s="120" t="s">
        <v>1851</v>
      </c>
      <c r="H2898" s="120">
        <v>0</v>
      </c>
      <c r="I2898" s="120" t="s">
        <v>1849</v>
      </c>
      <c r="J2898" s="120" t="s">
        <v>1753</v>
      </c>
      <c r="K2898" s="120">
        <v>0</v>
      </c>
      <c r="L2898" s="120">
        <v>0</v>
      </c>
      <c r="M2898" s="120">
        <v>0</v>
      </c>
      <c r="N2898" s="120" t="s">
        <v>3498</v>
      </c>
      <c r="O2898" s="127">
        <v>349.9</v>
      </c>
      <c r="P2898" s="128">
        <v>180</v>
      </c>
    </row>
    <row r="2899" spans="1:16">
      <c r="A2899" s="119" t="s">
        <v>12638</v>
      </c>
      <c r="B2899" s="120" t="s">
        <v>12972</v>
      </c>
      <c r="C2899" s="120" t="s">
        <v>1755</v>
      </c>
      <c r="D2899" s="120" t="s">
        <v>1756</v>
      </c>
      <c r="E2899" s="120" t="s">
        <v>12165</v>
      </c>
      <c r="F2899" s="120" t="s">
        <v>12598</v>
      </c>
      <c r="G2899" s="120" t="s">
        <v>1853</v>
      </c>
      <c r="H2899" s="120">
        <v>0</v>
      </c>
      <c r="I2899" s="120" t="s">
        <v>1849</v>
      </c>
      <c r="J2899" s="120" t="s">
        <v>1774</v>
      </c>
      <c r="K2899" s="120">
        <v>0</v>
      </c>
      <c r="L2899" s="120">
        <v>0</v>
      </c>
      <c r="M2899" s="120">
        <v>0</v>
      </c>
      <c r="N2899" s="120" t="s">
        <v>3498</v>
      </c>
      <c r="O2899" s="127">
        <v>349.9</v>
      </c>
      <c r="P2899" s="128">
        <v>180</v>
      </c>
    </row>
    <row r="2900" spans="1:16">
      <c r="A2900" s="119" t="s">
        <v>12184</v>
      </c>
      <c r="B2900" s="120" t="s">
        <v>12972</v>
      </c>
      <c r="C2900" s="120" t="s">
        <v>1755</v>
      </c>
      <c r="D2900" s="120" t="s">
        <v>1756</v>
      </c>
      <c r="E2900" s="120" t="s">
        <v>12165</v>
      </c>
      <c r="F2900" s="120" t="s">
        <v>12598</v>
      </c>
      <c r="G2900" s="120" t="s">
        <v>1851</v>
      </c>
      <c r="H2900" s="120">
        <v>0</v>
      </c>
      <c r="I2900" s="120" t="s">
        <v>1849</v>
      </c>
      <c r="J2900" s="120" t="s">
        <v>1774</v>
      </c>
      <c r="K2900" s="120">
        <v>0</v>
      </c>
      <c r="L2900" s="120">
        <v>0</v>
      </c>
      <c r="M2900" s="120">
        <v>0</v>
      </c>
      <c r="N2900" s="120" t="s">
        <v>3498</v>
      </c>
      <c r="O2900" s="127">
        <v>549.9</v>
      </c>
      <c r="P2900" s="128">
        <v>260</v>
      </c>
    </row>
    <row r="2901" spans="1:16">
      <c r="A2901" s="119" t="s">
        <v>4227</v>
      </c>
      <c r="B2901" s="120" t="s">
        <v>12972</v>
      </c>
      <c r="C2901" s="120" t="s">
        <v>1755</v>
      </c>
      <c r="D2901" s="120" t="s">
        <v>1806</v>
      </c>
      <c r="E2901" s="120" t="s">
        <v>12165</v>
      </c>
      <c r="F2901" s="120" t="s">
        <v>12598</v>
      </c>
      <c r="G2901" s="120" t="s">
        <v>1851</v>
      </c>
      <c r="H2901" s="120">
        <v>0</v>
      </c>
      <c r="I2901" s="120" t="s">
        <v>1849</v>
      </c>
      <c r="J2901" s="120" t="s">
        <v>1753</v>
      </c>
      <c r="K2901" s="120">
        <v>0</v>
      </c>
      <c r="L2901" s="120">
        <v>0</v>
      </c>
      <c r="M2901" s="120">
        <v>0</v>
      </c>
      <c r="N2901" s="120" t="s">
        <v>3498</v>
      </c>
      <c r="O2901" s="127">
        <v>799.9</v>
      </c>
      <c r="P2901" s="128">
        <v>365</v>
      </c>
    </row>
    <row r="2902" spans="1:16">
      <c r="A2902" s="119" t="s">
        <v>64</v>
      </c>
      <c r="B2902" s="120" t="s">
        <v>12972</v>
      </c>
      <c r="C2902" s="120" t="s">
        <v>1755</v>
      </c>
      <c r="D2902" s="120" t="s">
        <v>1756</v>
      </c>
      <c r="E2902" s="120" t="s">
        <v>12165</v>
      </c>
      <c r="F2902" s="120" t="s">
        <v>12598</v>
      </c>
      <c r="G2902" s="120" t="s">
        <v>1886</v>
      </c>
      <c r="H2902" s="120">
        <v>0</v>
      </c>
      <c r="I2902" s="120" t="s">
        <v>1849</v>
      </c>
      <c r="J2902" s="120" t="s">
        <v>1774</v>
      </c>
      <c r="K2902" s="120">
        <v>0</v>
      </c>
      <c r="L2902" s="120">
        <v>0</v>
      </c>
      <c r="M2902" s="120">
        <v>0</v>
      </c>
      <c r="N2902" s="120" t="s">
        <v>3498</v>
      </c>
      <c r="O2902" s="127">
        <v>449.9</v>
      </c>
      <c r="P2902" s="128">
        <v>200</v>
      </c>
    </row>
    <row r="2903" spans="1:16">
      <c r="A2903" s="119" t="s">
        <v>80</v>
      </c>
      <c r="B2903" s="120" t="s">
        <v>12972</v>
      </c>
      <c r="C2903" s="120" t="s">
        <v>1755</v>
      </c>
      <c r="D2903" s="120" t="s">
        <v>1756</v>
      </c>
      <c r="E2903" s="120" t="s">
        <v>12165</v>
      </c>
      <c r="F2903" s="120" t="s">
        <v>12598</v>
      </c>
      <c r="G2903" s="120" t="s">
        <v>1933</v>
      </c>
      <c r="H2903" s="120">
        <v>0</v>
      </c>
      <c r="I2903" s="120" t="s">
        <v>1849</v>
      </c>
      <c r="J2903" s="120" t="s">
        <v>1774</v>
      </c>
      <c r="K2903" s="120">
        <v>0</v>
      </c>
      <c r="L2903" s="120">
        <v>0</v>
      </c>
      <c r="M2903" s="120">
        <v>0</v>
      </c>
      <c r="N2903" s="120" t="s">
        <v>3498</v>
      </c>
      <c r="O2903" s="127">
        <v>399.9</v>
      </c>
      <c r="P2903" s="128">
        <v>160</v>
      </c>
    </row>
    <row r="2904" spans="1:16">
      <c r="A2904" s="119" t="s">
        <v>74</v>
      </c>
      <c r="B2904" s="120" t="s">
        <v>12972</v>
      </c>
      <c r="C2904" s="120" t="s">
        <v>1755</v>
      </c>
      <c r="D2904" s="120" t="s">
        <v>1756</v>
      </c>
      <c r="E2904" s="120" t="s">
        <v>12165</v>
      </c>
      <c r="F2904" s="120" t="s">
        <v>12598</v>
      </c>
      <c r="G2904" s="120" t="s">
        <v>1933</v>
      </c>
      <c r="H2904" s="120">
        <v>0</v>
      </c>
      <c r="I2904" s="120" t="s">
        <v>1849</v>
      </c>
      <c r="J2904" s="120" t="s">
        <v>1774</v>
      </c>
      <c r="K2904" s="120">
        <v>0</v>
      </c>
      <c r="L2904" s="120">
        <v>0</v>
      </c>
      <c r="M2904" s="120">
        <v>0</v>
      </c>
      <c r="N2904" s="120" t="s">
        <v>3498</v>
      </c>
      <c r="O2904" s="127">
        <v>599.9</v>
      </c>
      <c r="P2904" s="128">
        <v>260</v>
      </c>
    </row>
    <row r="2905" spans="1:16">
      <c r="A2905" s="119" t="s">
        <v>14194</v>
      </c>
      <c r="B2905" s="120" t="s">
        <v>12972</v>
      </c>
      <c r="C2905" s="120" t="s">
        <v>1755</v>
      </c>
      <c r="D2905" s="120">
        <v>0</v>
      </c>
      <c r="E2905" s="120" t="s">
        <v>14080</v>
      </c>
      <c r="F2905" s="120" t="s">
        <v>14080</v>
      </c>
      <c r="G2905" s="120">
        <v>0</v>
      </c>
      <c r="H2905" s="120">
        <v>0</v>
      </c>
      <c r="I2905" s="120">
        <v>0</v>
      </c>
      <c r="J2905" s="120" t="s">
        <v>1753</v>
      </c>
      <c r="K2905" s="120">
        <v>0</v>
      </c>
      <c r="L2905" s="120">
        <v>0</v>
      </c>
      <c r="M2905" s="120">
        <v>0</v>
      </c>
      <c r="N2905" s="120">
        <v>0</v>
      </c>
      <c r="O2905" s="127">
        <v>699.9</v>
      </c>
      <c r="P2905" s="128">
        <v>682.62</v>
      </c>
    </row>
    <row r="2906" spans="1:16">
      <c r="A2906" s="119" t="s">
        <v>4228</v>
      </c>
      <c r="B2906" s="120" t="s">
        <v>12972</v>
      </c>
      <c r="C2906" s="120" t="s">
        <v>1755</v>
      </c>
      <c r="D2906" s="120" t="s">
        <v>1798</v>
      </c>
      <c r="E2906" s="120" t="s">
        <v>12164</v>
      </c>
      <c r="F2906" s="120" t="s">
        <v>14116</v>
      </c>
      <c r="G2906" s="120" t="s">
        <v>1838</v>
      </c>
      <c r="H2906" s="120">
        <v>0</v>
      </c>
      <c r="I2906" s="120" t="s">
        <v>1849</v>
      </c>
      <c r="J2906" s="120" t="s">
        <v>1753</v>
      </c>
      <c r="K2906" s="120" t="s">
        <v>2131</v>
      </c>
      <c r="L2906" s="120">
        <v>0</v>
      </c>
      <c r="M2906" s="120">
        <v>0</v>
      </c>
      <c r="N2906" s="120">
        <v>0</v>
      </c>
      <c r="O2906" s="127">
        <v>399.9</v>
      </c>
      <c r="P2906" s="128">
        <v>193</v>
      </c>
    </row>
    <row r="2907" spans="1:16">
      <c r="A2907" s="119" t="s">
        <v>4229</v>
      </c>
      <c r="B2907" s="120" t="s">
        <v>12972</v>
      </c>
      <c r="C2907" s="120" t="s">
        <v>1755</v>
      </c>
      <c r="D2907" s="120" t="s">
        <v>1798</v>
      </c>
      <c r="E2907" s="120" t="s">
        <v>12164</v>
      </c>
      <c r="F2907" s="120">
        <v>0</v>
      </c>
      <c r="G2907" s="120" t="s">
        <v>1838</v>
      </c>
      <c r="H2907" s="120">
        <v>0</v>
      </c>
      <c r="I2907" s="120" t="s">
        <v>1849</v>
      </c>
      <c r="J2907" s="120" t="s">
        <v>1753</v>
      </c>
      <c r="K2907" s="120" t="s">
        <v>2131</v>
      </c>
      <c r="L2907" s="120">
        <v>0</v>
      </c>
      <c r="M2907" s="120">
        <v>0</v>
      </c>
      <c r="N2907" s="120">
        <v>0</v>
      </c>
      <c r="O2907" s="127">
        <v>399.9</v>
      </c>
      <c r="P2907" s="128">
        <v>193</v>
      </c>
    </row>
    <row r="2908" spans="1:16">
      <c r="A2908" s="119" t="s">
        <v>4230</v>
      </c>
      <c r="B2908" s="120" t="s">
        <v>12972</v>
      </c>
      <c r="C2908" s="120" t="s">
        <v>1755</v>
      </c>
      <c r="D2908" s="120" t="s">
        <v>1798</v>
      </c>
      <c r="E2908" s="120" t="s">
        <v>12164</v>
      </c>
      <c r="F2908" s="120">
        <v>0</v>
      </c>
      <c r="G2908" s="120" t="s">
        <v>1838</v>
      </c>
      <c r="H2908" s="120">
        <v>0</v>
      </c>
      <c r="I2908" s="120" t="s">
        <v>1849</v>
      </c>
      <c r="J2908" s="120" t="s">
        <v>1753</v>
      </c>
      <c r="K2908" s="120" t="s">
        <v>2131</v>
      </c>
      <c r="L2908" s="120">
        <v>0</v>
      </c>
      <c r="M2908" s="120">
        <v>0</v>
      </c>
      <c r="N2908" s="120">
        <v>0</v>
      </c>
      <c r="O2908" s="127">
        <v>399.9</v>
      </c>
      <c r="P2908" s="128">
        <v>193</v>
      </c>
    </row>
    <row r="2909" spans="1:16">
      <c r="A2909" s="119" t="s">
        <v>4231</v>
      </c>
      <c r="B2909" s="120" t="s">
        <v>12972</v>
      </c>
      <c r="C2909" s="120" t="s">
        <v>1755</v>
      </c>
      <c r="D2909" s="120" t="s">
        <v>1798</v>
      </c>
      <c r="E2909" s="120" t="s">
        <v>12165</v>
      </c>
      <c r="F2909" s="120" t="s">
        <v>14116</v>
      </c>
      <c r="G2909" s="120" t="s">
        <v>1811</v>
      </c>
      <c r="H2909" s="120">
        <v>0</v>
      </c>
      <c r="I2909" s="120" t="s">
        <v>1849</v>
      </c>
      <c r="J2909" s="120" t="s">
        <v>1753</v>
      </c>
      <c r="K2909" s="120" t="s">
        <v>3338</v>
      </c>
      <c r="L2909" s="120">
        <v>0</v>
      </c>
      <c r="M2909" s="120">
        <v>0</v>
      </c>
      <c r="N2909" s="120">
        <v>0</v>
      </c>
      <c r="O2909" s="127">
        <v>549.9</v>
      </c>
      <c r="P2909" s="128">
        <v>190</v>
      </c>
    </row>
    <row r="2910" spans="1:16">
      <c r="A2910" s="119" t="s">
        <v>4232</v>
      </c>
      <c r="B2910" s="120" t="s">
        <v>12972</v>
      </c>
      <c r="C2910" s="120" t="s">
        <v>1755</v>
      </c>
      <c r="D2910" s="120" t="s">
        <v>1798</v>
      </c>
      <c r="E2910" s="120" t="s">
        <v>12165</v>
      </c>
      <c r="F2910" s="120" t="s">
        <v>14116</v>
      </c>
      <c r="G2910" s="120" t="s">
        <v>1879</v>
      </c>
      <c r="H2910" s="120">
        <v>0</v>
      </c>
      <c r="I2910" s="120" t="s">
        <v>1849</v>
      </c>
      <c r="J2910" s="120" t="s">
        <v>1753</v>
      </c>
      <c r="K2910" s="120">
        <v>0</v>
      </c>
      <c r="L2910" s="120">
        <v>0</v>
      </c>
      <c r="M2910" s="120">
        <v>0</v>
      </c>
      <c r="N2910" s="120">
        <v>0</v>
      </c>
      <c r="O2910" s="127">
        <v>499.9</v>
      </c>
      <c r="P2910" s="128">
        <v>217.92</v>
      </c>
    </row>
    <row r="2911" spans="1:16">
      <c r="A2911" s="119" t="s">
        <v>4233</v>
      </c>
      <c r="B2911" s="120" t="s">
        <v>12972</v>
      </c>
      <c r="C2911" s="120" t="s">
        <v>1755</v>
      </c>
      <c r="D2911" s="120" t="s">
        <v>1798</v>
      </c>
      <c r="E2911" s="120" t="s">
        <v>12165</v>
      </c>
      <c r="F2911" s="120">
        <v>0</v>
      </c>
      <c r="G2911" s="120" t="s">
        <v>1778</v>
      </c>
      <c r="H2911" s="120">
        <v>0</v>
      </c>
      <c r="I2911" s="120" t="s">
        <v>1849</v>
      </c>
      <c r="J2911" s="120" t="s">
        <v>1753</v>
      </c>
      <c r="K2911" s="120">
        <v>0</v>
      </c>
      <c r="L2911" s="120">
        <v>0</v>
      </c>
      <c r="M2911" s="120">
        <v>0</v>
      </c>
      <c r="N2911" s="120">
        <v>0</v>
      </c>
      <c r="O2911" s="127">
        <v>699.9</v>
      </c>
      <c r="P2911" s="128">
        <v>355.37</v>
      </c>
    </row>
    <row r="2912" spans="1:16">
      <c r="A2912" s="119" t="s">
        <v>4234</v>
      </c>
      <c r="B2912" s="120" t="s">
        <v>12972</v>
      </c>
      <c r="C2912" s="120" t="s">
        <v>1755</v>
      </c>
      <c r="D2912" s="120" t="s">
        <v>1798</v>
      </c>
      <c r="E2912" s="120" t="s">
        <v>12164</v>
      </c>
      <c r="F2912" s="120" t="s">
        <v>14116</v>
      </c>
      <c r="G2912" s="120" t="s">
        <v>1782</v>
      </c>
      <c r="H2912" s="120">
        <v>0</v>
      </c>
      <c r="I2912" s="120" t="s">
        <v>1849</v>
      </c>
      <c r="J2912" s="120" t="s">
        <v>1753</v>
      </c>
      <c r="K2912" s="120" t="s">
        <v>2131</v>
      </c>
      <c r="L2912" s="120">
        <v>0</v>
      </c>
      <c r="M2912" s="120">
        <v>0</v>
      </c>
      <c r="N2912" s="120">
        <v>0</v>
      </c>
      <c r="O2912" s="127">
        <v>699.9</v>
      </c>
      <c r="P2912" s="128">
        <v>260</v>
      </c>
    </row>
    <row r="2913" spans="1:16">
      <c r="A2913" s="119" t="s">
        <v>4235</v>
      </c>
      <c r="B2913" s="120" t="s">
        <v>12972</v>
      </c>
      <c r="C2913" s="120" t="s">
        <v>1755</v>
      </c>
      <c r="D2913" s="120" t="s">
        <v>1798</v>
      </c>
      <c r="E2913" s="120" t="s">
        <v>12164</v>
      </c>
      <c r="F2913" s="120">
        <v>0</v>
      </c>
      <c r="G2913" s="120" t="s">
        <v>1793</v>
      </c>
      <c r="H2913" s="120">
        <v>0</v>
      </c>
      <c r="I2913" s="120" t="s">
        <v>1849</v>
      </c>
      <c r="J2913" s="120" t="s">
        <v>1753</v>
      </c>
      <c r="K2913" s="120" t="s">
        <v>2131</v>
      </c>
      <c r="L2913" s="120">
        <v>0</v>
      </c>
      <c r="M2913" s="120">
        <v>0</v>
      </c>
      <c r="N2913" s="120">
        <v>0</v>
      </c>
      <c r="O2913" s="127">
        <v>499.9</v>
      </c>
      <c r="P2913" s="128">
        <v>260</v>
      </c>
    </row>
    <row r="2914" spans="1:16">
      <c r="A2914" s="119" t="s">
        <v>4236</v>
      </c>
      <c r="B2914" s="120" t="s">
        <v>12972</v>
      </c>
      <c r="C2914" s="120" t="s">
        <v>1755</v>
      </c>
      <c r="D2914" s="120" t="s">
        <v>1798</v>
      </c>
      <c r="E2914" s="120" t="s">
        <v>12164</v>
      </c>
      <c r="F2914" s="120" t="s">
        <v>14116</v>
      </c>
      <c r="G2914" s="120" t="s">
        <v>1793</v>
      </c>
      <c r="H2914" s="120">
        <v>0</v>
      </c>
      <c r="I2914" s="120" t="s">
        <v>1849</v>
      </c>
      <c r="J2914" s="120" t="s">
        <v>1753</v>
      </c>
      <c r="K2914" s="120">
        <v>0</v>
      </c>
      <c r="L2914" s="120">
        <v>0</v>
      </c>
      <c r="M2914" s="120">
        <v>0</v>
      </c>
      <c r="N2914" s="120">
        <v>0</v>
      </c>
      <c r="O2914" s="127">
        <v>299.89999999999998</v>
      </c>
      <c r="P2914" s="128">
        <v>224</v>
      </c>
    </row>
    <row r="2915" spans="1:16">
      <c r="A2915" s="119" t="s">
        <v>1595</v>
      </c>
      <c r="B2915" s="120" t="s">
        <v>12972</v>
      </c>
      <c r="C2915" s="120" t="s">
        <v>1755</v>
      </c>
      <c r="D2915" s="120" t="s">
        <v>1798</v>
      </c>
      <c r="E2915" s="120" t="s">
        <v>12165</v>
      </c>
      <c r="F2915" s="120">
        <v>0</v>
      </c>
      <c r="G2915" s="120" t="s">
        <v>1773</v>
      </c>
      <c r="H2915" s="120">
        <v>0</v>
      </c>
      <c r="I2915" s="120" t="s">
        <v>1849</v>
      </c>
      <c r="J2915" s="120" t="s">
        <v>1753</v>
      </c>
      <c r="K2915" s="120" t="s">
        <v>2131</v>
      </c>
      <c r="L2915" s="120">
        <v>0</v>
      </c>
      <c r="M2915" s="120">
        <v>0</v>
      </c>
      <c r="N2915" s="120">
        <v>0</v>
      </c>
      <c r="O2915" s="127">
        <v>399.9</v>
      </c>
      <c r="P2915" s="128">
        <v>171.7</v>
      </c>
    </row>
    <row r="2916" spans="1:16">
      <c r="A2916" s="119" t="s">
        <v>4237</v>
      </c>
      <c r="B2916" s="120" t="s">
        <v>12972</v>
      </c>
      <c r="C2916" s="120" t="s">
        <v>1755</v>
      </c>
      <c r="D2916" s="120" t="s">
        <v>1798</v>
      </c>
      <c r="E2916" s="120" t="s">
        <v>12164</v>
      </c>
      <c r="F2916" s="120" t="s">
        <v>14116</v>
      </c>
      <c r="G2916" s="120" t="s">
        <v>1846</v>
      </c>
      <c r="H2916" s="120">
        <v>0</v>
      </c>
      <c r="I2916" s="120" t="s">
        <v>1849</v>
      </c>
      <c r="J2916" s="120" t="s">
        <v>1753</v>
      </c>
      <c r="K2916" s="120" t="s">
        <v>3338</v>
      </c>
      <c r="L2916" s="120">
        <v>0</v>
      </c>
      <c r="M2916" s="120">
        <v>0</v>
      </c>
      <c r="N2916" s="120">
        <v>0</v>
      </c>
      <c r="O2916" s="127">
        <v>399.9</v>
      </c>
      <c r="P2916" s="128">
        <v>260</v>
      </c>
    </row>
    <row r="2917" spans="1:16">
      <c r="A2917" s="119" t="s">
        <v>4238</v>
      </c>
      <c r="B2917" s="120" t="s">
        <v>12972</v>
      </c>
      <c r="C2917" s="120" t="s">
        <v>1755</v>
      </c>
      <c r="D2917" s="120" t="s">
        <v>1798</v>
      </c>
      <c r="E2917" s="120" t="s">
        <v>12164</v>
      </c>
      <c r="F2917" s="120">
        <v>0</v>
      </c>
      <c r="G2917" s="120" t="s">
        <v>1846</v>
      </c>
      <c r="H2917" s="120">
        <v>0</v>
      </c>
      <c r="I2917" s="120" t="s">
        <v>1849</v>
      </c>
      <c r="J2917" s="120" t="s">
        <v>1753</v>
      </c>
      <c r="K2917" s="120" t="s">
        <v>3338</v>
      </c>
      <c r="L2917" s="120">
        <v>0</v>
      </c>
      <c r="M2917" s="120">
        <v>0</v>
      </c>
      <c r="N2917" s="120">
        <v>0</v>
      </c>
      <c r="O2917" s="127">
        <v>499.9</v>
      </c>
      <c r="P2917" s="128">
        <v>234.34</v>
      </c>
    </row>
    <row r="2918" spans="1:16">
      <c r="A2918" s="119" t="s">
        <v>4239</v>
      </c>
      <c r="B2918" s="120" t="s">
        <v>12972</v>
      </c>
      <c r="C2918" s="120" t="s">
        <v>1755</v>
      </c>
      <c r="D2918" s="120" t="s">
        <v>1798</v>
      </c>
      <c r="E2918" s="120" t="s">
        <v>12165</v>
      </c>
      <c r="F2918" s="120" t="s">
        <v>14116</v>
      </c>
      <c r="G2918" s="120" t="s">
        <v>1825</v>
      </c>
      <c r="H2918" s="120">
        <v>0</v>
      </c>
      <c r="I2918" s="120" t="s">
        <v>1849</v>
      </c>
      <c r="J2918" s="120" t="s">
        <v>1753</v>
      </c>
      <c r="K2918" s="120">
        <v>0</v>
      </c>
      <c r="L2918" s="120" t="s">
        <v>4069</v>
      </c>
      <c r="M2918" s="120">
        <v>0</v>
      </c>
      <c r="N2918" s="120">
        <v>0</v>
      </c>
      <c r="O2918" s="127">
        <v>699.9</v>
      </c>
      <c r="P2918" s="128">
        <v>369.59</v>
      </c>
    </row>
    <row r="2919" spans="1:16">
      <c r="A2919" s="119" t="s">
        <v>4240</v>
      </c>
      <c r="B2919" s="120" t="s">
        <v>12972</v>
      </c>
      <c r="C2919" s="120" t="s">
        <v>1755</v>
      </c>
      <c r="D2919" s="120" t="s">
        <v>1798</v>
      </c>
      <c r="E2919" s="120" t="s">
        <v>12165</v>
      </c>
      <c r="F2919" s="120">
        <v>0</v>
      </c>
      <c r="G2919" s="120" t="s">
        <v>1879</v>
      </c>
      <c r="H2919" s="120">
        <v>0</v>
      </c>
      <c r="I2919" s="120" t="s">
        <v>1849</v>
      </c>
      <c r="J2919" s="120" t="s">
        <v>1753</v>
      </c>
      <c r="K2919" s="120">
        <v>0</v>
      </c>
      <c r="L2919" s="120" t="s">
        <v>4069</v>
      </c>
      <c r="M2919" s="120">
        <v>0</v>
      </c>
      <c r="N2919" s="120">
        <v>0</v>
      </c>
      <c r="O2919" s="127">
        <v>599.9</v>
      </c>
      <c r="P2919" s="128">
        <v>362.69</v>
      </c>
    </row>
    <row r="2920" spans="1:16">
      <c r="A2920" s="119" t="s">
        <v>4241</v>
      </c>
      <c r="B2920" s="120" t="s">
        <v>12972</v>
      </c>
      <c r="C2920" s="120" t="s">
        <v>1755</v>
      </c>
      <c r="D2920" s="120" t="s">
        <v>1798</v>
      </c>
      <c r="E2920" s="120" t="s">
        <v>12165</v>
      </c>
      <c r="F2920" s="120">
        <v>0</v>
      </c>
      <c r="G2920" s="120" t="s">
        <v>1879</v>
      </c>
      <c r="H2920" s="120">
        <v>0</v>
      </c>
      <c r="I2920" s="120" t="s">
        <v>1849</v>
      </c>
      <c r="J2920" s="120" t="s">
        <v>1753</v>
      </c>
      <c r="K2920" s="120">
        <v>0</v>
      </c>
      <c r="L2920" s="120" t="s">
        <v>4069</v>
      </c>
      <c r="M2920" s="120">
        <v>0</v>
      </c>
      <c r="N2920" s="120">
        <v>0</v>
      </c>
      <c r="O2920" s="127">
        <v>599.9</v>
      </c>
      <c r="P2920" s="128">
        <v>344.03</v>
      </c>
    </row>
    <row r="2921" spans="1:16">
      <c r="A2921" s="119" t="s">
        <v>4242</v>
      </c>
      <c r="B2921" s="120" t="s">
        <v>12972</v>
      </c>
      <c r="C2921" s="120" t="s">
        <v>1755</v>
      </c>
      <c r="D2921" s="120" t="s">
        <v>1798</v>
      </c>
      <c r="E2921" s="120" t="s">
        <v>12165</v>
      </c>
      <c r="F2921" s="120">
        <v>0</v>
      </c>
      <c r="G2921" s="120" t="s">
        <v>1884</v>
      </c>
      <c r="H2921" s="120">
        <v>0</v>
      </c>
      <c r="I2921" s="120" t="s">
        <v>1849</v>
      </c>
      <c r="J2921" s="120" t="s">
        <v>1753</v>
      </c>
      <c r="K2921" s="120">
        <v>0</v>
      </c>
      <c r="L2921" s="120" t="s">
        <v>4069</v>
      </c>
      <c r="M2921" s="120">
        <v>0</v>
      </c>
      <c r="N2921" s="120" t="s">
        <v>3498</v>
      </c>
      <c r="O2921" s="127">
        <v>499.9</v>
      </c>
      <c r="P2921" s="128">
        <v>261.57</v>
      </c>
    </row>
    <row r="2922" spans="1:16">
      <c r="A2922" s="119" t="s">
        <v>4243</v>
      </c>
      <c r="B2922" s="120" t="s">
        <v>12972</v>
      </c>
      <c r="C2922" s="120" t="s">
        <v>1755</v>
      </c>
      <c r="D2922" s="120" t="s">
        <v>1798</v>
      </c>
      <c r="E2922" s="120" t="s">
        <v>12165</v>
      </c>
      <c r="F2922" s="120">
        <v>0</v>
      </c>
      <c r="G2922" s="120" t="s">
        <v>1884</v>
      </c>
      <c r="H2922" s="120">
        <v>0</v>
      </c>
      <c r="I2922" s="120" t="s">
        <v>1849</v>
      </c>
      <c r="J2922" s="120" t="s">
        <v>1753</v>
      </c>
      <c r="K2922" s="120">
        <v>0</v>
      </c>
      <c r="L2922" s="120" t="s">
        <v>4069</v>
      </c>
      <c r="M2922" s="120">
        <v>0</v>
      </c>
      <c r="N2922" s="120" t="s">
        <v>3498</v>
      </c>
      <c r="O2922" s="127">
        <v>499.9</v>
      </c>
      <c r="P2922" s="128">
        <v>261.57</v>
      </c>
    </row>
    <row r="2923" spans="1:16">
      <c r="A2923" s="119" t="s">
        <v>4244</v>
      </c>
      <c r="B2923" s="120" t="s">
        <v>12972</v>
      </c>
      <c r="C2923" s="120" t="s">
        <v>1755</v>
      </c>
      <c r="D2923" s="120" t="s">
        <v>1798</v>
      </c>
      <c r="E2923" s="120" t="s">
        <v>12165</v>
      </c>
      <c r="F2923" s="120">
        <v>0</v>
      </c>
      <c r="G2923" s="120" t="s">
        <v>1884</v>
      </c>
      <c r="H2923" s="120">
        <v>0</v>
      </c>
      <c r="I2923" s="120" t="s">
        <v>1849</v>
      </c>
      <c r="J2923" s="120" t="s">
        <v>1753</v>
      </c>
      <c r="K2923" s="120">
        <v>0</v>
      </c>
      <c r="L2923" s="120" t="s">
        <v>4069</v>
      </c>
      <c r="M2923" s="120">
        <v>0</v>
      </c>
      <c r="N2923" s="120" t="s">
        <v>3498</v>
      </c>
      <c r="O2923" s="127">
        <v>499.9</v>
      </c>
      <c r="P2923" s="128">
        <v>268.23</v>
      </c>
    </row>
    <row r="2924" spans="1:16">
      <c r="A2924" s="119" t="s">
        <v>4245</v>
      </c>
      <c r="B2924" s="120" t="s">
        <v>12972</v>
      </c>
      <c r="C2924" s="120" t="s">
        <v>1755</v>
      </c>
      <c r="D2924" s="120" t="s">
        <v>1798</v>
      </c>
      <c r="E2924" s="120" t="s">
        <v>12165</v>
      </c>
      <c r="F2924" s="120">
        <v>0</v>
      </c>
      <c r="G2924" s="120" t="s">
        <v>1884</v>
      </c>
      <c r="H2924" s="120">
        <v>0</v>
      </c>
      <c r="I2924" s="120" t="s">
        <v>1849</v>
      </c>
      <c r="J2924" s="120" t="s">
        <v>1753</v>
      </c>
      <c r="K2924" s="120">
        <v>0</v>
      </c>
      <c r="L2924" s="120" t="s">
        <v>4069</v>
      </c>
      <c r="M2924" s="120">
        <v>0</v>
      </c>
      <c r="N2924" s="120" t="s">
        <v>3498</v>
      </c>
      <c r="O2924" s="127">
        <v>499.9</v>
      </c>
      <c r="P2924" s="128">
        <v>268.23</v>
      </c>
    </row>
    <row r="2925" spans="1:16">
      <c r="A2925" s="119" t="s">
        <v>4246</v>
      </c>
      <c r="B2925" s="120" t="s">
        <v>12972</v>
      </c>
      <c r="C2925" s="120" t="s">
        <v>1755</v>
      </c>
      <c r="D2925" s="120" t="s">
        <v>1798</v>
      </c>
      <c r="E2925" s="120" t="s">
        <v>12165</v>
      </c>
      <c r="F2925" s="120" t="s">
        <v>14116</v>
      </c>
      <c r="G2925" s="120" t="s">
        <v>2014</v>
      </c>
      <c r="H2925" s="120">
        <v>0</v>
      </c>
      <c r="I2925" s="120" t="s">
        <v>1849</v>
      </c>
      <c r="J2925" s="120" t="s">
        <v>1753</v>
      </c>
      <c r="K2925" s="120" t="s">
        <v>12593</v>
      </c>
      <c r="L2925" s="120" t="s">
        <v>1807</v>
      </c>
      <c r="M2925" s="120">
        <v>0</v>
      </c>
      <c r="N2925" s="120" t="s">
        <v>3498</v>
      </c>
      <c r="O2925" s="127">
        <v>399.9</v>
      </c>
      <c r="P2925" s="128">
        <v>186.71</v>
      </c>
    </row>
    <row r="2926" spans="1:16">
      <c r="A2926" s="119" t="s">
        <v>4247</v>
      </c>
      <c r="B2926" s="120" t="s">
        <v>12972</v>
      </c>
      <c r="C2926" s="120" t="s">
        <v>1755</v>
      </c>
      <c r="D2926" s="120" t="s">
        <v>1798</v>
      </c>
      <c r="E2926" s="120" t="s">
        <v>12165</v>
      </c>
      <c r="F2926" s="120" t="s">
        <v>14116</v>
      </c>
      <c r="G2926" s="120" t="s">
        <v>2014</v>
      </c>
      <c r="H2926" s="120">
        <v>0</v>
      </c>
      <c r="I2926" s="120" t="s">
        <v>1849</v>
      </c>
      <c r="J2926" s="120" t="s">
        <v>1753</v>
      </c>
      <c r="K2926" s="120" t="s">
        <v>12593</v>
      </c>
      <c r="L2926" s="120" t="s">
        <v>1807</v>
      </c>
      <c r="M2926" s="120">
        <v>0</v>
      </c>
      <c r="N2926" s="120" t="s">
        <v>3498</v>
      </c>
      <c r="O2926" s="127">
        <v>399.9</v>
      </c>
      <c r="P2926" s="128">
        <v>186.71</v>
      </c>
    </row>
    <row r="2927" spans="1:16">
      <c r="A2927" s="119" t="s">
        <v>4248</v>
      </c>
      <c r="B2927" s="120" t="s">
        <v>12972</v>
      </c>
      <c r="C2927" s="120" t="s">
        <v>1755</v>
      </c>
      <c r="D2927" s="120" t="s">
        <v>1798</v>
      </c>
      <c r="E2927" s="120" t="s">
        <v>12165</v>
      </c>
      <c r="F2927" s="120">
        <v>0</v>
      </c>
      <c r="G2927" s="120" t="s">
        <v>1879</v>
      </c>
      <c r="H2927" s="120">
        <v>0</v>
      </c>
      <c r="I2927" s="120" t="s">
        <v>1849</v>
      </c>
      <c r="J2927" s="120" t="s">
        <v>1753</v>
      </c>
      <c r="K2927" s="120">
        <v>0</v>
      </c>
      <c r="L2927" s="120" t="s">
        <v>4069</v>
      </c>
      <c r="M2927" s="120">
        <v>0</v>
      </c>
      <c r="N2927" s="120">
        <v>0</v>
      </c>
      <c r="O2927" s="127">
        <v>699.9</v>
      </c>
      <c r="P2927" s="128">
        <v>380</v>
      </c>
    </row>
    <row r="2928" spans="1:16">
      <c r="A2928" s="119" t="s">
        <v>4249</v>
      </c>
      <c r="B2928" s="120" t="s">
        <v>12972</v>
      </c>
      <c r="C2928" s="120" t="s">
        <v>1755</v>
      </c>
      <c r="D2928" s="120" t="s">
        <v>1798</v>
      </c>
      <c r="E2928" s="120" t="s">
        <v>12165</v>
      </c>
      <c r="F2928" s="120" t="s">
        <v>14116</v>
      </c>
      <c r="G2928" s="120" t="s">
        <v>1879</v>
      </c>
      <c r="H2928" s="120">
        <v>0</v>
      </c>
      <c r="I2928" s="120" t="s">
        <v>1849</v>
      </c>
      <c r="J2928" s="120" t="s">
        <v>1753</v>
      </c>
      <c r="K2928" s="120">
        <v>0</v>
      </c>
      <c r="L2928" s="120" t="s">
        <v>4069</v>
      </c>
      <c r="M2928" s="120">
        <v>0</v>
      </c>
      <c r="N2928" s="120">
        <v>0</v>
      </c>
      <c r="O2928" s="127">
        <v>499.9</v>
      </c>
      <c r="P2928" s="128">
        <v>380</v>
      </c>
    </row>
    <row r="2929" spans="1:16">
      <c r="A2929" s="119" t="s">
        <v>4250</v>
      </c>
      <c r="B2929" s="120" t="s">
        <v>12972</v>
      </c>
      <c r="C2929" s="120" t="s">
        <v>1755</v>
      </c>
      <c r="D2929" s="120" t="s">
        <v>1798</v>
      </c>
      <c r="E2929" s="120" t="s">
        <v>12165</v>
      </c>
      <c r="F2929" s="120">
        <v>0</v>
      </c>
      <c r="G2929" s="120" t="s">
        <v>1964</v>
      </c>
      <c r="H2929" s="120">
        <v>0</v>
      </c>
      <c r="I2929" s="120" t="s">
        <v>1849</v>
      </c>
      <c r="J2929" s="120" t="s">
        <v>1753</v>
      </c>
      <c r="K2929" s="120">
        <v>0</v>
      </c>
      <c r="L2929" s="120" t="s">
        <v>4069</v>
      </c>
      <c r="M2929" s="120">
        <v>0</v>
      </c>
      <c r="N2929" s="120">
        <v>0</v>
      </c>
      <c r="O2929" s="127">
        <v>499.9</v>
      </c>
      <c r="P2929" s="128">
        <v>275.5</v>
      </c>
    </row>
    <row r="2930" spans="1:16">
      <c r="A2930" s="119" t="s">
        <v>4251</v>
      </c>
      <c r="B2930" s="120" t="s">
        <v>12972</v>
      </c>
      <c r="C2930" s="120" t="s">
        <v>1755</v>
      </c>
      <c r="D2930" s="120" t="s">
        <v>1798</v>
      </c>
      <c r="E2930" s="120" t="s">
        <v>12165</v>
      </c>
      <c r="F2930" s="120" t="s">
        <v>14116</v>
      </c>
      <c r="G2930" s="120" t="s">
        <v>2014</v>
      </c>
      <c r="H2930" s="120">
        <v>0</v>
      </c>
      <c r="I2930" s="120" t="s">
        <v>1849</v>
      </c>
      <c r="J2930" s="120" t="s">
        <v>1753</v>
      </c>
      <c r="K2930" s="120">
        <v>0</v>
      </c>
      <c r="L2930" s="120">
        <v>0</v>
      </c>
      <c r="M2930" s="120">
        <v>0</v>
      </c>
      <c r="N2930" s="120">
        <v>0</v>
      </c>
      <c r="O2930" s="127">
        <v>599.9</v>
      </c>
      <c r="P2930" s="128">
        <v>465.5</v>
      </c>
    </row>
    <row r="2931" spans="1:16">
      <c r="A2931" s="119" t="s">
        <v>4252</v>
      </c>
      <c r="B2931" s="120" t="s">
        <v>12972</v>
      </c>
      <c r="C2931" s="120" t="s">
        <v>1755</v>
      </c>
      <c r="D2931" s="120" t="s">
        <v>1798</v>
      </c>
      <c r="E2931" s="120" t="s">
        <v>12165</v>
      </c>
      <c r="F2931" s="120">
        <v>0</v>
      </c>
      <c r="G2931" s="120" t="s">
        <v>2014</v>
      </c>
      <c r="H2931" s="120">
        <v>0</v>
      </c>
      <c r="I2931" s="120" t="s">
        <v>1849</v>
      </c>
      <c r="J2931" s="120" t="s">
        <v>1753</v>
      </c>
      <c r="K2931" s="120">
        <v>0</v>
      </c>
      <c r="L2931" s="120" t="s">
        <v>2097</v>
      </c>
      <c r="M2931" s="120">
        <v>0</v>
      </c>
      <c r="N2931" s="120">
        <v>0</v>
      </c>
      <c r="O2931" s="127">
        <v>499.9</v>
      </c>
      <c r="P2931" s="128">
        <v>370.5</v>
      </c>
    </row>
    <row r="2932" spans="1:16">
      <c r="A2932" s="119" t="s">
        <v>4253</v>
      </c>
      <c r="B2932" s="120" t="s">
        <v>12972</v>
      </c>
      <c r="C2932" s="120" t="s">
        <v>1755</v>
      </c>
      <c r="D2932" s="120" t="s">
        <v>1798</v>
      </c>
      <c r="E2932" s="120" t="s">
        <v>12165</v>
      </c>
      <c r="F2932" s="120" t="s">
        <v>14116</v>
      </c>
      <c r="G2932" s="120" t="s">
        <v>2014</v>
      </c>
      <c r="H2932" s="120">
        <v>0</v>
      </c>
      <c r="I2932" s="120" t="s">
        <v>1849</v>
      </c>
      <c r="J2932" s="120" t="s">
        <v>1753</v>
      </c>
      <c r="K2932" s="120">
        <v>0</v>
      </c>
      <c r="L2932" s="120" t="s">
        <v>2097</v>
      </c>
      <c r="M2932" s="120">
        <v>0</v>
      </c>
      <c r="N2932" s="120">
        <v>0</v>
      </c>
      <c r="O2932" s="127">
        <v>499.9</v>
      </c>
      <c r="P2932" s="128">
        <v>370.5</v>
      </c>
    </row>
    <row r="2933" spans="1:16">
      <c r="A2933" s="119" t="s">
        <v>4254</v>
      </c>
      <c r="B2933" s="120" t="s">
        <v>12972</v>
      </c>
      <c r="C2933" s="120" t="s">
        <v>1755</v>
      </c>
      <c r="D2933" s="120" t="s">
        <v>1798</v>
      </c>
      <c r="E2933" s="120" t="s">
        <v>12165</v>
      </c>
      <c r="F2933" s="120" t="s">
        <v>14116</v>
      </c>
      <c r="G2933" s="120" t="s">
        <v>2174</v>
      </c>
      <c r="H2933" s="120">
        <v>0</v>
      </c>
      <c r="I2933" s="120" t="s">
        <v>1849</v>
      </c>
      <c r="J2933" s="120" t="s">
        <v>1753</v>
      </c>
      <c r="K2933" s="120">
        <v>0</v>
      </c>
      <c r="L2933" s="120">
        <v>0</v>
      </c>
      <c r="M2933" s="120">
        <v>0</v>
      </c>
      <c r="N2933" s="120" t="s">
        <v>3498</v>
      </c>
      <c r="O2933" s="127">
        <v>699.9</v>
      </c>
      <c r="P2933" s="128">
        <v>295</v>
      </c>
    </row>
    <row r="2934" spans="1:16">
      <c r="A2934" s="119" t="s">
        <v>4255</v>
      </c>
      <c r="B2934" s="120" t="s">
        <v>12972</v>
      </c>
      <c r="C2934" s="120" t="s">
        <v>1755</v>
      </c>
      <c r="D2934" s="120" t="s">
        <v>1798</v>
      </c>
      <c r="E2934" s="120" t="s">
        <v>12165</v>
      </c>
      <c r="F2934" s="120">
        <v>0</v>
      </c>
      <c r="G2934" s="120" t="s">
        <v>1863</v>
      </c>
      <c r="H2934" s="120">
        <v>0</v>
      </c>
      <c r="I2934" s="120" t="s">
        <v>1849</v>
      </c>
      <c r="J2934" s="120" t="s">
        <v>1753</v>
      </c>
      <c r="K2934" s="120">
        <v>0</v>
      </c>
      <c r="L2934" s="120">
        <v>0</v>
      </c>
      <c r="M2934" s="120">
        <v>0</v>
      </c>
      <c r="N2934" s="120" t="s">
        <v>3498</v>
      </c>
      <c r="O2934" s="127">
        <v>499.9</v>
      </c>
      <c r="P2934" s="128">
        <v>290</v>
      </c>
    </row>
    <row r="2935" spans="1:16">
      <c r="A2935" s="119" t="s">
        <v>4256</v>
      </c>
      <c r="B2935" s="120" t="s">
        <v>12972</v>
      </c>
      <c r="C2935" s="120" t="s">
        <v>1755</v>
      </c>
      <c r="D2935" s="120" t="s">
        <v>1798</v>
      </c>
      <c r="E2935" s="120" t="s">
        <v>12165</v>
      </c>
      <c r="F2935" s="120" t="s">
        <v>14116</v>
      </c>
      <c r="G2935" s="120" t="s">
        <v>1841</v>
      </c>
      <c r="H2935" s="120">
        <v>0</v>
      </c>
      <c r="I2935" s="120" t="s">
        <v>1849</v>
      </c>
      <c r="J2935" s="120" t="s">
        <v>1753</v>
      </c>
      <c r="K2935" s="120" t="s">
        <v>2131</v>
      </c>
      <c r="L2935" s="120" t="s">
        <v>2097</v>
      </c>
      <c r="M2935" s="120">
        <v>0</v>
      </c>
      <c r="N2935" s="120">
        <v>0</v>
      </c>
      <c r="O2935" s="127">
        <v>399.9</v>
      </c>
      <c r="P2935" s="128">
        <v>167.4</v>
      </c>
    </row>
    <row r="2936" spans="1:16">
      <c r="A2936" s="119" t="s">
        <v>4257</v>
      </c>
      <c r="B2936" s="120" t="s">
        <v>12972</v>
      </c>
      <c r="C2936" s="120" t="s">
        <v>1755</v>
      </c>
      <c r="D2936" s="120" t="s">
        <v>1798</v>
      </c>
      <c r="E2936" s="120" t="s">
        <v>12165</v>
      </c>
      <c r="F2936" s="120">
        <v>0</v>
      </c>
      <c r="G2936" s="120" t="s">
        <v>1876</v>
      </c>
      <c r="H2936" s="120">
        <v>0</v>
      </c>
      <c r="I2936" s="120" t="s">
        <v>1849</v>
      </c>
      <c r="J2936" s="120" t="s">
        <v>1753</v>
      </c>
      <c r="K2936" s="120" t="s">
        <v>2131</v>
      </c>
      <c r="L2936" s="120" t="s">
        <v>1807</v>
      </c>
      <c r="M2936" s="120">
        <v>0</v>
      </c>
      <c r="N2936" s="120" t="s">
        <v>3498</v>
      </c>
      <c r="O2936" s="127">
        <v>249.9</v>
      </c>
      <c r="P2936" s="128">
        <v>150</v>
      </c>
    </row>
    <row r="2937" spans="1:16">
      <c r="A2937" s="119" t="s">
        <v>4258</v>
      </c>
      <c r="B2937" s="120" t="s">
        <v>12972</v>
      </c>
      <c r="C2937" s="120" t="s">
        <v>1755</v>
      </c>
      <c r="D2937" s="120" t="s">
        <v>1798</v>
      </c>
      <c r="E2937" s="120" t="s">
        <v>12165</v>
      </c>
      <c r="F2937" s="120" t="s">
        <v>14116</v>
      </c>
      <c r="G2937" s="120" t="s">
        <v>1879</v>
      </c>
      <c r="H2937" s="120">
        <v>0</v>
      </c>
      <c r="I2937" s="120" t="s">
        <v>1849</v>
      </c>
      <c r="J2937" s="120" t="s">
        <v>1753</v>
      </c>
      <c r="K2937" s="120" t="s">
        <v>2131</v>
      </c>
      <c r="L2937" s="120" t="s">
        <v>4069</v>
      </c>
      <c r="M2937" s="120">
        <v>0</v>
      </c>
      <c r="N2937" s="120" t="s">
        <v>3498</v>
      </c>
      <c r="O2937" s="127">
        <v>399.9</v>
      </c>
      <c r="P2937" s="128">
        <v>165</v>
      </c>
    </row>
    <row r="2938" spans="1:16">
      <c r="A2938" s="119" t="s">
        <v>4259</v>
      </c>
      <c r="B2938" s="120" t="s">
        <v>12972</v>
      </c>
      <c r="C2938" s="120" t="s">
        <v>1755</v>
      </c>
      <c r="D2938" s="120" t="s">
        <v>1798</v>
      </c>
      <c r="E2938" s="120" t="s">
        <v>12165</v>
      </c>
      <c r="F2938" s="120" t="s">
        <v>14116</v>
      </c>
      <c r="G2938" s="120" t="s">
        <v>1795</v>
      </c>
      <c r="H2938" s="120">
        <v>0</v>
      </c>
      <c r="I2938" s="120" t="s">
        <v>1849</v>
      </c>
      <c r="J2938" s="120" t="s">
        <v>1753</v>
      </c>
      <c r="K2938" s="120" t="s">
        <v>2131</v>
      </c>
      <c r="L2938" s="120">
        <v>0</v>
      </c>
      <c r="M2938" s="120">
        <v>0</v>
      </c>
      <c r="N2938" s="120">
        <v>0</v>
      </c>
      <c r="O2938" s="127">
        <v>299.89999999999998</v>
      </c>
      <c r="P2938" s="128">
        <v>160.4</v>
      </c>
    </row>
    <row r="2939" spans="1:16">
      <c r="A2939" s="119" t="s">
        <v>4260</v>
      </c>
      <c r="B2939" s="120" t="s">
        <v>12972</v>
      </c>
      <c r="C2939" s="120" t="s">
        <v>1755</v>
      </c>
      <c r="D2939" s="120" t="s">
        <v>1798</v>
      </c>
      <c r="E2939" s="120" t="s">
        <v>12165</v>
      </c>
      <c r="F2939" s="120" t="s">
        <v>14116</v>
      </c>
      <c r="G2939" s="120" t="s">
        <v>1879</v>
      </c>
      <c r="H2939" s="120">
        <v>0</v>
      </c>
      <c r="I2939" s="120" t="s">
        <v>1849</v>
      </c>
      <c r="J2939" s="120" t="s">
        <v>1753</v>
      </c>
      <c r="K2939" s="120" t="s">
        <v>12593</v>
      </c>
      <c r="L2939" s="120" t="s">
        <v>1807</v>
      </c>
      <c r="M2939" s="120">
        <v>0</v>
      </c>
      <c r="N2939" s="120" t="s">
        <v>3498</v>
      </c>
      <c r="O2939" s="127">
        <v>399.9</v>
      </c>
      <c r="P2939" s="128">
        <v>167</v>
      </c>
    </row>
    <row r="2940" spans="1:16">
      <c r="A2940" s="119" t="s">
        <v>4261</v>
      </c>
      <c r="B2940" s="120" t="s">
        <v>12972</v>
      </c>
      <c r="C2940" s="120" t="s">
        <v>1755</v>
      </c>
      <c r="D2940" s="120" t="s">
        <v>1798</v>
      </c>
      <c r="E2940" s="120" t="s">
        <v>12165</v>
      </c>
      <c r="F2940" s="120" t="s">
        <v>14116</v>
      </c>
      <c r="G2940" s="120" t="s">
        <v>2014</v>
      </c>
      <c r="H2940" s="120">
        <v>0</v>
      </c>
      <c r="I2940" s="120" t="s">
        <v>1849</v>
      </c>
      <c r="J2940" s="120" t="s">
        <v>1753</v>
      </c>
      <c r="K2940" s="120" t="s">
        <v>3338</v>
      </c>
      <c r="L2940" s="120" t="s">
        <v>2097</v>
      </c>
      <c r="M2940" s="120">
        <v>0</v>
      </c>
      <c r="N2940" s="120">
        <v>0</v>
      </c>
      <c r="O2940" s="127">
        <v>349.9</v>
      </c>
      <c r="P2940" s="128">
        <v>169.4</v>
      </c>
    </row>
    <row r="2941" spans="1:16">
      <c r="A2941" s="119" t="s">
        <v>4262</v>
      </c>
      <c r="B2941" s="120" t="s">
        <v>12972</v>
      </c>
      <c r="C2941" s="120" t="s">
        <v>1755</v>
      </c>
      <c r="D2941" s="120" t="s">
        <v>1798</v>
      </c>
      <c r="E2941" s="120" t="s">
        <v>12165</v>
      </c>
      <c r="F2941" s="120" t="s">
        <v>14116</v>
      </c>
      <c r="G2941" s="120" t="s">
        <v>2014</v>
      </c>
      <c r="H2941" s="120">
        <v>0</v>
      </c>
      <c r="I2941" s="120" t="s">
        <v>1849</v>
      </c>
      <c r="J2941" s="120" t="s">
        <v>1753</v>
      </c>
      <c r="K2941" s="120" t="s">
        <v>3338</v>
      </c>
      <c r="L2941" s="120" t="s">
        <v>2097</v>
      </c>
      <c r="M2941" s="120">
        <v>0</v>
      </c>
      <c r="N2941" s="120">
        <v>0</v>
      </c>
      <c r="O2941" s="127">
        <v>449.9</v>
      </c>
      <c r="P2941" s="128">
        <v>160.4</v>
      </c>
    </row>
    <row r="2942" spans="1:16">
      <c r="A2942" s="119" t="s">
        <v>4263</v>
      </c>
      <c r="B2942" s="120" t="s">
        <v>12972</v>
      </c>
      <c r="C2942" s="120" t="s">
        <v>1755</v>
      </c>
      <c r="D2942" s="120" t="s">
        <v>1798</v>
      </c>
      <c r="E2942" s="120" t="s">
        <v>12165</v>
      </c>
      <c r="F2942" s="120">
        <v>0</v>
      </c>
      <c r="G2942" s="120" t="s">
        <v>1888</v>
      </c>
      <c r="H2942" s="120">
        <v>0</v>
      </c>
      <c r="I2942" s="120" t="s">
        <v>1849</v>
      </c>
      <c r="J2942" s="120" t="s">
        <v>1753</v>
      </c>
      <c r="K2942" s="120">
        <v>0</v>
      </c>
      <c r="L2942" s="120" t="s">
        <v>4069</v>
      </c>
      <c r="M2942" s="120">
        <v>0</v>
      </c>
      <c r="N2942" s="120">
        <v>0</v>
      </c>
      <c r="O2942" s="127">
        <v>499.9</v>
      </c>
      <c r="P2942" s="128">
        <v>232.4</v>
      </c>
    </row>
    <row r="2943" spans="1:16">
      <c r="A2943" s="119" t="s">
        <v>4264</v>
      </c>
      <c r="B2943" s="120" t="s">
        <v>12972</v>
      </c>
      <c r="C2943" s="120" t="s">
        <v>1755</v>
      </c>
      <c r="D2943" s="120" t="s">
        <v>1798</v>
      </c>
      <c r="E2943" s="120" t="s">
        <v>12165</v>
      </c>
      <c r="F2943" s="120">
        <v>0</v>
      </c>
      <c r="G2943" s="120" t="s">
        <v>1863</v>
      </c>
      <c r="H2943" s="120">
        <v>0</v>
      </c>
      <c r="I2943" s="120" t="s">
        <v>1849</v>
      </c>
      <c r="J2943" s="120" t="s">
        <v>1753</v>
      </c>
      <c r="K2943" s="120">
        <v>0</v>
      </c>
      <c r="L2943" s="120" t="s">
        <v>2097</v>
      </c>
      <c r="M2943" s="120">
        <v>0</v>
      </c>
      <c r="N2943" s="120" t="s">
        <v>3498</v>
      </c>
      <c r="O2943" s="127">
        <v>599.9</v>
      </c>
      <c r="P2943" s="128">
        <v>305</v>
      </c>
    </row>
    <row r="2944" spans="1:16">
      <c r="A2944" s="119" t="s">
        <v>4265</v>
      </c>
      <c r="B2944" s="120" t="s">
        <v>12972</v>
      </c>
      <c r="C2944" s="120" t="s">
        <v>1755</v>
      </c>
      <c r="D2944" s="120" t="s">
        <v>1798</v>
      </c>
      <c r="E2944" s="120" t="s">
        <v>12164</v>
      </c>
      <c r="F2944" s="120" t="s">
        <v>12187</v>
      </c>
      <c r="G2944" s="120" t="s">
        <v>1851</v>
      </c>
      <c r="H2944" s="120">
        <v>0</v>
      </c>
      <c r="I2944" s="120" t="s">
        <v>1842</v>
      </c>
      <c r="J2944" s="120" t="s">
        <v>1753</v>
      </c>
      <c r="K2944" s="120" t="s">
        <v>3338</v>
      </c>
      <c r="L2944" s="120">
        <v>0</v>
      </c>
      <c r="M2944" s="120">
        <v>0</v>
      </c>
      <c r="N2944" s="120" t="s">
        <v>3498</v>
      </c>
      <c r="O2944" s="127">
        <v>299.89999999999998</v>
      </c>
      <c r="P2944" s="128">
        <v>110</v>
      </c>
    </row>
    <row r="2945" spans="1:16">
      <c r="A2945" s="119" t="s">
        <v>4267</v>
      </c>
      <c r="B2945" s="120" t="s">
        <v>12972</v>
      </c>
      <c r="C2945" s="120" t="s">
        <v>1755</v>
      </c>
      <c r="D2945" s="120" t="s">
        <v>1798</v>
      </c>
      <c r="E2945" s="120" t="s">
        <v>12165</v>
      </c>
      <c r="F2945" s="120" t="s">
        <v>12187</v>
      </c>
      <c r="G2945" s="120" t="s">
        <v>1962</v>
      </c>
      <c r="H2945" s="120">
        <v>0</v>
      </c>
      <c r="I2945" s="120" t="s">
        <v>1849</v>
      </c>
      <c r="J2945" s="120" t="s">
        <v>1753</v>
      </c>
      <c r="K2945" s="120">
        <v>0</v>
      </c>
      <c r="L2945" s="120">
        <v>0</v>
      </c>
      <c r="M2945" s="120">
        <v>0</v>
      </c>
      <c r="N2945" s="120" t="s">
        <v>4266</v>
      </c>
      <c r="O2945" s="127">
        <v>449.9</v>
      </c>
      <c r="P2945" s="128">
        <v>203.9</v>
      </c>
    </row>
    <row r="2946" spans="1:16">
      <c r="A2946" s="119" t="s">
        <v>4268</v>
      </c>
      <c r="B2946" s="120" t="s">
        <v>12972</v>
      </c>
      <c r="C2946" s="120" t="s">
        <v>1755</v>
      </c>
      <c r="D2946" s="120" t="s">
        <v>1798</v>
      </c>
      <c r="E2946" s="120" t="s">
        <v>12165</v>
      </c>
      <c r="F2946" s="120" t="s">
        <v>12601</v>
      </c>
      <c r="G2946" s="120" t="s">
        <v>1778</v>
      </c>
      <c r="H2946" s="120">
        <v>0</v>
      </c>
      <c r="I2946" s="120" t="s">
        <v>1849</v>
      </c>
      <c r="J2946" s="120" t="s">
        <v>1753</v>
      </c>
      <c r="K2946" s="120">
        <v>0</v>
      </c>
      <c r="L2946" s="120">
        <v>0</v>
      </c>
      <c r="M2946" s="120">
        <v>0</v>
      </c>
      <c r="N2946" s="120" t="s">
        <v>3560</v>
      </c>
      <c r="O2946" s="127">
        <v>1299.9000000000001</v>
      </c>
      <c r="P2946" s="128">
        <v>477.8</v>
      </c>
    </row>
    <row r="2947" spans="1:16">
      <c r="A2947" s="119" t="s">
        <v>4269</v>
      </c>
      <c r="B2947" s="120" t="s">
        <v>12972</v>
      </c>
      <c r="C2947" s="120" t="s">
        <v>1755</v>
      </c>
      <c r="D2947" s="120" t="s">
        <v>1798</v>
      </c>
      <c r="E2947" s="120" t="s">
        <v>12165</v>
      </c>
      <c r="F2947" s="120" t="s">
        <v>12187</v>
      </c>
      <c r="G2947" s="120" t="s">
        <v>1851</v>
      </c>
      <c r="H2947" s="120">
        <v>0</v>
      </c>
      <c r="I2947" s="120" t="s">
        <v>1849</v>
      </c>
      <c r="J2947" s="120" t="s">
        <v>1753</v>
      </c>
      <c r="K2947" s="120">
        <v>0</v>
      </c>
      <c r="L2947" s="120">
        <v>0</v>
      </c>
      <c r="M2947" s="120">
        <v>0</v>
      </c>
      <c r="N2947" s="120" t="s">
        <v>3560</v>
      </c>
      <c r="O2947" s="127">
        <v>799.9</v>
      </c>
      <c r="P2947" s="128">
        <v>434.85</v>
      </c>
    </row>
    <row r="2948" spans="1:16">
      <c r="A2948" s="119" t="s">
        <v>4270</v>
      </c>
      <c r="B2948" s="120" t="s">
        <v>12972</v>
      </c>
      <c r="C2948" s="120" t="s">
        <v>1755</v>
      </c>
      <c r="D2948" s="120" t="s">
        <v>1756</v>
      </c>
      <c r="E2948" s="120" t="s">
        <v>12165</v>
      </c>
      <c r="F2948" s="120" t="s">
        <v>12187</v>
      </c>
      <c r="G2948" s="120" t="s">
        <v>1886</v>
      </c>
      <c r="H2948" s="120">
        <v>0</v>
      </c>
      <c r="I2948" s="120" t="s">
        <v>1849</v>
      </c>
      <c r="J2948" s="120" t="s">
        <v>1753</v>
      </c>
      <c r="K2948" s="120" t="s">
        <v>2131</v>
      </c>
      <c r="L2948" s="120">
        <v>0</v>
      </c>
      <c r="M2948" s="120">
        <v>0</v>
      </c>
      <c r="N2948" s="120" t="s">
        <v>4211</v>
      </c>
      <c r="O2948" s="127">
        <v>399.9</v>
      </c>
      <c r="P2948" s="128">
        <v>234</v>
      </c>
    </row>
    <row r="2949" spans="1:16">
      <c r="A2949" s="119" t="s">
        <v>4271</v>
      </c>
      <c r="B2949" s="120" t="s">
        <v>12972</v>
      </c>
      <c r="C2949" s="120" t="s">
        <v>1755</v>
      </c>
      <c r="D2949" s="120" t="s">
        <v>1798</v>
      </c>
      <c r="E2949" s="120" t="s">
        <v>12165</v>
      </c>
      <c r="F2949" s="120" t="s">
        <v>12187</v>
      </c>
      <c r="G2949" s="120" t="s">
        <v>1881</v>
      </c>
      <c r="H2949" s="120">
        <v>0</v>
      </c>
      <c r="I2949" s="120" t="s">
        <v>1849</v>
      </c>
      <c r="J2949" s="120" t="s">
        <v>1753</v>
      </c>
      <c r="K2949" s="120">
        <v>0</v>
      </c>
      <c r="L2949" s="120">
        <v>0</v>
      </c>
      <c r="M2949" s="120">
        <v>0</v>
      </c>
      <c r="N2949" s="120" t="s">
        <v>4272</v>
      </c>
      <c r="O2949" s="127">
        <v>799.9</v>
      </c>
      <c r="P2949" s="128">
        <v>453.96</v>
      </c>
    </row>
    <row r="2950" spans="1:16">
      <c r="A2950" s="119" t="s">
        <v>4273</v>
      </c>
      <c r="B2950" s="120" t="s">
        <v>12972</v>
      </c>
      <c r="C2950" s="120" t="s">
        <v>1755</v>
      </c>
      <c r="D2950" s="120" t="s">
        <v>1798</v>
      </c>
      <c r="E2950" s="120" t="s">
        <v>12165</v>
      </c>
      <c r="F2950" s="120" t="s">
        <v>12187</v>
      </c>
      <c r="G2950" s="120" t="s">
        <v>1860</v>
      </c>
      <c r="H2950" s="120">
        <v>0</v>
      </c>
      <c r="I2950" s="120" t="s">
        <v>1849</v>
      </c>
      <c r="J2950" s="120" t="s">
        <v>1753</v>
      </c>
      <c r="K2950" s="120">
        <v>0</v>
      </c>
      <c r="L2950" s="120">
        <v>0</v>
      </c>
      <c r="M2950" s="120">
        <v>0</v>
      </c>
      <c r="N2950" s="120" t="s">
        <v>3615</v>
      </c>
      <c r="O2950" s="127">
        <v>599.9</v>
      </c>
      <c r="P2950" s="128">
        <v>303.02999999999997</v>
      </c>
    </row>
    <row r="2951" spans="1:16">
      <c r="A2951" s="119" t="s">
        <v>4274</v>
      </c>
      <c r="B2951" s="120" t="s">
        <v>12972</v>
      </c>
      <c r="C2951" s="120" t="s">
        <v>1755</v>
      </c>
      <c r="D2951" s="120" t="s">
        <v>1798</v>
      </c>
      <c r="E2951" s="120" t="s">
        <v>12165</v>
      </c>
      <c r="F2951" s="120" t="s">
        <v>12187</v>
      </c>
      <c r="G2951" s="120" t="s">
        <v>1778</v>
      </c>
      <c r="H2951" s="120">
        <v>0</v>
      </c>
      <c r="I2951" s="120" t="s">
        <v>1849</v>
      </c>
      <c r="J2951" s="120" t="s">
        <v>1753</v>
      </c>
      <c r="K2951" s="120">
        <v>0</v>
      </c>
      <c r="L2951" s="120">
        <v>0</v>
      </c>
      <c r="M2951" s="120">
        <v>0</v>
      </c>
      <c r="N2951" s="120" t="s">
        <v>3615</v>
      </c>
      <c r="O2951" s="127">
        <v>599.9</v>
      </c>
      <c r="P2951" s="128">
        <v>339.3</v>
      </c>
    </row>
    <row r="2952" spans="1:16">
      <c r="A2952" s="119" t="s">
        <v>4275</v>
      </c>
      <c r="B2952" s="120" t="s">
        <v>12972</v>
      </c>
      <c r="C2952" s="120" t="s">
        <v>1755</v>
      </c>
      <c r="D2952" s="120" t="s">
        <v>1798</v>
      </c>
      <c r="E2952" s="120" t="s">
        <v>12165</v>
      </c>
      <c r="F2952" s="120" t="s">
        <v>12187</v>
      </c>
      <c r="G2952" s="120" t="s">
        <v>1778</v>
      </c>
      <c r="H2952" s="120">
        <v>0</v>
      </c>
      <c r="I2952" s="120" t="s">
        <v>1849</v>
      </c>
      <c r="J2952" s="120" t="s">
        <v>1753</v>
      </c>
      <c r="K2952" s="120">
        <v>0</v>
      </c>
      <c r="L2952" s="120">
        <v>0</v>
      </c>
      <c r="M2952" s="120">
        <v>0</v>
      </c>
      <c r="N2952" s="120" t="s">
        <v>3615</v>
      </c>
      <c r="O2952" s="127">
        <v>799.9</v>
      </c>
      <c r="P2952" s="128">
        <v>421.2</v>
      </c>
    </row>
    <row r="2953" spans="1:16">
      <c r="A2953" s="119" t="s">
        <v>4276</v>
      </c>
      <c r="B2953" s="120" t="s">
        <v>12972</v>
      </c>
      <c r="C2953" s="120" t="s">
        <v>1755</v>
      </c>
      <c r="D2953" s="120" t="s">
        <v>1756</v>
      </c>
      <c r="E2953" s="120" t="s">
        <v>12165</v>
      </c>
      <c r="F2953" s="120" t="s">
        <v>12187</v>
      </c>
      <c r="G2953" s="120" t="s">
        <v>1879</v>
      </c>
      <c r="H2953" s="120">
        <v>0</v>
      </c>
      <c r="I2953" s="120" t="s">
        <v>1849</v>
      </c>
      <c r="J2953" s="120" t="s">
        <v>1753</v>
      </c>
      <c r="K2953" s="120">
        <v>0</v>
      </c>
      <c r="L2953" s="120">
        <v>0</v>
      </c>
      <c r="M2953" s="120">
        <v>0</v>
      </c>
      <c r="N2953" s="120" t="s">
        <v>3615</v>
      </c>
      <c r="O2953" s="127">
        <v>499.9</v>
      </c>
      <c r="P2953" s="128">
        <v>280</v>
      </c>
    </row>
    <row r="2954" spans="1:16">
      <c r="A2954" s="119" t="s">
        <v>4277</v>
      </c>
      <c r="B2954" s="120" t="s">
        <v>12972</v>
      </c>
      <c r="C2954" s="120" t="s">
        <v>1755</v>
      </c>
      <c r="D2954" s="120" t="s">
        <v>1798</v>
      </c>
      <c r="E2954" s="120" t="s">
        <v>12165</v>
      </c>
      <c r="F2954" s="120" t="s">
        <v>12187</v>
      </c>
      <c r="G2954" s="120" t="s">
        <v>1778</v>
      </c>
      <c r="H2954" s="120">
        <v>0</v>
      </c>
      <c r="I2954" s="120" t="s">
        <v>1849</v>
      </c>
      <c r="J2954" s="120" t="s">
        <v>1753</v>
      </c>
      <c r="K2954" s="120" t="s">
        <v>2131</v>
      </c>
      <c r="L2954" s="120">
        <v>0</v>
      </c>
      <c r="M2954" s="120">
        <v>0</v>
      </c>
      <c r="N2954" s="120">
        <v>0</v>
      </c>
      <c r="O2954" s="127">
        <v>749.9</v>
      </c>
      <c r="P2954" s="128">
        <v>339.3</v>
      </c>
    </row>
    <row r="2955" spans="1:16">
      <c r="A2955" s="119" t="s">
        <v>1597</v>
      </c>
      <c r="B2955" s="120" t="s">
        <v>12972</v>
      </c>
      <c r="C2955" s="120" t="s">
        <v>1755</v>
      </c>
      <c r="D2955" s="120" t="s">
        <v>1798</v>
      </c>
      <c r="E2955" s="120" t="s">
        <v>12165</v>
      </c>
      <c r="F2955" s="120" t="s">
        <v>12187</v>
      </c>
      <c r="G2955" s="120" t="s">
        <v>1888</v>
      </c>
      <c r="H2955" s="120">
        <v>0</v>
      </c>
      <c r="I2955" s="120" t="s">
        <v>1849</v>
      </c>
      <c r="J2955" s="120" t="s">
        <v>1753</v>
      </c>
      <c r="K2955" s="120">
        <v>0</v>
      </c>
      <c r="L2955" s="120">
        <v>0</v>
      </c>
      <c r="M2955" s="120">
        <v>0</v>
      </c>
      <c r="N2955" s="120" t="s">
        <v>3617</v>
      </c>
      <c r="O2955" s="127">
        <v>599.9</v>
      </c>
      <c r="P2955" s="128">
        <v>240</v>
      </c>
    </row>
    <row r="2956" spans="1:16">
      <c r="A2956" s="119" t="s">
        <v>4278</v>
      </c>
      <c r="B2956" s="120" t="s">
        <v>12972</v>
      </c>
      <c r="C2956" s="120" t="s">
        <v>1755</v>
      </c>
      <c r="D2956" s="120" t="s">
        <v>1798</v>
      </c>
      <c r="E2956" s="120" t="s">
        <v>12165</v>
      </c>
      <c r="F2956" s="120" t="s">
        <v>12187</v>
      </c>
      <c r="G2956" s="120" t="s">
        <v>1881</v>
      </c>
      <c r="H2956" s="120">
        <v>0</v>
      </c>
      <c r="I2956" s="120" t="s">
        <v>1849</v>
      </c>
      <c r="J2956" s="120" t="s">
        <v>1753</v>
      </c>
      <c r="K2956" s="120">
        <v>0</v>
      </c>
      <c r="L2956" s="120">
        <v>0</v>
      </c>
      <c r="M2956" s="120">
        <v>0</v>
      </c>
      <c r="N2956" s="120" t="s">
        <v>3617</v>
      </c>
      <c r="O2956" s="127">
        <v>499.9</v>
      </c>
      <c r="P2956" s="128">
        <v>230</v>
      </c>
    </row>
    <row r="2957" spans="1:16">
      <c r="A2957" s="119" t="s">
        <v>4279</v>
      </c>
      <c r="B2957" s="120" t="s">
        <v>12972</v>
      </c>
      <c r="C2957" s="120" t="s">
        <v>1755</v>
      </c>
      <c r="D2957" s="120" t="s">
        <v>1798</v>
      </c>
      <c r="E2957" s="120" t="s">
        <v>12165</v>
      </c>
      <c r="F2957" s="120" t="s">
        <v>12601</v>
      </c>
      <c r="G2957" s="120" t="s">
        <v>1795</v>
      </c>
      <c r="H2957" s="120">
        <v>0</v>
      </c>
      <c r="I2957" s="120" t="s">
        <v>1849</v>
      </c>
      <c r="J2957" s="120" t="s">
        <v>1753</v>
      </c>
      <c r="K2957" s="120" t="s">
        <v>2131</v>
      </c>
      <c r="L2957" s="120">
        <v>0</v>
      </c>
      <c r="M2957" s="120">
        <v>0</v>
      </c>
      <c r="N2957" s="120" t="s">
        <v>4280</v>
      </c>
      <c r="O2957" s="127">
        <v>849.9</v>
      </c>
      <c r="P2957" s="128">
        <v>308.72000000000003</v>
      </c>
    </row>
    <row r="2958" spans="1:16">
      <c r="A2958" s="119" t="s">
        <v>4281</v>
      </c>
      <c r="B2958" s="120" t="s">
        <v>12972</v>
      </c>
      <c r="C2958" s="120" t="s">
        <v>1755</v>
      </c>
      <c r="D2958" s="120" t="s">
        <v>1798</v>
      </c>
      <c r="E2958" s="120" t="s">
        <v>12165</v>
      </c>
      <c r="F2958" s="120" t="s">
        <v>12187</v>
      </c>
      <c r="G2958" s="120" t="s">
        <v>1853</v>
      </c>
      <c r="H2958" s="120">
        <v>0</v>
      </c>
      <c r="I2958" s="120" t="s">
        <v>1849</v>
      </c>
      <c r="J2958" s="120" t="s">
        <v>1753</v>
      </c>
      <c r="K2958" s="120" t="s">
        <v>2131</v>
      </c>
      <c r="L2958" s="120">
        <v>0</v>
      </c>
      <c r="M2958" s="120">
        <v>0</v>
      </c>
      <c r="N2958" s="120" t="s">
        <v>4280</v>
      </c>
      <c r="O2958" s="127">
        <v>599.9</v>
      </c>
      <c r="P2958" s="128">
        <v>346.32</v>
      </c>
    </row>
    <row r="2959" spans="1:16">
      <c r="A2959" s="119" t="s">
        <v>4282</v>
      </c>
      <c r="B2959" s="120" t="s">
        <v>12972</v>
      </c>
      <c r="C2959" s="120" t="s">
        <v>1755</v>
      </c>
      <c r="D2959" s="120" t="s">
        <v>1798</v>
      </c>
      <c r="E2959" s="120" t="s">
        <v>12165</v>
      </c>
      <c r="F2959" s="120" t="s">
        <v>12187</v>
      </c>
      <c r="G2959" s="120" t="s">
        <v>1863</v>
      </c>
      <c r="H2959" s="120">
        <v>0</v>
      </c>
      <c r="I2959" s="120" t="s">
        <v>1849</v>
      </c>
      <c r="J2959" s="120" t="s">
        <v>1753</v>
      </c>
      <c r="K2959" s="120" t="s">
        <v>2131</v>
      </c>
      <c r="L2959" s="120">
        <v>0</v>
      </c>
      <c r="M2959" s="120">
        <v>0</v>
      </c>
      <c r="N2959" s="120" t="s">
        <v>4280</v>
      </c>
      <c r="O2959" s="127">
        <v>899.9</v>
      </c>
      <c r="P2959" s="128">
        <v>404.82</v>
      </c>
    </row>
    <row r="2960" spans="1:16">
      <c r="A2960" s="119" t="s">
        <v>4283</v>
      </c>
      <c r="B2960" s="120" t="s">
        <v>12972</v>
      </c>
      <c r="C2960" s="120" t="s">
        <v>1755</v>
      </c>
      <c r="D2960" s="120" t="s">
        <v>1798</v>
      </c>
      <c r="E2960" s="120" t="s">
        <v>12165</v>
      </c>
      <c r="F2960" s="120" t="s">
        <v>12187</v>
      </c>
      <c r="G2960" s="120" t="s">
        <v>1782</v>
      </c>
      <c r="H2960" s="120">
        <v>0</v>
      </c>
      <c r="I2960" s="120" t="s">
        <v>1849</v>
      </c>
      <c r="J2960" s="120" t="s">
        <v>1753</v>
      </c>
      <c r="K2960" s="120" t="s">
        <v>2131</v>
      </c>
      <c r="L2960" s="120">
        <v>0</v>
      </c>
      <c r="M2960" s="120">
        <v>0</v>
      </c>
      <c r="N2960" s="120" t="s">
        <v>4280</v>
      </c>
      <c r="O2960" s="127">
        <v>799.9</v>
      </c>
      <c r="P2960" s="128">
        <v>353.34</v>
      </c>
    </row>
    <row r="2961" spans="1:16">
      <c r="A2961" s="119" t="s">
        <v>4284</v>
      </c>
      <c r="B2961" s="120" t="s">
        <v>12972</v>
      </c>
      <c r="C2961" s="120" t="s">
        <v>1755</v>
      </c>
      <c r="D2961" s="120" t="s">
        <v>1798</v>
      </c>
      <c r="E2961" s="120" t="s">
        <v>12165</v>
      </c>
      <c r="F2961" s="120" t="s">
        <v>12187</v>
      </c>
      <c r="G2961" s="120" t="s">
        <v>1928</v>
      </c>
      <c r="H2961" s="120">
        <v>0</v>
      </c>
      <c r="I2961" s="120" t="s">
        <v>1849</v>
      </c>
      <c r="J2961" s="120" t="s">
        <v>1753</v>
      </c>
      <c r="K2961" s="120">
        <v>0</v>
      </c>
      <c r="L2961" s="120">
        <v>0</v>
      </c>
      <c r="M2961" s="120">
        <v>0</v>
      </c>
      <c r="N2961" s="120" t="s">
        <v>3560</v>
      </c>
      <c r="O2961" s="127">
        <v>749.9</v>
      </c>
      <c r="P2961" s="128">
        <v>405.5</v>
      </c>
    </row>
    <row r="2962" spans="1:16">
      <c r="A2962" s="119" t="s">
        <v>4285</v>
      </c>
      <c r="B2962" s="120" t="s">
        <v>12972</v>
      </c>
      <c r="C2962" s="120" t="s">
        <v>1755</v>
      </c>
      <c r="D2962" s="120" t="s">
        <v>1798</v>
      </c>
      <c r="E2962" s="120" t="s">
        <v>12165</v>
      </c>
      <c r="F2962" s="120" t="s">
        <v>12187</v>
      </c>
      <c r="G2962" s="120" t="s">
        <v>1881</v>
      </c>
      <c r="H2962" s="120">
        <v>0</v>
      </c>
      <c r="I2962" s="120" t="s">
        <v>1849</v>
      </c>
      <c r="J2962" s="120" t="s">
        <v>1753</v>
      </c>
      <c r="K2962" s="120">
        <v>0</v>
      </c>
      <c r="L2962" s="120">
        <v>0</v>
      </c>
      <c r="M2962" s="120">
        <v>0</v>
      </c>
      <c r="N2962" s="120" t="s">
        <v>3560</v>
      </c>
      <c r="O2962" s="127">
        <v>749.9</v>
      </c>
      <c r="P2962" s="128">
        <v>429</v>
      </c>
    </row>
    <row r="2963" spans="1:16">
      <c r="A2963" s="119" t="s">
        <v>4286</v>
      </c>
      <c r="B2963" s="120" t="s">
        <v>12972</v>
      </c>
      <c r="C2963" s="120" t="s">
        <v>1755</v>
      </c>
      <c r="D2963" s="120" t="s">
        <v>1798</v>
      </c>
      <c r="E2963" s="120" t="s">
        <v>12165</v>
      </c>
      <c r="F2963" s="120" t="s">
        <v>12187</v>
      </c>
      <c r="G2963" s="120" t="s">
        <v>1883</v>
      </c>
      <c r="H2963" s="120">
        <v>0</v>
      </c>
      <c r="I2963" s="120" t="s">
        <v>1849</v>
      </c>
      <c r="J2963" s="120" t="s">
        <v>1753</v>
      </c>
      <c r="K2963" s="120">
        <v>0</v>
      </c>
      <c r="L2963" s="120">
        <v>0</v>
      </c>
      <c r="M2963" s="120">
        <v>0</v>
      </c>
      <c r="N2963" s="120" t="s">
        <v>3560</v>
      </c>
      <c r="O2963" s="127">
        <v>749.9</v>
      </c>
      <c r="P2963" s="128">
        <v>371</v>
      </c>
    </row>
    <row r="2964" spans="1:16">
      <c r="A2964" s="119" t="s">
        <v>4287</v>
      </c>
      <c r="B2964" s="120" t="s">
        <v>12972</v>
      </c>
      <c r="C2964" s="120" t="s">
        <v>1755</v>
      </c>
      <c r="D2964" s="120" t="s">
        <v>1798</v>
      </c>
      <c r="E2964" s="120" t="s">
        <v>12165</v>
      </c>
      <c r="F2964" s="120" t="s">
        <v>12187</v>
      </c>
      <c r="G2964" s="120" t="s">
        <v>1957</v>
      </c>
      <c r="H2964" s="120">
        <v>0</v>
      </c>
      <c r="I2964" s="120" t="s">
        <v>1849</v>
      </c>
      <c r="J2964" s="120" t="s">
        <v>1753</v>
      </c>
      <c r="K2964" s="120">
        <v>0</v>
      </c>
      <c r="L2964" s="120">
        <v>0</v>
      </c>
      <c r="M2964" s="120">
        <v>0</v>
      </c>
      <c r="N2964" s="120" t="s">
        <v>3560</v>
      </c>
      <c r="O2964" s="127">
        <v>799.9</v>
      </c>
      <c r="P2964" s="128">
        <v>428.5</v>
      </c>
    </row>
    <row r="2965" spans="1:16">
      <c r="A2965" s="119" t="s">
        <v>4288</v>
      </c>
      <c r="B2965" s="120" t="s">
        <v>12972</v>
      </c>
      <c r="C2965" s="120" t="s">
        <v>1755</v>
      </c>
      <c r="D2965" s="120" t="s">
        <v>1798</v>
      </c>
      <c r="E2965" s="120" t="s">
        <v>12165</v>
      </c>
      <c r="F2965" s="120" t="s">
        <v>12187</v>
      </c>
      <c r="G2965" s="120" t="s">
        <v>1883</v>
      </c>
      <c r="H2965" s="120">
        <v>0</v>
      </c>
      <c r="I2965" s="120" t="s">
        <v>1849</v>
      </c>
      <c r="J2965" s="120" t="s">
        <v>1753</v>
      </c>
      <c r="K2965" s="120">
        <v>0</v>
      </c>
      <c r="L2965" s="120">
        <v>0</v>
      </c>
      <c r="M2965" s="120">
        <v>0</v>
      </c>
      <c r="N2965" s="120" t="s">
        <v>3560</v>
      </c>
      <c r="O2965" s="127">
        <v>599.9</v>
      </c>
      <c r="P2965" s="128">
        <v>290.5</v>
      </c>
    </row>
    <row r="2966" spans="1:16">
      <c r="A2966" s="119" t="s">
        <v>4289</v>
      </c>
      <c r="B2966" s="120" t="s">
        <v>12972</v>
      </c>
      <c r="C2966" s="120" t="s">
        <v>1755</v>
      </c>
      <c r="D2966" s="120" t="s">
        <v>1798</v>
      </c>
      <c r="E2966" s="120" t="s">
        <v>12164</v>
      </c>
      <c r="F2966" s="120" t="s">
        <v>12187</v>
      </c>
      <c r="G2966" s="120" t="s">
        <v>1838</v>
      </c>
      <c r="H2966" s="120">
        <v>0</v>
      </c>
      <c r="I2966" s="120" t="s">
        <v>1849</v>
      </c>
      <c r="J2966" s="120" t="s">
        <v>1753</v>
      </c>
      <c r="K2966" s="120" t="s">
        <v>3338</v>
      </c>
      <c r="L2966" s="120">
        <v>0</v>
      </c>
      <c r="M2966" s="120">
        <v>0</v>
      </c>
      <c r="N2966" s="120">
        <v>0</v>
      </c>
      <c r="O2966" s="127">
        <v>299.89999999999998</v>
      </c>
      <c r="P2966" s="128">
        <v>202.4</v>
      </c>
    </row>
    <row r="2967" spans="1:16">
      <c r="A2967" s="119" t="s">
        <v>4290</v>
      </c>
      <c r="B2967" s="120" t="s">
        <v>12972</v>
      </c>
      <c r="C2967" s="120" t="s">
        <v>1755</v>
      </c>
      <c r="D2967" s="120" t="s">
        <v>1798</v>
      </c>
      <c r="E2967" s="120" t="s">
        <v>12165</v>
      </c>
      <c r="F2967" s="120" t="s">
        <v>12187</v>
      </c>
      <c r="G2967" s="120" t="s">
        <v>1990</v>
      </c>
      <c r="H2967" s="120">
        <v>0</v>
      </c>
      <c r="I2967" s="120" t="s">
        <v>1849</v>
      </c>
      <c r="J2967" s="120" t="s">
        <v>1753</v>
      </c>
      <c r="K2967" s="120" t="s">
        <v>3338</v>
      </c>
      <c r="L2967" s="120">
        <v>0</v>
      </c>
      <c r="M2967" s="120">
        <v>0</v>
      </c>
      <c r="N2967" s="120" t="s">
        <v>3498</v>
      </c>
      <c r="O2967" s="127">
        <v>249.9</v>
      </c>
      <c r="P2967" s="128">
        <v>80</v>
      </c>
    </row>
    <row r="2968" spans="1:16">
      <c r="A2968" s="119" t="s">
        <v>4291</v>
      </c>
      <c r="B2968" s="120" t="s">
        <v>12972</v>
      </c>
      <c r="C2968" s="120" t="s">
        <v>1755</v>
      </c>
      <c r="D2968" s="120" t="s">
        <v>1798</v>
      </c>
      <c r="E2968" s="120" t="s">
        <v>12165</v>
      </c>
      <c r="F2968" s="120" t="s">
        <v>12187</v>
      </c>
      <c r="G2968" s="120" t="s">
        <v>1884</v>
      </c>
      <c r="H2968" s="120">
        <v>0</v>
      </c>
      <c r="I2968" s="120" t="s">
        <v>1849</v>
      </c>
      <c r="J2968" s="120" t="s">
        <v>1753</v>
      </c>
      <c r="K2968" s="120" t="s">
        <v>3338</v>
      </c>
      <c r="L2968" s="120">
        <v>0</v>
      </c>
      <c r="M2968" s="120">
        <v>0</v>
      </c>
      <c r="N2968" s="120">
        <v>0</v>
      </c>
      <c r="O2968" s="127">
        <v>749.9</v>
      </c>
      <c r="P2968" s="128">
        <v>375.4</v>
      </c>
    </row>
    <row r="2969" spans="1:16">
      <c r="A2969" s="119" t="s">
        <v>4292</v>
      </c>
      <c r="B2969" s="120" t="s">
        <v>12972</v>
      </c>
      <c r="C2969" s="120" t="s">
        <v>1755</v>
      </c>
      <c r="D2969" s="120" t="s">
        <v>1756</v>
      </c>
      <c r="E2969" s="120" t="s">
        <v>12165</v>
      </c>
      <c r="F2969" s="120" t="s">
        <v>12187</v>
      </c>
      <c r="G2969" s="120" t="s">
        <v>1778</v>
      </c>
      <c r="H2969" s="120">
        <v>0</v>
      </c>
      <c r="I2969" s="120" t="s">
        <v>1849</v>
      </c>
      <c r="J2969" s="120" t="s">
        <v>1753</v>
      </c>
      <c r="K2969" s="120" t="s">
        <v>3338</v>
      </c>
      <c r="L2969" s="120">
        <v>0</v>
      </c>
      <c r="M2969" s="120">
        <v>0</v>
      </c>
      <c r="N2969" s="120">
        <v>0</v>
      </c>
      <c r="O2969" s="127">
        <v>499.9</v>
      </c>
      <c r="P2969" s="128">
        <v>262.39999999999998</v>
      </c>
    </row>
    <row r="2970" spans="1:16">
      <c r="A2970" s="119" t="s">
        <v>4293</v>
      </c>
      <c r="B2970" s="120" t="s">
        <v>12972</v>
      </c>
      <c r="C2970" s="120" t="s">
        <v>1755</v>
      </c>
      <c r="D2970" s="120" t="s">
        <v>1798</v>
      </c>
      <c r="E2970" s="120" t="s">
        <v>12165</v>
      </c>
      <c r="F2970" s="120" t="s">
        <v>12187</v>
      </c>
      <c r="G2970" s="120" t="s">
        <v>1879</v>
      </c>
      <c r="H2970" s="120">
        <v>0</v>
      </c>
      <c r="I2970" s="120" t="s">
        <v>1849</v>
      </c>
      <c r="J2970" s="120" t="s">
        <v>1753</v>
      </c>
      <c r="K2970" s="120" t="s">
        <v>3338</v>
      </c>
      <c r="L2970" s="120">
        <v>0</v>
      </c>
      <c r="M2970" s="120">
        <v>0</v>
      </c>
      <c r="N2970" s="120">
        <v>0</v>
      </c>
      <c r="O2970" s="127">
        <v>499.9</v>
      </c>
      <c r="P2970" s="128">
        <v>295.39999999999998</v>
      </c>
    </row>
    <row r="2971" spans="1:16">
      <c r="A2971" s="119" t="s">
        <v>4294</v>
      </c>
      <c r="B2971" s="120" t="s">
        <v>12972</v>
      </c>
      <c r="C2971" s="120" t="s">
        <v>1755</v>
      </c>
      <c r="D2971" s="120" t="s">
        <v>1798</v>
      </c>
      <c r="E2971" s="120" t="s">
        <v>12165</v>
      </c>
      <c r="F2971" s="120" t="s">
        <v>12187</v>
      </c>
      <c r="G2971" s="120" t="s">
        <v>1778</v>
      </c>
      <c r="H2971" s="120">
        <v>0</v>
      </c>
      <c r="I2971" s="120" t="s">
        <v>1849</v>
      </c>
      <c r="J2971" s="120" t="s">
        <v>1753</v>
      </c>
      <c r="K2971" s="120" t="s">
        <v>3338</v>
      </c>
      <c r="L2971" s="120">
        <v>0</v>
      </c>
      <c r="M2971" s="120">
        <v>0</v>
      </c>
      <c r="N2971" s="120" t="s">
        <v>3498</v>
      </c>
      <c r="O2971" s="127">
        <v>499.9</v>
      </c>
      <c r="P2971" s="128">
        <v>250</v>
      </c>
    </row>
    <row r="2972" spans="1:16">
      <c r="A2972" s="119" t="s">
        <v>4295</v>
      </c>
      <c r="B2972" s="120" t="s">
        <v>12972</v>
      </c>
      <c r="C2972" s="120" t="s">
        <v>1755</v>
      </c>
      <c r="D2972" s="120" t="s">
        <v>1798</v>
      </c>
      <c r="E2972" s="120" t="s">
        <v>12165</v>
      </c>
      <c r="F2972" s="120" t="s">
        <v>12187</v>
      </c>
      <c r="G2972" s="120" t="s">
        <v>1825</v>
      </c>
      <c r="H2972" s="120">
        <v>0</v>
      </c>
      <c r="I2972" s="120" t="s">
        <v>1849</v>
      </c>
      <c r="J2972" s="120" t="s">
        <v>1753</v>
      </c>
      <c r="K2972" s="120" t="s">
        <v>3338</v>
      </c>
      <c r="L2972" s="120">
        <v>0</v>
      </c>
      <c r="M2972" s="120">
        <v>0</v>
      </c>
      <c r="N2972" s="120" t="s">
        <v>3498</v>
      </c>
      <c r="O2972" s="127">
        <v>499.9</v>
      </c>
      <c r="P2972" s="128">
        <v>250</v>
      </c>
    </row>
    <row r="2973" spans="1:16">
      <c r="A2973" s="119" t="s">
        <v>1180</v>
      </c>
      <c r="B2973" s="120" t="s">
        <v>12972</v>
      </c>
      <c r="C2973" s="120" t="s">
        <v>1755</v>
      </c>
      <c r="D2973" s="120" t="s">
        <v>1756</v>
      </c>
      <c r="E2973" s="120" t="s">
        <v>12164</v>
      </c>
      <c r="F2973" s="120" t="s">
        <v>12601</v>
      </c>
      <c r="G2973" s="120" t="s">
        <v>1947</v>
      </c>
      <c r="H2973" s="120">
        <v>0</v>
      </c>
      <c r="I2973" s="120" t="s">
        <v>1849</v>
      </c>
      <c r="J2973" s="120" t="s">
        <v>1753</v>
      </c>
      <c r="K2973" s="120" t="s">
        <v>3338</v>
      </c>
      <c r="L2973" s="120">
        <v>0</v>
      </c>
      <c r="M2973" s="120">
        <v>0</v>
      </c>
      <c r="N2973" s="120" t="s">
        <v>3560</v>
      </c>
      <c r="O2973" s="127">
        <v>399.9</v>
      </c>
      <c r="P2973" s="128">
        <v>195.32</v>
      </c>
    </row>
    <row r="2974" spans="1:16">
      <c r="A2974" s="119" t="s">
        <v>1062</v>
      </c>
      <c r="B2974" s="120" t="s">
        <v>12972</v>
      </c>
      <c r="C2974" s="120" t="s">
        <v>1755</v>
      </c>
      <c r="D2974" s="120" t="s">
        <v>1756</v>
      </c>
      <c r="E2974" s="120" t="s">
        <v>12164</v>
      </c>
      <c r="F2974" s="120" t="s">
        <v>12601</v>
      </c>
      <c r="G2974" s="120" t="s">
        <v>1830</v>
      </c>
      <c r="H2974" s="120">
        <v>0</v>
      </c>
      <c r="I2974" s="120" t="s">
        <v>1849</v>
      </c>
      <c r="J2974" s="120" t="s">
        <v>1753</v>
      </c>
      <c r="K2974" s="120" t="s">
        <v>3338</v>
      </c>
      <c r="L2974" s="120">
        <v>0</v>
      </c>
      <c r="M2974" s="120">
        <v>0</v>
      </c>
      <c r="N2974" s="120" t="s">
        <v>3560</v>
      </c>
      <c r="O2974" s="127">
        <v>499.9</v>
      </c>
      <c r="P2974" s="128">
        <v>273.8</v>
      </c>
    </row>
    <row r="2975" spans="1:16">
      <c r="A2975" s="119" t="s">
        <v>4296</v>
      </c>
      <c r="B2975" s="120" t="s">
        <v>12972</v>
      </c>
      <c r="C2975" s="120" t="s">
        <v>1755</v>
      </c>
      <c r="D2975" s="120" t="s">
        <v>1756</v>
      </c>
      <c r="E2975" s="120" t="s">
        <v>12164</v>
      </c>
      <c r="F2975" s="120" t="s">
        <v>12601</v>
      </c>
      <c r="G2975" s="120" t="s">
        <v>1814</v>
      </c>
      <c r="H2975" s="120">
        <v>0</v>
      </c>
      <c r="I2975" s="120" t="s">
        <v>1849</v>
      </c>
      <c r="J2975" s="120" t="s">
        <v>1753</v>
      </c>
      <c r="K2975" s="120" t="s">
        <v>3661</v>
      </c>
      <c r="L2975" s="120">
        <v>0</v>
      </c>
      <c r="M2975" s="120">
        <v>0</v>
      </c>
      <c r="N2975" s="120" t="s">
        <v>3560</v>
      </c>
      <c r="O2975" s="127">
        <v>399.9</v>
      </c>
      <c r="P2975" s="128">
        <v>195</v>
      </c>
    </row>
    <row r="2976" spans="1:16">
      <c r="A2976" s="119" t="s">
        <v>4297</v>
      </c>
      <c r="B2976" s="120" t="s">
        <v>12972</v>
      </c>
      <c r="C2976" s="120" t="s">
        <v>1755</v>
      </c>
      <c r="D2976" s="120" t="s">
        <v>1756</v>
      </c>
      <c r="E2976" s="120" t="s">
        <v>12165</v>
      </c>
      <c r="F2976" s="120" t="s">
        <v>12187</v>
      </c>
      <c r="G2976" s="120" t="s">
        <v>1778</v>
      </c>
      <c r="H2976" s="120">
        <v>0</v>
      </c>
      <c r="I2976" s="120" t="s">
        <v>1849</v>
      </c>
      <c r="J2976" s="120" t="s">
        <v>1753</v>
      </c>
      <c r="K2976" s="120" t="s">
        <v>2131</v>
      </c>
      <c r="L2976" s="120">
        <v>0</v>
      </c>
      <c r="M2976" s="120">
        <v>0</v>
      </c>
      <c r="N2976" s="120" t="s">
        <v>3615</v>
      </c>
      <c r="O2976" s="127">
        <v>399.9</v>
      </c>
      <c r="P2976" s="128">
        <v>219.78</v>
      </c>
    </row>
    <row r="2977" spans="1:16">
      <c r="A2977" s="119" t="s">
        <v>4298</v>
      </c>
      <c r="B2977" s="120" t="s">
        <v>12972</v>
      </c>
      <c r="C2977" s="120" t="s">
        <v>1755</v>
      </c>
      <c r="D2977" s="120" t="s">
        <v>1798</v>
      </c>
      <c r="E2977" s="120" t="s">
        <v>12164</v>
      </c>
      <c r="F2977" s="120" t="s">
        <v>12601</v>
      </c>
      <c r="G2977" s="120" t="s">
        <v>1780</v>
      </c>
      <c r="H2977" s="120">
        <v>0</v>
      </c>
      <c r="I2977" s="120" t="s">
        <v>1849</v>
      </c>
      <c r="J2977" s="120" t="s">
        <v>1753</v>
      </c>
      <c r="K2977" s="120" t="s">
        <v>12593</v>
      </c>
      <c r="L2977" s="120" t="s">
        <v>1807</v>
      </c>
      <c r="M2977" s="120">
        <v>0</v>
      </c>
      <c r="N2977" s="120">
        <v>0</v>
      </c>
      <c r="O2977" s="127">
        <v>499.9</v>
      </c>
      <c r="P2977" s="128">
        <v>173.2</v>
      </c>
    </row>
    <row r="2978" spans="1:16">
      <c r="A2978" s="119" t="s">
        <v>4299</v>
      </c>
      <c r="B2978" s="120" t="s">
        <v>12972</v>
      </c>
      <c r="C2978" s="120" t="s">
        <v>1755</v>
      </c>
      <c r="D2978" s="120" t="s">
        <v>1798</v>
      </c>
      <c r="E2978" s="120" t="s">
        <v>12164</v>
      </c>
      <c r="F2978" s="120" t="s">
        <v>12601</v>
      </c>
      <c r="G2978" s="120" t="s">
        <v>1780</v>
      </c>
      <c r="H2978" s="120">
        <v>0</v>
      </c>
      <c r="I2978" s="120" t="s">
        <v>1849</v>
      </c>
      <c r="J2978" s="120" t="s">
        <v>1753</v>
      </c>
      <c r="K2978" s="120" t="s">
        <v>12593</v>
      </c>
      <c r="L2978" s="120" t="s">
        <v>1807</v>
      </c>
      <c r="M2978" s="120">
        <v>0</v>
      </c>
      <c r="N2978" s="120">
        <v>0</v>
      </c>
      <c r="O2978" s="127">
        <v>499.9</v>
      </c>
      <c r="P2978" s="128">
        <v>173.2</v>
      </c>
    </row>
    <row r="2979" spans="1:16">
      <c r="A2979" s="119" t="s">
        <v>948</v>
      </c>
      <c r="B2979" s="120" t="s">
        <v>12972</v>
      </c>
      <c r="C2979" s="120" t="s">
        <v>1755</v>
      </c>
      <c r="D2979" s="120" t="s">
        <v>1798</v>
      </c>
      <c r="E2979" s="120" t="s">
        <v>12164</v>
      </c>
      <c r="F2979" s="120" t="s">
        <v>12601</v>
      </c>
      <c r="G2979" s="120" t="s">
        <v>1914</v>
      </c>
      <c r="H2979" s="120">
        <v>0</v>
      </c>
      <c r="I2979" s="120" t="s">
        <v>1849</v>
      </c>
      <c r="J2979" s="120" t="s">
        <v>1753</v>
      </c>
      <c r="K2979" s="120" t="s">
        <v>12593</v>
      </c>
      <c r="L2979" s="120" t="s">
        <v>2035</v>
      </c>
      <c r="M2979" s="120">
        <v>0</v>
      </c>
      <c r="N2979" s="120" t="s">
        <v>3498</v>
      </c>
      <c r="O2979" s="127">
        <v>349.9</v>
      </c>
      <c r="P2979" s="128">
        <v>195</v>
      </c>
    </row>
    <row r="2980" spans="1:16">
      <c r="A2980" s="119" t="s">
        <v>4300</v>
      </c>
      <c r="B2980" s="120" t="s">
        <v>12972</v>
      </c>
      <c r="C2980" s="120" t="s">
        <v>1755</v>
      </c>
      <c r="D2980" s="120" t="s">
        <v>1756</v>
      </c>
      <c r="E2980" s="120" t="s">
        <v>12164</v>
      </c>
      <c r="F2980" s="120" t="s">
        <v>12601</v>
      </c>
      <c r="G2980" s="120" t="s">
        <v>1782</v>
      </c>
      <c r="H2980" s="120">
        <v>0</v>
      </c>
      <c r="I2980" s="120" t="s">
        <v>1849</v>
      </c>
      <c r="J2980" s="120" t="s">
        <v>1753</v>
      </c>
      <c r="K2980" s="120" t="s">
        <v>2131</v>
      </c>
      <c r="L2980" s="120">
        <v>0</v>
      </c>
      <c r="M2980" s="120">
        <v>0</v>
      </c>
      <c r="N2980" s="120">
        <v>0</v>
      </c>
      <c r="O2980" s="127">
        <v>299.89999999999998</v>
      </c>
      <c r="P2980" s="128">
        <v>252.4</v>
      </c>
    </row>
    <row r="2981" spans="1:16">
      <c r="A2981" s="119" t="s">
        <v>4301</v>
      </c>
      <c r="B2981" s="120" t="s">
        <v>12972</v>
      </c>
      <c r="C2981" s="120" t="s">
        <v>1755</v>
      </c>
      <c r="D2981" s="120" t="s">
        <v>1798</v>
      </c>
      <c r="E2981" s="120" t="s">
        <v>12164</v>
      </c>
      <c r="F2981" s="120" t="s">
        <v>12601</v>
      </c>
      <c r="G2981" s="120" t="s">
        <v>1782</v>
      </c>
      <c r="H2981" s="120">
        <v>0</v>
      </c>
      <c r="I2981" s="120" t="s">
        <v>1849</v>
      </c>
      <c r="J2981" s="120" t="s">
        <v>1753</v>
      </c>
      <c r="K2981" s="120" t="s">
        <v>2131</v>
      </c>
      <c r="L2981" s="120">
        <v>0</v>
      </c>
      <c r="M2981" s="120">
        <v>0</v>
      </c>
      <c r="N2981" s="120">
        <v>0</v>
      </c>
      <c r="O2981" s="127">
        <v>449.9</v>
      </c>
      <c r="P2981" s="128">
        <v>262.39999999999998</v>
      </c>
    </row>
    <row r="2982" spans="1:16">
      <c r="A2982" s="119" t="s">
        <v>4302</v>
      </c>
      <c r="B2982" s="120" t="s">
        <v>12972</v>
      </c>
      <c r="C2982" s="120" t="s">
        <v>1755</v>
      </c>
      <c r="D2982" s="120" t="s">
        <v>1798</v>
      </c>
      <c r="E2982" s="120" t="s">
        <v>12164</v>
      </c>
      <c r="F2982" s="120" t="s">
        <v>12601</v>
      </c>
      <c r="G2982" s="120" t="s">
        <v>1782</v>
      </c>
      <c r="H2982" s="120">
        <v>0</v>
      </c>
      <c r="I2982" s="120" t="s">
        <v>1849</v>
      </c>
      <c r="J2982" s="120" t="s">
        <v>1753</v>
      </c>
      <c r="K2982" s="120" t="s">
        <v>2131</v>
      </c>
      <c r="L2982" s="120">
        <v>0</v>
      </c>
      <c r="M2982" s="120">
        <v>0</v>
      </c>
      <c r="N2982" s="120">
        <v>0</v>
      </c>
      <c r="O2982" s="127">
        <v>449.9</v>
      </c>
      <c r="P2982" s="128">
        <v>277.39999999999998</v>
      </c>
    </row>
    <row r="2983" spans="1:16">
      <c r="A2983" s="119" t="s">
        <v>4303</v>
      </c>
      <c r="B2983" s="120" t="s">
        <v>12972</v>
      </c>
      <c r="C2983" s="120" t="s">
        <v>1755</v>
      </c>
      <c r="D2983" s="120" t="s">
        <v>1798</v>
      </c>
      <c r="E2983" s="120" t="s">
        <v>12164</v>
      </c>
      <c r="F2983" s="120" t="s">
        <v>12601</v>
      </c>
      <c r="G2983" s="120" t="s">
        <v>1793</v>
      </c>
      <c r="H2983" s="120">
        <v>0</v>
      </c>
      <c r="I2983" s="120" t="s">
        <v>1849</v>
      </c>
      <c r="J2983" s="120" t="s">
        <v>1753</v>
      </c>
      <c r="K2983" s="120" t="s">
        <v>12593</v>
      </c>
      <c r="L2983" s="120" t="s">
        <v>1807</v>
      </c>
      <c r="M2983" s="120">
        <v>0</v>
      </c>
      <c r="N2983" s="120" t="s">
        <v>3498</v>
      </c>
      <c r="O2983" s="127">
        <v>449.9</v>
      </c>
      <c r="P2983" s="128">
        <v>205</v>
      </c>
    </row>
    <row r="2984" spans="1:16">
      <c r="A2984" s="119" t="s">
        <v>1064</v>
      </c>
      <c r="B2984" s="120" t="s">
        <v>12972</v>
      </c>
      <c r="C2984" s="120" t="s">
        <v>1755</v>
      </c>
      <c r="D2984" s="120" t="s">
        <v>1798</v>
      </c>
      <c r="E2984" s="120" t="s">
        <v>12165</v>
      </c>
      <c r="F2984" s="120" t="s">
        <v>12601</v>
      </c>
      <c r="G2984" s="120" t="s">
        <v>1883</v>
      </c>
      <c r="H2984" s="120">
        <v>0</v>
      </c>
      <c r="I2984" s="120" t="s">
        <v>1849</v>
      </c>
      <c r="J2984" s="120" t="s">
        <v>1753</v>
      </c>
      <c r="K2984" s="120" t="s">
        <v>2131</v>
      </c>
      <c r="L2984" s="120">
        <v>0</v>
      </c>
      <c r="M2984" s="120">
        <v>0</v>
      </c>
      <c r="N2984" s="120" t="s">
        <v>3560</v>
      </c>
      <c r="O2984" s="127">
        <v>449.9</v>
      </c>
      <c r="P2984" s="128">
        <v>176.48</v>
      </c>
    </row>
    <row r="2985" spans="1:16">
      <c r="A2985" s="119" t="s">
        <v>1066</v>
      </c>
      <c r="B2985" s="120" t="s">
        <v>12972</v>
      </c>
      <c r="C2985" s="120" t="s">
        <v>1755</v>
      </c>
      <c r="D2985" s="120" t="s">
        <v>1798</v>
      </c>
      <c r="E2985" s="120" t="s">
        <v>12165</v>
      </c>
      <c r="F2985" s="120" t="s">
        <v>12601</v>
      </c>
      <c r="G2985" s="120" t="s">
        <v>1883</v>
      </c>
      <c r="H2985" s="120">
        <v>0</v>
      </c>
      <c r="I2985" s="120" t="s">
        <v>1849</v>
      </c>
      <c r="J2985" s="120" t="s">
        <v>1753</v>
      </c>
      <c r="K2985" s="120" t="s">
        <v>2131</v>
      </c>
      <c r="L2985" s="120">
        <v>0</v>
      </c>
      <c r="M2985" s="120">
        <v>0</v>
      </c>
      <c r="N2985" s="120" t="s">
        <v>3560</v>
      </c>
      <c r="O2985" s="127">
        <v>449.9</v>
      </c>
      <c r="P2985" s="128">
        <v>176.48</v>
      </c>
    </row>
    <row r="2986" spans="1:16">
      <c r="A2986" s="119" t="s">
        <v>4304</v>
      </c>
      <c r="B2986" s="120" t="s">
        <v>12972</v>
      </c>
      <c r="C2986" s="120" t="s">
        <v>1755</v>
      </c>
      <c r="D2986" s="120" t="s">
        <v>1798</v>
      </c>
      <c r="E2986" s="120" t="s">
        <v>12165</v>
      </c>
      <c r="F2986" s="120" t="s">
        <v>12601</v>
      </c>
      <c r="G2986" s="120" t="s">
        <v>1863</v>
      </c>
      <c r="H2986" s="120">
        <v>0</v>
      </c>
      <c r="I2986" s="120" t="s">
        <v>1849</v>
      </c>
      <c r="J2986" s="120" t="s">
        <v>1753</v>
      </c>
      <c r="K2986" s="120" t="s">
        <v>3338</v>
      </c>
      <c r="L2986" s="120">
        <v>0</v>
      </c>
      <c r="M2986" s="120">
        <v>0</v>
      </c>
      <c r="N2986" s="120">
        <v>0</v>
      </c>
      <c r="O2986" s="127">
        <v>799.9</v>
      </c>
      <c r="P2986" s="128">
        <v>352</v>
      </c>
    </row>
    <row r="2987" spans="1:16">
      <c r="A2987" s="119" t="s">
        <v>4305</v>
      </c>
      <c r="B2987" s="120" t="s">
        <v>12972</v>
      </c>
      <c r="C2987" s="120" t="s">
        <v>1755</v>
      </c>
      <c r="D2987" s="120" t="s">
        <v>1798</v>
      </c>
      <c r="E2987" s="120" t="s">
        <v>12164</v>
      </c>
      <c r="F2987" s="120" t="s">
        <v>12601</v>
      </c>
      <c r="G2987" s="120" t="s">
        <v>1787</v>
      </c>
      <c r="H2987" s="120">
        <v>0</v>
      </c>
      <c r="I2987" s="120" t="s">
        <v>1849</v>
      </c>
      <c r="J2987" s="120" t="s">
        <v>1753</v>
      </c>
      <c r="K2987" s="120" t="s">
        <v>12593</v>
      </c>
      <c r="L2987" s="120" t="s">
        <v>1807</v>
      </c>
      <c r="M2987" s="120">
        <v>0</v>
      </c>
      <c r="N2987" s="120" t="s">
        <v>3498</v>
      </c>
      <c r="O2987" s="127">
        <v>499.9</v>
      </c>
      <c r="P2987" s="128">
        <v>175</v>
      </c>
    </row>
    <row r="2988" spans="1:16">
      <c r="A2988" s="119" t="s">
        <v>4306</v>
      </c>
      <c r="B2988" s="120" t="s">
        <v>12972</v>
      </c>
      <c r="C2988" s="120" t="s">
        <v>1755</v>
      </c>
      <c r="D2988" s="120" t="s">
        <v>1798</v>
      </c>
      <c r="E2988" s="120" t="s">
        <v>12165</v>
      </c>
      <c r="F2988" s="120" t="s">
        <v>12601</v>
      </c>
      <c r="G2988" s="120" t="s">
        <v>1860</v>
      </c>
      <c r="H2988" s="120">
        <v>0</v>
      </c>
      <c r="I2988" s="120" t="s">
        <v>1849</v>
      </c>
      <c r="J2988" s="120" t="s">
        <v>1753</v>
      </c>
      <c r="K2988" s="120" t="s">
        <v>2131</v>
      </c>
      <c r="L2988" s="120">
        <v>0</v>
      </c>
      <c r="M2988" s="120">
        <v>0</v>
      </c>
      <c r="N2988" s="120" t="s">
        <v>3560</v>
      </c>
      <c r="O2988" s="127">
        <v>699.9</v>
      </c>
      <c r="P2988" s="128">
        <v>270</v>
      </c>
    </row>
    <row r="2989" spans="1:16">
      <c r="A2989" s="119" t="s">
        <v>4307</v>
      </c>
      <c r="B2989" s="120" t="s">
        <v>12972</v>
      </c>
      <c r="C2989" s="120" t="s">
        <v>1755</v>
      </c>
      <c r="D2989" s="120" t="s">
        <v>1798</v>
      </c>
      <c r="E2989" s="120" t="s">
        <v>12165</v>
      </c>
      <c r="F2989" s="120" t="s">
        <v>12601</v>
      </c>
      <c r="G2989" s="120" t="s">
        <v>1860</v>
      </c>
      <c r="H2989" s="120">
        <v>0</v>
      </c>
      <c r="I2989" s="120" t="s">
        <v>1849</v>
      </c>
      <c r="J2989" s="120" t="s">
        <v>1753</v>
      </c>
      <c r="K2989" s="120" t="s">
        <v>2131</v>
      </c>
      <c r="L2989" s="120">
        <v>0</v>
      </c>
      <c r="M2989" s="120">
        <v>0</v>
      </c>
      <c r="N2989" s="120" t="s">
        <v>3560</v>
      </c>
      <c r="O2989" s="127">
        <v>699.9</v>
      </c>
      <c r="P2989" s="128">
        <v>270</v>
      </c>
    </row>
    <row r="2990" spans="1:16">
      <c r="A2990" s="119" t="s">
        <v>4308</v>
      </c>
      <c r="B2990" s="120" t="s">
        <v>12972</v>
      </c>
      <c r="C2990" s="120" t="s">
        <v>1755</v>
      </c>
      <c r="D2990" s="120" t="s">
        <v>1798</v>
      </c>
      <c r="E2990" s="120" t="s">
        <v>12165</v>
      </c>
      <c r="F2990" s="120" t="s">
        <v>12601</v>
      </c>
      <c r="G2990" s="120" t="s">
        <v>1928</v>
      </c>
      <c r="H2990" s="120">
        <v>0</v>
      </c>
      <c r="I2990" s="120" t="s">
        <v>1849</v>
      </c>
      <c r="J2990" s="120" t="s">
        <v>1753</v>
      </c>
      <c r="K2990" s="120" t="s">
        <v>2131</v>
      </c>
      <c r="L2990" s="120">
        <v>0</v>
      </c>
      <c r="M2990" s="120">
        <v>0</v>
      </c>
      <c r="N2990" s="120" t="s">
        <v>3560</v>
      </c>
      <c r="O2990" s="127">
        <v>699.9</v>
      </c>
      <c r="P2990" s="128">
        <v>256.5</v>
      </c>
    </row>
    <row r="2991" spans="1:16">
      <c r="A2991" s="119" t="s">
        <v>1713</v>
      </c>
      <c r="B2991" s="120" t="s">
        <v>12972</v>
      </c>
      <c r="C2991" s="120" t="s">
        <v>1755</v>
      </c>
      <c r="D2991" s="120" t="s">
        <v>1798</v>
      </c>
      <c r="E2991" s="120" t="s">
        <v>12165</v>
      </c>
      <c r="F2991" s="120" t="s">
        <v>12601</v>
      </c>
      <c r="G2991" s="120" t="s">
        <v>1884</v>
      </c>
      <c r="H2991" s="120">
        <v>0</v>
      </c>
      <c r="I2991" s="120" t="s">
        <v>1849</v>
      </c>
      <c r="J2991" s="120" t="s">
        <v>1753</v>
      </c>
      <c r="K2991" s="120" t="s">
        <v>2131</v>
      </c>
      <c r="L2991" s="120">
        <v>0</v>
      </c>
      <c r="M2991" s="120">
        <v>0</v>
      </c>
      <c r="N2991" s="120" t="s">
        <v>3615</v>
      </c>
      <c r="O2991" s="127">
        <v>999.9</v>
      </c>
      <c r="P2991" s="128">
        <v>306</v>
      </c>
    </row>
    <row r="2992" spans="1:16">
      <c r="A2992" s="119" t="s">
        <v>4309</v>
      </c>
      <c r="B2992" s="120" t="s">
        <v>12972</v>
      </c>
      <c r="C2992" s="120" t="s">
        <v>1755</v>
      </c>
      <c r="D2992" s="120" t="s">
        <v>1798</v>
      </c>
      <c r="E2992" s="120" t="s">
        <v>12165</v>
      </c>
      <c r="F2992" s="120" t="s">
        <v>12601</v>
      </c>
      <c r="G2992" s="120" t="s">
        <v>1964</v>
      </c>
      <c r="H2992" s="120">
        <v>0</v>
      </c>
      <c r="I2992" s="120" t="s">
        <v>1849</v>
      </c>
      <c r="J2992" s="120" t="s">
        <v>1753</v>
      </c>
      <c r="K2992" s="120" t="s">
        <v>2844</v>
      </c>
      <c r="L2992" s="120">
        <v>0</v>
      </c>
      <c r="M2992" s="120">
        <v>0</v>
      </c>
      <c r="N2992" s="120" t="s">
        <v>3615</v>
      </c>
      <c r="O2992" s="127">
        <v>599.9</v>
      </c>
      <c r="P2992" s="128">
        <v>311.18</v>
      </c>
    </row>
    <row r="2993" spans="1:16">
      <c r="A2993" s="119" t="s">
        <v>4310</v>
      </c>
      <c r="B2993" s="120" t="s">
        <v>12972</v>
      </c>
      <c r="C2993" s="120" t="s">
        <v>1755</v>
      </c>
      <c r="D2993" s="120" t="s">
        <v>1798</v>
      </c>
      <c r="E2993" s="120" t="s">
        <v>12165</v>
      </c>
      <c r="F2993" s="120" t="s">
        <v>12601</v>
      </c>
      <c r="G2993" s="120" t="s">
        <v>1990</v>
      </c>
      <c r="H2993" s="120">
        <v>0</v>
      </c>
      <c r="I2993" s="120" t="s">
        <v>1849</v>
      </c>
      <c r="J2993" s="120" t="s">
        <v>1753</v>
      </c>
      <c r="K2993" s="120" t="s">
        <v>2844</v>
      </c>
      <c r="L2993" s="120">
        <v>0</v>
      </c>
      <c r="M2993" s="120">
        <v>0</v>
      </c>
      <c r="N2993" s="120" t="s">
        <v>3615</v>
      </c>
      <c r="O2993" s="127">
        <v>599.9</v>
      </c>
      <c r="P2993" s="128">
        <v>316.52</v>
      </c>
    </row>
    <row r="2994" spans="1:16">
      <c r="A2994" s="119" t="s">
        <v>4311</v>
      </c>
      <c r="B2994" s="120" t="s">
        <v>12972</v>
      </c>
      <c r="C2994" s="120" t="s">
        <v>1755</v>
      </c>
      <c r="D2994" s="120" t="s">
        <v>1798</v>
      </c>
      <c r="E2994" s="120" t="s">
        <v>12165</v>
      </c>
      <c r="F2994" s="120" t="s">
        <v>12601</v>
      </c>
      <c r="G2994" s="120" t="s">
        <v>3324</v>
      </c>
      <c r="H2994" s="120">
        <v>0</v>
      </c>
      <c r="I2994" s="120" t="s">
        <v>1849</v>
      </c>
      <c r="J2994" s="120" t="s">
        <v>1753</v>
      </c>
      <c r="K2994" s="120" t="s">
        <v>2131</v>
      </c>
      <c r="L2994" s="120">
        <v>0</v>
      </c>
      <c r="M2994" s="120">
        <v>0</v>
      </c>
      <c r="N2994" s="120" t="s">
        <v>4272</v>
      </c>
      <c r="O2994" s="127">
        <v>749.9</v>
      </c>
      <c r="P2994" s="128">
        <v>316.16000000000003</v>
      </c>
    </row>
    <row r="2995" spans="1:16">
      <c r="A2995" s="119" t="s">
        <v>4312</v>
      </c>
      <c r="B2995" s="120" t="s">
        <v>12972</v>
      </c>
      <c r="C2995" s="120" t="s">
        <v>1755</v>
      </c>
      <c r="D2995" s="120" t="s">
        <v>1798</v>
      </c>
      <c r="E2995" s="120" t="s">
        <v>12165</v>
      </c>
      <c r="F2995" s="120" t="s">
        <v>12601</v>
      </c>
      <c r="G2995" s="120" t="s">
        <v>1860</v>
      </c>
      <c r="H2995" s="120">
        <v>0</v>
      </c>
      <c r="I2995" s="120" t="s">
        <v>1849</v>
      </c>
      <c r="J2995" s="120" t="s">
        <v>1753</v>
      </c>
      <c r="K2995" s="120" t="s">
        <v>2131</v>
      </c>
      <c r="L2995" s="120">
        <v>0</v>
      </c>
      <c r="M2995" s="120">
        <v>0</v>
      </c>
      <c r="N2995" s="120" t="s">
        <v>4272</v>
      </c>
      <c r="O2995" s="127">
        <v>749.9</v>
      </c>
      <c r="P2995" s="128">
        <v>276</v>
      </c>
    </row>
    <row r="2996" spans="1:16">
      <c r="A2996" s="119" t="s">
        <v>4313</v>
      </c>
      <c r="B2996" s="120" t="s">
        <v>12972</v>
      </c>
      <c r="C2996" s="120" t="s">
        <v>1755</v>
      </c>
      <c r="D2996" s="120" t="s">
        <v>1798</v>
      </c>
      <c r="E2996" s="120" t="s">
        <v>12165</v>
      </c>
      <c r="F2996" s="120" t="s">
        <v>12601</v>
      </c>
      <c r="G2996" s="120" t="s">
        <v>1851</v>
      </c>
      <c r="H2996" s="120">
        <v>0</v>
      </c>
      <c r="I2996" s="120" t="s">
        <v>1849</v>
      </c>
      <c r="J2996" s="120" t="s">
        <v>1753</v>
      </c>
      <c r="K2996" s="120" t="s">
        <v>2131</v>
      </c>
      <c r="L2996" s="120">
        <v>0</v>
      </c>
      <c r="M2996" s="120">
        <v>0</v>
      </c>
      <c r="N2996" s="120" t="s">
        <v>4272</v>
      </c>
      <c r="O2996" s="127">
        <v>749.9</v>
      </c>
      <c r="P2996" s="128">
        <v>298</v>
      </c>
    </row>
    <row r="2997" spans="1:16">
      <c r="A2997" s="119" t="s">
        <v>4314</v>
      </c>
      <c r="B2997" s="120" t="s">
        <v>12972</v>
      </c>
      <c r="C2997" s="120" t="s">
        <v>1755</v>
      </c>
      <c r="D2997" s="120" t="s">
        <v>1798</v>
      </c>
      <c r="E2997" s="120" t="s">
        <v>12165</v>
      </c>
      <c r="F2997" s="120" t="s">
        <v>12601</v>
      </c>
      <c r="G2997" s="120" t="s">
        <v>1863</v>
      </c>
      <c r="H2997" s="120">
        <v>0</v>
      </c>
      <c r="I2997" s="120" t="s">
        <v>1849</v>
      </c>
      <c r="J2997" s="120" t="s">
        <v>1753</v>
      </c>
      <c r="K2997" s="120" t="s">
        <v>2131</v>
      </c>
      <c r="L2997" s="120">
        <v>0</v>
      </c>
      <c r="M2997" s="120">
        <v>0</v>
      </c>
      <c r="N2997" s="120" t="s">
        <v>4272</v>
      </c>
      <c r="O2997" s="127">
        <v>799.9</v>
      </c>
      <c r="P2997" s="128">
        <v>296</v>
      </c>
    </row>
    <row r="2998" spans="1:16">
      <c r="A2998" s="119" t="s">
        <v>4315</v>
      </c>
      <c r="B2998" s="120" t="s">
        <v>12972</v>
      </c>
      <c r="C2998" s="120" t="s">
        <v>1755</v>
      </c>
      <c r="D2998" s="120" t="s">
        <v>1798</v>
      </c>
      <c r="E2998" s="120" t="s">
        <v>12165</v>
      </c>
      <c r="F2998" s="120" t="s">
        <v>12601</v>
      </c>
      <c r="G2998" s="120" t="s">
        <v>1860</v>
      </c>
      <c r="H2998" s="120">
        <v>0</v>
      </c>
      <c r="I2998" s="120" t="s">
        <v>1849</v>
      </c>
      <c r="J2998" s="120" t="s">
        <v>1753</v>
      </c>
      <c r="K2998" s="120" t="s">
        <v>2131</v>
      </c>
      <c r="L2998" s="120">
        <v>0</v>
      </c>
      <c r="M2998" s="120">
        <v>0</v>
      </c>
      <c r="N2998" s="120" t="s">
        <v>4272</v>
      </c>
      <c r="O2998" s="127">
        <v>999.9</v>
      </c>
      <c r="P2998" s="128">
        <v>368.6</v>
      </c>
    </row>
    <row r="2999" spans="1:16">
      <c r="A2999" s="119" t="s">
        <v>1714</v>
      </c>
      <c r="B2999" s="120" t="s">
        <v>12972</v>
      </c>
      <c r="C2999" s="120" t="s">
        <v>1755</v>
      </c>
      <c r="D2999" s="120" t="s">
        <v>1798</v>
      </c>
      <c r="E2999" s="120" t="s">
        <v>12165</v>
      </c>
      <c r="F2999" s="120" t="s">
        <v>12601</v>
      </c>
      <c r="G2999" s="120" t="s">
        <v>1957</v>
      </c>
      <c r="H2999" s="120">
        <v>0</v>
      </c>
      <c r="I2999" s="120" t="s">
        <v>1849</v>
      </c>
      <c r="J2999" s="120" t="s">
        <v>1753</v>
      </c>
      <c r="K2999" s="120" t="s">
        <v>2131</v>
      </c>
      <c r="L2999" s="120">
        <v>0</v>
      </c>
      <c r="M2999" s="120">
        <v>0</v>
      </c>
      <c r="N2999" s="120" t="s">
        <v>4280</v>
      </c>
      <c r="O2999" s="127">
        <v>799.9</v>
      </c>
      <c r="P2999" s="128">
        <v>311.60000000000002</v>
      </c>
    </row>
    <row r="3000" spans="1:16">
      <c r="A3000" s="119" t="s">
        <v>4316</v>
      </c>
      <c r="B3000" s="120" t="s">
        <v>12972</v>
      </c>
      <c r="C3000" s="120" t="s">
        <v>1755</v>
      </c>
      <c r="D3000" s="120" t="s">
        <v>1798</v>
      </c>
      <c r="E3000" s="120" t="s">
        <v>12165</v>
      </c>
      <c r="F3000" s="120" t="s">
        <v>12601</v>
      </c>
      <c r="G3000" s="120" t="s">
        <v>1884</v>
      </c>
      <c r="H3000" s="120">
        <v>0</v>
      </c>
      <c r="I3000" s="120" t="s">
        <v>1849</v>
      </c>
      <c r="J3000" s="120" t="s">
        <v>1753</v>
      </c>
      <c r="K3000" s="120" t="s">
        <v>2131</v>
      </c>
      <c r="L3000" s="120">
        <v>0</v>
      </c>
      <c r="M3000" s="120">
        <v>0</v>
      </c>
      <c r="N3000" s="120" t="s">
        <v>4280</v>
      </c>
      <c r="O3000" s="127">
        <v>749.9</v>
      </c>
      <c r="P3000" s="128">
        <v>396.81</v>
      </c>
    </row>
    <row r="3001" spans="1:16">
      <c r="A3001" s="119" t="s">
        <v>4317</v>
      </c>
      <c r="B3001" s="120" t="s">
        <v>12972</v>
      </c>
      <c r="C3001" s="120" t="s">
        <v>1755</v>
      </c>
      <c r="D3001" s="120" t="s">
        <v>1798</v>
      </c>
      <c r="E3001" s="120" t="s">
        <v>12165</v>
      </c>
      <c r="F3001" s="120" t="s">
        <v>12601</v>
      </c>
      <c r="G3001" s="120" t="s">
        <v>1957</v>
      </c>
      <c r="H3001" s="120">
        <v>0</v>
      </c>
      <c r="I3001" s="120" t="s">
        <v>1849</v>
      </c>
      <c r="J3001" s="120" t="s">
        <v>1753</v>
      </c>
      <c r="K3001" s="120">
        <v>0</v>
      </c>
      <c r="L3001" s="120">
        <v>0</v>
      </c>
      <c r="M3001" s="120">
        <v>0</v>
      </c>
      <c r="N3001" s="120" t="s">
        <v>4280</v>
      </c>
      <c r="O3001" s="127">
        <v>749.9</v>
      </c>
      <c r="P3001" s="128">
        <v>240</v>
      </c>
    </row>
    <row r="3002" spans="1:16">
      <c r="A3002" s="119" t="s">
        <v>4318</v>
      </c>
      <c r="B3002" s="120" t="s">
        <v>12972</v>
      </c>
      <c r="C3002" s="120" t="s">
        <v>1755</v>
      </c>
      <c r="D3002" s="120" t="s">
        <v>1798</v>
      </c>
      <c r="E3002" s="120" t="s">
        <v>12165</v>
      </c>
      <c r="F3002" s="120" t="s">
        <v>12601</v>
      </c>
      <c r="G3002" s="120" t="s">
        <v>1957</v>
      </c>
      <c r="H3002" s="120">
        <v>0</v>
      </c>
      <c r="I3002" s="120" t="s">
        <v>1849</v>
      </c>
      <c r="J3002" s="120" t="s">
        <v>1753</v>
      </c>
      <c r="K3002" s="120" t="s">
        <v>2131</v>
      </c>
      <c r="L3002" s="120">
        <v>0</v>
      </c>
      <c r="M3002" s="120">
        <v>0</v>
      </c>
      <c r="N3002" s="120" t="s">
        <v>4280</v>
      </c>
      <c r="O3002" s="127">
        <v>749.9</v>
      </c>
      <c r="P3002" s="128">
        <v>288.8</v>
      </c>
    </row>
    <row r="3003" spans="1:16">
      <c r="A3003" s="119" t="s">
        <v>4319</v>
      </c>
      <c r="B3003" s="120" t="s">
        <v>12972</v>
      </c>
      <c r="C3003" s="120" t="s">
        <v>1755</v>
      </c>
      <c r="D3003" s="120" t="s">
        <v>1798</v>
      </c>
      <c r="E3003" s="120" t="s">
        <v>12165</v>
      </c>
      <c r="F3003" s="120" t="s">
        <v>12598</v>
      </c>
      <c r="G3003" s="120">
        <v>0</v>
      </c>
      <c r="H3003" s="120">
        <v>0</v>
      </c>
      <c r="I3003" s="120" t="s">
        <v>1849</v>
      </c>
      <c r="J3003" s="120" t="s">
        <v>1753</v>
      </c>
      <c r="K3003" s="120" t="s">
        <v>2131</v>
      </c>
      <c r="L3003" s="120">
        <v>0</v>
      </c>
      <c r="M3003" s="120">
        <v>0</v>
      </c>
      <c r="N3003" s="120" t="s">
        <v>4280</v>
      </c>
      <c r="O3003" s="127">
        <v>999.9</v>
      </c>
      <c r="P3003" s="128">
        <v>360.24</v>
      </c>
    </row>
    <row r="3004" spans="1:16">
      <c r="A3004" s="119" t="s">
        <v>4320</v>
      </c>
      <c r="B3004" s="120" t="s">
        <v>12972</v>
      </c>
      <c r="C3004" s="120" t="s">
        <v>1755</v>
      </c>
      <c r="D3004" s="120" t="s">
        <v>1798</v>
      </c>
      <c r="E3004" s="120" t="s">
        <v>12165</v>
      </c>
      <c r="F3004" s="120" t="s">
        <v>12601</v>
      </c>
      <c r="G3004" s="120" t="s">
        <v>1957</v>
      </c>
      <c r="H3004" s="120">
        <v>0</v>
      </c>
      <c r="I3004" s="120" t="s">
        <v>1849</v>
      </c>
      <c r="J3004" s="120" t="s">
        <v>1753</v>
      </c>
      <c r="K3004" s="120" t="s">
        <v>2131</v>
      </c>
      <c r="L3004" s="120">
        <v>0</v>
      </c>
      <c r="M3004" s="120">
        <v>0</v>
      </c>
      <c r="N3004" s="120" t="s">
        <v>4280</v>
      </c>
      <c r="O3004" s="127">
        <v>999.9</v>
      </c>
      <c r="P3004" s="128">
        <v>343.9</v>
      </c>
    </row>
    <row r="3005" spans="1:16">
      <c r="A3005" s="119" t="s">
        <v>4321</v>
      </c>
      <c r="B3005" s="120" t="s">
        <v>12972</v>
      </c>
      <c r="C3005" s="120" t="s">
        <v>1755</v>
      </c>
      <c r="D3005" s="120" t="s">
        <v>1798</v>
      </c>
      <c r="E3005" s="120" t="s">
        <v>12165</v>
      </c>
      <c r="F3005" s="120" t="s">
        <v>12601</v>
      </c>
      <c r="G3005" s="120" t="s">
        <v>1964</v>
      </c>
      <c r="H3005" s="120">
        <v>0</v>
      </c>
      <c r="I3005" s="120" t="s">
        <v>1849</v>
      </c>
      <c r="J3005" s="120" t="s">
        <v>1753</v>
      </c>
      <c r="K3005" s="120" t="s">
        <v>2131</v>
      </c>
      <c r="L3005" s="120">
        <v>0</v>
      </c>
      <c r="M3005" s="120">
        <v>0</v>
      </c>
      <c r="N3005" s="120" t="s">
        <v>4280</v>
      </c>
      <c r="O3005" s="127">
        <v>749.9</v>
      </c>
      <c r="P3005" s="128">
        <v>359.9</v>
      </c>
    </row>
    <row r="3006" spans="1:16">
      <c r="A3006" s="119" t="s">
        <v>442</v>
      </c>
      <c r="B3006" s="120" t="s">
        <v>12972</v>
      </c>
      <c r="C3006" s="120" t="s">
        <v>1755</v>
      </c>
      <c r="D3006" s="120" t="s">
        <v>1798</v>
      </c>
      <c r="E3006" s="120" t="s">
        <v>12165</v>
      </c>
      <c r="F3006" s="120" t="s">
        <v>12601</v>
      </c>
      <c r="G3006" s="120" t="s">
        <v>1778</v>
      </c>
      <c r="H3006" s="120">
        <v>0</v>
      </c>
      <c r="I3006" s="120" t="s">
        <v>1849</v>
      </c>
      <c r="J3006" s="120" t="s">
        <v>1753</v>
      </c>
      <c r="K3006" s="120" t="s">
        <v>2131</v>
      </c>
      <c r="L3006" s="120">
        <v>0</v>
      </c>
      <c r="M3006" s="120">
        <v>0</v>
      </c>
      <c r="N3006" s="120" t="s">
        <v>4280</v>
      </c>
      <c r="O3006" s="127">
        <v>799.9</v>
      </c>
      <c r="P3006" s="128">
        <v>280</v>
      </c>
    </row>
    <row r="3007" spans="1:16">
      <c r="A3007" s="119" t="s">
        <v>4322</v>
      </c>
      <c r="B3007" s="120" t="s">
        <v>12972</v>
      </c>
      <c r="C3007" s="120" t="s">
        <v>1755</v>
      </c>
      <c r="D3007" s="120" t="s">
        <v>1798</v>
      </c>
      <c r="E3007" s="120" t="s">
        <v>12165</v>
      </c>
      <c r="F3007" s="120" t="s">
        <v>12601</v>
      </c>
      <c r="G3007" s="120" t="s">
        <v>1957</v>
      </c>
      <c r="H3007" s="120">
        <v>0</v>
      </c>
      <c r="I3007" s="120" t="s">
        <v>1849</v>
      </c>
      <c r="J3007" s="120" t="s">
        <v>1753</v>
      </c>
      <c r="K3007" s="120" t="s">
        <v>2131</v>
      </c>
      <c r="L3007" s="120">
        <v>0</v>
      </c>
      <c r="M3007" s="120">
        <v>0</v>
      </c>
      <c r="N3007" s="120" t="s">
        <v>4280</v>
      </c>
      <c r="O3007" s="127">
        <v>799.9</v>
      </c>
      <c r="P3007" s="128">
        <v>288.8</v>
      </c>
    </row>
    <row r="3008" spans="1:16">
      <c r="A3008" s="119" t="s">
        <v>4323</v>
      </c>
      <c r="B3008" s="120" t="s">
        <v>12972</v>
      </c>
      <c r="C3008" s="120" t="s">
        <v>1755</v>
      </c>
      <c r="D3008" s="120" t="s">
        <v>1798</v>
      </c>
      <c r="E3008" s="120" t="s">
        <v>12165</v>
      </c>
      <c r="F3008" s="120" t="s">
        <v>12601</v>
      </c>
      <c r="G3008" s="120" t="s">
        <v>1957</v>
      </c>
      <c r="H3008" s="120">
        <v>0</v>
      </c>
      <c r="I3008" s="120" t="s">
        <v>1849</v>
      </c>
      <c r="J3008" s="120" t="s">
        <v>1753</v>
      </c>
      <c r="K3008" s="120" t="s">
        <v>2131</v>
      </c>
      <c r="L3008" s="120">
        <v>0</v>
      </c>
      <c r="M3008" s="120">
        <v>0</v>
      </c>
      <c r="N3008" s="120" t="s">
        <v>4280</v>
      </c>
      <c r="O3008" s="127">
        <v>799.9</v>
      </c>
      <c r="P3008" s="128">
        <v>288.8</v>
      </c>
    </row>
    <row r="3009" spans="1:16">
      <c r="A3009" s="119" t="s">
        <v>4324</v>
      </c>
      <c r="B3009" s="120" t="s">
        <v>12972</v>
      </c>
      <c r="C3009" s="120" t="s">
        <v>1755</v>
      </c>
      <c r="D3009" s="120" t="s">
        <v>1798</v>
      </c>
      <c r="E3009" s="120" t="s">
        <v>12165</v>
      </c>
      <c r="F3009" s="120" t="s">
        <v>12601</v>
      </c>
      <c r="G3009" s="120" t="s">
        <v>1884</v>
      </c>
      <c r="H3009" s="120">
        <v>0</v>
      </c>
      <c r="I3009" s="120" t="s">
        <v>1849</v>
      </c>
      <c r="J3009" s="120" t="s">
        <v>1753</v>
      </c>
      <c r="K3009" s="120" t="s">
        <v>2131</v>
      </c>
      <c r="L3009" s="120">
        <v>0</v>
      </c>
      <c r="M3009" s="120">
        <v>0</v>
      </c>
      <c r="N3009" s="120" t="s">
        <v>4280</v>
      </c>
      <c r="O3009" s="127">
        <v>999.9</v>
      </c>
      <c r="P3009" s="128">
        <v>398.55</v>
      </c>
    </row>
    <row r="3010" spans="1:16">
      <c r="A3010" s="119" t="s">
        <v>1535</v>
      </c>
      <c r="B3010" s="120" t="s">
        <v>12972</v>
      </c>
      <c r="C3010" s="120" t="s">
        <v>1755</v>
      </c>
      <c r="D3010" s="120" t="s">
        <v>1806</v>
      </c>
      <c r="E3010" s="120" t="s">
        <v>12165</v>
      </c>
      <c r="F3010" s="120" t="s">
        <v>12598</v>
      </c>
      <c r="G3010" s="120" t="s">
        <v>3324</v>
      </c>
      <c r="H3010" s="120">
        <v>0</v>
      </c>
      <c r="I3010" s="120" t="s">
        <v>1849</v>
      </c>
      <c r="J3010" s="120" t="s">
        <v>1753</v>
      </c>
      <c r="K3010" s="120" t="s">
        <v>2131</v>
      </c>
      <c r="L3010" s="120">
        <v>0</v>
      </c>
      <c r="M3010" s="120">
        <v>0</v>
      </c>
      <c r="N3010" s="120" t="s">
        <v>3498</v>
      </c>
      <c r="O3010" s="127">
        <v>999.9</v>
      </c>
      <c r="P3010" s="128">
        <v>375</v>
      </c>
    </row>
    <row r="3011" spans="1:16">
      <c r="A3011" s="119" t="s">
        <v>4325</v>
      </c>
      <c r="B3011" s="120" t="s">
        <v>12972</v>
      </c>
      <c r="C3011" s="120" t="s">
        <v>1755</v>
      </c>
      <c r="D3011" s="120" t="s">
        <v>1798</v>
      </c>
      <c r="E3011" s="120" t="s">
        <v>12165</v>
      </c>
      <c r="F3011" s="120" t="s">
        <v>12601</v>
      </c>
      <c r="G3011" s="120" t="s">
        <v>1863</v>
      </c>
      <c r="H3011" s="120">
        <v>0</v>
      </c>
      <c r="I3011" s="120" t="s">
        <v>1849</v>
      </c>
      <c r="J3011" s="120" t="s">
        <v>1753</v>
      </c>
      <c r="K3011" s="120" t="s">
        <v>2131</v>
      </c>
      <c r="L3011" s="120">
        <v>0</v>
      </c>
      <c r="M3011" s="120">
        <v>0</v>
      </c>
      <c r="N3011" s="120" t="s">
        <v>3615</v>
      </c>
      <c r="O3011" s="127">
        <v>799.9</v>
      </c>
      <c r="P3011" s="128">
        <v>288.8</v>
      </c>
    </row>
    <row r="3012" spans="1:16">
      <c r="A3012" s="119" t="s">
        <v>1537</v>
      </c>
      <c r="B3012" s="120" t="s">
        <v>12972</v>
      </c>
      <c r="C3012" s="120" t="s">
        <v>1755</v>
      </c>
      <c r="D3012" s="120" t="s">
        <v>1806</v>
      </c>
      <c r="E3012" s="120" t="s">
        <v>12165</v>
      </c>
      <c r="F3012" s="120" t="s">
        <v>12598</v>
      </c>
      <c r="G3012" s="120" t="s">
        <v>1881</v>
      </c>
      <c r="H3012" s="120">
        <v>0</v>
      </c>
      <c r="I3012" s="120" t="s">
        <v>1849</v>
      </c>
      <c r="J3012" s="120" t="s">
        <v>1753</v>
      </c>
      <c r="K3012" s="120" t="s">
        <v>2131</v>
      </c>
      <c r="L3012" s="120">
        <v>0</v>
      </c>
      <c r="M3012" s="120">
        <v>0</v>
      </c>
      <c r="N3012" s="120" t="s">
        <v>3615</v>
      </c>
      <c r="O3012" s="127">
        <v>999.9</v>
      </c>
      <c r="P3012" s="128">
        <v>375</v>
      </c>
    </row>
    <row r="3013" spans="1:16">
      <c r="A3013" s="119" t="s">
        <v>4326</v>
      </c>
      <c r="B3013" s="120" t="s">
        <v>12972</v>
      </c>
      <c r="C3013" s="120" t="s">
        <v>1755</v>
      </c>
      <c r="D3013" s="120" t="s">
        <v>1798</v>
      </c>
      <c r="E3013" s="120" t="s">
        <v>12165</v>
      </c>
      <c r="F3013" s="120" t="s">
        <v>12601</v>
      </c>
      <c r="G3013" s="120" t="s">
        <v>1888</v>
      </c>
      <c r="H3013" s="120">
        <v>0</v>
      </c>
      <c r="I3013" s="120" t="s">
        <v>1849</v>
      </c>
      <c r="J3013" s="120" t="s">
        <v>1753</v>
      </c>
      <c r="K3013" s="120" t="s">
        <v>2131</v>
      </c>
      <c r="L3013" s="120">
        <v>0</v>
      </c>
      <c r="M3013" s="120">
        <v>0</v>
      </c>
      <c r="N3013" s="120" t="s">
        <v>3560</v>
      </c>
      <c r="O3013" s="127">
        <v>799.9</v>
      </c>
      <c r="P3013" s="128">
        <v>300.95999999999998</v>
      </c>
    </row>
    <row r="3014" spans="1:16">
      <c r="A3014" s="119" t="s">
        <v>4327</v>
      </c>
      <c r="B3014" s="120" t="s">
        <v>12972</v>
      </c>
      <c r="C3014" s="120" t="s">
        <v>1755</v>
      </c>
      <c r="D3014" s="120" t="s">
        <v>1798</v>
      </c>
      <c r="E3014" s="120" t="s">
        <v>12165</v>
      </c>
      <c r="F3014" s="120" t="s">
        <v>12601</v>
      </c>
      <c r="G3014" s="120" t="s">
        <v>1809</v>
      </c>
      <c r="H3014" s="120">
        <v>0</v>
      </c>
      <c r="I3014" s="120" t="s">
        <v>1849</v>
      </c>
      <c r="J3014" s="120" t="s">
        <v>1753</v>
      </c>
      <c r="K3014" s="120" t="s">
        <v>3338</v>
      </c>
      <c r="L3014" s="120">
        <v>0</v>
      </c>
      <c r="M3014" s="120">
        <v>0</v>
      </c>
      <c r="N3014" s="120" t="s">
        <v>3498</v>
      </c>
      <c r="O3014" s="127">
        <v>549.9</v>
      </c>
      <c r="P3014" s="128">
        <v>220</v>
      </c>
    </row>
    <row r="3015" spans="1:16">
      <c r="A3015" s="119" t="s">
        <v>1067</v>
      </c>
      <c r="B3015" s="120" t="s">
        <v>12972</v>
      </c>
      <c r="C3015" s="120" t="s">
        <v>1755</v>
      </c>
      <c r="D3015" s="120" t="s">
        <v>1798</v>
      </c>
      <c r="E3015" s="120" t="s">
        <v>12165</v>
      </c>
      <c r="F3015" s="120" t="s">
        <v>12601</v>
      </c>
      <c r="G3015" s="120" t="s">
        <v>1809</v>
      </c>
      <c r="H3015" s="120">
        <v>0</v>
      </c>
      <c r="I3015" s="120" t="s">
        <v>1849</v>
      </c>
      <c r="J3015" s="120" t="s">
        <v>1753</v>
      </c>
      <c r="K3015" s="120" t="s">
        <v>3661</v>
      </c>
      <c r="L3015" s="120">
        <v>0</v>
      </c>
      <c r="M3015" s="120">
        <v>0</v>
      </c>
      <c r="N3015" s="120" t="s">
        <v>3498</v>
      </c>
      <c r="O3015" s="127">
        <v>549.9</v>
      </c>
      <c r="P3015" s="128">
        <v>220</v>
      </c>
    </row>
    <row r="3016" spans="1:16">
      <c r="A3016" s="119" t="s">
        <v>4328</v>
      </c>
      <c r="B3016" s="120" t="s">
        <v>12972</v>
      </c>
      <c r="C3016" s="120" t="s">
        <v>1755</v>
      </c>
      <c r="D3016" s="120" t="s">
        <v>1798</v>
      </c>
      <c r="E3016" s="120" t="s">
        <v>12165</v>
      </c>
      <c r="F3016" s="120" t="s">
        <v>12601</v>
      </c>
      <c r="G3016" s="120" t="s">
        <v>1909</v>
      </c>
      <c r="H3016" s="120">
        <v>0</v>
      </c>
      <c r="I3016" s="120" t="s">
        <v>1849</v>
      </c>
      <c r="J3016" s="120" t="s">
        <v>1753</v>
      </c>
      <c r="K3016" s="120" t="s">
        <v>3338</v>
      </c>
      <c r="L3016" s="120">
        <v>0</v>
      </c>
      <c r="M3016" s="120">
        <v>0</v>
      </c>
      <c r="N3016" s="120" t="s">
        <v>3498</v>
      </c>
      <c r="O3016" s="127">
        <v>599.9</v>
      </c>
      <c r="P3016" s="128">
        <v>250</v>
      </c>
    </row>
    <row r="3017" spans="1:16">
      <c r="A3017" s="119" t="s">
        <v>1715</v>
      </c>
      <c r="B3017" s="120" t="s">
        <v>12972</v>
      </c>
      <c r="C3017" s="120" t="s">
        <v>1755</v>
      </c>
      <c r="D3017" s="120" t="s">
        <v>1798</v>
      </c>
      <c r="E3017" s="120" t="s">
        <v>12165</v>
      </c>
      <c r="F3017" s="120" t="s">
        <v>12601</v>
      </c>
      <c r="G3017" s="120" t="s">
        <v>1933</v>
      </c>
      <c r="H3017" s="120">
        <v>0</v>
      </c>
      <c r="I3017" s="120" t="s">
        <v>1849</v>
      </c>
      <c r="J3017" s="120" t="s">
        <v>1753</v>
      </c>
      <c r="K3017" s="120" t="s">
        <v>2131</v>
      </c>
      <c r="L3017" s="120">
        <v>0</v>
      </c>
      <c r="M3017" s="120">
        <v>0</v>
      </c>
      <c r="N3017" s="120">
        <v>0</v>
      </c>
      <c r="O3017" s="127">
        <v>749.9</v>
      </c>
      <c r="P3017" s="128">
        <v>340</v>
      </c>
    </row>
    <row r="3018" spans="1:16">
      <c r="A3018" s="119" t="s">
        <v>4329</v>
      </c>
      <c r="B3018" s="120" t="s">
        <v>12972</v>
      </c>
      <c r="C3018" s="120" t="s">
        <v>1755</v>
      </c>
      <c r="D3018" s="120" t="s">
        <v>1756</v>
      </c>
      <c r="E3018" s="120" t="s">
        <v>12165</v>
      </c>
      <c r="F3018" s="120" t="s">
        <v>12601</v>
      </c>
      <c r="G3018" s="120" t="s">
        <v>2014</v>
      </c>
      <c r="H3018" s="120">
        <v>0</v>
      </c>
      <c r="I3018" s="120" t="s">
        <v>1849</v>
      </c>
      <c r="J3018" s="120" t="s">
        <v>1753</v>
      </c>
      <c r="K3018" s="120" t="s">
        <v>2131</v>
      </c>
      <c r="L3018" s="120">
        <v>0</v>
      </c>
      <c r="M3018" s="120">
        <v>0</v>
      </c>
      <c r="N3018" s="120">
        <v>0</v>
      </c>
      <c r="O3018" s="127">
        <v>599.9</v>
      </c>
      <c r="P3018" s="128">
        <v>296</v>
      </c>
    </row>
    <row r="3019" spans="1:16">
      <c r="A3019" s="119" t="s">
        <v>4330</v>
      </c>
      <c r="B3019" s="120" t="s">
        <v>12972</v>
      </c>
      <c r="C3019" s="120" t="s">
        <v>1755</v>
      </c>
      <c r="D3019" s="120" t="s">
        <v>1756</v>
      </c>
      <c r="E3019" s="120" t="s">
        <v>12165</v>
      </c>
      <c r="F3019" s="120" t="s">
        <v>12601</v>
      </c>
      <c r="G3019" s="120" t="s">
        <v>1879</v>
      </c>
      <c r="H3019" s="120">
        <v>0</v>
      </c>
      <c r="I3019" s="120" t="s">
        <v>1849</v>
      </c>
      <c r="J3019" s="120" t="s">
        <v>1753</v>
      </c>
      <c r="K3019" s="120" t="s">
        <v>2131</v>
      </c>
      <c r="L3019" s="120">
        <v>0</v>
      </c>
      <c r="M3019" s="120">
        <v>0</v>
      </c>
      <c r="N3019" s="120">
        <v>0</v>
      </c>
      <c r="O3019" s="127">
        <v>449.9</v>
      </c>
      <c r="P3019" s="128">
        <v>178.6</v>
      </c>
    </row>
    <row r="3020" spans="1:16">
      <c r="A3020" s="119" t="s">
        <v>4331</v>
      </c>
      <c r="B3020" s="120" t="s">
        <v>12972</v>
      </c>
      <c r="C3020" s="120" t="s">
        <v>1755</v>
      </c>
      <c r="D3020" s="120" t="s">
        <v>1798</v>
      </c>
      <c r="E3020" s="120" t="s">
        <v>12165</v>
      </c>
      <c r="F3020" s="120" t="s">
        <v>12601</v>
      </c>
      <c r="G3020" s="120" t="s">
        <v>2174</v>
      </c>
      <c r="H3020" s="120">
        <v>0</v>
      </c>
      <c r="I3020" s="120" t="s">
        <v>1849</v>
      </c>
      <c r="J3020" s="120" t="s">
        <v>1753</v>
      </c>
      <c r="K3020" s="120" t="s">
        <v>2131</v>
      </c>
      <c r="L3020" s="120">
        <v>0</v>
      </c>
      <c r="M3020" s="120">
        <v>0</v>
      </c>
      <c r="N3020" s="120">
        <v>0</v>
      </c>
      <c r="O3020" s="127">
        <v>599.9</v>
      </c>
      <c r="P3020" s="128">
        <v>228</v>
      </c>
    </row>
    <row r="3021" spans="1:16">
      <c r="A3021" s="119" t="s">
        <v>1716</v>
      </c>
      <c r="B3021" s="120" t="s">
        <v>12972</v>
      </c>
      <c r="C3021" s="120" t="s">
        <v>1755</v>
      </c>
      <c r="D3021" s="120" t="s">
        <v>1798</v>
      </c>
      <c r="E3021" s="120" t="s">
        <v>12165</v>
      </c>
      <c r="F3021" s="120" t="s">
        <v>12601</v>
      </c>
      <c r="G3021" s="120" t="s">
        <v>1863</v>
      </c>
      <c r="H3021" s="120">
        <v>0</v>
      </c>
      <c r="I3021" s="120" t="s">
        <v>1849</v>
      </c>
      <c r="J3021" s="120" t="s">
        <v>1753</v>
      </c>
      <c r="K3021" s="120" t="s">
        <v>2131</v>
      </c>
      <c r="L3021" s="120">
        <v>0</v>
      </c>
      <c r="M3021" s="120">
        <v>0</v>
      </c>
      <c r="N3021" s="120">
        <v>0</v>
      </c>
      <c r="O3021" s="127">
        <v>899.9</v>
      </c>
      <c r="P3021" s="128">
        <v>290</v>
      </c>
    </row>
    <row r="3022" spans="1:16">
      <c r="A3022" s="119" t="s">
        <v>1717</v>
      </c>
      <c r="B3022" s="120" t="s">
        <v>12972</v>
      </c>
      <c r="C3022" s="120" t="s">
        <v>1755</v>
      </c>
      <c r="D3022" s="120" t="s">
        <v>1798</v>
      </c>
      <c r="E3022" s="120" t="s">
        <v>12165</v>
      </c>
      <c r="F3022" s="120" t="s">
        <v>12601</v>
      </c>
      <c r="G3022" s="120" t="s">
        <v>3324</v>
      </c>
      <c r="H3022" s="120">
        <v>0</v>
      </c>
      <c r="I3022" s="120" t="s">
        <v>1849</v>
      </c>
      <c r="J3022" s="120" t="s">
        <v>1753</v>
      </c>
      <c r="K3022" s="120" t="s">
        <v>2131</v>
      </c>
      <c r="L3022" s="120">
        <v>0</v>
      </c>
      <c r="M3022" s="120">
        <v>0</v>
      </c>
      <c r="N3022" s="120">
        <v>0</v>
      </c>
      <c r="O3022" s="127">
        <v>899.9</v>
      </c>
      <c r="P3022" s="128">
        <v>276</v>
      </c>
    </row>
    <row r="3023" spans="1:16">
      <c r="A3023" s="119" t="s">
        <v>443</v>
      </c>
      <c r="B3023" s="120" t="s">
        <v>12972</v>
      </c>
      <c r="C3023" s="120" t="s">
        <v>1755</v>
      </c>
      <c r="D3023" s="120" t="s">
        <v>1756</v>
      </c>
      <c r="E3023" s="120" t="s">
        <v>12165</v>
      </c>
      <c r="F3023" s="120" t="s">
        <v>12601</v>
      </c>
      <c r="G3023" s="120" t="s">
        <v>1957</v>
      </c>
      <c r="H3023" s="120">
        <v>0</v>
      </c>
      <c r="I3023" s="120" t="s">
        <v>1849</v>
      </c>
      <c r="J3023" s="120" t="s">
        <v>1753</v>
      </c>
      <c r="K3023" s="120" t="s">
        <v>2131</v>
      </c>
      <c r="L3023" s="120">
        <v>0</v>
      </c>
      <c r="M3023" s="120">
        <v>0</v>
      </c>
      <c r="N3023" s="120">
        <v>0</v>
      </c>
      <c r="O3023" s="127">
        <v>699.9</v>
      </c>
      <c r="P3023" s="128">
        <v>310.2</v>
      </c>
    </row>
    <row r="3024" spans="1:16">
      <c r="A3024" s="119" t="s">
        <v>4332</v>
      </c>
      <c r="B3024" s="120" t="s">
        <v>12972</v>
      </c>
      <c r="C3024" s="120" t="s">
        <v>1755</v>
      </c>
      <c r="D3024" s="120" t="s">
        <v>1756</v>
      </c>
      <c r="E3024" s="120" t="s">
        <v>12165</v>
      </c>
      <c r="F3024" s="120" t="s">
        <v>12601</v>
      </c>
      <c r="G3024" s="120" t="s">
        <v>1851</v>
      </c>
      <c r="H3024" s="120">
        <v>0</v>
      </c>
      <c r="I3024" s="120" t="s">
        <v>1849</v>
      </c>
      <c r="J3024" s="120" t="s">
        <v>1753</v>
      </c>
      <c r="K3024" s="120" t="s">
        <v>2131</v>
      </c>
      <c r="L3024" s="120">
        <v>0</v>
      </c>
      <c r="M3024" s="120">
        <v>0</v>
      </c>
      <c r="N3024" s="120">
        <v>0</v>
      </c>
      <c r="O3024" s="127">
        <v>699.9</v>
      </c>
      <c r="P3024" s="128">
        <v>266</v>
      </c>
    </row>
    <row r="3025" spans="1:16">
      <c r="A3025" s="119" t="s">
        <v>1427</v>
      </c>
      <c r="B3025" s="120" t="s">
        <v>12972</v>
      </c>
      <c r="C3025" s="120" t="s">
        <v>1755</v>
      </c>
      <c r="D3025" s="120" t="s">
        <v>1806</v>
      </c>
      <c r="E3025" s="120" t="s">
        <v>12165</v>
      </c>
      <c r="F3025" s="120" t="s">
        <v>12598</v>
      </c>
      <c r="G3025" s="120" t="s">
        <v>3324</v>
      </c>
      <c r="H3025" s="120">
        <v>0</v>
      </c>
      <c r="I3025" s="120" t="s">
        <v>1849</v>
      </c>
      <c r="J3025" s="120" t="s">
        <v>1753</v>
      </c>
      <c r="K3025" s="120" t="s">
        <v>2131</v>
      </c>
      <c r="L3025" s="120">
        <v>0</v>
      </c>
      <c r="M3025" s="120">
        <v>0</v>
      </c>
      <c r="N3025" s="120" t="s">
        <v>3498</v>
      </c>
      <c r="O3025" s="127">
        <v>799.9</v>
      </c>
      <c r="P3025" s="128">
        <v>315</v>
      </c>
    </row>
    <row r="3026" spans="1:16">
      <c r="A3026" s="119" t="s">
        <v>4333</v>
      </c>
      <c r="B3026" s="120" t="s">
        <v>12972</v>
      </c>
      <c r="C3026" s="120" t="s">
        <v>1755</v>
      </c>
      <c r="D3026" s="120" t="s">
        <v>1798</v>
      </c>
      <c r="E3026" s="120" t="s">
        <v>12165</v>
      </c>
      <c r="F3026" s="120" t="s">
        <v>12601</v>
      </c>
      <c r="G3026" s="120" t="s">
        <v>1863</v>
      </c>
      <c r="H3026" s="120">
        <v>0</v>
      </c>
      <c r="I3026" s="120" t="s">
        <v>1849</v>
      </c>
      <c r="J3026" s="120" t="s">
        <v>1753</v>
      </c>
      <c r="K3026" s="120" t="s">
        <v>3338</v>
      </c>
      <c r="L3026" s="120">
        <v>0</v>
      </c>
      <c r="M3026" s="120">
        <v>0</v>
      </c>
      <c r="N3026" s="120">
        <v>0</v>
      </c>
      <c r="O3026" s="127">
        <v>849.9</v>
      </c>
      <c r="P3026" s="128">
        <v>352.64</v>
      </c>
    </row>
    <row r="3027" spans="1:16">
      <c r="A3027" s="119" t="s">
        <v>4334</v>
      </c>
      <c r="B3027" s="120" t="s">
        <v>12972</v>
      </c>
      <c r="C3027" s="120" t="s">
        <v>1755</v>
      </c>
      <c r="D3027" s="120" t="s">
        <v>1798</v>
      </c>
      <c r="E3027" s="120" t="s">
        <v>12165</v>
      </c>
      <c r="F3027" s="120" t="s">
        <v>12601</v>
      </c>
      <c r="G3027" s="120" t="s">
        <v>1879</v>
      </c>
      <c r="H3027" s="120">
        <v>0</v>
      </c>
      <c r="I3027" s="120" t="s">
        <v>1849</v>
      </c>
      <c r="J3027" s="120" t="s">
        <v>1753</v>
      </c>
      <c r="K3027" s="120" t="s">
        <v>2131</v>
      </c>
      <c r="L3027" s="120">
        <v>0</v>
      </c>
      <c r="M3027" s="120">
        <v>0</v>
      </c>
      <c r="N3027" s="120">
        <v>0</v>
      </c>
      <c r="O3027" s="127">
        <v>799.9</v>
      </c>
      <c r="P3027" s="128">
        <v>278.8</v>
      </c>
    </row>
    <row r="3028" spans="1:16">
      <c r="A3028" s="119" t="s">
        <v>4335</v>
      </c>
      <c r="B3028" s="120" t="s">
        <v>12972</v>
      </c>
      <c r="C3028" s="120" t="s">
        <v>1755</v>
      </c>
      <c r="D3028" s="120" t="s">
        <v>1798</v>
      </c>
      <c r="E3028" s="120" t="s">
        <v>12165</v>
      </c>
      <c r="F3028" s="120" t="s">
        <v>12601</v>
      </c>
      <c r="G3028" s="120" t="s">
        <v>3324</v>
      </c>
      <c r="H3028" s="120">
        <v>0</v>
      </c>
      <c r="I3028" s="120" t="s">
        <v>1849</v>
      </c>
      <c r="J3028" s="120" t="s">
        <v>1753</v>
      </c>
      <c r="K3028" s="120" t="s">
        <v>2131</v>
      </c>
      <c r="L3028" s="120">
        <v>0</v>
      </c>
      <c r="M3028" s="120">
        <v>0</v>
      </c>
      <c r="N3028" s="120">
        <v>0</v>
      </c>
      <c r="O3028" s="127">
        <v>549.9</v>
      </c>
      <c r="P3028" s="128">
        <v>222</v>
      </c>
    </row>
    <row r="3029" spans="1:16">
      <c r="A3029" s="119" t="s">
        <v>4336</v>
      </c>
      <c r="B3029" s="120" t="s">
        <v>12972</v>
      </c>
      <c r="C3029" s="120" t="s">
        <v>1755</v>
      </c>
      <c r="D3029" s="120" t="s">
        <v>1756</v>
      </c>
      <c r="E3029" s="120" t="s">
        <v>12165</v>
      </c>
      <c r="F3029" s="120" t="s">
        <v>12601</v>
      </c>
      <c r="G3029" s="120" t="s">
        <v>1990</v>
      </c>
      <c r="H3029" s="120">
        <v>0</v>
      </c>
      <c r="I3029" s="120" t="s">
        <v>1849</v>
      </c>
      <c r="J3029" s="120" t="s">
        <v>1753</v>
      </c>
      <c r="K3029" s="120" t="s">
        <v>3338</v>
      </c>
      <c r="L3029" s="120">
        <v>0</v>
      </c>
      <c r="M3029" s="120">
        <v>0</v>
      </c>
      <c r="N3029" s="120" t="s">
        <v>3498</v>
      </c>
      <c r="O3029" s="127">
        <v>399.9</v>
      </c>
      <c r="P3029" s="128">
        <v>215</v>
      </c>
    </row>
    <row r="3030" spans="1:16">
      <c r="A3030" s="119" t="s">
        <v>4337</v>
      </c>
      <c r="B3030" s="120" t="s">
        <v>12972</v>
      </c>
      <c r="C3030" s="120" t="s">
        <v>1755</v>
      </c>
      <c r="D3030" s="120" t="s">
        <v>1756</v>
      </c>
      <c r="E3030" s="120" t="s">
        <v>12165</v>
      </c>
      <c r="F3030" s="120" t="s">
        <v>12601</v>
      </c>
      <c r="G3030" s="120" t="s">
        <v>1841</v>
      </c>
      <c r="H3030" s="120">
        <v>0</v>
      </c>
      <c r="I3030" s="120" t="s">
        <v>1849</v>
      </c>
      <c r="J3030" s="120" t="s">
        <v>1753</v>
      </c>
      <c r="K3030" s="120" t="s">
        <v>3338</v>
      </c>
      <c r="L3030" s="120">
        <v>0</v>
      </c>
      <c r="M3030" s="120">
        <v>0</v>
      </c>
      <c r="N3030" s="120" t="s">
        <v>3498</v>
      </c>
      <c r="O3030" s="127">
        <v>399.9</v>
      </c>
      <c r="P3030" s="128">
        <v>215</v>
      </c>
    </row>
    <row r="3031" spans="1:16">
      <c r="A3031" s="119" t="s">
        <v>950</v>
      </c>
      <c r="B3031" s="120" t="s">
        <v>12972</v>
      </c>
      <c r="C3031" s="120" t="s">
        <v>1755</v>
      </c>
      <c r="D3031" s="120" t="s">
        <v>1756</v>
      </c>
      <c r="E3031" s="120" t="s">
        <v>12165</v>
      </c>
      <c r="F3031" s="120" t="s">
        <v>12601</v>
      </c>
      <c r="G3031" s="120" t="s">
        <v>1990</v>
      </c>
      <c r="H3031" s="120">
        <v>0</v>
      </c>
      <c r="I3031" s="120" t="s">
        <v>1849</v>
      </c>
      <c r="J3031" s="120" t="s">
        <v>1753</v>
      </c>
      <c r="K3031" s="120" t="s">
        <v>3338</v>
      </c>
      <c r="L3031" s="120">
        <v>0</v>
      </c>
      <c r="M3031" s="120">
        <v>0</v>
      </c>
      <c r="N3031" s="120" t="s">
        <v>3498</v>
      </c>
      <c r="O3031" s="127">
        <v>399.9</v>
      </c>
      <c r="P3031" s="128">
        <v>215</v>
      </c>
    </row>
    <row r="3032" spans="1:16">
      <c r="A3032" s="119" t="s">
        <v>4338</v>
      </c>
      <c r="B3032" s="120" t="s">
        <v>12972</v>
      </c>
      <c r="C3032" s="120" t="s">
        <v>1755</v>
      </c>
      <c r="D3032" s="120" t="s">
        <v>1756</v>
      </c>
      <c r="E3032" s="120" t="s">
        <v>12165</v>
      </c>
      <c r="F3032" s="120" t="s">
        <v>12601</v>
      </c>
      <c r="G3032" s="120" t="s">
        <v>1876</v>
      </c>
      <c r="H3032" s="120">
        <v>0</v>
      </c>
      <c r="I3032" s="120" t="s">
        <v>1849</v>
      </c>
      <c r="J3032" s="120" t="s">
        <v>1753</v>
      </c>
      <c r="K3032" s="120" t="s">
        <v>3338</v>
      </c>
      <c r="L3032" s="120">
        <v>0</v>
      </c>
      <c r="M3032" s="120">
        <v>0</v>
      </c>
      <c r="N3032" s="120" t="s">
        <v>3498</v>
      </c>
      <c r="O3032" s="127">
        <v>399.9</v>
      </c>
      <c r="P3032" s="128">
        <v>215</v>
      </c>
    </row>
    <row r="3033" spans="1:16">
      <c r="A3033" s="119" t="s">
        <v>12182</v>
      </c>
      <c r="B3033" s="120" t="s">
        <v>12972</v>
      </c>
      <c r="C3033" s="120" t="s">
        <v>1755</v>
      </c>
      <c r="D3033" s="120" t="s">
        <v>1756</v>
      </c>
      <c r="E3033" s="120" t="s">
        <v>12165</v>
      </c>
      <c r="F3033" s="120" t="s">
        <v>12598</v>
      </c>
      <c r="G3033" s="120" t="s">
        <v>1933</v>
      </c>
      <c r="H3033" s="120">
        <v>0</v>
      </c>
      <c r="I3033" s="120" t="s">
        <v>1849</v>
      </c>
      <c r="J3033" s="120" t="s">
        <v>1753</v>
      </c>
      <c r="K3033" s="120">
        <v>0</v>
      </c>
      <c r="L3033" s="120">
        <v>0</v>
      </c>
      <c r="M3033" s="120">
        <v>0</v>
      </c>
      <c r="N3033" s="120" t="s">
        <v>12170</v>
      </c>
      <c r="O3033" s="127">
        <v>399.9</v>
      </c>
      <c r="P3033" s="128">
        <v>168</v>
      </c>
    </row>
    <row r="3034" spans="1:16">
      <c r="A3034" s="119" t="s">
        <v>12185</v>
      </c>
      <c r="B3034" s="120" t="s">
        <v>12972</v>
      </c>
      <c r="C3034" s="120" t="s">
        <v>1755</v>
      </c>
      <c r="D3034" s="120">
        <v>0</v>
      </c>
      <c r="E3034" s="120">
        <v>0</v>
      </c>
      <c r="F3034" s="120">
        <v>0</v>
      </c>
      <c r="G3034" s="120" t="s">
        <v>1933</v>
      </c>
      <c r="H3034" s="120">
        <v>0</v>
      </c>
      <c r="I3034" s="120" t="s">
        <v>1849</v>
      </c>
      <c r="J3034" s="120" t="s">
        <v>1753</v>
      </c>
      <c r="K3034" s="120">
        <v>0</v>
      </c>
      <c r="L3034" s="120">
        <v>0</v>
      </c>
      <c r="M3034" s="120">
        <v>0</v>
      </c>
      <c r="N3034" s="120" t="s">
        <v>12170</v>
      </c>
      <c r="O3034" s="127">
        <v>399.9</v>
      </c>
      <c r="P3034" s="128">
        <v>168</v>
      </c>
    </row>
    <row r="3035" spans="1:16">
      <c r="A3035" s="119" t="s">
        <v>4339</v>
      </c>
      <c r="B3035" s="120" t="s">
        <v>12972</v>
      </c>
      <c r="C3035" s="120" t="s">
        <v>1755</v>
      </c>
      <c r="D3035" s="120">
        <v>0</v>
      </c>
      <c r="E3035" s="120">
        <v>0</v>
      </c>
      <c r="F3035" s="120">
        <v>0</v>
      </c>
      <c r="G3035" s="120">
        <v>0</v>
      </c>
      <c r="H3035" s="120">
        <v>0</v>
      </c>
      <c r="I3035" s="120" t="s">
        <v>1849</v>
      </c>
      <c r="J3035" s="120" t="s">
        <v>1753</v>
      </c>
      <c r="K3035" s="120">
        <v>0</v>
      </c>
      <c r="L3035" s="120">
        <v>0</v>
      </c>
      <c r="M3035" s="120">
        <v>0</v>
      </c>
      <c r="N3035" s="120" t="s">
        <v>3498</v>
      </c>
      <c r="O3035" s="127">
        <v>699.9</v>
      </c>
      <c r="P3035" s="128">
        <v>250</v>
      </c>
    </row>
    <row r="3036" spans="1:16">
      <c r="A3036" s="119" t="s">
        <v>12183</v>
      </c>
      <c r="B3036" s="120" t="s">
        <v>12972</v>
      </c>
      <c r="C3036" s="120" t="s">
        <v>1755</v>
      </c>
      <c r="D3036" s="120" t="s">
        <v>1756</v>
      </c>
      <c r="E3036" s="120" t="s">
        <v>12165</v>
      </c>
      <c r="F3036" s="120" t="s">
        <v>14091</v>
      </c>
      <c r="G3036" s="120" t="s">
        <v>1933</v>
      </c>
      <c r="H3036" s="120">
        <v>0</v>
      </c>
      <c r="I3036" s="120" t="s">
        <v>1849</v>
      </c>
      <c r="J3036" s="120" t="s">
        <v>1774</v>
      </c>
      <c r="K3036" s="120">
        <v>0</v>
      </c>
      <c r="L3036" s="120">
        <v>0</v>
      </c>
      <c r="M3036" s="120">
        <v>0</v>
      </c>
      <c r="N3036" s="120" t="s">
        <v>12170</v>
      </c>
      <c r="O3036" s="127">
        <v>399.9</v>
      </c>
      <c r="P3036" s="128">
        <v>168</v>
      </c>
    </row>
    <row r="3037" spans="1:16">
      <c r="A3037" s="119" t="s">
        <v>90</v>
      </c>
      <c r="B3037" s="120" t="s">
        <v>12972</v>
      </c>
      <c r="C3037" s="120" t="s">
        <v>2841</v>
      </c>
      <c r="D3037" s="120" t="s">
        <v>1756</v>
      </c>
      <c r="E3037" s="120" t="s">
        <v>12165</v>
      </c>
      <c r="F3037" s="120" t="s">
        <v>12598</v>
      </c>
      <c r="G3037" s="120" t="s">
        <v>1886</v>
      </c>
      <c r="H3037" s="120">
        <v>0</v>
      </c>
      <c r="I3037" s="120" t="s">
        <v>12608</v>
      </c>
      <c r="J3037" s="120" t="s">
        <v>1774</v>
      </c>
      <c r="K3037" s="120">
        <v>0</v>
      </c>
      <c r="L3037" s="120">
        <v>0</v>
      </c>
      <c r="M3037" s="120">
        <v>0</v>
      </c>
      <c r="N3037" s="120" t="s">
        <v>3498</v>
      </c>
      <c r="O3037" s="127">
        <v>299.89999999999998</v>
      </c>
      <c r="P3037" s="128">
        <v>140</v>
      </c>
    </row>
    <row r="3038" spans="1:16">
      <c r="A3038" s="119" t="s">
        <v>88</v>
      </c>
      <c r="B3038" s="120" t="s">
        <v>12972</v>
      </c>
      <c r="C3038" s="120" t="s">
        <v>2841</v>
      </c>
      <c r="D3038" s="120" t="s">
        <v>1756</v>
      </c>
      <c r="E3038" s="120" t="s">
        <v>12165</v>
      </c>
      <c r="F3038" s="120" t="s">
        <v>12598</v>
      </c>
      <c r="G3038" s="120" t="s">
        <v>1886</v>
      </c>
      <c r="H3038" s="120">
        <v>0</v>
      </c>
      <c r="I3038" s="120" t="s">
        <v>12608</v>
      </c>
      <c r="J3038" s="120" t="s">
        <v>1774</v>
      </c>
      <c r="K3038" s="120">
        <v>0</v>
      </c>
      <c r="L3038" s="120">
        <v>0</v>
      </c>
      <c r="M3038" s="120">
        <v>0</v>
      </c>
      <c r="N3038" s="120" t="s">
        <v>3498</v>
      </c>
      <c r="O3038" s="127">
        <v>299.89999999999998</v>
      </c>
      <c r="P3038" s="128">
        <v>140</v>
      </c>
    </row>
    <row r="3039" spans="1:16">
      <c r="A3039" s="119" t="s">
        <v>14195</v>
      </c>
      <c r="B3039" s="120" t="s">
        <v>12972</v>
      </c>
      <c r="C3039" s="120" t="s">
        <v>2841</v>
      </c>
      <c r="D3039" s="120" t="s">
        <v>1756</v>
      </c>
      <c r="E3039" s="120" t="s">
        <v>12164</v>
      </c>
      <c r="F3039" s="120" t="s">
        <v>14091</v>
      </c>
      <c r="G3039" s="120" t="s">
        <v>1814</v>
      </c>
      <c r="H3039" s="120">
        <v>0</v>
      </c>
      <c r="I3039" s="120">
        <v>0</v>
      </c>
      <c r="J3039" s="120" t="s">
        <v>1774</v>
      </c>
      <c r="K3039" s="120">
        <v>0</v>
      </c>
      <c r="L3039" s="120">
        <v>0</v>
      </c>
      <c r="M3039" s="120">
        <v>0</v>
      </c>
      <c r="N3039" s="120" t="s">
        <v>4034</v>
      </c>
      <c r="O3039" s="127">
        <v>0</v>
      </c>
      <c r="P3039" s="128">
        <v>0</v>
      </c>
    </row>
    <row r="3040" spans="1:16">
      <c r="A3040" s="119" t="s">
        <v>4340</v>
      </c>
      <c r="B3040" s="120" t="s">
        <v>12972</v>
      </c>
      <c r="C3040" s="120" t="s">
        <v>2841</v>
      </c>
      <c r="D3040" s="120" t="s">
        <v>1798</v>
      </c>
      <c r="E3040" s="120" t="s">
        <v>12165</v>
      </c>
      <c r="F3040" s="120" t="s">
        <v>14116</v>
      </c>
      <c r="G3040" s="120" t="s">
        <v>1884</v>
      </c>
      <c r="H3040" s="120">
        <v>0</v>
      </c>
      <c r="I3040" s="120">
        <v>0</v>
      </c>
      <c r="J3040" s="120" t="s">
        <v>1753</v>
      </c>
      <c r="K3040" s="120" t="s">
        <v>3338</v>
      </c>
      <c r="L3040" s="120">
        <v>0</v>
      </c>
      <c r="M3040" s="120">
        <v>0</v>
      </c>
      <c r="N3040" s="120">
        <v>0</v>
      </c>
      <c r="O3040" s="127">
        <v>229.9</v>
      </c>
      <c r="P3040" s="128">
        <v>85.484999999999999</v>
      </c>
    </row>
    <row r="3041" spans="1:16">
      <c r="A3041" s="119" t="s">
        <v>4341</v>
      </c>
      <c r="B3041" s="120" t="s">
        <v>12972</v>
      </c>
      <c r="C3041" s="120" t="s">
        <v>2841</v>
      </c>
      <c r="D3041" s="120" t="s">
        <v>1798</v>
      </c>
      <c r="E3041" s="120" t="s">
        <v>12165</v>
      </c>
      <c r="F3041" s="120" t="s">
        <v>14116</v>
      </c>
      <c r="G3041" s="120" t="s">
        <v>1809</v>
      </c>
      <c r="H3041" s="120">
        <v>0</v>
      </c>
      <c r="I3041" s="120">
        <v>0</v>
      </c>
      <c r="J3041" s="120" t="s">
        <v>1753</v>
      </c>
      <c r="K3041" s="120" t="s">
        <v>3661</v>
      </c>
      <c r="L3041" s="120">
        <v>0</v>
      </c>
      <c r="M3041" s="120">
        <v>0</v>
      </c>
      <c r="N3041" s="120">
        <v>0</v>
      </c>
      <c r="O3041" s="127">
        <v>149.9</v>
      </c>
      <c r="P3041" s="128">
        <v>82.6</v>
      </c>
    </row>
    <row r="3042" spans="1:16">
      <c r="A3042" s="119" t="s">
        <v>4342</v>
      </c>
      <c r="B3042" s="120" t="s">
        <v>12972</v>
      </c>
      <c r="C3042" s="120" t="s">
        <v>2841</v>
      </c>
      <c r="D3042" s="120" t="s">
        <v>1756</v>
      </c>
      <c r="E3042" s="120" t="s">
        <v>12165</v>
      </c>
      <c r="F3042" s="120" t="s">
        <v>14116</v>
      </c>
      <c r="G3042" s="120" t="s">
        <v>1809</v>
      </c>
      <c r="H3042" s="120">
        <v>0</v>
      </c>
      <c r="I3042" s="120">
        <v>0</v>
      </c>
      <c r="J3042" s="120" t="s">
        <v>1753</v>
      </c>
      <c r="K3042" s="120" t="s">
        <v>3661</v>
      </c>
      <c r="L3042" s="120">
        <v>0</v>
      </c>
      <c r="M3042" s="120">
        <v>0</v>
      </c>
      <c r="N3042" s="120" t="s">
        <v>4047</v>
      </c>
      <c r="O3042" s="127">
        <v>229.9</v>
      </c>
      <c r="P3042" s="128">
        <v>81.400000000000006</v>
      </c>
    </row>
    <row r="3043" spans="1:16">
      <c r="A3043" s="119" t="s">
        <v>4343</v>
      </c>
      <c r="B3043" s="120" t="s">
        <v>12972</v>
      </c>
      <c r="C3043" s="120" t="s">
        <v>2841</v>
      </c>
      <c r="D3043" s="120" t="s">
        <v>1756</v>
      </c>
      <c r="E3043" s="120" t="s">
        <v>12164</v>
      </c>
      <c r="F3043" s="120" t="s">
        <v>14116</v>
      </c>
      <c r="G3043" s="120" t="s">
        <v>1869</v>
      </c>
      <c r="H3043" s="120">
        <v>0</v>
      </c>
      <c r="I3043" s="120">
        <v>0</v>
      </c>
      <c r="J3043" s="120" t="s">
        <v>1753</v>
      </c>
      <c r="K3043" s="120" t="s">
        <v>3661</v>
      </c>
      <c r="L3043" s="120">
        <v>0</v>
      </c>
      <c r="M3043" s="120">
        <v>0</v>
      </c>
      <c r="N3043" s="120">
        <v>0</v>
      </c>
      <c r="O3043" s="127">
        <v>99.9</v>
      </c>
      <c r="P3043" s="128">
        <v>65</v>
      </c>
    </row>
    <row r="3044" spans="1:16">
      <c r="A3044" s="119" t="s">
        <v>4344</v>
      </c>
      <c r="B3044" s="120" t="s">
        <v>12972</v>
      </c>
      <c r="C3044" s="120" t="s">
        <v>2841</v>
      </c>
      <c r="D3044" s="120" t="s">
        <v>1756</v>
      </c>
      <c r="E3044" s="120" t="s">
        <v>12164</v>
      </c>
      <c r="F3044" s="120" t="s">
        <v>14116</v>
      </c>
      <c r="G3044" s="120" t="s">
        <v>1789</v>
      </c>
      <c r="H3044" s="120">
        <v>0</v>
      </c>
      <c r="I3044" s="120">
        <v>0</v>
      </c>
      <c r="J3044" s="120" t="s">
        <v>1753</v>
      </c>
      <c r="K3044" s="120" t="s">
        <v>3661</v>
      </c>
      <c r="L3044" s="120">
        <v>0</v>
      </c>
      <c r="M3044" s="120">
        <v>0</v>
      </c>
      <c r="N3044" s="120" t="s">
        <v>4000</v>
      </c>
      <c r="O3044" s="127">
        <v>259.89999999999998</v>
      </c>
      <c r="P3044" s="128">
        <v>116</v>
      </c>
    </row>
    <row r="3045" spans="1:16">
      <c r="A3045" s="119" t="s">
        <v>4345</v>
      </c>
      <c r="B3045" s="120" t="s">
        <v>12972</v>
      </c>
      <c r="C3045" s="120" t="s">
        <v>2841</v>
      </c>
      <c r="D3045" s="120" t="s">
        <v>1798</v>
      </c>
      <c r="E3045" s="120" t="s">
        <v>12164</v>
      </c>
      <c r="F3045" s="120">
        <v>0</v>
      </c>
      <c r="G3045" s="120" t="s">
        <v>1905</v>
      </c>
      <c r="H3045" s="120">
        <v>0</v>
      </c>
      <c r="I3045" s="120" t="s">
        <v>12608</v>
      </c>
      <c r="J3045" s="120" t="s">
        <v>1753</v>
      </c>
      <c r="K3045" s="120" t="s">
        <v>3338</v>
      </c>
      <c r="L3045" s="120">
        <v>0</v>
      </c>
      <c r="M3045" s="120">
        <v>0</v>
      </c>
      <c r="N3045" s="120" t="s">
        <v>4000</v>
      </c>
      <c r="O3045" s="127">
        <v>249.9</v>
      </c>
      <c r="P3045" s="128">
        <v>99</v>
      </c>
    </row>
    <row r="3046" spans="1:16">
      <c r="A3046" s="119" t="s">
        <v>4346</v>
      </c>
      <c r="B3046" s="120" t="s">
        <v>12972</v>
      </c>
      <c r="C3046" s="120" t="s">
        <v>2841</v>
      </c>
      <c r="D3046" s="120" t="s">
        <v>1798</v>
      </c>
      <c r="E3046" s="120" t="s">
        <v>12164</v>
      </c>
      <c r="F3046" s="120" t="s">
        <v>14116</v>
      </c>
      <c r="G3046" s="120" t="s">
        <v>1800</v>
      </c>
      <c r="H3046" s="120">
        <v>0</v>
      </c>
      <c r="I3046" s="120">
        <v>0</v>
      </c>
      <c r="J3046" s="120" t="s">
        <v>1753</v>
      </c>
      <c r="K3046" s="120" t="s">
        <v>3661</v>
      </c>
      <c r="L3046" s="120">
        <v>0</v>
      </c>
      <c r="M3046" s="120">
        <v>0</v>
      </c>
      <c r="N3046" s="120" t="s">
        <v>4000</v>
      </c>
      <c r="O3046" s="127">
        <v>269.89999999999998</v>
      </c>
      <c r="P3046" s="128">
        <v>100</v>
      </c>
    </row>
    <row r="3047" spans="1:16">
      <c r="A3047" s="119" t="s">
        <v>4347</v>
      </c>
      <c r="B3047" s="120" t="s">
        <v>12972</v>
      </c>
      <c r="C3047" s="120" t="s">
        <v>2841</v>
      </c>
      <c r="D3047" s="120" t="s">
        <v>1798</v>
      </c>
      <c r="E3047" s="120" t="s">
        <v>12164</v>
      </c>
      <c r="F3047" s="120" t="s">
        <v>14116</v>
      </c>
      <c r="G3047" s="120" t="s">
        <v>1832</v>
      </c>
      <c r="H3047" s="120">
        <v>0</v>
      </c>
      <c r="I3047" s="120">
        <v>0</v>
      </c>
      <c r="J3047" s="120" t="s">
        <v>1753</v>
      </c>
      <c r="K3047" s="120" t="s">
        <v>3338</v>
      </c>
      <c r="L3047" s="120">
        <v>0</v>
      </c>
      <c r="M3047" s="120">
        <v>0</v>
      </c>
      <c r="N3047" s="120">
        <v>0</v>
      </c>
      <c r="O3047" s="127">
        <v>299.89999999999998</v>
      </c>
      <c r="P3047" s="128">
        <v>94.55</v>
      </c>
    </row>
    <row r="3048" spans="1:16">
      <c r="A3048" s="119" t="s">
        <v>4348</v>
      </c>
      <c r="B3048" s="120" t="s">
        <v>12972</v>
      </c>
      <c r="C3048" s="120" t="s">
        <v>2841</v>
      </c>
      <c r="D3048" s="120" t="s">
        <v>1798</v>
      </c>
      <c r="E3048" s="120" t="s">
        <v>12164</v>
      </c>
      <c r="F3048" s="120" t="s">
        <v>14116</v>
      </c>
      <c r="G3048" s="120" t="s">
        <v>1784</v>
      </c>
      <c r="H3048" s="120">
        <v>0</v>
      </c>
      <c r="I3048" s="120">
        <v>0</v>
      </c>
      <c r="J3048" s="120" t="s">
        <v>1753</v>
      </c>
      <c r="K3048" s="120" t="s">
        <v>3338</v>
      </c>
      <c r="L3048" s="120">
        <v>0</v>
      </c>
      <c r="M3048" s="120">
        <v>0</v>
      </c>
      <c r="N3048" s="120">
        <v>0</v>
      </c>
      <c r="O3048" s="127">
        <v>299.89999999999998</v>
      </c>
      <c r="P3048" s="128">
        <v>87.8</v>
      </c>
    </row>
    <row r="3049" spans="1:16">
      <c r="A3049" s="119" t="s">
        <v>4349</v>
      </c>
      <c r="B3049" s="120" t="s">
        <v>12972</v>
      </c>
      <c r="C3049" s="120" t="s">
        <v>2841</v>
      </c>
      <c r="D3049" s="120" t="s">
        <v>1806</v>
      </c>
      <c r="E3049" s="120" t="s">
        <v>12164</v>
      </c>
      <c r="F3049" s="120" t="s">
        <v>14116</v>
      </c>
      <c r="G3049" s="120" t="s">
        <v>1832</v>
      </c>
      <c r="H3049" s="120">
        <v>0</v>
      </c>
      <c r="I3049" s="120">
        <v>0</v>
      </c>
      <c r="J3049" s="120" t="s">
        <v>1753</v>
      </c>
      <c r="K3049" s="120" t="s">
        <v>3661</v>
      </c>
      <c r="L3049" s="120">
        <v>0</v>
      </c>
      <c r="M3049" s="120">
        <v>0</v>
      </c>
      <c r="N3049" s="120" t="s">
        <v>3498</v>
      </c>
      <c r="O3049" s="127">
        <v>179.9</v>
      </c>
      <c r="P3049" s="128">
        <v>60</v>
      </c>
    </row>
    <row r="3050" spans="1:16">
      <c r="A3050" s="119" t="s">
        <v>4350</v>
      </c>
      <c r="B3050" s="120" t="s">
        <v>12972</v>
      </c>
      <c r="C3050" s="120" t="s">
        <v>2841</v>
      </c>
      <c r="D3050" s="120" t="s">
        <v>1806</v>
      </c>
      <c r="E3050" s="120" t="s">
        <v>12165</v>
      </c>
      <c r="F3050" s="120" t="s">
        <v>14116</v>
      </c>
      <c r="G3050" s="120" t="s">
        <v>1909</v>
      </c>
      <c r="H3050" s="120">
        <v>0</v>
      </c>
      <c r="I3050" s="120">
        <v>0</v>
      </c>
      <c r="J3050" s="120" t="s">
        <v>1753</v>
      </c>
      <c r="K3050" s="120" t="s">
        <v>3338</v>
      </c>
      <c r="L3050" s="120">
        <v>0</v>
      </c>
      <c r="M3050" s="120">
        <v>0</v>
      </c>
      <c r="N3050" s="120" t="s">
        <v>4000</v>
      </c>
      <c r="O3050" s="127">
        <v>179.9</v>
      </c>
      <c r="P3050" s="128">
        <v>62</v>
      </c>
    </row>
    <row r="3051" spans="1:16">
      <c r="A3051" s="119" t="s">
        <v>4351</v>
      </c>
      <c r="B3051" s="120" t="s">
        <v>12972</v>
      </c>
      <c r="C3051" s="120" t="s">
        <v>2841</v>
      </c>
      <c r="D3051" s="120" t="s">
        <v>1806</v>
      </c>
      <c r="E3051" s="120" t="s">
        <v>12165</v>
      </c>
      <c r="F3051" s="120" t="s">
        <v>14116</v>
      </c>
      <c r="G3051" s="120" t="s">
        <v>1881</v>
      </c>
      <c r="H3051" s="120">
        <v>0</v>
      </c>
      <c r="I3051" s="120">
        <v>0</v>
      </c>
      <c r="J3051" s="120" t="s">
        <v>1753</v>
      </c>
      <c r="K3051" s="120" t="s">
        <v>3338</v>
      </c>
      <c r="L3051" s="120">
        <v>0</v>
      </c>
      <c r="M3051" s="120">
        <v>0</v>
      </c>
      <c r="N3051" s="120">
        <v>0</v>
      </c>
      <c r="O3051" s="127">
        <v>199.9</v>
      </c>
      <c r="P3051" s="128">
        <v>55.8</v>
      </c>
    </row>
    <row r="3052" spans="1:16">
      <c r="A3052" s="119" t="s">
        <v>12614</v>
      </c>
      <c r="B3052" s="120" t="s">
        <v>12972</v>
      </c>
      <c r="C3052" s="120" t="s">
        <v>2841</v>
      </c>
      <c r="D3052" s="120" t="s">
        <v>1759</v>
      </c>
      <c r="E3052" s="120" t="s">
        <v>12164</v>
      </c>
      <c r="F3052" s="120" t="s">
        <v>14082</v>
      </c>
      <c r="G3052" s="120" t="s">
        <v>1905</v>
      </c>
      <c r="H3052" s="120">
        <v>0</v>
      </c>
      <c r="I3052" s="120" t="s">
        <v>1757</v>
      </c>
      <c r="J3052" s="120" t="s">
        <v>1753</v>
      </c>
      <c r="K3052" s="120" t="s">
        <v>12615</v>
      </c>
      <c r="L3052" s="120" t="s">
        <v>4050</v>
      </c>
      <c r="M3052" s="120" t="s">
        <v>1815</v>
      </c>
      <c r="N3052" s="120" t="s">
        <v>3306</v>
      </c>
      <c r="O3052" s="127">
        <v>0</v>
      </c>
      <c r="P3052" s="128">
        <v>0</v>
      </c>
    </row>
    <row r="3053" spans="1:16">
      <c r="A3053" s="119" t="s">
        <v>4352</v>
      </c>
      <c r="B3053" s="120" t="s">
        <v>12972</v>
      </c>
      <c r="C3053" s="120" t="s">
        <v>2841</v>
      </c>
      <c r="D3053" s="120" t="s">
        <v>1806</v>
      </c>
      <c r="E3053" s="120" t="s">
        <v>12164</v>
      </c>
      <c r="F3053" s="120">
        <v>0</v>
      </c>
      <c r="G3053" s="120" t="s">
        <v>1905</v>
      </c>
      <c r="H3053" s="120">
        <v>0</v>
      </c>
      <c r="I3053" s="120" t="s">
        <v>12608</v>
      </c>
      <c r="J3053" s="120" t="s">
        <v>1753</v>
      </c>
      <c r="K3053" s="120" t="s">
        <v>12593</v>
      </c>
      <c r="L3053" s="120">
        <v>0</v>
      </c>
      <c r="M3053" s="120">
        <v>0</v>
      </c>
      <c r="N3053" s="120" t="s">
        <v>3498</v>
      </c>
      <c r="O3053" s="127">
        <v>379.9</v>
      </c>
      <c r="P3053" s="128">
        <v>129.4</v>
      </c>
    </row>
    <row r="3054" spans="1:16">
      <c r="A3054" s="119" t="s">
        <v>4353</v>
      </c>
      <c r="B3054" s="120" t="s">
        <v>12972</v>
      </c>
      <c r="C3054" s="120" t="s">
        <v>2841</v>
      </c>
      <c r="D3054" s="120" t="s">
        <v>1806</v>
      </c>
      <c r="E3054" s="120" t="s">
        <v>12164</v>
      </c>
      <c r="F3054" s="120" t="s">
        <v>14116</v>
      </c>
      <c r="G3054" s="120" t="s">
        <v>1905</v>
      </c>
      <c r="H3054" s="120">
        <v>0</v>
      </c>
      <c r="I3054" s="120">
        <v>0</v>
      </c>
      <c r="J3054" s="120" t="s">
        <v>1753</v>
      </c>
      <c r="K3054" s="120" t="s">
        <v>3338</v>
      </c>
      <c r="L3054" s="120">
        <v>0</v>
      </c>
      <c r="M3054" s="120">
        <v>0</v>
      </c>
      <c r="N3054" s="120" t="s">
        <v>3498</v>
      </c>
      <c r="O3054" s="127">
        <v>179.9</v>
      </c>
      <c r="P3054" s="128">
        <v>60</v>
      </c>
    </row>
    <row r="3055" spans="1:16">
      <c r="A3055" s="119" t="s">
        <v>4354</v>
      </c>
      <c r="B3055" s="120" t="s">
        <v>12972</v>
      </c>
      <c r="C3055" s="120" t="s">
        <v>2841</v>
      </c>
      <c r="D3055" s="120" t="s">
        <v>1798</v>
      </c>
      <c r="E3055" s="120" t="s">
        <v>12165</v>
      </c>
      <c r="F3055" s="120" t="s">
        <v>14116</v>
      </c>
      <c r="G3055" s="120" t="s">
        <v>1883</v>
      </c>
      <c r="H3055" s="120">
        <v>0</v>
      </c>
      <c r="I3055" s="120">
        <v>0</v>
      </c>
      <c r="J3055" s="120" t="s">
        <v>1753</v>
      </c>
      <c r="K3055" s="120">
        <v>0</v>
      </c>
      <c r="L3055" s="120">
        <v>0</v>
      </c>
      <c r="M3055" s="120">
        <v>0</v>
      </c>
      <c r="N3055" s="120">
        <v>0</v>
      </c>
      <c r="O3055" s="127">
        <v>299.89999999999998</v>
      </c>
      <c r="P3055" s="128">
        <v>103.54</v>
      </c>
    </row>
    <row r="3056" spans="1:16">
      <c r="A3056" s="119" t="s">
        <v>4355</v>
      </c>
      <c r="B3056" s="120" t="s">
        <v>12972</v>
      </c>
      <c r="C3056" s="120" t="s">
        <v>2841</v>
      </c>
      <c r="D3056" s="120" t="s">
        <v>1798</v>
      </c>
      <c r="E3056" s="120" t="s">
        <v>12164</v>
      </c>
      <c r="F3056" s="120" t="s">
        <v>14116</v>
      </c>
      <c r="G3056" s="120" t="s">
        <v>1863</v>
      </c>
      <c r="H3056" s="120">
        <v>0</v>
      </c>
      <c r="I3056" s="120">
        <v>0</v>
      </c>
      <c r="J3056" s="120" t="s">
        <v>1753</v>
      </c>
      <c r="K3056" s="120" t="s">
        <v>3661</v>
      </c>
      <c r="L3056" s="120">
        <v>0</v>
      </c>
      <c r="M3056" s="120">
        <v>0</v>
      </c>
      <c r="N3056" s="120">
        <v>0</v>
      </c>
      <c r="O3056" s="127">
        <v>449.9</v>
      </c>
      <c r="P3056" s="128">
        <v>165</v>
      </c>
    </row>
    <row r="3057" spans="1:16">
      <c r="A3057" s="119" t="s">
        <v>4356</v>
      </c>
      <c r="B3057" s="120" t="s">
        <v>12972</v>
      </c>
      <c r="C3057" s="120" t="s">
        <v>2841</v>
      </c>
      <c r="D3057" s="120" t="s">
        <v>1798</v>
      </c>
      <c r="E3057" s="120" t="s">
        <v>12164</v>
      </c>
      <c r="F3057" s="120" t="s">
        <v>12187</v>
      </c>
      <c r="G3057" s="120" t="s">
        <v>1784</v>
      </c>
      <c r="H3057" s="120">
        <v>0</v>
      </c>
      <c r="I3057" s="120" t="s">
        <v>12608</v>
      </c>
      <c r="J3057" s="120" t="s">
        <v>1753</v>
      </c>
      <c r="K3057" s="120" t="s">
        <v>3338</v>
      </c>
      <c r="L3057" s="120">
        <v>0</v>
      </c>
      <c r="M3057" s="120">
        <v>0</v>
      </c>
      <c r="N3057" s="120">
        <v>0</v>
      </c>
      <c r="O3057" s="127">
        <v>399.9</v>
      </c>
      <c r="P3057" s="128">
        <v>151.4</v>
      </c>
    </row>
    <row r="3058" spans="1:16">
      <c r="A3058" s="119" t="s">
        <v>4357</v>
      </c>
      <c r="B3058" s="120" t="s">
        <v>12972</v>
      </c>
      <c r="C3058" s="120" t="s">
        <v>2841</v>
      </c>
      <c r="D3058" s="120" t="s">
        <v>1798</v>
      </c>
      <c r="E3058" s="120" t="s">
        <v>12165</v>
      </c>
      <c r="F3058" s="120" t="s">
        <v>12187</v>
      </c>
      <c r="G3058" s="120" t="s">
        <v>1879</v>
      </c>
      <c r="H3058" s="120">
        <v>0</v>
      </c>
      <c r="I3058" s="120">
        <v>0</v>
      </c>
      <c r="J3058" s="120" t="s">
        <v>1753</v>
      </c>
      <c r="K3058" s="120">
        <v>0</v>
      </c>
      <c r="L3058" s="120">
        <v>0</v>
      </c>
      <c r="M3058" s="120">
        <v>0</v>
      </c>
      <c r="N3058" s="120">
        <v>0</v>
      </c>
      <c r="O3058" s="127">
        <v>299.89999999999998</v>
      </c>
      <c r="P3058" s="128">
        <v>117.66</v>
      </c>
    </row>
    <row r="3059" spans="1:16">
      <c r="A3059" s="119" t="s">
        <v>4358</v>
      </c>
      <c r="B3059" s="120" t="s">
        <v>12972</v>
      </c>
      <c r="C3059" s="120" t="s">
        <v>2841</v>
      </c>
      <c r="D3059" s="120" t="s">
        <v>1798</v>
      </c>
      <c r="E3059" s="120" t="s">
        <v>12165</v>
      </c>
      <c r="F3059" s="120" t="s">
        <v>12187</v>
      </c>
      <c r="G3059" s="120" t="s">
        <v>1888</v>
      </c>
      <c r="H3059" s="120">
        <v>0</v>
      </c>
      <c r="I3059" s="120" t="s">
        <v>12608</v>
      </c>
      <c r="J3059" s="120" t="s">
        <v>1753</v>
      </c>
      <c r="K3059" s="120" t="s">
        <v>3338</v>
      </c>
      <c r="L3059" s="120" t="s">
        <v>1999</v>
      </c>
      <c r="M3059" s="120">
        <v>0</v>
      </c>
      <c r="N3059" s="120">
        <v>0</v>
      </c>
      <c r="O3059" s="127">
        <v>349.9</v>
      </c>
      <c r="P3059" s="128">
        <v>164.4</v>
      </c>
    </row>
    <row r="3060" spans="1:16">
      <c r="A3060" s="119" t="s">
        <v>4359</v>
      </c>
      <c r="B3060" s="120" t="s">
        <v>12972</v>
      </c>
      <c r="C3060" s="120" t="s">
        <v>2841</v>
      </c>
      <c r="D3060" s="120" t="s">
        <v>1798</v>
      </c>
      <c r="E3060" s="120" t="s">
        <v>12164</v>
      </c>
      <c r="F3060" s="120" t="s">
        <v>12601</v>
      </c>
      <c r="G3060" s="120" t="s">
        <v>1804</v>
      </c>
      <c r="H3060" s="120">
        <v>0</v>
      </c>
      <c r="I3060" s="120">
        <v>0</v>
      </c>
      <c r="J3060" s="120" t="s">
        <v>1753</v>
      </c>
      <c r="K3060" s="120" t="s">
        <v>3338</v>
      </c>
      <c r="L3060" s="120" t="s">
        <v>2035</v>
      </c>
      <c r="M3060" s="120">
        <v>0</v>
      </c>
      <c r="N3060" s="120">
        <v>0</v>
      </c>
      <c r="O3060" s="127">
        <v>399.9</v>
      </c>
      <c r="P3060" s="128">
        <v>145</v>
      </c>
    </row>
    <row r="3061" spans="1:16">
      <c r="A3061" s="119" t="s">
        <v>4360</v>
      </c>
      <c r="B3061" s="120" t="s">
        <v>12972</v>
      </c>
      <c r="C3061" s="120" t="s">
        <v>2841</v>
      </c>
      <c r="D3061" s="120" t="s">
        <v>1798</v>
      </c>
      <c r="E3061" s="120" t="s">
        <v>12164</v>
      </c>
      <c r="F3061" s="120" t="s">
        <v>12601</v>
      </c>
      <c r="G3061" s="120" t="s">
        <v>1869</v>
      </c>
      <c r="H3061" s="120">
        <v>0</v>
      </c>
      <c r="I3061" s="120" t="s">
        <v>12608</v>
      </c>
      <c r="J3061" s="120" t="s">
        <v>1753</v>
      </c>
      <c r="K3061" s="120" t="s">
        <v>3338</v>
      </c>
      <c r="L3061" s="120">
        <v>0</v>
      </c>
      <c r="M3061" s="120">
        <v>0</v>
      </c>
      <c r="N3061" s="120" t="s">
        <v>4000</v>
      </c>
      <c r="O3061" s="127">
        <v>199.9</v>
      </c>
      <c r="P3061" s="128">
        <v>79</v>
      </c>
    </row>
    <row r="3062" spans="1:16">
      <c r="A3062" s="119" t="s">
        <v>4361</v>
      </c>
      <c r="B3062" s="120" t="s">
        <v>12972</v>
      </c>
      <c r="C3062" s="120" t="s">
        <v>2841</v>
      </c>
      <c r="D3062" s="120" t="s">
        <v>1798</v>
      </c>
      <c r="E3062" s="120" t="s">
        <v>12164</v>
      </c>
      <c r="F3062" s="120">
        <v>0</v>
      </c>
      <c r="G3062" s="120" t="s">
        <v>1838</v>
      </c>
      <c r="H3062" s="120">
        <v>0</v>
      </c>
      <c r="I3062" s="120" t="s">
        <v>12608</v>
      </c>
      <c r="J3062" s="120" t="s">
        <v>1753</v>
      </c>
      <c r="K3062" s="120" t="s">
        <v>12593</v>
      </c>
      <c r="L3062" s="120">
        <v>0</v>
      </c>
      <c r="M3062" s="120">
        <v>0</v>
      </c>
      <c r="N3062" s="120" t="s">
        <v>3498</v>
      </c>
      <c r="O3062" s="127">
        <v>369.9</v>
      </c>
      <c r="P3062" s="128">
        <v>120</v>
      </c>
    </row>
    <row r="3063" spans="1:16">
      <c r="A3063" s="119" t="s">
        <v>12627</v>
      </c>
      <c r="B3063" s="120" t="s">
        <v>12972</v>
      </c>
      <c r="C3063" s="120" t="s">
        <v>2841</v>
      </c>
      <c r="D3063" s="120" t="s">
        <v>1798</v>
      </c>
      <c r="E3063" s="120" t="s">
        <v>12164</v>
      </c>
      <c r="F3063" s="120" t="s">
        <v>14116</v>
      </c>
      <c r="G3063" s="120" t="s">
        <v>1838</v>
      </c>
      <c r="H3063" s="120">
        <v>0</v>
      </c>
      <c r="I3063" s="120">
        <v>0</v>
      </c>
      <c r="J3063" s="120" t="s">
        <v>1753</v>
      </c>
      <c r="K3063" s="120" t="s">
        <v>12593</v>
      </c>
      <c r="L3063" s="120">
        <v>0</v>
      </c>
      <c r="M3063" s="120">
        <v>0</v>
      </c>
      <c r="N3063" s="120" t="s">
        <v>3498</v>
      </c>
      <c r="O3063" s="127">
        <v>369.9</v>
      </c>
      <c r="P3063" s="128">
        <v>120</v>
      </c>
    </row>
    <row r="3064" spans="1:16">
      <c r="A3064" s="119" t="s">
        <v>444</v>
      </c>
      <c r="B3064" s="120" t="s">
        <v>12972</v>
      </c>
      <c r="C3064" s="120" t="s">
        <v>2841</v>
      </c>
      <c r="D3064" s="120" t="s">
        <v>1756</v>
      </c>
      <c r="E3064" s="120" t="s">
        <v>12164</v>
      </c>
      <c r="F3064" s="120" t="s">
        <v>12598</v>
      </c>
      <c r="G3064" s="120" t="s">
        <v>1789</v>
      </c>
      <c r="H3064" s="120">
        <v>0</v>
      </c>
      <c r="I3064" s="120" t="s">
        <v>12608</v>
      </c>
      <c r="J3064" s="120" t="s">
        <v>1753</v>
      </c>
      <c r="K3064" s="120" t="s">
        <v>3338</v>
      </c>
      <c r="L3064" s="120">
        <v>0</v>
      </c>
      <c r="M3064" s="120">
        <v>0</v>
      </c>
      <c r="N3064" s="120" t="s">
        <v>3881</v>
      </c>
      <c r="O3064" s="127">
        <v>249.9</v>
      </c>
      <c r="P3064" s="128">
        <v>84</v>
      </c>
    </row>
    <row r="3065" spans="1:16">
      <c r="A3065" s="119" t="s">
        <v>4362</v>
      </c>
      <c r="B3065" s="120" t="s">
        <v>12972</v>
      </c>
      <c r="C3065" s="120" t="s">
        <v>4363</v>
      </c>
      <c r="D3065" s="120" t="s">
        <v>1798</v>
      </c>
      <c r="E3065" s="120" t="s">
        <v>12164</v>
      </c>
      <c r="F3065" s="120">
        <v>0</v>
      </c>
      <c r="G3065" s="120" t="s">
        <v>1789</v>
      </c>
      <c r="H3065" s="120">
        <v>0</v>
      </c>
      <c r="I3065" s="120">
        <v>0</v>
      </c>
      <c r="J3065" s="120" t="s">
        <v>1753</v>
      </c>
      <c r="K3065" s="120">
        <v>0</v>
      </c>
      <c r="L3065" s="120">
        <v>0</v>
      </c>
      <c r="M3065" s="120">
        <v>0</v>
      </c>
      <c r="N3065" s="120">
        <v>0</v>
      </c>
      <c r="O3065" s="127">
        <v>129.9</v>
      </c>
      <c r="P3065" s="128">
        <v>72.959999999999994</v>
      </c>
    </row>
    <row r="3066" spans="1:16">
      <c r="A3066" s="119" t="s">
        <v>4364</v>
      </c>
      <c r="B3066" s="120" t="s">
        <v>12972</v>
      </c>
      <c r="C3066" s="120" t="s">
        <v>4363</v>
      </c>
      <c r="D3066" s="120" t="s">
        <v>1798</v>
      </c>
      <c r="E3066" s="120" t="s">
        <v>12165</v>
      </c>
      <c r="F3066" s="120">
        <v>0</v>
      </c>
      <c r="G3066" s="120" t="s">
        <v>1841</v>
      </c>
      <c r="H3066" s="120">
        <v>0</v>
      </c>
      <c r="I3066" s="120">
        <v>0</v>
      </c>
      <c r="J3066" s="120" t="s">
        <v>1753</v>
      </c>
      <c r="K3066" s="120">
        <v>0</v>
      </c>
      <c r="L3066" s="120">
        <v>0</v>
      </c>
      <c r="M3066" s="120">
        <v>0</v>
      </c>
      <c r="N3066" s="120">
        <v>0</v>
      </c>
      <c r="O3066" s="127">
        <v>199.9</v>
      </c>
      <c r="P3066" s="128">
        <v>0</v>
      </c>
    </row>
    <row r="3067" spans="1:16">
      <c r="A3067" s="119" t="s">
        <v>4365</v>
      </c>
      <c r="B3067" s="120" t="s">
        <v>12972</v>
      </c>
      <c r="C3067" s="120" t="s">
        <v>4363</v>
      </c>
      <c r="D3067" s="120" t="s">
        <v>1798</v>
      </c>
      <c r="E3067" s="120" t="s">
        <v>12164</v>
      </c>
      <c r="F3067" s="120" t="s">
        <v>12187</v>
      </c>
      <c r="G3067" s="120" t="s">
        <v>3324</v>
      </c>
      <c r="H3067" s="120">
        <v>0</v>
      </c>
      <c r="I3067" s="120">
        <v>0</v>
      </c>
      <c r="J3067" s="120" t="s">
        <v>1753</v>
      </c>
      <c r="K3067" s="120">
        <v>0</v>
      </c>
      <c r="L3067" s="120" t="s">
        <v>2770</v>
      </c>
      <c r="M3067" s="120">
        <v>0</v>
      </c>
      <c r="N3067" s="120">
        <v>0</v>
      </c>
      <c r="O3067" s="127">
        <v>99.9</v>
      </c>
      <c r="P3067" s="128">
        <v>0</v>
      </c>
    </row>
    <row r="3068" spans="1:16">
      <c r="A3068" s="119" t="s">
        <v>4366</v>
      </c>
      <c r="B3068" s="120" t="s">
        <v>12972</v>
      </c>
      <c r="C3068" s="120" t="s">
        <v>4363</v>
      </c>
      <c r="D3068" s="120" t="s">
        <v>1798</v>
      </c>
      <c r="E3068" s="120" t="s">
        <v>12164</v>
      </c>
      <c r="F3068" s="120" t="s">
        <v>12187</v>
      </c>
      <c r="G3068" s="120" t="s">
        <v>3324</v>
      </c>
      <c r="H3068" s="120">
        <v>0</v>
      </c>
      <c r="I3068" s="120">
        <v>0</v>
      </c>
      <c r="J3068" s="120" t="s">
        <v>1753</v>
      </c>
      <c r="K3068" s="120">
        <v>0</v>
      </c>
      <c r="L3068" s="120" t="s">
        <v>2770</v>
      </c>
      <c r="M3068" s="120">
        <v>0</v>
      </c>
      <c r="N3068" s="120">
        <v>0</v>
      </c>
      <c r="O3068" s="127">
        <v>99.9</v>
      </c>
      <c r="P3068" s="128">
        <v>0</v>
      </c>
    </row>
    <row r="3069" spans="1:16">
      <c r="A3069" s="119" t="s">
        <v>4367</v>
      </c>
      <c r="B3069" s="120" t="s">
        <v>12972</v>
      </c>
      <c r="C3069" s="120" t="s">
        <v>3632</v>
      </c>
      <c r="D3069" s="120" t="s">
        <v>1798</v>
      </c>
      <c r="E3069" s="120" t="s">
        <v>12164</v>
      </c>
      <c r="F3069" s="120">
        <v>0</v>
      </c>
      <c r="G3069" s="120" t="s">
        <v>1832</v>
      </c>
      <c r="H3069" s="120">
        <v>0</v>
      </c>
      <c r="I3069" s="120">
        <v>0</v>
      </c>
      <c r="J3069" s="120" t="s">
        <v>1753</v>
      </c>
      <c r="K3069" s="120" t="s">
        <v>3661</v>
      </c>
      <c r="L3069" s="120">
        <v>0</v>
      </c>
      <c r="M3069" s="120">
        <v>0</v>
      </c>
      <c r="N3069" s="120">
        <v>0</v>
      </c>
      <c r="O3069" s="127">
        <v>249.9</v>
      </c>
      <c r="P3069" s="128">
        <v>87</v>
      </c>
    </row>
    <row r="3070" spans="1:16">
      <c r="A3070" s="119" t="s">
        <v>14196</v>
      </c>
      <c r="B3070" s="120" t="s">
        <v>12972</v>
      </c>
      <c r="C3070" s="120" t="s">
        <v>3634</v>
      </c>
      <c r="D3070" s="120" t="s">
        <v>1798</v>
      </c>
      <c r="E3070" s="120" t="s">
        <v>12165</v>
      </c>
      <c r="F3070" s="120">
        <v>0</v>
      </c>
      <c r="G3070" s="120" t="s">
        <v>1883</v>
      </c>
      <c r="H3070" s="120">
        <v>0</v>
      </c>
      <c r="I3070" s="120">
        <v>0</v>
      </c>
      <c r="J3070" s="120" t="s">
        <v>1753</v>
      </c>
      <c r="K3070" s="120">
        <v>0</v>
      </c>
      <c r="L3070" s="120">
        <v>0</v>
      </c>
      <c r="M3070" s="120">
        <v>0</v>
      </c>
      <c r="N3070" s="120">
        <v>0</v>
      </c>
      <c r="O3070" s="127">
        <v>499.9</v>
      </c>
      <c r="P3070" s="128">
        <v>253.88</v>
      </c>
    </row>
    <row r="3071" spans="1:16">
      <c r="A3071" s="119" t="s">
        <v>14197</v>
      </c>
      <c r="B3071" s="120" t="s">
        <v>12972</v>
      </c>
      <c r="C3071" s="120" t="s">
        <v>3634</v>
      </c>
      <c r="D3071" s="120">
        <v>0</v>
      </c>
      <c r="E3071" s="120" t="s">
        <v>14080</v>
      </c>
      <c r="F3071" s="120" t="s">
        <v>14080</v>
      </c>
      <c r="G3071" s="120">
        <v>0</v>
      </c>
      <c r="H3071" s="120">
        <v>0</v>
      </c>
      <c r="I3071" s="120">
        <v>0</v>
      </c>
      <c r="J3071" s="120" t="s">
        <v>1753</v>
      </c>
      <c r="K3071" s="120">
        <v>0</v>
      </c>
      <c r="L3071" s="120">
        <v>0</v>
      </c>
      <c r="M3071" s="120">
        <v>0</v>
      </c>
      <c r="N3071" s="120">
        <v>0</v>
      </c>
      <c r="O3071" s="127">
        <v>499.9</v>
      </c>
      <c r="P3071" s="128">
        <v>253.88</v>
      </c>
    </row>
    <row r="3072" spans="1:16">
      <c r="A3072" s="119" t="s">
        <v>14198</v>
      </c>
      <c r="B3072" s="120" t="s">
        <v>12972</v>
      </c>
      <c r="C3072" s="120" t="s">
        <v>3634</v>
      </c>
      <c r="D3072" s="120" t="s">
        <v>1837</v>
      </c>
      <c r="E3072" s="120" t="s">
        <v>12165</v>
      </c>
      <c r="F3072" s="120" t="s">
        <v>14088</v>
      </c>
      <c r="G3072" s="120" t="s">
        <v>1883</v>
      </c>
      <c r="H3072" s="120">
        <v>0</v>
      </c>
      <c r="I3072" s="120" t="s">
        <v>1757</v>
      </c>
      <c r="J3072" s="120" t="s">
        <v>1753</v>
      </c>
      <c r="K3072" s="120" t="s">
        <v>1813</v>
      </c>
      <c r="L3072" s="120">
        <v>0</v>
      </c>
      <c r="M3072" s="120" t="s">
        <v>1815</v>
      </c>
      <c r="N3072" s="120" t="s">
        <v>4198</v>
      </c>
      <c r="O3072" s="127">
        <v>699.9</v>
      </c>
      <c r="P3072" s="128">
        <v>370.36</v>
      </c>
    </row>
    <row r="3073" spans="1:16">
      <c r="A3073" s="119" t="s">
        <v>1718</v>
      </c>
      <c r="B3073" s="120" t="s">
        <v>12972</v>
      </c>
      <c r="C3073" s="120" t="s">
        <v>12592</v>
      </c>
      <c r="D3073" s="120" t="s">
        <v>1756</v>
      </c>
      <c r="E3073" s="120" t="s">
        <v>12164</v>
      </c>
      <c r="F3073" s="120" t="s">
        <v>14091</v>
      </c>
      <c r="G3073" s="120" t="s">
        <v>1853</v>
      </c>
      <c r="H3073" s="120" t="s">
        <v>2854</v>
      </c>
      <c r="I3073" s="120" t="s">
        <v>12608</v>
      </c>
      <c r="J3073" s="120" t="s">
        <v>1774</v>
      </c>
      <c r="K3073" s="120" t="s">
        <v>12593</v>
      </c>
      <c r="L3073" s="120">
        <v>0</v>
      </c>
      <c r="M3073" s="120">
        <v>0</v>
      </c>
      <c r="N3073" s="120" t="s">
        <v>1935</v>
      </c>
      <c r="O3073" s="127">
        <v>379.9</v>
      </c>
      <c r="P3073" s="128">
        <v>142.55000000000001</v>
      </c>
    </row>
    <row r="3074" spans="1:16">
      <c r="A3074" s="119" t="s">
        <v>1719</v>
      </c>
      <c r="B3074" s="120" t="s">
        <v>12972</v>
      </c>
      <c r="C3074" s="120" t="s">
        <v>12592</v>
      </c>
      <c r="D3074" s="120" t="s">
        <v>1756</v>
      </c>
      <c r="E3074" s="120" t="s">
        <v>12164</v>
      </c>
      <c r="F3074" s="120" t="s">
        <v>14091</v>
      </c>
      <c r="G3074" s="120" t="s">
        <v>1966</v>
      </c>
      <c r="H3074" s="120" t="s">
        <v>2851</v>
      </c>
      <c r="I3074" s="120" t="s">
        <v>12608</v>
      </c>
      <c r="J3074" s="120" t="s">
        <v>1774</v>
      </c>
      <c r="K3074" s="120" t="s">
        <v>12593</v>
      </c>
      <c r="L3074" s="120">
        <v>0</v>
      </c>
      <c r="M3074" s="120">
        <v>0</v>
      </c>
      <c r="N3074" s="120" t="s">
        <v>1935</v>
      </c>
      <c r="O3074" s="127">
        <v>379.9</v>
      </c>
      <c r="P3074" s="128">
        <v>142.55000000000001</v>
      </c>
    </row>
    <row r="3075" spans="1:16">
      <c r="A3075" s="119" t="s">
        <v>12197</v>
      </c>
      <c r="B3075" s="120" t="s">
        <v>12972</v>
      </c>
      <c r="C3075" s="120" t="s">
        <v>12592</v>
      </c>
      <c r="D3075" s="120" t="s">
        <v>1756</v>
      </c>
      <c r="E3075" s="120" t="s">
        <v>12165</v>
      </c>
      <c r="F3075" s="120" t="s">
        <v>12598</v>
      </c>
      <c r="G3075" s="120" t="s">
        <v>1933</v>
      </c>
      <c r="H3075" s="120" t="s">
        <v>4371</v>
      </c>
      <c r="I3075" s="120" t="s">
        <v>12608</v>
      </c>
      <c r="J3075" s="120" t="s">
        <v>1774</v>
      </c>
      <c r="K3075" s="120" t="s">
        <v>12593</v>
      </c>
      <c r="L3075" s="120">
        <v>0</v>
      </c>
      <c r="M3075" s="120">
        <v>0</v>
      </c>
      <c r="N3075" s="120" t="s">
        <v>1935</v>
      </c>
      <c r="O3075" s="127">
        <v>379.9</v>
      </c>
      <c r="P3075" s="128">
        <v>150.97999999999999</v>
      </c>
    </row>
    <row r="3076" spans="1:16">
      <c r="A3076" s="119" t="s">
        <v>4368</v>
      </c>
      <c r="B3076" s="120" t="s">
        <v>12972</v>
      </c>
      <c r="C3076" s="120" t="s">
        <v>12592</v>
      </c>
      <c r="D3076" s="120" t="s">
        <v>1803</v>
      </c>
      <c r="E3076" s="120" t="s">
        <v>12165</v>
      </c>
      <c r="F3076" s="120" t="s">
        <v>12598</v>
      </c>
      <c r="G3076" s="120" t="s">
        <v>1957</v>
      </c>
      <c r="H3076" s="120" t="s">
        <v>2851</v>
      </c>
      <c r="I3076" s="120" t="s">
        <v>12244</v>
      </c>
      <c r="J3076" s="120" t="s">
        <v>1774</v>
      </c>
      <c r="K3076" s="120" t="s">
        <v>12594</v>
      </c>
      <c r="L3076" s="120">
        <v>0</v>
      </c>
      <c r="M3076" s="120">
        <v>0</v>
      </c>
      <c r="N3076" s="120" t="s">
        <v>1935</v>
      </c>
      <c r="O3076" s="127">
        <v>299.89999999999998</v>
      </c>
      <c r="P3076" s="128">
        <v>121.84</v>
      </c>
    </row>
    <row r="3077" spans="1:16">
      <c r="A3077" s="119" t="s">
        <v>4369</v>
      </c>
      <c r="B3077" s="120" t="s">
        <v>12972</v>
      </c>
      <c r="C3077" s="120" t="s">
        <v>12592</v>
      </c>
      <c r="D3077" s="120" t="s">
        <v>1803</v>
      </c>
      <c r="E3077" s="120" t="s">
        <v>12165</v>
      </c>
      <c r="F3077" s="120" t="s">
        <v>12598</v>
      </c>
      <c r="G3077" s="120" t="s">
        <v>1957</v>
      </c>
      <c r="H3077" s="120" t="s">
        <v>2852</v>
      </c>
      <c r="I3077" s="120" t="s">
        <v>12608</v>
      </c>
      <c r="J3077" s="120" t="s">
        <v>1774</v>
      </c>
      <c r="K3077" s="120" t="s">
        <v>12594</v>
      </c>
      <c r="L3077" s="120">
        <v>0</v>
      </c>
      <c r="M3077" s="120">
        <v>0</v>
      </c>
      <c r="N3077" s="120" t="s">
        <v>1935</v>
      </c>
      <c r="O3077" s="127">
        <v>299.89999999999998</v>
      </c>
      <c r="P3077" s="128">
        <v>121.84</v>
      </c>
    </row>
    <row r="3078" spans="1:16">
      <c r="A3078" s="119" t="s">
        <v>12981</v>
      </c>
      <c r="B3078" s="120" t="s">
        <v>12972</v>
      </c>
      <c r="C3078" s="120" t="s">
        <v>12592</v>
      </c>
      <c r="D3078" s="120" t="s">
        <v>1806</v>
      </c>
      <c r="E3078" s="120" t="s">
        <v>12165</v>
      </c>
      <c r="F3078" s="120" t="s">
        <v>12598</v>
      </c>
      <c r="G3078" s="120" t="s">
        <v>1853</v>
      </c>
      <c r="H3078" s="120" t="s">
        <v>4371</v>
      </c>
      <c r="I3078" s="120" t="s">
        <v>12608</v>
      </c>
      <c r="J3078" s="120" t="s">
        <v>1753</v>
      </c>
      <c r="K3078" s="120" t="s">
        <v>12593</v>
      </c>
      <c r="L3078" s="120">
        <v>0</v>
      </c>
      <c r="M3078" s="120">
        <v>0</v>
      </c>
      <c r="N3078" s="120" t="s">
        <v>1935</v>
      </c>
      <c r="O3078" s="127">
        <v>479.9</v>
      </c>
      <c r="P3078" s="128">
        <v>150.83000000000001</v>
      </c>
    </row>
    <row r="3079" spans="1:16">
      <c r="A3079" s="119" t="s">
        <v>4370</v>
      </c>
      <c r="B3079" s="120" t="s">
        <v>12972</v>
      </c>
      <c r="C3079" s="120" t="s">
        <v>12592</v>
      </c>
      <c r="D3079" s="120" t="s">
        <v>1806</v>
      </c>
      <c r="E3079" s="120" t="s">
        <v>12165</v>
      </c>
      <c r="F3079" s="120" t="s">
        <v>12598</v>
      </c>
      <c r="G3079" s="120" t="s">
        <v>1863</v>
      </c>
      <c r="H3079" s="120" t="s">
        <v>4371</v>
      </c>
      <c r="I3079" s="120" t="s">
        <v>12608</v>
      </c>
      <c r="J3079" s="120" t="s">
        <v>1753</v>
      </c>
      <c r="K3079" s="120" t="s">
        <v>12593</v>
      </c>
      <c r="L3079" s="120">
        <v>0</v>
      </c>
      <c r="M3079" s="120">
        <v>0</v>
      </c>
      <c r="N3079" s="120" t="s">
        <v>1935</v>
      </c>
      <c r="O3079" s="127">
        <v>479.9</v>
      </c>
      <c r="P3079" s="128">
        <v>150.97999999999999</v>
      </c>
    </row>
    <row r="3080" spans="1:16">
      <c r="A3080" s="119" t="s">
        <v>12198</v>
      </c>
      <c r="B3080" s="120" t="s">
        <v>12972</v>
      </c>
      <c r="C3080" s="120" t="s">
        <v>12592</v>
      </c>
      <c r="D3080" s="120" t="s">
        <v>1806</v>
      </c>
      <c r="E3080" s="120" t="s">
        <v>12165</v>
      </c>
      <c r="F3080" s="120" t="s">
        <v>12598</v>
      </c>
      <c r="G3080" s="120" t="s">
        <v>1886</v>
      </c>
      <c r="H3080" s="120" t="s">
        <v>4371</v>
      </c>
      <c r="I3080" s="120" t="s">
        <v>12608</v>
      </c>
      <c r="J3080" s="120" t="s">
        <v>1753</v>
      </c>
      <c r="K3080" s="120" t="s">
        <v>12593</v>
      </c>
      <c r="L3080" s="120">
        <v>0</v>
      </c>
      <c r="M3080" s="120">
        <v>0</v>
      </c>
      <c r="N3080" s="120" t="s">
        <v>1935</v>
      </c>
      <c r="O3080" s="127">
        <v>479.9</v>
      </c>
      <c r="P3080" s="128">
        <v>150.97999999999999</v>
      </c>
    </row>
    <row r="3081" spans="1:16">
      <c r="A3081" s="119" t="s">
        <v>12243</v>
      </c>
      <c r="B3081" s="120" t="s">
        <v>12972</v>
      </c>
      <c r="C3081" s="120" t="s">
        <v>12592</v>
      </c>
      <c r="D3081" s="120" t="s">
        <v>1803</v>
      </c>
      <c r="E3081" s="120" t="s">
        <v>12165</v>
      </c>
      <c r="F3081" s="120" t="s">
        <v>14091</v>
      </c>
      <c r="G3081" s="120" t="s">
        <v>1968</v>
      </c>
      <c r="H3081" s="120" t="s">
        <v>2854</v>
      </c>
      <c r="I3081" s="120" t="s">
        <v>12244</v>
      </c>
      <c r="J3081" s="120" t="s">
        <v>1774</v>
      </c>
      <c r="K3081" s="120" t="s">
        <v>12593</v>
      </c>
      <c r="L3081" s="120">
        <v>0</v>
      </c>
      <c r="M3081" s="120">
        <v>0</v>
      </c>
      <c r="N3081" s="120" t="s">
        <v>1935</v>
      </c>
      <c r="O3081" s="127">
        <v>299.89999999999998</v>
      </c>
      <c r="P3081" s="128">
        <v>100.18</v>
      </c>
    </row>
    <row r="3082" spans="1:16">
      <c r="A3082" s="119" t="s">
        <v>12199</v>
      </c>
      <c r="B3082" s="120" t="s">
        <v>12972</v>
      </c>
      <c r="C3082" s="120" t="s">
        <v>12592</v>
      </c>
      <c r="D3082" s="120" t="s">
        <v>1803</v>
      </c>
      <c r="E3082" s="120" t="s">
        <v>12165</v>
      </c>
      <c r="F3082" s="120" t="s">
        <v>12598</v>
      </c>
      <c r="G3082" s="120" t="s">
        <v>1933</v>
      </c>
      <c r="H3082" s="120" t="s">
        <v>2851</v>
      </c>
      <c r="I3082" s="120" t="s">
        <v>12244</v>
      </c>
      <c r="J3082" s="120" t="s">
        <v>1774</v>
      </c>
      <c r="K3082" s="120" t="s">
        <v>12593</v>
      </c>
      <c r="L3082" s="120">
        <v>0</v>
      </c>
      <c r="M3082" s="120">
        <v>0</v>
      </c>
      <c r="N3082" s="120" t="s">
        <v>1935</v>
      </c>
      <c r="O3082" s="127">
        <v>299.89999999999998</v>
      </c>
      <c r="P3082" s="128">
        <v>100.18</v>
      </c>
    </row>
    <row r="3083" spans="1:16">
      <c r="A3083" s="119" t="s">
        <v>12245</v>
      </c>
      <c r="B3083" s="120" t="s">
        <v>12972</v>
      </c>
      <c r="C3083" s="120" t="s">
        <v>12592</v>
      </c>
      <c r="D3083" s="120" t="s">
        <v>1756</v>
      </c>
      <c r="E3083" s="120" t="s">
        <v>12164</v>
      </c>
      <c r="F3083" s="120" t="s">
        <v>14091</v>
      </c>
      <c r="G3083" s="120" t="s">
        <v>1968</v>
      </c>
      <c r="H3083" s="120" t="s">
        <v>4371</v>
      </c>
      <c r="I3083" s="120" t="s">
        <v>4371</v>
      </c>
      <c r="J3083" s="120" t="s">
        <v>1774</v>
      </c>
      <c r="K3083" s="120" t="s">
        <v>12594</v>
      </c>
      <c r="L3083" s="120">
        <v>0</v>
      </c>
      <c r="M3083" s="120">
        <v>0</v>
      </c>
      <c r="N3083" s="120" t="s">
        <v>1935</v>
      </c>
      <c r="O3083" s="127">
        <v>379.9</v>
      </c>
      <c r="P3083" s="128">
        <v>121.61</v>
      </c>
    </row>
    <row r="3084" spans="1:16">
      <c r="A3084" s="119" t="s">
        <v>1720</v>
      </c>
      <c r="B3084" s="120" t="s">
        <v>12972</v>
      </c>
      <c r="C3084" s="120" t="s">
        <v>12592</v>
      </c>
      <c r="D3084" s="120" t="s">
        <v>1803</v>
      </c>
      <c r="E3084" s="120" t="s">
        <v>12165</v>
      </c>
      <c r="F3084" s="120" t="s">
        <v>12598</v>
      </c>
      <c r="G3084" s="120" t="s">
        <v>1966</v>
      </c>
      <c r="H3084" s="120" t="s">
        <v>4371</v>
      </c>
      <c r="I3084" s="120" t="s">
        <v>4371</v>
      </c>
      <c r="J3084" s="120" t="s">
        <v>1774</v>
      </c>
      <c r="K3084" s="120" t="s">
        <v>12594</v>
      </c>
      <c r="L3084" s="120">
        <v>0</v>
      </c>
      <c r="M3084" s="120">
        <v>0</v>
      </c>
      <c r="N3084" s="120" t="s">
        <v>1935</v>
      </c>
      <c r="O3084" s="127">
        <v>299.89999999999998</v>
      </c>
      <c r="P3084" s="128">
        <v>102.97</v>
      </c>
    </row>
    <row r="3085" spans="1:16">
      <c r="A3085" s="119" t="s">
        <v>1721</v>
      </c>
      <c r="B3085" s="120" t="s">
        <v>12972</v>
      </c>
      <c r="C3085" s="120" t="s">
        <v>12592</v>
      </c>
      <c r="D3085" s="120" t="s">
        <v>1756</v>
      </c>
      <c r="E3085" s="120" t="s">
        <v>12164</v>
      </c>
      <c r="F3085" s="120" t="s">
        <v>14091</v>
      </c>
      <c r="G3085" s="120" t="s">
        <v>1933</v>
      </c>
      <c r="H3085" s="120" t="s">
        <v>2854</v>
      </c>
      <c r="I3085" s="120" t="s">
        <v>12608</v>
      </c>
      <c r="J3085" s="120" t="s">
        <v>1774</v>
      </c>
      <c r="K3085" s="120" t="s">
        <v>12593</v>
      </c>
      <c r="L3085" s="120">
        <v>0</v>
      </c>
      <c r="M3085" s="120">
        <v>0</v>
      </c>
      <c r="N3085" s="120" t="s">
        <v>1935</v>
      </c>
      <c r="O3085" s="127">
        <v>379.9</v>
      </c>
      <c r="P3085" s="128">
        <v>141.41</v>
      </c>
    </row>
    <row r="3086" spans="1:16">
      <c r="A3086" s="119" t="s">
        <v>12200</v>
      </c>
      <c r="B3086" s="120" t="s">
        <v>12972</v>
      </c>
      <c r="C3086" s="120" t="s">
        <v>12592</v>
      </c>
      <c r="D3086" s="120" t="s">
        <v>1756</v>
      </c>
      <c r="E3086" s="120" t="s">
        <v>12164</v>
      </c>
      <c r="F3086" s="120" t="s">
        <v>14091</v>
      </c>
      <c r="G3086" s="120" t="s">
        <v>1933</v>
      </c>
      <c r="H3086" s="120" t="s">
        <v>2851</v>
      </c>
      <c r="I3086" s="120" t="s">
        <v>12608</v>
      </c>
      <c r="J3086" s="120" t="s">
        <v>1774</v>
      </c>
      <c r="K3086" s="120" t="s">
        <v>12593</v>
      </c>
      <c r="L3086" s="120">
        <v>0</v>
      </c>
      <c r="M3086" s="120">
        <v>0</v>
      </c>
      <c r="N3086" s="120" t="s">
        <v>1935</v>
      </c>
      <c r="O3086" s="127">
        <v>379.9</v>
      </c>
      <c r="P3086" s="128">
        <v>141.35</v>
      </c>
    </row>
    <row r="3087" spans="1:16">
      <c r="A3087" s="119" t="s">
        <v>4372</v>
      </c>
      <c r="B3087" s="120" t="s">
        <v>12972</v>
      </c>
      <c r="C3087" s="120" t="s">
        <v>12592</v>
      </c>
      <c r="D3087" s="120" t="s">
        <v>1756</v>
      </c>
      <c r="E3087" s="120" t="s">
        <v>12164</v>
      </c>
      <c r="F3087" s="120" t="s">
        <v>14091</v>
      </c>
      <c r="G3087" s="120" t="s">
        <v>1851</v>
      </c>
      <c r="H3087" s="120" t="s">
        <v>2852</v>
      </c>
      <c r="I3087" s="120" t="s">
        <v>12608</v>
      </c>
      <c r="J3087" s="120" t="s">
        <v>1774</v>
      </c>
      <c r="K3087" s="120" t="s">
        <v>12593</v>
      </c>
      <c r="L3087" s="120">
        <v>0</v>
      </c>
      <c r="M3087" s="120">
        <v>0</v>
      </c>
      <c r="N3087" s="120" t="s">
        <v>3498</v>
      </c>
      <c r="O3087" s="127">
        <v>379.9</v>
      </c>
      <c r="P3087" s="128">
        <v>120</v>
      </c>
    </row>
    <row r="3088" spans="1:16">
      <c r="A3088" s="119" t="s">
        <v>4373</v>
      </c>
      <c r="B3088" s="120" t="s">
        <v>12972</v>
      </c>
      <c r="C3088" s="120" t="s">
        <v>12592</v>
      </c>
      <c r="D3088" s="120" t="s">
        <v>1756</v>
      </c>
      <c r="E3088" s="120" t="s">
        <v>12165</v>
      </c>
      <c r="F3088" s="120" t="s">
        <v>12598</v>
      </c>
      <c r="G3088" s="120">
        <v>0</v>
      </c>
      <c r="H3088" s="120" t="s">
        <v>1864</v>
      </c>
      <c r="I3088" s="120" t="s">
        <v>12608</v>
      </c>
      <c r="J3088" s="120" t="s">
        <v>1774</v>
      </c>
      <c r="K3088" s="120" t="s">
        <v>12593</v>
      </c>
      <c r="L3088" s="120">
        <v>0</v>
      </c>
      <c r="M3088" s="120">
        <v>0</v>
      </c>
      <c r="N3088" s="120" t="s">
        <v>3498</v>
      </c>
      <c r="O3088" s="127">
        <v>449.9</v>
      </c>
      <c r="P3088" s="128">
        <v>150</v>
      </c>
    </row>
    <row r="3089" spans="1:16">
      <c r="A3089" s="119" t="s">
        <v>12982</v>
      </c>
      <c r="B3089" s="120" t="s">
        <v>12972</v>
      </c>
      <c r="C3089" s="120" t="s">
        <v>12592</v>
      </c>
      <c r="D3089" s="120" t="s">
        <v>1756</v>
      </c>
      <c r="E3089" s="120" t="s">
        <v>12164</v>
      </c>
      <c r="F3089" s="120" t="s">
        <v>14091</v>
      </c>
      <c r="G3089" s="120" t="s">
        <v>1853</v>
      </c>
      <c r="H3089" s="120" t="s">
        <v>4371</v>
      </c>
      <c r="I3089" s="120" t="s">
        <v>4371</v>
      </c>
      <c r="J3089" s="120" t="s">
        <v>1774</v>
      </c>
      <c r="K3089" s="120" t="s">
        <v>12593</v>
      </c>
      <c r="L3089" s="120">
        <v>0</v>
      </c>
      <c r="M3089" s="120">
        <v>0</v>
      </c>
      <c r="N3089" s="120" t="s">
        <v>12170</v>
      </c>
      <c r="O3089" s="127">
        <v>299.89999999999998</v>
      </c>
      <c r="P3089" s="128">
        <v>120</v>
      </c>
    </row>
    <row r="3090" spans="1:16">
      <c r="A3090" s="119" t="s">
        <v>12983</v>
      </c>
      <c r="B3090" s="120" t="s">
        <v>12972</v>
      </c>
      <c r="C3090" s="120" t="s">
        <v>12592</v>
      </c>
      <c r="D3090" s="120" t="s">
        <v>1756</v>
      </c>
      <c r="E3090" s="120" t="s">
        <v>12164</v>
      </c>
      <c r="F3090" s="120" t="s">
        <v>14091</v>
      </c>
      <c r="G3090" s="120" t="s">
        <v>1853</v>
      </c>
      <c r="H3090" s="120" t="s">
        <v>4371</v>
      </c>
      <c r="I3090" s="120" t="s">
        <v>4371</v>
      </c>
      <c r="J3090" s="120" t="s">
        <v>1774</v>
      </c>
      <c r="K3090" s="120" t="s">
        <v>12593</v>
      </c>
      <c r="L3090" s="120">
        <v>0</v>
      </c>
      <c r="M3090" s="120">
        <v>0</v>
      </c>
      <c r="N3090" s="120" t="s">
        <v>12170</v>
      </c>
      <c r="O3090" s="127">
        <v>299.89999999999998</v>
      </c>
      <c r="P3090" s="128">
        <v>120</v>
      </c>
    </row>
    <row r="3091" spans="1:16">
      <c r="A3091" s="119" t="s">
        <v>14199</v>
      </c>
      <c r="B3091" s="120" t="s">
        <v>12972</v>
      </c>
      <c r="C3091" s="120" t="s">
        <v>12592</v>
      </c>
      <c r="D3091" s="120" t="s">
        <v>1756</v>
      </c>
      <c r="E3091" s="120" t="s">
        <v>12164</v>
      </c>
      <c r="F3091" s="120" t="s">
        <v>14091</v>
      </c>
      <c r="G3091" s="120" t="s">
        <v>1814</v>
      </c>
      <c r="H3091" s="120" t="s">
        <v>4371</v>
      </c>
      <c r="I3091" s="120" t="s">
        <v>4371</v>
      </c>
      <c r="J3091" s="120" t="s">
        <v>1774</v>
      </c>
      <c r="K3091" s="120" t="s">
        <v>12593</v>
      </c>
      <c r="L3091" s="120">
        <v>0</v>
      </c>
      <c r="M3091" s="120">
        <v>0</v>
      </c>
      <c r="N3091" s="120" t="s">
        <v>12170</v>
      </c>
      <c r="O3091" s="127">
        <v>299.89999999999998</v>
      </c>
      <c r="P3091" s="128">
        <v>120</v>
      </c>
    </row>
    <row r="3092" spans="1:16">
      <c r="A3092" s="119" t="s">
        <v>12984</v>
      </c>
      <c r="B3092" s="120" t="s">
        <v>12972</v>
      </c>
      <c r="C3092" s="120" t="s">
        <v>12592</v>
      </c>
      <c r="D3092" s="120" t="s">
        <v>1756</v>
      </c>
      <c r="E3092" s="120" t="s">
        <v>12164</v>
      </c>
      <c r="F3092" s="120" t="s">
        <v>14091</v>
      </c>
      <c r="G3092" s="120" t="s">
        <v>1853</v>
      </c>
      <c r="H3092" s="120" t="s">
        <v>4371</v>
      </c>
      <c r="I3092" s="120" t="s">
        <v>4371</v>
      </c>
      <c r="J3092" s="120" t="s">
        <v>1774</v>
      </c>
      <c r="K3092" s="120" t="s">
        <v>12593</v>
      </c>
      <c r="L3092" s="120">
        <v>0</v>
      </c>
      <c r="M3092" s="120">
        <v>0</v>
      </c>
      <c r="N3092" s="120" t="s">
        <v>12170</v>
      </c>
      <c r="O3092" s="127">
        <v>299.89999999999998</v>
      </c>
      <c r="P3092" s="128">
        <v>120</v>
      </c>
    </row>
    <row r="3093" spans="1:16">
      <c r="A3093" s="119" t="s">
        <v>12985</v>
      </c>
      <c r="B3093" s="120" t="s">
        <v>12972</v>
      </c>
      <c r="C3093" s="120" t="s">
        <v>12592</v>
      </c>
      <c r="D3093" s="120" t="s">
        <v>1756</v>
      </c>
      <c r="E3093" s="120" t="s">
        <v>12164</v>
      </c>
      <c r="F3093" s="120" t="s">
        <v>14091</v>
      </c>
      <c r="G3093" s="120" t="s">
        <v>1853</v>
      </c>
      <c r="H3093" s="120" t="s">
        <v>4371</v>
      </c>
      <c r="I3093" s="120" t="s">
        <v>4371</v>
      </c>
      <c r="J3093" s="120" t="s">
        <v>1774</v>
      </c>
      <c r="K3093" s="120" t="s">
        <v>12593</v>
      </c>
      <c r="L3093" s="120">
        <v>0</v>
      </c>
      <c r="M3093" s="120">
        <v>0</v>
      </c>
      <c r="N3093" s="120" t="s">
        <v>12170</v>
      </c>
      <c r="O3093" s="127">
        <v>299.89999999999998</v>
      </c>
      <c r="P3093" s="128">
        <v>120</v>
      </c>
    </row>
    <row r="3094" spans="1:16">
      <c r="A3094" s="119" t="s">
        <v>14200</v>
      </c>
      <c r="B3094" s="120" t="s">
        <v>12972</v>
      </c>
      <c r="C3094" s="120" t="s">
        <v>12592</v>
      </c>
      <c r="D3094" s="120" t="s">
        <v>1756</v>
      </c>
      <c r="E3094" s="120" t="s">
        <v>12164</v>
      </c>
      <c r="F3094" s="120" t="s">
        <v>14091</v>
      </c>
      <c r="G3094" s="120" t="s">
        <v>1814</v>
      </c>
      <c r="H3094" s="120" t="s">
        <v>4371</v>
      </c>
      <c r="I3094" s="120" t="s">
        <v>12608</v>
      </c>
      <c r="J3094" s="120" t="s">
        <v>1753</v>
      </c>
      <c r="K3094" s="120" t="s">
        <v>12594</v>
      </c>
      <c r="L3094" s="120">
        <v>0</v>
      </c>
      <c r="M3094" s="120">
        <v>0</v>
      </c>
      <c r="N3094" s="120" t="s">
        <v>12170</v>
      </c>
      <c r="O3094" s="127">
        <v>299.89999999999998</v>
      </c>
      <c r="P3094" s="128">
        <v>120</v>
      </c>
    </row>
    <row r="3095" spans="1:16">
      <c r="A3095" s="119" t="s">
        <v>14201</v>
      </c>
      <c r="B3095" s="120" t="s">
        <v>12972</v>
      </c>
      <c r="C3095" s="120" t="s">
        <v>12592</v>
      </c>
      <c r="D3095" s="120" t="s">
        <v>1756</v>
      </c>
      <c r="E3095" s="120" t="s">
        <v>12164</v>
      </c>
      <c r="F3095" s="120" t="s">
        <v>14091</v>
      </c>
      <c r="G3095" s="120" t="s">
        <v>1814</v>
      </c>
      <c r="H3095" s="120" t="s">
        <v>4371</v>
      </c>
      <c r="I3095" s="120" t="s">
        <v>12608</v>
      </c>
      <c r="J3095" s="120" t="s">
        <v>1753</v>
      </c>
      <c r="K3095" s="120" t="s">
        <v>12594</v>
      </c>
      <c r="L3095" s="120">
        <v>0</v>
      </c>
      <c r="M3095" s="120">
        <v>0</v>
      </c>
      <c r="N3095" s="120" t="s">
        <v>12170</v>
      </c>
      <c r="O3095" s="127">
        <v>299.89999999999998</v>
      </c>
      <c r="P3095" s="128">
        <v>120</v>
      </c>
    </row>
    <row r="3096" spans="1:16">
      <c r="A3096" s="119" t="s">
        <v>14202</v>
      </c>
      <c r="B3096" s="120" t="s">
        <v>12972</v>
      </c>
      <c r="C3096" s="120" t="s">
        <v>12592</v>
      </c>
      <c r="D3096" s="120" t="s">
        <v>1756</v>
      </c>
      <c r="E3096" s="120" t="s">
        <v>12164</v>
      </c>
      <c r="F3096" s="120" t="s">
        <v>14091</v>
      </c>
      <c r="G3096" s="120" t="s">
        <v>1814</v>
      </c>
      <c r="H3096" s="120" t="s">
        <v>4371</v>
      </c>
      <c r="I3096" s="120" t="s">
        <v>12608</v>
      </c>
      <c r="J3096" s="120" t="s">
        <v>1753</v>
      </c>
      <c r="K3096" s="120" t="s">
        <v>12594</v>
      </c>
      <c r="L3096" s="120">
        <v>0</v>
      </c>
      <c r="M3096" s="120">
        <v>0</v>
      </c>
      <c r="N3096" s="120" t="s">
        <v>12170</v>
      </c>
      <c r="O3096" s="127">
        <v>299.89999999999998</v>
      </c>
      <c r="P3096" s="128">
        <v>120</v>
      </c>
    </row>
    <row r="3097" spans="1:16">
      <c r="A3097" s="119" t="s">
        <v>14203</v>
      </c>
      <c r="B3097" s="120" t="s">
        <v>12972</v>
      </c>
      <c r="C3097" s="120" t="s">
        <v>12592</v>
      </c>
      <c r="D3097" s="120" t="s">
        <v>1756</v>
      </c>
      <c r="E3097" s="120" t="s">
        <v>12164</v>
      </c>
      <c r="F3097" s="120" t="s">
        <v>14091</v>
      </c>
      <c r="G3097" s="120" t="s">
        <v>1814</v>
      </c>
      <c r="H3097" s="120" t="s">
        <v>4371</v>
      </c>
      <c r="I3097" s="120" t="s">
        <v>12608</v>
      </c>
      <c r="J3097" s="120" t="s">
        <v>1753</v>
      </c>
      <c r="K3097" s="120" t="s">
        <v>12594</v>
      </c>
      <c r="L3097" s="120">
        <v>0</v>
      </c>
      <c r="M3097" s="120">
        <v>0</v>
      </c>
      <c r="N3097" s="120" t="s">
        <v>12170</v>
      </c>
      <c r="O3097" s="127">
        <v>299.89999999999998</v>
      </c>
      <c r="P3097" s="128">
        <v>120</v>
      </c>
    </row>
    <row r="3098" spans="1:16">
      <c r="A3098" s="119" t="s">
        <v>14204</v>
      </c>
      <c r="B3098" s="120" t="s">
        <v>12972</v>
      </c>
      <c r="C3098" s="120" t="s">
        <v>12592</v>
      </c>
      <c r="D3098" s="120" t="s">
        <v>1756</v>
      </c>
      <c r="E3098" s="120" t="s">
        <v>12164</v>
      </c>
      <c r="F3098" s="120" t="s">
        <v>14091</v>
      </c>
      <c r="G3098" s="120" t="s">
        <v>1814</v>
      </c>
      <c r="H3098" s="120" t="s">
        <v>4371</v>
      </c>
      <c r="I3098" s="120" t="s">
        <v>12608</v>
      </c>
      <c r="J3098" s="120" t="s">
        <v>1753</v>
      </c>
      <c r="K3098" s="120" t="s">
        <v>12594</v>
      </c>
      <c r="L3098" s="120">
        <v>0</v>
      </c>
      <c r="M3098" s="120">
        <v>0</v>
      </c>
      <c r="N3098" s="120" t="s">
        <v>12170</v>
      </c>
      <c r="O3098" s="127">
        <v>299.89999999999998</v>
      </c>
      <c r="P3098" s="128">
        <v>120</v>
      </c>
    </row>
    <row r="3099" spans="1:16">
      <c r="A3099" s="119" t="s">
        <v>14205</v>
      </c>
      <c r="B3099" s="120" t="s">
        <v>12972</v>
      </c>
      <c r="C3099" s="120" t="s">
        <v>12592</v>
      </c>
      <c r="D3099" s="120" t="s">
        <v>1756</v>
      </c>
      <c r="E3099" s="120" t="s">
        <v>12164</v>
      </c>
      <c r="F3099" s="120" t="s">
        <v>14091</v>
      </c>
      <c r="G3099" s="120" t="s">
        <v>1814</v>
      </c>
      <c r="H3099" s="120" t="s">
        <v>4371</v>
      </c>
      <c r="I3099" s="120" t="s">
        <v>12608</v>
      </c>
      <c r="J3099" s="120" t="s">
        <v>1753</v>
      </c>
      <c r="K3099" s="120" t="s">
        <v>12594</v>
      </c>
      <c r="L3099" s="120">
        <v>0</v>
      </c>
      <c r="M3099" s="120">
        <v>0</v>
      </c>
      <c r="N3099" s="120" t="s">
        <v>12170</v>
      </c>
      <c r="O3099" s="127">
        <v>299.89999999999998</v>
      </c>
      <c r="P3099" s="128">
        <v>120</v>
      </c>
    </row>
    <row r="3100" spans="1:16">
      <c r="A3100" s="119" t="s">
        <v>12986</v>
      </c>
      <c r="B3100" s="120" t="s">
        <v>12972</v>
      </c>
      <c r="C3100" s="120" t="s">
        <v>12592</v>
      </c>
      <c r="D3100" s="120" t="s">
        <v>1756</v>
      </c>
      <c r="E3100" s="120" t="s">
        <v>12164</v>
      </c>
      <c r="F3100" s="120" t="s">
        <v>14091</v>
      </c>
      <c r="G3100" s="120" t="s">
        <v>1804</v>
      </c>
      <c r="H3100" s="120">
        <v>0</v>
      </c>
      <c r="I3100" s="120" t="s">
        <v>12608</v>
      </c>
      <c r="J3100" s="120" t="s">
        <v>1774</v>
      </c>
      <c r="K3100" s="120" t="s">
        <v>12593</v>
      </c>
      <c r="L3100" s="120">
        <v>0</v>
      </c>
      <c r="M3100" s="120">
        <v>0</v>
      </c>
      <c r="N3100" s="120" t="s">
        <v>12602</v>
      </c>
      <c r="O3100" s="127">
        <v>449.9</v>
      </c>
      <c r="P3100" s="128">
        <v>190</v>
      </c>
    </row>
    <row r="3101" spans="1:16">
      <c r="A3101" s="119" t="s">
        <v>14206</v>
      </c>
      <c r="B3101" s="120" t="s">
        <v>12972</v>
      </c>
      <c r="C3101" s="120" t="s">
        <v>12592</v>
      </c>
      <c r="D3101" s="120" t="s">
        <v>1756</v>
      </c>
      <c r="E3101" s="120" t="s">
        <v>12164</v>
      </c>
      <c r="F3101" s="120" t="s">
        <v>14091</v>
      </c>
      <c r="G3101" s="120" t="s">
        <v>1804</v>
      </c>
      <c r="H3101" s="120" t="s">
        <v>2851</v>
      </c>
      <c r="I3101" s="120" t="s">
        <v>12608</v>
      </c>
      <c r="J3101" s="120" t="s">
        <v>1774</v>
      </c>
      <c r="K3101" s="120" t="s">
        <v>12593</v>
      </c>
      <c r="L3101" s="120">
        <v>0</v>
      </c>
      <c r="M3101" s="120">
        <v>0</v>
      </c>
      <c r="N3101" s="120" t="s">
        <v>12602</v>
      </c>
      <c r="O3101" s="127">
        <v>449.9</v>
      </c>
      <c r="P3101" s="128">
        <v>190</v>
      </c>
    </row>
    <row r="3102" spans="1:16">
      <c r="A3102" s="119" t="s">
        <v>12987</v>
      </c>
      <c r="B3102" s="120" t="s">
        <v>12972</v>
      </c>
      <c r="C3102" s="120" t="s">
        <v>12592</v>
      </c>
      <c r="D3102" s="120" t="s">
        <v>1756</v>
      </c>
      <c r="E3102" s="120" t="s">
        <v>12164</v>
      </c>
      <c r="F3102" s="120" t="s">
        <v>14091</v>
      </c>
      <c r="G3102" s="120" t="s">
        <v>1804</v>
      </c>
      <c r="H3102" s="120">
        <v>0</v>
      </c>
      <c r="I3102" s="120" t="s">
        <v>12608</v>
      </c>
      <c r="J3102" s="120" t="s">
        <v>1774</v>
      </c>
      <c r="K3102" s="120" t="s">
        <v>12593</v>
      </c>
      <c r="L3102" s="120">
        <v>0</v>
      </c>
      <c r="M3102" s="120">
        <v>0</v>
      </c>
      <c r="N3102" s="120" t="s">
        <v>12602</v>
      </c>
      <c r="O3102" s="127">
        <v>449.9</v>
      </c>
      <c r="P3102" s="128">
        <v>190</v>
      </c>
    </row>
    <row r="3103" spans="1:16">
      <c r="A3103" s="119" t="s">
        <v>14207</v>
      </c>
      <c r="B3103" s="120" t="s">
        <v>12972</v>
      </c>
      <c r="C3103" s="120" t="s">
        <v>12592</v>
      </c>
      <c r="D3103" s="120" t="s">
        <v>1756</v>
      </c>
      <c r="E3103" s="120" t="s">
        <v>12164</v>
      </c>
      <c r="F3103" s="120" t="s">
        <v>14091</v>
      </c>
      <c r="G3103" s="120" t="s">
        <v>1804</v>
      </c>
      <c r="H3103" s="120" t="s">
        <v>2851</v>
      </c>
      <c r="I3103" s="120" t="s">
        <v>12608</v>
      </c>
      <c r="J3103" s="120" t="s">
        <v>1774</v>
      </c>
      <c r="K3103" s="120" t="s">
        <v>12593</v>
      </c>
      <c r="L3103" s="120">
        <v>0</v>
      </c>
      <c r="M3103" s="120">
        <v>0</v>
      </c>
      <c r="N3103" s="120" t="s">
        <v>12602</v>
      </c>
      <c r="O3103" s="127">
        <v>449.9</v>
      </c>
      <c r="P3103" s="128">
        <v>190</v>
      </c>
    </row>
    <row r="3104" spans="1:16">
      <c r="A3104" s="119" t="s">
        <v>12988</v>
      </c>
      <c r="B3104" s="120" t="s">
        <v>12972</v>
      </c>
      <c r="C3104" s="120" t="s">
        <v>12592</v>
      </c>
      <c r="D3104" s="120" t="s">
        <v>1756</v>
      </c>
      <c r="E3104" s="120" t="s">
        <v>12164</v>
      </c>
      <c r="F3104" s="120" t="s">
        <v>14091</v>
      </c>
      <c r="G3104" s="120" t="s">
        <v>1804</v>
      </c>
      <c r="H3104" s="120">
        <v>0</v>
      </c>
      <c r="I3104" s="120" t="s">
        <v>12608</v>
      </c>
      <c r="J3104" s="120" t="s">
        <v>1774</v>
      </c>
      <c r="K3104" s="120" t="s">
        <v>12593</v>
      </c>
      <c r="L3104" s="120">
        <v>0</v>
      </c>
      <c r="M3104" s="120">
        <v>0</v>
      </c>
      <c r="N3104" s="120" t="s">
        <v>12602</v>
      </c>
      <c r="O3104" s="127">
        <v>449.9</v>
      </c>
      <c r="P3104" s="128">
        <v>190</v>
      </c>
    </row>
    <row r="3105" spans="1:16">
      <c r="A3105" s="119" t="s">
        <v>14208</v>
      </c>
      <c r="B3105" s="120" t="s">
        <v>12972</v>
      </c>
      <c r="C3105" s="120" t="s">
        <v>12592</v>
      </c>
      <c r="D3105" s="120" t="s">
        <v>1756</v>
      </c>
      <c r="E3105" s="120" t="s">
        <v>12164</v>
      </c>
      <c r="F3105" s="120" t="s">
        <v>14091</v>
      </c>
      <c r="G3105" s="120" t="s">
        <v>1804</v>
      </c>
      <c r="H3105" s="120" t="s">
        <v>2851</v>
      </c>
      <c r="I3105" s="120" t="s">
        <v>12608</v>
      </c>
      <c r="J3105" s="120" t="s">
        <v>1774</v>
      </c>
      <c r="K3105" s="120" t="s">
        <v>12593</v>
      </c>
      <c r="L3105" s="120">
        <v>0</v>
      </c>
      <c r="M3105" s="120">
        <v>0</v>
      </c>
      <c r="N3105" s="120" t="s">
        <v>12602</v>
      </c>
      <c r="O3105" s="127">
        <v>449.9</v>
      </c>
      <c r="P3105" s="128">
        <v>190</v>
      </c>
    </row>
    <row r="3106" spans="1:16">
      <c r="A3106" s="119" t="s">
        <v>14209</v>
      </c>
      <c r="B3106" s="120" t="s">
        <v>12972</v>
      </c>
      <c r="C3106" s="120" t="s">
        <v>12592</v>
      </c>
      <c r="D3106" s="120" t="s">
        <v>1756</v>
      </c>
      <c r="E3106" s="120" t="s">
        <v>12164</v>
      </c>
      <c r="F3106" s="120" t="s">
        <v>14091</v>
      </c>
      <c r="G3106" s="120" t="s">
        <v>1804</v>
      </c>
      <c r="H3106" s="120" t="s">
        <v>2851</v>
      </c>
      <c r="I3106" s="120" t="s">
        <v>12608</v>
      </c>
      <c r="J3106" s="120" t="s">
        <v>1774</v>
      </c>
      <c r="K3106" s="120" t="s">
        <v>12593</v>
      </c>
      <c r="L3106" s="120">
        <v>0</v>
      </c>
      <c r="M3106" s="120">
        <v>0</v>
      </c>
      <c r="N3106" s="120" t="s">
        <v>12602</v>
      </c>
      <c r="O3106" s="127">
        <v>449.9</v>
      </c>
      <c r="P3106" s="128">
        <v>190</v>
      </c>
    </row>
    <row r="3107" spans="1:16">
      <c r="A3107" s="119" t="s">
        <v>14210</v>
      </c>
      <c r="B3107" s="120" t="s">
        <v>12972</v>
      </c>
      <c r="C3107" s="120" t="s">
        <v>12592</v>
      </c>
      <c r="D3107" s="120" t="s">
        <v>1756</v>
      </c>
      <c r="E3107" s="120" t="s">
        <v>12164</v>
      </c>
      <c r="F3107" s="120" t="s">
        <v>14091</v>
      </c>
      <c r="G3107" s="120" t="s">
        <v>1804</v>
      </c>
      <c r="H3107" s="120" t="s">
        <v>2851</v>
      </c>
      <c r="I3107" s="120" t="s">
        <v>12608</v>
      </c>
      <c r="J3107" s="120" t="s">
        <v>1774</v>
      </c>
      <c r="K3107" s="120" t="s">
        <v>12593</v>
      </c>
      <c r="L3107" s="120">
        <v>0</v>
      </c>
      <c r="M3107" s="120">
        <v>0</v>
      </c>
      <c r="N3107" s="120" t="s">
        <v>12602</v>
      </c>
      <c r="O3107" s="127">
        <v>449.9</v>
      </c>
      <c r="P3107" s="128">
        <v>190</v>
      </c>
    </row>
    <row r="3108" spans="1:16">
      <c r="A3108" s="119" t="s">
        <v>14211</v>
      </c>
      <c r="B3108" s="120" t="s">
        <v>12972</v>
      </c>
      <c r="C3108" s="120" t="s">
        <v>12592</v>
      </c>
      <c r="D3108" s="120" t="s">
        <v>1756</v>
      </c>
      <c r="E3108" s="120" t="s">
        <v>12164</v>
      </c>
      <c r="F3108" s="120" t="s">
        <v>14091</v>
      </c>
      <c r="G3108" s="120" t="s">
        <v>1804</v>
      </c>
      <c r="H3108" s="120" t="s">
        <v>2851</v>
      </c>
      <c r="I3108" s="120" t="s">
        <v>12608</v>
      </c>
      <c r="J3108" s="120" t="s">
        <v>1774</v>
      </c>
      <c r="K3108" s="120" t="s">
        <v>12593</v>
      </c>
      <c r="L3108" s="120">
        <v>0</v>
      </c>
      <c r="M3108" s="120">
        <v>0</v>
      </c>
      <c r="N3108" s="120" t="s">
        <v>12602</v>
      </c>
      <c r="O3108" s="127">
        <v>449.9</v>
      </c>
      <c r="P3108" s="128">
        <v>190</v>
      </c>
    </row>
    <row r="3109" spans="1:16">
      <c r="A3109" s="119" t="s">
        <v>4374</v>
      </c>
      <c r="B3109" s="120" t="s">
        <v>12972</v>
      </c>
      <c r="C3109" s="120" t="s">
        <v>12592</v>
      </c>
      <c r="D3109" s="120" t="s">
        <v>1806</v>
      </c>
      <c r="E3109" s="120" t="s">
        <v>12164</v>
      </c>
      <c r="F3109" s="120" t="s">
        <v>14116</v>
      </c>
      <c r="G3109" s="120" t="s">
        <v>1886</v>
      </c>
      <c r="H3109" s="120">
        <v>0</v>
      </c>
      <c r="I3109" s="120">
        <v>0</v>
      </c>
      <c r="J3109" s="120" t="s">
        <v>1753</v>
      </c>
      <c r="K3109" s="120" t="s">
        <v>12593</v>
      </c>
      <c r="L3109" s="120">
        <v>0</v>
      </c>
      <c r="M3109" s="120">
        <v>0</v>
      </c>
      <c r="N3109" s="120">
        <v>0</v>
      </c>
      <c r="O3109" s="127">
        <v>449.9</v>
      </c>
      <c r="P3109" s="128">
        <v>190</v>
      </c>
    </row>
    <row r="3110" spans="1:16">
      <c r="A3110" s="119" t="s">
        <v>4375</v>
      </c>
      <c r="B3110" s="120" t="s">
        <v>12972</v>
      </c>
      <c r="C3110" s="120" t="s">
        <v>356</v>
      </c>
      <c r="D3110" s="120" t="s">
        <v>1806</v>
      </c>
      <c r="E3110" s="120" t="s">
        <v>12164</v>
      </c>
      <c r="F3110" s="120" t="s">
        <v>14116</v>
      </c>
      <c r="G3110" s="120" t="s">
        <v>1780</v>
      </c>
      <c r="H3110" s="120">
        <v>0</v>
      </c>
      <c r="I3110" s="120">
        <v>0</v>
      </c>
      <c r="J3110" s="120" t="s">
        <v>1753</v>
      </c>
      <c r="K3110" s="120" t="s">
        <v>3661</v>
      </c>
      <c r="L3110" s="120">
        <v>0</v>
      </c>
      <c r="M3110" s="120">
        <v>0</v>
      </c>
      <c r="N3110" s="120" t="s">
        <v>3498</v>
      </c>
      <c r="O3110" s="127">
        <v>399.9</v>
      </c>
      <c r="P3110" s="128">
        <v>127</v>
      </c>
    </row>
    <row r="3111" spans="1:16">
      <c r="A3111" s="119" t="s">
        <v>4376</v>
      </c>
      <c r="B3111" s="120" t="s">
        <v>12972</v>
      </c>
      <c r="C3111" s="120" t="s">
        <v>12592</v>
      </c>
      <c r="D3111" s="120" t="s">
        <v>1798</v>
      </c>
      <c r="E3111" s="120" t="s">
        <v>12164</v>
      </c>
      <c r="F3111" s="120" t="s">
        <v>14116</v>
      </c>
      <c r="G3111" s="120" t="s">
        <v>1905</v>
      </c>
      <c r="H3111" s="120">
        <v>0</v>
      </c>
      <c r="I3111" s="120">
        <v>0</v>
      </c>
      <c r="J3111" s="120" t="s">
        <v>1753</v>
      </c>
      <c r="K3111" s="120" t="s">
        <v>12593</v>
      </c>
      <c r="L3111" s="120">
        <v>0</v>
      </c>
      <c r="M3111" s="120">
        <v>0</v>
      </c>
      <c r="N3111" s="120" t="s">
        <v>3498</v>
      </c>
      <c r="O3111" s="127">
        <v>549.9</v>
      </c>
      <c r="P3111" s="128">
        <v>178.9</v>
      </c>
    </row>
    <row r="3112" spans="1:16">
      <c r="A3112" s="119" t="s">
        <v>4378</v>
      </c>
      <c r="B3112" s="120" t="s">
        <v>12972</v>
      </c>
      <c r="C3112" s="120" t="s">
        <v>12600</v>
      </c>
      <c r="D3112" s="120" t="s">
        <v>1798</v>
      </c>
      <c r="E3112" s="120" t="s">
        <v>12164</v>
      </c>
      <c r="F3112" s="120" t="s">
        <v>12187</v>
      </c>
      <c r="G3112" s="120" t="s">
        <v>1853</v>
      </c>
      <c r="H3112" s="120">
        <v>0</v>
      </c>
      <c r="I3112" s="120">
        <v>0</v>
      </c>
      <c r="J3112" s="120" t="s">
        <v>1753</v>
      </c>
      <c r="K3112" s="120">
        <v>0</v>
      </c>
      <c r="L3112" s="120">
        <v>0</v>
      </c>
      <c r="M3112" s="120">
        <v>0</v>
      </c>
      <c r="N3112" s="120">
        <v>0</v>
      </c>
      <c r="O3112" s="127">
        <v>449.9</v>
      </c>
      <c r="P3112" s="128">
        <v>162.19999999999999</v>
      </c>
    </row>
    <row r="3113" spans="1:16">
      <c r="A3113" s="119" t="s">
        <v>4379</v>
      </c>
      <c r="B3113" s="120" t="s">
        <v>12972</v>
      </c>
      <c r="C3113" s="120" t="s">
        <v>12592</v>
      </c>
      <c r="D3113" s="120" t="s">
        <v>1798</v>
      </c>
      <c r="E3113" s="120" t="s">
        <v>12165</v>
      </c>
      <c r="F3113" s="120" t="s">
        <v>14116</v>
      </c>
      <c r="G3113" s="120" t="s">
        <v>1853</v>
      </c>
      <c r="H3113" s="120">
        <v>0</v>
      </c>
      <c r="I3113" s="120">
        <v>0</v>
      </c>
      <c r="J3113" s="120" t="s">
        <v>1753</v>
      </c>
      <c r="K3113" s="120" t="s">
        <v>12593</v>
      </c>
      <c r="L3113" s="120">
        <v>0</v>
      </c>
      <c r="M3113" s="120">
        <v>0</v>
      </c>
      <c r="N3113" s="120">
        <v>0</v>
      </c>
      <c r="O3113" s="127">
        <v>449.9</v>
      </c>
      <c r="P3113" s="128">
        <v>150.19999999999999</v>
      </c>
    </row>
    <row r="3114" spans="1:16">
      <c r="A3114" s="119" t="s">
        <v>952</v>
      </c>
      <c r="B3114" s="120" t="s">
        <v>12972</v>
      </c>
      <c r="C3114" s="120" t="s">
        <v>12592</v>
      </c>
      <c r="D3114" s="120" t="s">
        <v>1798</v>
      </c>
      <c r="E3114" s="120" t="s">
        <v>12164</v>
      </c>
      <c r="F3114" s="120" t="s">
        <v>12187</v>
      </c>
      <c r="G3114" s="120" t="s">
        <v>1782</v>
      </c>
      <c r="H3114" s="120">
        <v>0</v>
      </c>
      <c r="I3114" s="120" t="s">
        <v>12608</v>
      </c>
      <c r="J3114" s="120" t="s">
        <v>1753</v>
      </c>
      <c r="K3114" s="120" t="s">
        <v>12593</v>
      </c>
      <c r="L3114" s="120" t="s">
        <v>1807</v>
      </c>
      <c r="M3114" s="120">
        <v>0</v>
      </c>
      <c r="N3114" s="120">
        <v>0</v>
      </c>
      <c r="O3114" s="127">
        <v>549.9</v>
      </c>
      <c r="P3114" s="128">
        <v>184.2</v>
      </c>
    </row>
    <row r="3115" spans="1:16">
      <c r="A3115" s="119" t="s">
        <v>4380</v>
      </c>
      <c r="B3115" s="120" t="s">
        <v>12972</v>
      </c>
      <c r="C3115" s="120" t="s">
        <v>12592</v>
      </c>
      <c r="D3115" s="120" t="s">
        <v>1798</v>
      </c>
      <c r="E3115" s="120" t="s">
        <v>12164</v>
      </c>
      <c r="F3115" s="120" t="s">
        <v>12187</v>
      </c>
      <c r="G3115" s="120" t="s">
        <v>1782</v>
      </c>
      <c r="H3115" s="120">
        <v>0</v>
      </c>
      <c r="I3115" s="120" t="s">
        <v>12608</v>
      </c>
      <c r="J3115" s="120" t="s">
        <v>1753</v>
      </c>
      <c r="K3115" s="120" t="s">
        <v>12593</v>
      </c>
      <c r="L3115" s="120" t="s">
        <v>1807</v>
      </c>
      <c r="M3115" s="120">
        <v>0</v>
      </c>
      <c r="N3115" s="120">
        <v>0</v>
      </c>
      <c r="O3115" s="127">
        <v>449.9</v>
      </c>
      <c r="P3115" s="128">
        <v>180.4</v>
      </c>
    </row>
    <row r="3116" spans="1:16">
      <c r="A3116" s="119" t="s">
        <v>4381</v>
      </c>
      <c r="B3116" s="120" t="s">
        <v>12972</v>
      </c>
      <c r="C3116" s="120" t="s">
        <v>12592</v>
      </c>
      <c r="D3116" s="120" t="s">
        <v>1798</v>
      </c>
      <c r="E3116" s="120" t="s">
        <v>12164</v>
      </c>
      <c r="F3116" s="120" t="s">
        <v>12187</v>
      </c>
      <c r="G3116" s="120" t="s">
        <v>1782</v>
      </c>
      <c r="H3116" s="120">
        <v>0</v>
      </c>
      <c r="I3116" s="120" t="s">
        <v>12608</v>
      </c>
      <c r="J3116" s="120" t="s">
        <v>1753</v>
      </c>
      <c r="K3116" s="120" t="s">
        <v>12593</v>
      </c>
      <c r="L3116" s="120" t="s">
        <v>1807</v>
      </c>
      <c r="M3116" s="120">
        <v>0</v>
      </c>
      <c r="N3116" s="120">
        <v>0</v>
      </c>
      <c r="O3116" s="127">
        <v>549.9</v>
      </c>
      <c r="P3116" s="128">
        <v>193.7</v>
      </c>
    </row>
    <row r="3117" spans="1:16">
      <c r="A3117" s="119" t="s">
        <v>4382</v>
      </c>
      <c r="B3117" s="120" t="s">
        <v>12972</v>
      </c>
      <c r="C3117" s="120" t="s">
        <v>356</v>
      </c>
      <c r="D3117" s="120" t="s">
        <v>1798</v>
      </c>
      <c r="E3117" s="120" t="s">
        <v>12165</v>
      </c>
      <c r="F3117" s="120" t="s">
        <v>12187</v>
      </c>
      <c r="G3117" s="120" t="s">
        <v>1825</v>
      </c>
      <c r="H3117" s="120">
        <v>0</v>
      </c>
      <c r="I3117" s="120" t="s">
        <v>12608</v>
      </c>
      <c r="J3117" s="120" t="s">
        <v>1753</v>
      </c>
      <c r="K3117" s="120" t="s">
        <v>3661</v>
      </c>
      <c r="L3117" s="120" t="s">
        <v>1999</v>
      </c>
      <c r="M3117" s="120">
        <v>0</v>
      </c>
      <c r="N3117" s="120" t="s">
        <v>3585</v>
      </c>
      <c r="O3117" s="127">
        <v>399.9</v>
      </c>
      <c r="P3117" s="128">
        <v>146.25</v>
      </c>
    </row>
    <row r="3118" spans="1:16">
      <c r="A3118" s="119" t="s">
        <v>4383</v>
      </c>
      <c r="B3118" s="120" t="s">
        <v>12972</v>
      </c>
      <c r="C3118" s="120" t="s">
        <v>356</v>
      </c>
      <c r="D3118" s="120" t="s">
        <v>1798</v>
      </c>
      <c r="E3118" s="120" t="s">
        <v>12165</v>
      </c>
      <c r="F3118" s="120" t="s">
        <v>12187</v>
      </c>
      <c r="G3118" s="120" t="s">
        <v>1881</v>
      </c>
      <c r="H3118" s="120">
        <v>0</v>
      </c>
      <c r="I3118" s="120">
        <v>0</v>
      </c>
      <c r="J3118" s="120" t="s">
        <v>1753</v>
      </c>
      <c r="K3118" s="120" t="s">
        <v>3661</v>
      </c>
      <c r="L3118" s="120" t="s">
        <v>1999</v>
      </c>
      <c r="M3118" s="120">
        <v>0</v>
      </c>
      <c r="N3118" s="120" t="s">
        <v>3585</v>
      </c>
      <c r="O3118" s="127">
        <v>349.9</v>
      </c>
      <c r="P3118" s="128">
        <v>118.56</v>
      </c>
    </row>
    <row r="3119" spans="1:16">
      <c r="A3119" s="119" t="s">
        <v>4384</v>
      </c>
      <c r="B3119" s="120" t="s">
        <v>12972</v>
      </c>
      <c r="C3119" s="120" t="s">
        <v>12592</v>
      </c>
      <c r="D3119" s="120" t="s">
        <v>1756</v>
      </c>
      <c r="E3119" s="120" t="s">
        <v>12164</v>
      </c>
      <c r="F3119" s="120" t="s">
        <v>12187</v>
      </c>
      <c r="G3119" s="120" t="s">
        <v>1787</v>
      </c>
      <c r="H3119" s="120">
        <v>0</v>
      </c>
      <c r="I3119" s="120" t="s">
        <v>12608</v>
      </c>
      <c r="J3119" s="120" t="s">
        <v>1753</v>
      </c>
      <c r="K3119" s="120" t="s">
        <v>12593</v>
      </c>
      <c r="L3119" s="120">
        <v>0</v>
      </c>
      <c r="M3119" s="120">
        <v>0</v>
      </c>
      <c r="N3119" s="120" t="s">
        <v>3498</v>
      </c>
      <c r="O3119" s="127">
        <v>299.89999999999998</v>
      </c>
      <c r="P3119" s="128">
        <v>90</v>
      </c>
    </row>
    <row r="3120" spans="1:16">
      <c r="A3120" s="119" t="s">
        <v>4385</v>
      </c>
      <c r="B3120" s="120" t="s">
        <v>12972</v>
      </c>
      <c r="C3120" s="120" t="s">
        <v>12592</v>
      </c>
      <c r="D3120" s="120" t="s">
        <v>1756</v>
      </c>
      <c r="E3120" s="120" t="s">
        <v>12164</v>
      </c>
      <c r="F3120" s="120" t="s">
        <v>12187</v>
      </c>
      <c r="G3120" s="120" t="s">
        <v>1787</v>
      </c>
      <c r="H3120" s="120">
        <v>0</v>
      </c>
      <c r="I3120" s="120">
        <v>0</v>
      </c>
      <c r="J3120" s="120" t="s">
        <v>1753</v>
      </c>
      <c r="K3120" s="120" t="s">
        <v>12593</v>
      </c>
      <c r="L3120" s="120">
        <v>0</v>
      </c>
      <c r="M3120" s="120">
        <v>0</v>
      </c>
      <c r="N3120" s="120" t="s">
        <v>3498</v>
      </c>
      <c r="O3120" s="127">
        <v>299.89999999999998</v>
      </c>
      <c r="P3120" s="128">
        <v>90</v>
      </c>
    </row>
    <row r="3121" spans="1:16">
      <c r="A3121" s="119" t="s">
        <v>4386</v>
      </c>
      <c r="B3121" s="120" t="s">
        <v>12972</v>
      </c>
      <c r="C3121" s="120" t="s">
        <v>12592</v>
      </c>
      <c r="D3121" s="120" t="s">
        <v>1798</v>
      </c>
      <c r="E3121" s="120" t="s">
        <v>12165</v>
      </c>
      <c r="F3121" s="120" t="s">
        <v>12187</v>
      </c>
      <c r="G3121" s="120" t="s">
        <v>1886</v>
      </c>
      <c r="H3121" s="120">
        <v>0</v>
      </c>
      <c r="I3121" s="120" t="s">
        <v>12608</v>
      </c>
      <c r="J3121" s="120" t="s">
        <v>1753</v>
      </c>
      <c r="K3121" s="120" t="s">
        <v>12593</v>
      </c>
      <c r="L3121" s="120">
        <v>0</v>
      </c>
      <c r="M3121" s="120">
        <v>0</v>
      </c>
      <c r="N3121" s="120" t="s">
        <v>4387</v>
      </c>
      <c r="O3121" s="127">
        <v>549.9</v>
      </c>
      <c r="P3121" s="128">
        <v>260.8</v>
      </c>
    </row>
    <row r="3122" spans="1:16">
      <c r="A3122" s="119" t="s">
        <v>4388</v>
      </c>
      <c r="B3122" s="120" t="s">
        <v>12972</v>
      </c>
      <c r="C3122" s="120" t="s">
        <v>12592</v>
      </c>
      <c r="D3122" s="120" t="s">
        <v>1798</v>
      </c>
      <c r="E3122" s="120" t="s">
        <v>12165</v>
      </c>
      <c r="F3122" s="120" t="s">
        <v>12187</v>
      </c>
      <c r="G3122" s="120" t="s">
        <v>1886</v>
      </c>
      <c r="H3122" s="120">
        <v>0</v>
      </c>
      <c r="I3122" s="120">
        <v>0</v>
      </c>
      <c r="J3122" s="120" t="s">
        <v>1753</v>
      </c>
      <c r="K3122" s="120" t="s">
        <v>12593</v>
      </c>
      <c r="L3122" s="120">
        <v>0</v>
      </c>
      <c r="M3122" s="120">
        <v>0</v>
      </c>
      <c r="N3122" s="120" t="s">
        <v>4387</v>
      </c>
      <c r="O3122" s="127">
        <v>549.9</v>
      </c>
      <c r="P3122" s="128">
        <v>281.5</v>
      </c>
    </row>
    <row r="3123" spans="1:16">
      <c r="A3123" s="119" t="s">
        <v>4389</v>
      </c>
      <c r="B3123" s="120" t="s">
        <v>12972</v>
      </c>
      <c r="C3123" s="120" t="s">
        <v>12600</v>
      </c>
      <c r="D3123" s="120" t="s">
        <v>1806</v>
      </c>
      <c r="E3123" s="120" t="s">
        <v>12165</v>
      </c>
      <c r="F3123" s="120" t="s">
        <v>12187</v>
      </c>
      <c r="G3123" s="120" t="s">
        <v>1888</v>
      </c>
      <c r="H3123" s="120">
        <v>0</v>
      </c>
      <c r="I3123" s="120">
        <v>0</v>
      </c>
      <c r="J3123" s="120" t="s">
        <v>1753</v>
      </c>
      <c r="K3123" s="120">
        <v>0</v>
      </c>
      <c r="L3123" s="120">
        <v>0</v>
      </c>
      <c r="M3123" s="120">
        <v>0</v>
      </c>
      <c r="N3123" s="120" t="s">
        <v>3498</v>
      </c>
      <c r="O3123" s="127">
        <v>399.9</v>
      </c>
      <c r="P3123" s="128">
        <v>150</v>
      </c>
    </row>
    <row r="3124" spans="1:16">
      <c r="A3124" s="119" t="s">
        <v>4390</v>
      </c>
      <c r="B3124" s="120" t="s">
        <v>12972</v>
      </c>
      <c r="C3124" s="120" t="s">
        <v>12600</v>
      </c>
      <c r="D3124" s="120" t="s">
        <v>1756</v>
      </c>
      <c r="E3124" s="120" t="s">
        <v>12165</v>
      </c>
      <c r="F3124" s="120" t="s">
        <v>12187</v>
      </c>
      <c r="G3124" s="120" t="s">
        <v>1851</v>
      </c>
      <c r="H3124" s="120">
        <v>0</v>
      </c>
      <c r="I3124" s="120" t="s">
        <v>12608</v>
      </c>
      <c r="J3124" s="120" t="s">
        <v>1753</v>
      </c>
      <c r="K3124" s="120">
        <v>0</v>
      </c>
      <c r="L3124" s="120">
        <v>0</v>
      </c>
      <c r="M3124" s="120">
        <v>0</v>
      </c>
      <c r="N3124" s="120" t="s">
        <v>3498</v>
      </c>
      <c r="O3124" s="127">
        <v>249.9</v>
      </c>
      <c r="P3124" s="128">
        <v>155</v>
      </c>
    </row>
    <row r="3125" spans="1:16">
      <c r="A3125" s="119" t="s">
        <v>4391</v>
      </c>
      <c r="B3125" s="120" t="s">
        <v>12972</v>
      </c>
      <c r="C3125" s="120" t="s">
        <v>12600</v>
      </c>
      <c r="D3125" s="120" t="s">
        <v>1756</v>
      </c>
      <c r="E3125" s="120" t="s">
        <v>12165</v>
      </c>
      <c r="F3125" s="120" t="s">
        <v>12187</v>
      </c>
      <c r="G3125" s="120" t="s">
        <v>1888</v>
      </c>
      <c r="H3125" s="120">
        <v>0</v>
      </c>
      <c r="I3125" s="120">
        <v>0</v>
      </c>
      <c r="J3125" s="120" t="s">
        <v>1753</v>
      </c>
      <c r="K3125" s="120">
        <v>0</v>
      </c>
      <c r="L3125" s="120">
        <v>0</v>
      </c>
      <c r="M3125" s="120">
        <v>0</v>
      </c>
      <c r="N3125" s="120" t="s">
        <v>3498</v>
      </c>
      <c r="O3125" s="127">
        <v>249.9</v>
      </c>
      <c r="P3125" s="128">
        <v>125</v>
      </c>
    </row>
    <row r="3126" spans="1:16">
      <c r="A3126" s="119" t="s">
        <v>4392</v>
      </c>
      <c r="B3126" s="120" t="s">
        <v>12972</v>
      </c>
      <c r="C3126" s="120" t="s">
        <v>12600</v>
      </c>
      <c r="D3126" s="120" t="s">
        <v>1798</v>
      </c>
      <c r="E3126" s="120" t="s">
        <v>12164</v>
      </c>
      <c r="F3126" s="120" t="s">
        <v>12601</v>
      </c>
      <c r="G3126" s="120" t="s">
        <v>1782</v>
      </c>
      <c r="H3126" s="120">
        <v>0</v>
      </c>
      <c r="I3126" s="120" t="s">
        <v>12608</v>
      </c>
      <c r="J3126" s="120" t="s">
        <v>1753</v>
      </c>
      <c r="K3126" s="120">
        <v>0</v>
      </c>
      <c r="L3126" s="120">
        <v>0</v>
      </c>
      <c r="M3126" s="120">
        <v>0</v>
      </c>
      <c r="N3126" s="120">
        <v>0</v>
      </c>
      <c r="O3126" s="127">
        <v>399.9</v>
      </c>
      <c r="P3126" s="128">
        <v>142</v>
      </c>
    </row>
    <row r="3127" spans="1:16">
      <c r="A3127" s="119" t="s">
        <v>4393</v>
      </c>
      <c r="B3127" s="120" t="s">
        <v>12972</v>
      </c>
      <c r="C3127" s="120" t="s">
        <v>12600</v>
      </c>
      <c r="D3127" s="120" t="s">
        <v>1798</v>
      </c>
      <c r="E3127" s="120" t="s">
        <v>12164</v>
      </c>
      <c r="F3127" s="120" t="s">
        <v>12187</v>
      </c>
      <c r="G3127" s="120" t="s">
        <v>1782</v>
      </c>
      <c r="H3127" s="120">
        <v>0</v>
      </c>
      <c r="I3127" s="120" t="s">
        <v>12608</v>
      </c>
      <c r="J3127" s="120" t="s">
        <v>1753</v>
      </c>
      <c r="K3127" s="120">
        <v>0</v>
      </c>
      <c r="L3127" s="120">
        <v>0</v>
      </c>
      <c r="M3127" s="120">
        <v>0</v>
      </c>
      <c r="N3127" s="120">
        <v>0</v>
      </c>
      <c r="O3127" s="127">
        <v>399.9</v>
      </c>
      <c r="P3127" s="128">
        <v>142</v>
      </c>
    </row>
    <row r="3128" spans="1:16">
      <c r="A3128" s="119" t="s">
        <v>4394</v>
      </c>
      <c r="B3128" s="120" t="s">
        <v>12972</v>
      </c>
      <c r="C3128" s="120" t="s">
        <v>12600</v>
      </c>
      <c r="D3128" s="120" t="s">
        <v>1798</v>
      </c>
      <c r="E3128" s="120" t="s">
        <v>12165</v>
      </c>
      <c r="F3128" s="120" t="s">
        <v>12187</v>
      </c>
      <c r="G3128" s="120" t="s">
        <v>1825</v>
      </c>
      <c r="H3128" s="120">
        <v>0</v>
      </c>
      <c r="I3128" s="120" t="s">
        <v>12608</v>
      </c>
      <c r="J3128" s="120" t="s">
        <v>1753</v>
      </c>
      <c r="K3128" s="120">
        <v>0</v>
      </c>
      <c r="L3128" s="120">
        <v>0</v>
      </c>
      <c r="M3128" s="120">
        <v>0</v>
      </c>
      <c r="N3128" s="120" t="s">
        <v>4395</v>
      </c>
      <c r="O3128" s="127">
        <v>399.9</v>
      </c>
      <c r="P3128" s="128">
        <v>140.16999999999999</v>
      </c>
    </row>
    <row r="3129" spans="1:16">
      <c r="A3129" s="119" t="s">
        <v>4396</v>
      </c>
      <c r="B3129" s="120" t="s">
        <v>12972</v>
      </c>
      <c r="C3129" s="120" t="s">
        <v>12592</v>
      </c>
      <c r="D3129" s="120" t="s">
        <v>1798</v>
      </c>
      <c r="E3129" s="120" t="s">
        <v>12164</v>
      </c>
      <c r="F3129" s="120" t="s">
        <v>12601</v>
      </c>
      <c r="G3129" s="120" t="s">
        <v>1903</v>
      </c>
      <c r="H3129" s="120">
        <v>0</v>
      </c>
      <c r="I3129" s="120" t="s">
        <v>12608</v>
      </c>
      <c r="J3129" s="120" t="s">
        <v>1753</v>
      </c>
      <c r="K3129" s="120" t="s">
        <v>3338</v>
      </c>
      <c r="L3129" s="120">
        <v>0</v>
      </c>
      <c r="M3129" s="120">
        <v>0</v>
      </c>
      <c r="N3129" s="120" t="s">
        <v>4377</v>
      </c>
      <c r="O3129" s="127">
        <v>449.9</v>
      </c>
      <c r="P3129" s="128">
        <v>188.34</v>
      </c>
    </row>
    <row r="3130" spans="1:16">
      <c r="A3130" s="119" t="s">
        <v>4397</v>
      </c>
      <c r="B3130" s="120" t="s">
        <v>12972</v>
      </c>
      <c r="C3130" s="120" t="s">
        <v>12592</v>
      </c>
      <c r="D3130" s="120" t="s">
        <v>1798</v>
      </c>
      <c r="E3130" s="120" t="s">
        <v>12164</v>
      </c>
      <c r="F3130" s="120" t="s">
        <v>12601</v>
      </c>
      <c r="G3130" s="120" t="s">
        <v>1903</v>
      </c>
      <c r="H3130" s="120">
        <v>0</v>
      </c>
      <c r="I3130" s="120" t="s">
        <v>12608</v>
      </c>
      <c r="J3130" s="120" t="s">
        <v>1753</v>
      </c>
      <c r="K3130" s="120" t="s">
        <v>3338</v>
      </c>
      <c r="L3130" s="120">
        <v>0</v>
      </c>
      <c r="M3130" s="120">
        <v>0</v>
      </c>
      <c r="N3130" s="120" t="s">
        <v>4377</v>
      </c>
      <c r="O3130" s="127">
        <v>449.9</v>
      </c>
      <c r="P3130" s="128">
        <v>161.03</v>
      </c>
    </row>
    <row r="3131" spans="1:16">
      <c r="A3131" s="119" t="s">
        <v>4398</v>
      </c>
      <c r="B3131" s="120" t="s">
        <v>12972</v>
      </c>
      <c r="C3131" s="120" t="s">
        <v>356</v>
      </c>
      <c r="D3131" s="120" t="s">
        <v>1798</v>
      </c>
      <c r="E3131" s="120" t="s">
        <v>12164</v>
      </c>
      <c r="F3131" s="120" t="s">
        <v>12601</v>
      </c>
      <c r="G3131" s="120" t="s">
        <v>1903</v>
      </c>
      <c r="H3131" s="120">
        <v>0</v>
      </c>
      <c r="I3131" s="120" t="s">
        <v>12608</v>
      </c>
      <c r="J3131" s="120" t="s">
        <v>1753</v>
      </c>
      <c r="K3131" s="120" t="s">
        <v>3338</v>
      </c>
      <c r="L3131" s="120">
        <v>0</v>
      </c>
      <c r="M3131" s="120">
        <v>0</v>
      </c>
      <c r="N3131" s="120" t="s">
        <v>4377</v>
      </c>
      <c r="O3131" s="127">
        <v>449.9</v>
      </c>
      <c r="P3131" s="128">
        <v>150.1</v>
      </c>
    </row>
    <row r="3132" spans="1:16">
      <c r="A3132" s="119" t="s">
        <v>4399</v>
      </c>
      <c r="B3132" s="120" t="s">
        <v>12972</v>
      </c>
      <c r="C3132" s="120" t="s">
        <v>356</v>
      </c>
      <c r="D3132" s="120" t="s">
        <v>1798</v>
      </c>
      <c r="E3132" s="120" t="s">
        <v>12164</v>
      </c>
      <c r="F3132" s="120" t="s">
        <v>12601</v>
      </c>
      <c r="G3132" s="120" t="s">
        <v>1804</v>
      </c>
      <c r="H3132" s="120">
        <v>0</v>
      </c>
      <c r="I3132" s="120" t="s">
        <v>12608</v>
      </c>
      <c r="J3132" s="120" t="s">
        <v>1753</v>
      </c>
      <c r="K3132" s="120" t="s">
        <v>3338</v>
      </c>
      <c r="L3132" s="120">
        <v>0</v>
      </c>
      <c r="M3132" s="120">
        <v>0</v>
      </c>
      <c r="N3132" s="120" t="s">
        <v>3498</v>
      </c>
      <c r="O3132" s="127">
        <v>349.9</v>
      </c>
      <c r="P3132" s="128">
        <v>98</v>
      </c>
    </row>
    <row r="3133" spans="1:16">
      <c r="A3133" s="119" t="s">
        <v>4400</v>
      </c>
      <c r="B3133" s="120" t="s">
        <v>12972</v>
      </c>
      <c r="C3133" s="120" t="s">
        <v>12600</v>
      </c>
      <c r="D3133" s="120" t="s">
        <v>1806</v>
      </c>
      <c r="E3133" s="120" t="s">
        <v>12165</v>
      </c>
      <c r="F3133" s="120" t="s">
        <v>12187</v>
      </c>
      <c r="G3133" s="120" t="s">
        <v>1888</v>
      </c>
      <c r="H3133" s="120">
        <v>0</v>
      </c>
      <c r="I3133" s="120" t="s">
        <v>12608</v>
      </c>
      <c r="J3133" s="120" t="s">
        <v>1753</v>
      </c>
      <c r="K3133" s="120">
        <v>0</v>
      </c>
      <c r="L3133" s="120">
        <v>0</v>
      </c>
      <c r="M3133" s="120">
        <v>0</v>
      </c>
      <c r="N3133" s="120" t="s">
        <v>3498</v>
      </c>
      <c r="O3133" s="127">
        <v>399.9</v>
      </c>
      <c r="P3133" s="128">
        <v>150</v>
      </c>
    </row>
    <row r="3134" spans="1:16">
      <c r="A3134" s="119" t="s">
        <v>4401</v>
      </c>
      <c r="B3134" s="120" t="s">
        <v>12972</v>
      </c>
      <c r="C3134" s="120" t="s">
        <v>12592</v>
      </c>
      <c r="D3134" s="120" t="s">
        <v>1756</v>
      </c>
      <c r="E3134" s="120" t="s">
        <v>12164</v>
      </c>
      <c r="F3134" s="120" t="s">
        <v>12601</v>
      </c>
      <c r="G3134" s="120" t="s">
        <v>1947</v>
      </c>
      <c r="H3134" s="120">
        <v>0</v>
      </c>
      <c r="I3134" s="120" t="s">
        <v>12608</v>
      </c>
      <c r="J3134" s="120" t="s">
        <v>1753</v>
      </c>
      <c r="K3134" s="120" t="s">
        <v>12593</v>
      </c>
      <c r="L3134" s="120" t="s">
        <v>1807</v>
      </c>
      <c r="M3134" s="120">
        <v>0</v>
      </c>
      <c r="N3134" s="120">
        <v>0</v>
      </c>
      <c r="O3134" s="127">
        <v>399.9</v>
      </c>
      <c r="P3134" s="128">
        <v>153.19999999999999</v>
      </c>
    </row>
    <row r="3135" spans="1:16">
      <c r="A3135" s="119" t="s">
        <v>4402</v>
      </c>
      <c r="B3135" s="120" t="s">
        <v>12972</v>
      </c>
      <c r="C3135" s="120" t="s">
        <v>356</v>
      </c>
      <c r="D3135" s="120" t="s">
        <v>1798</v>
      </c>
      <c r="E3135" s="120" t="s">
        <v>12164</v>
      </c>
      <c r="F3135" s="120" t="s">
        <v>12601</v>
      </c>
      <c r="G3135" s="120" t="s">
        <v>1782</v>
      </c>
      <c r="H3135" s="120">
        <v>0</v>
      </c>
      <c r="I3135" s="120" t="s">
        <v>12608</v>
      </c>
      <c r="J3135" s="120" t="s">
        <v>1753</v>
      </c>
      <c r="K3135" s="120" t="s">
        <v>3338</v>
      </c>
      <c r="L3135" s="120" t="s">
        <v>2035</v>
      </c>
      <c r="M3135" s="120">
        <v>0</v>
      </c>
      <c r="N3135" s="120">
        <v>0</v>
      </c>
      <c r="O3135" s="127">
        <v>399.9</v>
      </c>
      <c r="P3135" s="128">
        <v>134.4</v>
      </c>
    </row>
    <row r="3136" spans="1:16">
      <c r="A3136" s="119" t="s">
        <v>4403</v>
      </c>
      <c r="B3136" s="120" t="s">
        <v>12972</v>
      </c>
      <c r="C3136" s="120" t="s">
        <v>356</v>
      </c>
      <c r="D3136" s="120" t="s">
        <v>1806</v>
      </c>
      <c r="E3136" s="120" t="s">
        <v>12164</v>
      </c>
      <c r="F3136" s="120" t="s">
        <v>12601</v>
      </c>
      <c r="G3136" s="120" t="s">
        <v>1780</v>
      </c>
      <c r="H3136" s="120">
        <v>0</v>
      </c>
      <c r="I3136" s="120" t="s">
        <v>12608</v>
      </c>
      <c r="J3136" s="120" t="s">
        <v>1753</v>
      </c>
      <c r="K3136" s="120" t="s">
        <v>3661</v>
      </c>
      <c r="L3136" s="120" t="s">
        <v>3728</v>
      </c>
      <c r="M3136" s="120">
        <v>0</v>
      </c>
      <c r="N3136" s="120">
        <v>0</v>
      </c>
      <c r="O3136" s="127">
        <v>449.9</v>
      </c>
      <c r="P3136" s="128">
        <v>217.4</v>
      </c>
    </row>
    <row r="3137" spans="1:16">
      <c r="A3137" s="119" t="s">
        <v>4404</v>
      </c>
      <c r="B3137" s="120" t="s">
        <v>12972</v>
      </c>
      <c r="C3137" s="120" t="s">
        <v>12600</v>
      </c>
      <c r="D3137" s="120" t="s">
        <v>1756</v>
      </c>
      <c r="E3137" s="120" t="s">
        <v>12164</v>
      </c>
      <c r="F3137" s="120" t="s">
        <v>12601</v>
      </c>
      <c r="G3137" s="120" t="s">
        <v>1841</v>
      </c>
      <c r="H3137" s="120">
        <v>0</v>
      </c>
      <c r="I3137" s="120" t="s">
        <v>12608</v>
      </c>
      <c r="J3137" s="120" t="s">
        <v>1753</v>
      </c>
      <c r="K3137" s="120">
        <v>0</v>
      </c>
      <c r="L3137" s="120">
        <v>0</v>
      </c>
      <c r="M3137" s="120">
        <v>0</v>
      </c>
      <c r="N3137" s="120" t="s">
        <v>3498</v>
      </c>
      <c r="O3137" s="127">
        <v>299.89999999999998</v>
      </c>
      <c r="P3137" s="128">
        <v>140</v>
      </c>
    </row>
    <row r="3138" spans="1:16">
      <c r="A3138" s="119" t="s">
        <v>4405</v>
      </c>
      <c r="B3138" s="120" t="s">
        <v>12972</v>
      </c>
      <c r="C3138" s="120" t="s">
        <v>12592</v>
      </c>
      <c r="D3138" s="120" t="s">
        <v>1756</v>
      </c>
      <c r="E3138" s="120" t="s">
        <v>12164</v>
      </c>
      <c r="F3138" s="120" t="s">
        <v>12601</v>
      </c>
      <c r="G3138" s="120" t="s">
        <v>1800</v>
      </c>
      <c r="H3138" s="120">
        <v>0</v>
      </c>
      <c r="I3138" s="120" t="s">
        <v>12608</v>
      </c>
      <c r="J3138" s="120" t="s">
        <v>1753</v>
      </c>
      <c r="K3138" s="120" t="s">
        <v>12593</v>
      </c>
      <c r="L3138" s="120">
        <v>0</v>
      </c>
      <c r="M3138" s="120">
        <v>0</v>
      </c>
      <c r="N3138" s="120" t="s">
        <v>3498</v>
      </c>
      <c r="O3138" s="127">
        <v>349.9</v>
      </c>
      <c r="P3138" s="128">
        <v>135</v>
      </c>
    </row>
    <row r="3139" spans="1:16">
      <c r="A3139" s="119" t="s">
        <v>4406</v>
      </c>
      <c r="B3139" s="120" t="s">
        <v>12972</v>
      </c>
      <c r="C3139" s="120" t="s">
        <v>12600</v>
      </c>
      <c r="D3139" s="120" t="s">
        <v>1803</v>
      </c>
      <c r="E3139" s="120" t="s">
        <v>12165</v>
      </c>
      <c r="F3139" s="120" t="s">
        <v>12601</v>
      </c>
      <c r="G3139" s="120" t="s">
        <v>1881</v>
      </c>
      <c r="H3139" s="120">
        <v>0</v>
      </c>
      <c r="I3139" s="120" t="s">
        <v>12608</v>
      </c>
      <c r="J3139" s="120" t="s">
        <v>1753</v>
      </c>
      <c r="K3139" s="120">
        <v>0</v>
      </c>
      <c r="L3139" s="120">
        <v>0</v>
      </c>
      <c r="M3139" s="120">
        <v>0</v>
      </c>
      <c r="N3139" s="120">
        <v>0</v>
      </c>
      <c r="O3139" s="127">
        <v>299.89999999999998</v>
      </c>
      <c r="P3139" s="128">
        <v>106</v>
      </c>
    </row>
    <row r="3140" spans="1:16">
      <c r="A3140" s="119" t="s">
        <v>4407</v>
      </c>
      <c r="B3140" s="120" t="s">
        <v>12972</v>
      </c>
      <c r="C3140" s="120" t="s">
        <v>12600</v>
      </c>
      <c r="D3140" s="120" t="s">
        <v>1756</v>
      </c>
      <c r="E3140" s="120" t="s">
        <v>12165</v>
      </c>
      <c r="F3140" s="120" t="s">
        <v>12601</v>
      </c>
      <c r="G3140" s="120" t="s">
        <v>1886</v>
      </c>
      <c r="H3140" s="120">
        <v>0</v>
      </c>
      <c r="I3140" s="120" t="s">
        <v>12608</v>
      </c>
      <c r="J3140" s="120" t="s">
        <v>1774</v>
      </c>
      <c r="K3140" s="120">
        <v>0</v>
      </c>
      <c r="L3140" s="120">
        <v>0</v>
      </c>
      <c r="M3140" s="120">
        <v>0</v>
      </c>
      <c r="N3140" s="120">
        <v>0</v>
      </c>
      <c r="O3140" s="127">
        <v>349.9</v>
      </c>
      <c r="P3140" s="128">
        <v>124.8</v>
      </c>
    </row>
    <row r="3141" spans="1:16">
      <c r="A3141" s="119" t="s">
        <v>4408</v>
      </c>
      <c r="B3141" s="120" t="s">
        <v>12972</v>
      </c>
      <c r="C3141" s="120" t="s">
        <v>12592</v>
      </c>
      <c r="D3141" s="120" t="s">
        <v>1756</v>
      </c>
      <c r="E3141" s="120" t="s">
        <v>12165</v>
      </c>
      <c r="F3141" s="120" t="s">
        <v>12601</v>
      </c>
      <c r="G3141" s="120" t="s">
        <v>1778</v>
      </c>
      <c r="H3141" s="120">
        <v>0</v>
      </c>
      <c r="I3141" s="120" t="s">
        <v>12608</v>
      </c>
      <c r="J3141" s="120" t="s">
        <v>1753</v>
      </c>
      <c r="K3141" s="120" t="s">
        <v>12593</v>
      </c>
      <c r="L3141" s="120">
        <v>0</v>
      </c>
      <c r="M3141" s="120">
        <v>0</v>
      </c>
      <c r="N3141" s="120">
        <v>0</v>
      </c>
      <c r="O3141" s="127">
        <v>399.9</v>
      </c>
      <c r="P3141" s="128">
        <v>140</v>
      </c>
    </row>
    <row r="3142" spans="1:16">
      <c r="A3142" s="119" t="s">
        <v>1068</v>
      </c>
      <c r="B3142" s="120" t="s">
        <v>12972</v>
      </c>
      <c r="C3142" s="120" t="s">
        <v>12592</v>
      </c>
      <c r="D3142" s="120" t="s">
        <v>1756</v>
      </c>
      <c r="E3142" s="120" t="s">
        <v>12164</v>
      </c>
      <c r="F3142" s="120" t="s">
        <v>12598</v>
      </c>
      <c r="G3142" s="120" t="s">
        <v>1886</v>
      </c>
      <c r="H3142" s="120">
        <v>0</v>
      </c>
      <c r="I3142" s="120" t="s">
        <v>12608</v>
      </c>
      <c r="J3142" s="120" t="s">
        <v>1753</v>
      </c>
      <c r="K3142" s="120" t="s">
        <v>12593</v>
      </c>
      <c r="L3142" s="120">
        <v>0</v>
      </c>
      <c r="M3142" s="120">
        <v>0</v>
      </c>
      <c r="N3142" s="120">
        <v>0</v>
      </c>
      <c r="O3142" s="127">
        <v>349.9</v>
      </c>
      <c r="P3142" s="128">
        <v>154.80000000000001</v>
      </c>
    </row>
    <row r="3143" spans="1:16">
      <c r="A3143" s="119" t="s">
        <v>4409</v>
      </c>
      <c r="B3143" s="120" t="s">
        <v>12972</v>
      </c>
      <c r="C3143" s="120" t="s">
        <v>356</v>
      </c>
      <c r="D3143" s="120" t="s">
        <v>1798</v>
      </c>
      <c r="E3143" s="120" t="s">
        <v>12165</v>
      </c>
      <c r="F3143" s="120" t="s">
        <v>12601</v>
      </c>
      <c r="G3143" s="120" t="s">
        <v>1881</v>
      </c>
      <c r="H3143" s="120">
        <v>0</v>
      </c>
      <c r="I3143" s="120" t="s">
        <v>12608</v>
      </c>
      <c r="J3143" s="120" t="s">
        <v>1753</v>
      </c>
      <c r="K3143" s="120" t="s">
        <v>3338</v>
      </c>
      <c r="L3143" s="120">
        <v>0</v>
      </c>
      <c r="M3143" s="120">
        <v>0</v>
      </c>
      <c r="N3143" s="120" t="s">
        <v>3498</v>
      </c>
      <c r="O3143" s="127">
        <v>399.9</v>
      </c>
      <c r="P3143" s="128">
        <v>170</v>
      </c>
    </row>
    <row r="3144" spans="1:16">
      <c r="A3144" s="119" t="s">
        <v>4410</v>
      </c>
      <c r="B3144" s="120" t="s">
        <v>12972</v>
      </c>
      <c r="C3144" s="120" t="s">
        <v>356</v>
      </c>
      <c r="D3144" s="120" t="s">
        <v>1798</v>
      </c>
      <c r="E3144" s="120" t="s">
        <v>12165</v>
      </c>
      <c r="F3144" s="120" t="s">
        <v>12601</v>
      </c>
      <c r="G3144" s="120" t="s">
        <v>1881</v>
      </c>
      <c r="H3144" s="120">
        <v>0</v>
      </c>
      <c r="I3144" s="120" t="s">
        <v>12608</v>
      </c>
      <c r="J3144" s="120" t="s">
        <v>1753</v>
      </c>
      <c r="K3144" s="120" t="s">
        <v>3338</v>
      </c>
      <c r="L3144" s="120">
        <v>0</v>
      </c>
      <c r="M3144" s="120">
        <v>0</v>
      </c>
      <c r="N3144" s="120" t="s">
        <v>3498</v>
      </c>
      <c r="O3144" s="127">
        <v>299.89999999999998</v>
      </c>
      <c r="P3144" s="128">
        <v>170</v>
      </c>
    </row>
    <row r="3145" spans="1:16">
      <c r="A3145" s="119" t="s">
        <v>523</v>
      </c>
      <c r="B3145" s="120" t="s">
        <v>12972</v>
      </c>
      <c r="C3145" s="120" t="s">
        <v>12600</v>
      </c>
      <c r="D3145" s="120" t="s">
        <v>1798</v>
      </c>
      <c r="E3145" s="120" t="s">
        <v>12164</v>
      </c>
      <c r="F3145" s="120" t="s">
        <v>12598</v>
      </c>
      <c r="G3145" s="120" t="s">
        <v>1814</v>
      </c>
      <c r="H3145" s="120">
        <v>0</v>
      </c>
      <c r="I3145" s="120" t="s">
        <v>12608</v>
      </c>
      <c r="J3145" s="120" t="s">
        <v>1753</v>
      </c>
      <c r="K3145" s="120">
        <v>0</v>
      </c>
      <c r="L3145" s="120">
        <v>0</v>
      </c>
      <c r="M3145" s="120">
        <v>0</v>
      </c>
      <c r="N3145" s="120">
        <v>0</v>
      </c>
      <c r="O3145" s="127">
        <v>449.9</v>
      </c>
      <c r="P3145" s="128">
        <v>190</v>
      </c>
    </row>
    <row r="3146" spans="1:16">
      <c r="A3146" s="119" t="s">
        <v>886</v>
      </c>
      <c r="B3146" s="120" t="s">
        <v>12972</v>
      </c>
      <c r="C3146" s="120" t="s">
        <v>12592</v>
      </c>
      <c r="D3146" s="120" t="s">
        <v>1756</v>
      </c>
      <c r="E3146" s="120" t="s">
        <v>12164</v>
      </c>
      <c r="F3146" s="120" t="s">
        <v>12598</v>
      </c>
      <c r="G3146" s="120" t="s">
        <v>1903</v>
      </c>
      <c r="H3146" s="120" t="s">
        <v>4371</v>
      </c>
      <c r="I3146" s="120" t="s">
        <v>12608</v>
      </c>
      <c r="J3146" s="120" t="s">
        <v>1774</v>
      </c>
      <c r="K3146" s="120" t="s">
        <v>12593</v>
      </c>
      <c r="L3146" s="120">
        <v>0</v>
      </c>
      <c r="M3146" s="120">
        <v>0</v>
      </c>
      <c r="N3146" s="120" t="s">
        <v>1935</v>
      </c>
      <c r="O3146" s="127">
        <v>349.9</v>
      </c>
      <c r="P3146" s="128">
        <v>141.11000000000001</v>
      </c>
    </row>
    <row r="3147" spans="1:16">
      <c r="A3147" s="119" t="s">
        <v>888</v>
      </c>
      <c r="B3147" s="120" t="s">
        <v>12972</v>
      </c>
      <c r="C3147" s="120" t="s">
        <v>12592</v>
      </c>
      <c r="D3147" s="120" t="s">
        <v>1756</v>
      </c>
      <c r="E3147" s="120" t="s">
        <v>12164</v>
      </c>
      <c r="F3147" s="120" t="s">
        <v>12598</v>
      </c>
      <c r="G3147" s="120" t="s">
        <v>1903</v>
      </c>
      <c r="H3147" s="120" t="s">
        <v>4371</v>
      </c>
      <c r="I3147" s="120" t="s">
        <v>12608</v>
      </c>
      <c r="J3147" s="120" t="s">
        <v>1774</v>
      </c>
      <c r="K3147" s="120" t="s">
        <v>12593</v>
      </c>
      <c r="L3147" s="120">
        <v>0</v>
      </c>
      <c r="M3147" s="120">
        <v>0</v>
      </c>
      <c r="N3147" s="120" t="s">
        <v>1935</v>
      </c>
      <c r="O3147" s="127">
        <v>349.9</v>
      </c>
      <c r="P3147" s="128">
        <v>145.31</v>
      </c>
    </row>
    <row r="3148" spans="1:16">
      <c r="A3148" s="119" t="s">
        <v>1182</v>
      </c>
      <c r="B3148" s="120" t="s">
        <v>12972</v>
      </c>
      <c r="C3148" s="120" t="s">
        <v>12592</v>
      </c>
      <c r="D3148" s="120" t="s">
        <v>1756</v>
      </c>
      <c r="E3148" s="120" t="s">
        <v>12164</v>
      </c>
      <c r="F3148" s="120" t="s">
        <v>12598</v>
      </c>
      <c r="G3148" s="120" t="s">
        <v>1990</v>
      </c>
      <c r="H3148" s="120" t="s">
        <v>4371</v>
      </c>
      <c r="I3148" s="120" t="s">
        <v>12608</v>
      </c>
      <c r="J3148" s="120" t="s">
        <v>1774</v>
      </c>
      <c r="K3148" s="120" t="s">
        <v>12593</v>
      </c>
      <c r="L3148" s="120">
        <v>0</v>
      </c>
      <c r="M3148" s="120">
        <v>0</v>
      </c>
      <c r="N3148" s="120" t="s">
        <v>1935</v>
      </c>
      <c r="O3148" s="127">
        <v>349.9</v>
      </c>
      <c r="P3148" s="128">
        <v>143.27000000000001</v>
      </c>
    </row>
    <row r="3149" spans="1:16">
      <c r="A3149" s="119" t="s">
        <v>4411</v>
      </c>
      <c r="B3149" s="120" t="s">
        <v>12972</v>
      </c>
      <c r="C3149" s="120" t="s">
        <v>12592</v>
      </c>
      <c r="D3149" s="120" t="s">
        <v>1756</v>
      </c>
      <c r="E3149" s="120" t="s">
        <v>12164</v>
      </c>
      <c r="F3149" s="120" t="s">
        <v>12598</v>
      </c>
      <c r="G3149" s="120" t="s">
        <v>1990</v>
      </c>
      <c r="H3149" s="120" t="s">
        <v>4371</v>
      </c>
      <c r="I3149" s="120" t="s">
        <v>12608</v>
      </c>
      <c r="J3149" s="120" t="s">
        <v>1774</v>
      </c>
      <c r="K3149" s="120" t="s">
        <v>12593</v>
      </c>
      <c r="L3149" s="120">
        <v>0</v>
      </c>
      <c r="M3149" s="120">
        <v>0</v>
      </c>
      <c r="N3149" s="120" t="s">
        <v>1935</v>
      </c>
      <c r="O3149" s="127">
        <v>349.9</v>
      </c>
      <c r="P3149" s="128">
        <v>141.11000000000001</v>
      </c>
    </row>
    <row r="3150" spans="1:16">
      <c r="A3150" s="119" t="s">
        <v>1184</v>
      </c>
      <c r="B3150" s="120" t="s">
        <v>12972</v>
      </c>
      <c r="C3150" s="120" t="s">
        <v>12592</v>
      </c>
      <c r="D3150" s="120" t="s">
        <v>1756</v>
      </c>
      <c r="E3150" s="120" t="s">
        <v>12165</v>
      </c>
      <c r="F3150" s="120" t="s">
        <v>12598</v>
      </c>
      <c r="G3150" s="120" t="s">
        <v>1876</v>
      </c>
      <c r="H3150" s="120" t="s">
        <v>4371</v>
      </c>
      <c r="I3150" s="120" t="s">
        <v>12608</v>
      </c>
      <c r="J3150" s="120" t="s">
        <v>1774</v>
      </c>
      <c r="K3150" s="120" t="s">
        <v>12593</v>
      </c>
      <c r="L3150" s="120">
        <v>0</v>
      </c>
      <c r="M3150" s="120">
        <v>0</v>
      </c>
      <c r="N3150" s="120" t="s">
        <v>1935</v>
      </c>
      <c r="O3150" s="127">
        <v>379.9</v>
      </c>
      <c r="P3150" s="128">
        <v>157.41999999999999</v>
      </c>
    </row>
    <row r="3151" spans="1:16">
      <c r="A3151" s="119" t="s">
        <v>4412</v>
      </c>
      <c r="B3151" s="120" t="s">
        <v>12972</v>
      </c>
      <c r="C3151" s="120" t="s">
        <v>12592</v>
      </c>
      <c r="D3151" s="120" t="s">
        <v>1756</v>
      </c>
      <c r="E3151" s="120" t="s">
        <v>12165</v>
      </c>
      <c r="F3151" s="120" t="s">
        <v>12598</v>
      </c>
      <c r="G3151" s="120" t="s">
        <v>1990</v>
      </c>
      <c r="H3151" s="120" t="s">
        <v>4371</v>
      </c>
      <c r="I3151" s="120" t="s">
        <v>12608</v>
      </c>
      <c r="J3151" s="120" t="s">
        <v>1774</v>
      </c>
      <c r="K3151" s="120" t="s">
        <v>12593</v>
      </c>
      <c r="L3151" s="120">
        <v>0</v>
      </c>
      <c r="M3151" s="120">
        <v>0</v>
      </c>
      <c r="N3151" s="120" t="s">
        <v>1935</v>
      </c>
      <c r="O3151" s="127">
        <v>379.9</v>
      </c>
      <c r="P3151" s="128">
        <v>157.41999999999999</v>
      </c>
    </row>
    <row r="3152" spans="1:16">
      <c r="A3152" s="119" t="s">
        <v>1186</v>
      </c>
      <c r="B3152" s="120" t="s">
        <v>12972</v>
      </c>
      <c r="C3152" s="120" t="s">
        <v>12592</v>
      </c>
      <c r="D3152" s="120" t="s">
        <v>1756</v>
      </c>
      <c r="E3152" s="120" t="s">
        <v>12164</v>
      </c>
      <c r="F3152" s="120" t="s">
        <v>12598</v>
      </c>
      <c r="G3152" s="120" t="s">
        <v>1811</v>
      </c>
      <c r="H3152" s="120" t="s">
        <v>4371</v>
      </c>
      <c r="I3152" s="120" t="s">
        <v>12608</v>
      </c>
      <c r="J3152" s="120" t="s">
        <v>1774</v>
      </c>
      <c r="K3152" s="120" t="s">
        <v>12593</v>
      </c>
      <c r="L3152" s="120">
        <v>0</v>
      </c>
      <c r="M3152" s="120">
        <v>0</v>
      </c>
      <c r="N3152" s="120" t="s">
        <v>1935</v>
      </c>
      <c r="O3152" s="127">
        <v>349.9</v>
      </c>
      <c r="P3152" s="128">
        <v>127.25</v>
      </c>
    </row>
    <row r="3153" spans="1:16">
      <c r="A3153" s="119" t="s">
        <v>4413</v>
      </c>
      <c r="B3153" s="120" t="s">
        <v>12972</v>
      </c>
      <c r="C3153" s="120" t="s">
        <v>12592</v>
      </c>
      <c r="D3153" s="120" t="s">
        <v>1756</v>
      </c>
      <c r="E3153" s="120" t="s">
        <v>12164</v>
      </c>
      <c r="F3153" s="120" t="s">
        <v>12598</v>
      </c>
      <c r="G3153" s="120" t="s">
        <v>1787</v>
      </c>
      <c r="H3153" s="120" t="s">
        <v>4371</v>
      </c>
      <c r="I3153" s="120" t="s">
        <v>12608</v>
      </c>
      <c r="J3153" s="120" t="s">
        <v>1774</v>
      </c>
      <c r="K3153" s="120" t="s">
        <v>12593</v>
      </c>
      <c r="L3153" s="120">
        <v>0</v>
      </c>
      <c r="M3153" s="120">
        <v>0</v>
      </c>
      <c r="N3153" s="120" t="s">
        <v>1935</v>
      </c>
      <c r="O3153" s="127">
        <v>349.9</v>
      </c>
      <c r="P3153" s="128">
        <v>124.74</v>
      </c>
    </row>
    <row r="3154" spans="1:16">
      <c r="A3154" s="119" t="s">
        <v>889</v>
      </c>
      <c r="B3154" s="120" t="s">
        <v>12972</v>
      </c>
      <c r="C3154" s="120" t="s">
        <v>356</v>
      </c>
      <c r="D3154" s="120" t="s">
        <v>1756</v>
      </c>
      <c r="E3154" s="120" t="s">
        <v>12164</v>
      </c>
      <c r="F3154" s="120" t="s">
        <v>12598</v>
      </c>
      <c r="G3154" s="120" t="s">
        <v>1814</v>
      </c>
      <c r="H3154" s="120">
        <v>0</v>
      </c>
      <c r="I3154" s="120" t="s">
        <v>12608</v>
      </c>
      <c r="J3154" s="120" t="s">
        <v>1753</v>
      </c>
      <c r="K3154" s="120">
        <v>0</v>
      </c>
      <c r="L3154" s="120">
        <v>0</v>
      </c>
      <c r="M3154" s="120">
        <v>0</v>
      </c>
      <c r="N3154" s="120" t="s">
        <v>3881</v>
      </c>
      <c r="O3154" s="127">
        <v>229.9</v>
      </c>
      <c r="P3154" s="128">
        <v>69</v>
      </c>
    </row>
    <row r="3155" spans="1:16">
      <c r="A3155" s="119" t="s">
        <v>1070</v>
      </c>
      <c r="B3155" s="120" t="s">
        <v>12972</v>
      </c>
      <c r="C3155" s="120" t="s">
        <v>356</v>
      </c>
      <c r="D3155" s="120" t="s">
        <v>1756</v>
      </c>
      <c r="E3155" s="120" t="s">
        <v>12164</v>
      </c>
      <c r="F3155" s="120" t="s">
        <v>12598</v>
      </c>
      <c r="G3155" s="120" t="s">
        <v>1814</v>
      </c>
      <c r="H3155" s="120">
        <v>0</v>
      </c>
      <c r="I3155" s="120" t="s">
        <v>12608</v>
      </c>
      <c r="J3155" s="120" t="s">
        <v>1753</v>
      </c>
      <c r="K3155" s="120">
        <v>0</v>
      </c>
      <c r="L3155" s="120">
        <v>0</v>
      </c>
      <c r="M3155" s="120">
        <v>0</v>
      </c>
      <c r="N3155" s="120" t="s">
        <v>3881</v>
      </c>
      <c r="O3155" s="127">
        <v>229.9</v>
      </c>
      <c r="P3155" s="128">
        <v>79</v>
      </c>
    </row>
    <row r="3156" spans="1:16">
      <c r="A3156" s="119" t="s">
        <v>1539</v>
      </c>
      <c r="B3156" s="120" t="s">
        <v>12972</v>
      </c>
      <c r="C3156" s="120" t="s">
        <v>12592</v>
      </c>
      <c r="D3156" s="120" t="s">
        <v>1756</v>
      </c>
      <c r="E3156" s="120" t="s">
        <v>12165</v>
      </c>
      <c r="F3156" s="120" t="s">
        <v>12598</v>
      </c>
      <c r="G3156" s="120" t="s">
        <v>1933</v>
      </c>
      <c r="H3156" s="120" t="s">
        <v>2854</v>
      </c>
      <c r="I3156" s="120" t="s">
        <v>12608</v>
      </c>
      <c r="J3156" s="120" t="s">
        <v>1774</v>
      </c>
      <c r="K3156" s="120" t="s">
        <v>12594</v>
      </c>
      <c r="L3156" s="120">
        <v>0</v>
      </c>
      <c r="M3156" s="120">
        <v>0</v>
      </c>
      <c r="N3156" s="120" t="s">
        <v>12170</v>
      </c>
      <c r="O3156" s="127">
        <v>299.89999999999998</v>
      </c>
      <c r="P3156" s="128">
        <v>105</v>
      </c>
    </row>
    <row r="3157" spans="1:16">
      <c r="A3157" s="119" t="s">
        <v>1541</v>
      </c>
      <c r="B3157" s="120" t="s">
        <v>12972</v>
      </c>
      <c r="C3157" s="120" t="s">
        <v>12592</v>
      </c>
      <c r="D3157" s="120" t="s">
        <v>1756</v>
      </c>
      <c r="E3157" s="120" t="s">
        <v>12165</v>
      </c>
      <c r="F3157" s="120" t="s">
        <v>12598</v>
      </c>
      <c r="G3157" s="120" t="s">
        <v>1860</v>
      </c>
      <c r="H3157" s="120" t="s">
        <v>12595</v>
      </c>
      <c r="I3157" s="120" t="s">
        <v>12608</v>
      </c>
      <c r="J3157" s="120" t="s">
        <v>1774</v>
      </c>
      <c r="K3157" s="120" t="s">
        <v>12594</v>
      </c>
      <c r="L3157" s="120">
        <v>0</v>
      </c>
      <c r="M3157" s="120">
        <v>0</v>
      </c>
      <c r="N3157" s="120" t="s">
        <v>12170</v>
      </c>
      <c r="O3157" s="127">
        <v>349.9</v>
      </c>
      <c r="P3157" s="128">
        <v>120</v>
      </c>
    </row>
    <row r="3158" spans="1:16">
      <c r="A3158" s="119" t="s">
        <v>1543</v>
      </c>
      <c r="B3158" s="120" t="s">
        <v>12972</v>
      </c>
      <c r="C3158" s="120" t="s">
        <v>12592</v>
      </c>
      <c r="D3158" s="120" t="s">
        <v>1756</v>
      </c>
      <c r="E3158" s="120" t="s">
        <v>12165</v>
      </c>
      <c r="F3158" s="120" t="s">
        <v>12598</v>
      </c>
      <c r="G3158" s="120" t="s">
        <v>1860</v>
      </c>
      <c r="H3158" s="120" t="s">
        <v>12595</v>
      </c>
      <c r="I3158" s="120" t="s">
        <v>12608</v>
      </c>
      <c r="J3158" s="120" t="s">
        <v>1774</v>
      </c>
      <c r="K3158" s="120" t="s">
        <v>12594</v>
      </c>
      <c r="L3158" s="120">
        <v>0</v>
      </c>
      <c r="M3158" s="120">
        <v>0</v>
      </c>
      <c r="N3158" s="120" t="s">
        <v>12170</v>
      </c>
      <c r="O3158" s="127">
        <v>349.9</v>
      </c>
      <c r="P3158" s="128">
        <v>120</v>
      </c>
    </row>
    <row r="3159" spans="1:16">
      <c r="A3159" s="119" t="s">
        <v>1545</v>
      </c>
      <c r="B3159" s="120" t="s">
        <v>12972</v>
      </c>
      <c r="C3159" s="120" t="s">
        <v>12592</v>
      </c>
      <c r="D3159" s="120" t="s">
        <v>1756</v>
      </c>
      <c r="E3159" s="120" t="s">
        <v>12165</v>
      </c>
      <c r="F3159" s="120" t="s">
        <v>12598</v>
      </c>
      <c r="G3159" s="120" t="s">
        <v>1860</v>
      </c>
      <c r="H3159" s="120" t="s">
        <v>12595</v>
      </c>
      <c r="I3159" s="120" t="s">
        <v>12608</v>
      </c>
      <c r="J3159" s="120" t="s">
        <v>1774</v>
      </c>
      <c r="K3159" s="120" t="s">
        <v>12594</v>
      </c>
      <c r="L3159" s="120">
        <v>0</v>
      </c>
      <c r="M3159" s="120">
        <v>0</v>
      </c>
      <c r="N3159" s="120" t="s">
        <v>12170</v>
      </c>
      <c r="O3159" s="127">
        <v>349.9</v>
      </c>
      <c r="P3159" s="128">
        <v>120</v>
      </c>
    </row>
    <row r="3160" spans="1:16">
      <c r="A3160" s="119" t="s">
        <v>1547</v>
      </c>
      <c r="B3160" s="120" t="s">
        <v>12972</v>
      </c>
      <c r="C3160" s="120" t="s">
        <v>12592</v>
      </c>
      <c r="D3160" s="120" t="s">
        <v>1756</v>
      </c>
      <c r="E3160" s="120" t="s">
        <v>12165</v>
      </c>
      <c r="F3160" s="120" t="s">
        <v>12598</v>
      </c>
      <c r="G3160" s="120" t="s">
        <v>1860</v>
      </c>
      <c r="H3160" s="120" t="s">
        <v>12595</v>
      </c>
      <c r="I3160" s="120" t="s">
        <v>12608</v>
      </c>
      <c r="J3160" s="120" t="s">
        <v>1774</v>
      </c>
      <c r="K3160" s="120" t="s">
        <v>12594</v>
      </c>
      <c r="L3160" s="120">
        <v>0</v>
      </c>
      <c r="M3160" s="120">
        <v>0</v>
      </c>
      <c r="N3160" s="120" t="s">
        <v>12170</v>
      </c>
      <c r="O3160" s="127">
        <v>349.9</v>
      </c>
      <c r="P3160" s="128">
        <v>120</v>
      </c>
    </row>
    <row r="3161" spans="1:16">
      <c r="A3161" s="119" t="s">
        <v>1548</v>
      </c>
      <c r="B3161" s="120" t="s">
        <v>12972</v>
      </c>
      <c r="C3161" s="120" t="s">
        <v>12592</v>
      </c>
      <c r="D3161" s="120" t="s">
        <v>1756</v>
      </c>
      <c r="E3161" s="120" t="s">
        <v>12165</v>
      </c>
      <c r="F3161" s="120" t="s">
        <v>12598</v>
      </c>
      <c r="G3161" s="120" t="s">
        <v>1860</v>
      </c>
      <c r="H3161" s="120" t="s">
        <v>12595</v>
      </c>
      <c r="I3161" s="120" t="s">
        <v>12608</v>
      </c>
      <c r="J3161" s="120" t="s">
        <v>1774</v>
      </c>
      <c r="K3161" s="120" t="s">
        <v>12594</v>
      </c>
      <c r="L3161" s="120">
        <v>0</v>
      </c>
      <c r="M3161" s="120">
        <v>0</v>
      </c>
      <c r="N3161" s="120" t="s">
        <v>12170</v>
      </c>
      <c r="O3161" s="127">
        <v>349.9</v>
      </c>
      <c r="P3161" s="128">
        <v>120</v>
      </c>
    </row>
    <row r="3162" spans="1:16">
      <c r="A3162" s="119" t="s">
        <v>1262</v>
      </c>
      <c r="B3162" s="120" t="s">
        <v>12972</v>
      </c>
      <c r="C3162" s="120" t="s">
        <v>12592</v>
      </c>
      <c r="D3162" s="120" t="s">
        <v>1803</v>
      </c>
      <c r="E3162" s="120" t="s">
        <v>12165</v>
      </c>
      <c r="F3162" s="120" t="s">
        <v>12598</v>
      </c>
      <c r="G3162" s="120" t="s">
        <v>1884</v>
      </c>
      <c r="H3162" s="120" t="s">
        <v>1823</v>
      </c>
      <c r="I3162" s="120" t="s">
        <v>12608</v>
      </c>
      <c r="J3162" s="120" t="s">
        <v>1774</v>
      </c>
      <c r="K3162" s="120">
        <v>0</v>
      </c>
      <c r="L3162" s="120">
        <v>0</v>
      </c>
      <c r="M3162" s="120">
        <v>0</v>
      </c>
      <c r="N3162" s="120" t="s">
        <v>3498</v>
      </c>
      <c r="O3162" s="127">
        <v>299.89999999999998</v>
      </c>
      <c r="P3162" s="128">
        <v>125</v>
      </c>
    </row>
    <row r="3163" spans="1:16">
      <c r="A3163" s="119" t="s">
        <v>954</v>
      </c>
      <c r="B3163" s="120" t="s">
        <v>12972</v>
      </c>
      <c r="C3163" s="120" t="s">
        <v>12592</v>
      </c>
      <c r="D3163" s="120" t="s">
        <v>1798</v>
      </c>
      <c r="E3163" s="120" t="s">
        <v>12164</v>
      </c>
      <c r="F3163" s="120">
        <v>0</v>
      </c>
      <c r="G3163" s="120" t="s">
        <v>1905</v>
      </c>
      <c r="H3163" s="120">
        <v>0</v>
      </c>
      <c r="I3163" s="120" t="s">
        <v>12608</v>
      </c>
      <c r="J3163" s="120" t="s">
        <v>1753</v>
      </c>
      <c r="K3163" s="120" t="s">
        <v>12593</v>
      </c>
      <c r="L3163" s="120">
        <v>0</v>
      </c>
      <c r="M3163" s="120">
        <v>0</v>
      </c>
      <c r="N3163" s="120" t="s">
        <v>3498</v>
      </c>
      <c r="O3163" s="127">
        <v>549.9</v>
      </c>
      <c r="P3163" s="128">
        <v>178.9</v>
      </c>
    </row>
    <row r="3164" spans="1:16">
      <c r="A3164" s="119" t="s">
        <v>4414</v>
      </c>
      <c r="B3164" s="120" t="s">
        <v>12972</v>
      </c>
      <c r="C3164" s="120" t="s">
        <v>12592</v>
      </c>
      <c r="D3164" s="120" t="s">
        <v>1798</v>
      </c>
      <c r="E3164" s="120" t="s">
        <v>12164</v>
      </c>
      <c r="F3164" s="120">
        <v>0</v>
      </c>
      <c r="G3164" s="120" t="s">
        <v>1905</v>
      </c>
      <c r="H3164" s="120">
        <v>0</v>
      </c>
      <c r="I3164" s="120" t="s">
        <v>12608</v>
      </c>
      <c r="J3164" s="120" t="s">
        <v>1753</v>
      </c>
      <c r="K3164" s="120" t="s">
        <v>12593</v>
      </c>
      <c r="L3164" s="120">
        <v>0</v>
      </c>
      <c r="M3164" s="120">
        <v>0</v>
      </c>
      <c r="N3164" s="120" t="s">
        <v>3498</v>
      </c>
      <c r="O3164" s="127">
        <v>549.9</v>
      </c>
      <c r="P3164" s="128">
        <v>178.9</v>
      </c>
    </row>
    <row r="3165" spans="1:16">
      <c r="A3165" s="119" t="s">
        <v>4415</v>
      </c>
      <c r="B3165" s="120" t="s">
        <v>12972</v>
      </c>
      <c r="C3165" s="120" t="s">
        <v>12592</v>
      </c>
      <c r="D3165" s="120" t="s">
        <v>1798</v>
      </c>
      <c r="E3165" s="120" t="s">
        <v>12164</v>
      </c>
      <c r="F3165" s="120">
        <v>0</v>
      </c>
      <c r="G3165" s="120" t="s">
        <v>1905</v>
      </c>
      <c r="H3165" s="120">
        <v>0</v>
      </c>
      <c r="I3165" s="120" t="s">
        <v>12608</v>
      </c>
      <c r="J3165" s="120" t="s">
        <v>1753</v>
      </c>
      <c r="K3165" s="120" t="s">
        <v>12593</v>
      </c>
      <c r="L3165" s="120">
        <v>0</v>
      </c>
      <c r="M3165" s="120">
        <v>0</v>
      </c>
      <c r="N3165" s="120" t="s">
        <v>3498</v>
      </c>
      <c r="O3165" s="127">
        <v>549.9</v>
      </c>
      <c r="P3165" s="128">
        <v>178.9</v>
      </c>
    </row>
    <row r="3166" spans="1:16">
      <c r="A3166" s="119" t="s">
        <v>4416</v>
      </c>
      <c r="B3166" s="120" t="s">
        <v>12972</v>
      </c>
      <c r="C3166" s="120" t="s">
        <v>12592</v>
      </c>
      <c r="D3166" s="120" t="s">
        <v>1798</v>
      </c>
      <c r="E3166" s="120" t="s">
        <v>12164</v>
      </c>
      <c r="F3166" s="120">
        <v>0</v>
      </c>
      <c r="G3166" s="120" t="s">
        <v>1905</v>
      </c>
      <c r="H3166" s="120">
        <v>0</v>
      </c>
      <c r="I3166" s="120" t="s">
        <v>12608</v>
      </c>
      <c r="J3166" s="120" t="s">
        <v>1753</v>
      </c>
      <c r="K3166" s="120" t="s">
        <v>12593</v>
      </c>
      <c r="L3166" s="120">
        <v>0</v>
      </c>
      <c r="M3166" s="120">
        <v>0</v>
      </c>
      <c r="N3166" s="120" t="s">
        <v>3498</v>
      </c>
      <c r="O3166" s="127">
        <v>549.9</v>
      </c>
      <c r="P3166" s="128">
        <v>188.7</v>
      </c>
    </row>
    <row r="3167" spans="1:16">
      <c r="A3167" s="119" t="s">
        <v>4417</v>
      </c>
      <c r="B3167" s="120" t="s">
        <v>12972</v>
      </c>
      <c r="C3167" s="120" t="s">
        <v>356</v>
      </c>
      <c r="D3167" s="120" t="s">
        <v>1798</v>
      </c>
      <c r="E3167" s="120" t="s">
        <v>12164</v>
      </c>
      <c r="F3167" s="120" t="s">
        <v>14116</v>
      </c>
      <c r="G3167" s="120" t="s">
        <v>1905</v>
      </c>
      <c r="H3167" s="120">
        <v>0</v>
      </c>
      <c r="I3167" s="120">
        <v>0</v>
      </c>
      <c r="J3167" s="120" t="s">
        <v>1753</v>
      </c>
      <c r="K3167" s="120" t="s">
        <v>3661</v>
      </c>
      <c r="L3167" s="120">
        <v>0</v>
      </c>
      <c r="M3167" s="120">
        <v>0</v>
      </c>
      <c r="N3167" s="120" t="s">
        <v>3498</v>
      </c>
      <c r="O3167" s="127">
        <v>549.9</v>
      </c>
      <c r="P3167" s="128">
        <v>183.85</v>
      </c>
    </row>
    <row r="3168" spans="1:16">
      <c r="A3168" s="119" t="s">
        <v>4418</v>
      </c>
      <c r="B3168" s="120" t="s">
        <v>12972</v>
      </c>
      <c r="C3168" s="120" t="s">
        <v>12600</v>
      </c>
      <c r="D3168" s="120" t="s">
        <v>1806</v>
      </c>
      <c r="E3168" s="120" t="s">
        <v>12164</v>
      </c>
      <c r="F3168" s="120">
        <v>0</v>
      </c>
      <c r="G3168" s="120" t="s">
        <v>1838</v>
      </c>
      <c r="H3168" s="120">
        <v>0</v>
      </c>
      <c r="I3168" s="120" t="s">
        <v>12608</v>
      </c>
      <c r="J3168" s="120" t="s">
        <v>1753</v>
      </c>
      <c r="K3168" s="120">
        <v>0</v>
      </c>
      <c r="L3168" s="120">
        <v>0</v>
      </c>
      <c r="M3168" s="120">
        <v>0</v>
      </c>
      <c r="N3168" s="120" t="s">
        <v>3498</v>
      </c>
      <c r="O3168" s="127">
        <v>449.9</v>
      </c>
      <c r="P3168" s="128">
        <v>159.1</v>
      </c>
    </row>
    <row r="3169" spans="1:16">
      <c r="A3169" s="119" t="s">
        <v>14212</v>
      </c>
      <c r="B3169" s="120" t="s">
        <v>12972</v>
      </c>
      <c r="C3169" s="120" t="s">
        <v>3668</v>
      </c>
      <c r="D3169" s="120" t="s">
        <v>1756</v>
      </c>
      <c r="E3169" s="120" t="s">
        <v>12164</v>
      </c>
      <c r="F3169" s="120" t="s">
        <v>14091</v>
      </c>
      <c r="G3169" s="120" t="s">
        <v>1782</v>
      </c>
      <c r="H3169" s="120" t="s">
        <v>2139</v>
      </c>
      <c r="I3169" s="120" t="s">
        <v>12608</v>
      </c>
      <c r="J3169" s="120" t="s">
        <v>1774</v>
      </c>
      <c r="K3169" s="120">
        <v>0</v>
      </c>
      <c r="L3169" s="120">
        <v>0</v>
      </c>
      <c r="M3169" s="120">
        <v>0</v>
      </c>
      <c r="N3169" s="120" t="s">
        <v>4034</v>
      </c>
      <c r="O3169" s="127">
        <v>229.9</v>
      </c>
      <c r="P3169" s="128">
        <v>90</v>
      </c>
    </row>
    <row r="3170" spans="1:16">
      <c r="A3170" s="119" t="s">
        <v>4419</v>
      </c>
      <c r="B3170" s="120" t="s">
        <v>12972</v>
      </c>
      <c r="C3170" s="120" t="s">
        <v>3668</v>
      </c>
      <c r="D3170" s="120" t="s">
        <v>1756</v>
      </c>
      <c r="E3170" s="120" t="s">
        <v>12164</v>
      </c>
      <c r="F3170" s="120" t="s">
        <v>12598</v>
      </c>
      <c r="G3170" s="120" t="s">
        <v>1947</v>
      </c>
      <c r="H3170" s="120" t="s">
        <v>2139</v>
      </c>
      <c r="I3170" s="120" t="s">
        <v>12608</v>
      </c>
      <c r="J3170" s="120" t="s">
        <v>1753</v>
      </c>
      <c r="K3170" s="120" t="s">
        <v>3338</v>
      </c>
      <c r="L3170" s="120">
        <v>0</v>
      </c>
      <c r="M3170" s="120">
        <v>0</v>
      </c>
      <c r="N3170" s="120" t="s">
        <v>3881</v>
      </c>
      <c r="O3170" s="127">
        <v>329.9</v>
      </c>
      <c r="P3170" s="128">
        <v>132</v>
      </c>
    </row>
    <row r="3171" spans="1:16">
      <c r="A3171" s="119" t="s">
        <v>4420</v>
      </c>
      <c r="B3171" s="120" t="s">
        <v>12972</v>
      </c>
      <c r="C3171" s="120" t="s">
        <v>3668</v>
      </c>
      <c r="D3171" s="120" t="s">
        <v>1798</v>
      </c>
      <c r="E3171" s="120" t="s">
        <v>12164</v>
      </c>
      <c r="F3171" s="120" t="s">
        <v>12598</v>
      </c>
      <c r="G3171" s="120" t="s">
        <v>1947</v>
      </c>
      <c r="H3171" s="120">
        <v>0</v>
      </c>
      <c r="I3171" s="120" t="s">
        <v>12608</v>
      </c>
      <c r="J3171" s="120" t="s">
        <v>1753</v>
      </c>
      <c r="K3171" s="120" t="s">
        <v>3338</v>
      </c>
      <c r="L3171" s="120">
        <v>0</v>
      </c>
      <c r="M3171" s="120">
        <v>0</v>
      </c>
      <c r="N3171" s="120" t="s">
        <v>3881</v>
      </c>
      <c r="O3171" s="127">
        <v>249.9</v>
      </c>
      <c r="P3171" s="128">
        <v>79</v>
      </c>
    </row>
    <row r="3172" spans="1:16">
      <c r="A3172" s="119" t="s">
        <v>1570</v>
      </c>
      <c r="B3172" s="120" t="s">
        <v>12972</v>
      </c>
      <c r="C3172" s="120" t="s">
        <v>2111</v>
      </c>
      <c r="D3172" s="120" t="s">
        <v>1756</v>
      </c>
      <c r="E3172" s="120" t="s">
        <v>12165</v>
      </c>
      <c r="F3172" s="120" t="s">
        <v>12598</v>
      </c>
      <c r="G3172" s="120" t="s">
        <v>1863</v>
      </c>
      <c r="H3172" s="120">
        <v>0</v>
      </c>
      <c r="I3172" s="120" t="s">
        <v>1972</v>
      </c>
      <c r="J3172" s="120" t="s">
        <v>1753</v>
      </c>
      <c r="K3172" s="120">
        <v>0</v>
      </c>
      <c r="L3172" s="120">
        <v>0</v>
      </c>
      <c r="M3172" s="120">
        <v>0</v>
      </c>
      <c r="N3172" s="120" t="s">
        <v>3498</v>
      </c>
      <c r="O3172" s="127">
        <v>349.9</v>
      </c>
      <c r="P3172" s="128">
        <v>133</v>
      </c>
    </row>
    <row r="3173" spans="1:16">
      <c r="A3173" s="119" t="s">
        <v>4421</v>
      </c>
      <c r="B3173" s="120" t="s">
        <v>12972</v>
      </c>
      <c r="C3173" s="120" t="s">
        <v>2111</v>
      </c>
      <c r="D3173" s="120" t="s">
        <v>1756</v>
      </c>
      <c r="E3173" s="120" t="s">
        <v>12165</v>
      </c>
      <c r="F3173" s="120" t="s">
        <v>12598</v>
      </c>
      <c r="G3173" s="120">
        <v>0</v>
      </c>
      <c r="H3173" s="120">
        <v>0</v>
      </c>
      <c r="I3173" s="120" t="s">
        <v>2095</v>
      </c>
      <c r="J3173" s="120" t="s">
        <v>1753</v>
      </c>
      <c r="K3173" s="120">
        <v>0</v>
      </c>
      <c r="L3173" s="120">
        <v>0</v>
      </c>
      <c r="M3173" s="120">
        <v>0</v>
      </c>
      <c r="N3173" s="120" t="s">
        <v>3669</v>
      </c>
      <c r="O3173" s="127">
        <v>129.9</v>
      </c>
      <c r="P3173" s="128">
        <v>39.979999999999997</v>
      </c>
    </row>
    <row r="3174" spans="1:16">
      <c r="A3174" s="119" t="s">
        <v>4422</v>
      </c>
      <c r="B3174" s="120" t="s">
        <v>12972</v>
      </c>
      <c r="C3174" s="120" t="s">
        <v>2111</v>
      </c>
      <c r="D3174" s="120" t="s">
        <v>1756</v>
      </c>
      <c r="E3174" s="120" t="s">
        <v>12165</v>
      </c>
      <c r="F3174" s="120" t="s">
        <v>12598</v>
      </c>
      <c r="G3174" s="120">
        <v>0</v>
      </c>
      <c r="H3174" s="120">
        <v>0</v>
      </c>
      <c r="I3174" s="120" t="s">
        <v>2095</v>
      </c>
      <c r="J3174" s="120" t="s">
        <v>1753</v>
      </c>
      <c r="K3174" s="120">
        <v>0</v>
      </c>
      <c r="L3174" s="120">
        <v>0</v>
      </c>
      <c r="M3174" s="120">
        <v>0</v>
      </c>
      <c r="N3174" s="120" t="s">
        <v>3669</v>
      </c>
      <c r="O3174" s="127">
        <v>129.9</v>
      </c>
      <c r="P3174" s="128">
        <v>40.68</v>
      </c>
    </row>
    <row r="3175" spans="1:16">
      <c r="A3175" s="119" t="s">
        <v>4423</v>
      </c>
      <c r="B3175" s="120" t="s">
        <v>12972</v>
      </c>
      <c r="C3175" s="120" t="s">
        <v>2111</v>
      </c>
      <c r="D3175" s="120" t="s">
        <v>1756</v>
      </c>
      <c r="E3175" s="120" t="s">
        <v>12165</v>
      </c>
      <c r="F3175" s="120" t="s">
        <v>12598</v>
      </c>
      <c r="G3175" s="120">
        <v>0</v>
      </c>
      <c r="H3175" s="120">
        <v>0</v>
      </c>
      <c r="I3175" s="120" t="s">
        <v>2095</v>
      </c>
      <c r="J3175" s="120" t="s">
        <v>1753</v>
      </c>
      <c r="K3175" s="120">
        <v>0</v>
      </c>
      <c r="L3175" s="120">
        <v>0</v>
      </c>
      <c r="M3175" s="120">
        <v>0</v>
      </c>
      <c r="N3175" s="120" t="s">
        <v>3669</v>
      </c>
      <c r="O3175" s="127">
        <v>129.9</v>
      </c>
      <c r="P3175" s="128">
        <v>38.229999999999997</v>
      </c>
    </row>
    <row r="3176" spans="1:16">
      <c r="A3176" s="119" t="s">
        <v>4424</v>
      </c>
      <c r="B3176" s="120" t="s">
        <v>12972</v>
      </c>
      <c r="C3176" s="120" t="s">
        <v>2111</v>
      </c>
      <c r="D3176" s="120" t="s">
        <v>1756</v>
      </c>
      <c r="E3176" s="120" t="s">
        <v>12165</v>
      </c>
      <c r="F3176" s="120" t="s">
        <v>12598</v>
      </c>
      <c r="G3176" s="120" t="s">
        <v>1888</v>
      </c>
      <c r="H3176" s="120">
        <v>0</v>
      </c>
      <c r="I3176" s="120" t="s">
        <v>1842</v>
      </c>
      <c r="J3176" s="120" t="s">
        <v>1753</v>
      </c>
      <c r="K3176" s="120" t="s">
        <v>3338</v>
      </c>
      <c r="L3176" s="120">
        <v>0</v>
      </c>
      <c r="M3176" s="120">
        <v>0</v>
      </c>
      <c r="N3176" s="120">
        <v>0</v>
      </c>
      <c r="O3176" s="127">
        <v>99.9</v>
      </c>
      <c r="P3176" s="128">
        <v>34</v>
      </c>
    </row>
    <row r="3177" spans="1:16">
      <c r="A3177" s="119" t="s">
        <v>1572</v>
      </c>
      <c r="B3177" s="120" t="s">
        <v>12972</v>
      </c>
      <c r="C3177" s="120" t="s">
        <v>2111</v>
      </c>
      <c r="D3177" s="120" t="s">
        <v>1803</v>
      </c>
      <c r="E3177" s="120" t="s">
        <v>12165</v>
      </c>
      <c r="F3177" s="120" t="s">
        <v>12598</v>
      </c>
      <c r="G3177" s="120" t="s">
        <v>1888</v>
      </c>
      <c r="H3177" s="120">
        <v>0</v>
      </c>
      <c r="I3177" s="120" t="s">
        <v>1842</v>
      </c>
      <c r="J3177" s="120" t="s">
        <v>1753</v>
      </c>
      <c r="K3177" s="120" t="s">
        <v>3338</v>
      </c>
      <c r="L3177" s="120">
        <v>0</v>
      </c>
      <c r="M3177" s="120">
        <v>0</v>
      </c>
      <c r="N3177" s="120">
        <v>0</v>
      </c>
      <c r="O3177" s="127">
        <v>99.9</v>
      </c>
      <c r="P3177" s="128">
        <v>34</v>
      </c>
    </row>
    <row r="3178" spans="1:16">
      <c r="A3178" s="119" t="s">
        <v>1574</v>
      </c>
      <c r="B3178" s="120" t="s">
        <v>12972</v>
      </c>
      <c r="C3178" s="120" t="s">
        <v>2111</v>
      </c>
      <c r="D3178" s="120" t="s">
        <v>1756</v>
      </c>
      <c r="E3178" s="120" t="s">
        <v>12165</v>
      </c>
      <c r="F3178" s="120" t="s">
        <v>12598</v>
      </c>
      <c r="G3178" s="120" t="s">
        <v>1888</v>
      </c>
      <c r="H3178" s="120">
        <v>0</v>
      </c>
      <c r="I3178" s="120" t="s">
        <v>1842</v>
      </c>
      <c r="J3178" s="120" t="s">
        <v>1753</v>
      </c>
      <c r="K3178" s="120" t="s">
        <v>3338</v>
      </c>
      <c r="L3178" s="120">
        <v>0</v>
      </c>
      <c r="M3178" s="120">
        <v>0</v>
      </c>
      <c r="N3178" s="120">
        <v>0</v>
      </c>
      <c r="O3178" s="127">
        <v>99.9</v>
      </c>
      <c r="P3178" s="128">
        <v>34</v>
      </c>
    </row>
    <row r="3179" spans="1:16">
      <c r="A3179" s="119" t="s">
        <v>1575</v>
      </c>
      <c r="B3179" s="120" t="s">
        <v>12972</v>
      </c>
      <c r="C3179" s="120" t="s">
        <v>2111</v>
      </c>
      <c r="D3179" s="120" t="s">
        <v>1803</v>
      </c>
      <c r="E3179" s="120" t="s">
        <v>12165</v>
      </c>
      <c r="F3179" s="120" t="s">
        <v>12598</v>
      </c>
      <c r="G3179" s="120" t="s">
        <v>1928</v>
      </c>
      <c r="H3179" s="120">
        <v>0</v>
      </c>
      <c r="I3179" s="120" t="s">
        <v>1842</v>
      </c>
      <c r="J3179" s="120" t="s">
        <v>1753</v>
      </c>
      <c r="K3179" s="120" t="s">
        <v>3338</v>
      </c>
      <c r="L3179" s="120">
        <v>0</v>
      </c>
      <c r="M3179" s="120">
        <v>0</v>
      </c>
      <c r="N3179" s="120">
        <v>0</v>
      </c>
      <c r="O3179" s="127">
        <v>179.9</v>
      </c>
      <c r="P3179" s="128">
        <v>44.1</v>
      </c>
    </row>
    <row r="3180" spans="1:16">
      <c r="A3180" s="119" t="s">
        <v>1577</v>
      </c>
      <c r="B3180" s="120" t="s">
        <v>12972</v>
      </c>
      <c r="C3180" s="120" t="s">
        <v>2111</v>
      </c>
      <c r="D3180" s="120">
        <v>0</v>
      </c>
      <c r="E3180" s="120">
        <v>0</v>
      </c>
      <c r="F3180" s="120">
        <v>0</v>
      </c>
      <c r="G3180" s="120">
        <v>0</v>
      </c>
      <c r="H3180" s="120">
        <v>0</v>
      </c>
      <c r="I3180" s="120" t="s">
        <v>1842</v>
      </c>
      <c r="J3180" s="120" t="s">
        <v>1774</v>
      </c>
      <c r="K3180" s="120">
        <v>0</v>
      </c>
      <c r="L3180" s="120">
        <v>0</v>
      </c>
      <c r="M3180" s="120">
        <v>0</v>
      </c>
      <c r="N3180" s="120" t="s">
        <v>4047</v>
      </c>
      <c r="O3180" s="127">
        <v>199.9</v>
      </c>
      <c r="P3180" s="128">
        <v>88.665000000000006</v>
      </c>
    </row>
    <row r="3181" spans="1:16">
      <c r="A3181" s="119" t="s">
        <v>4425</v>
      </c>
      <c r="B3181" s="120" t="s">
        <v>12972</v>
      </c>
      <c r="C3181" s="120" t="s">
        <v>2111</v>
      </c>
      <c r="D3181" s="120">
        <v>0</v>
      </c>
      <c r="E3181" s="120">
        <v>0</v>
      </c>
      <c r="F3181" s="120">
        <v>0</v>
      </c>
      <c r="G3181" s="120">
        <v>0</v>
      </c>
      <c r="H3181" s="120">
        <v>0</v>
      </c>
      <c r="I3181" s="120" t="s">
        <v>1842</v>
      </c>
      <c r="J3181" s="120" t="s">
        <v>1774</v>
      </c>
      <c r="K3181" s="120">
        <v>0</v>
      </c>
      <c r="L3181" s="120">
        <v>0</v>
      </c>
      <c r="M3181" s="120">
        <v>0</v>
      </c>
      <c r="N3181" s="120" t="s">
        <v>4047</v>
      </c>
      <c r="O3181" s="127">
        <v>199.9</v>
      </c>
      <c r="P3181" s="128">
        <v>80.790000000000006</v>
      </c>
    </row>
    <row r="3182" spans="1:16">
      <c r="A3182" s="119" t="s">
        <v>1450</v>
      </c>
      <c r="B3182" s="120" t="s">
        <v>12972</v>
      </c>
      <c r="C3182" s="120" t="s">
        <v>2111</v>
      </c>
      <c r="D3182" s="120" t="s">
        <v>1803</v>
      </c>
      <c r="E3182" s="120" t="s">
        <v>12165</v>
      </c>
      <c r="F3182" s="120" t="s">
        <v>12598</v>
      </c>
      <c r="G3182" s="120" t="s">
        <v>1863</v>
      </c>
      <c r="H3182" s="120">
        <v>0</v>
      </c>
      <c r="I3182" s="120" t="s">
        <v>2095</v>
      </c>
      <c r="J3182" s="120" t="s">
        <v>1774</v>
      </c>
      <c r="K3182" s="120">
        <v>0</v>
      </c>
      <c r="L3182" s="120">
        <v>0</v>
      </c>
      <c r="M3182" s="120">
        <v>0</v>
      </c>
      <c r="N3182" s="120" t="s">
        <v>4034</v>
      </c>
      <c r="O3182" s="127">
        <v>99.9</v>
      </c>
      <c r="P3182" s="128">
        <v>35</v>
      </c>
    </row>
    <row r="3183" spans="1:16">
      <c r="A3183" s="119" t="s">
        <v>1446</v>
      </c>
      <c r="B3183" s="120" t="s">
        <v>12972</v>
      </c>
      <c r="C3183" s="120" t="s">
        <v>2111</v>
      </c>
      <c r="D3183" s="120" t="s">
        <v>1803</v>
      </c>
      <c r="E3183" s="120" t="s">
        <v>12165</v>
      </c>
      <c r="F3183" s="120" t="s">
        <v>12598</v>
      </c>
      <c r="G3183" s="120" t="s">
        <v>1863</v>
      </c>
      <c r="H3183" s="120">
        <v>0</v>
      </c>
      <c r="I3183" s="120" t="s">
        <v>2099</v>
      </c>
      <c r="J3183" s="120" t="s">
        <v>1774</v>
      </c>
      <c r="K3183" s="120">
        <v>0</v>
      </c>
      <c r="L3183" s="120">
        <v>0</v>
      </c>
      <c r="M3183" s="120">
        <v>0</v>
      </c>
      <c r="N3183" s="120" t="s">
        <v>4034</v>
      </c>
      <c r="O3183" s="127">
        <v>149.9</v>
      </c>
      <c r="P3183" s="128">
        <v>35</v>
      </c>
    </row>
    <row r="3184" spans="1:16">
      <c r="A3184" s="119" t="s">
        <v>1722</v>
      </c>
      <c r="B3184" s="120" t="s">
        <v>12972</v>
      </c>
      <c r="C3184" s="120" t="s">
        <v>2111</v>
      </c>
      <c r="D3184" s="120" t="s">
        <v>1756</v>
      </c>
      <c r="E3184" s="120" t="s">
        <v>12165</v>
      </c>
      <c r="F3184" s="120" t="s">
        <v>12598</v>
      </c>
      <c r="G3184" s="120">
        <v>0</v>
      </c>
      <c r="H3184" s="120">
        <v>0</v>
      </c>
      <c r="I3184" s="120" t="s">
        <v>2095</v>
      </c>
      <c r="J3184" s="120" t="s">
        <v>1774</v>
      </c>
      <c r="K3184" s="120">
        <v>0</v>
      </c>
      <c r="L3184" s="120">
        <v>0</v>
      </c>
      <c r="M3184" s="120">
        <v>0</v>
      </c>
      <c r="N3184" s="120" t="s">
        <v>4034</v>
      </c>
      <c r="O3184" s="127">
        <v>129.9</v>
      </c>
      <c r="P3184" s="128">
        <v>45</v>
      </c>
    </row>
    <row r="3185" spans="1:16">
      <c r="A3185" s="119" t="s">
        <v>4426</v>
      </c>
      <c r="B3185" s="120" t="s">
        <v>12972</v>
      </c>
      <c r="C3185" s="120" t="s">
        <v>2111</v>
      </c>
      <c r="D3185" s="120" t="s">
        <v>1756</v>
      </c>
      <c r="E3185" s="120" t="s">
        <v>12164</v>
      </c>
      <c r="F3185" s="120" t="s">
        <v>14091</v>
      </c>
      <c r="G3185" s="120" t="s">
        <v>1957</v>
      </c>
      <c r="H3185" s="120">
        <v>0</v>
      </c>
      <c r="I3185" s="120" t="s">
        <v>2099</v>
      </c>
      <c r="J3185" s="120" t="s">
        <v>1753</v>
      </c>
      <c r="K3185" s="120">
        <v>0</v>
      </c>
      <c r="L3185" s="120">
        <v>0</v>
      </c>
      <c r="M3185" s="120">
        <v>0</v>
      </c>
      <c r="N3185" s="120" t="s">
        <v>4034</v>
      </c>
      <c r="O3185" s="127">
        <v>129.9</v>
      </c>
      <c r="P3185" s="128">
        <v>45</v>
      </c>
    </row>
    <row r="3186" spans="1:16">
      <c r="A3186" s="119" t="s">
        <v>4427</v>
      </c>
      <c r="B3186" s="120" t="s">
        <v>12972</v>
      </c>
      <c r="C3186" s="120" t="s">
        <v>2111</v>
      </c>
      <c r="D3186" s="120" t="s">
        <v>1756</v>
      </c>
      <c r="E3186" s="120" t="s">
        <v>12165</v>
      </c>
      <c r="F3186" s="120" t="s">
        <v>12598</v>
      </c>
      <c r="G3186" s="120">
        <v>0</v>
      </c>
      <c r="H3186" s="120">
        <v>0</v>
      </c>
      <c r="I3186" s="120" t="s">
        <v>2095</v>
      </c>
      <c r="J3186" s="120" t="s">
        <v>1774</v>
      </c>
      <c r="K3186" s="120">
        <v>0</v>
      </c>
      <c r="L3186" s="120">
        <v>0</v>
      </c>
      <c r="M3186" s="120">
        <v>0</v>
      </c>
      <c r="N3186" s="120" t="s">
        <v>3669</v>
      </c>
      <c r="O3186" s="127">
        <v>1E-4</v>
      </c>
      <c r="P3186" s="128">
        <v>37.700000000000003</v>
      </c>
    </row>
    <row r="3187" spans="1:16">
      <c r="A3187" s="119" t="s">
        <v>4428</v>
      </c>
      <c r="B3187" s="120" t="s">
        <v>12972</v>
      </c>
      <c r="C3187" s="120" t="s">
        <v>2111</v>
      </c>
      <c r="D3187" s="120" t="s">
        <v>1756</v>
      </c>
      <c r="E3187" s="120" t="s">
        <v>12165</v>
      </c>
      <c r="F3187" s="120" t="s">
        <v>12598</v>
      </c>
      <c r="G3187" s="120">
        <v>0</v>
      </c>
      <c r="H3187" s="120">
        <v>0</v>
      </c>
      <c r="I3187" s="120" t="s">
        <v>2095</v>
      </c>
      <c r="J3187" s="120" t="s">
        <v>1774</v>
      </c>
      <c r="K3187" s="120">
        <v>0</v>
      </c>
      <c r="L3187" s="120">
        <v>0</v>
      </c>
      <c r="M3187" s="120">
        <v>0</v>
      </c>
      <c r="N3187" s="120" t="s">
        <v>3669</v>
      </c>
      <c r="O3187" s="127">
        <v>1E-4</v>
      </c>
      <c r="P3187" s="128">
        <v>37.700000000000003</v>
      </c>
    </row>
    <row r="3188" spans="1:16">
      <c r="A3188" s="119" t="s">
        <v>4429</v>
      </c>
      <c r="B3188" s="120" t="s">
        <v>12972</v>
      </c>
      <c r="C3188" s="120" t="s">
        <v>2111</v>
      </c>
      <c r="D3188" s="120" t="s">
        <v>1756</v>
      </c>
      <c r="E3188" s="120" t="s">
        <v>12165</v>
      </c>
      <c r="F3188" s="120" t="s">
        <v>12598</v>
      </c>
      <c r="G3188" s="120">
        <v>0</v>
      </c>
      <c r="H3188" s="120">
        <v>0</v>
      </c>
      <c r="I3188" s="120" t="s">
        <v>2095</v>
      </c>
      <c r="J3188" s="120" t="s">
        <v>1774</v>
      </c>
      <c r="K3188" s="120">
        <v>0</v>
      </c>
      <c r="L3188" s="120">
        <v>0</v>
      </c>
      <c r="M3188" s="120">
        <v>0</v>
      </c>
      <c r="N3188" s="120" t="s">
        <v>3669</v>
      </c>
      <c r="O3188" s="127">
        <v>1E-4</v>
      </c>
      <c r="P3188" s="128">
        <v>37.700000000000003</v>
      </c>
    </row>
    <row r="3189" spans="1:16">
      <c r="A3189" s="119" t="s">
        <v>1423</v>
      </c>
      <c r="B3189" s="120" t="s">
        <v>12972</v>
      </c>
      <c r="C3189" s="120" t="s">
        <v>2111</v>
      </c>
      <c r="D3189" s="120" t="s">
        <v>1756</v>
      </c>
      <c r="E3189" s="120" t="s">
        <v>12165</v>
      </c>
      <c r="F3189" s="120" t="s">
        <v>12598</v>
      </c>
      <c r="G3189" s="120" t="s">
        <v>1957</v>
      </c>
      <c r="H3189" s="120">
        <v>0</v>
      </c>
      <c r="I3189" s="120" t="s">
        <v>1972</v>
      </c>
      <c r="J3189" s="120" t="s">
        <v>1774</v>
      </c>
      <c r="K3189" s="120">
        <v>0</v>
      </c>
      <c r="L3189" s="120">
        <v>0</v>
      </c>
      <c r="M3189" s="120">
        <v>0</v>
      </c>
      <c r="N3189" s="120" t="s">
        <v>12171</v>
      </c>
      <c r="O3189" s="127">
        <v>299.89999999999998</v>
      </c>
      <c r="P3189" s="128">
        <v>105</v>
      </c>
    </row>
    <row r="3190" spans="1:16">
      <c r="A3190" s="119" t="s">
        <v>1421</v>
      </c>
      <c r="B3190" s="120" t="s">
        <v>12972</v>
      </c>
      <c r="C3190" s="120" t="s">
        <v>2111</v>
      </c>
      <c r="D3190" s="120" t="s">
        <v>1756</v>
      </c>
      <c r="E3190" s="120" t="s">
        <v>12165</v>
      </c>
      <c r="F3190" s="120" t="s">
        <v>12598</v>
      </c>
      <c r="G3190" s="120" t="s">
        <v>1957</v>
      </c>
      <c r="H3190" s="120">
        <v>0</v>
      </c>
      <c r="I3190" s="120" t="s">
        <v>1972</v>
      </c>
      <c r="J3190" s="120" t="s">
        <v>1774</v>
      </c>
      <c r="K3190" s="120">
        <v>0</v>
      </c>
      <c r="L3190" s="120">
        <v>0</v>
      </c>
      <c r="M3190" s="120">
        <v>0</v>
      </c>
      <c r="N3190" s="120" t="s">
        <v>12171</v>
      </c>
      <c r="O3190" s="127">
        <v>299.89999999999998</v>
      </c>
      <c r="P3190" s="128">
        <v>105</v>
      </c>
    </row>
    <row r="3191" spans="1:16">
      <c r="A3191" s="119" t="s">
        <v>1425</v>
      </c>
      <c r="B3191" s="120" t="s">
        <v>12972</v>
      </c>
      <c r="C3191" s="120" t="s">
        <v>2111</v>
      </c>
      <c r="D3191" s="120" t="s">
        <v>1756</v>
      </c>
      <c r="E3191" s="120" t="s">
        <v>12165</v>
      </c>
      <c r="F3191" s="120" t="s">
        <v>12598</v>
      </c>
      <c r="G3191" s="120" t="s">
        <v>1957</v>
      </c>
      <c r="H3191" s="120">
        <v>0</v>
      </c>
      <c r="I3191" s="120" t="s">
        <v>1972</v>
      </c>
      <c r="J3191" s="120" t="s">
        <v>1774</v>
      </c>
      <c r="K3191" s="120">
        <v>0</v>
      </c>
      <c r="L3191" s="120">
        <v>0</v>
      </c>
      <c r="M3191" s="120">
        <v>0</v>
      </c>
      <c r="N3191" s="120" t="s">
        <v>12171</v>
      </c>
      <c r="O3191" s="127">
        <v>299.89999999999998</v>
      </c>
      <c r="P3191" s="128">
        <v>105</v>
      </c>
    </row>
    <row r="3192" spans="1:16">
      <c r="A3192" s="119" t="s">
        <v>1419</v>
      </c>
      <c r="B3192" s="120" t="s">
        <v>12972</v>
      </c>
      <c r="C3192" s="120" t="s">
        <v>2111</v>
      </c>
      <c r="D3192" s="120" t="s">
        <v>1756</v>
      </c>
      <c r="E3192" s="120" t="s">
        <v>12165</v>
      </c>
      <c r="F3192" s="120" t="s">
        <v>12598</v>
      </c>
      <c r="G3192" s="120" t="s">
        <v>1957</v>
      </c>
      <c r="H3192" s="120">
        <v>0</v>
      </c>
      <c r="I3192" s="120" t="s">
        <v>1972</v>
      </c>
      <c r="J3192" s="120" t="s">
        <v>1753</v>
      </c>
      <c r="K3192" s="120">
        <v>0</v>
      </c>
      <c r="L3192" s="120">
        <v>0</v>
      </c>
      <c r="M3192" s="120">
        <v>0</v>
      </c>
      <c r="N3192" s="120" t="s">
        <v>12171</v>
      </c>
      <c r="O3192" s="127">
        <v>299.89999999999998</v>
      </c>
      <c r="P3192" s="128">
        <v>105</v>
      </c>
    </row>
    <row r="3193" spans="1:16">
      <c r="A3193" s="119" t="s">
        <v>1417</v>
      </c>
      <c r="B3193" s="120" t="s">
        <v>12972</v>
      </c>
      <c r="C3193" s="120" t="s">
        <v>2111</v>
      </c>
      <c r="D3193" s="120" t="s">
        <v>1756</v>
      </c>
      <c r="E3193" s="120" t="s">
        <v>12165</v>
      </c>
      <c r="F3193" s="120" t="s">
        <v>12598</v>
      </c>
      <c r="G3193" s="120" t="s">
        <v>1957</v>
      </c>
      <c r="H3193" s="120">
        <v>0</v>
      </c>
      <c r="I3193" s="120" t="s">
        <v>1972</v>
      </c>
      <c r="J3193" s="120" t="s">
        <v>1753</v>
      </c>
      <c r="K3193" s="120">
        <v>0</v>
      </c>
      <c r="L3193" s="120">
        <v>0</v>
      </c>
      <c r="M3193" s="120">
        <v>0</v>
      </c>
      <c r="N3193" s="120" t="s">
        <v>12171</v>
      </c>
      <c r="O3193" s="127">
        <v>299.89999999999998</v>
      </c>
      <c r="P3193" s="128">
        <v>105</v>
      </c>
    </row>
    <row r="3194" spans="1:16">
      <c r="A3194" s="119" t="s">
        <v>1452</v>
      </c>
      <c r="B3194" s="120" t="s">
        <v>12972</v>
      </c>
      <c r="C3194" s="120" t="s">
        <v>2111</v>
      </c>
      <c r="D3194" s="120" t="s">
        <v>1756</v>
      </c>
      <c r="E3194" s="120" t="s">
        <v>12165</v>
      </c>
      <c r="F3194" s="120" t="s">
        <v>12598</v>
      </c>
      <c r="G3194" s="120" t="s">
        <v>1957</v>
      </c>
      <c r="H3194" s="120">
        <v>0</v>
      </c>
      <c r="I3194" s="120" t="s">
        <v>1972</v>
      </c>
      <c r="J3194" s="120" t="s">
        <v>1774</v>
      </c>
      <c r="K3194" s="120">
        <v>0</v>
      </c>
      <c r="L3194" s="120">
        <v>0</v>
      </c>
      <c r="M3194" s="120">
        <v>0</v>
      </c>
      <c r="N3194" s="120" t="s">
        <v>12171</v>
      </c>
      <c r="O3194" s="127">
        <v>249.9</v>
      </c>
      <c r="P3194" s="128">
        <v>90</v>
      </c>
    </row>
    <row r="3195" spans="1:16">
      <c r="A3195" s="119" t="s">
        <v>1415</v>
      </c>
      <c r="B3195" s="120" t="s">
        <v>12972</v>
      </c>
      <c r="C3195" s="120" t="s">
        <v>2111</v>
      </c>
      <c r="D3195" s="120" t="s">
        <v>1756</v>
      </c>
      <c r="E3195" s="120" t="s">
        <v>12165</v>
      </c>
      <c r="F3195" s="120" t="s">
        <v>12598</v>
      </c>
      <c r="G3195" s="120" t="s">
        <v>1957</v>
      </c>
      <c r="H3195" s="120">
        <v>0</v>
      </c>
      <c r="I3195" s="120" t="s">
        <v>1972</v>
      </c>
      <c r="J3195" s="120" t="s">
        <v>1753</v>
      </c>
      <c r="K3195" s="120">
        <v>0</v>
      </c>
      <c r="L3195" s="120">
        <v>0</v>
      </c>
      <c r="M3195" s="120">
        <v>0</v>
      </c>
      <c r="N3195" s="120" t="s">
        <v>12171</v>
      </c>
      <c r="O3195" s="127">
        <v>249.9</v>
      </c>
      <c r="P3195" s="128">
        <v>90</v>
      </c>
    </row>
    <row r="3196" spans="1:16">
      <c r="A3196" s="119" t="s">
        <v>1413</v>
      </c>
      <c r="B3196" s="120" t="s">
        <v>12972</v>
      </c>
      <c r="C3196" s="120" t="s">
        <v>2111</v>
      </c>
      <c r="D3196" s="120" t="s">
        <v>1756</v>
      </c>
      <c r="E3196" s="120" t="s">
        <v>12165</v>
      </c>
      <c r="F3196" s="120" t="s">
        <v>12598</v>
      </c>
      <c r="G3196" s="120" t="s">
        <v>1957</v>
      </c>
      <c r="H3196" s="120">
        <v>0</v>
      </c>
      <c r="I3196" s="120" t="s">
        <v>1972</v>
      </c>
      <c r="J3196" s="120" t="s">
        <v>1753</v>
      </c>
      <c r="K3196" s="120">
        <v>0</v>
      </c>
      <c r="L3196" s="120">
        <v>0</v>
      </c>
      <c r="M3196" s="120">
        <v>0</v>
      </c>
      <c r="N3196" s="120" t="s">
        <v>12171</v>
      </c>
      <c r="O3196" s="127">
        <v>299.89999999999998</v>
      </c>
      <c r="P3196" s="128">
        <v>105</v>
      </c>
    </row>
    <row r="3197" spans="1:16">
      <c r="A3197" s="119" t="s">
        <v>4430</v>
      </c>
      <c r="B3197" s="120" t="s">
        <v>12972</v>
      </c>
      <c r="C3197" s="120" t="s">
        <v>2111</v>
      </c>
      <c r="D3197" s="120" t="s">
        <v>1803</v>
      </c>
      <c r="E3197" s="120" t="s">
        <v>12165</v>
      </c>
      <c r="F3197" s="120" t="s">
        <v>12598</v>
      </c>
      <c r="G3197" s="120">
        <v>0</v>
      </c>
      <c r="H3197" s="120">
        <v>0</v>
      </c>
      <c r="I3197" s="120" t="s">
        <v>1842</v>
      </c>
      <c r="J3197" s="120" t="s">
        <v>1774</v>
      </c>
      <c r="K3197" s="120" t="s">
        <v>3338</v>
      </c>
      <c r="L3197" s="120">
        <v>0</v>
      </c>
      <c r="M3197" s="120">
        <v>0</v>
      </c>
      <c r="N3197" s="120" t="s">
        <v>3669</v>
      </c>
      <c r="O3197" s="127">
        <v>99.9</v>
      </c>
      <c r="P3197" s="128">
        <v>38.85</v>
      </c>
    </row>
    <row r="3198" spans="1:16">
      <c r="A3198" s="119" t="s">
        <v>1458</v>
      </c>
      <c r="B3198" s="120" t="s">
        <v>12972</v>
      </c>
      <c r="C3198" s="120" t="s">
        <v>2111</v>
      </c>
      <c r="D3198" s="120" t="s">
        <v>1756</v>
      </c>
      <c r="E3198" s="120" t="s">
        <v>12165</v>
      </c>
      <c r="F3198" s="120" t="s">
        <v>12598</v>
      </c>
      <c r="G3198" s="120">
        <v>0</v>
      </c>
      <c r="H3198" s="120">
        <v>0</v>
      </c>
      <c r="I3198" s="120" t="s">
        <v>1849</v>
      </c>
      <c r="J3198" s="120" t="s">
        <v>1753</v>
      </c>
      <c r="K3198" s="120">
        <v>0</v>
      </c>
      <c r="L3198" s="120">
        <v>0</v>
      </c>
      <c r="M3198" s="120">
        <v>0</v>
      </c>
      <c r="N3198" s="120" t="s">
        <v>14213</v>
      </c>
      <c r="O3198" s="127">
        <v>169.9</v>
      </c>
      <c r="P3198" s="128">
        <v>55</v>
      </c>
    </row>
    <row r="3199" spans="1:16">
      <c r="A3199" s="119" t="s">
        <v>1460</v>
      </c>
      <c r="B3199" s="120" t="s">
        <v>12972</v>
      </c>
      <c r="C3199" s="120" t="s">
        <v>2111</v>
      </c>
      <c r="D3199" s="120" t="s">
        <v>1756</v>
      </c>
      <c r="E3199" s="120" t="s">
        <v>12165</v>
      </c>
      <c r="F3199" s="120" t="s">
        <v>12598</v>
      </c>
      <c r="G3199" s="120">
        <v>0</v>
      </c>
      <c r="H3199" s="120">
        <v>0</v>
      </c>
      <c r="I3199" s="120" t="s">
        <v>1849</v>
      </c>
      <c r="J3199" s="120" t="s">
        <v>1753</v>
      </c>
      <c r="K3199" s="120">
        <v>0</v>
      </c>
      <c r="L3199" s="120">
        <v>0</v>
      </c>
      <c r="M3199" s="120">
        <v>0</v>
      </c>
      <c r="N3199" s="120" t="s">
        <v>14213</v>
      </c>
      <c r="O3199" s="127">
        <v>169.9</v>
      </c>
      <c r="P3199" s="128">
        <v>55</v>
      </c>
    </row>
    <row r="3200" spans="1:16">
      <c r="A3200" s="119" t="s">
        <v>1461</v>
      </c>
      <c r="B3200" s="120" t="s">
        <v>12972</v>
      </c>
      <c r="C3200" s="120" t="s">
        <v>2111</v>
      </c>
      <c r="D3200" s="120" t="s">
        <v>1756</v>
      </c>
      <c r="E3200" s="120" t="s">
        <v>12165</v>
      </c>
      <c r="F3200" s="120" t="s">
        <v>12598</v>
      </c>
      <c r="G3200" s="120">
        <v>0</v>
      </c>
      <c r="H3200" s="120">
        <v>0</v>
      </c>
      <c r="I3200" s="120" t="s">
        <v>1849</v>
      </c>
      <c r="J3200" s="120" t="s">
        <v>1753</v>
      </c>
      <c r="K3200" s="120">
        <v>0</v>
      </c>
      <c r="L3200" s="120">
        <v>0</v>
      </c>
      <c r="M3200" s="120">
        <v>0</v>
      </c>
      <c r="N3200" s="120" t="s">
        <v>14213</v>
      </c>
      <c r="O3200" s="127">
        <v>169.9</v>
      </c>
      <c r="P3200" s="128">
        <v>55</v>
      </c>
    </row>
    <row r="3201" spans="1:16">
      <c r="A3201" s="119" t="s">
        <v>1454</v>
      </c>
      <c r="B3201" s="120" t="s">
        <v>12972</v>
      </c>
      <c r="C3201" s="120" t="s">
        <v>2111</v>
      </c>
      <c r="D3201" s="120" t="s">
        <v>1756</v>
      </c>
      <c r="E3201" s="120" t="s">
        <v>12165</v>
      </c>
      <c r="F3201" s="120" t="s">
        <v>12598</v>
      </c>
      <c r="G3201" s="120">
        <v>0</v>
      </c>
      <c r="H3201" s="120">
        <v>0</v>
      </c>
      <c r="I3201" s="120" t="s">
        <v>1849</v>
      </c>
      <c r="J3201" s="120" t="s">
        <v>1753</v>
      </c>
      <c r="K3201" s="120">
        <v>0</v>
      </c>
      <c r="L3201" s="120">
        <v>0</v>
      </c>
      <c r="M3201" s="120">
        <v>0</v>
      </c>
      <c r="N3201" s="120" t="s">
        <v>14213</v>
      </c>
      <c r="O3201" s="127">
        <v>149.9</v>
      </c>
      <c r="P3201" s="128">
        <v>50</v>
      </c>
    </row>
    <row r="3202" spans="1:16">
      <c r="A3202" s="119" t="s">
        <v>1456</v>
      </c>
      <c r="B3202" s="120" t="s">
        <v>12972</v>
      </c>
      <c r="C3202" s="120" t="s">
        <v>2111</v>
      </c>
      <c r="D3202" s="120" t="s">
        <v>1756</v>
      </c>
      <c r="E3202" s="120" t="s">
        <v>12165</v>
      </c>
      <c r="F3202" s="120" t="s">
        <v>12598</v>
      </c>
      <c r="G3202" s="120">
        <v>0</v>
      </c>
      <c r="H3202" s="120">
        <v>0</v>
      </c>
      <c r="I3202" s="120" t="s">
        <v>1849</v>
      </c>
      <c r="J3202" s="120" t="s">
        <v>1753</v>
      </c>
      <c r="K3202" s="120">
        <v>0</v>
      </c>
      <c r="L3202" s="120">
        <v>0</v>
      </c>
      <c r="M3202" s="120">
        <v>0</v>
      </c>
      <c r="N3202" s="120" t="s">
        <v>14213</v>
      </c>
      <c r="O3202" s="127">
        <v>149.9</v>
      </c>
      <c r="P3202" s="128">
        <v>50</v>
      </c>
    </row>
    <row r="3203" spans="1:16">
      <c r="A3203" s="119" t="s">
        <v>1457</v>
      </c>
      <c r="B3203" s="120" t="s">
        <v>12972</v>
      </c>
      <c r="C3203" s="120" t="s">
        <v>2111</v>
      </c>
      <c r="D3203" s="120" t="s">
        <v>1756</v>
      </c>
      <c r="E3203" s="120" t="s">
        <v>12165</v>
      </c>
      <c r="F3203" s="120" t="s">
        <v>12598</v>
      </c>
      <c r="G3203" s="120">
        <v>0</v>
      </c>
      <c r="H3203" s="120">
        <v>0</v>
      </c>
      <c r="I3203" s="120" t="s">
        <v>1849</v>
      </c>
      <c r="J3203" s="120" t="s">
        <v>1753</v>
      </c>
      <c r="K3203" s="120">
        <v>0</v>
      </c>
      <c r="L3203" s="120">
        <v>0</v>
      </c>
      <c r="M3203" s="120">
        <v>0</v>
      </c>
      <c r="N3203" s="120" t="s">
        <v>14213</v>
      </c>
      <c r="O3203" s="127">
        <v>149.9</v>
      </c>
      <c r="P3203" s="128">
        <v>50</v>
      </c>
    </row>
    <row r="3204" spans="1:16">
      <c r="A3204" s="119" t="s">
        <v>14214</v>
      </c>
      <c r="B3204" s="120" t="s">
        <v>12972</v>
      </c>
      <c r="C3204" s="120" t="s">
        <v>2111</v>
      </c>
      <c r="D3204" s="120" t="s">
        <v>1756</v>
      </c>
      <c r="E3204" s="120" t="s">
        <v>12164</v>
      </c>
      <c r="F3204" s="120" t="s">
        <v>14091</v>
      </c>
      <c r="G3204" s="120" t="s">
        <v>3324</v>
      </c>
      <c r="H3204" s="120">
        <v>0</v>
      </c>
      <c r="I3204" s="120" t="s">
        <v>2099</v>
      </c>
      <c r="J3204" s="120" t="s">
        <v>1774</v>
      </c>
      <c r="K3204" s="120">
        <v>0</v>
      </c>
      <c r="L3204" s="120">
        <v>0</v>
      </c>
      <c r="M3204" s="120">
        <v>0</v>
      </c>
      <c r="N3204" s="120" t="s">
        <v>4034</v>
      </c>
      <c r="O3204" s="127">
        <v>119.9</v>
      </c>
      <c r="P3204" s="128">
        <v>40</v>
      </c>
    </row>
    <row r="3205" spans="1:16">
      <c r="A3205" s="119" t="s">
        <v>14215</v>
      </c>
      <c r="B3205" s="120" t="s">
        <v>12972</v>
      </c>
      <c r="C3205" s="120" t="s">
        <v>2111</v>
      </c>
      <c r="D3205" s="120" t="s">
        <v>1756</v>
      </c>
      <c r="E3205" s="120" t="s">
        <v>12164</v>
      </c>
      <c r="F3205" s="120" t="s">
        <v>14091</v>
      </c>
      <c r="G3205" s="120" t="s">
        <v>3324</v>
      </c>
      <c r="H3205" s="120">
        <v>0</v>
      </c>
      <c r="I3205" s="120" t="s">
        <v>2099</v>
      </c>
      <c r="J3205" s="120" t="s">
        <v>1774</v>
      </c>
      <c r="K3205" s="120">
        <v>0</v>
      </c>
      <c r="L3205" s="120">
        <v>0</v>
      </c>
      <c r="M3205" s="120">
        <v>0</v>
      </c>
      <c r="N3205" s="120" t="s">
        <v>4034</v>
      </c>
      <c r="O3205" s="127">
        <v>149.9</v>
      </c>
      <c r="P3205" s="128">
        <v>62</v>
      </c>
    </row>
    <row r="3206" spans="1:16">
      <c r="A3206" s="119" t="s">
        <v>14216</v>
      </c>
      <c r="B3206" s="120" t="s">
        <v>12972</v>
      </c>
      <c r="C3206" s="120" t="s">
        <v>2111</v>
      </c>
      <c r="D3206" s="120" t="s">
        <v>1756</v>
      </c>
      <c r="E3206" s="120" t="s">
        <v>12164</v>
      </c>
      <c r="F3206" s="120" t="s">
        <v>14091</v>
      </c>
      <c r="G3206" s="120" t="s">
        <v>3324</v>
      </c>
      <c r="H3206" s="120">
        <v>0</v>
      </c>
      <c r="I3206" s="120" t="s">
        <v>2095</v>
      </c>
      <c r="J3206" s="120" t="s">
        <v>1774</v>
      </c>
      <c r="K3206" s="120">
        <v>0</v>
      </c>
      <c r="L3206" s="120">
        <v>0</v>
      </c>
      <c r="M3206" s="120">
        <v>0</v>
      </c>
      <c r="N3206" s="120" t="s">
        <v>4034</v>
      </c>
      <c r="O3206" s="127">
        <v>149.9</v>
      </c>
      <c r="P3206" s="128">
        <v>58</v>
      </c>
    </row>
    <row r="3207" spans="1:16">
      <c r="A3207" s="119" t="s">
        <v>14217</v>
      </c>
      <c r="B3207" s="120" t="s">
        <v>12972</v>
      </c>
      <c r="C3207" s="120" t="s">
        <v>2111</v>
      </c>
      <c r="D3207" s="120" t="s">
        <v>1756</v>
      </c>
      <c r="E3207" s="120" t="s">
        <v>12164</v>
      </c>
      <c r="F3207" s="120" t="s">
        <v>14091</v>
      </c>
      <c r="G3207" s="120" t="s">
        <v>1780</v>
      </c>
      <c r="H3207" s="120">
        <v>0</v>
      </c>
      <c r="I3207" s="120" t="s">
        <v>2095</v>
      </c>
      <c r="J3207" s="120" t="s">
        <v>1774</v>
      </c>
      <c r="K3207" s="120">
        <v>0</v>
      </c>
      <c r="L3207" s="120">
        <v>0</v>
      </c>
      <c r="M3207" s="120">
        <v>0</v>
      </c>
      <c r="N3207" s="120" t="s">
        <v>4034</v>
      </c>
      <c r="O3207" s="127">
        <v>119.9</v>
      </c>
      <c r="P3207" s="128">
        <v>46</v>
      </c>
    </row>
    <row r="3208" spans="1:16">
      <c r="A3208" s="119" t="s">
        <v>14218</v>
      </c>
      <c r="B3208" s="120" t="s">
        <v>12972</v>
      </c>
      <c r="C3208" s="120" t="s">
        <v>2111</v>
      </c>
      <c r="D3208" s="120" t="s">
        <v>1756</v>
      </c>
      <c r="E3208" s="120" t="s">
        <v>12164</v>
      </c>
      <c r="F3208" s="120" t="s">
        <v>14091</v>
      </c>
      <c r="G3208" s="120" t="s">
        <v>1804</v>
      </c>
      <c r="H3208" s="120">
        <v>0</v>
      </c>
      <c r="I3208" s="120" t="s">
        <v>2099</v>
      </c>
      <c r="J3208" s="120" t="s">
        <v>1774</v>
      </c>
      <c r="K3208" s="120">
        <v>0</v>
      </c>
      <c r="L3208" s="120">
        <v>0</v>
      </c>
      <c r="M3208" s="120">
        <v>0</v>
      </c>
      <c r="N3208" s="120" t="s">
        <v>4034</v>
      </c>
      <c r="O3208" s="127">
        <v>149.9</v>
      </c>
      <c r="P3208" s="128">
        <v>55</v>
      </c>
    </row>
    <row r="3209" spans="1:16">
      <c r="A3209" s="119" t="s">
        <v>4431</v>
      </c>
      <c r="B3209" s="120" t="s">
        <v>12972</v>
      </c>
      <c r="C3209" s="120" t="s">
        <v>2111</v>
      </c>
      <c r="D3209" s="120" t="s">
        <v>1756</v>
      </c>
      <c r="E3209" s="120" t="s">
        <v>12165</v>
      </c>
      <c r="F3209" s="120" t="s">
        <v>12598</v>
      </c>
      <c r="G3209" s="120" t="s">
        <v>1851</v>
      </c>
      <c r="H3209" s="120">
        <v>0</v>
      </c>
      <c r="I3209" s="120" t="s">
        <v>2095</v>
      </c>
      <c r="J3209" s="120" t="s">
        <v>1753</v>
      </c>
      <c r="K3209" s="120">
        <v>0</v>
      </c>
      <c r="L3209" s="120">
        <v>0</v>
      </c>
      <c r="M3209" s="120">
        <v>0</v>
      </c>
      <c r="N3209" s="120" t="s">
        <v>3498</v>
      </c>
      <c r="O3209" s="127">
        <v>119.9</v>
      </c>
      <c r="P3209" s="128">
        <v>40</v>
      </c>
    </row>
    <row r="3210" spans="1:16">
      <c r="A3210" s="119" t="s">
        <v>4432</v>
      </c>
      <c r="B3210" s="120" t="s">
        <v>12972</v>
      </c>
      <c r="C3210" s="120" t="s">
        <v>2111</v>
      </c>
      <c r="D3210" s="120" t="s">
        <v>1756</v>
      </c>
      <c r="E3210" s="120" t="s">
        <v>12165</v>
      </c>
      <c r="F3210" s="120" t="s">
        <v>12598</v>
      </c>
      <c r="G3210" s="120" t="s">
        <v>1886</v>
      </c>
      <c r="H3210" s="120">
        <v>0</v>
      </c>
      <c r="I3210" s="120" t="s">
        <v>2646</v>
      </c>
      <c r="J3210" s="120" t="s">
        <v>1774</v>
      </c>
      <c r="K3210" s="120">
        <v>0</v>
      </c>
      <c r="L3210" s="120">
        <v>0</v>
      </c>
      <c r="M3210" s="120">
        <v>0</v>
      </c>
      <c r="N3210" s="120" t="s">
        <v>3498</v>
      </c>
      <c r="O3210" s="127">
        <v>199.9</v>
      </c>
      <c r="P3210" s="128">
        <v>65</v>
      </c>
    </row>
    <row r="3211" spans="1:16">
      <c r="A3211" s="119" t="s">
        <v>4433</v>
      </c>
      <c r="B3211" s="120" t="s">
        <v>12972</v>
      </c>
      <c r="C3211" s="120" t="s">
        <v>2111</v>
      </c>
      <c r="D3211" s="120" t="s">
        <v>1756</v>
      </c>
      <c r="E3211" s="120" t="s">
        <v>12165</v>
      </c>
      <c r="F3211" s="120" t="s">
        <v>12598</v>
      </c>
      <c r="G3211" s="120" t="s">
        <v>1886</v>
      </c>
      <c r="H3211" s="120">
        <v>0</v>
      </c>
      <c r="I3211" s="120" t="s">
        <v>2068</v>
      </c>
      <c r="J3211" s="120" t="s">
        <v>1774</v>
      </c>
      <c r="K3211" s="120">
        <v>0</v>
      </c>
      <c r="L3211" s="120">
        <v>0</v>
      </c>
      <c r="M3211" s="120">
        <v>0</v>
      </c>
      <c r="N3211" s="120" t="s">
        <v>3498</v>
      </c>
      <c r="O3211" s="127">
        <v>199.9</v>
      </c>
      <c r="P3211" s="128">
        <v>65</v>
      </c>
    </row>
    <row r="3212" spans="1:16">
      <c r="A3212" s="119" t="s">
        <v>4434</v>
      </c>
      <c r="B3212" s="120" t="s">
        <v>12972</v>
      </c>
      <c r="C3212" s="120" t="s">
        <v>2111</v>
      </c>
      <c r="D3212" s="120" t="s">
        <v>1756</v>
      </c>
      <c r="E3212" s="120" t="s">
        <v>12165</v>
      </c>
      <c r="F3212" s="120" t="s">
        <v>12598</v>
      </c>
      <c r="G3212" s="120" t="s">
        <v>1851</v>
      </c>
      <c r="H3212" s="120">
        <v>0</v>
      </c>
      <c r="I3212" s="120" t="s">
        <v>2099</v>
      </c>
      <c r="J3212" s="120" t="s">
        <v>1774</v>
      </c>
      <c r="K3212" s="120">
        <v>0</v>
      </c>
      <c r="L3212" s="120">
        <v>0</v>
      </c>
      <c r="M3212" s="120">
        <v>0</v>
      </c>
      <c r="N3212" s="120" t="s">
        <v>3498</v>
      </c>
      <c r="O3212" s="127">
        <v>199.9</v>
      </c>
      <c r="P3212" s="128">
        <v>62</v>
      </c>
    </row>
    <row r="3213" spans="1:16">
      <c r="A3213" s="119" t="s">
        <v>5153</v>
      </c>
      <c r="B3213" s="120" t="s">
        <v>12972</v>
      </c>
      <c r="C3213" s="120" t="s">
        <v>2111</v>
      </c>
      <c r="D3213" s="120" t="s">
        <v>1756</v>
      </c>
      <c r="E3213" s="120" t="s">
        <v>12165</v>
      </c>
      <c r="F3213" s="120" t="s">
        <v>12598</v>
      </c>
      <c r="G3213" s="120" t="s">
        <v>1886</v>
      </c>
      <c r="H3213" s="120" t="s">
        <v>12166</v>
      </c>
      <c r="I3213" s="120" t="s">
        <v>2095</v>
      </c>
      <c r="J3213" s="120" t="s">
        <v>1753</v>
      </c>
      <c r="K3213" s="120" t="s">
        <v>3661</v>
      </c>
      <c r="L3213" s="120">
        <v>0</v>
      </c>
      <c r="M3213" s="120">
        <v>0</v>
      </c>
      <c r="N3213" s="120" t="s">
        <v>3669</v>
      </c>
      <c r="O3213" s="127">
        <v>129.9</v>
      </c>
      <c r="P3213" s="128">
        <v>41.63</v>
      </c>
    </row>
    <row r="3214" spans="1:16">
      <c r="A3214" s="119" t="s">
        <v>5154</v>
      </c>
      <c r="B3214" s="120" t="s">
        <v>12972</v>
      </c>
      <c r="C3214" s="120" t="s">
        <v>2111</v>
      </c>
      <c r="D3214" s="120" t="s">
        <v>1756</v>
      </c>
      <c r="E3214" s="120" t="s">
        <v>12165</v>
      </c>
      <c r="F3214" s="120" t="s">
        <v>12598</v>
      </c>
      <c r="G3214" s="120" t="s">
        <v>1886</v>
      </c>
      <c r="H3214" s="120" t="s">
        <v>12166</v>
      </c>
      <c r="I3214" s="120" t="s">
        <v>2095</v>
      </c>
      <c r="J3214" s="120" t="s">
        <v>1753</v>
      </c>
      <c r="K3214" s="120" t="s">
        <v>3661</v>
      </c>
      <c r="L3214" s="120">
        <v>0</v>
      </c>
      <c r="M3214" s="120">
        <v>0</v>
      </c>
      <c r="N3214" s="120" t="s">
        <v>3669</v>
      </c>
      <c r="O3214" s="127">
        <v>129.9</v>
      </c>
      <c r="P3214" s="128">
        <v>40.78</v>
      </c>
    </row>
    <row r="3215" spans="1:16">
      <c r="A3215" s="119" t="s">
        <v>5155</v>
      </c>
      <c r="B3215" s="120" t="s">
        <v>12972</v>
      </c>
      <c r="C3215" s="120" t="s">
        <v>2111</v>
      </c>
      <c r="D3215" s="120" t="s">
        <v>1756</v>
      </c>
      <c r="E3215" s="120" t="s">
        <v>12165</v>
      </c>
      <c r="F3215" s="120" t="s">
        <v>12598</v>
      </c>
      <c r="G3215" s="120" t="s">
        <v>1886</v>
      </c>
      <c r="H3215" s="120" t="s">
        <v>12166</v>
      </c>
      <c r="I3215" s="120" t="s">
        <v>2095</v>
      </c>
      <c r="J3215" s="120" t="s">
        <v>1753</v>
      </c>
      <c r="K3215" s="120" t="s">
        <v>3661</v>
      </c>
      <c r="L3215" s="120">
        <v>0</v>
      </c>
      <c r="M3215" s="120">
        <v>0</v>
      </c>
      <c r="N3215" s="120" t="s">
        <v>3669</v>
      </c>
      <c r="O3215" s="127">
        <v>129.9</v>
      </c>
      <c r="P3215" s="128">
        <v>37.630000000000003</v>
      </c>
    </row>
    <row r="3216" spans="1:16">
      <c r="A3216" s="119" t="s">
        <v>5156</v>
      </c>
      <c r="B3216" s="120" t="s">
        <v>12972</v>
      </c>
      <c r="C3216" s="120" t="s">
        <v>2111</v>
      </c>
      <c r="D3216" s="120" t="s">
        <v>1756</v>
      </c>
      <c r="E3216" s="120" t="s">
        <v>12165</v>
      </c>
      <c r="F3216" s="120" t="s">
        <v>12598</v>
      </c>
      <c r="G3216" s="120" t="s">
        <v>1886</v>
      </c>
      <c r="H3216" s="120" t="s">
        <v>12166</v>
      </c>
      <c r="I3216" s="120" t="s">
        <v>2095</v>
      </c>
      <c r="J3216" s="120" t="s">
        <v>1753</v>
      </c>
      <c r="K3216" s="120" t="s">
        <v>3661</v>
      </c>
      <c r="L3216" s="120">
        <v>0</v>
      </c>
      <c r="M3216" s="120">
        <v>0</v>
      </c>
      <c r="N3216" s="120" t="s">
        <v>3669</v>
      </c>
      <c r="O3216" s="127">
        <v>129.9</v>
      </c>
      <c r="P3216" s="128">
        <v>39.880000000000003</v>
      </c>
    </row>
    <row r="3217" spans="1:16">
      <c r="A3217" s="119" t="s">
        <v>14219</v>
      </c>
      <c r="B3217" s="120" t="s">
        <v>12972</v>
      </c>
      <c r="C3217" s="120" t="s">
        <v>2111</v>
      </c>
      <c r="D3217" s="120" t="s">
        <v>1756</v>
      </c>
      <c r="E3217" s="120" t="s">
        <v>12164</v>
      </c>
      <c r="F3217" s="120" t="s">
        <v>14091</v>
      </c>
      <c r="G3217" s="120" t="s">
        <v>3324</v>
      </c>
      <c r="H3217" s="120">
        <v>0</v>
      </c>
      <c r="I3217" s="120" t="s">
        <v>1842</v>
      </c>
      <c r="J3217" s="120" t="s">
        <v>1774</v>
      </c>
      <c r="K3217" s="120" t="s">
        <v>3661</v>
      </c>
      <c r="L3217" s="120">
        <v>0</v>
      </c>
      <c r="M3217" s="120">
        <v>0</v>
      </c>
      <c r="N3217" s="120" t="s">
        <v>3669</v>
      </c>
      <c r="O3217" s="127">
        <v>129.9</v>
      </c>
      <c r="P3217" s="128">
        <v>42.73</v>
      </c>
    </row>
    <row r="3218" spans="1:16">
      <c r="A3218" s="119" t="s">
        <v>14220</v>
      </c>
      <c r="B3218" s="120" t="s">
        <v>12972</v>
      </c>
      <c r="C3218" s="120" t="s">
        <v>2111</v>
      </c>
      <c r="D3218" s="120" t="s">
        <v>1756</v>
      </c>
      <c r="E3218" s="120" t="s">
        <v>12164</v>
      </c>
      <c r="F3218" s="120" t="s">
        <v>14091</v>
      </c>
      <c r="G3218" s="120" t="s">
        <v>3324</v>
      </c>
      <c r="H3218" s="120">
        <v>0</v>
      </c>
      <c r="I3218" s="120" t="s">
        <v>1842</v>
      </c>
      <c r="J3218" s="120" t="s">
        <v>1774</v>
      </c>
      <c r="K3218" s="120" t="s">
        <v>3661</v>
      </c>
      <c r="L3218" s="120">
        <v>0</v>
      </c>
      <c r="M3218" s="120">
        <v>0</v>
      </c>
      <c r="N3218" s="120" t="s">
        <v>3669</v>
      </c>
      <c r="O3218" s="127">
        <v>129.9</v>
      </c>
      <c r="P3218" s="128">
        <v>42.73</v>
      </c>
    </row>
    <row r="3219" spans="1:16">
      <c r="A3219" s="119" t="s">
        <v>14221</v>
      </c>
      <c r="B3219" s="120" t="s">
        <v>12972</v>
      </c>
      <c r="C3219" s="120" t="s">
        <v>2111</v>
      </c>
      <c r="D3219" s="120" t="s">
        <v>1756</v>
      </c>
      <c r="E3219" s="120" t="s">
        <v>12164</v>
      </c>
      <c r="F3219" s="120" t="s">
        <v>14091</v>
      </c>
      <c r="G3219" s="120" t="s">
        <v>1869</v>
      </c>
      <c r="H3219" s="120">
        <v>0</v>
      </c>
      <c r="I3219" s="120" t="s">
        <v>1842</v>
      </c>
      <c r="J3219" s="120" t="s">
        <v>1774</v>
      </c>
      <c r="K3219" s="120" t="s">
        <v>3661</v>
      </c>
      <c r="L3219" s="120">
        <v>0</v>
      </c>
      <c r="M3219" s="120">
        <v>0</v>
      </c>
      <c r="N3219" s="120" t="s">
        <v>3669</v>
      </c>
      <c r="O3219" s="127">
        <v>129.9</v>
      </c>
      <c r="P3219" s="128">
        <v>41.53</v>
      </c>
    </row>
    <row r="3220" spans="1:16">
      <c r="A3220" s="119" t="s">
        <v>14222</v>
      </c>
      <c r="B3220" s="120" t="s">
        <v>12972</v>
      </c>
      <c r="C3220" s="120" t="s">
        <v>2111</v>
      </c>
      <c r="D3220" s="120" t="s">
        <v>1756</v>
      </c>
      <c r="E3220" s="120" t="s">
        <v>12164</v>
      </c>
      <c r="F3220" s="120" t="s">
        <v>14091</v>
      </c>
      <c r="G3220" s="120" t="s">
        <v>1793</v>
      </c>
      <c r="H3220" s="120">
        <v>0</v>
      </c>
      <c r="I3220" s="120" t="s">
        <v>1842</v>
      </c>
      <c r="J3220" s="120" t="s">
        <v>1774</v>
      </c>
      <c r="K3220" s="120" t="s">
        <v>3661</v>
      </c>
      <c r="L3220" s="120">
        <v>0</v>
      </c>
      <c r="M3220" s="120">
        <v>0</v>
      </c>
      <c r="N3220" s="120" t="s">
        <v>3669</v>
      </c>
      <c r="O3220" s="127">
        <v>129.9</v>
      </c>
      <c r="P3220" s="128">
        <v>42.93</v>
      </c>
    </row>
    <row r="3221" spans="1:16">
      <c r="A3221" s="119" t="s">
        <v>14223</v>
      </c>
      <c r="B3221" s="120" t="s">
        <v>12972</v>
      </c>
      <c r="C3221" s="120" t="s">
        <v>2111</v>
      </c>
      <c r="D3221" s="120" t="s">
        <v>1756</v>
      </c>
      <c r="E3221" s="120" t="s">
        <v>12164</v>
      </c>
      <c r="F3221" s="120" t="s">
        <v>14091</v>
      </c>
      <c r="G3221" s="120" t="s">
        <v>3324</v>
      </c>
      <c r="H3221" s="120">
        <v>0</v>
      </c>
      <c r="I3221" s="120" t="s">
        <v>1842</v>
      </c>
      <c r="J3221" s="120" t="s">
        <v>1774</v>
      </c>
      <c r="K3221" s="120" t="s">
        <v>3661</v>
      </c>
      <c r="L3221" s="120">
        <v>0</v>
      </c>
      <c r="M3221" s="120">
        <v>0</v>
      </c>
      <c r="N3221" s="120" t="s">
        <v>3669</v>
      </c>
      <c r="O3221" s="127">
        <v>129.9</v>
      </c>
      <c r="P3221" s="128">
        <v>38.979999999999997</v>
      </c>
    </row>
    <row r="3222" spans="1:16">
      <c r="A3222" s="119" t="s">
        <v>14224</v>
      </c>
      <c r="B3222" s="120" t="s">
        <v>12972</v>
      </c>
      <c r="C3222" s="120" t="s">
        <v>2111</v>
      </c>
      <c r="D3222" s="120" t="s">
        <v>1756</v>
      </c>
      <c r="E3222" s="120" t="s">
        <v>12164</v>
      </c>
      <c r="F3222" s="120" t="s">
        <v>14091</v>
      </c>
      <c r="G3222" s="120" t="s">
        <v>3324</v>
      </c>
      <c r="H3222" s="120" t="s">
        <v>12166</v>
      </c>
      <c r="I3222" s="120" t="s">
        <v>1842</v>
      </c>
      <c r="J3222" s="120" t="s">
        <v>1774</v>
      </c>
      <c r="K3222" s="120" t="s">
        <v>3661</v>
      </c>
      <c r="L3222" s="120">
        <v>0</v>
      </c>
      <c r="M3222" s="120">
        <v>0</v>
      </c>
      <c r="N3222" s="120" t="s">
        <v>3669</v>
      </c>
      <c r="O3222" s="127">
        <v>129.9</v>
      </c>
      <c r="P3222" s="128">
        <v>38.979999999999997</v>
      </c>
    </row>
    <row r="3223" spans="1:16">
      <c r="A3223" s="119" t="s">
        <v>14225</v>
      </c>
      <c r="B3223" s="120" t="s">
        <v>12972</v>
      </c>
      <c r="C3223" s="120" t="s">
        <v>2111</v>
      </c>
      <c r="D3223" s="120" t="s">
        <v>1756</v>
      </c>
      <c r="E3223" s="120" t="s">
        <v>12164</v>
      </c>
      <c r="F3223" s="120" t="s">
        <v>14091</v>
      </c>
      <c r="G3223" s="120" t="s">
        <v>3324</v>
      </c>
      <c r="H3223" s="120" t="s">
        <v>12166</v>
      </c>
      <c r="I3223" s="120" t="s">
        <v>1842</v>
      </c>
      <c r="J3223" s="120" t="s">
        <v>1774</v>
      </c>
      <c r="K3223" s="120" t="s">
        <v>3661</v>
      </c>
      <c r="L3223" s="120">
        <v>0</v>
      </c>
      <c r="M3223" s="120">
        <v>0</v>
      </c>
      <c r="N3223" s="120" t="s">
        <v>3669</v>
      </c>
      <c r="O3223" s="127">
        <v>129.9</v>
      </c>
      <c r="P3223" s="128">
        <v>39.68</v>
      </c>
    </row>
    <row r="3224" spans="1:16">
      <c r="A3224" s="119" t="s">
        <v>14226</v>
      </c>
      <c r="B3224" s="120" t="s">
        <v>12972</v>
      </c>
      <c r="C3224" s="120" t="s">
        <v>2111</v>
      </c>
      <c r="D3224" s="120" t="s">
        <v>1803</v>
      </c>
      <c r="E3224" s="120" t="s">
        <v>12164</v>
      </c>
      <c r="F3224" s="120" t="s">
        <v>14091</v>
      </c>
      <c r="G3224" s="120" t="s">
        <v>1782</v>
      </c>
      <c r="H3224" s="120" t="s">
        <v>1864</v>
      </c>
      <c r="I3224" s="120" t="s">
        <v>2095</v>
      </c>
      <c r="J3224" s="120" t="s">
        <v>1774</v>
      </c>
      <c r="K3224" s="120">
        <v>0</v>
      </c>
      <c r="L3224" s="120">
        <v>0</v>
      </c>
      <c r="M3224" s="120">
        <v>0</v>
      </c>
      <c r="N3224" s="120" t="s">
        <v>3726</v>
      </c>
      <c r="O3224" s="127">
        <v>69.900000000000006</v>
      </c>
      <c r="P3224" s="128">
        <v>24</v>
      </c>
    </row>
    <row r="3225" spans="1:16">
      <c r="A3225" s="119" t="s">
        <v>14227</v>
      </c>
      <c r="B3225" s="120" t="s">
        <v>12972</v>
      </c>
      <c r="C3225" s="120" t="s">
        <v>2111</v>
      </c>
      <c r="D3225" s="120" t="s">
        <v>1803</v>
      </c>
      <c r="E3225" s="120" t="s">
        <v>12164</v>
      </c>
      <c r="F3225" s="120" t="s">
        <v>14091</v>
      </c>
      <c r="G3225" s="120" t="s">
        <v>1782</v>
      </c>
      <c r="H3225" s="120" t="s">
        <v>1864</v>
      </c>
      <c r="I3225" s="120" t="s">
        <v>2095</v>
      </c>
      <c r="J3225" s="120" t="s">
        <v>1774</v>
      </c>
      <c r="K3225" s="120">
        <v>0</v>
      </c>
      <c r="L3225" s="120">
        <v>0</v>
      </c>
      <c r="M3225" s="120">
        <v>0</v>
      </c>
      <c r="N3225" s="120" t="s">
        <v>3726</v>
      </c>
      <c r="O3225" s="127">
        <v>69.900000000000006</v>
      </c>
      <c r="P3225" s="128">
        <v>24</v>
      </c>
    </row>
    <row r="3226" spans="1:16">
      <c r="A3226" s="119" t="s">
        <v>14228</v>
      </c>
      <c r="B3226" s="120" t="s">
        <v>12972</v>
      </c>
      <c r="C3226" s="120" t="s">
        <v>2111</v>
      </c>
      <c r="D3226" s="120" t="s">
        <v>1803</v>
      </c>
      <c r="E3226" s="120" t="s">
        <v>12164</v>
      </c>
      <c r="F3226" s="120" t="s">
        <v>14091</v>
      </c>
      <c r="G3226" s="120" t="s">
        <v>1793</v>
      </c>
      <c r="H3226" s="120" t="s">
        <v>1864</v>
      </c>
      <c r="I3226" s="120" t="s">
        <v>2095</v>
      </c>
      <c r="J3226" s="120" t="s">
        <v>1774</v>
      </c>
      <c r="K3226" s="120">
        <v>0</v>
      </c>
      <c r="L3226" s="120">
        <v>0</v>
      </c>
      <c r="M3226" s="120">
        <v>0</v>
      </c>
      <c r="N3226" s="120" t="s">
        <v>3726</v>
      </c>
      <c r="O3226" s="127">
        <v>69.900000000000006</v>
      </c>
      <c r="P3226" s="128">
        <v>24</v>
      </c>
    </row>
    <row r="3227" spans="1:16">
      <c r="A3227" s="119" t="s">
        <v>14229</v>
      </c>
      <c r="B3227" s="120" t="s">
        <v>12972</v>
      </c>
      <c r="C3227" s="120" t="s">
        <v>2111</v>
      </c>
      <c r="D3227" s="120" t="s">
        <v>1756</v>
      </c>
      <c r="E3227" s="120" t="s">
        <v>12164</v>
      </c>
      <c r="F3227" s="120" t="s">
        <v>14091</v>
      </c>
      <c r="G3227" s="120" t="s">
        <v>3324</v>
      </c>
      <c r="H3227" s="120">
        <v>0</v>
      </c>
      <c r="I3227" s="120" t="s">
        <v>2099</v>
      </c>
      <c r="J3227" s="120" t="s">
        <v>1774</v>
      </c>
      <c r="K3227" s="120">
        <v>0</v>
      </c>
      <c r="L3227" s="120">
        <v>0</v>
      </c>
      <c r="M3227" s="120">
        <v>0</v>
      </c>
      <c r="N3227" s="120" t="s">
        <v>14230</v>
      </c>
      <c r="O3227" s="127">
        <v>89.9</v>
      </c>
      <c r="P3227" s="128">
        <v>35</v>
      </c>
    </row>
    <row r="3228" spans="1:16">
      <c r="A3228" s="119" t="s">
        <v>14231</v>
      </c>
      <c r="B3228" s="120" t="s">
        <v>12972</v>
      </c>
      <c r="C3228" s="120" t="s">
        <v>2111</v>
      </c>
      <c r="D3228" s="120" t="s">
        <v>1756</v>
      </c>
      <c r="E3228" s="120" t="s">
        <v>12164</v>
      </c>
      <c r="F3228" s="120" t="s">
        <v>14091</v>
      </c>
      <c r="G3228" s="120" t="s">
        <v>3324</v>
      </c>
      <c r="H3228" s="120">
        <v>0</v>
      </c>
      <c r="I3228" s="120" t="s">
        <v>2099</v>
      </c>
      <c r="J3228" s="120" t="s">
        <v>1774</v>
      </c>
      <c r="K3228" s="120">
        <v>0</v>
      </c>
      <c r="L3228" s="120">
        <v>0</v>
      </c>
      <c r="M3228" s="120">
        <v>0</v>
      </c>
      <c r="N3228" s="120" t="s">
        <v>14230</v>
      </c>
      <c r="O3228" s="127">
        <v>89.9</v>
      </c>
      <c r="P3228" s="128">
        <v>35</v>
      </c>
    </row>
    <row r="3229" spans="1:16">
      <c r="A3229" s="119" t="s">
        <v>14232</v>
      </c>
      <c r="B3229" s="120" t="s">
        <v>12972</v>
      </c>
      <c r="C3229" s="120" t="s">
        <v>2111</v>
      </c>
      <c r="D3229" s="120" t="s">
        <v>1756</v>
      </c>
      <c r="E3229" s="120" t="s">
        <v>12164</v>
      </c>
      <c r="F3229" s="120" t="s">
        <v>14091</v>
      </c>
      <c r="G3229" s="120" t="s">
        <v>3324</v>
      </c>
      <c r="H3229" s="120">
        <v>0</v>
      </c>
      <c r="I3229" s="120" t="s">
        <v>2099</v>
      </c>
      <c r="J3229" s="120" t="s">
        <v>1774</v>
      </c>
      <c r="K3229" s="120">
        <v>0</v>
      </c>
      <c r="L3229" s="120">
        <v>0</v>
      </c>
      <c r="M3229" s="120">
        <v>0</v>
      </c>
      <c r="N3229" s="120" t="s">
        <v>14230</v>
      </c>
      <c r="O3229" s="127">
        <v>89.9</v>
      </c>
      <c r="P3229" s="128">
        <v>35</v>
      </c>
    </row>
    <row r="3230" spans="1:16">
      <c r="A3230" s="119" t="s">
        <v>14233</v>
      </c>
      <c r="B3230" s="120" t="s">
        <v>12972</v>
      </c>
      <c r="C3230" s="120" t="s">
        <v>2111</v>
      </c>
      <c r="D3230" s="120" t="s">
        <v>1756</v>
      </c>
      <c r="E3230" s="120" t="s">
        <v>12164</v>
      </c>
      <c r="F3230" s="120" t="s">
        <v>14091</v>
      </c>
      <c r="G3230" s="120" t="s">
        <v>3324</v>
      </c>
      <c r="H3230" s="120">
        <v>0</v>
      </c>
      <c r="I3230" s="120" t="s">
        <v>2099</v>
      </c>
      <c r="J3230" s="120" t="s">
        <v>1774</v>
      </c>
      <c r="K3230" s="120">
        <v>0</v>
      </c>
      <c r="L3230" s="120">
        <v>0</v>
      </c>
      <c r="M3230" s="120">
        <v>0</v>
      </c>
      <c r="N3230" s="120" t="s">
        <v>14230</v>
      </c>
      <c r="O3230" s="127">
        <v>89.9</v>
      </c>
      <c r="P3230" s="128">
        <v>35</v>
      </c>
    </row>
    <row r="3231" spans="1:16">
      <c r="A3231" s="119" t="s">
        <v>14234</v>
      </c>
      <c r="B3231" s="120" t="s">
        <v>12972</v>
      </c>
      <c r="C3231" s="120" t="s">
        <v>2111</v>
      </c>
      <c r="D3231" s="120" t="s">
        <v>1756</v>
      </c>
      <c r="E3231" s="120" t="s">
        <v>12164</v>
      </c>
      <c r="F3231" s="120" t="s">
        <v>14091</v>
      </c>
      <c r="G3231" s="120" t="s">
        <v>3324</v>
      </c>
      <c r="H3231" s="120">
        <v>0</v>
      </c>
      <c r="I3231" s="120" t="s">
        <v>2095</v>
      </c>
      <c r="J3231" s="120" t="s">
        <v>1774</v>
      </c>
      <c r="K3231" s="120">
        <v>0</v>
      </c>
      <c r="L3231" s="120">
        <v>0</v>
      </c>
      <c r="M3231" s="120">
        <v>0</v>
      </c>
      <c r="N3231" s="120" t="s">
        <v>14230</v>
      </c>
      <c r="O3231" s="127">
        <v>89.9</v>
      </c>
      <c r="P3231" s="128">
        <v>35</v>
      </c>
    </row>
    <row r="3232" spans="1:16">
      <c r="A3232" s="119" t="s">
        <v>14235</v>
      </c>
      <c r="B3232" s="120" t="s">
        <v>12972</v>
      </c>
      <c r="C3232" s="120" t="s">
        <v>2111</v>
      </c>
      <c r="D3232" s="120" t="s">
        <v>1756</v>
      </c>
      <c r="E3232" s="120" t="s">
        <v>12164</v>
      </c>
      <c r="F3232" s="120" t="s">
        <v>14091</v>
      </c>
      <c r="G3232" s="120" t="s">
        <v>3324</v>
      </c>
      <c r="H3232" s="120">
        <v>0</v>
      </c>
      <c r="I3232" s="120" t="s">
        <v>2095</v>
      </c>
      <c r="J3232" s="120" t="s">
        <v>1774</v>
      </c>
      <c r="K3232" s="120">
        <v>0</v>
      </c>
      <c r="L3232" s="120">
        <v>0</v>
      </c>
      <c r="M3232" s="120">
        <v>0</v>
      </c>
      <c r="N3232" s="120" t="s">
        <v>14230</v>
      </c>
      <c r="O3232" s="127">
        <v>89.9</v>
      </c>
      <c r="P3232" s="128">
        <v>35</v>
      </c>
    </row>
    <row r="3233" spans="1:16">
      <c r="A3233" s="119" t="s">
        <v>14236</v>
      </c>
      <c r="B3233" s="120" t="s">
        <v>12972</v>
      </c>
      <c r="C3233" s="120" t="s">
        <v>2111</v>
      </c>
      <c r="D3233" s="120" t="s">
        <v>1756</v>
      </c>
      <c r="E3233" s="120" t="s">
        <v>12164</v>
      </c>
      <c r="F3233" s="120" t="s">
        <v>14091</v>
      </c>
      <c r="G3233" s="120" t="s">
        <v>3324</v>
      </c>
      <c r="H3233" s="120">
        <v>0</v>
      </c>
      <c r="I3233" s="120" t="s">
        <v>2095</v>
      </c>
      <c r="J3233" s="120" t="s">
        <v>1774</v>
      </c>
      <c r="K3233" s="120">
        <v>0</v>
      </c>
      <c r="L3233" s="120">
        <v>0</v>
      </c>
      <c r="M3233" s="120">
        <v>0</v>
      </c>
      <c r="N3233" s="120" t="s">
        <v>14230</v>
      </c>
      <c r="O3233" s="127">
        <v>89.9</v>
      </c>
      <c r="P3233" s="128">
        <v>35</v>
      </c>
    </row>
    <row r="3234" spans="1:16">
      <c r="A3234" s="119" t="s">
        <v>14237</v>
      </c>
      <c r="B3234" s="120" t="s">
        <v>12972</v>
      </c>
      <c r="C3234" s="120" t="s">
        <v>2111</v>
      </c>
      <c r="D3234" s="120" t="s">
        <v>1756</v>
      </c>
      <c r="E3234" s="120" t="s">
        <v>12164</v>
      </c>
      <c r="F3234" s="120" t="s">
        <v>14091</v>
      </c>
      <c r="G3234" s="120" t="s">
        <v>3324</v>
      </c>
      <c r="H3234" s="120">
        <v>0</v>
      </c>
      <c r="I3234" s="120" t="s">
        <v>2095</v>
      </c>
      <c r="J3234" s="120" t="s">
        <v>1774</v>
      </c>
      <c r="K3234" s="120">
        <v>0</v>
      </c>
      <c r="L3234" s="120">
        <v>0</v>
      </c>
      <c r="M3234" s="120">
        <v>0</v>
      </c>
      <c r="N3234" s="120" t="s">
        <v>14230</v>
      </c>
      <c r="O3234" s="127">
        <v>89.9</v>
      </c>
      <c r="P3234" s="128">
        <v>35</v>
      </c>
    </row>
    <row r="3235" spans="1:16">
      <c r="A3235" s="119" t="s">
        <v>14238</v>
      </c>
      <c r="B3235" s="120" t="s">
        <v>12972</v>
      </c>
      <c r="C3235" s="120" t="s">
        <v>2111</v>
      </c>
      <c r="D3235" s="120" t="s">
        <v>1756</v>
      </c>
      <c r="E3235" s="120" t="s">
        <v>12164</v>
      </c>
      <c r="F3235" s="120" t="s">
        <v>14091</v>
      </c>
      <c r="G3235" s="120" t="s">
        <v>3324</v>
      </c>
      <c r="H3235" s="120">
        <v>0</v>
      </c>
      <c r="I3235" s="120" t="s">
        <v>2095</v>
      </c>
      <c r="J3235" s="120" t="s">
        <v>1774</v>
      </c>
      <c r="K3235" s="120">
        <v>0</v>
      </c>
      <c r="L3235" s="120">
        <v>0</v>
      </c>
      <c r="M3235" s="120">
        <v>0</v>
      </c>
      <c r="N3235" s="120" t="s">
        <v>14230</v>
      </c>
      <c r="O3235" s="127">
        <v>89.9</v>
      </c>
      <c r="P3235" s="128">
        <v>35</v>
      </c>
    </row>
    <row r="3236" spans="1:16">
      <c r="A3236" s="119" t="s">
        <v>14239</v>
      </c>
      <c r="B3236" s="120" t="s">
        <v>12972</v>
      </c>
      <c r="C3236" s="120" t="s">
        <v>2111</v>
      </c>
      <c r="D3236" s="120" t="s">
        <v>1756</v>
      </c>
      <c r="E3236" s="120" t="s">
        <v>12164</v>
      </c>
      <c r="F3236" s="120" t="s">
        <v>14091</v>
      </c>
      <c r="G3236" s="120" t="s">
        <v>3324</v>
      </c>
      <c r="H3236" s="120">
        <v>0</v>
      </c>
      <c r="I3236" s="120" t="s">
        <v>2095</v>
      </c>
      <c r="J3236" s="120" t="s">
        <v>1774</v>
      </c>
      <c r="K3236" s="120">
        <v>0</v>
      </c>
      <c r="L3236" s="120">
        <v>0</v>
      </c>
      <c r="M3236" s="120">
        <v>0</v>
      </c>
      <c r="N3236" s="120" t="s">
        <v>14230</v>
      </c>
      <c r="O3236" s="127">
        <v>89.9</v>
      </c>
      <c r="P3236" s="128">
        <v>35</v>
      </c>
    </row>
    <row r="3237" spans="1:16">
      <c r="A3237" s="119" t="s">
        <v>14240</v>
      </c>
      <c r="B3237" s="120" t="s">
        <v>12972</v>
      </c>
      <c r="C3237" s="120" t="s">
        <v>2111</v>
      </c>
      <c r="D3237" s="120" t="s">
        <v>1756</v>
      </c>
      <c r="E3237" s="120" t="s">
        <v>12164</v>
      </c>
      <c r="F3237" s="120" t="s">
        <v>14091</v>
      </c>
      <c r="G3237" s="120" t="s">
        <v>3324</v>
      </c>
      <c r="H3237" s="120">
        <v>0</v>
      </c>
      <c r="I3237" s="120" t="s">
        <v>2095</v>
      </c>
      <c r="J3237" s="120" t="s">
        <v>1774</v>
      </c>
      <c r="K3237" s="120">
        <v>0</v>
      </c>
      <c r="L3237" s="120">
        <v>0</v>
      </c>
      <c r="M3237" s="120">
        <v>0</v>
      </c>
      <c r="N3237" s="120" t="s">
        <v>14230</v>
      </c>
      <c r="O3237" s="127">
        <v>89.9</v>
      </c>
      <c r="P3237" s="128">
        <v>35</v>
      </c>
    </row>
    <row r="3238" spans="1:16">
      <c r="A3238" s="119" t="s">
        <v>14241</v>
      </c>
      <c r="B3238" s="120" t="s">
        <v>12972</v>
      </c>
      <c r="C3238" s="120" t="s">
        <v>2111</v>
      </c>
      <c r="D3238" s="120" t="s">
        <v>1756</v>
      </c>
      <c r="E3238" s="120" t="s">
        <v>12164</v>
      </c>
      <c r="F3238" s="120" t="s">
        <v>14091</v>
      </c>
      <c r="G3238" s="120" t="s">
        <v>3324</v>
      </c>
      <c r="H3238" s="120">
        <v>0</v>
      </c>
      <c r="I3238" s="120" t="s">
        <v>2095</v>
      </c>
      <c r="J3238" s="120" t="s">
        <v>1774</v>
      </c>
      <c r="K3238" s="120">
        <v>0</v>
      </c>
      <c r="L3238" s="120">
        <v>0</v>
      </c>
      <c r="M3238" s="120">
        <v>0</v>
      </c>
      <c r="N3238" s="120" t="s">
        <v>14230</v>
      </c>
      <c r="O3238" s="127">
        <v>119.9</v>
      </c>
      <c r="P3238" s="128">
        <v>42</v>
      </c>
    </row>
    <row r="3239" spans="1:16">
      <c r="A3239" s="119" t="s">
        <v>14242</v>
      </c>
      <c r="B3239" s="120" t="s">
        <v>12972</v>
      </c>
      <c r="C3239" s="120" t="s">
        <v>2111</v>
      </c>
      <c r="D3239" s="120" t="s">
        <v>1756</v>
      </c>
      <c r="E3239" s="120" t="s">
        <v>12164</v>
      </c>
      <c r="F3239" s="120" t="s">
        <v>14091</v>
      </c>
      <c r="G3239" s="120" t="s">
        <v>3324</v>
      </c>
      <c r="H3239" s="120">
        <v>0</v>
      </c>
      <c r="I3239" s="120" t="s">
        <v>2095</v>
      </c>
      <c r="J3239" s="120" t="s">
        <v>1774</v>
      </c>
      <c r="K3239" s="120">
        <v>0</v>
      </c>
      <c r="L3239" s="120">
        <v>0</v>
      </c>
      <c r="M3239" s="120">
        <v>0</v>
      </c>
      <c r="N3239" s="120" t="s">
        <v>14230</v>
      </c>
      <c r="O3239" s="127">
        <v>119.9</v>
      </c>
      <c r="P3239" s="128">
        <v>42</v>
      </c>
    </row>
    <row r="3240" spans="1:16">
      <c r="A3240" s="119" t="s">
        <v>14243</v>
      </c>
      <c r="B3240" s="120" t="s">
        <v>12972</v>
      </c>
      <c r="C3240" s="120" t="s">
        <v>2111</v>
      </c>
      <c r="D3240" s="120" t="s">
        <v>1756</v>
      </c>
      <c r="E3240" s="120" t="s">
        <v>12164</v>
      </c>
      <c r="F3240" s="120" t="s">
        <v>14091</v>
      </c>
      <c r="G3240" s="120" t="s">
        <v>3324</v>
      </c>
      <c r="H3240" s="120">
        <v>0</v>
      </c>
      <c r="I3240" s="120" t="s">
        <v>2095</v>
      </c>
      <c r="J3240" s="120" t="s">
        <v>1774</v>
      </c>
      <c r="K3240" s="120">
        <v>0</v>
      </c>
      <c r="L3240" s="120">
        <v>0</v>
      </c>
      <c r="M3240" s="120">
        <v>0</v>
      </c>
      <c r="N3240" s="120" t="s">
        <v>14230</v>
      </c>
      <c r="O3240" s="127">
        <v>119.9</v>
      </c>
      <c r="P3240" s="128">
        <v>42</v>
      </c>
    </row>
    <row r="3241" spans="1:16">
      <c r="A3241" s="119" t="s">
        <v>14244</v>
      </c>
      <c r="B3241" s="120" t="s">
        <v>12972</v>
      </c>
      <c r="C3241" s="120" t="s">
        <v>2111</v>
      </c>
      <c r="D3241" s="120" t="s">
        <v>1756</v>
      </c>
      <c r="E3241" s="120" t="s">
        <v>12164</v>
      </c>
      <c r="F3241" s="120" t="s">
        <v>14091</v>
      </c>
      <c r="G3241" s="120" t="s">
        <v>3324</v>
      </c>
      <c r="H3241" s="120">
        <v>0</v>
      </c>
      <c r="I3241" s="120" t="s">
        <v>2095</v>
      </c>
      <c r="J3241" s="120" t="s">
        <v>1774</v>
      </c>
      <c r="K3241" s="120">
        <v>0</v>
      </c>
      <c r="L3241" s="120">
        <v>0</v>
      </c>
      <c r="M3241" s="120">
        <v>0</v>
      </c>
      <c r="N3241" s="120" t="s">
        <v>14230</v>
      </c>
      <c r="O3241" s="127">
        <v>119.9</v>
      </c>
      <c r="P3241" s="128">
        <v>42</v>
      </c>
    </row>
    <row r="3242" spans="1:16">
      <c r="A3242" s="119" t="s">
        <v>14245</v>
      </c>
      <c r="B3242" s="120" t="s">
        <v>12972</v>
      </c>
      <c r="C3242" s="120" t="s">
        <v>2111</v>
      </c>
      <c r="D3242" s="120" t="s">
        <v>1756</v>
      </c>
      <c r="E3242" s="120" t="s">
        <v>12164</v>
      </c>
      <c r="F3242" s="120" t="s">
        <v>14091</v>
      </c>
      <c r="G3242" s="120" t="s">
        <v>3324</v>
      </c>
      <c r="H3242" s="120">
        <v>0</v>
      </c>
      <c r="I3242" s="120" t="s">
        <v>2095</v>
      </c>
      <c r="J3242" s="120" t="s">
        <v>1774</v>
      </c>
      <c r="K3242" s="120">
        <v>0</v>
      </c>
      <c r="L3242" s="120">
        <v>0</v>
      </c>
      <c r="M3242" s="120">
        <v>0</v>
      </c>
      <c r="N3242" s="120" t="s">
        <v>14230</v>
      </c>
      <c r="O3242" s="127">
        <v>119.9</v>
      </c>
      <c r="P3242" s="128">
        <v>42</v>
      </c>
    </row>
    <row r="3243" spans="1:16">
      <c r="A3243" s="119" t="s">
        <v>14246</v>
      </c>
      <c r="B3243" s="120" t="s">
        <v>12972</v>
      </c>
      <c r="C3243" s="120" t="s">
        <v>2111</v>
      </c>
      <c r="D3243" s="120" t="s">
        <v>1756</v>
      </c>
      <c r="E3243" s="120" t="s">
        <v>12164</v>
      </c>
      <c r="F3243" s="120" t="s">
        <v>14091</v>
      </c>
      <c r="G3243" s="120" t="s">
        <v>3324</v>
      </c>
      <c r="H3243" s="120">
        <v>0</v>
      </c>
      <c r="I3243" s="120" t="s">
        <v>2095</v>
      </c>
      <c r="J3243" s="120" t="s">
        <v>1774</v>
      </c>
      <c r="K3243" s="120">
        <v>0</v>
      </c>
      <c r="L3243" s="120">
        <v>0</v>
      </c>
      <c r="M3243" s="120">
        <v>0</v>
      </c>
      <c r="N3243" s="120" t="s">
        <v>14230</v>
      </c>
      <c r="O3243" s="127">
        <v>119.9</v>
      </c>
      <c r="P3243" s="128">
        <v>42</v>
      </c>
    </row>
    <row r="3244" spans="1:16">
      <c r="A3244" s="119" t="s">
        <v>14247</v>
      </c>
      <c r="B3244" s="120" t="s">
        <v>12972</v>
      </c>
      <c r="C3244" s="120" t="s">
        <v>2111</v>
      </c>
      <c r="D3244" s="120" t="s">
        <v>1756</v>
      </c>
      <c r="E3244" s="120" t="s">
        <v>12164</v>
      </c>
      <c r="F3244" s="120" t="s">
        <v>14091</v>
      </c>
      <c r="G3244" s="120" t="s">
        <v>3324</v>
      </c>
      <c r="H3244" s="120">
        <v>0</v>
      </c>
      <c r="I3244" s="120" t="s">
        <v>2095</v>
      </c>
      <c r="J3244" s="120" t="s">
        <v>1774</v>
      </c>
      <c r="K3244" s="120">
        <v>0</v>
      </c>
      <c r="L3244" s="120">
        <v>0</v>
      </c>
      <c r="M3244" s="120">
        <v>0</v>
      </c>
      <c r="N3244" s="120" t="s">
        <v>14230</v>
      </c>
      <c r="O3244" s="127">
        <v>119.9</v>
      </c>
      <c r="P3244" s="128">
        <v>42</v>
      </c>
    </row>
    <row r="3245" spans="1:16">
      <c r="A3245" s="119" t="s">
        <v>14248</v>
      </c>
      <c r="B3245" s="120" t="s">
        <v>12972</v>
      </c>
      <c r="C3245" s="120" t="s">
        <v>2111</v>
      </c>
      <c r="D3245" s="120" t="s">
        <v>1756</v>
      </c>
      <c r="E3245" s="120" t="s">
        <v>12164</v>
      </c>
      <c r="F3245" s="120" t="s">
        <v>14091</v>
      </c>
      <c r="G3245" s="120" t="s">
        <v>3324</v>
      </c>
      <c r="H3245" s="120">
        <v>0</v>
      </c>
      <c r="I3245" s="120" t="s">
        <v>2095</v>
      </c>
      <c r="J3245" s="120" t="s">
        <v>1774</v>
      </c>
      <c r="K3245" s="120">
        <v>0</v>
      </c>
      <c r="L3245" s="120">
        <v>0</v>
      </c>
      <c r="M3245" s="120">
        <v>0</v>
      </c>
      <c r="N3245" s="120" t="s">
        <v>14230</v>
      </c>
      <c r="O3245" s="127">
        <v>119.9</v>
      </c>
      <c r="P3245" s="128">
        <v>42</v>
      </c>
    </row>
    <row r="3246" spans="1:16">
      <c r="A3246" s="119" t="s">
        <v>14249</v>
      </c>
      <c r="B3246" s="120" t="s">
        <v>12972</v>
      </c>
      <c r="C3246" s="120" t="s">
        <v>2111</v>
      </c>
      <c r="D3246" s="120" t="s">
        <v>1756</v>
      </c>
      <c r="E3246" s="120" t="s">
        <v>12164</v>
      </c>
      <c r="F3246" s="120" t="s">
        <v>14091</v>
      </c>
      <c r="G3246" s="120" t="s">
        <v>3324</v>
      </c>
      <c r="H3246" s="120">
        <v>0</v>
      </c>
      <c r="I3246" s="120" t="s">
        <v>2095</v>
      </c>
      <c r="J3246" s="120" t="s">
        <v>1774</v>
      </c>
      <c r="K3246" s="120">
        <v>0</v>
      </c>
      <c r="L3246" s="120">
        <v>0</v>
      </c>
      <c r="M3246" s="120">
        <v>0</v>
      </c>
      <c r="N3246" s="120" t="s">
        <v>14230</v>
      </c>
      <c r="O3246" s="127">
        <v>119.9</v>
      </c>
      <c r="P3246" s="128">
        <v>42</v>
      </c>
    </row>
    <row r="3247" spans="1:16">
      <c r="A3247" s="119" t="s">
        <v>12622</v>
      </c>
      <c r="B3247" s="120" t="s">
        <v>12972</v>
      </c>
      <c r="C3247" s="120" t="s">
        <v>2111</v>
      </c>
      <c r="D3247" s="120" t="s">
        <v>1806</v>
      </c>
      <c r="E3247" s="120" t="s">
        <v>12165</v>
      </c>
      <c r="F3247" s="120" t="s">
        <v>12598</v>
      </c>
      <c r="G3247" s="120" t="s">
        <v>1957</v>
      </c>
      <c r="H3247" s="120">
        <v>0</v>
      </c>
      <c r="I3247" s="120" t="s">
        <v>2095</v>
      </c>
      <c r="J3247" s="120" t="s">
        <v>1774</v>
      </c>
      <c r="K3247" s="120">
        <v>0</v>
      </c>
      <c r="L3247" s="120">
        <v>0</v>
      </c>
      <c r="M3247" s="120">
        <v>0</v>
      </c>
      <c r="N3247" s="120" t="s">
        <v>3498</v>
      </c>
      <c r="O3247" s="127">
        <v>249.9</v>
      </c>
      <c r="P3247" s="128">
        <v>125</v>
      </c>
    </row>
    <row r="3248" spans="1:16">
      <c r="A3248" s="119" t="s">
        <v>14250</v>
      </c>
      <c r="B3248" s="120" t="s">
        <v>12972</v>
      </c>
      <c r="C3248" s="120" t="s">
        <v>2111</v>
      </c>
      <c r="D3248" s="120" t="s">
        <v>1756</v>
      </c>
      <c r="E3248" s="120" t="s">
        <v>12165</v>
      </c>
      <c r="F3248" s="120" t="s">
        <v>12598</v>
      </c>
      <c r="G3248" s="120" t="s">
        <v>1780</v>
      </c>
      <c r="H3248" s="120">
        <v>0</v>
      </c>
      <c r="I3248" s="120" t="s">
        <v>2095</v>
      </c>
      <c r="J3248" s="120" t="s">
        <v>1774</v>
      </c>
      <c r="K3248" s="120">
        <v>0</v>
      </c>
      <c r="L3248" s="120">
        <v>0</v>
      </c>
      <c r="M3248" s="120">
        <v>0</v>
      </c>
      <c r="N3248" s="120" t="s">
        <v>3669</v>
      </c>
      <c r="O3248" s="127">
        <v>129.9</v>
      </c>
      <c r="P3248" s="128">
        <v>39.58</v>
      </c>
    </row>
    <row r="3249" spans="1:16">
      <c r="A3249" s="119" t="s">
        <v>14251</v>
      </c>
      <c r="B3249" s="120" t="s">
        <v>12972</v>
      </c>
      <c r="C3249" s="120" t="s">
        <v>2111</v>
      </c>
      <c r="D3249" s="120" t="s">
        <v>1756</v>
      </c>
      <c r="E3249" s="120" t="s">
        <v>12165</v>
      </c>
      <c r="F3249" s="120" t="s">
        <v>12598</v>
      </c>
      <c r="G3249" s="120" t="s">
        <v>1780</v>
      </c>
      <c r="H3249" s="120">
        <v>0</v>
      </c>
      <c r="I3249" s="120" t="s">
        <v>2095</v>
      </c>
      <c r="J3249" s="120" t="s">
        <v>1774</v>
      </c>
      <c r="K3249" s="120">
        <v>0</v>
      </c>
      <c r="L3249" s="120">
        <v>0</v>
      </c>
      <c r="M3249" s="120">
        <v>0</v>
      </c>
      <c r="N3249" s="120" t="s">
        <v>3669</v>
      </c>
      <c r="O3249" s="127">
        <v>129.9</v>
      </c>
      <c r="P3249" s="128">
        <v>39.880000000000003</v>
      </c>
    </row>
    <row r="3250" spans="1:16">
      <c r="A3250" s="119" t="s">
        <v>12989</v>
      </c>
      <c r="B3250" s="120" t="s">
        <v>12972</v>
      </c>
      <c r="C3250" s="120" t="s">
        <v>2111</v>
      </c>
      <c r="D3250" s="120" t="s">
        <v>1756</v>
      </c>
      <c r="E3250" s="120" t="s">
        <v>12165</v>
      </c>
      <c r="F3250" s="120" t="s">
        <v>12598</v>
      </c>
      <c r="G3250" s="120" t="s">
        <v>1804</v>
      </c>
      <c r="H3250" s="120">
        <v>0</v>
      </c>
      <c r="I3250" s="120" t="s">
        <v>2095</v>
      </c>
      <c r="J3250" s="120" t="s">
        <v>1774</v>
      </c>
      <c r="K3250" s="120">
        <v>0</v>
      </c>
      <c r="L3250" s="120">
        <v>0</v>
      </c>
      <c r="M3250" s="120">
        <v>0</v>
      </c>
      <c r="N3250" s="120" t="s">
        <v>3669</v>
      </c>
      <c r="O3250" s="127">
        <v>129.9</v>
      </c>
      <c r="P3250" s="128">
        <v>45.43</v>
      </c>
    </row>
    <row r="3251" spans="1:16">
      <c r="A3251" s="119" t="s">
        <v>12990</v>
      </c>
      <c r="B3251" s="120" t="s">
        <v>12972</v>
      </c>
      <c r="C3251" s="120" t="s">
        <v>2111</v>
      </c>
      <c r="D3251" s="120" t="s">
        <v>1756</v>
      </c>
      <c r="E3251" s="120" t="s">
        <v>12165</v>
      </c>
      <c r="F3251" s="120" t="s">
        <v>12598</v>
      </c>
      <c r="G3251" s="120" t="s">
        <v>1804</v>
      </c>
      <c r="H3251" s="120">
        <v>0</v>
      </c>
      <c r="I3251" s="120" t="s">
        <v>2095</v>
      </c>
      <c r="J3251" s="120" t="s">
        <v>1774</v>
      </c>
      <c r="K3251" s="120">
        <v>0</v>
      </c>
      <c r="L3251" s="120">
        <v>0</v>
      </c>
      <c r="M3251" s="120">
        <v>0</v>
      </c>
      <c r="N3251" s="120" t="s">
        <v>3669</v>
      </c>
      <c r="O3251" s="127">
        <v>129.9</v>
      </c>
      <c r="P3251" s="128">
        <v>44.08</v>
      </c>
    </row>
    <row r="3252" spans="1:16">
      <c r="A3252" s="119" t="s">
        <v>12991</v>
      </c>
      <c r="B3252" s="120" t="s">
        <v>12972</v>
      </c>
      <c r="C3252" s="120" t="s">
        <v>2111</v>
      </c>
      <c r="D3252" s="120" t="s">
        <v>1756</v>
      </c>
      <c r="E3252" s="120" t="s">
        <v>12165</v>
      </c>
      <c r="F3252" s="120" t="s">
        <v>12598</v>
      </c>
      <c r="G3252" s="120" t="s">
        <v>1804</v>
      </c>
      <c r="H3252" s="120">
        <v>0</v>
      </c>
      <c r="I3252" s="120" t="s">
        <v>2095</v>
      </c>
      <c r="J3252" s="120" t="s">
        <v>1774</v>
      </c>
      <c r="K3252" s="120">
        <v>0</v>
      </c>
      <c r="L3252" s="120">
        <v>0</v>
      </c>
      <c r="M3252" s="120">
        <v>0</v>
      </c>
      <c r="N3252" s="120" t="s">
        <v>3669</v>
      </c>
      <c r="O3252" s="127">
        <v>129.9</v>
      </c>
      <c r="P3252" s="128">
        <v>45.43</v>
      </c>
    </row>
    <row r="3253" spans="1:16">
      <c r="A3253" s="119" t="s">
        <v>14252</v>
      </c>
      <c r="B3253" s="120" t="s">
        <v>12972</v>
      </c>
      <c r="C3253" s="120" t="s">
        <v>2111</v>
      </c>
      <c r="D3253" s="120" t="s">
        <v>1756</v>
      </c>
      <c r="E3253" s="120" t="s">
        <v>12165</v>
      </c>
      <c r="F3253" s="120" t="s">
        <v>12598</v>
      </c>
      <c r="G3253" s="120" t="s">
        <v>1869</v>
      </c>
      <c r="H3253" s="120">
        <v>0</v>
      </c>
      <c r="I3253" s="120" t="s">
        <v>2095</v>
      </c>
      <c r="J3253" s="120" t="s">
        <v>1774</v>
      </c>
      <c r="K3253" s="120">
        <v>0</v>
      </c>
      <c r="L3253" s="120">
        <v>0</v>
      </c>
      <c r="M3253" s="120">
        <v>0</v>
      </c>
      <c r="N3253" s="120" t="s">
        <v>3669</v>
      </c>
      <c r="O3253" s="127">
        <v>129.9</v>
      </c>
      <c r="P3253" s="128">
        <v>41.63</v>
      </c>
    </row>
    <row r="3254" spans="1:16">
      <c r="A3254" s="119" t="s">
        <v>14253</v>
      </c>
      <c r="B3254" s="120" t="s">
        <v>12972</v>
      </c>
      <c r="C3254" s="120" t="s">
        <v>2111</v>
      </c>
      <c r="D3254" s="120" t="s">
        <v>1756</v>
      </c>
      <c r="E3254" s="120" t="s">
        <v>12165</v>
      </c>
      <c r="F3254" s="120" t="s">
        <v>12598</v>
      </c>
      <c r="G3254" s="120" t="s">
        <v>1869</v>
      </c>
      <c r="H3254" s="120">
        <v>0</v>
      </c>
      <c r="I3254" s="120" t="s">
        <v>2095</v>
      </c>
      <c r="J3254" s="120" t="s">
        <v>1774</v>
      </c>
      <c r="K3254" s="120">
        <v>0</v>
      </c>
      <c r="L3254" s="120">
        <v>0</v>
      </c>
      <c r="M3254" s="120">
        <v>0</v>
      </c>
      <c r="N3254" s="120" t="s">
        <v>3669</v>
      </c>
      <c r="O3254" s="127">
        <v>129.9</v>
      </c>
      <c r="P3254" s="128">
        <v>41.63</v>
      </c>
    </row>
    <row r="3255" spans="1:16">
      <c r="A3255" s="119" t="s">
        <v>14254</v>
      </c>
      <c r="B3255" s="120" t="s">
        <v>12972</v>
      </c>
      <c r="C3255" s="120" t="s">
        <v>2111</v>
      </c>
      <c r="D3255" s="120" t="s">
        <v>1756</v>
      </c>
      <c r="E3255" s="120" t="s">
        <v>12164</v>
      </c>
      <c r="F3255" s="120" t="s">
        <v>14091</v>
      </c>
      <c r="G3255" s="120" t="s">
        <v>1782</v>
      </c>
      <c r="H3255" s="120">
        <v>0</v>
      </c>
      <c r="I3255" s="120" t="s">
        <v>2095</v>
      </c>
      <c r="J3255" s="120" t="s">
        <v>1774</v>
      </c>
      <c r="K3255" s="120">
        <v>0</v>
      </c>
      <c r="L3255" s="120">
        <v>0</v>
      </c>
      <c r="M3255" s="120">
        <v>0</v>
      </c>
      <c r="N3255" s="120" t="s">
        <v>4034</v>
      </c>
      <c r="O3255" s="127">
        <v>99.9</v>
      </c>
      <c r="P3255" s="128">
        <v>50</v>
      </c>
    </row>
    <row r="3256" spans="1:16">
      <c r="A3256" s="119" t="s">
        <v>14255</v>
      </c>
      <c r="B3256" s="120" t="s">
        <v>12972</v>
      </c>
      <c r="C3256" s="120" t="s">
        <v>2111</v>
      </c>
      <c r="D3256" s="120" t="s">
        <v>1756</v>
      </c>
      <c r="E3256" s="120" t="s">
        <v>12164</v>
      </c>
      <c r="F3256" s="120" t="s">
        <v>14091</v>
      </c>
      <c r="G3256" s="120" t="s">
        <v>1782</v>
      </c>
      <c r="H3256" s="120">
        <v>0</v>
      </c>
      <c r="I3256" s="120" t="s">
        <v>2095</v>
      </c>
      <c r="J3256" s="120" t="s">
        <v>1774</v>
      </c>
      <c r="K3256" s="120">
        <v>0</v>
      </c>
      <c r="L3256" s="120">
        <v>0</v>
      </c>
      <c r="M3256" s="120">
        <v>0</v>
      </c>
      <c r="N3256" s="120" t="s">
        <v>4034</v>
      </c>
      <c r="O3256" s="127">
        <v>99.9</v>
      </c>
      <c r="P3256" s="128">
        <v>50</v>
      </c>
    </row>
    <row r="3257" spans="1:16">
      <c r="A3257" s="119" t="s">
        <v>14256</v>
      </c>
      <c r="B3257" s="120" t="s">
        <v>12972</v>
      </c>
      <c r="C3257" s="120" t="s">
        <v>2111</v>
      </c>
      <c r="D3257" s="120" t="s">
        <v>1756</v>
      </c>
      <c r="E3257" s="120" t="s">
        <v>12164</v>
      </c>
      <c r="F3257" s="120" t="s">
        <v>14091</v>
      </c>
      <c r="G3257" s="120" t="s">
        <v>1814</v>
      </c>
      <c r="H3257" s="120">
        <v>0</v>
      </c>
      <c r="I3257" s="120" t="s">
        <v>2095</v>
      </c>
      <c r="J3257" s="120" t="s">
        <v>1774</v>
      </c>
      <c r="K3257" s="120">
        <v>0</v>
      </c>
      <c r="L3257" s="120">
        <v>0</v>
      </c>
      <c r="M3257" s="120">
        <v>0</v>
      </c>
      <c r="N3257" s="120" t="s">
        <v>12213</v>
      </c>
      <c r="O3257" s="127">
        <v>0</v>
      </c>
      <c r="P3257" s="128">
        <v>0</v>
      </c>
    </row>
    <row r="3258" spans="1:16">
      <c r="A3258" s="119" t="s">
        <v>14257</v>
      </c>
      <c r="B3258" s="120" t="s">
        <v>12972</v>
      </c>
      <c r="C3258" s="120" t="s">
        <v>2111</v>
      </c>
      <c r="D3258" s="120" t="s">
        <v>1756</v>
      </c>
      <c r="E3258" s="120" t="s">
        <v>12164</v>
      </c>
      <c r="F3258" s="120" t="s">
        <v>14091</v>
      </c>
      <c r="G3258" s="120" t="s">
        <v>1814</v>
      </c>
      <c r="H3258" s="120">
        <v>0</v>
      </c>
      <c r="I3258" s="120" t="s">
        <v>2095</v>
      </c>
      <c r="J3258" s="120" t="s">
        <v>1774</v>
      </c>
      <c r="K3258" s="120">
        <v>0</v>
      </c>
      <c r="L3258" s="120">
        <v>0</v>
      </c>
      <c r="M3258" s="120">
        <v>0</v>
      </c>
      <c r="N3258" s="120" t="s">
        <v>12213</v>
      </c>
      <c r="O3258" s="127">
        <v>0</v>
      </c>
      <c r="P3258" s="128">
        <v>0</v>
      </c>
    </row>
    <row r="3259" spans="1:16">
      <c r="A3259" s="119" t="s">
        <v>14258</v>
      </c>
      <c r="B3259" s="120" t="s">
        <v>12972</v>
      </c>
      <c r="C3259" s="120" t="s">
        <v>2111</v>
      </c>
      <c r="D3259" s="120" t="s">
        <v>1756</v>
      </c>
      <c r="E3259" s="120" t="s">
        <v>12164</v>
      </c>
      <c r="F3259" s="120" t="s">
        <v>14091</v>
      </c>
      <c r="G3259" s="120" t="s">
        <v>1814</v>
      </c>
      <c r="H3259" s="120">
        <v>0</v>
      </c>
      <c r="I3259" s="120" t="s">
        <v>1842</v>
      </c>
      <c r="J3259" s="120" t="s">
        <v>1774</v>
      </c>
      <c r="K3259" s="120">
        <v>0</v>
      </c>
      <c r="L3259" s="120">
        <v>0</v>
      </c>
      <c r="M3259" s="120">
        <v>0</v>
      </c>
      <c r="N3259" s="120" t="s">
        <v>4034</v>
      </c>
      <c r="O3259" s="127">
        <v>0</v>
      </c>
      <c r="P3259" s="128">
        <v>0</v>
      </c>
    </row>
    <row r="3260" spans="1:16">
      <c r="A3260" s="119" t="s">
        <v>14259</v>
      </c>
      <c r="B3260" s="120" t="s">
        <v>12972</v>
      </c>
      <c r="C3260" s="120" t="s">
        <v>2111</v>
      </c>
      <c r="D3260" s="120" t="s">
        <v>1756</v>
      </c>
      <c r="E3260" s="120" t="s">
        <v>12164</v>
      </c>
      <c r="F3260" s="120" t="s">
        <v>14091</v>
      </c>
      <c r="G3260" s="120" t="s">
        <v>1782</v>
      </c>
      <c r="H3260" s="120" t="s">
        <v>12610</v>
      </c>
      <c r="I3260" s="120" t="s">
        <v>1842</v>
      </c>
      <c r="J3260" s="120" t="s">
        <v>1774</v>
      </c>
      <c r="K3260" s="120" t="s">
        <v>3661</v>
      </c>
      <c r="L3260" s="120" t="s">
        <v>14127</v>
      </c>
      <c r="M3260" s="120">
        <v>0</v>
      </c>
      <c r="N3260" s="120" t="s">
        <v>3669</v>
      </c>
      <c r="O3260" s="127">
        <v>119.9</v>
      </c>
      <c r="P3260" s="128">
        <v>36.979999999999997</v>
      </c>
    </row>
    <row r="3261" spans="1:16">
      <c r="A3261" s="119" t="s">
        <v>14260</v>
      </c>
      <c r="B3261" s="120" t="s">
        <v>12972</v>
      </c>
      <c r="C3261" s="120" t="s">
        <v>2111</v>
      </c>
      <c r="D3261" s="120" t="s">
        <v>1756</v>
      </c>
      <c r="E3261" s="120" t="s">
        <v>12164</v>
      </c>
      <c r="F3261" s="120" t="s">
        <v>14091</v>
      </c>
      <c r="G3261" s="120" t="s">
        <v>1782</v>
      </c>
      <c r="H3261" s="120" t="s">
        <v>12610</v>
      </c>
      <c r="I3261" s="120" t="s">
        <v>1842</v>
      </c>
      <c r="J3261" s="120" t="s">
        <v>1774</v>
      </c>
      <c r="K3261" s="120" t="s">
        <v>3661</v>
      </c>
      <c r="L3261" s="120" t="s">
        <v>14127</v>
      </c>
      <c r="M3261" s="120">
        <v>0</v>
      </c>
      <c r="N3261" s="120" t="s">
        <v>3669</v>
      </c>
      <c r="O3261" s="127">
        <v>119.9</v>
      </c>
      <c r="P3261" s="128">
        <v>34.58</v>
      </c>
    </row>
    <row r="3262" spans="1:16">
      <c r="A3262" s="119" t="s">
        <v>14261</v>
      </c>
      <c r="B3262" s="120" t="s">
        <v>12972</v>
      </c>
      <c r="C3262" s="120" t="s">
        <v>2111</v>
      </c>
      <c r="D3262" s="120" t="s">
        <v>1756</v>
      </c>
      <c r="E3262" s="120" t="s">
        <v>12164</v>
      </c>
      <c r="F3262" s="120" t="s">
        <v>14091</v>
      </c>
      <c r="G3262" s="120" t="s">
        <v>1782</v>
      </c>
      <c r="H3262" s="120" t="s">
        <v>12610</v>
      </c>
      <c r="I3262" s="120" t="s">
        <v>1842</v>
      </c>
      <c r="J3262" s="120" t="s">
        <v>1774</v>
      </c>
      <c r="K3262" s="120" t="s">
        <v>3661</v>
      </c>
      <c r="L3262" s="120" t="s">
        <v>14127</v>
      </c>
      <c r="M3262" s="120">
        <v>0</v>
      </c>
      <c r="N3262" s="120" t="s">
        <v>3669</v>
      </c>
      <c r="O3262" s="127">
        <v>119.9</v>
      </c>
      <c r="P3262" s="128">
        <v>39.68</v>
      </c>
    </row>
    <row r="3263" spans="1:16">
      <c r="A3263" s="119" t="s">
        <v>14262</v>
      </c>
      <c r="B3263" s="120" t="s">
        <v>12972</v>
      </c>
      <c r="C3263" s="120" t="s">
        <v>2111</v>
      </c>
      <c r="D3263" s="120" t="s">
        <v>1756</v>
      </c>
      <c r="E3263" s="120" t="s">
        <v>12164</v>
      </c>
      <c r="F3263" s="120" t="s">
        <v>14091</v>
      </c>
      <c r="G3263" s="120" t="s">
        <v>1782</v>
      </c>
      <c r="H3263" s="120" t="s">
        <v>12610</v>
      </c>
      <c r="I3263" s="120" t="s">
        <v>1842</v>
      </c>
      <c r="J3263" s="120" t="s">
        <v>1774</v>
      </c>
      <c r="K3263" s="120" t="s">
        <v>3661</v>
      </c>
      <c r="L3263" s="120" t="s">
        <v>14127</v>
      </c>
      <c r="M3263" s="120">
        <v>0</v>
      </c>
      <c r="N3263" s="120" t="s">
        <v>3669</v>
      </c>
      <c r="O3263" s="127">
        <v>119.9</v>
      </c>
      <c r="P3263" s="128">
        <v>34.58</v>
      </c>
    </row>
    <row r="3264" spans="1:16">
      <c r="A3264" s="119" t="s">
        <v>4435</v>
      </c>
      <c r="B3264" s="120" t="s">
        <v>12972</v>
      </c>
      <c r="C3264" s="120" t="s">
        <v>2111</v>
      </c>
      <c r="D3264" s="120" t="s">
        <v>1798</v>
      </c>
      <c r="E3264" s="120" t="s">
        <v>12164</v>
      </c>
      <c r="F3264" s="120" t="s">
        <v>14116</v>
      </c>
      <c r="G3264" s="120" t="s">
        <v>1780</v>
      </c>
      <c r="H3264" s="120">
        <v>0</v>
      </c>
      <c r="I3264" s="120" t="s">
        <v>1849</v>
      </c>
      <c r="J3264" s="120" t="s">
        <v>1753</v>
      </c>
      <c r="K3264" s="120" t="s">
        <v>3338</v>
      </c>
      <c r="L3264" s="120">
        <v>0</v>
      </c>
      <c r="M3264" s="120">
        <v>0</v>
      </c>
      <c r="N3264" s="120" t="s">
        <v>4047</v>
      </c>
      <c r="O3264" s="127">
        <v>299.89999999999998</v>
      </c>
      <c r="P3264" s="128">
        <v>103.2</v>
      </c>
    </row>
    <row r="3265" spans="1:16">
      <c r="A3265" s="119" t="s">
        <v>4436</v>
      </c>
      <c r="B3265" s="120" t="s">
        <v>12972</v>
      </c>
      <c r="C3265" s="120" t="s">
        <v>2111</v>
      </c>
      <c r="D3265" s="120" t="s">
        <v>1806</v>
      </c>
      <c r="E3265" s="120" t="s">
        <v>12164</v>
      </c>
      <c r="F3265" s="120" t="s">
        <v>14116</v>
      </c>
      <c r="G3265" s="120" t="s">
        <v>1947</v>
      </c>
      <c r="H3265" s="120">
        <v>0</v>
      </c>
      <c r="I3265" s="120" t="s">
        <v>1849</v>
      </c>
      <c r="J3265" s="120" t="s">
        <v>1753</v>
      </c>
      <c r="K3265" s="120">
        <v>0</v>
      </c>
      <c r="L3265" s="120">
        <v>0</v>
      </c>
      <c r="M3265" s="120">
        <v>0</v>
      </c>
      <c r="N3265" s="120" t="s">
        <v>4047</v>
      </c>
      <c r="O3265" s="127">
        <v>249.9</v>
      </c>
      <c r="P3265" s="128">
        <v>78.2</v>
      </c>
    </row>
    <row r="3266" spans="1:16">
      <c r="A3266" s="119" t="s">
        <v>4437</v>
      </c>
      <c r="B3266" s="120" t="s">
        <v>12972</v>
      </c>
      <c r="C3266" s="120" t="s">
        <v>2111</v>
      </c>
      <c r="D3266" s="120" t="s">
        <v>1798</v>
      </c>
      <c r="E3266" s="120" t="s">
        <v>12164</v>
      </c>
      <c r="F3266" s="120" t="s">
        <v>14116</v>
      </c>
      <c r="G3266" s="120" t="s">
        <v>1983</v>
      </c>
      <c r="H3266" s="120">
        <v>0</v>
      </c>
      <c r="I3266" s="120" t="s">
        <v>2646</v>
      </c>
      <c r="J3266" s="120" t="s">
        <v>1753</v>
      </c>
      <c r="K3266" s="120">
        <v>0</v>
      </c>
      <c r="L3266" s="120">
        <v>0</v>
      </c>
      <c r="M3266" s="120">
        <v>0</v>
      </c>
      <c r="N3266" s="120">
        <v>0</v>
      </c>
      <c r="O3266" s="127">
        <v>99.9</v>
      </c>
      <c r="P3266" s="128">
        <v>44.25</v>
      </c>
    </row>
    <row r="3267" spans="1:16">
      <c r="A3267" s="119" t="s">
        <v>4438</v>
      </c>
      <c r="B3267" s="120" t="s">
        <v>12972</v>
      </c>
      <c r="C3267" s="120" t="s">
        <v>2111</v>
      </c>
      <c r="D3267" s="120" t="s">
        <v>1798</v>
      </c>
      <c r="E3267" s="120" t="s">
        <v>12165</v>
      </c>
      <c r="F3267" s="120" t="s">
        <v>14116</v>
      </c>
      <c r="G3267" s="120" t="s">
        <v>1876</v>
      </c>
      <c r="H3267" s="120">
        <v>0</v>
      </c>
      <c r="I3267" s="120" t="s">
        <v>1842</v>
      </c>
      <c r="J3267" s="120" t="s">
        <v>1753</v>
      </c>
      <c r="K3267" s="120">
        <v>0</v>
      </c>
      <c r="L3267" s="120">
        <v>0</v>
      </c>
      <c r="M3267" s="120">
        <v>0</v>
      </c>
      <c r="N3267" s="120">
        <v>0</v>
      </c>
      <c r="O3267" s="127">
        <v>199.9</v>
      </c>
      <c r="P3267" s="128">
        <v>70.599999999999994</v>
      </c>
    </row>
    <row r="3268" spans="1:16">
      <c r="A3268" s="119" t="s">
        <v>4439</v>
      </c>
      <c r="B3268" s="120" t="s">
        <v>12972</v>
      </c>
      <c r="C3268" s="120" t="s">
        <v>2111</v>
      </c>
      <c r="D3268" s="120" t="s">
        <v>1798</v>
      </c>
      <c r="E3268" s="120" t="s">
        <v>12165</v>
      </c>
      <c r="F3268" s="120" t="s">
        <v>14116</v>
      </c>
      <c r="G3268" s="120" t="s">
        <v>1884</v>
      </c>
      <c r="H3268" s="120">
        <v>0</v>
      </c>
      <c r="I3268" s="120" t="s">
        <v>1842</v>
      </c>
      <c r="J3268" s="120" t="s">
        <v>1753</v>
      </c>
      <c r="K3268" s="120" t="s">
        <v>3338</v>
      </c>
      <c r="L3268" s="120">
        <v>0</v>
      </c>
      <c r="M3268" s="120">
        <v>0</v>
      </c>
      <c r="N3268" s="120">
        <v>0</v>
      </c>
      <c r="O3268" s="127">
        <v>329.9</v>
      </c>
      <c r="P3268" s="128">
        <v>107.7</v>
      </c>
    </row>
    <row r="3269" spans="1:16">
      <c r="A3269" s="119" t="s">
        <v>4440</v>
      </c>
      <c r="B3269" s="120" t="s">
        <v>12972</v>
      </c>
      <c r="C3269" s="120" t="s">
        <v>2111</v>
      </c>
      <c r="D3269" s="120" t="s">
        <v>1806</v>
      </c>
      <c r="E3269" s="120" t="s">
        <v>12165</v>
      </c>
      <c r="F3269" s="120" t="s">
        <v>14116</v>
      </c>
      <c r="G3269" s="120" t="s">
        <v>1909</v>
      </c>
      <c r="H3269" s="120">
        <v>0</v>
      </c>
      <c r="I3269" s="120" t="s">
        <v>2068</v>
      </c>
      <c r="J3269" s="120" t="s">
        <v>1753</v>
      </c>
      <c r="K3269" s="120" t="s">
        <v>3661</v>
      </c>
      <c r="L3269" s="120">
        <v>0</v>
      </c>
      <c r="M3269" s="120">
        <v>0</v>
      </c>
      <c r="N3269" s="120">
        <v>0</v>
      </c>
      <c r="O3269" s="127">
        <v>149.9</v>
      </c>
      <c r="P3269" s="128">
        <v>36.450000000000003</v>
      </c>
    </row>
    <row r="3270" spans="1:16">
      <c r="A3270" s="119" t="s">
        <v>4441</v>
      </c>
      <c r="B3270" s="120" t="s">
        <v>12972</v>
      </c>
      <c r="C3270" s="120" t="s">
        <v>2111</v>
      </c>
      <c r="D3270" s="120" t="s">
        <v>1798</v>
      </c>
      <c r="E3270" s="120" t="s">
        <v>12165</v>
      </c>
      <c r="F3270" s="120" t="s">
        <v>14116</v>
      </c>
      <c r="G3270" s="120" t="s">
        <v>1784</v>
      </c>
      <c r="H3270" s="120">
        <v>0</v>
      </c>
      <c r="I3270" s="120" t="s">
        <v>2816</v>
      </c>
      <c r="J3270" s="120" t="s">
        <v>1753</v>
      </c>
      <c r="K3270" s="120">
        <v>0</v>
      </c>
      <c r="L3270" s="120">
        <v>0</v>
      </c>
      <c r="M3270" s="120">
        <v>0</v>
      </c>
      <c r="N3270" s="120">
        <v>0</v>
      </c>
      <c r="O3270" s="127">
        <v>279.89999999999998</v>
      </c>
      <c r="P3270" s="128">
        <v>110.4</v>
      </c>
    </row>
    <row r="3271" spans="1:16">
      <c r="A3271" s="119" t="s">
        <v>4442</v>
      </c>
      <c r="B3271" s="120" t="s">
        <v>12972</v>
      </c>
      <c r="C3271" s="120" t="s">
        <v>2111</v>
      </c>
      <c r="D3271" s="120" t="s">
        <v>1798</v>
      </c>
      <c r="E3271" s="120" t="s">
        <v>12165</v>
      </c>
      <c r="F3271" s="120" t="s">
        <v>14116</v>
      </c>
      <c r="G3271" s="120" t="s">
        <v>1784</v>
      </c>
      <c r="H3271" s="120">
        <v>0</v>
      </c>
      <c r="I3271" s="120" t="s">
        <v>1842</v>
      </c>
      <c r="J3271" s="120" t="s">
        <v>1753</v>
      </c>
      <c r="K3271" s="120">
        <v>0</v>
      </c>
      <c r="L3271" s="120">
        <v>0</v>
      </c>
      <c r="M3271" s="120">
        <v>0</v>
      </c>
      <c r="N3271" s="120">
        <v>0</v>
      </c>
      <c r="O3271" s="127">
        <v>329.9</v>
      </c>
      <c r="P3271" s="128">
        <v>117.65</v>
      </c>
    </row>
    <row r="3272" spans="1:16">
      <c r="A3272" s="119" t="s">
        <v>4443</v>
      </c>
      <c r="B3272" s="120" t="s">
        <v>12972</v>
      </c>
      <c r="C3272" s="120" t="s">
        <v>2111</v>
      </c>
      <c r="D3272" s="120" t="s">
        <v>1806</v>
      </c>
      <c r="E3272" s="120" t="s">
        <v>12164</v>
      </c>
      <c r="F3272" s="120">
        <v>0</v>
      </c>
      <c r="G3272" s="120" t="s">
        <v>1846</v>
      </c>
      <c r="H3272" s="120">
        <v>0</v>
      </c>
      <c r="I3272" s="120" t="s">
        <v>2068</v>
      </c>
      <c r="J3272" s="120" t="s">
        <v>1753</v>
      </c>
      <c r="K3272" s="120" t="s">
        <v>3661</v>
      </c>
      <c r="L3272" s="120">
        <v>0</v>
      </c>
      <c r="M3272" s="120">
        <v>0</v>
      </c>
      <c r="N3272" s="120" t="s">
        <v>4047</v>
      </c>
      <c r="O3272" s="127">
        <v>49.9</v>
      </c>
      <c r="P3272" s="128">
        <v>33.6</v>
      </c>
    </row>
    <row r="3273" spans="1:16">
      <c r="A3273" s="119" t="s">
        <v>4444</v>
      </c>
      <c r="B3273" s="120" t="s">
        <v>12972</v>
      </c>
      <c r="C3273" s="120" t="s">
        <v>2111</v>
      </c>
      <c r="D3273" s="120" t="s">
        <v>1806</v>
      </c>
      <c r="E3273" s="120" t="s">
        <v>12164</v>
      </c>
      <c r="F3273" s="120" t="s">
        <v>14116</v>
      </c>
      <c r="G3273" s="120" t="s">
        <v>1809</v>
      </c>
      <c r="H3273" s="120">
        <v>0</v>
      </c>
      <c r="I3273" s="120" t="s">
        <v>2646</v>
      </c>
      <c r="J3273" s="120" t="s">
        <v>1753</v>
      </c>
      <c r="K3273" s="120" t="s">
        <v>3661</v>
      </c>
      <c r="L3273" s="120">
        <v>0</v>
      </c>
      <c r="M3273" s="120">
        <v>0</v>
      </c>
      <c r="N3273" s="120" t="s">
        <v>4047</v>
      </c>
      <c r="O3273" s="127">
        <v>79.900000000000006</v>
      </c>
      <c r="P3273" s="128">
        <v>26.285</v>
      </c>
    </row>
    <row r="3274" spans="1:16">
      <c r="A3274" s="119" t="s">
        <v>4445</v>
      </c>
      <c r="B3274" s="120" t="s">
        <v>12972</v>
      </c>
      <c r="C3274" s="120" t="s">
        <v>2111</v>
      </c>
      <c r="D3274" s="120" t="s">
        <v>1756</v>
      </c>
      <c r="E3274" s="120" t="s">
        <v>12164</v>
      </c>
      <c r="F3274" s="120" t="s">
        <v>14116</v>
      </c>
      <c r="G3274" s="120" t="s">
        <v>1905</v>
      </c>
      <c r="H3274" s="120">
        <v>0</v>
      </c>
      <c r="I3274" s="120" t="s">
        <v>2646</v>
      </c>
      <c r="J3274" s="120" t="s">
        <v>1753</v>
      </c>
      <c r="K3274" s="120" t="s">
        <v>3338</v>
      </c>
      <c r="L3274" s="120">
        <v>0</v>
      </c>
      <c r="M3274" s="120">
        <v>0</v>
      </c>
      <c r="N3274" s="120">
        <v>0</v>
      </c>
      <c r="O3274" s="127">
        <v>199.9</v>
      </c>
      <c r="P3274" s="128">
        <v>69.36</v>
      </c>
    </row>
    <row r="3275" spans="1:16">
      <c r="A3275" s="119" t="s">
        <v>4446</v>
      </c>
      <c r="B3275" s="120" t="s">
        <v>12972</v>
      </c>
      <c r="C3275" s="120" t="s">
        <v>2111</v>
      </c>
      <c r="D3275" s="120" t="s">
        <v>1798</v>
      </c>
      <c r="E3275" s="120" t="s">
        <v>12164</v>
      </c>
      <c r="F3275" s="120" t="s">
        <v>14116</v>
      </c>
      <c r="G3275" s="120" t="s">
        <v>1869</v>
      </c>
      <c r="H3275" s="120">
        <v>0</v>
      </c>
      <c r="I3275" s="120" t="s">
        <v>1849</v>
      </c>
      <c r="J3275" s="120" t="s">
        <v>1753</v>
      </c>
      <c r="K3275" s="120" t="s">
        <v>3338</v>
      </c>
      <c r="L3275" s="120">
        <v>0</v>
      </c>
      <c r="M3275" s="120">
        <v>0</v>
      </c>
      <c r="N3275" s="120" t="s">
        <v>4000</v>
      </c>
      <c r="O3275" s="127">
        <v>249.9</v>
      </c>
      <c r="P3275" s="128">
        <v>89</v>
      </c>
    </row>
    <row r="3276" spans="1:16">
      <c r="A3276" s="119" t="s">
        <v>4447</v>
      </c>
      <c r="B3276" s="120" t="s">
        <v>12972</v>
      </c>
      <c r="C3276" s="120" t="s">
        <v>2111</v>
      </c>
      <c r="D3276" s="120" t="s">
        <v>1806</v>
      </c>
      <c r="E3276" s="120" t="s">
        <v>12164</v>
      </c>
      <c r="F3276" s="120">
        <v>0</v>
      </c>
      <c r="G3276" s="120" t="s">
        <v>1784</v>
      </c>
      <c r="H3276" s="120">
        <v>0</v>
      </c>
      <c r="I3276" s="120" t="s">
        <v>2068</v>
      </c>
      <c r="J3276" s="120" t="s">
        <v>1753</v>
      </c>
      <c r="K3276" s="120" t="s">
        <v>3661</v>
      </c>
      <c r="L3276" s="120">
        <v>0</v>
      </c>
      <c r="M3276" s="120">
        <v>0</v>
      </c>
      <c r="N3276" s="120" t="s">
        <v>3498</v>
      </c>
      <c r="O3276" s="127">
        <v>99.9</v>
      </c>
      <c r="P3276" s="128">
        <v>45</v>
      </c>
    </row>
    <row r="3277" spans="1:16">
      <c r="A3277" s="119" t="s">
        <v>4448</v>
      </c>
      <c r="B3277" s="120" t="s">
        <v>12972</v>
      </c>
      <c r="C3277" s="120" t="s">
        <v>2111</v>
      </c>
      <c r="D3277" s="120" t="s">
        <v>1806</v>
      </c>
      <c r="E3277" s="120" t="s">
        <v>12164</v>
      </c>
      <c r="F3277" s="120">
        <v>0</v>
      </c>
      <c r="G3277" s="120" t="s">
        <v>1787</v>
      </c>
      <c r="H3277" s="120">
        <v>0</v>
      </c>
      <c r="I3277" s="120" t="s">
        <v>1842</v>
      </c>
      <c r="J3277" s="120" t="s">
        <v>1753</v>
      </c>
      <c r="K3277" s="120" t="s">
        <v>3661</v>
      </c>
      <c r="L3277" s="120">
        <v>0</v>
      </c>
      <c r="M3277" s="120">
        <v>0</v>
      </c>
      <c r="N3277" s="120" t="s">
        <v>3498</v>
      </c>
      <c r="O3277" s="127">
        <v>149.9</v>
      </c>
      <c r="P3277" s="128">
        <v>45</v>
      </c>
    </row>
    <row r="3278" spans="1:16">
      <c r="A3278" s="119" t="s">
        <v>4449</v>
      </c>
      <c r="B3278" s="120" t="s">
        <v>12972</v>
      </c>
      <c r="C3278" s="120" t="s">
        <v>2111</v>
      </c>
      <c r="D3278" s="120" t="s">
        <v>1806</v>
      </c>
      <c r="E3278" s="120" t="s">
        <v>12164</v>
      </c>
      <c r="F3278" s="120">
        <v>0</v>
      </c>
      <c r="G3278" s="120" t="s">
        <v>1789</v>
      </c>
      <c r="H3278" s="120">
        <v>0</v>
      </c>
      <c r="I3278" s="120" t="s">
        <v>1842</v>
      </c>
      <c r="J3278" s="120" t="s">
        <v>1753</v>
      </c>
      <c r="K3278" s="120" t="s">
        <v>3661</v>
      </c>
      <c r="L3278" s="120">
        <v>0</v>
      </c>
      <c r="M3278" s="120">
        <v>0</v>
      </c>
      <c r="N3278" s="120" t="s">
        <v>3498</v>
      </c>
      <c r="O3278" s="127">
        <v>99.9</v>
      </c>
      <c r="P3278" s="128">
        <v>45</v>
      </c>
    </row>
    <row r="3279" spans="1:16">
      <c r="A3279" s="119" t="s">
        <v>4450</v>
      </c>
      <c r="B3279" s="120" t="s">
        <v>12972</v>
      </c>
      <c r="C3279" s="120" t="s">
        <v>2111</v>
      </c>
      <c r="D3279" s="120" t="s">
        <v>1806</v>
      </c>
      <c r="E3279" s="120" t="s">
        <v>12164</v>
      </c>
      <c r="F3279" s="120">
        <v>0</v>
      </c>
      <c r="G3279" s="120" t="s">
        <v>1784</v>
      </c>
      <c r="H3279" s="120">
        <v>0</v>
      </c>
      <c r="I3279" s="120" t="s">
        <v>1842</v>
      </c>
      <c r="J3279" s="120" t="s">
        <v>1753</v>
      </c>
      <c r="K3279" s="120" t="s">
        <v>3661</v>
      </c>
      <c r="L3279" s="120">
        <v>0</v>
      </c>
      <c r="M3279" s="120">
        <v>0</v>
      </c>
      <c r="N3279" s="120" t="s">
        <v>3498</v>
      </c>
      <c r="O3279" s="127">
        <v>149.9</v>
      </c>
      <c r="P3279" s="128">
        <v>45</v>
      </c>
    </row>
    <row r="3280" spans="1:16">
      <c r="A3280" s="119" t="s">
        <v>4451</v>
      </c>
      <c r="B3280" s="120" t="s">
        <v>12972</v>
      </c>
      <c r="C3280" s="120" t="s">
        <v>2111</v>
      </c>
      <c r="D3280" s="120" t="s">
        <v>1756</v>
      </c>
      <c r="E3280" s="120" t="s">
        <v>12164</v>
      </c>
      <c r="F3280" s="120" t="s">
        <v>14116</v>
      </c>
      <c r="G3280" s="120" t="s">
        <v>1784</v>
      </c>
      <c r="H3280" s="120">
        <v>0</v>
      </c>
      <c r="I3280" s="120" t="s">
        <v>2068</v>
      </c>
      <c r="J3280" s="120" t="s">
        <v>1753</v>
      </c>
      <c r="K3280" s="120" t="s">
        <v>3338</v>
      </c>
      <c r="L3280" s="120">
        <v>0</v>
      </c>
      <c r="M3280" s="120">
        <v>0</v>
      </c>
      <c r="N3280" s="120">
        <v>0</v>
      </c>
      <c r="O3280" s="127">
        <v>99.9</v>
      </c>
      <c r="P3280" s="128">
        <v>58</v>
      </c>
    </row>
    <row r="3281" spans="1:16">
      <c r="A3281" s="119" t="s">
        <v>4452</v>
      </c>
      <c r="B3281" s="120" t="s">
        <v>12972</v>
      </c>
      <c r="C3281" s="120" t="s">
        <v>2111</v>
      </c>
      <c r="D3281" s="120" t="s">
        <v>1798</v>
      </c>
      <c r="E3281" s="120" t="s">
        <v>12164</v>
      </c>
      <c r="F3281" s="120">
        <v>0</v>
      </c>
      <c r="G3281" s="120" t="s">
        <v>1789</v>
      </c>
      <c r="H3281" s="120">
        <v>0</v>
      </c>
      <c r="I3281" s="120" t="s">
        <v>2068</v>
      </c>
      <c r="J3281" s="120" t="s">
        <v>1753</v>
      </c>
      <c r="K3281" s="120" t="s">
        <v>3661</v>
      </c>
      <c r="L3281" s="120">
        <v>0</v>
      </c>
      <c r="M3281" s="120">
        <v>0</v>
      </c>
      <c r="N3281" s="120">
        <v>0</v>
      </c>
      <c r="O3281" s="127">
        <v>299.89999999999998</v>
      </c>
      <c r="P3281" s="128">
        <v>105</v>
      </c>
    </row>
    <row r="3282" spans="1:16">
      <c r="A3282" s="119" t="s">
        <v>4453</v>
      </c>
      <c r="B3282" s="120" t="s">
        <v>12972</v>
      </c>
      <c r="C3282" s="120" t="s">
        <v>2111</v>
      </c>
      <c r="D3282" s="120" t="s">
        <v>1798</v>
      </c>
      <c r="E3282" s="120" t="s">
        <v>12164</v>
      </c>
      <c r="F3282" s="120" t="s">
        <v>12187</v>
      </c>
      <c r="G3282" s="120" t="s">
        <v>1804</v>
      </c>
      <c r="H3282" s="120">
        <v>0</v>
      </c>
      <c r="I3282" s="120" t="s">
        <v>1842</v>
      </c>
      <c r="J3282" s="120" t="s">
        <v>1753</v>
      </c>
      <c r="K3282" s="120" t="s">
        <v>3661</v>
      </c>
      <c r="L3282" s="120">
        <v>0</v>
      </c>
      <c r="M3282" s="120">
        <v>0</v>
      </c>
      <c r="N3282" s="120" t="s">
        <v>3498</v>
      </c>
      <c r="O3282" s="127">
        <v>149.9</v>
      </c>
      <c r="P3282" s="128">
        <v>70.55</v>
      </c>
    </row>
    <row r="3283" spans="1:16">
      <c r="A3283" s="119" t="s">
        <v>4454</v>
      </c>
      <c r="B3283" s="120" t="s">
        <v>12972</v>
      </c>
      <c r="C3283" s="120" t="s">
        <v>2111</v>
      </c>
      <c r="D3283" s="120" t="s">
        <v>1806</v>
      </c>
      <c r="E3283" s="120" t="s">
        <v>12164</v>
      </c>
      <c r="F3283" s="120" t="s">
        <v>14116</v>
      </c>
      <c r="G3283" s="120" t="s">
        <v>1793</v>
      </c>
      <c r="H3283" s="120">
        <v>0</v>
      </c>
      <c r="I3283" s="120" t="s">
        <v>2646</v>
      </c>
      <c r="J3283" s="120" t="s">
        <v>1753</v>
      </c>
      <c r="K3283" s="120" t="s">
        <v>3661</v>
      </c>
      <c r="L3283" s="120">
        <v>0</v>
      </c>
      <c r="M3283" s="120">
        <v>0</v>
      </c>
      <c r="N3283" s="120">
        <v>0</v>
      </c>
      <c r="O3283" s="127">
        <v>149.9</v>
      </c>
      <c r="P3283" s="128">
        <v>58.524999999999999</v>
      </c>
    </row>
    <row r="3284" spans="1:16">
      <c r="A3284" s="119" t="s">
        <v>4455</v>
      </c>
      <c r="B3284" s="120" t="s">
        <v>12972</v>
      </c>
      <c r="C3284" s="120" t="s">
        <v>2111</v>
      </c>
      <c r="D3284" s="120" t="s">
        <v>1806</v>
      </c>
      <c r="E3284" s="120" t="s">
        <v>12164</v>
      </c>
      <c r="F3284" s="120" t="s">
        <v>14116</v>
      </c>
      <c r="G3284" s="120" t="s">
        <v>1947</v>
      </c>
      <c r="H3284" s="120">
        <v>0</v>
      </c>
      <c r="I3284" s="120" t="s">
        <v>2068</v>
      </c>
      <c r="J3284" s="120" t="s">
        <v>1753</v>
      </c>
      <c r="K3284" s="120" t="s">
        <v>3661</v>
      </c>
      <c r="L3284" s="120">
        <v>0</v>
      </c>
      <c r="M3284" s="120">
        <v>0</v>
      </c>
      <c r="N3284" s="120">
        <v>0</v>
      </c>
      <c r="O3284" s="127">
        <v>119.9</v>
      </c>
      <c r="P3284" s="128">
        <v>46.375</v>
      </c>
    </row>
    <row r="3285" spans="1:16">
      <c r="A3285" s="119" t="s">
        <v>4456</v>
      </c>
      <c r="B3285" s="120" t="s">
        <v>12972</v>
      </c>
      <c r="C3285" s="120" t="s">
        <v>2111</v>
      </c>
      <c r="D3285" s="120" t="s">
        <v>1806</v>
      </c>
      <c r="E3285" s="120" t="s">
        <v>12164</v>
      </c>
      <c r="F3285" s="120" t="s">
        <v>14116</v>
      </c>
      <c r="G3285" s="120" t="s">
        <v>1983</v>
      </c>
      <c r="H3285" s="120">
        <v>0</v>
      </c>
      <c r="I3285" s="120" t="s">
        <v>2068</v>
      </c>
      <c r="J3285" s="120" t="s">
        <v>1753</v>
      </c>
      <c r="K3285" s="120" t="s">
        <v>3338</v>
      </c>
      <c r="L3285" s="120">
        <v>0</v>
      </c>
      <c r="M3285" s="120">
        <v>0</v>
      </c>
      <c r="N3285" s="120">
        <v>0</v>
      </c>
      <c r="O3285" s="127">
        <v>79.900000000000006</v>
      </c>
      <c r="P3285" s="128">
        <v>32</v>
      </c>
    </row>
    <row r="3286" spans="1:16">
      <c r="A3286" s="119" t="s">
        <v>4457</v>
      </c>
      <c r="B3286" s="120" t="s">
        <v>12972</v>
      </c>
      <c r="C3286" s="120" t="s">
        <v>2111</v>
      </c>
      <c r="D3286" s="120" t="s">
        <v>1806</v>
      </c>
      <c r="E3286" s="120" t="s">
        <v>12164</v>
      </c>
      <c r="F3286" s="120">
        <v>0</v>
      </c>
      <c r="G3286" s="120" t="s">
        <v>1983</v>
      </c>
      <c r="H3286" s="120">
        <v>0</v>
      </c>
      <c r="I3286" s="120" t="s">
        <v>2068</v>
      </c>
      <c r="J3286" s="120" t="s">
        <v>1753</v>
      </c>
      <c r="K3286" s="120" t="s">
        <v>3338</v>
      </c>
      <c r="L3286" s="120">
        <v>0</v>
      </c>
      <c r="M3286" s="120">
        <v>0</v>
      </c>
      <c r="N3286" s="120">
        <v>0</v>
      </c>
      <c r="O3286" s="127">
        <v>79.900000000000006</v>
      </c>
      <c r="P3286" s="128">
        <v>32</v>
      </c>
    </row>
    <row r="3287" spans="1:16">
      <c r="A3287" s="119" t="s">
        <v>4458</v>
      </c>
      <c r="B3287" s="120" t="s">
        <v>12972</v>
      </c>
      <c r="C3287" s="120" t="s">
        <v>2111</v>
      </c>
      <c r="D3287" s="120" t="s">
        <v>1806</v>
      </c>
      <c r="E3287" s="120" t="s">
        <v>12164</v>
      </c>
      <c r="F3287" s="120" t="s">
        <v>14116</v>
      </c>
      <c r="G3287" s="120" t="s">
        <v>1809</v>
      </c>
      <c r="H3287" s="120">
        <v>0</v>
      </c>
      <c r="I3287" s="120" t="s">
        <v>2068</v>
      </c>
      <c r="J3287" s="120" t="s">
        <v>1753</v>
      </c>
      <c r="K3287" s="120" t="s">
        <v>3338</v>
      </c>
      <c r="L3287" s="120">
        <v>0</v>
      </c>
      <c r="M3287" s="120">
        <v>0</v>
      </c>
      <c r="N3287" s="120">
        <v>0</v>
      </c>
      <c r="O3287" s="127">
        <v>49.9</v>
      </c>
      <c r="P3287" s="128">
        <v>34</v>
      </c>
    </row>
    <row r="3288" spans="1:16">
      <c r="A3288" s="119" t="s">
        <v>4459</v>
      </c>
      <c r="B3288" s="120" t="s">
        <v>12972</v>
      </c>
      <c r="C3288" s="120" t="s">
        <v>2111</v>
      </c>
      <c r="D3288" s="120" t="s">
        <v>1798</v>
      </c>
      <c r="E3288" s="120" t="s">
        <v>12165</v>
      </c>
      <c r="F3288" s="120" t="s">
        <v>14116</v>
      </c>
      <c r="G3288" s="120" t="s">
        <v>1809</v>
      </c>
      <c r="H3288" s="120">
        <v>0</v>
      </c>
      <c r="I3288" s="120" t="s">
        <v>1842</v>
      </c>
      <c r="J3288" s="120" t="s">
        <v>1753</v>
      </c>
      <c r="K3288" s="120">
        <v>0</v>
      </c>
      <c r="L3288" s="120">
        <v>0</v>
      </c>
      <c r="M3288" s="120">
        <v>0</v>
      </c>
      <c r="N3288" s="120">
        <v>0</v>
      </c>
      <c r="O3288" s="127">
        <v>99.9</v>
      </c>
      <c r="P3288" s="128">
        <v>38</v>
      </c>
    </row>
    <row r="3289" spans="1:16">
      <c r="A3289" s="119" t="s">
        <v>4460</v>
      </c>
      <c r="B3289" s="120" t="s">
        <v>12972</v>
      </c>
      <c r="C3289" s="120" t="s">
        <v>2111</v>
      </c>
      <c r="D3289" s="120" t="s">
        <v>1756</v>
      </c>
      <c r="E3289" s="120" t="s">
        <v>12165</v>
      </c>
      <c r="F3289" s="120" t="s">
        <v>14116</v>
      </c>
      <c r="G3289" s="120" t="s">
        <v>1830</v>
      </c>
      <c r="H3289" s="120">
        <v>0</v>
      </c>
      <c r="I3289" s="120" t="s">
        <v>2646</v>
      </c>
      <c r="J3289" s="120" t="s">
        <v>1753</v>
      </c>
      <c r="K3289" s="120" t="s">
        <v>3661</v>
      </c>
      <c r="L3289" s="120">
        <v>0</v>
      </c>
      <c r="M3289" s="120">
        <v>0</v>
      </c>
      <c r="N3289" s="120">
        <v>0</v>
      </c>
      <c r="O3289" s="127">
        <v>49.9</v>
      </c>
      <c r="P3289" s="128">
        <v>34.6</v>
      </c>
    </row>
    <row r="3290" spans="1:16">
      <c r="A3290" s="119" t="s">
        <v>4461</v>
      </c>
      <c r="B3290" s="120" t="s">
        <v>12972</v>
      </c>
      <c r="C3290" s="120" t="s">
        <v>2111</v>
      </c>
      <c r="D3290" s="120" t="s">
        <v>1756</v>
      </c>
      <c r="E3290" s="120" t="s">
        <v>12164</v>
      </c>
      <c r="F3290" s="120">
        <v>0</v>
      </c>
      <c r="G3290" s="120" t="s">
        <v>1838</v>
      </c>
      <c r="H3290" s="120">
        <v>0</v>
      </c>
      <c r="I3290" s="120" t="s">
        <v>2068</v>
      </c>
      <c r="J3290" s="120" t="s">
        <v>1753</v>
      </c>
      <c r="K3290" s="120" t="s">
        <v>3661</v>
      </c>
      <c r="L3290" s="120">
        <v>0</v>
      </c>
      <c r="M3290" s="120">
        <v>0</v>
      </c>
      <c r="N3290" s="120" t="s">
        <v>3498</v>
      </c>
      <c r="O3290" s="127">
        <v>49.9</v>
      </c>
      <c r="P3290" s="128">
        <v>20</v>
      </c>
    </row>
    <row r="3291" spans="1:16">
      <c r="A3291" s="119" t="s">
        <v>4462</v>
      </c>
      <c r="B3291" s="120" t="s">
        <v>12972</v>
      </c>
      <c r="C3291" s="120" t="s">
        <v>2111</v>
      </c>
      <c r="D3291" s="120" t="s">
        <v>1806</v>
      </c>
      <c r="E3291" s="120" t="s">
        <v>12164</v>
      </c>
      <c r="F3291" s="120">
        <v>0</v>
      </c>
      <c r="G3291" s="120" t="s">
        <v>1903</v>
      </c>
      <c r="H3291" s="120">
        <v>0</v>
      </c>
      <c r="I3291" s="120" t="s">
        <v>2068</v>
      </c>
      <c r="J3291" s="120" t="s">
        <v>1753</v>
      </c>
      <c r="K3291" s="120" t="s">
        <v>3661</v>
      </c>
      <c r="L3291" s="120">
        <v>0</v>
      </c>
      <c r="M3291" s="120">
        <v>0</v>
      </c>
      <c r="N3291" s="120">
        <v>0</v>
      </c>
      <c r="O3291" s="127">
        <v>169.9</v>
      </c>
      <c r="P3291" s="128">
        <v>59.2</v>
      </c>
    </row>
    <row r="3292" spans="1:16">
      <c r="A3292" s="119" t="s">
        <v>4463</v>
      </c>
      <c r="B3292" s="120" t="s">
        <v>12972</v>
      </c>
      <c r="C3292" s="120" t="s">
        <v>2111</v>
      </c>
      <c r="D3292" s="120" t="s">
        <v>1806</v>
      </c>
      <c r="E3292" s="120" t="s">
        <v>12164</v>
      </c>
      <c r="F3292" s="120" t="s">
        <v>14116</v>
      </c>
      <c r="G3292" s="120" t="s">
        <v>1966</v>
      </c>
      <c r="H3292" s="120">
        <v>0</v>
      </c>
      <c r="I3292" s="120" t="s">
        <v>2646</v>
      </c>
      <c r="J3292" s="120" t="s">
        <v>1753</v>
      </c>
      <c r="K3292" s="120" t="s">
        <v>3661</v>
      </c>
      <c r="L3292" s="120">
        <v>0</v>
      </c>
      <c r="M3292" s="120">
        <v>0</v>
      </c>
      <c r="N3292" s="120">
        <v>0</v>
      </c>
      <c r="O3292" s="127">
        <v>169.9</v>
      </c>
      <c r="P3292" s="128">
        <v>57.5</v>
      </c>
    </row>
    <row r="3293" spans="1:16">
      <c r="A3293" s="119" t="s">
        <v>4464</v>
      </c>
      <c r="B3293" s="120" t="s">
        <v>12972</v>
      </c>
      <c r="C3293" s="120" t="s">
        <v>2111</v>
      </c>
      <c r="D3293" s="120" t="s">
        <v>1798</v>
      </c>
      <c r="E3293" s="120" t="s">
        <v>12164</v>
      </c>
      <c r="F3293" s="120" t="s">
        <v>14116</v>
      </c>
      <c r="G3293" s="120" t="s">
        <v>1832</v>
      </c>
      <c r="H3293" s="120">
        <v>0</v>
      </c>
      <c r="I3293" s="120" t="s">
        <v>2068</v>
      </c>
      <c r="J3293" s="120" t="s">
        <v>1753</v>
      </c>
      <c r="K3293" s="120" t="s">
        <v>3338</v>
      </c>
      <c r="L3293" s="120">
        <v>0</v>
      </c>
      <c r="M3293" s="120">
        <v>0</v>
      </c>
      <c r="N3293" s="120">
        <v>0</v>
      </c>
      <c r="O3293" s="127">
        <v>99.9</v>
      </c>
      <c r="P3293" s="128">
        <v>74.3</v>
      </c>
    </row>
    <row r="3294" spans="1:16">
      <c r="A3294" s="119" t="s">
        <v>4465</v>
      </c>
      <c r="B3294" s="120" t="s">
        <v>12972</v>
      </c>
      <c r="C3294" s="120" t="s">
        <v>2111</v>
      </c>
      <c r="D3294" s="120" t="s">
        <v>1756</v>
      </c>
      <c r="E3294" s="120" t="s">
        <v>12164</v>
      </c>
      <c r="F3294" s="120" t="s">
        <v>14116</v>
      </c>
      <c r="G3294" s="120" t="s">
        <v>1856</v>
      </c>
      <c r="H3294" s="120">
        <v>0</v>
      </c>
      <c r="I3294" s="120" t="s">
        <v>1842</v>
      </c>
      <c r="J3294" s="120" t="s">
        <v>1753</v>
      </c>
      <c r="K3294" s="120" t="s">
        <v>3661</v>
      </c>
      <c r="L3294" s="120">
        <v>0</v>
      </c>
      <c r="M3294" s="120">
        <v>0</v>
      </c>
      <c r="N3294" s="120" t="s">
        <v>3498</v>
      </c>
      <c r="O3294" s="127">
        <v>99.9</v>
      </c>
      <c r="P3294" s="128">
        <v>25</v>
      </c>
    </row>
    <row r="3295" spans="1:16">
      <c r="A3295" s="119" t="s">
        <v>4466</v>
      </c>
      <c r="B3295" s="120" t="s">
        <v>12972</v>
      </c>
      <c r="C3295" s="120" t="s">
        <v>2111</v>
      </c>
      <c r="D3295" s="120" t="s">
        <v>1806</v>
      </c>
      <c r="E3295" s="120" t="s">
        <v>12164</v>
      </c>
      <c r="F3295" s="120" t="s">
        <v>14116</v>
      </c>
      <c r="G3295" s="120" t="s">
        <v>1832</v>
      </c>
      <c r="H3295" s="120">
        <v>0</v>
      </c>
      <c r="I3295" s="120" t="s">
        <v>1842</v>
      </c>
      <c r="J3295" s="120" t="s">
        <v>1753</v>
      </c>
      <c r="K3295" s="120" t="s">
        <v>3338</v>
      </c>
      <c r="L3295" s="120">
        <v>0</v>
      </c>
      <c r="M3295" s="120">
        <v>0</v>
      </c>
      <c r="N3295" s="120">
        <v>0</v>
      </c>
      <c r="O3295" s="127">
        <v>129.9</v>
      </c>
      <c r="P3295" s="128">
        <v>40.47</v>
      </c>
    </row>
    <row r="3296" spans="1:16">
      <c r="A3296" s="119" t="s">
        <v>4467</v>
      </c>
      <c r="B3296" s="120" t="s">
        <v>12972</v>
      </c>
      <c r="C3296" s="120" t="s">
        <v>2111</v>
      </c>
      <c r="D3296" s="120" t="s">
        <v>1806</v>
      </c>
      <c r="E3296" s="120" t="s">
        <v>12164</v>
      </c>
      <c r="F3296" s="120" t="s">
        <v>14116</v>
      </c>
      <c r="G3296" s="120" t="s">
        <v>1905</v>
      </c>
      <c r="H3296" s="120">
        <v>0</v>
      </c>
      <c r="I3296" s="120" t="s">
        <v>2646</v>
      </c>
      <c r="J3296" s="120" t="s">
        <v>1753</v>
      </c>
      <c r="K3296" s="120" t="s">
        <v>3661</v>
      </c>
      <c r="L3296" s="120">
        <v>0</v>
      </c>
      <c r="M3296" s="120">
        <v>0</v>
      </c>
      <c r="N3296" s="120" t="s">
        <v>4047</v>
      </c>
      <c r="O3296" s="127">
        <v>79.900000000000006</v>
      </c>
      <c r="P3296" s="128">
        <v>27.49</v>
      </c>
    </row>
    <row r="3297" spans="1:16">
      <c r="A3297" s="119" t="s">
        <v>4468</v>
      </c>
      <c r="B3297" s="120" t="s">
        <v>12972</v>
      </c>
      <c r="C3297" s="120" t="s">
        <v>2111</v>
      </c>
      <c r="D3297" s="120" t="s">
        <v>1806</v>
      </c>
      <c r="E3297" s="120" t="s">
        <v>12164</v>
      </c>
      <c r="F3297" s="120">
        <v>0</v>
      </c>
      <c r="G3297" s="120" t="s">
        <v>1789</v>
      </c>
      <c r="H3297" s="120">
        <v>0</v>
      </c>
      <c r="I3297" s="120" t="s">
        <v>2646</v>
      </c>
      <c r="J3297" s="120" t="s">
        <v>1753</v>
      </c>
      <c r="K3297" s="120" t="s">
        <v>3661</v>
      </c>
      <c r="L3297" s="120">
        <v>0</v>
      </c>
      <c r="M3297" s="120">
        <v>0</v>
      </c>
      <c r="N3297" s="120" t="s">
        <v>3498</v>
      </c>
      <c r="O3297" s="127">
        <v>79.900000000000006</v>
      </c>
      <c r="P3297" s="128">
        <v>24.39</v>
      </c>
    </row>
    <row r="3298" spans="1:16">
      <c r="A3298" s="119" t="s">
        <v>4469</v>
      </c>
      <c r="B3298" s="120" t="s">
        <v>12972</v>
      </c>
      <c r="C3298" s="120" t="s">
        <v>2111</v>
      </c>
      <c r="D3298" s="120" t="s">
        <v>1806</v>
      </c>
      <c r="E3298" s="120" t="s">
        <v>12165</v>
      </c>
      <c r="F3298" s="120" t="s">
        <v>14116</v>
      </c>
      <c r="G3298" s="120" t="s">
        <v>1817</v>
      </c>
      <c r="H3298" s="120">
        <v>0</v>
      </c>
      <c r="I3298" s="120" t="s">
        <v>2425</v>
      </c>
      <c r="J3298" s="120" t="s">
        <v>1753</v>
      </c>
      <c r="K3298" s="120" t="s">
        <v>3661</v>
      </c>
      <c r="L3298" s="120">
        <v>0</v>
      </c>
      <c r="M3298" s="120">
        <v>0</v>
      </c>
      <c r="N3298" s="120">
        <v>0</v>
      </c>
      <c r="O3298" s="127">
        <v>149.9</v>
      </c>
      <c r="P3298" s="128">
        <v>53</v>
      </c>
    </row>
    <row r="3299" spans="1:16">
      <c r="A3299" s="119" t="s">
        <v>4470</v>
      </c>
      <c r="B3299" s="120" t="s">
        <v>12972</v>
      </c>
      <c r="C3299" s="120" t="s">
        <v>2111</v>
      </c>
      <c r="D3299" s="120" t="s">
        <v>1798</v>
      </c>
      <c r="E3299" s="120" t="s">
        <v>12164</v>
      </c>
      <c r="F3299" s="120" t="s">
        <v>14116</v>
      </c>
      <c r="G3299" s="120" t="s">
        <v>1983</v>
      </c>
      <c r="H3299" s="120">
        <v>0</v>
      </c>
      <c r="I3299" s="120" t="s">
        <v>1842</v>
      </c>
      <c r="J3299" s="120" t="s">
        <v>1753</v>
      </c>
      <c r="K3299" s="120" t="s">
        <v>3338</v>
      </c>
      <c r="L3299" s="120">
        <v>0</v>
      </c>
      <c r="M3299" s="120">
        <v>0</v>
      </c>
      <c r="N3299" s="120" t="s">
        <v>4047</v>
      </c>
      <c r="O3299" s="127">
        <v>199.9</v>
      </c>
      <c r="P3299" s="128">
        <v>67.150000000000006</v>
      </c>
    </row>
    <row r="3300" spans="1:16">
      <c r="A3300" s="119" t="s">
        <v>4471</v>
      </c>
      <c r="B3300" s="120" t="s">
        <v>12972</v>
      </c>
      <c r="C3300" s="120" t="s">
        <v>2111</v>
      </c>
      <c r="D3300" s="120" t="s">
        <v>1806</v>
      </c>
      <c r="E3300" s="120" t="s">
        <v>12165</v>
      </c>
      <c r="F3300" s="120" t="s">
        <v>14116</v>
      </c>
      <c r="G3300" s="120" t="s">
        <v>1983</v>
      </c>
      <c r="H3300" s="120">
        <v>0</v>
      </c>
      <c r="I3300" s="120" t="s">
        <v>2068</v>
      </c>
      <c r="J3300" s="120" t="s">
        <v>1753</v>
      </c>
      <c r="K3300" s="120" t="s">
        <v>3661</v>
      </c>
      <c r="L3300" s="120">
        <v>0</v>
      </c>
      <c r="M3300" s="120">
        <v>0</v>
      </c>
      <c r="N3300" s="120" t="s">
        <v>4047</v>
      </c>
      <c r="O3300" s="127">
        <v>109.9</v>
      </c>
      <c r="P3300" s="128">
        <v>36.15</v>
      </c>
    </row>
    <row r="3301" spans="1:16">
      <c r="A3301" s="119" t="s">
        <v>4472</v>
      </c>
      <c r="B3301" s="120" t="s">
        <v>12972</v>
      </c>
      <c r="C3301" s="120" t="s">
        <v>2111</v>
      </c>
      <c r="D3301" s="120" t="s">
        <v>1806</v>
      </c>
      <c r="E3301" s="120" t="s">
        <v>12165</v>
      </c>
      <c r="F3301" s="120" t="s">
        <v>14116</v>
      </c>
      <c r="G3301" s="120" t="s">
        <v>2045</v>
      </c>
      <c r="H3301" s="120">
        <v>0</v>
      </c>
      <c r="I3301" s="120" t="s">
        <v>2646</v>
      </c>
      <c r="J3301" s="120" t="s">
        <v>1753</v>
      </c>
      <c r="K3301" s="120" t="s">
        <v>3338</v>
      </c>
      <c r="L3301" s="120">
        <v>0</v>
      </c>
      <c r="M3301" s="120">
        <v>0</v>
      </c>
      <c r="N3301" s="120" t="s">
        <v>4000</v>
      </c>
      <c r="O3301" s="127">
        <v>149.9</v>
      </c>
      <c r="P3301" s="128">
        <v>49.5</v>
      </c>
    </row>
    <row r="3302" spans="1:16">
      <c r="A3302" s="119" t="s">
        <v>4473</v>
      </c>
      <c r="B3302" s="120" t="s">
        <v>12972</v>
      </c>
      <c r="C3302" s="120" t="s">
        <v>2111</v>
      </c>
      <c r="D3302" s="120" t="s">
        <v>1806</v>
      </c>
      <c r="E3302" s="120" t="s">
        <v>12165</v>
      </c>
      <c r="F3302" s="120" t="s">
        <v>14116</v>
      </c>
      <c r="G3302" s="120" t="s">
        <v>1909</v>
      </c>
      <c r="H3302" s="120">
        <v>0</v>
      </c>
      <c r="I3302" s="120" t="s">
        <v>2068</v>
      </c>
      <c r="J3302" s="120" t="s">
        <v>1753</v>
      </c>
      <c r="K3302" s="120" t="s">
        <v>3338</v>
      </c>
      <c r="L3302" s="120">
        <v>0</v>
      </c>
      <c r="M3302" s="120">
        <v>0</v>
      </c>
      <c r="N3302" s="120" t="s">
        <v>4000</v>
      </c>
      <c r="O3302" s="127">
        <v>179.9</v>
      </c>
      <c r="P3302" s="128">
        <v>57</v>
      </c>
    </row>
    <row r="3303" spans="1:16">
      <c r="A3303" s="119" t="s">
        <v>4474</v>
      </c>
      <c r="B3303" s="120" t="s">
        <v>12972</v>
      </c>
      <c r="C3303" s="120" t="s">
        <v>2111</v>
      </c>
      <c r="D3303" s="120" t="s">
        <v>1806</v>
      </c>
      <c r="E3303" s="120" t="s">
        <v>12165</v>
      </c>
      <c r="F3303" s="120" t="s">
        <v>14116</v>
      </c>
      <c r="G3303" s="120" t="s">
        <v>1879</v>
      </c>
      <c r="H3303" s="120">
        <v>0</v>
      </c>
      <c r="I3303" s="120" t="s">
        <v>1842</v>
      </c>
      <c r="J3303" s="120" t="s">
        <v>1753</v>
      </c>
      <c r="K3303" s="120">
        <v>0</v>
      </c>
      <c r="L3303" s="120">
        <v>0</v>
      </c>
      <c r="M3303" s="120">
        <v>0</v>
      </c>
      <c r="N3303" s="120">
        <v>0</v>
      </c>
      <c r="O3303" s="127">
        <v>129.9</v>
      </c>
      <c r="P3303" s="128">
        <v>43</v>
      </c>
    </row>
    <row r="3304" spans="1:16">
      <c r="A3304" s="119" t="s">
        <v>4475</v>
      </c>
      <c r="B3304" s="120" t="s">
        <v>12972</v>
      </c>
      <c r="C3304" s="120" t="s">
        <v>2111</v>
      </c>
      <c r="D3304" s="120" t="s">
        <v>1756</v>
      </c>
      <c r="E3304" s="120" t="s">
        <v>12164</v>
      </c>
      <c r="F3304" s="120" t="s">
        <v>14116</v>
      </c>
      <c r="G3304" s="120" t="s">
        <v>1780</v>
      </c>
      <c r="H3304" s="120">
        <v>0</v>
      </c>
      <c r="I3304" s="120" t="s">
        <v>2068</v>
      </c>
      <c r="J3304" s="120" t="s">
        <v>1753</v>
      </c>
      <c r="K3304" s="120" t="s">
        <v>3661</v>
      </c>
      <c r="L3304" s="120">
        <v>0</v>
      </c>
      <c r="M3304" s="120">
        <v>0</v>
      </c>
      <c r="N3304" s="120" t="s">
        <v>4000</v>
      </c>
      <c r="O3304" s="127">
        <v>129.9</v>
      </c>
      <c r="P3304" s="128">
        <v>45</v>
      </c>
    </row>
    <row r="3305" spans="1:16">
      <c r="A3305" s="119" t="s">
        <v>4476</v>
      </c>
      <c r="B3305" s="120" t="s">
        <v>12972</v>
      </c>
      <c r="C3305" s="120" t="s">
        <v>2111</v>
      </c>
      <c r="D3305" s="120" t="s">
        <v>1756</v>
      </c>
      <c r="E3305" s="120" t="s">
        <v>12164</v>
      </c>
      <c r="F3305" s="120">
        <v>0</v>
      </c>
      <c r="G3305" s="120" t="s">
        <v>1780</v>
      </c>
      <c r="H3305" s="120">
        <v>0</v>
      </c>
      <c r="I3305" s="120" t="s">
        <v>2068</v>
      </c>
      <c r="J3305" s="120" t="s">
        <v>1753</v>
      </c>
      <c r="K3305" s="120" t="s">
        <v>3661</v>
      </c>
      <c r="L3305" s="120">
        <v>0</v>
      </c>
      <c r="M3305" s="120">
        <v>0</v>
      </c>
      <c r="N3305" s="120" t="s">
        <v>4000</v>
      </c>
      <c r="O3305" s="127">
        <v>129.9</v>
      </c>
      <c r="P3305" s="128">
        <v>45</v>
      </c>
    </row>
    <row r="3306" spans="1:16">
      <c r="A3306" s="119" t="s">
        <v>4477</v>
      </c>
      <c r="B3306" s="120" t="s">
        <v>12972</v>
      </c>
      <c r="C3306" s="120" t="s">
        <v>2111</v>
      </c>
      <c r="D3306" s="120" t="s">
        <v>1756</v>
      </c>
      <c r="E3306" s="120" t="s">
        <v>12164</v>
      </c>
      <c r="F3306" s="120" t="s">
        <v>14116</v>
      </c>
      <c r="G3306" s="120" t="s">
        <v>1780</v>
      </c>
      <c r="H3306" s="120">
        <v>0</v>
      </c>
      <c r="I3306" s="120" t="s">
        <v>2068</v>
      </c>
      <c r="J3306" s="120" t="s">
        <v>1753</v>
      </c>
      <c r="K3306" s="120" t="s">
        <v>3661</v>
      </c>
      <c r="L3306" s="120">
        <v>0</v>
      </c>
      <c r="M3306" s="120">
        <v>0</v>
      </c>
      <c r="N3306" s="120" t="s">
        <v>4000</v>
      </c>
      <c r="O3306" s="127">
        <v>129.9</v>
      </c>
      <c r="P3306" s="128">
        <v>45</v>
      </c>
    </row>
    <row r="3307" spans="1:16">
      <c r="A3307" s="119" t="s">
        <v>4478</v>
      </c>
      <c r="B3307" s="120" t="s">
        <v>12972</v>
      </c>
      <c r="C3307" s="120" t="s">
        <v>2111</v>
      </c>
      <c r="D3307" s="120" t="s">
        <v>1806</v>
      </c>
      <c r="E3307" s="120" t="s">
        <v>12164</v>
      </c>
      <c r="F3307" s="120" t="s">
        <v>14116</v>
      </c>
      <c r="G3307" s="120" t="s">
        <v>1780</v>
      </c>
      <c r="H3307" s="120">
        <v>0</v>
      </c>
      <c r="I3307" s="120" t="s">
        <v>1849</v>
      </c>
      <c r="J3307" s="120" t="s">
        <v>1753</v>
      </c>
      <c r="K3307" s="120">
        <v>0</v>
      </c>
      <c r="L3307" s="120">
        <v>0</v>
      </c>
      <c r="M3307" s="120">
        <v>0</v>
      </c>
      <c r="N3307" s="120" t="s">
        <v>3498</v>
      </c>
      <c r="O3307" s="127">
        <v>179.9</v>
      </c>
      <c r="P3307" s="128">
        <v>60</v>
      </c>
    </row>
    <row r="3308" spans="1:16">
      <c r="A3308" s="119" t="s">
        <v>4479</v>
      </c>
      <c r="B3308" s="120" t="s">
        <v>12972</v>
      </c>
      <c r="C3308" s="120" t="s">
        <v>2111</v>
      </c>
      <c r="D3308" s="120" t="s">
        <v>1806</v>
      </c>
      <c r="E3308" s="120" t="s">
        <v>12164</v>
      </c>
      <c r="F3308" s="120" t="s">
        <v>14116</v>
      </c>
      <c r="G3308" s="120" t="s">
        <v>1825</v>
      </c>
      <c r="H3308" s="120">
        <v>0</v>
      </c>
      <c r="I3308" s="120" t="s">
        <v>2425</v>
      </c>
      <c r="J3308" s="120" t="s">
        <v>1753</v>
      </c>
      <c r="K3308" s="120" t="s">
        <v>3338</v>
      </c>
      <c r="L3308" s="120">
        <v>0</v>
      </c>
      <c r="M3308" s="120">
        <v>0</v>
      </c>
      <c r="N3308" s="120">
        <v>0</v>
      </c>
      <c r="O3308" s="127">
        <v>199.9</v>
      </c>
      <c r="P3308" s="128">
        <v>68</v>
      </c>
    </row>
    <row r="3309" spans="1:16">
      <c r="A3309" s="119" t="s">
        <v>4480</v>
      </c>
      <c r="B3309" s="120" t="s">
        <v>12972</v>
      </c>
      <c r="C3309" s="120" t="s">
        <v>2111</v>
      </c>
      <c r="D3309" s="120" t="s">
        <v>1806</v>
      </c>
      <c r="E3309" s="120" t="s">
        <v>12164</v>
      </c>
      <c r="F3309" s="120">
        <v>0</v>
      </c>
      <c r="G3309" s="120" t="s">
        <v>1869</v>
      </c>
      <c r="H3309" s="120">
        <v>0</v>
      </c>
      <c r="I3309" s="120" t="s">
        <v>1842</v>
      </c>
      <c r="J3309" s="120" t="s">
        <v>1753</v>
      </c>
      <c r="K3309" s="120" t="s">
        <v>3661</v>
      </c>
      <c r="L3309" s="120">
        <v>0</v>
      </c>
      <c r="M3309" s="120">
        <v>0</v>
      </c>
      <c r="N3309" s="120" t="s">
        <v>3498</v>
      </c>
      <c r="O3309" s="127">
        <v>119.9</v>
      </c>
      <c r="P3309" s="128">
        <v>38</v>
      </c>
    </row>
    <row r="3310" spans="1:16">
      <c r="A3310" s="119" t="s">
        <v>4481</v>
      </c>
      <c r="B3310" s="120" t="s">
        <v>12972</v>
      </c>
      <c r="C3310" s="120" t="s">
        <v>2111</v>
      </c>
      <c r="D3310" s="120" t="s">
        <v>1806</v>
      </c>
      <c r="E3310" s="120" t="s">
        <v>12164</v>
      </c>
      <c r="F3310" s="120">
        <v>0</v>
      </c>
      <c r="G3310" s="120" t="s">
        <v>1869</v>
      </c>
      <c r="H3310" s="120">
        <v>0</v>
      </c>
      <c r="I3310" s="120" t="s">
        <v>1842</v>
      </c>
      <c r="J3310" s="120" t="s">
        <v>1753</v>
      </c>
      <c r="K3310" s="120" t="s">
        <v>3661</v>
      </c>
      <c r="L3310" s="120">
        <v>0</v>
      </c>
      <c r="M3310" s="120">
        <v>0</v>
      </c>
      <c r="N3310" s="120" t="s">
        <v>3498</v>
      </c>
      <c r="O3310" s="127">
        <v>119.9</v>
      </c>
      <c r="P3310" s="128">
        <v>38</v>
      </c>
    </row>
    <row r="3311" spans="1:16">
      <c r="A3311" s="119" t="s">
        <v>4482</v>
      </c>
      <c r="B3311" s="120" t="s">
        <v>12972</v>
      </c>
      <c r="C3311" s="120" t="s">
        <v>2111</v>
      </c>
      <c r="D3311" s="120" t="s">
        <v>1756</v>
      </c>
      <c r="E3311" s="120" t="s">
        <v>12164</v>
      </c>
      <c r="F3311" s="120">
        <v>0</v>
      </c>
      <c r="G3311" s="120" t="s">
        <v>1814</v>
      </c>
      <c r="H3311" s="120">
        <v>0</v>
      </c>
      <c r="I3311" s="120" t="s">
        <v>2646</v>
      </c>
      <c r="J3311" s="120" t="s">
        <v>1753</v>
      </c>
      <c r="K3311" s="120" t="s">
        <v>3661</v>
      </c>
      <c r="L3311" s="120">
        <v>0</v>
      </c>
      <c r="M3311" s="120">
        <v>0</v>
      </c>
      <c r="N3311" s="120" t="s">
        <v>3498</v>
      </c>
      <c r="O3311" s="127">
        <v>99.9</v>
      </c>
      <c r="P3311" s="128">
        <v>28</v>
      </c>
    </row>
    <row r="3312" spans="1:16">
      <c r="A3312" s="119" t="s">
        <v>4483</v>
      </c>
      <c r="B3312" s="120" t="s">
        <v>12972</v>
      </c>
      <c r="C3312" s="120" t="s">
        <v>2111</v>
      </c>
      <c r="D3312" s="120" t="s">
        <v>1806</v>
      </c>
      <c r="E3312" s="120" t="s">
        <v>12164</v>
      </c>
      <c r="F3312" s="120">
        <v>0</v>
      </c>
      <c r="G3312" s="120" t="s">
        <v>1784</v>
      </c>
      <c r="H3312" s="120">
        <v>0</v>
      </c>
      <c r="I3312" s="120" t="s">
        <v>2068</v>
      </c>
      <c r="J3312" s="120" t="s">
        <v>1753</v>
      </c>
      <c r="K3312" s="120" t="s">
        <v>3661</v>
      </c>
      <c r="L3312" s="120">
        <v>0</v>
      </c>
      <c r="M3312" s="120">
        <v>0</v>
      </c>
      <c r="N3312" s="120">
        <v>0</v>
      </c>
      <c r="O3312" s="127">
        <v>199.9</v>
      </c>
      <c r="P3312" s="128">
        <v>69.7</v>
      </c>
    </row>
    <row r="3313" spans="1:16">
      <c r="A3313" s="119" t="s">
        <v>4484</v>
      </c>
      <c r="B3313" s="120" t="s">
        <v>12972</v>
      </c>
      <c r="C3313" s="120" t="s">
        <v>2111</v>
      </c>
      <c r="D3313" s="120" t="s">
        <v>1806</v>
      </c>
      <c r="E3313" s="120" t="s">
        <v>12164</v>
      </c>
      <c r="F3313" s="120" t="s">
        <v>14116</v>
      </c>
      <c r="G3313" s="120" t="s">
        <v>1784</v>
      </c>
      <c r="H3313" s="120">
        <v>0</v>
      </c>
      <c r="I3313" s="120" t="s">
        <v>2068</v>
      </c>
      <c r="J3313" s="120" t="s">
        <v>1753</v>
      </c>
      <c r="K3313" s="120">
        <v>0</v>
      </c>
      <c r="L3313" s="120">
        <v>0</v>
      </c>
      <c r="M3313" s="120">
        <v>0</v>
      </c>
      <c r="N3313" s="120">
        <v>0</v>
      </c>
      <c r="O3313" s="127">
        <v>229.9</v>
      </c>
      <c r="P3313" s="128">
        <v>79.2</v>
      </c>
    </row>
    <row r="3314" spans="1:16">
      <c r="A3314" s="119" t="s">
        <v>4485</v>
      </c>
      <c r="B3314" s="120" t="s">
        <v>12972</v>
      </c>
      <c r="C3314" s="120" t="s">
        <v>2111</v>
      </c>
      <c r="D3314" s="120" t="s">
        <v>1806</v>
      </c>
      <c r="E3314" s="120" t="s">
        <v>12164</v>
      </c>
      <c r="F3314" s="120">
        <v>0</v>
      </c>
      <c r="G3314" s="120" t="s">
        <v>1784</v>
      </c>
      <c r="H3314" s="120">
        <v>0</v>
      </c>
      <c r="I3314" s="120" t="s">
        <v>2646</v>
      </c>
      <c r="J3314" s="120" t="s">
        <v>1753</v>
      </c>
      <c r="K3314" s="120" t="s">
        <v>3338</v>
      </c>
      <c r="L3314" s="120">
        <v>0</v>
      </c>
      <c r="M3314" s="120">
        <v>0</v>
      </c>
      <c r="N3314" s="120">
        <v>0</v>
      </c>
      <c r="O3314" s="127">
        <v>229.9</v>
      </c>
      <c r="P3314" s="128">
        <v>79.2</v>
      </c>
    </row>
    <row r="3315" spans="1:16">
      <c r="A3315" s="119" t="s">
        <v>14263</v>
      </c>
      <c r="B3315" s="120" t="s">
        <v>12972</v>
      </c>
      <c r="C3315" s="120" t="s">
        <v>2111</v>
      </c>
      <c r="D3315" s="120" t="s">
        <v>1756</v>
      </c>
      <c r="E3315" s="120" t="s">
        <v>12164</v>
      </c>
      <c r="F3315" s="120" t="s">
        <v>14082</v>
      </c>
      <c r="G3315" s="120" t="s">
        <v>1787</v>
      </c>
      <c r="H3315" s="120" t="s">
        <v>2095</v>
      </c>
      <c r="I3315" s="120" t="s">
        <v>1842</v>
      </c>
      <c r="J3315" s="120" t="s">
        <v>1753</v>
      </c>
      <c r="K3315" s="120" t="s">
        <v>1835</v>
      </c>
      <c r="L3315" s="120" t="s">
        <v>2732</v>
      </c>
      <c r="M3315" s="120" t="s">
        <v>1815</v>
      </c>
      <c r="N3315" s="120" t="s">
        <v>4000</v>
      </c>
      <c r="O3315" s="127">
        <v>179.9</v>
      </c>
      <c r="P3315" s="128">
        <v>65</v>
      </c>
    </row>
    <row r="3316" spans="1:16">
      <c r="A3316" s="119" t="s">
        <v>4486</v>
      </c>
      <c r="B3316" s="120" t="s">
        <v>12972</v>
      </c>
      <c r="C3316" s="120" t="s">
        <v>2111</v>
      </c>
      <c r="D3316" s="120" t="s">
        <v>1806</v>
      </c>
      <c r="E3316" s="120" t="s">
        <v>12164</v>
      </c>
      <c r="F3316" s="120" t="s">
        <v>14116</v>
      </c>
      <c r="G3316" s="120" t="s">
        <v>3324</v>
      </c>
      <c r="H3316" s="120">
        <v>0</v>
      </c>
      <c r="I3316" s="120" t="s">
        <v>1842</v>
      </c>
      <c r="J3316" s="120" t="s">
        <v>1753</v>
      </c>
      <c r="K3316" s="120" t="s">
        <v>3338</v>
      </c>
      <c r="L3316" s="120">
        <v>0</v>
      </c>
      <c r="M3316" s="120">
        <v>0</v>
      </c>
      <c r="N3316" s="120" t="s">
        <v>4047</v>
      </c>
      <c r="O3316" s="127">
        <v>179.9</v>
      </c>
      <c r="P3316" s="128">
        <v>62.1</v>
      </c>
    </row>
    <row r="3317" spans="1:16">
      <c r="A3317" s="119" t="s">
        <v>4487</v>
      </c>
      <c r="B3317" s="120" t="s">
        <v>12972</v>
      </c>
      <c r="C3317" s="120" t="s">
        <v>2111</v>
      </c>
      <c r="D3317" s="120" t="s">
        <v>1806</v>
      </c>
      <c r="E3317" s="120" t="s">
        <v>12164</v>
      </c>
      <c r="F3317" s="120" t="s">
        <v>14116</v>
      </c>
      <c r="G3317" s="120" t="s">
        <v>1903</v>
      </c>
      <c r="H3317" s="120">
        <v>0</v>
      </c>
      <c r="I3317" s="120" t="s">
        <v>2068</v>
      </c>
      <c r="J3317" s="120" t="s">
        <v>1753</v>
      </c>
      <c r="K3317" s="120" t="s">
        <v>3661</v>
      </c>
      <c r="L3317" s="120">
        <v>0</v>
      </c>
      <c r="M3317" s="120">
        <v>0</v>
      </c>
      <c r="N3317" s="120">
        <v>0</v>
      </c>
      <c r="O3317" s="127">
        <v>169.9</v>
      </c>
      <c r="P3317" s="128">
        <v>56.4</v>
      </c>
    </row>
    <row r="3318" spans="1:16">
      <c r="A3318" s="119" t="s">
        <v>4488</v>
      </c>
      <c r="B3318" s="120" t="s">
        <v>12972</v>
      </c>
      <c r="C3318" s="120" t="s">
        <v>2111</v>
      </c>
      <c r="D3318" s="120" t="s">
        <v>1806</v>
      </c>
      <c r="E3318" s="120" t="s">
        <v>12164</v>
      </c>
      <c r="F3318" s="120" t="s">
        <v>14116</v>
      </c>
      <c r="G3318" s="120" t="s">
        <v>1787</v>
      </c>
      <c r="H3318" s="120">
        <v>0</v>
      </c>
      <c r="I3318" s="120" t="s">
        <v>2068</v>
      </c>
      <c r="J3318" s="120" t="s">
        <v>1753</v>
      </c>
      <c r="K3318" s="120" t="s">
        <v>3661</v>
      </c>
      <c r="L3318" s="120">
        <v>0</v>
      </c>
      <c r="M3318" s="120">
        <v>0</v>
      </c>
      <c r="N3318" s="120">
        <v>0</v>
      </c>
      <c r="O3318" s="127">
        <v>179.9</v>
      </c>
      <c r="P3318" s="128">
        <v>60.2</v>
      </c>
    </row>
    <row r="3319" spans="1:16">
      <c r="A3319" s="119" t="s">
        <v>4489</v>
      </c>
      <c r="B3319" s="120" t="s">
        <v>12972</v>
      </c>
      <c r="C3319" s="120" t="s">
        <v>2111</v>
      </c>
      <c r="D3319" s="120" t="s">
        <v>1806</v>
      </c>
      <c r="E3319" s="120" t="s">
        <v>12164</v>
      </c>
      <c r="F3319" s="120" t="s">
        <v>14116</v>
      </c>
      <c r="G3319" s="120" t="s">
        <v>1787</v>
      </c>
      <c r="H3319" s="120">
        <v>0</v>
      </c>
      <c r="I3319" s="120" t="s">
        <v>1842</v>
      </c>
      <c r="J3319" s="120" t="s">
        <v>1753</v>
      </c>
      <c r="K3319" s="120" t="s">
        <v>3661</v>
      </c>
      <c r="L3319" s="120">
        <v>0</v>
      </c>
      <c r="M3319" s="120">
        <v>0</v>
      </c>
      <c r="N3319" s="120">
        <v>0</v>
      </c>
      <c r="O3319" s="127">
        <v>179.9</v>
      </c>
      <c r="P3319" s="128">
        <v>65.900000000000006</v>
      </c>
    </row>
    <row r="3320" spans="1:16">
      <c r="A3320" s="119" t="s">
        <v>4490</v>
      </c>
      <c r="B3320" s="120" t="s">
        <v>12972</v>
      </c>
      <c r="C3320" s="120" t="s">
        <v>2111</v>
      </c>
      <c r="D3320" s="120" t="s">
        <v>1806</v>
      </c>
      <c r="E3320" s="120" t="s">
        <v>12164</v>
      </c>
      <c r="F3320" s="120" t="s">
        <v>14116</v>
      </c>
      <c r="G3320" s="120" t="s">
        <v>1787</v>
      </c>
      <c r="H3320" s="120">
        <v>0</v>
      </c>
      <c r="I3320" s="120" t="s">
        <v>2068</v>
      </c>
      <c r="J3320" s="120" t="s">
        <v>1753</v>
      </c>
      <c r="K3320" s="120" t="s">
        <v>3661</v>
      </c>
      <c r="L3320" s="120">
        <v>0</v>
      </c>
      <c r="M3320" s="120">
        <v>0</v>
      </c>
      <c r="N3320" s="120">
        <v>0</v>
      </c>
      <c r="O3320" s="127">
        <v>129.9</v>
      </c>
      <c r="P3320" s="128">
        <v>50.7</v>
      </c>
    </row>
    <row r="3321" spans="1:16">
      <c r="A3321" s="119" t="s">
        <v>4491</v>
      </c>
      <c r="B3321" s="120" t="s">
        <v>12972</v>
      </c>
      <c r="C3321" s="120" t="s">
        <v>2111</v>
      </c>
      <c r="D3321" s="120" t="s">
        <v>1806</v>
      </c>
      <c r="E3321" s="120" t="s">
        <v>12164</v>
      </c>
      <c r="F3321" s="120" t="s">
        <v>14116</v>
      </c>
      <c r="G3321" s="120" t="s">
        <v>1787</v>
      </c>
      <c r="H3321" s="120">
        <v>0</v>
      </c>
      <c r="I3321" s="120" t="s">
        <v>2425</v>
      </c>
      <c r="J3321" s="120" t="s">
        <v>1753</v>
      </c>
      <c r="K3321" s="120" t="s">
        <v>3661</v>
      </c>
      <c r="L3321" s="120">
        <v>0</v>
      </c>
      <c r="M3321" s="120">
        <v>0</v>
      </c>
      <c r="N3321" s="120">
        <v>0</v>
      </c>
      <c r="O3321" s="127">
        <v>149.9</v>
      </c>
      <c r="P3321" s="128">
        <v>50.7</v>
      </c>
    </row>
    <row r="3322" spans="1:16">
      <c r="A3322" s="119" t="s">
        <v>4492</v>
      </c>
      <c r="B3322" s="120" t="s">
        <v>12972</v>
      </c>
      <c r="C3322" s="120" t="s">
        <v>2111</v>
      </c>
      <c r="D3322" s="120" t="s">
        <v>1756</v>
      </c>
      <c r="E3322" s="120" t="s">
        <v>12164</v>
      </c>
      <c r="F3322" s="120">
        <v>0</v>
      </c>
      <c r="G3322" s="120" t="s">
        <v>1830</v>
      </c>
      <c r="H3322" s="120">
        <v>0</v>
      </c>
      <c r="I3322" s="120" t="s">
        <v>1842</v>
      </c>
      <c r="J3322" s="120" t="s">
        <v>1753</v>
      </c>
      <c r="K3322" s="120" t="s">
        <v>3661</v>
      </c>
      <c r="L3322" s="120">
        <v>0</v>
      </c>
      <c r="M3322" s="120">
        <v>0</v>
      </c>
      <c r="N3322" s="120" t="s">
        <v>3498</v>
      </c>
      <c r="O3322" s="127">
        <v>79.900000000000006</v>
      </c>
      <c r="P3322" s="128">
        <v>28</v>
      </c>
    </row>
    <row r="3323" spans="1:16">
      <c r="A3323" s="119" t="s">
        <v>4493</v>
      </c>
      <c r="B3323" s="120" t="s">
        <v>12972</v>
      </c>
      <c r="C3323" s="120" t="s">
        <v>2111</v>
      </c>
      <c r="D3323" s="120" t="s">
        <v>1806</v>
      </c>
      <c r="E3323" s="120" t="s">
        <v>12165</v>
      </c>
      <c r="F3323" s="120">
        <v>0</v>
      </c>
      <c r="G3323" s="120" t="s">
        <v>1990</v>
      </c>
      <c r="H3323" s="120">
        <v>0</v>
      </c>
      <c r="I3323" s="120" t="s">
        <v>1842</v>
      </c>
      <c r="J3323" s="120" t="s">
        <v>1753</v>
      </c>
      <c r="K3323" s="120">
        <v>0</v>
      </c>
      <c r="L3323" s="120">
        <v>0</v>
      </c>
      <c r="M3323" s="120">
        <v>0</v>
      </c>
      <c r="N3323" s="120">
        <v>0</v>
      </c>
      <c r="O3323" s="127">
        <v>49.9</v>
      </c>
      <c r="P3323" s="128">
        <v>40.299999999999997</v>
      </c>
    </row>
    <row r="3324" spans="1:16">
      <c r="A3324" s="119" t="s">
        <v>4494</v>
      </c>
      <c r="B3324" s="120" t="s">
        <v>12972</v>
      </c>
      <c r="C3324" s="120" t="s">
        <v>2111</v>
      </c>
      <c r="D3324" s="120" t="s">
        <v>1806</v>
      </c>
      <c r="E3324" s="120" t="s">
        <v>12165</v>
      </c>
      <c r="F3324" s="120" t="s">
        <v>14116</v>
      </c>
      <c r="G3324" s="120" t="s">
        <v>1841</v>
      </c>
      <c r="H3324" s="120">
        <v>0</v>
      </c>
      <c r="I3324" s="120" t="s">
        <v>2068</v>
      </c>
      <c r="J3324" s="120" t="s">
        <v>1753</v>
      </c>
      <c r="K3324" s="120" t="s">
        <v>3338</v>
      </c>
      <c r="L3324" s="120">
        <v>0</v>
      </c>
      <c r="M3324" s="120">
        <v>0</v>
      </c>
      <c r="N3324" s="120" t="s">
        <v>4047</v>
      </c>
      <c r="O3324" s="127">
        <v>279.89999999999998</v>
      </c>
      <c r="P3324" s="128">
        <v>95.2</v>
      </c>
    </row>
    <row r="3325" spans="1:16">
      <c r="A3325" s="119" t="s">
        <v>4495</v>
      </c>
      <c r="B3325" s="120" t="s">
        <v>12972</v>
      </c>
      <c r="C3325" s="120" t="s">
        <v>2111</v>
      </c>
      <c r="D3325" s="120" t="s">
        <v>1806</v>
      </c>
      <c r="E3325" s="120" t="s">
        <v>12165</v>
      </c>
      <c r="F3325" s="120">
        <v>0</v>
      </c>
      <c r="G3325" s="120" t="s">
        <v>1841</v>
      </c>
      <c r="H3325" s="120">
        <v>0</v>
      </c>
      <c r="I3325" s="120" t="s">
        <v>2068</v>
      </c>
      <c r="J3325" s="120" t="s">
        <v>1753</v>
      </c>
      <c r="K3325" s="120" t="s">
        <v>3338</v>
      </c>
      <c r="L3325" s="120">
        <v>0</v>
      </c>
      <c r="M3325" s="120">
        <v>0</v>
      </c>
      <c r="N3325" s="120">
        <v>0</v>
      </c>
      <c r="O3325" s="127">
        <v>99.9</v>
      </c>
      <c r="P3325" s="128">
        <v>60.71</v>
      </c>
    </row>
    <row r="3326" spans="1:16">
      <c r="A3326" s="119" t="s">
        <v>4496</v>
      </c>
      <c r="B3326" s="120" t="s">
        <v>12972</v>
      </c>
      <c r="C3326" s="120" t="s">
        <v>2111</v>
      </c>
      <c r="D3326" s="120" t="s">
        <v>1806</v>
      </c>
      <c r="E3326" s="120" t="s">
        <v>12165</v>
      </c>
      <c r="F3326" s="120">
        <v>0</v>
      </c>
      <c r="G3326" s="120" t="s">
        <v>1811</v>
      </c>
      <c r="H3326" s="120">
        <v>0</v>
      </c>
      <c r="I3326" s="120" t="s">
        <v>2068</v>
      </c>
      <c r="J3326" s="120" t="s">
        <v>1753</v>
      </c>
      <c r="K3326" s="120" t="s">
        <v>3338</v>
      </c>
      <c r="L3326" s="120">
        <v>0</v>
      </c>
      <c r="M3326" s="120">
        <v>0</v>
      </c>
      <c r="N3326" s="120">
        <v>0</v>
      </c>
      <c r="O3326" s="127">
        <v>299.89999999999998</v>
      </c>
      <c r="P3326" s="128">
        <v>127.6</v>
      </c>
    </row>
    <row r="3327" spans="1:16">
      <c r="A3327" s="119" t="s">
        <v>4497</v>
      </c>
      <c r="B3327" s="120" t="s">
        <v>12972</v>
      </c>
      <c r="C3327" s="120" t="s">
        <v>2111</v>
      </c>
      <c r="D3327" s="120" t="s">
        <v>1806</v>
      </c>
      <c r="E3327" s="120" t="s">
        <v>12165</v>
      </c>
      <c r="F3327" s="120">
        <v>0</v>
      </c>
      <c r="G3327" s="120" t="s">
        <v>1773</v>
      </c>
      <c r="H3327" s="120">
        <v>0</v>
      </c>
      <c r="I3327" s="120" t="s">
        <v>1842</v>
      </c>
      <c r="J3327" s="120" t="s">
        <v>1753</v>
      </c>
      <c r="K3327" s="120" t="s">
        <v>3338</v>
      </c>
      <c r="L3327" s="120">
        <v>0</v>
      </c>
      <c r="M3327" s="120">
        <v>0</v>
      </c>
      <c r="N3327" s="120" t="s">
        <v>3498</v>
      </c>
      <c r="O3327" s="127">
        <v>99.9</v>
      </c>
      <c r="P3327" s="128">
        <v>70</v>
      </c>
    </row>
    <row r="3328" spans="1:16">
      <c r="A3328" s="119" t="s">
        <v>4498</v>
      </c>
      <c r="B3328" s="120" t="s">
        <v>12972</v>
      </c>
      <c r="C3328" s="120" t="s">
        <v>2111</v>
      </c>
      <c r="D3328" s="120" t="s">
        <v>1798</v>
      </c>
      <c r="E3328" s="120" t="s">
        <v>12164</v>
      </c>
      <c r="F3328" s="120">
        <v>0</v>
      </c>
      <c r="G3328" s="120" t="s">
        <v>1811</v>
      </c>
      <c r="H3328" s="120">
        <v>0</v>
      </c>
      <c r="I3328" s="120" t="s">
        <v>2646</v>
      </c>
      <c r="J3328" s="120" t="s">
        <v>1753</v>
      </c>
      <c r="K3328" s="120" t="s">
        <v>3338</v>
      </c>
      <c r="L3328" s="120">
        <v>0</v>
      </c>
      <c r="M3328" s="120">
        <v>0</v>
      </c>
      <c r="N3328" s="120">
        <v>0</v>
      </c>
      <c r="O3328" s="127">
        <v>99.9</v>
      </c>
      <c r="P3328" s="128">
        <v>93</v>
      </c>
    </row>
    <row r="3329" spans="1:16">
      <c r="A3329" s="119" t="s">
        <v>4499</v>
      </c>
      <c r="B3329" s="120" t="s">
        <v>12972</v>
      </c>
      <c r="C3329" s="120" t="s">
        <v>2111</v>
      </c>
      <c r="D3329" s="120" t="s">
        <v>1798</v>
      </c>
      <c r="E3329" s="120" t="s">
        <v>12165</v>
      </c>
      <c r="F3329" s="120">
        <v>0</v>
      </c>
      <c r="G3329" s="120" t="s">
        <v>1841</v>
      </c>
      <c r="H3329" s="120">
        <v>0</v>
      </c>
      <c r="I3329" s="120" t="s">
        <v>1842</v>
      </c>
      <c r="J3329" s="120" t="s">
        <v>1753</v>
      </c>
      <c r="K3329" s="120" t="s">
        <v>3661</v>
      </c>
      <c r="L3329" s="120" t="s">
        <v>2097</v>
      </c>
      <c r="M3329" s="120">
        <v>0</v>
      </c>
      <c r="N3329" s="120">
        <v>0</v>
      </c>
      <c r="O3329" s="127">
        <v>229.9</v>
      </c>
      <c r="P3329" s="128">
        <v>87.4</v>
      </c>
    </row>
    <row r="3330" spans="1:16">
      <c r="A3330" s="119" t="s">
        <v>4500</v>
      </c>
      <c r="B3330" s="120" t="s">
        <v>12972</v>
      </c>
      <c r="C3330" s="120" t="s">
        <v>2111</v>
      </c>
      <c r="D3330" s="120" t="s">
        <v>1798</v>
      </c>
      <c r="E3330" s="120" t="s">
        <v>12165</v>
      </c>
      <c r="F3330" s="120" t="s">
        <v>14116</v>
      </c>
      <c r="G3330" s="120" t="s">
        <v>1962</v>
      </c>
      <c r="H3330" s="120">
        <v>0</v>
      </c>
      <c r="I3330" s="120" t="s">
        <v>1842</v>
      </c>
      <c r="J3330" s="120" t="s">
        <v>1753</v>
      </c>
      <c r="K3330" s="120" t="s">
        <v>3338</v>
      </c>
      <c r="L3330" s="120">
        <v>0</v>
      </c>
      <c r="M3330" s="120">
        <v>0</v>
      </c>
      <c r="N3330" s="120">
        <v>0</v>
      </c>
      <c r="O3330" s="127">
        <v>99.9</v>
      </c>
      <c r="P3330" s="128">
        <v>85.4</v>
      </c>
    </row>
    <row r="3331" spans="1:16">
      <c r="A3331" s="119" t="s">
        <v>4501</v>
      </c>
      <c r="B3331" s="120" t="s">
        <v>12972</v>
      </c>
      <c r="C3331" s="120" t="s">
        <v>2111</v>
      </c>
      <c r="D3331" s="120" t="s">
        <v>1798</v>
      </c>
      <c r="E3331" s="120" t="s">
        <v>12165</v>
      </c>
      <c r="F3331" s="120" t="s">
        <v>14116</v>
      </c>
      <c r="G3331" s="120" t="s">
        <v>1795</v>
      </c>
      <c r="H3331" s="120">
        <v>0</v>
      </c>
      <c r="I3331" s="120" t="s">
        <v>1849</v>
      </c>
      <c r="J3331" s="120" t="s">
        <v>1753</v>
      </c>
      <c r="K3331" s="120" t="s">
        <v>3338</v>
      </c>
      <c r="L3331" s="120">
        <v>0</v>
      </c>
      <c r="M3331" s="120">
        <v>0</v>
      </c>
      <c r="N3331" s="120">
        <v>0</v>
      </c>
      <c r="O3331" s="127">
        <v>269.89999999999998</v>
      </c>
      <c r="P3331" s="128">
        <v>95.4</v>
      </c>
    </row>
    <row r="3332" spans="1:16">
      <c r="A3332" s="119" t="s">
        <v>4502</v>
      </c>
      <c r="B3332" s="120" t="s">
        <v>12972</v>
      </c>
      <c r="C3332" s="120" t="s">
        <v>2111</v>
      </c>
      <c r="D3332" s="120" t="s">
        <v>1798</v>
      </c>
      <c r="E3332" s="120" t="s">
        <v>12165</v>
      </c>
      <c r="F3332" s="120" t="s">
        <v>14116</v>
      </c>
      <c r="G3332" s="120" t="s">
        <v>2014</v>
      </c>
      <c r="H3332" s="120">
        <v>0</v>
      </c>
      <c r="I3332" s="120" t="s">
        <v>1849</v>
      </c>
      <c r="J3332" s="120" t="s">
        <v>1753</v>
      </c>
      <c r="K3332" s="120" t="s">
        <v>3338</v>
      </c>
      <c r="L3332" s="120">
        <v>0</v>
      </c>
      <c r="M3332" s="120">
        <v>0</v>
      </c>
      <c r="N3332" s="120">
        <v>0</v>
      </c>
      <c r="O3332" s="127">
        <v>299.89999999999998</v>
      </c>
      <c r="P3332" s="128">
        <v>113.4</v>
      </c>
    </row>
    <row r="3333" spans="1:16">
      <c r="A3333" s="119" t="s">
        <v>4503</v>
      </c>
      <c r="B3333" s="120" t="s">
        <v>12972</v>
      </c>
      <c r="C3333" s="120" t="s">
        <v>2111</v>
      </c>
      <c r="D3333" s="120" t="s">
        <v>1798</v>
      </c>
      <c r="E3333" s="120" t="s">
        <v>12165</v>
      </c>
      <c r="F3333" s="120" t="s">
        <v>14116</v>
      </c>
      <c r="G3333" s="120" t="s">
        <v>1879</v>
      </c>
      <c r="H3333" s="120">
        <v>0</v>
      </c>
      <c r="I3333" s="120" t="s">
        <v>2068</v>
      </c>
      <c r="J3333" s="120" t="s">
        <v>1753</v>
      </c>
      <c r="K3333" s="120" t="s">
        <v>2131</v>
      </c>
      <c r="L3333" s="120">
        <v>0</v>
      </c>
      <c r="M3333" s="120">
        <v>0</v>
      </c>
      <c r="N3333" s="120" t="s">
        <v>3498</v>
      </c>
      <c r="O3333" s="127">
        <v>229.9</v>
      </c>
      <c r="P3333" s="128">
        <v>75</v>
      </c>
    </row>
    <row r="3334" spans="1:16">
      <c r="A3334" s="119" t="s">
        <v>4504</v>
      </c>
      <c r="B3334" s="120" t="s">
        <v>12972</v>
      </c>
      <c r="C3334" s="120" t="s">
        <v>2111</v>
      </c>
      <c r="D3334" s="120" t="s">
        <v>1806</v>
      </c>
      <c r="E3334" s="120" t="s">
        <v>12164</v>
      </c>
      <c r="F3334" s="120" t="s">
        <v>12187</v>
      </c>
      <c r="G3334" s="120" t="s">
        <v>2174</v>
      </c>
      <c r="H3334" s="120">
        <v>0</v>
      </c>
      <c r="I3334" s="120" t="s">
        <v>1842</v>
      </c>
      <c r="J3334" s="120" t="s">
        <v>1753</v>
      </c>
      <c r="K3334" s="120" t="s">
        <v>3338</v>
      </c>
      <c r="L3334" s="120">
        <v>0</v>
      </c>
      <c r="M3334" s="120">
        <v>0</v>
      </c>
      <c r="N3334" s="120" t="s">
        <v>4000</v>
      </c>
      <c r="O3334" s="127">
        <v>149.9</v>
      </c>
      <c r="P3334" s="128">
        <v>93</v>
      </c>
    </row>
    <row r="3335" spans="1:16">
      <c r="A3335" s="119" t="s">
        <v>4505</v>
      </c>
      <c r="B3335" s="120" t="s">
        <v>12972</v>
      </c>
      <c r="C3335" s="120" t="s">
        <v>2111</v>
      </c>
      <c r="D3335" s="120" t="s">
        <v>1806</v>
      </c>
      <c r="E3335" s="120" t="s">
        <v>12164</v>
      </c>
      <c r="F3335" s="120" t="s">
        <v>12187</v>
      </c>
      <c r="G3335" s="120" t="s">
        <v>2174</v>
      </c>
      <c r="H3335" s="120">
        <v>0</v>
      </c>
      <c r="I3335" s="120" t="s">
        <v>1842</v>
      </c>
      <c r="J3335" s="120" t="s">
        <v>1753</v>
      </c>
      <c r="K3335" s="120">
        <v>0</v>
      </c>
      <c r="L3335" s="120">
        <v>0</v>
      </c>
      <c r="M3335" s="120">
        <v>0</v>
      </c>
      <c r="N3335" s="120" t="s">
        <v>4000</v>
      </c>
      <c r="O3335" s="127">
        <v>149.9</v>
      </c>
      <c r="P3335" s="128">
        <v>93</v>
      </c>
    </row>
    <row r="3336" spans="1:16">
      <c r="A3336" s="119" t="s">
        <v>4506</v>
      </c>
      <c r="B3336" s="120" t="s">
        <v>12972</v>
      </c>
      <c r="C3336" s="120" t="s">
        <v>2111</v>
      </c>
      <c r="D3336" s="120" t="s">
        <v>1806</v>
      </c>
      <c r="E3336" s="120" t="s">
        <v>12164</v>
      </c>
      <c r="F3336" s="120" t="s">
        <v>12187</v>
      </c>
      <c r="G3336" s="120" t="s">
        <v>1778</v>
      </c>
      <c r="H3336" s="120">
        <v>0</v>
      </c>
      <c r="I3336" s="120" t="s">
        <v>1842</v>
      </c>
      <c r="J3336" s="120" t="s">
        <v>1753</v>
      </c>
      <c r="K3336" s="120">
        <v>0</v>
      </c>
      <c r="L3336" s="120">
        <v>0</v>
      </c>
      <c r="M3336" s="120">
        <v>0</v>
      </c>
      <c r="N3336" s="120" t="s">
        <v>4000</v>
      </c>
      <c r="O3336" s="127">
        <v>249.9</v>
      </c>
      <c r="P3336" s="128">
        <v>85</v>
      </c>
    </row>
    <row r="3337" spans="1:16">
      <c r="A3337" s="119" t="s">
        <v>4507</v>
      </c>
      <c r="B3337" s="120" t="s">
        <v>12972</v>
      </c>
      <c r="C3337" s="120" t="s">
        <v>2111</v>
      </c>
      <c r="D3337" s="120" t="s">
        <v>1798</v>
      </c>
      <c r="E3337" s="120" t="s">
        <v>12165</v>
      </c>
      <c r="F3337" s="120" t="s">
        <v>14116</v>
      </c>
      <c r="G3337" s="120" t="s">
        <v>1888</v>
      </c>
      <c r="H3337" s="120">
        <v>0</v>
      </c>
      <c r="I3337" s="120" t="s">
        <v>1842</v>
      </c>
      <c r="J3337" s="120" t="s">
        <v>1753</v>
      </c>
      <c r="K3337" s="120" t="s">
        <v>3338</v>
      </c>
      <c r="L3337" s="120">
        <v>0</v>
      </c>
      <c r="M3337" s="120">
        <v>0</v>
      </c>
      <c r="N3337" s="120">
        <v>0</v>
      </c>
      <c r="O3337" s="127">
        <v>349.9</v>
      </c>
      <c r="P3337" s="128">
        <v>128.4</v>
      </c>
    </row>
    <row r="3338" spans="1:16">
      <c r="A3338" s="119" t="s">
        <v>4508</v>
      </c>
      <c r="B3338" s="120" t="s">
        <v>12972</v>
      </c>
      <c r="C3338" s="120" t="s">
        <v>2111</v>
      </c>
      <c r="D3338" s="120" t="s">
        <v>1806</v>
      </c>
      <c r="E3338" s="120" t="s">
        <v>12165</v>
      </c>
      <c r="F3338" s="120">
        <v>0</v>
      </c>
      <c r="G3338" s="120" t="s">
        <v>1888</v>
      </c>
      <c r="H3338" s="120">
        <v>0</v>
      </c>
      <c r="I3338" s="120" t="s">
        <v>1842</v>
      </c>
      <c r="J3338" s="120" t="s">
        <v>1753</v>
      </c>
      <c r="K3338" s="120">
        <v>0</v>
      </c>
      <c r="L3338" s="120">
        <v>0</v>
      </c>
      <c r="M3338" s="120">
        <v>0</v>
      </c>
      <c r="N3338" s="120" t="s">
        <v>3498</v>
      </c>
      <c r="O3338" s="127">
        <v>179.9</v>
      </c>
      <c r="P3338" s="128">
        <v>60</v>
      </c>
    </row>
    <row r="3339" spans="1:16">
      <c r="A3339" s="119" t="s">
        <v>4509</v>
      </c>
      <c r="B3339" s="120" t="s">
        <v>12972</v>
      </c>
      <c r="C3339" s="120" t="s">
        <v>2111</v>
      </c>
      <c r="D3339" s="120" t="s">
        <v>1806</v>
      </c>
      <c r="E3339" s="120" t="s">
        <v>12165</v>
      </c>
      <c r="F3339" s="120">
        <v>0</v>
      </c>
      <c r="G3339" s="120" t="s">
        <v>1928</v>
      </c>
      <c r="H3339" s="120">
        <v>0</v>
      </c>
      <c r="I3339" s="120" t="s">
        <v>1849</v>
      </c>
      <c r="J3339" s="120" t="s">
        <v>1753</v>
      </c>
      <c r="K3339" s="120" t="s">
        <v>2131</v>
      </c>
      <c r="L3339" s="120">
        <v>0</v>
      </c>
      <c r="M3339" s="120">
        <v>0</v>
      </c>
      <c r="N3339" s="120" t="s">
        <v>3498</v>
      </c>
      <c r="O3339" s="127">
        <v>179.9</v>
      </c>
      <c r="P3339" s="128">
        <v>50</v>
      </c>
    </row>
    <row r="3340" spans="1:16">
      <c r="A3340" s="119" t="s">
        <v>4510</v>
      </c>
      <c r="B3340" s="120" t="s">
        <v>12972</v>
      </c>
      <c r="C3340" s="120" t="s">
        <v>2111</v>
      </c>
      <c r="D3340" s="120" t="s">
        <v>1806</v>
      </c>
      <c r="E3340" s="120" t="s">
        <v>12164</v>
      </c>
      <c r="F3340" s="120" t="s">
        <v>12187</v>
      </c>
      <c r="G3340" s="120" t="s">
        <v>1853</v>
      </c>
      <c r="H3340" s="120">
        <v>0</v>
      </c>
      <c r="I3340" s="120" t="s">
        <v>1842</v>
      </c>
      <c r="J3340" s="120" t="s">
        <v>1753</v>
      </c>
      <c r="K3340" s="120">
        <v>0</v>
      </c>
      <c r="L3340" s="120">
        <v>0</v>
      </c>
      <c r="M3340" s="120">
        <v>0</v>
      </c>
      <c r="N3340" s="120" t="s">
        <v>3498</v>
      </c>
      <c r="O3340" s="127">
        <v>199.9</v>
      </c>
      <c r="P3340" s="128">
        <v>70</v>
      </c>
    </row>
    <row r="3341" spans="1:16">
      <c r="A3341" s="119" t="s">
        <v>4511</v>
      </c>
      <c r="B3341" s="120" t="s">
        <v>12972</v>
      </c>
      <c r="C3341" s="120" t="s">
        <v>2111</v>
      </c>
      <c r="D3341" s="120" t="s">
        <v>1806</v>
      </c>
      <c r="E3341" s="120" t="s">
        <v>12164</v>
      </c>
      <c r="F3341" s="120" t="s">
        <v>12187</v>
      </c>
      <c r="G3341" s="120" t="s">
        <v>1968</v>
      </c>
      <c r="H3341" s="120">
        <v>0</v>
      </c>
      <c r="I3341" s="120" t="s">
        <v>1849</v>
      </c>
      <c r="J3341" s="120" t="s">
        <v>1753</v>
      </c>
      <c r="K3341" s="120">
        <v>0</v>
      </c>
      <c r="L3341" s="120">
        <v>0</v>
      </c>
      <c r="M3341" s="120">
        <v>0</v>
      </c>
      <c r="N3341" s="120" t="s">
        <v>3498</v>
      </c>
      <c r="O3341" s="127">
        <v>99.9</v>
      </c>
      <c r="P3341" s="128">
        <v>60</v>
      </c>
    </row>
    <row r="3342" spans="1:16">
      <c r="A3342" s="119" t="s">
        <v>4512</v>
      </c>
      <c r="B3342" s="120" t="s">
        <v>12972</v>
      </c>
      <c r="C3342" s="120" t="s">
        <v>2111</v>
      </c>
      <c r="D3342" s="120" t="s">
        <v>1798</v>
      </c>
      <c r="E3342" s="120" t="s">
        <v>12164</v>
      </c>
      <c r="F3342" s="120" t="s">
        <v>12187</v>
      </c>
      <c r="G3342" s="120" t="s">
        <v>1856</v>
      </c>
      <c r="H3342" s="120">
        <v>0</v>
      </c>
      <c r="I3342" s="120" t="s">
        <v>1849</v>
      </c>
      <c r="J3342" s="120" t="s">
        <v>1753</v>
      </c>
      <c r="K3342" s="120">
        <v>0</v>
      </c>
      <c r="L3342" s="120">
        <v>0</v>
      </c>
      <c r="M3342" s="120">
        <v>0</v>
      </c>
      <c r="N3342" s="120" t="s">
        <v>4047</v>
      </c>
      <c r="O3342" s="127">
        <v>269.89999999999998</v>
      </c>
      <c r="P3342" s="128">
        <v>91.2</v>
      </c>
    </row>
    <row r="3343" spans="1:16">
      <c r="A3343" s="119" t="s">
        <v>4513</v>
      </c>
      <c r="B3343" s="120" t="s">
        <v>12972</v>
      </c>
      <c r="C3343" s="120" t="s">
        <v>2111</v>
      </c>
      <c r="D3343" s="120" t="s">
        <v>1806</v>
      </c>
      <c r="E3343" s="120" t="s">
        <v>12164</v>
      </c>
      <c r="F3343" s="120" t="s">
        <v>12187</v>
      </c>
      <c r="G3343" s="120" t="s">
        <v>1856</v>
      </c>
      <c r="H3343" s="120">
        <v>0</v>
      </c>
      <c r="I3343" s="120" t="s">
        <v>1849</v>
      </c>
      <c r="J3343" s="120" t="s">
        <v>1753</v>
      </c>
      <c r="K3343" s="120">
        <v>0</v>
      </c>
      <c r="L3343" s="120">
        <v>0</v>
      </c>
      <c r="M3343" s="120">
        <v>0</v>
      </c>
      <c r="N3343" s="120" t="s">
        <v>4047</v>
      </c>
      <c r="O3343" s="127">
        <v>179.9</v>
      </c>
      <c r="P3343" s="128">
        <v>63.2</v>
      </c>
    </row>
    <row r="3344" spans="1:16">
      <c r="A3344" s="119" t="s">
        <v>4514</v>
      </c>
      <c r="B3344" s="120" t="s">
        <v>12972</v>
      </c>
      <c r="C3344" s="120" t="s">
        <v>2111</v>
      </c>
      <c r="D3344" s="120" t="s">
        <v>1756</v>
      </c>
      <c r="E3344" s="120" t="s">
        <v>12164</v>
      </c>
      <c r="F3344" s="120" t="s">
        <v>12187</v>
      </c>
      <c r="G3344" s="120" t="s">
        <v>1856</v>
      </c>
      <c r="H3344" s="120">
        <v>0</v>
      </c>
      <c r="I3344" s="120" t="s">
        <v>1842</v>
      </c>
      <c r="J3344" s="120" t="s">
        <v>1753</v>
      </c>
      <c r="K3344" s="120">
        <v>0</v>
      </c>
      <c r="L3344" s="120">
        <v>0</v>
      </c>
      <c r="M3344" s="120">
        <v>0</v>
      </c>
      <c r="N3344" s="120" t="s">
        <v>4047</v>
      </c>
      <c r="O3344" s="127">
        <v>129.9</v>
      </c>
      <c r="P3344" s="128">
        <v>43.2</v>
      </c>
    </row>
    <row r="3345" spans="1:16">
      <c r="A3345" s="119" t="s">
        <v>4515</v>
      </c>
      <c r="B3345" s="120" t="s">
        <v>12972</v>
      </c>
      <c r="C3345" s="120" t="s">
        <v>2111</v>
      </c>
      <c r="D3345" s="120" t="s">
        <v>1806</v>
      </c>
      <c r="E3345" s="120" t="s">
        <v>12164</v>
      </c>
      <c r="F3345" s="120" t="s">
        <v>12187</v>
      </c>
      <c r="G3345" s="120" t="s">
        <v>1804</v>
      </c>
      <c r="H3345" s="120">
        <v>0</v>
      </c>
      <c r="I3345" s="120" t="s">
        <v>2068</v>
      </c>
      <c r="J3345" s="120" t="s">
        <v>1753</v>
      </c>
      <c r="K3345" s="120">
        <v>0</v>
      </c>
      <c r="L3345" s="120">
        <v>0</v>
      </c>
      <c r="M3345" s="120">
        <v>0</v>
      </c>
      <c r="N3345" s="120" t="s">
        <v>3498</v>
      </c>
      <c r="O3345" s="127">
        <v>49.9</v>
      </c>
      <c r="P3345" s="128">
        <v>30</v>
      </c>
    </row>
    <row r="3346" spans="1:16">
      <c r="A3346" s="119" t="s">
        <v>4516</v>
      </c>
      <c r="B3346" s="120" t="s">
        <v>12972</v>
      </c>
      <c r="C3346" s="120" t="s">
        <v>2111</v>
      </c>
      <c r="D3346" s="120" t="s">
        <v>1798</v>
      </c>
      <c r="E3346" s="120" t="s">
        <v>12164</v>
      </c>
      <c r="F3346" s="120" t="s">
        <v>12187</v>
      </c>
      <c r="G3346" s="120" t="s">
        <v>1863</v>
      </c>
      <c r="H3346" s="120">
        <v>0</v>
      </c>
      <c r="I3346" s="120" t="s">
        <v>2646</v>
      </c>
      <c r="J3346" s="120" t="s">
        <v>1753</v>
      </c>
      <c r="K3346" s="120" t="s">
        <v>3338</v>
      </c>
      <c r="L3346" s="120" t="s">
        <v>4517</v>
      </c>
      <c r="M3346" s="120">
        <v>0</v>
      </c>
      <c r="N3346" s="120">
        <v>0</v>
      </c>
      <c r="O3346" s="127">
        <v>299.89999999999998</v>
      </c>
      <c r="P3346" s="128">
        <v>114.4</v>
      </c>
    </row>
    <row r="3347" spans="1:16">
      <c r="A3347" s="119" t="s">
        <v>4518</v>
      </c>
      <c r="B3347" s="120" t="s">
        <v>12972</v>
      </c>
      <c r="C3347" s="120" t="s">
        <v>2111</v>
      </c>
      <c r="D3347" s="120" t="s">
        <v>1798</v>
      </c>
      <c r="E3347" s="120" t="s">
        <v>12164</v>
      </c>
      <c r="F3347" s="120" t="s">
        <v>12187</v>
      </c>
      <c r="G3347" s="120" t="s">
        <v>1851</v>
      </c>
      <c r="H3347" s="120">
        <v>0</v>
      </c>
      <c r="I3347" s="120" t="s">
        <v>2068</v>
      </c>
      <c r="J3347" s="120" t="s">
        <v>1753</v>
      </c>
      <c r="K3347" s="120" t="s">
        <v>3661</v>
      </c>
      <c r="L3347" s="120">
        <v>0</v>
      </c>
      <c r="M3347" s="120">
        <v>0</v>
      </c>
      <c r="N3347" s="120">
        <v>0</v>
      </c>
      <c r="O3347" s="127">
        <v>99.9</v>
      </c>
      <c r="P3347" s="128">
        <v>83.4</v>
      </c>
    </row>
    <row r="3348" spans="1:16">
      <c r="A3348" s="119" t="s">
        <v>4519</v>
      </c>
      <c r="B3348" s="120" t="s">
        <v>12972</v>
      </c>
      <c r="C3348" s="120" t="s">
        <v>2111</v>
      </c>
      <c r="D3348" s="120" t="s">
        <v>1798</v>
      </c>
      <c r="E3348" s="120" t="s">
        <v>12164</v>
      </c>
      <c r="F3348" s="120" t="s">
        <v>12187</v>
      </c>
      <c r="G3348" s="120" t="s">
        <v>1856</v>
      </c>
      <c r="H3348" s="120">
        <v>0</v>
      </c>
      <c r="I3348" s="120" t="s">
        <v>1842</v>
      </c>
      <c r="J3348" s="120" t="s">
        <v>1753</v>
      </c>
      <c r="K3348" s="120" t="s">
        <v>3338</v>
      </c>
      <c r="L3348" s="120">
        <v>0</v>
      </c>
      <c r="M3348" s="120">
        <v>0</v>
      </c>
      <c r="N3348" s="120">
        <v>0</v>
      </c>
      <c r="O3348" s="127">
        <v>329.9</v>
      </c>
      <c r="P3348" s="128">
        <v>121.4</v>
      </c>
    </row>
    <row r="3349" spans="1:16">
      <c r="A3349" s="119" t="s">
        <v>4520</v>
      </c>
      <c r="B3349" s="120" t="s">
        <v>12972</v>
      </c>
      <c r="C3349" s="120" t="s">
        <v>2111</v>
      </c>
      <c r="D3349" s="120" t="s">
        <v>1798</v>
      </c>
      <c r="E3349" s="120" t="s">
        <v>12164</v>
      </c>
      <c r="F3349" s="120" t="s">
        <v>12187</v>
      </c>
      <c r="G3349" s="120" t="s">
        <v>1856</v>
      </c>
      <c r="H3349" s="120">
        <v>0</v>
      </c>
      <c r="I3349" s="120" t="s">
        <v>1842</v>
      </c>
      <c r="J3349" s="120" t="s">
        <v>1753</v>
      </c>
      <c r="K3349" s="120" t="s">
        <v>3661</v>
      </c>
      <c r="L3349" s="120">
        <v>0</v>
      </c>
      <c r="M3349" s="120">
        <v>0</v>
      </c>
      <c r="N3349" s="120">
        <v>0</v>
      </c>
      <c r="O3349" s="127">
        <v>149.9</v>
      </c>
      <c r="P3349" s="128">
        <v>94.4</v>
      </c>
    </row>
    <row r="3350" spans="1:16">
      <c r="A3350" s="119" t="s">
        <v>4521</v>
      </c>
      <c r="B3350" s="120" t="s">
        <v>12972</v>
      </c>
      <c r="C3350" s="120" t="s">
        <v>2111</v>
      </c>
      <c r="D3350" s="120" t="s">
        <v>1798</v>
      </c>
      <c r="E3350" s="120" t="s">
        <v>12164</v>
      </c>
      <c r="F3350" s="120" t="s">
        <v>12187</v>
      </c>
      <c r="G3350" s="120" t="s">
        <v>1856</v>
      </c>
      <c r="H3350" s="120">
        <v>0</v>
      </c>
      <c r="I3350" s="120" t="s">
        <v>2068</v>
      </c>
      <c r="J3350" s="120" t="s">
        <v>1753</v>
      </c>
      <c r="K3350" s="120" t="s">
        <v>3338</v>
      </c>
      <c r="L3350" s="120" t="s">
        <v>2188</v>
      </c>
      <c r="M3350" s="120">
        <v>0</v>
      </c>
      <c r="N3350" s="120">
        <v>0</v>
      </c>
      <c r="O3350" s="127">
        <v>199.9</v>
      </c>
      <c r="P3350" s="128">
        <v>85.9</v>
      </c>
    </row>
    <row r="3351" spans="1:16">
      <c r="A3351" s="119" t="s">
        <v>4522</v>
      </c>
      <c r="B3351" s="120" t="s">
        <v>12972</v>
      </c>
      <c r="C3351" s="120" t="s">
        <v>2111</v>
      </c>
      <c r="D3351" s="120" t="s">
        <v>1798</v>
      </c>
      <c r="E3351" s="120" t="s">
        <v>12164</v>
      </c>
      <c r="F3351" s="120" t="s">
        <v>12187</v>
      </c>
      <c r="G3351" s="120" t="s">
        <v>1784</v>
      </c>
      <c r="H3351" s="120">
        <v>0</v>
      </c>
      <c r="I3351" s="120" t="s">
        <v>1842</v>
      </c>
      <c r="J3351" s="120" t="s">
        <v>1753</v>
      </c>
      <c r="K3351" s="120" t="s">
        <v>3338</v>
      </c>
      <c r="L3351" s="120">
        <v>0</v>
      </c>
      <c r="M3351" s="120">
        <v>0</v>
      </c>
      <c r="N3351" s="120" t="s">
        <v>4000</v>
      </c>
      <c r="O3351" s="127">
        <v>249.9</v>
      </c>
      <c r="P3351" s="128">
        <v>90</v>
      </c>
    </row>
    <row r="3352" spans="1:16">
      <c r="A3352" s="119" t="s">
        <v>4523</v>
      </c>
      <c r="B3352" s="120" t="s">
        <v>12972</v>
      </c>
      <c r="C3352" s="120" t="s">
        <v>2111</v>
      </c>
      <c r="D3352" s="120" t="s">
        <v>1798</v>
      </c>
      <c r="E3352" s="120" t="s">
        <v>12164</v>
      </c>
      <c r="F3352" s="120" t="s">
        <v>12187</v>
      </c>
      <c r="G3352" s="120" t="s">
        <v>1784</v>
      </c>
      <c r="H3352" s="120">
        <v>0</v>
      </c>
      <c r="I3352" s="120" t="s">
        <v>1842</v>
      </c>
      <c r="J3352" s="120" t="s">
        <v>1753</v>
      </c>
      <c r="K3352" s="120">
        <v>0</v>
      </c>
      <c r="L3352" s="120">
        <v>0</v>
      </c>
      <c r="M3352" s="120">
        <v>0</v>
      </c>
      <c r="N3352" s="120" t="s">
        <v>4000</v>
      </c>
      <c r="O3352" s="127">
        <v>209.9</v>
      </c>
      <c r="P3352" s="128">
        <v>80</v>
      </c>
    </row>
    <row r="3353" spans="1:16">
      <c r="A3353" s="119" t="s">
        <v>4524</v>
      </c>
      <c r="B3353" s="120" t="s">
        <v>12972</v>
      </c>
      <c r="C3353" s="120" t="s">
        <v>2111</v>
      </c>
      <c r="D3353" s="120" t="s">
        <v>1798</v>
      </c>
      <c r="E3353" s="120" t="s">
        <v>12164</v>
      </c>
      <c r="F3353" s="120" t="s">
        <v>12187</v>
      </c>
      <c r="G3353" s="120" t="s">
        <v>1869</v>
      </c>
      <c r="H3353" s="120">
        <v>0</v>
      </c>
      <c r="I3353" s="120" t="s">
        <v>1849</v>
      </c>
      <c r="J3353" s="120" t="s">
        <v>1753</v>
      </c>
      <c r="K3353" s="120" t="s">
        <v>3338</v>
      </c>
      <c r="L3353" s="120" t="s">
        <v>2770</v>
      </c>
      <c r="M3353" s="120">
        <v>0</v>
      </c>
      <c r="N3353" s="120">
        <v>0</v>
      </c>
      <c r="O3353" s="127">
        <v>199.9</v>
      </c>
      <c r="P3353" s="128">
        <v>85.4</v>
      </c>
    </row>
    <row r="3354" spans="1:16">
      <c r="A3354" s="119" t="s">
        <v>4525</v>
      </c>
      <c r="B3354" s="120" t="s">
        <v>12972</v>
      </c>
      <c r="C3354" s="120" t="s">
        <v>2111</v>
      </c>
      <c r="D3354" s="120" t="s">
        <v>1798</v>
      </c>
      <c r="E3354" s="120" t="s">
        <v>12164</v>
      </c>
      <c r="F3354" s="120" t="s">
        <v>12187</v>
      </c>
      <c r="G3354" s="120" t="s">
        <v>1814</v>
      </c>
      <c r="H3354" s="120">
        <v>0</v>
      </c>
      <c r="I3354" s="120" t="s">
        <v>1842</v>
      </c>
      <c r="J3354" s="120" t="s">
        <v>1753</v>
      </c>
      <c r="K3354" s="120" t="s">
        <v>3661</v>
      </c>
      <c r="L3354" s="120">
        <v>0</v>
      </c>
      <c r="M3354" s="120">
        <v>0</v>
      </c>
      <c r="N3354" s="120">
        <v>0</v>
      </c>
      <c r="O3354" s="127">
        <v>149.9</v>
      </c>
      <c r="P3354" s="128">
        <v>90.4</v>
      </c>
    </row>
    <row r="3355" spans="1:16">
      <c r="A3355" s="119" t="s">
        <v>4526</v>
      </c>
      <c r="B3355" s="120" t="s">
        <v>12972</v>
      </c>
      <c r="C3355" s="120" t="s">
        <v>2111</v>
      </c>
      <c r="D3355" s="120" t="s">
        <v>1798</v>
      </c>
      <c r="E3355" s="120" t="s">
        <v>12164</v>
      </c>
      <c r="F3355" s="120" t="s">
        <v>12187</v>
      </c>
      <c r="G3355" s="120" t="s">
        <v>1814</v>
      </c>
      <c r="H3355" s="120">
        <v>0</v>
      </c>
      <c r="I3355" s="120" t="s">
        <v>1849</v>
      </c>
      <c r="J3355" s="120" t="s">
        <v>1753</v>
      </c>
      <c r="K3355" s="120" t="s">
        <v>3338</v>
      </c>
      <c r="L3355" s="120">
        <v>0</v>
      </c>
      <c r="M3355" s="120">
        <v>0</v>
      </c>
      <c r="N3355" s="120">
        <v>0</v>
      </c>
      <c r="O3355" s="127">
        <v>299.89999999999998</v>
      </c>
      <c r="P3355" s="128">
        <v>110.4</v>
      </c>
    </row>
    <row r="3356" spans="1:16">
      <c r="A3356" s="119" t="s">
        <v>4527</v>
      </c>
      <c r="B3356" s="120" t="s">
        <v>12972</v>
      </c>
      <c r="C3356" s="120" t="s">
        <v>2111</v>
      </c>
      <c r="D3356" s="120" t="s">
        <v>1798</v>
      </c>
      <c r="E3356" s="120" t="s">
        <v>12164</v>
      </c>
      <c r="F3356" s="120" t="s">
        <v>12187</v>
      </c>
      <c r="G3356" s="120" t="s">
        <v>1814</v>
      </c>
      <c r="H3356" s="120">
        <v>0</v>
      </c>
      <c r="I3356" s="120" t="s">
        <v>1849</v>
      </c>
      <c r="J3356" s="120" t="s">
        <v>1753</v>
      </c>
      <c r="K3356" s="120" t="s">
        <v>3338</v>
      </c>
      <c r="L3356" s="120">
        <v>0</v>
      </c>
      <c r="M3356" s="120">
        <v>0</v>
      </c>
      <c r="N3356" s="120">
        <v>0</v>
      </c>
      <c r="O3356" s="127">
        <v>199.9</v>
      </c>
      <c r="P3356" s="128">
        <v>85.4</v>
      </c>
    </row>
    <row r="3357" spans="1:16">
      <c r="A3357" s="119" t="s">
        <v>4528</v>
      </c>
      <c r="B3357" s="120" t="s">
        <v>12972</v>
      </c>
      <c r="C3357" s="120" t="s">
        <v>2111</v>
      </c>
      <c r="D3357" s="120" t="s">
        <v>1806</v>
      </c>
      <c r="E3357" s="120" t="s">
        <v>12164</v>
      </c>
      <c r="F3357" s="120" t="s">
        <v>12187</v>
      </c>
      <c r="G3357" s="120" t="s">
        <v>1830</v>
      </c>
      <c r="H3357" s="120">
        <v>0</v>
      </c>
      <c r="I3357" s="120" t="s">
        <v>2068</v>
      </c>
      <c r="J3357" s="120" t="s">
        <v>1753</v>
      </c>
      <c r="K3357" s="120" t="s">
        <v>3338</v>
      </c>
      <c r="L3357" s="120">
        <v>0</v>
      </c>
      <c r="M3357" s="120">
        <v>0</v>
      </c>
      <c r="N3357" s="120" t="s">
        <v>3333</v>
      </c>
      <c r="O3357" s="127">
        <v>179.9</v>
      </c>
      <c r="P3357" s="128">
        <v>60</v>
      </c>
    </row>
    <row r="3358" spans="1:16">
      <c r="A3358" s="119" t="s">
        <v>4529</v>
      </c>
      <c r="B3358" s="120" t="s">
        <v>12972</v>
      </c>
      <c r="C3358" s="120" t="s">
        <v>2111</v>
      </c>
      <c r="D3358" s="120" t="s">
        <v>1806</v>
      </c>
      <c r="E3358" s="120" t="s">
        <v>12164</v>
      </c>
      <c r="F3358" s="120" t="s">
        <v>12187</v>
      </c>
      <c r="G3358" s="120" t="s">
        <v>1905</v>
      </c>
      <c r="H3358" s="120">
        <v>0</v>
      </c>
      <c r="I3358" s="120" t="s">
        <v>2068</v>
      </c>
      <c r="J3358" s="120" t="s">
        <v>1753</v>
      </c>
      <c r="K3358" s="120" t="s">
        <v>3338</v>
      </c>
      <c r="L3358" s="120">
        <v>0</v>
      </c>
      <c r="M3358" s="120">
        <v>0</v>
      </c>
      <c r="N3358" s="120" t="s">
        <v>3333</v>
      </c>
      <c r="O3358" s="127">
        <v>179.9</v>
      </c>
      <c r="P3358" s="128">
        <v>60</v>
      </c>
    </row>
    <row r="3359" spans="1:16">
      <c r="A3359" s="119" t="s">
        <v>4530</v>
      </c>
      <c r="B3359" s="120" t="s">
        <v>12972</v>
      </c>
      <c r="C3359" s="120" t="s">
        <v>2111</v>
      </c>
      <c r="D3359" s="120" t="s">
        <v>1806</v>
      </c>
      <c r="E3359" s="120" t="s">
        <v>12164</v>
      </c>
      <c r="F3359" s="120" t="s">
        <v>12187</v>
      </c>
      <c r="G3359" s="120" t="s">
        <v>1905</v>
      </c>
      <c r="H3359" s="120">
        <v>0</v>
      </c>
      <c r="I3359" s="120" t="s">
        <v>2068</v>
      </c>
      <c r="J3359" s="120" t="s">
        <v>1753</v>
      </c>
      <c r="K3359" s="120" t="s">
        <v>3338</v>
      </c>
      <c r="L3359" s="120">
        <v>0</v>
      </c>
      <c r="M3359" s="120">
        <v>0</v>
      </c>
      <c r="N3359" s="120" t="s">
        <v>3333</v>
      </c>
      <c r="O3359" s="127">
        <v>179.9</v>
      </c>
      <c r="P3359" s="128">
        <v>60</v>
      </c>
    </row>
    <row r="3360" spans="1:16">
      <c r="A3360" s="119" t="s">
        <v>4531</v>
      </c>
      <c r="B3360" s="120" t="s">
        <v>12972</v>
      </c>
      <c r="C3360" s="120" t="s">
        <v>2111</v>
      </c>
      <c r="D3360" s="120" t="s">
        <v>1806</v>
      </c>
      <c r="E3360" s="120" t="s">
        <v>12164</v>
      </c>
      <c r="F3360" s="120" t="s">
        <v>12187</v>
      </c>
      <c r="G3360" s="120" t="s">
        <v>1905</v>
      </c>
      <c r="H3360" s="120">
        <v>0</v>
      </c>
      <c r="I3360" s="120" t="s">
        <v>2068</v>
      </c>
      <c r="J3360" s="120" t="s">
        <v>1753</v>
      </c>
      <c r="K3360" s="120" t="s">
        <v>3338</v>
      </c>
      <c r="L3360" s="120">
        <v>0</v>
      </c>
      <c r="M3360" s="120">
        <v>0</v>
      </c>
      <c r="N3360" s="120" t="s">
        <v>3333</v>
      </c>
      <c r="O3360" s="127">
        <v>79.900000000000006</v>
      </c>
      <c r="P3360" s="128">
        <v>60</v>
      </c>
    </row>
    <row r="3361" spans="1:16">
      <c r="A3361" s="119" t="s">
        <v>4532</v>
      </c>
      <c r="B3361" s="120" t="s">
        <v>12972</v>
      </c>
      <c r="C3361" s="120" t="s">
        <v>2111</v>
      </c>
      <c r="D3361" s="120" t="s">
        <v>1806</v>
      </c>
      <c r="E3361" s="120" t="s">
        <v>12164</v>
      </c>
      <c r="F3361" s="120" t="s">
        <v>12187</v>
      </c>
      <c r="G3361" s="120" t="s">
        <v>1830</v>
      </c>
      <c r="H3361" s="120">
        <v>0</v>
      </c>
      <c r="I3361" s="120" t="s">
        <v>2068</v>
      </c>
      <c r="J3361" s="120" t="s">
        <v>1753</v>
      </c>
      <c r="K3361" s="120" t="s">
        <v>3338</v>
      </c>
      <c r="L3361" s="120">
        <v>0</v>
      </c>
      <c r="M3361" s="120">
        <v>0</v>
      </c>
      <c r="N3361" s="120" t="s">
        <v>3333</v>
      </c>
      <c r="O3361" s="127">
        <v>79.900000000000006</v>
      </c>
      <c r="P3361" s="128">
        <v>60</v>
      </c>
    </row>
    <row r="3362" spans="1:16">
      <c r="A3362" s="119" t="s">
        <v>4533</v>
      </c>
      <c r="B3362" s="120" t="s">
        <v>12972</v>
      </c>
      <c r="C3362" s="120" t="s">
        <v>2111</v>
      </c>
      <c r="D3362" s="120" t="s">
        <v>1798</v>
      </c>
      <c r="E3362" s="120" t="s">
        <v>12164</v>
      </c>
      <c r="F3362" s="120" t="s">
        <v>12187</v>
      </c>
      <c r="G3362" s="120" t="s">
        <v>1784</v>
      </c>
      <c r="H3362" s="120">
        <v>0</v>
      </c>
      <c r="I3362" s="120" t="s">
        <v>1842</v>
      </c>
      <c r="J3362" s="120" t="s">
        <v>1753</v>
      </c>
      <c r="K3362" s="120" t="s">
        <v>3338</v>
      </c>
      <c r="L3362" s="120">
        <v>0</v>
      </c>
      <c r="M3362" s="120">
        <v>0</v>
      </c>
      <c r="N3362" s="120">
        <v>0</v>
      </c>
      <c r="O3362" s="127">
        <v>279.89999999999998</v>
      </c>
      <c r="P3362" s="128">
        <v>116.4</v>
      </c>
    </row>
    <row r="3363" spans="1:16">
      <c r="A3363" s="119" t="s">
        <v>4534</v>
      </c>
      <c r="B3363" s="120" t="s">
        <v>12972</v>
      </c>
      <c r="C3363" s="120" t="s">
        <v>2111</v>
      </c>
      <c r="D3363" s="120" t="s">
        <v>1798</v>
      </c>
      <c r="E3363" s="120" t="s">
        <v>12164</v>
      </c>
      <c r="F3363" s="120" t="s">
        <v>12187</v>
      </c>
      <c r="G3363" s="120" t="s">
        <v>1789</v>
      </c>
      <c r="H3363" s="120">
        <v>0</v>
      </c>
      <c r="I3363" s="120" t="s">
        <v>1842</v>
      </c>
      <c r="J3363" s="120" t="s">
        <v>1753</v>
      </c>
      <c r="K3363" s="120" t="s">
        <v>3661</v>
      </c>
      <c r="L3363" s="120">
        <v>0</v>
      </c>
      <c r="M3363" s="120">
        <v>0</v>
      </c>
      <c r="N3363" s="120">
        <v>0</v>
      </c>
      <c r="O3363" s="127">
        <v>269.89999999999998</v>
      </c>
      <c r="P3363" s="128">
        <v>98.4</v>
      </c>
    </row>
    <row r="3364" spans="1:16">
      <c r="A3364" s="119" t="s">
        <v>4535</v>
      </c>
      <c r="B3364" s="120" t="s">
        <v>12972</v>
      </c>
      <c r="C3364" s="120" t="s">
        <v>2111</v>
      </c>
      <c r="D3364" s="120" t="s">
        <v>1798</v>
      </c>
      <c r="E3364" s="120" t="s">
        <v>12164</v>
      </c>
      <c r="F3364" s="120" t="s">
        <v>12601</v>
      </c>
      <c r="G3364" s="120" t="s">
        <v>1784</v>
      </c>
      <c r="H3364" s="120">
        <v>0</v>
      </c>
      <c r="I3364" s="120" t="s">
        <v>1842</v>
      </c>
      <c r="J3364" s="120" t="s">
        <v>1753</v>
      </c>
      <c r="K3364" s="120">
        <v>0</v>
      </c>
      <c r="L3364" s="120">
        <v>0</v>
      </c>
      <c r="M3364" s="120">
        <v>0</v>
      </c>
      <c r="N3364" s="120" t="s">
        <v>4092</v>
      </c>
      <c r="O3364" s="127">
        <v>149.9</v>
      </c>
      <c r="P3364" s="128">
        <v>70</v>
      </c>
    </row>
    <row r="3365" spans="1:16">
      <c r="A3365" s="119" t="s">
        <v>4536</v>
      </c>
      <c r="B3365" s="120" t="s">
        <v>12972</v>
      </c>
      <c r="C3365" s="120" t="s">
        <v>2111</v>
      </c>
      <c r="D3365" s="120" t="s">
        <v>1798</v>
      </c>
      <c r="E3365" s="120" t="s">
        <v>12164</v>
      </c>
      <c r="F3365" s="120" t="s">
        <v>12601</v>
      </c>
      <c r="G3365" s="120" t="s">
        <v>1784</v>
      </c>
      <c r="H3365" s="120">
        <v>0</v>
      </c>
      <c r="I3365" s="120" t="s">
        <v>1842</v>
      </c>
      <c r="J3365" s="120" t="s">
        <v>1753</v>
      </c>
      <c r="K3365" s="120">
        <v>0</v>
      </c>
      <c r="L3365" s="120">
        <v>0</v>
      </c>
      <c r="M3365" s="120">
        <v>0</v>
      </c>
      <c r="N3365" s="120" t="s">
        <v>4092</v>
      </c>
      <c r="O3365" s="127">
        <v>149.9</v>
      </c>
      <c r="P3365" s="128">
        <v>70</v>
      </c>
    </row>
    <row r="3366" spans="1:16">
      <c r="A3366" s="119" t="s">
        <v>4537</v>
      </c>
      <c r="B3366" s="120" t="s">
        <v>12972</v>
      </c>
      <c r="C3366" s="120" t="s">
        <v>2111</v>
      </c>
      <c r="D3366" s="120" t="s">
        <v>1798</v>
      </c>
      <c r="E3366" s="120" t="s">
        <v>12164</v>
      </c>
      <c r="F3366" s="120" t="s">
        <v>12601</v>
      </c>
      <c r="G3366" s="120" t="s">
        <v>1784</v>
      </c>
      <c r="H3366" s="120">
        <v>0</v>
      </c>
      <c r="I3366" s="120" t="s">
        <v>1842</v>
      </c>
      <c r="J3366" s="120" t="s">
        <v>1753</v>
      </c>
      <c r="K3366" s="120">
        <v>0</v>
      </c>
      <c r="L3366" s="120">
        <v>0</v>
      </c>
      <c r="M3366" s="120">
        <v>0</v>
      </c>
      <c r="N3366" s="120" t="s">
        <v>4092</v>
      </c>
      <c r="O3366" s="127">
        <v>229.9</v>
      </c>
      <c r="P3366" s="128">
        <v>89.5</v>
      </c>
    </row>
    <row r="3367" spans="1:16">
      <c r="A3367" s="119" t="s">
        <v>4538</v>
      </c>
      <c r="B3367" s="120" t="s">
        <v>12972</v>
      </c>
      <c r="C3367" s="120" t="s">
        <v>2111</v>
      </c>
      <c r="D3367" s="120" t="s">
        <v>1798</v>
      </c>
      <c r="E3367" s="120" t="s">
        <v>12164</v>
      </c>
      <c r="F3367" s="120" t="s">
        <v>12601</v>
      </c>
      <c r="G3367" s="120" t="s">
        <v>1784</v>
      </c>
      <c r="H3367" s="120">
        <v>0</v>
      </c>
      <c r="I3367" s="120" t="s">
        <v>1842</v>
      </c>
      <c r="J3367" s="120" t="s">
        <v>1753</v>
      </c>
      <c r="K3367" s="120">
        <v>0</v>
      </c>
      <c r="L3367" s="120">
        <v>0</v>
      </c>
      <c r="M3367" s="120">
        <v>0</v>
      </c>
      <c r="N3367" s="120" t="s">
        <v>4092</v>
      </c>
      <c r="O3367" s="127">
        <v>149.9</v>
      </c>
      <c r="P3367" s="128">
        <v>70</v>
      </c>
    </row>
    <row r="3368" spans="1:16">
      <c r="A3368" s="119" t="s">
        <v>4539</v>
      </c>
      <c r="B3368" s="120" t="s">
        <v>12972</v>
      </c>
      <c r="C3368" s="120" t="s">
        <v>2111</v>
      </c>
      <c r="D3368" s="120" t="s">
        <v>1798</v>
      </c>
      <c r="E3368" s="120" t="s">
        <v>12164</v>
      </c>
      <c r="F3368" s="120" t="s">
        <v>12601</v>
      </c>
      <c r="G3368" s="120" t="s">
        <v>1784</v>
      </c>
      <c r="H3368" s="120">
        <v>0</v>
      </c>
      <c r="I3368" s="120" t="s">
        <v>1842</v>
      </c>
      <c r="J3368" s="120" t="s">
        <v>1753</v>
      </c>
      <c r="K3368" s="120">
        <v>0</v>
      </c>
      <c r="L3368" s="120">
        <v>0</v>
      </c>
      <c r="M3368" s="120">
        <v>0</v>
      </c>
      <c r="N3368" s="120" t="s">
        <v>4092</v>
      </c>
      <c r="O3368" s="127">
        <v>229.9</v>
      </c>
      <c r="P3368" s="128">
        <v>79.16</v>
      </c>
    </row>
    <row r="3369" spans="1:16">
      <c r="A3369" s="119" t="s">
        <v>4540</v>
      </c>
      <c r="B3369" s="120" t="s">
        <v>12972</v>
      </c>
      <c r="C3369" s="120" t="s">
        <v>2111</v>
      </c>
      <c r="D3369" s="120" t="s">
        <v>1756</v>
      </c>
      <c r="E3369" s="120" t="s">
        <v>12164</v>
      </c>
      <c r="F3369" s="120" t="s">
        <v>12187</v>
      </c>
      <c r="G3369" s="120" t="s">
        <v>1832</v>
      </c>
      <c r="H3369" s="120">
        <v>0</v>
      </c>
      <c r="I3369" s="120" t="s">
        <v>2646</v>
      </c>
      <c r="J3369" s="120" t="s">
        <v>1753</v>
      </c>
      <c r="K3369" s="120" t="s">
        <v>3661</v>
      </c>
      <c r="L3369" s="120">
        <v>0</v>
      </c>
      <c r="M3369" s="120">
        <v>0</v>
      </c>
      <c r="N3369" s="120" t="s">
        <v>3498</v>
      </c>
      <c r="O3369" s="127">
        <v>79.900000000000006</v>
      </c>
      <c r="P3369" s="128">
        <v>20</v>
      </c>
    </row>
    <row r="3370" spans="1:16">
      <c r="A3370" s="119" t="s">
        <v>4541</v>
      </c>
      <c r="B3370" s="120" t="s">
        <v>12972</v>
      </c>
      <c r="C3370" s="120" t="s">
        <v>2111</v>
      </c>
      <c r="D3370" s="120" t="s">
        <v>1798</v>
      </c>
      <c r="E3370" s="120" t="s">
        <v>12164</v>
      </c>
      <c r="F3370" s="120" t="s">
        <v>12187</v>
      </c>
      <c r="G3370" s="120" t="s">
        <v>1903</v>
      </c>
      <c r="H3370" s="120">
        <v>0</v>
      </c>
      <c r="I3370" s="120" t="s">
        <v>1842</v>
      </c>
      <c r="J3370" s="120" t="s">
        <v>1753</v>
      </c>
      <c r="K3370" s="120" t="s">
        <v>3661</v>
      </c>
      <c r="L3370" s="120">
        <v>0</v>
      </c>
      <c r="M3370" s="120">
        <v>0</v>
      </c>
      <c r="N3370" s="120" t="s">
        <v>12169</v>
      </c>
      <c r="O3370" s="127">
        <v>249.9</v>
      </c>
      <c r="P3370" s="128">
        <v>84.45</v>
      </c>
    </row>
    <row r="3371" spans="1:16">
      <c r="A3371" s="119" t="s">
        <v>4542</v>
      </c>
      <c r="B3371" s="120" t="s">
        <v>12972</v>
      </c>
      <c r="C3371" s="120" t="s">
        <v>2111</v>
      </c>
      <c r="D3371" s="120" t="s">
        <v>1798</v>
      </c>
      <c r="E3371" s="120" t="s">
        <v>12165</v>
      </c>
      <c r="F3371" s="120" t="s">
        <v>12187</v>
      </c>
      <c r="G3371" s="120" t="s">
        <v>1883</v>
      </c>
      <c r="H3371" s="120">
        <v>0</v>
      </c>
      <c r="I3371" s="120" t="s">
        <v>1842</v>
      </c>
      <c r="J3371" s="120" t="s">
        <v>1753</v>
      </c>
      <c r="K3371" s="120" t="s">
        <v>3661</v>
      </c>
      <c r="L3371" s="120">
        <v>0</v>
      </c>
      <c r="M3371" s="120">
        <v>0</v>
      </c>
      <c r="N3371" s="120" t="s">
        <v>4543</v>
      </c>
      <c r="O3371" s="127">
        <v>199.9</v>
      </c>
      <c r="P3371" s="128">
        <v>70</v>
      </c>
    </row>
    <row r="3372" spans="1:16">
      <c r="A3372" s="119" t="s">
        <v>4544</v>
      </c>
      <c r="B3372" s="120" t="s">
        <v>12972</v>
      </c>
      <c r="C3372" s="120" t="s">
        <v>2111</v>
      </c>
      <c r="D3372" s="120" t="s">
        <v>1798</v>
      </c>
      <c r="E3372" s="120" t="s">
        <v>12165</v>
      </c>
      <c r="F3372" s="120" t="s">
        <v>12187</v>
      </c>
      <c r="G3372" s="120" t="s">
        <v>1883</v>
      </c>
      <c r="H3372" s="120">
        <v>0</v>
      </c>
      <c r="I3372" s="120" t="s">
        <v>1842</v>
      </c>
      <c r="J3372" s="120" t="s">
        <v>1753</v>
      </c>
      <c r="K3372" s="120" t="s">
        <v>3661</v>
      </c>
      <c r="L3372" s="120">
        <v>0</v>
      </c>
      <c r="M3372" s="120">
        <v>0</v>
      </c>
      <c r="N3372" s="120" t="s">
        <v>4543</v>
      </c>
      <c r="O3372" s="127">
        <v>199.9</v>
      </c>
      <c r="P3372" s="128">
        <v>70</v>
      </c>
    </row>
    <row r="3373" spans="1:16">
      <c r="A3373" s="119" t="s">
        <v>4545</v>
      </c>
      <c r="B3373" s="120" t="s">
        <v>12972</v>
      </c>
      <c r="C3373" s="120" t="s">
        <v>2111</v>
      </c>
      <c r="D3373" s="120" t="s">
        <v>1798</v>
      </c>
      <c r="E3373" s="120" t="s">
        <v>12164</v>
      </c>
      <c r="F3373" s="120" t="s">
        <v>12187</v>
      </c>
      <c r="G3373" s="120" t="s">
        <v>1787</v>
      </c>
      <c r="H3373" s="120">
        <v>0</v>
      </c>
      <c r="I3373" s="120" t="s">
        <v>1842</v>
      </c>
      <c r="J3373" s="120" t="s">
        <v>1753</v>
      </c>
      <c r="K3373" s="120" t="s">
        <v>3661</v>
      </c>
      <c r="L3373" s="120" t="s">
        <v>2770</v>
      </c>
      <c r="M3373" s="120">
        <v>0</v>
      </c>
      <c r="N3373" s="120">
        <v>0</v>
      </c>
      <c r="O3373" s="127">
        <v>199.9</v>
      </c>
      <c r="P3373" s="128">
        <v>116.4</v>
      </c>
    </row>
    <row r="3374" spans="1:16">
      <c r="A3374" s="119" t="s">
        <v>4546</v>
      </c>
      <c r="B3374" s="120" t="s">
        <v>12972</v>
      </c>
      <c r="C3374" s="120" t="s">
        <v>2111</v>
      </c>
      <c r="D3374" s="120" t="s">
        <v>1798</v>
      </c>
      <c r="E3374" s="120" t="s">
        <v>12164</v>
      </c>
      <c r="F3374" s="120" t="s">
        <v>12187</v>
      </c>
      <c r="G3374" s="120" t="s">
        <v>1903</v>
      </c>
      <c r="H3374" s="120">
        <v>0</v>
      </c>
      <c r="I3374" s="120" t="s">
        <v>1842</v>
      </c>
      <c r="J3374" s="120" t="s">
        <v>1753</v>
      </c>
      <c r="K3374" s="120" t="s">
        <v>3338</v>
      </c>
      <c r="L3374" s="120">
        <v>0</v>
      </c>
      <c r="M3374" s="120">
        <v>0</v>
      </c>
      <c r="N3374" s="120">
        <v>0</v>
      </c>
      <c r="O3374" s="127">
        <v>249.9</v>
      </c>
      <c r="P3374" s="128">
        <v>155.4</v>
      </c>
    </row>
    <row r="3375" spans="1:16">
      <c r="A3375" s="119" t="s">
        <v>4547</v>
      </c>
      <c r="B3375" s="120" t="s">
        <v>12972</v>
      </c>
      <c r="C3375" s="120" t="s">
        <v>2111</v>
      </c>
      <c r="D3375" s="120" t="s">
        <v>1798</v>
      </c>
      <c r="E3375" s="120" t="s">
        <v>12164</v>
      </c>
      <c r="F3375" s="120" t="s">
        <v>12187</v>
      </c>
      <c r="G3375" s="120" t="s">
        <v>1787</v>
      </c>
      <c r="H3375" s="120">
        <v>0</v>
      </c>
      <c r="I3375" s="120" t="s">
        <v>1849</v>
      </c>
      <c r="J3375" s="120" t="s">
        <v>1753</v>
      </c>
      <c r="K3375" s="120" t="s">
        <v>3661</v>
      </c>
      <c r="L3375" s="120" t="s">
        <v>2770</v>
      </c>
      <c r="M3375" s="120">
        <v>0</v>
      </c>
      <c r="N3375" s="120">
        <v>0</v>
      </c>
      <c r="O3375" s="127">
        <v>299.89999999999998</v>
      </c>
      <c r="P3375" s="128">
        <v>120.4</v>
      </c>
    </row>
    <row r="3376" spans="1:16">
      <c r="A3376" s="119" t="s">
        <v>4548</v>
      </c>
      <c r="B3376" s="120" t="s">
        <v>12972</v>
      </c>
      <c r="C3376" s="120" t="s">
        <v>2111</v>
      </c>
      <c r="D3376" s="120" t="s">
        <v>1798</v>
      </c>
      <c r="E3376" s="120" t="s">
        <v>12164</v>
      </c>
      <c r="F3376" s="120" t="s">
        <v>12187</v>
      </c>
      <c r="G3376" s="120" t="s">
        <v>1787</v>
      </c>
      <c r="H3376" s="120">
        <v>0</v>
      </c>
      <c r="I3376" s="120" t="s">
        <v>1842</v>
      </c>
      <c r="J3376" s="120" t="s">
        <v>1753</v>
      </c>
      <c r="K3376" s="120" t="s">
        <v>3661</v>
      </c>
      <c r="L3376" s="120">
        <v>0</v>
      </c>
      <c r="M3376" s="120">
        <v>0</v>
      </c>
      <c r="N3376" s="120">
        <v>0</v>
      </c>
      <c r="O3376" s="127">
        <v>269.89999999999998</v>
      </c>
      <c r="P3376" s="128">
        <v>102.4</v>
      </c>
    </row>
    <row r="3377" spans="1:16">
      <c r="A3377" s="119" t="s">
        <v>4549</v>
      </c>
      <c r="B3377" s="120" t="s">
        <v>12972</v>
      </c>
      <c r="C3377" s="120" t="s">
        <v>2111</v>
      </c>
      <c r="D3377" s="120" t="s">
        <v>1798</v>
      </c>
      <c r="E3377" s="120" t="s">
        <v>12164</v>
      </c>
      <c r="F3377" s="120" t="s">
        <v>12187</v>
      </c>
      <c r="G3377" s="120" t="s">
        <v>1838</v>
      </c>
      <c r="H3377" s="120">
        <v>0</v>
      </c>
      <c r="I3377" s="120" t="s">
        <v>1842</v>
      </c>
      <c r="J3377" s="120" t="s">
        <v>1753</v>
      </c>
      <c r="K3377" s="120" t="s">
        <v>3661</v>
      </c>
      <c r="L3377" s="120">
        <v>0</v>
      </c>
      <c r="M3377" s="120">
        <v>0</v>
      </c>
      <c r="N3377" s="120">
        <v>0</v>
      </c>
      <c r="O3377" s="127">
        <v>269.89999999999998</v>
      </c>
      <c r="P3377" s="128">
        <v>112.4</v>
      </c>
    </row>
    <row r="3378" spans="1:16">
      <c r="A3378" s="119" t="s">
        <v>4550</v>
      </c>
      <c r="B3378" s="120" t="s">
        <v>12972</v>
      </c>
      <c r="C3378" s="120" t="s">
        <v>2111</v>
      </c>
      <c r="D3378" s="120" t="s">
        <v>1798</v>
      </c>
      <c r="E3378" s="120" t="s">
        <v>12164</v>
      </c>
      <c r="F3378" s="120" t="s">
        <v>12187</v>
      </c>
      <c r="G3378" s="120" t="s">
        <v>1838</v>
      </c>
      <c r="H3378" s="120">
        <v>0</v>
      </c>
      <c r="I3378" s="120" t="s">
        <v>2068</v>
      </c>
      <c r="J3378" s="120" t="s">
        <v>1753</v>
      </c>
      <c r="K3378" s="120" t="s">
        <v>3661</v>
      </c>
      <c r="L3378" s="120">
        <v>0</v>
      </c>
      <c r="M3378" s="120">
        <v>0</v>
      </c>
      <c r="N3378" s="120">
        <v>0</v>
      </c>
      <c r="O3378" s="127">
        <v>249.9</v>
      </c>
      <c r="P3378" s="128">
        <v>97.4</v>
      </c>
    </row>
    <row r="3379" spans="1:16">
      <c r="A3379" s="119" t="s">
        <v>4551</v>
      </c>
      <c r="B3379" s="120" t="s">
        <v>12972</v>
      </c>
      <c r="C3379" s="120" t="s">
        <v>2111</v>
      </c>
      <c r="D3379" s="120" t="s">
        <v>1798</v>
      </c>
      <c r="E3379" s="120" t="s">
        <v>12164</v>
      </c>
      <c r="F3379" s="120" t="s">
        <v>12187</v>
      </c>
      <c r="G3379" s="120" t="s">
        <v>1838</v>
      </c>
      <c r="H3379" s="120">
        <v>0</v>
      </c>
      <c r="I3379" s="120" t="s">
        <v>1842</v>
      </c>
      <c r="J3379" s="120" t="s">
        <v>1753</v>
      </c>
      <c r="K3379" s="120" t="s">
        <v>3338</v>
      </c>
      <c r="L3379" s="120">
        <v>0</v>
      </c>
      <c r="M3379" s="120">
        <v>0</v>
      </c>
      <c r="N3379" s="120">
        <v>0</v>
      </c>
      <c r="O3379" s="127">
        <v>279.89999999999998</v>
      </c>
      <c r="P3379" s="128">
        <v>109.4</v>
      </c>
    </row>
    <row r="3380" spans="1:16">
      <c r="A3380" s="119" t="s">
        <v>4552</v>
      </c>
      <c r="B3380" s="120" t="s">
        <v>12972</v>
      </c>
      <c r="C3380" s="120" t="s">
        <v>2111</v>
      </c>
      <c r="D3380" s="120" t="s">
        <v>1806</v>
      </c>
      <c r="E3380" s="120" t="s">
        <v>12164</v>
      </c>
      <c r="F3380" s="120" t="s">
        <v>12187</v>
      </c>
      <c r="G3380" s="120" t="s">
        <v>1846</v>
      </c>
      <c r="H3380" s="120">
        <v>0</v>
      </c>
      <c r="I3380" s="120" t="s">
        <v>2646</v>
      </c>
      <c r="J3380" s="120" t="s">
        <v>1753</v>
      </c>
      <c r="K3380" s="120">
        <v>0</v>
      </c>
      <c r="L3380" s="120">
        <v>0</v>
      </c>
      <c r="M3380" s="120">
        <v>0</v>
      </c>
      <c r="N3380" s="120">
        <v>0</v>
      </c>
      <c r="O3380" s="127">
        <v>199.9</v>
      </c>
      <c r="P3380" s="128">
        <v>64.08</v>
      </c>
    </row>
    <row r="3381" spans="1:16">
      <c r="A3381" s="119" t="s">
        <v>4553</v>
      </c>
      <c r="B3381" s="120" t="s">
        <v>12972</v>
      </c>
      <c r="C3381" s="120" t="s">
        <v>2111</v>
      </c>
      <c r="D3381" s="120" t="s">
        <v>1806</v>
      </c>
      <c r="E3381" s="120" t="s">
        <v>12164</v>
      </c>
      <c r="F3381" s="120" t="s">
        <v>12187</v>
      </c>
      <c r="G3381" s="120" t="s">
        <v>1983</v>
      </c>
      <c r="H3381" s="120">
        <v>0</v>
      </c>
      <c r="I3381" s="120" t="s">
        <v>1842</v>
      </c>
      <c r="J3381" s="120" t="s">
        <v>1753</v>
      </c>
      <c r="K3381" s="120" t="s">
        <v>3661</v>
      </c>
      <c r="L3381" s="120">
        <v>0</v>
      </c>
      <c r="M3381" s="120">
        <v>0</v>
      </c>
      <c r="N3381" s="120">
        <v>0</v>
      </c>
      <c r="O3381" s="127">
        <v>79.900000000000006</v>
      </c>
      <c r="P3381" s="128">
        <v>67.78</v>
      </c>
    </row>
    <row r="3382" spans="1:16">
      <c r="A3382" s="119" t="s">
        <v>4554</v>
      </c>
      <c r="B3382" s="120" t="s">
        <v>12972</v>
      </c>
      <c r="C3382" s="120" t="s">
        <v>2111</v>
      </c>
      <c r="D3382" s="120" t="s">
        <v>1806</v>
      </c>
      <c r="E3382" s="120" t="s">
        <v>12164</v>
      </c>
      <c r="F3382" s="120" t="s">
        <v>12187</v>
      </c>
      <c r="G3382" s="120" t="s">
        <v>1846</v>
      </c>
      <c r="H3382" s="120">
        <v>0</v>
      </c>
      <c r="I3382" s="120" t="s">
        <v>1842</v>
      </c>
      <c r="J3382" s="120" t="s">
        <v>1753</v>
      </c>
      <c r="K3382" s="120" t="s">
        <v>3661</v>
      </c>
      <c r="L3382" s="120">
        <v>0</v>
      </c>
      <c r="M3382" s="120">
        <v>0</v>
      </c>
      <c r="N3382" s="120">
        <v>0</v>
      </c>
      <c r="O3382" s="127">
        <v>199.9</v>
      </c>
      <c r="P3382" s="128">
        <v>73.33</v>
      </c>
    </row>
    <row r="3383" spans="1:16">
      <c r="A3383" s="119" t="s">
        <v>4555</v>
      </c>
      <c r="B3383" s="120" t="s">
        <v>12972</v>
      </c>
      <c r="C3383" s="120" t="s">
        <v>2111</v>
      </c>
      <c r="D3383" s="120" t="s">
        <v>1806</v>
      </c>
      <c r="E3383" s="120" t="s">
        <v>12164</v>
      </c>
      <c r="F3383" s="120" t="s">
        <v>12187</v>
      </c>
      <c r="G3383" s="120" t="s">
        <v>1983</v>
      </c>
      <c r="H3383" s="120">
        <v>0</v>
      </c>
      <c r="I3383" s="120" t="s">
        <v>2646</v>
      </c>
      <c r="J3383" s="120" t="s">
        <v>1753</v>
      </c>
      <c r="K3383" s="120">
        <v>0</v>
      </c>
      <c r="L3383" s="120">
        <v>0</v>
      </c>
      <c r="M3383" s="120">
        <v>0</v>
      </c>
      <c r="N3383" s="120">
        <v>0</v>
      </c>
      <c r="O3383" s="127">
        <v>129.9</v>
      </c>
      <c r="P3383" s="128">
        <v>45.58</v>
      </c>
    </row>
    <row r="3384" spans="1:16">
      <c r="A3384" s="119" t="s">
        <v>4556</v>
      </c>
      <c r="B3384" s="120" t="s">
        <v>12972</v>
      </c>
      <c r="C3384" s="120" t="s">
        <v>2111</v>
      </c>
      <c r="D3384" s="120" t="s">
        <v>1806</v>
      </c>
      <c r="E3384" s="120" t="s">
        <v>12164</v>
      </c>
      <c r="F3384" s="120" t="s">
        <v>12187</v>
      </c>
      <c r="G3384" s="120" t="s">
        <v>1846</v>
      </c>
      <c r="H3384" s="120">
        <v>0</v>
      </c>
      <c r="I3384" s="120" t="s">
        <v>2646</v>
      </c>
      <c r="J3384" s="120" t="s">
        <v>1753</v>
      </c>
      <c r="K3384" s="120" t="s">
        <v>3661</v>
      </c>
      <c r="L3384" s="120">
        <v>0</v>
      </c>
      <c r="M3384" s="120">
        <v>0</v>
      </c>
      <c r="N3384" s="120">
        <v>0</v>
      </c>
      <c r="O3384" s="127">
        <v>169.9</v>
      </c>
      <c r="P3384" s="128">
        <v>54.83</v>
      </c>
    </row>
    <row r="3385" spans="1:16">
      <c r="A3385" s="119" t="s">
        <v>4557</v>
      </c>
      <c r="B3385" s="120" t="s">
        <v>12972</v>
      </c>
      <c r="C3385" s="120" t="s">
        <v>2111</v>
      </c>
      <c r="D3385" s="120" t="s">
        <v>1756</v>
      </c>
      <c r="E3385" s="120" t="s">
        <v>12164</v>
      </c>
      <c r="F3385" s="120" t="s">
        <v>12187</v>
      </c>
      <c r="G3385" s="120" t="s">
        <v>1846</v>
      </c>
      <c r="H3385" s="120">
        <v>0</v>
      </c>
      <c r="I3385" s="120" t="s">
        <v>2646</v>
      </c>
      <c r="J3385" s="120" t="s">
        <v>1753</v>
      </c>
      <c r="K3385" s="120" t="s">
        <v>3661</v>
      </c>
      <c r="L3385" s="120">
        <v>0</v>
      </c>
      <c r="M3385" s="120">
        <v>0</v>
      </c>
      <c r="N3385" s="120">
        <v>0</v>
      </c>
      <c r="O3385" s="127">
        <v>99.9</v>
      </c>
      <c r="P3385" s="128">
        <v>34.479999999999997</v>
      </c>
    </row>
    <row r="3386" spans="1:16">
      <c r="A3386" s="119" t="s">
        <v>4558</v>
      </c>
      <c r="B3386" s="120" t="s">
        <v>12972</v>
      </c>
      <c r="C3386" s="120" t="s">
        <v>2111</v>
      </c>
      <c r="D3386" s="120" t="s">
        <v>1806</v>
      </c>
      <c r="E3386" s="120" t="s">
        <v>12164</v>
      </c>
      <c r="F3386" s="120" t="s">
        <v>12187</v>
      </c>
      <c r="G3386" s="120" t="s">
        <v>1846</v>
      </c>
      <c r="H3386" s="120">
        <v>0</v>
      </c>
      <c r="I3386" s="120" t="s">
        <v>2646</v>
      </c>
      <c r="J3386" s="120" t="s">
        <v>1753</v>
      </c>
      <c r="K3386" s="120">
        <v>0</v>
      </c>
      <c r="L3386" s="120">
        <v>0</v>
      </c>
      <c r="M3386" s="120">
        <v>0</v>
      </c>
      <c r="N3386" s="120">
        <v>0</v>
      </c>
      <c r="O3386" s="127">
        <v>229.9</v>
      </c>
      <c r="P3386" s="128">
        <v>77.95</v>
      </c>
    </row>
    <row r="3387" spans="1:16">
      <c r="A3387" s="119" t="s">
        <v>4559</v>
      </c>
      <c r="B3387" s="120" t="s">
        <v>12972</v>
      </c>
      <c r="C3387" s="120" t="s">
        <v>2111</v>
      </c>
      <c r="D3387" s="120" t="s">
        <v>1806</v>
      </c>
      <c r="E3387" s="120" t="s">
        <v>12164</v>
      </c>
      <c r="F3387" s="120" t="s">
        <v>12187</v>
      </c>
      <c r="G3387" s="120" t="s">
        <v>1846</v>
      </c>
      <c r="H3387" s="120">
        <v>0</v>
      </c>
      <c r="I3387" s="120" t="s">
        <v>2646</v>
      </c>
      <c r="J3387" s="120" t="s">
        <v>1753</v>
      </c>
      <c r="K3387" s="120" t="s">
        <v>3661</v>
      </c>
      <c r="L3387" s="120">
        <v>0</v>
      </c>
      <c r="M3387" s="120">
        <v>0</v>
      </c>
      <c r="N3387" s="120">
        <v>0</v>
      </c>
      <c r="O3387" s="127">
        <v>129.9</v>
      </c>
      <c r="P3387" s="128">
        <v>40.950000000000003</v>
      </c>
    </row>
    <row r="3388" spans="1:16">
      <c r="A3388" s="119" t="s">
        <v>4560</v>
      </c>
      <c r="B3388" s="120" t="s">
        <v>12972</v>
      </c>
      <c r="C3388" s="120" t="s">
        <v>2111</v>
      </c>
      <c r="D3388" s="120" t="s">
        <v>1806</v>
      </c>
      <c r="E3388" s="120" t="s">
        <v>12164</v>
      </c>
      <c r="F3388" s="120" t="s">
        <v>12187</v>
      </c>
      <c r="G3388" s="120" t="s">
        <v>1846</v>
      </c>
      <c r="H3388" s="120">
        <v>0</v>
      </c>
      <c r="I3388" s="120" t="s">
        <v>2646</v>
      </c>
      <c r="J3388" s="120" t="s">
        <v>1753</v>
      </c>
      <c r="K3388" s="120">
        <v>0</v>
      </c>
      <c r="L3388" s="120">
        <v>0</v>
      </c>
      <c r="M3388" s="120">
        <v>0</v>
      </c>
      <c r="N3388" s="120">
        <v>0</v>
      </c>
      <c r="O3388" s="127">
        <v>79.900000000000006</v>
      </c>
      <c r="P3388" s="128">
        <v>54.83</v>
      </c>
    </row>
    <row r="3389" spans="1:16">
      <c r="A3389" s="119" t="s">
        <v>4561</v>
      </c>
      <c r="B3389" s="120" t="s">
        <v>12972</v>
      </c>
      <c r="C3389" s="120" t="s">
        <v>2111</v>
      </c>
      <c r="D3389" s="120" t="s">
        <v>1806</v>
      </c>
      <c r="E3389" s="120" t="s">
        <v>12164</v>
      </c>
      <c r="F3389" s="120" t="s">
        <v>12187</v>
      </c>
      <c r="G3389" s="120" t="s">
        <v>1846</v>
      </c>
      <c r="H3389" s="120">
        <v>0</v>
      </c>
      <c r="I3389" s="120" t="s">
        <v>2646</v>
      </c>
      <c r="J3389" s="120" t="s">
        <v>1753</v>
      </c>
      <c r="K3389" s="120">
        <v>0</v>
      </c>
      <c r="L3389" s="120">
        <v>0</v>
      </c>
      <c r="M3389" s="120">
        <v>0</v>
      </c>
      <c r="N3389" s="120">
        <v>0</v>
      </c>
      <c r="O3389" s="127">
        <v>79.900000000000006</v>
      </c>
      <c r="P3389" s="128">
        <v>64.08</v>
      </c>
    </row>
    <row r="3390" spans="1:16">
      <c r="A3390" s="119" t="s">
        <v>4562</v>
      </c>
      <c r="B3390" s="120" t="s">
        <v>12972</v>
      </c>
      <c r="C3390" s="120" t="s">
        <v>2111</v>
      </c>
      <c r="D3390" s="120" t="s">
        <v>1806</v>
      </c>
      <c r="E3390" s="120" t="s">
        <v>12164</v>
      </c>
      <c r="F3390" s="120" t="s">
        <v>12187</v>
      </c>
      <c r="G3390" s="120" t="s">
        <v>1983</v>
      </c>
      <c r="H3390" s="120">
        <v>0</v>
      </c>
      <c r="I3390" s="120" t="s">
        <v>2646</v>
      </c>
      <c r="J3390" s="120" t="s">
        <v>1753</v>
      </c>
      <c r="K3390" s="120" t="s">
        <v>3661</v>
      </c>
      <c r="L3390" s="120" t="s">
        <v>2770</v>
      </c>
      <c r="M3390" s="120">
        <v>0</v>
      </c>
      <c r="N3390" s="120" t="s">
        <v>4047</v>
      </c>
      <c r="O3390" s="127">
        <v>79.900000000000006</v>
      </c>
      <c r="P3390" s="128">
        <v>50.2</v>
      </c>
    </row>
    <row r="3391" spans="1:16">
      <c r="A3391" s="119" t="s">
        <v>4563</v>
      </c>
      <c r="B3391" s="120" t="s">
        <v>12972</v>
      </c>
      <c r="C3391" s="120" t="s">
        <v>2111</v>
      </c>
      <c r="D3391" s="120" t="s">
        <v>1806</v>
      </c>
      <c r="E3391" s="120" t="s">
        <v>12164</v>
      </c>
      <c r="F3391" s="120" t="s">
        <v>12187</v>
      </c>
      <c r="G3391" s="120" t="s">
        <v>1983</v>
      </c>
      <c r="H3391" s="120">
        <v>0</v>
      </c>
      <c r="I3391" s="120" t="s">
        <v>1842</v>
      </c>
      <c r="J3391" s="120" t="s">
        <v>1753</v>
      </c>
      <c r="K3391" s="120">
        <v>0</v>
      </c>
      <c r="L3391" s="120" t="s">
        <v>2770</v>
      </c>
      <c r="M3391" s="120">
        <v>0</v>
      </c>
      <c r="N3391" s="120" t="s">
        <v>4047</v>
      </c>
      <c r="O3391" s="127">
        <v>79.900000000000006</v>
      </c>
      <c r="P3391" s="128">
        <v>55.75</v>
      </c>
    </row>
    <row r="3392" spans="1:16">
      <c r="A3392" s="119" t="s">
        <v>4564</v>
      </c>
      <c r="B3392" s="120" t="s">
        <v>12972</v>
      </c>
      <c r="C3392" s="120" t="s">
        <v>2111</v>
      </c>
      <c r="D3392" s="120" t="s">
        <v>1806</v>
      </c>
      <c r="E3392" s="120" t="s">
        <v>12164</v>
      </c>
      <c r="F3392" s="120" t="s">
        <v>12187</v>
      </c>
      <c r="G3392" s="120" t="s">
        <v>1983</v>
      </c>
      <c r="H3392" s="120">
        <v>0</v>
      </c>
      <c r="I3392" s="120" t="s">
        <v>2646</v>
      </c>
      <c r="J3392" s="120" t="s">
        <v>1753</v>
      </c>
      <c r="K3392" s="120" t="s">
        <v>3661</v>
      </c>
      <c r="L3392" s="120">
        <v>0</v>
      </c>
      <c r="M3392" s="120">
        <v>0</v>
      </c>
      <c r="N3392" s="120" t="s">
        <v>4047</v>
      </c>
      <c r="O3392" s="127">
        <v>79.900000000000006</v>
      </c>
      <c r="P3392" s="128">
        <v>45.58</v>
      </c>
    </row>
    <row r="3393" spans="1:16">
      <c r="A3393" s="119" t="s">
        <v>4565</v>
      </c>
      <c r="B3393" s="120" t="s">
        <v>12972</v>
      </c>
      <c r="C3393" s="120" t="s">
        <v>2111</v>
      </c>
      <c r="D3393" s="120" t="s">
        <v>1806</v>
      </c>
      <c r="E3393" s="120" t="s">
        <v>12164</v>
      </c>
      <c r="F3393" s="120" t="s">
        <v>12187</v>
      </c>
      <c r="G3393" s="120" t="s">
        <v>1983</v>
      </c>
      <c r="H3393" s="120">
        <v>0</v>
      </c>
      <c r="I3393" s="120" t="s">
        <v>2646</v>
      </c>
      <c r="J3393" s="120" t="s">
        <v>1753</v>
      </c>
      <c r="K3393" s="120" t="s">
        <v>3661</v>
      </c>
      <c r="L3393" s="120">
        <v>0</v>
      </c>
      <c r="M3393" s="120">
        <v>0</v>
      </c>
      <c r="N3393" s="120" t="s">
        <v>4047</v>
      </c>
      <c r="O3393" s="127">
        <v>79.900000000000006</v>
      </c>
      <c r="P3393" s="128">
        <v>45.58</v>
      </c>
    </row>
    <row r="3394" spans="1:16">
      <c r="A3394" s="119" t="s">
        <v>4566</v>
      </c>
      <c r="B3394" s="120" t="s">
        <v>12972</v>
      </c>
      <c r="C3394" s="120" t="s">
        <v>2111</v>
      </c>
      <c r="D3394" s="120" t="s">
        <v>1806</v>
      </c>
      <c r="E3394" s="120" t="s">
        <v>12164</v>
      </c>
      <c r="F3394" s="120" t="s">
        <v>12187</v>
      </c>
      <c r="G3394" s="120" t="s">
        <v>1817</v>
      </c>
      <c r="H3394" s="120">
        <v>0</v>
      </c>
      <c r="I3394" s="120" t="s">
        <v>2646</v>
      </c>
      <c r="J3394" s="120" t="s">
        <v>1753</v>
      </c>
      <c r="K3394" s="120" t="s">
        <v>3661</v>
      </c>
      <c r="L3394" s="120" t="s">
        <v>2770</v>
      </c>
      <c r="M3394" s="120">
        <v>0</v>
      </c>
      <c r="N3394" s="120" t="s">
        <v>4047</v>
      </c>
      <c r="O3394" s="127">
        <v>149.9</v>
      </c>
      <c r="P3394" s="128">
        <v>48.35</v>
      </c>
    </row>
    <row r="3395" spans="1:16">
      <c r="A3395" s="119" t="s">
        <v>4567</v>
      </c>
      <c r="B3395" s="120" t="s">
        <v>12972</v>
      </c>
      <c r="C3395" s="120" t="s">
        <v>2111</v>
      </c>
      <c r="D3395" s="120" t="s">
        <v>1806</v>
      </c>
      <c r="E3395" s="120" t="s">
        <v>12164</v>
      </c>
      <c r="F3395" s="120" t="s">
        <v>12187</v>
      </c>
      <c r="G3395" s="120" t="s">
        <v>1983</v>
      </c>
      <c r="H3395" s="120">
        <v>0</v>
      </c>
      <c r="I3395" s="120" t="s">
        <v>2646</v>
      </c>
      <c r="J3395" s="120" t="s">
        <v>1753</v>
      </c>
      <c r="K3395" s="120" t="s">
        <v>3661</v>
      </c>
      <c r="L3395" s="120">
        <v>0</v>
      </c>
      <c r="M3395" s="120">
        <v>0</v>
      </c>
      <c r="N3395" s="120" t="s">
        <v>4047</v>
      </c>
      <c r="O3395" s="127">
        <v>179.9</v>
      </c>
      <c r="P3395" s="128">
        <v>67.2</v>
      </c>
    </row>
    <row r="3396" spans="1:16">
      <c r="A3396" s="119" t="s">
        <v>4568</v>
      </c>
      <c r="B3396" s="120" t="s">
        <v>12972</v>
      </c>
      <c r="C3396" s="120" t="s">
        <v>2111</v>
      </c>
      <c r="D3396" s="120" t="s">
        <v>1806</v>
      </c>
      <c r="E3396" s="120" t="s">
        <v>12164</v>
      </c>
      <c r="F3396" s="120" t="s">
        <v>12187</v>
      </c>
      <c r="G3396" s="120" t="s">
        <v>1817</v>
      </c>
      <c r="H3396" s="120">
        <v>0</v>
      </c>
      <c r="I3396" s="120" t="s">
        <v>2068</v>
      </c>
      <c r="J3396" s="120" t="s">
        <v>1753</v>
      </c>
      <c r="K3396" s="120" t="s">
        <v>3661</v>
      </c>
      <c r="L3396" s="120">
        <v>0</v>
      </c>
      <c r="M3396" s="120">
        <v>0</v>
      </c>
      <c r="N3396" s="120" t="s">
        <v>4047</v>
      </c>
      <c r="O3396" s="127">
        <v>79.900000000000006</v>
      </c>
      <c r="P3396" s="128">
        <v>65</v>
      </c>
    </row>
    <row r="3397" spans="1:16">
      <c r="A3397" s="119" t="s">
        <v>4569</v>
      </c>
      <c r="B3397" s="120" t="s">
        <v>12972</v>
      </c>
      <c r="C3397" s="120" t="s">
        <v>2111</v>
      </c>
      <c r="D3397" s="120" t="s">
        <v>1806</v>
      </c>
      <c r="E3397" s="120" t="s">
        <v>12164</v>
      </c>
      <c r="F3397" s="120" t="s">
        <v>12187</v>
      </c>
      <c r="G3397" s="120" t="s">
        <v>1817</v>
      </c>
      <c r="H3397" s="120">
        <v>0</v>
      </c>
      <c r="I3397" s="120" t="s">
        <v>1842</v>
      </c>
      <c r="J3397" s="120" t="s">
        <v>1753</v>
      </c>
      <c r="K3397" s="120">
        <v>0</v>
      </c>
      <c r="L3397" s="120">
        <v>0</v>
      </c>
      <c r="M3397" s="120">
        <v>0</v>
      </c>
      <c r="N3397" s="120" t="s">
        <v>3498</v>
      </c>
      <c r="O3397" s="127">
        <v>179.9</v>
      </c>
      <c r="P3397" s="128">
        <v>60</v>
      </c>
    </row>
    <row r="3398" spans="1:16">
      <c r="A3398" s="119" t="s">
        <v>4570</v>
      </c>
      <c r="B3398" s="120" t="s">
        <v>12972</v>
      </c>
      <c r="C3398" s="120" t="s">
        <v>2111</v>
      </c>
      <c r="D3398" s="120" t="s">
        <v>1806</v>
      </c>
      <c r="E3398" s="120" t="s">
        <v>12164</v>
      </c>
      <c r="F3398" s="120" t="s">
        <v>12187</v>
      </c>
      <c r="G3398" s="120" t="s">
        <v>1817</v>
      </c>
      <c r="H3398" s="120">
        <v>0</v>
      </c>
      <c r="I3398" s="120" t="s">
        <v>2646</v>
      </c>
      <c r="J3398" s="120" t="s">
        <v>1753</v>
      </c>
      <c r="K3398" s="120">
        <v>0</v>
      </c>
      <c r="L3398" s="120">
        <v>0</v>
      </c>
      <c r="M3398" s="120">
        <v>0</v>
      </c>
      <c r="N3398" s="120" t="s">
        <v>3498</v>
      </c>
      <c r="O3398" s="127">
        <v>179.9</v>
      </c>
      <c r="P3398" s="128">
        <v>60</v>
      </c>
    </row>
    <row r="3399" spans="1:16">
      <c r="A3399" s="119" t="s">
        <v>4571</v>
      </c>
      <c r="B3399" s="120" t="s">
        <v>12972</v>
      </c>
      <c r="C3399" s="120" t="s">
        <v>2111</v>
      </c>
      <c r="D3399" s="120" t="s">
        <v>1806</v>
      </c>
      <c r="E3399" s="120" t="s">
        <v>12164</v>
      </c>
      <c r="F3399" s="120" t="s">
        <v>12187</v>
      </c>
      <c r="G3399" s="120" t="s">
        <v>1817</v>
      </c>
      <c r="H3399" s="120">
        <v>0</v>
      </c>
      <c r="I3399" s="120" t="s">
        <v>1842</v>
      </c>
      <c r="J3399" s="120" t="s">
        <v>1753</v>
      </c>
      <c r="K3399" s="120" t="s">
        <v>3661</v>
      </c>
      <c r="L3399" s="120">
        <v>0</v>
      </c>
      <c r="M3399" s="120">
        <v>0</v>
      </c>
      <c r="N3399" s="120" t="s">
        <v>3498</v>
      </c>
      <c r="O3399" s="127">
        <v>179.9</v>
      </c>
      <c r="P3399" s="128">
        <v>60</v>
      </c>
    </row>
    <row r="3400" spans="1:16">
      <c r="A3400" s="119" t="s">
        <v>4572</v>
      </c>
      <c r="B3400" s="120" t="s">
        <v>12972</v>
      </c>
      <c r="C3400" s="120" t="s">
        <v>2111</v>
      </c>
      <c r="D3400" s="120" t="s">
        <v>1806</v>
      </c>
      <c r="E3400" s="120" t="s">
        <v>12164</v>
      </c>
      <c r="F3400" s="120" t="s">
        <v>12187</v>
      </c>
      <c r="G3400" s="120" t="s">
        <v>2014</v>
      </c>
      <c r="H3400" s="120">
        <v>0</v>
      </c>
      <c r="I3400" s="120" t="s">
        <v>2425</v>
      </c>
      <c r="J3400" s="120" t="s">
        <v>1753</v>
      </c>
      <c r="K3400" s="120" t="s">
        <v>3338</v>
      </c>
      <c r="L3400" s="120">
        <v>0</v>
      </c>
      <c r="M3400" s="120">
        <v>0</v>
      </c>
      <c r="N3400" s="120" t="s">
        <v>3498</v>
      </c>
      <c r="O3400" s="127">
        <v>179.9</v>
      </c>
      <c r="P3400" s="128">
        <v>60</v>
      </c>
    </row>
    <row r="3401" spans="1:16">
      <c r="A3401" s="119" t="s">
        <v>4573</v>
      </c>
      <c r="B3401" s="120" t="s">
        <v>12972</v>
      </c>
      <c r="C3401" s="120" t="s">
        <v>2111</v>
      </c>
      <c r="D3401" s="120" t="s">
        <v>1806</v>
      </c>
      <c r="E3401" s="120" t="s">
        <v>12165</v>
      </c>
      <c r="F3401" s="120" t="s">
        <v>12187</v>
      </c>
      <c r="G3401" s="120" t="s">
        <v>1964</v>
      </c>
      <c r="H3401" s="120">
        <v>0</v>
      </c>
      <c r="I3401" s="120" t="s">
        <v>1849</v>
      </c>
      <c r="J3401" s="120" t="s">
        <v>1753</v>
      </c>
      <c r="K3401" s="120">
        <v>0</v>
      </c>
      <c r="L3401" s="120">
        <v>0</v>
      </c>
      <c r="M3401" s="120">
        <v>0</v>
      </c>
      <c r="N3401" s="120" t="s">
        <v>3498</v>
      </c>
      <c r="O3401" s="127">
        <v>199.9</v>
      </c>
      <c r="P3401" s="128">
        <v>70</v>
      </c>
    </row>
    <row r="3402" spans="1:16">
      <c r="A3402" s="119" t="s">
        <v>4574</v>
      </c>
      <c r="B3402" s="120" t="s">
        <v>12972</v>
      </c>
      <c r="C3402" s="120" t="s">
        <v>2111</v>
      </c>
      <c r="D3402" s="120" t="s">
        <v>1806</v>
      </c>
      <c r="E3402" s="120" t="s">
        <v>12165</v>
      </c>
      <c r="F3402" s="120" t="s">
        <v>12187</v>
      </c>
      <c r="G3402" s="120" t="s">
        <v>2014</v>
      </c>
      <c r="H3402" s="120">
        <v>0</v>
      </c>
      <c r="I3402" s="120" t="s">
        <v>1842</v>
      </c>
      <c r="J3402" s="120" t="s">
        <v>1753</v>
      </c>
      <c r="K3402" s="120">
        <v>0</v>
      </c>
      <c r="L3402" s="120">
        <v>0</v>
      </c>
      <c r="M3402" s="120">
        <v>0</v>
      </c>
      <c r="N3402" s="120" t="s">
        <v>3498</v>
      </c>
      <c r="O3402" s="127">
        <v>179.9</v>
      </c>
      <c r="P3402" s="128">
        <v>60</v>
      </c>
    </row>
    <row r="3403" spans="1:16">
      <c r="A3403" s="119" t="s">
        <v>4575</v>
      </c>
      <c r="B3403" s="120" t="s">
        <v>12972</v>
      </c>
      <c r="C3403" s="120" t="s">
        <v>2111</v>
      </c>
      <c r="D3403" s="120" t="s">
        <v>1806</v>
      </c>
      <c r="E3403" s="120" t="s">
        <v>12164</v>
      </c>
      <c r="F3403" s="120" t="s">
        <v>12601</v>
      </c>
      <c r="G3403" s="120" t="s">
        <v>1814</v>
      </c>
      <c r="H3403" s="120">
        <v>0</v>
      </c>
      <c r="I3403" s="120" t="s">
        <v>1842</v>
      </c>
      <c r="J3403" s="120" t="s">
        <v>1753</v>
      </c>
      <c r="K3403" s="120" t="s">
        <v>3661</v>
      </c>
      <c r="L3403" s="120">
        <v>0</v>
      </c>
      <c r="M3403" s="120">
        <v>0</v>
      </c>
      <c r="N3403" s="120" t="s">
        <v>4576</v>
      </c>
      <c r="O3403" s="127">
        <v>199.9</v>
      </c>
      <c r="P3403" s="128">
        <v>70</v>
      </c>
    </row>
    <row r="3404" spans="1:16">
      <c r="A3404" s="119" t="s">
        <v>14264</v>
      </c>
      <c r="B3404" s="120" t="s">
        <v>12972</v>
      </c>
      <c r="C3404" s="120" t="s">
        <v>2111</v>
      </c>
      <c r="D3404" s="120" t="s">
        <v>1806</v>
      </c>
      <c r="E3404" s="120" t="s">
        <v>12164</v>
      </c>
      <c r="F3404" s="120" t="s">
        <v>12601</v>
      </c>
      <c r="G3404" s="120" t="s">
        <v>1814</v>
      </c>
      <c r="H3404" s="120">
        <v>0</v>
      </c>
      <c r="I3404" s="120" t="s">
        <v>1842</v>
      </c>
      <c r="J3404" s="120" t="s">
        <v>1753</v>
      </c>
      <c r="K3404" s="120" t="s">
        <v>3661</v>
      </c>
      <c r="L3404" s="120">
        <v>0</v>
      </c>
      <c r="M3404" s="120">
        <v>0</v>
      </c>
      <c r="N3404" s="120" t="s">
        <v>4576</v>
      </c>
      <c r="O3404" s="127">
        <v>199.9</v>
      </c>
      <c r="P3404" s="128">
        <v>70</v>
      </c>
    </row>
    <row r="3405" spans="1:16">
      <c r="A3405" s="119" t="s">
        <v>4578</v>
      </c>
      <c r="B3405" s="120" t="s">
        <v>12972</v>
      </c>
      <c r="C3405" s="120" t="s">
        <v>2111</v>
      </c>
      <c r="D3405" s="120" t="s">
        <v>1756</v>
      </c>
      <c r="E3405" s="120" t="s">
        <v>12165</v>
      </c>
      <c r="F3405" s="120" t="s">
        <v>12187</v>
      </c>
      <c r="G3405" s="120" t="s">
        <v>1795</v>
      </c>
      <c r="H3405" s="120">
        <v>0</v>
      </c>
      <c r="I3405" s="120" t="s">
        <v>1849</v>
      </c>
      <c r="J3405" s="120" t="s">
        <v>1753</v>
      </c>
      <c r="K3405" s="120">
        <v>0</v>
      </c>
      <c r="L3405" s="120">
        <v>0</v>
      </c>
      <c r="M3405" s="120">
        <v>0</v>
      </c>
      <c r="N3405" s="120" t="s">
        <v>4577</v>
      </c>
      <c r="O3405" s="127">
        <v>249.9</v>
      </c>
      <c r="P3405" s="128">
        <v>92.95</v>
      </c>
    </row>
    <row r="3406" spans="1:16">
      <c r="A3406" s="119" t="s">
        <v>4579</v>
      </c>
      <c r="B3406" s="120" t="s">
        <v>12972</v>
      </c>
      <c r="C3406" s="120" t="s">
        <v>2111</v>
      </c>
      <c r="D3406" s="120" t="s">
        <v>1806</v>
      </c>
      <c r="E3406" s="120" t="s">
        <v>12165</v>
      </c>
      <c r="F3406" s="120" t="s">
        <v>12187</v>
      </c>
      <c r="G3406" s="120" t="s">
        <v>1962</v>
      </c>
      <c r="H3406" s="120">
        <v>0</v>
      </c>
      <c r="I3406" s="120" t="s">
        <v>1842</v>
      </c>
      <c r="J3406" s="120" t="s">
        <v>1753</v>
      </c>
      <c r="K3406" s="120">
        <v>0</v>
      </c>
      <c r="L3406" s="120" t="s">
        <v>1999</v>
      </c>
      <c r="M3406" s="120">
        <v>0</v>
      </c>
      <c r="N3406" s="120">
        <v>0</v>
      </c>
      <c r="O3406" s="127">
        <v>249.9</v>
      </c>
      <c r="P3406" s="128">
        <v>119.4</v>
      </c>
    </row>
    <row r="3407" spans="1:16">
      <c r="A3407" s="119" t="s">
        <v>4580</v>
      </c>
      <c r="B3407" s="120" t="s">
        <v>12972</v>
      </c>
      <c r="C3407" s="120" t="s">
        <v>2111</v>
      </c>
      <c r="D3407" s="120" t="s">
        <v>1806</v>
      </c>
      <c r="E3407" s="120" t="s">
        <v>12165</v>
      </c>
      <c r="F3407" s="120" t="s">
        <v>12187</v>
      </c>
      <c r="G3407" s="120" t="s">
        <v>1962</v>
      </c>
      <c r="H3407" s="120">
        <v>0</v>
      </c>
      <c r="I3407" s="120" t="s">
        <v>1842</v>
      </c>
      <c r="J3407" s="120" t="s">
        <v>1753</v>
      </c>
      <c r="K3407" s="120">
        <v>0</v>
      </c>
      <c r="L3407" s="120" t="s">
        <v>1999</v>
      </c>
      <c r="M3407" s="120">
        <v>0</v>
      </c>
      <c r="N3407" s="120">
        <v>0</v>
      </c>
      <c r="O3407" s="127">
        <v>249.9</v>
      </c>
      <c r="P3407" s="128">
        <v>119.4</v>
      </c>
    </row>
    <row r="3408" spans="1:16">
      <c r="A3408" s="119" t="s">
        <v>4581</v>
      </c>
      <c r="B3408" s="120" t="s">
        <v>12972</v>
      </c>
      <c r="C3408" s="120" t="s">
        <v>2111</v>
      </c>
      <c r="D3408" s="120" t="s">
        <v>1806</v>
      </c>
      <c r="E3408" s="120" t="s">
        <v>12165</v>
      </c>
      <c r="F3408" s="120" t="s">
        <v>12187</v>
      </c>
      <c r="G3408" s="120" t="s">
        <v>1860</v>
      </c>
      <c r="H3408" s="120">
        <v>0</v>
      </c>
      <c r="I3408" s="120" t="s">
        <v>1842</v>
      </c>
      <c r="J3408" s="120" t="s">
        <v>1753</v>
      </c>
      <c r="K3408" s="120">
        <v>0</v>
      </c>
      <c r="L3408" s="120">
        <v>0</v>
      </c>
      <c r="M3408" s="120">
        <v>0</v>
      </c>
      <c r="N3408" s="120">
        <v>0</v>
      </c>
      <c r="O3408" s="127">
        <v>229.9</v>
      </c>
      <c r="P3408" s="128">
        <v>82.58</v>
      </c>
    </row>
    <row r="3409" spans="1:16">
      <c r="A3409" s="119" t="s">
        <v>4582</v>
      </c>
      <c r="B3409" s="120" t="s">
        <v>12972</v>
      </c>
      <c r="C3409" s="120" t="s">
        <v>2111</v>
      </c>
      <c r="D3409" s="120" t="s">
        <v>1806</v>
      </c>
      <c r="E3409" s="120" t="s">
        <v>12165</v>
      </c>
      <c r="F3409" s="120" t="s">
        <v>12187</v>
      </c>
      <c r="G3409" s="120" t="s">
        <v>2174</v>
      </c>
      <c r="H3409" s="120">
        <v>0</v>
      </c>
      <c r="I3409" s="120" t="s">
        <v>1842</v>
      </c>
      <c r="J3409" s="120" t="s">
        <v>1753</v>
      </c>
      <c r="K3409" s="120" t="s">
        <v>3661</v>
      </c>
      <c r="L3409" s="120">
        <v>0</v>
      </c>
      <c r="M3409" s="120">
        <v>0</v>
      </c>
      <c r="N3409" s="120">
        <v>0</v>
      </c>
      <c r="O3409" s="127">
        <v>229.9</v>
      </c>
      <c r="P3409" s="128">
        <v>82.58</v>
      </c>
    </row>
    <row r="3410" spans="1:16">
      <c r="A3410" s="119" t="s">
        <v>4583</v>
      </c>
      <c r="B3410" s="120" t="s">
        <v>12972</v>
      </c>
      <c r="C3410" s="120" t="s">
        <v>2111</v>
      </c>
      <c r="D3410" s="120" t="s">
        <v>1806</v>
      </c>
      <c r="E3410" s="120" t="s">
        <v>12165</v>
      </c>
      <c r="F3410" s="120" t="s">
        <v>12187</v>
      </c>
      <c r="G3410" s="120" t="s">
        <v>2174</v>
      </c>
      <c r="H3410" s="120">
        <v>0</v>
      </c>
      <c r="I3410" s="120" t="s">
        <v>2068</v>
      </c>
      <c r="J3410" s="120" t="s">
        <v>1753</v>
      </c>
      <c r="K3410" s="120">
        <v>0</v>
      </c>
      <c r="L3410" s="120">
        <v>0</v>
      </c>
      <c r="M3410" s="120">
        <v>0</v>
      </c>
      <c r="N3410" s="120">
        <v>0</v>
      </c>
      <c r="O3410" s="127">
        <v>229.9</v>
      </c>
      <c r="P3410" s="128">
        <v>77.95</v>
      </c>
    </row>
    <row r="3411" spans="1:16">
      <c r="A3411" s="119" t="s">
        <v>4584</v>
      </c>
      <c r="B3411" s="120" t="s">
        <v>12972</v>
      </c>
      <c r="C3411" s="120" t="s">
        <v>2111</v>
      </c>
      <c r="D3411" s="120" t="s">
        <v>1806</v>
      </c>
      <c r="E3411" s="120" t="s">
        <v>12165</v>
      </c>
      <c r="F3411" s="120" t="s">
        <v>12187</v>
      </c>
      <c r="G3411" s="120" t="s">
        <v>1860</v>
      </c>
      <c r="H3411" s="120">
        <v>0</v>
      </c>
      <c r="I3411" s="120" t="s">
        <v>1842</v>
      </c>
      <c r="J3411" s="120" t="s">
        <v>1753</v>
      </c>
      <c r="K3411" s="120" t="s">
        <v>3338</v>
      </c>
      <c r="L3411" s="120">
        <v>0</v>
      </c>
      <c r="M3411" s="120">
        <v>0</v>
      </c>
      <c r="N3411" s="120" t="s">
        <v>3498</v>
      </c>
      <c r="O3411" s="127">
        <v>199.9</v>
      </c>
      <c r="P3411" s="128">
        <v>65</v>
      </c>
    </row>
    <row r="3412" spans="1:16">
      <c r="A3412" s="119" t="s">
        <v>4585</v>
      </c>
      <c r="B3412" s="120" t="s">
        <v>12972</v>
      </c>
      <c r="C3412" s="120" t="s">
        <v>2111</v>
      </c>
      <c r="D3412" s="120" t="s">
        <v>1798</v>
      </c>
      <c r="E3412" s="120" t="s">
        <v>12165</v>
      </c>
      <c r="F3412" s="120" t="s">
        <v>12187</v>
      </c>
      <c r="G3412" s="120" t="s">
        <v>1860</v>
      </c>
      <c r="H3412" s="120">
        <v>0</v>
      </c>
      <c r="I3412" s="120" t="s">
        <v>1842</v>
      </c>
      <c r="J3412" s="120" t="s">
        <v>1753</v>
      </c>
      <c r="K3412" s="120">
        <v>0</v>
      </c>
      <c r="L3412" s="120">
        <v>0</v>
      </c>
      <c r="M3412" s="120">
        <v>0</v>
      </c>
      <c r="N3412" s="120">
        <v>0</v>
      </c>
      <c r="O3412" s="127">
        <v>299.89999999999998</v>
      </c>
      <c r="P3412" s="128">
        <v>119.4</v>
      </c>
    </row>
    <row r="3413" spans="1:16">
      <c r="A3413" s="119" t="s">
        <v>4586</v>
      </c>
      <c r="B3413" s="120" t="s">
        <v>12972</v>
      </c>
      <c r="C3413" s="120" t="s">
        <v>2111</v>
      </c>
      <c r="D3413" s="120" t="s">
        <v>1798</v>
      </c>
      <c r="E3413" s="120" t="s">
        <v>12164</v>
      </c>
      <c r="F3413" s="120" t="s">
        <v>12601</v>
      </c>
      <c r="G3413" s="120" t="s">
        <v>1856</v>
      </c>
      <c r="H3413" s="120">
        <v>0</v>
      </c>
      <c r="I3413" s="120" t="s">
        <v>2068</v>
      </c>
      <c r="J3413" s="120" t="s">
        <v>1753</v>
      </c>
      <c r="K3413" s="120" t="s">
        <v>3338</v>
      </c>
      <c r="L3413" s="120" t="s">
        <v>2035</v>
      </c>
      <c r="M3413" s="120">
        <v>0</v>
      </c>
      <c r="N3413" s="120">
        <v>0</v>
      </c>
      <c r="O3413" s="127">
        <v>249.9</v>
      </c>
      <c r="P3413" s="128">
        <v>90</v>
      </c>
    </row>
    <row r="3414" spans="1:16">
      <c r="A3414" s="119" t="s">
        <v>4587</v>
      </c>
      <c r="B3414" s="120" t="s">
        <v>12972</v>
      </c>
      <c r="C3414" s="120" t="s">
        <v>2111</v>
      </c>
      <c r="D3414" s="120" t="s">
        <v>1803</v>
      </c>
      <c r="E3414" s="120" t="s">
        <v>12164</v>
      </c>
      <c r="F3414" s="120" t="s">
        <v>12601</v>
      </c>
      <c r="G3414" s="120" t="s">
        <v>1825</v>
      </c>
      <c r="H3414" s="120">
        <v>0</v>
      </c>
      <c r="I3414" s="120" t="s">
        <v>2068</v>
      </c>
      <c r="J3414" s="120" t="s">
        <v>1753</v>
      </c>
      <c r="K3414" s="120" t="s">
        <v>3661</v>
      </c>
      <c r="L3414" s="120">
        <v>0</v>
      </c>
      <c r="M3414" s="120">
        <v>0</v>
      </c>
      <c r="N3414" s="120" t="s">
        <v>3726</v>
      </c>
      <c r="O3414" s="127">
        <v>79.900000000000006</v>
      </c>
      <c r="P3414" s="128">
        <v>23.5</v>
      </c>
    </row>
    <row r="3415" spans="1:16">
      <c r="A3415" s="119" t="s">
        <v>4588</v>
      </c>
      <c r="B3415" s="120" t="s">
        <v>12972</v>
      </c>
      <c r="C3415" s="120" t="s">
        <v>2111</v>
      </c>
      <c r="D3415" s="120" t="s">
        <v>1803</v>
      </c>
      <c r="E3415" s="120" t="s">
        <v>12164</v>
      </c>
      <c r="F3415" s="120" t="s">
        <v>12601</v>
      </c>
      <c r="G3415" s="120" t="s">
        <v>1851</v>
      </c>
      <c r="H3415" s="120">
        <v>0</v>
      </c>
      <c r="I3415" s="120" t="s">
        <v>1842</v>
      </c>
      <c r="J3415" s="120" t="s">
        <v>1753</v>
      </c>
      <c r="K3415" s="120" t="s">
        <v>3338</v>
      </c>
      <c r="L3415" s="120">
        <v>0</v>
      </c>
      <c r="M3415" s="120">
        <v>0</v>
      </c>
      <c r="N3415" s="120" t="s">
        <v>3726</v>
      </c>
      <c r="O3415" s="127">
        <v>99.9</v>
      </c>
      <c r="P3415" s="128">
        <v>21</v>
      </c>
    </row>
    <row r="3416" spans="1:16">
      <c r="A3416" s="119" t="s">
        <v>4589</v>
      </c>
      <c r="B3416" s="120" t="s">
        <v>12972</v>
      </c>
      <c r="C3416" s="120" t="s">
        <v>2111</v>
      </c>
      <c r="D3416" s="120" t="s">
        <v>1803</v>
      </c>
      <c r="E3416" s="120" t="s">
        <v>12164</v>
      </c>
      <c r="F3416" s="120" t="s">
        <v>12601</v>
      </c>
      <c r="G3416" s="120" t="s">
        <v>1851</v>
      </c>
      <c r="H3416" s="120">
        <v>0</v>
      </c>
      <c r="I3416" s="120" t="s">
        <v>1842</v>
      </c>
      <c r="J3416" s="120" t="s">
        <v>1753</v>
      </c>
      <c r="K3416" s="120" t="s">
        <v>3338</v>
      </c>
      <c r="L3416" s="120">
        <v>0</v>
      </c>
      <c r="M3416" s="120">
        <v>0</v>
      </c>
      <c r="N3416" s="120" t="s">
        <v>3726</v>
      </c>
      <c r="O3416" s="127">
        <v>99.9</v>
      </c>
      <c r="P3416" s="128">
        <v>21</v>
      </c>
    </row>
    <row r="3417" spans="1:16">
      <c r="A3417" s="119" t="s">
        <v>4590</v>
      </c>
      <c r="B3417" s="120" t="s">
        <v>12972</v>
      </c>
      <c r="C3417" s="120" t="s">
        <v>2111</v>
      </c>
      <c r="D3417" s="120" t="s">
        <v>1806</v>
      </c>
      <c r="E3417" s="120" t="s">
        <v>12164</v>
      </c>
      <c r="F3417" s="120" t="s">
        <v>12601</v>
      </c>
      <c r="G3417" s="120" t="s">
        <v>1784</v>
      </c>
      <c r="H3417" s="120">
        <v>0</v>
      </c>
      <c r="I3417" s="120" t="s">
        <v>1842</v>
      </c>
      <c r="J3417" s="120" t="s">
        <v>1753</v>
      </c>
      <c r="K3417" s="120" t="s">
        <v>3338</v>
      </c>
      <c r="L3417" s="120">
        <v>0</v>
      </c>
      <c r="M3417" s="120">
        <v>0</v>
      </c>
      <c r="N3417" s="120">
        <v>0</v>
      </c>
      <c r="O3417" s="127">
        <v>199.9</v>
      </c>
      <c r="P3417" s="128">
        <v>63</v>
      </c>
    </row>
    <row r="3418" spans="1:16">
      <c r="A3418" s="119" t="s">
        <v>4591</v>
      </c>
      <c r="B3418" s="120" t="s">
        <v>12972</v>
      </c>
      <c r="C3418" s="120" t="s">
        <v>2111</v>
      </c>
      <c r="D3418" s="120" t="s">
        <v>1806</v>
      </c>
      <c r="E3418" s="120" t="s">
        <v>12165</v>
      </c>
      <c r="F3418" s="120" t="s">
        <v>12187</v>
      </c>
      <c r="G3418" s="120" t="s">
        <v>1825</v>
      </c>
      <c r="H3418" s="120">
        <v>0</v>
      </c>
      <c r="I3418" s="120" t="s">
        <v>1842</v>
      </c>
      <c r="J3418" s="120" t="s">
        <v>1753</v>
      </c>
      <c r="K3418" s="120" t="s">
        <v>3338</v>
      </c>
      <c r="L3418" s="120">
        <v>0</v>
      </c>
      <c r="M3418" s="120">
        <v>0</v>
      </c>
      <c r="N3418" s="120" t="s">
        <v>3498</v>
      </c>
      <c r="O3418" s="127">
        <v>179.9</v>
      </c>
      <c r="P3418" s="128">
        <v>60</v>
      </c>
    </row>
    <row r="3419" spans="1:16">
      <c r="A3419" s="119" t="s">
        <v>4592</v>
      </c>
      <c r="B3419" s="120" t="s">
        <v>12972</v>
      </c>
      <c r="C3419" s="120" t="s">
        <v>2111</v>
      </c>
      <c r="D3419" s="120" t="s">
        <v>1803</v>
      </c>
      <c r="E3419" s="120" t="s">
        <v>12164</v>
      </c>
      <c r="F3419" s="120" t="s">
        <v>12601</v>
      </c>
      <c r="G3419" s="120" t="s">
        <v>1851</v>
      </c>
      <c r="H3419" s="120">
        <v>0</v>
      </c>
      <c r="I3419" s="120" t="s">
        <v>1842</v>
      </c>
      <c r="J3419" s="120" t="s">
        <v>1753</v>
      </c>
      <c r="K3419" s="120" t="s">
        <v>3338</v>
      </c>
      <c r="L3419" s="120">
        <v>0</v>
      </c>
      <c r="M3419" s="120">
        <v>0</v>
      </c>
      <c r="N3419" s="120" t="s">
        <v>3726</v>
      </c>
      <c r="O3419" s="127">
        <v>79.900000000000006</v>
      </c>
      <c r="P3419" s="128">
        <v>20.5</v>
      </c>
    </row>
    <row r="3420" spans="1:16">
      <c r="A3420" s="119" t="s">
        <v>4593</v>
      </c>
      <c r="B3420" s="120" t="s">
        <v>12972</v>
      </c>
      <c r="C3420" s="120" t="s">
        <v>2111</v>
      </c>
      <c r="D3420" s="120" t="s">
        <v>1756</v>
      </c>
      <c r="E3420" s="120" t="s">
        <v>12164</v>
      </c>
      <c r="F3420" s="120" t="s">
        <v>12601</v>
      </c>
      <c r="G3420" s="120" t="s">
        <v>1856</v>
      </c>
      <c r="H3420" s="120">
        <v>0</v>
      </c>
      <c r="I3420" s="120" t="s">
        <v>1842</v>
      </c>
      <c r="J3420" s="120" t="s">
        <v>1753</v>
      </c>
      <c r="K3420" s="120" t="s">
        <v>3338</v>
      </c>
      <c r="L3420" s="120">
        <v>0</v>
      </c>
      <c r="M3420" s="120">
        <v>0</v>
      </c>
      <c r="N3420" s="120" t="s">
        <v>3726</v>
      </c>
      <c r="O3420" s="127">
        <v>129.9</v>
      </c>
      <c r="P3420" s="128">
        <v>28</v>
      </c>
    </row>
    <row r="3421" spans="1:16">
      <c r="A3421" s="119" t="s">
        <v>4594</v>
      </c>
      <c r="B3421" s="120" t="s">
        <v>12972</v>
      </c>
      <c r="C3421" s="120" t="s">
        <v>2111</v>
      </c>
      <c r="D3421" s="120" t="s">
        <v>1803</v>
      </c>
      <c r="E3421" s="120" t="s">
        <v>12164</v>
      </c>
      <c r="F3421" s="120" t="s">
        <v>12601</v>
      </c>
      <c r="G3421" s="120" t="s">
        <v>1856</v>
      </c>
      <c r="H3421" s="120">
        <v>0</v>
      </c>
      <c r="I3421" s="120" t="s">
        <v>1842</v>
      </c>
      <c r="J3421" s="120" t="s">
        <v>1753</v>
      </c>
      <c r="K3421" s="120" t="s">
        <v>3338</v>
      </c>
      <c r="L3421" s="120">
        <v>0</v>
      </c>
      <c r="M3421" s="120">
        <v>0</v>
      </c>
      <c r="N3421" s="120" t="s">
        <v>3726</v>
      </c>
      <c r="O3421" s="127">
        <v>79.900000000000006</v>
      </c>
      <c r="P3421" s="128">
        <v>21</v>
      </c>
    </row>
    <row r="3422" spans="1:16">
      <c r="A3422" s="119" t="s">
        <v>4595</v>
      </c>
      <c r="B3422" s="120" t="s">
        <v>12972</v>
      </c>
      <c r="C3422" s="120" t="s">
        <v>2111</v>
      </c>
      <c r="D3422" s="120" t="s">
        <v>1756</v>
      </c>
      <c r="E3422" s="120" t="s">
        <v>12164</v>
      </c>
      <c r="F3422" s="120" t="s">
        <v>12601</v>
      </c>
      <c r="G3422" s="120" t="s">
        <v>1780</v>
      </c>
      <c r="H3422" s="120">
        <v>0</v>
      </c>
      <c r="I3422" s="120" t="s">
        <v>1842</v>
      </c>
      <c r="J3422" s="120" t="s">
        <v>1753</v>
      </c>
      <c r="K3422" s="120" t="s">
        <v>3338</v>
      </c>
      <c r="L3422" s="120" t="s">
        <v>2035</v>
      </c>
      <c r="M3422" s="120">
        <v>0</v>
      </c>
      <c r="N3422" s="120" t="s">
        <v>4000</v>
      </c>
      <c r="O3422" s="127">
        <v>99.9</v>
      </c>
      <c r="P3422" s="128">
        <v>63</v>
      </c>
    </row>
    <row r="3423" spans="1:16">
      <c r="A3423" s="119" t="s">
        <v>4596</v>
      </c>
      <c r="B3423" s="120" t="s">
        <v>12972</v>
      </c>
      <c r="C3423" s="120" t="s">
        <v>2111</v>
      </c>
      <c r="D3423" s="120" t="s">
        <v>1806</v>
      </c>
      <c r="E3423" s="120" t="s">
        <v>12164</v>
      </c>
      <c r="F3423" s="120" t="s">
        <v>12601</v>
      </c>
      <c r="G3423" s="120" t="s">
        <v>1814</v>
      </c>
      <c r="H3423" s="120">
        <v>0</v>
      </c>
      <c r="I3423" s="120" t="s">
        <v>1842</v>
      </c>
      <c r="J3423" s="120" t="s">
        <v>1753</v>
      </c>
      <c r="K3423" s="120" t="s">
        <v>3338</v>
      </c>
      <c r="L3423" s="120">
        <v>0</v>
      </c>
      <c r="M3423" s="120">
        <v>0</v>
      </c>
      <c r="N3423" s="120" t="s">
        <v>4000</v>
      </c>
      <c r="O3423" s="127">
        <v>149.9</v>
      </c>
      <c r="P3423" s="128">
        <v>89</v>
      </c>
    </row>
    <row r="3424" spans="1:16">
      <c r="A3424" s="119" t="s">
        <v>4597</v>
      </c>
      <c r="B3424" s="120" t="s">
        <v>12972</v>
      </c>
      <c r="C3424" s="120" t="s">
        <v>2111</v>
      </c>
      <c r="D3424" s="120" t="s">
        <v>1806</v>
      </c>
      <c r="E3424" s="120" t="s">
        <v>12164</v>
      </c>
      <c r="F3424" s="120" t="s">
        <v>12601</v>
      </c>
      <c r="G3424" s="120" t="s">
        <v>1903</v>
      </c>
      <c r="H3424" s="120">
        <v>0</v>
      </c>
      <c r="I3424" s="120" t="s">
        <v>1842</v>
      </c>
      <c r="J3424" s="120" t="s">
        <v>1753</v>
      </c>
      <c r="K3424" s="120" t="s">
        <v>3338</v>
      </c>
      <c r="L3424" s="120" t="s">
        <v>2035</v>
      </c>
      <c r="M3424" s="120">
        <v>0</v>
      </c>
      <c r="N3424" s="120" t="s">
        <v>4000</v>
      </c>
      <c r="O3424" s="127">
        <v>149.9</v>
      </c>
      <c r="P3424" s="128">
        <v>100</v>
      </c>
    </row>
    <row r="3425" spans="1:16">
      <c r="A3425" s="119" t="s">
        <v>4598</v>
      </c>
      <c r="B3425" s="120" t="s">
        <v>12972</v>
      </c>
      <c r="C3425" s="120" t="s">
        <v>2111</v>
      </c>
      <c r="D3425" s="120" t="s">
        <v>1756</v>
      </c>
      <c r="E3425" s="120" t="s">
        <v>12164</v>
      </c>
      <c r="F3425" s="120" t="s">
        <v>12601</v>
      </c>
      <c r="G3425" s="120" t="s">
        <v>1780</v>
      </c>
      <c r="H3425" s="120">
        <v>0</v>
      </c>
      <c r="I3425" s="120" t="s">
        <v>1842</v>
      </c>
      <c r="J3425" s="120" t="s">
        <v>1753</v>
      </c>
      <c r="K3425" s="120" t="s">
        <v>3338</v>
      </c>
      <c r="L3425" s="120" t="s">
        <v>2035</v>
      </c>
      <c r="M3425" s="120">
        <v>0</v>
      </c>
      <c r="N3425" s="120" t="s">
        <v>4000</v>
      </c>
      <c r="O3425" s="127">
        <v>149.9</v>
      </c>
      <c r="P3425" s="128">
        <v>60</v>
      </c>
    </row>
    <row r="3426" spans="1:16">
      <c r="A3426" s="119" t="s">
        <v>4599</v>
      </c>
      <c r="B3426" s="120" t="s">
        <v>12972</v>
      </c>
      <c r="C3426" s="120" t="s">
        <v>2111</v>
      </c>
      <c r="D3426" s="120" t="s">
        <v>1806</v>
      </c>
      <c r="E3426" s="120" t="s">
        <v>12164</v>
      </c>
      <c r="F3426" s="120" t="s">
        <v>12601</v>
      </c>
      <c r="G3426" s="120" t="s">
        <v>1780</v>
      </c>
      <c r="H3426" s="120">
        <v>0</v>
      </c>
      <c r="I3426" s="120" t="s">
        <v>1842</v>
      </c>
      <c r="J3426" s="120" t="s">
        <v>1753</v>
      </c>
      <c r="K3426" s="120" t="s">
        <v>3338</v>
      </c>
      <c r="L3426" s="120" t="s">
        <v>2035</v>
      </c>
      <c r="M3426" s="120">
        <v>0</v>
      </c>
      <c r="N3426" s="120" t="s">
        <v>4000</v>
      </c>
      <c r="O3426" s="127">
        <v>149.9</v>
      </c>
      <c r="P3426" s="128">
        <v>75</v>
      </c>
    </row>
    <row r="3427" spans="1:16">
      <c r="A3427" s="119" t="s">
        <v>4600</v>
      </c>
      <c r="B3427" s="120" t="s">
        <v>12972</v>
      </c>
      <c r="C3427" s="120" t="s">
        <v>2111</v>
      </c>
      <c r="D3427" s="120" t="s">
        <v>1798</v>
      </c>
      <c r="E3427" s="120" t="s">
        <v>12164</v>
      </c>
      <c r="F3427" s="120" t="s">
        <v>12601</v>
      </c>
      <c r="G3427" s="120" t="s">
        <v>1784</v>
      </c>
      <c r="H3427" s="120">
        <v>0</v>
      </c>
      <c r="I3427" s="120" t="s">
        <v>2646</v>
      </c>
      <c r="J3427" s="120" t="s">
        <v>1753</v>
      </c>
      <c r="K3427" s="120" t="s">
        <v>3338</v>
      </c>
      <c r="L3427" s="120" t="s">
        <v>2035</v>
      </c>
      <c r="M3427" s="120">
        <v>0</v>
      </c>
      <c r="N3427" s="120" t="s">
        <v>4000</v>
      </c>
      <c r="O3427" s="127">
        <v>249.9</v>
      </c>
      <c r="P3427" s="128">
        <v>95</v>
      </c>
    </row>
    <row r="3428" spans="1:16">
      <c r="A3428" s="119" t="s">
        <v>4601</v>
      </c>
      <c r="B3428" s="120" t="s">
        <v>12972</v>
      </c>
      <c r="C3428" s="120" t="s">
        <v>2111</v>
      </c>
      <c r="D3428" s="120" t="s">
        <v>1798</v>
      </c>
      <c r="E3428" s="120" t="s">
        <v>12164</v>
      </c>
      <c r="F3428" s="120" t="s">
        <v>12601</v>
      </c>
      <c r="G3428" s="120" t="s">
        <v>1814</v>
      </c>
      <c r="H3428" s="120">
        <v>0</v>
      </c>
      <c r="I3428" s="120" t="s">
        <v>1842</v>
      </c>
      <c r="J3428" s="120" t="s">
        <v>1753</v>
      </c>
      <c r="K3428" s="120" t="s">
        <v>3338</v>
      </c>
      <c r="L3428" s="120">
        <v>0</v>
      </c>
      <c r="M3428" s="120">
        <v>0</v>
      </c>
      <c r="N3428" s="120" t="s">
        <v>4000</v>
      </c>
      <c r="O3428" s="127">
        <v>299.89999999999998</v>
      </c>
      <c r="P3428" s="128">
        <v>108</v>
      </c>
    </row>
    <row r="3429" spans="1:16">
      <c r="A3429" s="119" t="s">
        <v>4602</v>
      </c>
      <c r="B3429" s="120" t="s">
        <v>12972</v>
      </c>
      <c r="C3429" s="120" t="s">
        <v>2111</v>
      </c>
      <c r="D3429" s="120" t="s">
        <v>1803</v>
      </c>
      <c r="E3429" s="120" t="s">
        <v>12164</v>
      </c>
      <c r="F3429" s="120" t="s">
        <v>12601</v>
      </c>
      <c r="G3429" s="120" t="s">
        <v>1814</v>
      </c>
      <c r="H3429" s="120">
        <v>0</v>
      </c>
      <c r="I3429" s="120" t="s">
        <v>1842</v>
      </c>
      <c r="J3429" s="120" t="s">
        <v>1753</v>
      </c>
      <c r="K3429" s="120" t="s">
        <v>3338</v>
      </c>
      <c r="L3429" s="120">
        <v>0</v>
      </c>
      <c r="M3429" s="120">
        <v>0</v>
      </c>
      <c r="N3429" s="120" t="s">
        <v>3726</v>
      </c>
      <c r="O3429" s="127">
        <v>99.9</v>
      </c>
      <c r="P3429" s="128">
        <v>24</v>
      </c>
    </row>
    <row r="3430" spans="1:16">
      <c r="A3430" s="119" t="s">
        <v>4603</v>
      </c>
      <c r="B3430" s="120" t="s">
        <v>12972</v>
      </c>
      <c r="C3430" s="120" t="s">
        <v>2111</v>
      </c>
      <c r="D3430" s="120" t="s">
        <v>1803</v>
      </c>
      <c r="E3430" s="120" t="s">
        <v>12164</v>
      </c>
      <c r="F3430" s="120" t="s">
        <v>12601</v>
      </c>
      <c r="G3430" s="120" t="s">
        <v>1784</v>
      </c>
      <c r="H3430" s="120">
        <v>0</v>
      </c>
      <c r="I3430" s="120" t="s">
        <v>2646</v>
      </c>
      <c r="J3430" s="120" t="s">
        <v>1753</v>
      </c>
      <c r="K3430" s="120" t="s">
        <v>3338</v>
      </c>
      <c r="L3430" s="120">
        <v>0</v>
      </c>
      <c r="M3430" s="120">
        <v>0</v>
      </c>
      <c r="N3430" s="120" t="s">
        <v>3726</v>
      </c>
      <c r="O3430" s="127">
        <v>79.900000000000006</v>
      </c>
      <c r="P3430" s="128">
        <v>18</v>
      </c>
    </row>
    <row r="3431" spans="1:16">
      <c r="A3431" s="119" t="s">
        <v>4604</v>
      </c>
      <c r="B3431" s="120" t="s">
        <v>12972</v>
      </c>
      <c r="C3431" s="120" t="s">
        <v>2111</v>
      </c>
      <c r="D3431" s="120" t="s">
        <v>1803</v>
      </c>
      <c r="E3431" s="120" t="s">
        <v>12164</v>
      </c>
      <c r="F3431" s="120" t="s">
        <v>12601</v>
      </c>
      <c r="G3431" s="120" t="s">
        <v>1784</v>
      </c>
      <c r="H3431" s="120">
        <v>0</v>
      </c>
      <c r="I3431" s="120" t="s">
        <v>1842</v>
      </c>
      <c r="J3431" s="120" t="s">
        <v>1753</v>
      </c>
      <c r="K3431" s="120" t="s">
        <v>3338</v>
      </c>
      <c r="L3431" s="120">
        <v>0</v>
      </c>
      <c r="M3431" s="120">
        <v>0</v>
      </c>
      <c r="N3431" s="120" t="s">
        <v>3726</v>
      </c>
      <c r="O3431" s="127">
        <v>79.900000000000006</v>
      </c>
      <c r="P3431" s="128">
        <v>24</v>
      </c>
    </row>
    <row r="3432" spans="1:16">
      <c r="A3432" s="119" t="s">
        <v>4605</v>
      </c>
      <c r="B3432" s="120" t="s">
        <v>12972</v>
      </c>
      <c r="C3432" s="120" t="s">
        <v>2111</v>
      </c>
      <c r="D3432" s="120" t="s">
        <v>1803</v>
      </c>
      <c r="E3432" s="120" t="s">
        <v>12164</v>
      </c>
      <c r="F3432" s="120" t="s">
        <v>12601</v>
      </c>
      <c r="G3432" s="120" t="s">
        <v>1793</v>
      </c>
      <c r="H3432" s="120">
        <v>0</v>
      </c>
      <c r="I3432" s="120" t="s">
        <v>1842</v>
      </c>
      <c r="J3432" s="120" t="s">
        <v>1753</v>
      </c>
      <c r="K3432" s="120" t="s">
        <v>3338</v>
      </c>
      <c r="L3432" s="120">
        <v>0</v>
      </c>
      <c r="M3432" s="120">
        <v>0</v>
      </c>
      <c r="N3432" s="120" t="s">
        <v>3726</v>
      </c>
      <c r="O3432" s="127">
        <v>99.9</v>
      </c>
      <c r="P3432" s="128">
        <v>30</v>
      </c>
    </row>
    <row r="3433" spans="1:16">
      <c r="A3433" s="119" t="s">
        <v>4606</v>
      </c>
      <c r="B3433" s="120" t="s">
        <v>12972</v>
      </c>
      <c r="C3433" s="120" t="s">
        <v>2111</v>
      </c>
      <c r="D3433" s="120" t="s">
        <v>1756</v>
      </c>
      <c r="E3433" s="120" t="s">
        <v>12164</v>
      </c>
      <c r="F3433" s="120" t="s">
        <v>12601</v>
      </c>
      <c r="G3433" s="120" t="s">
        <v>1784</v>
      </c>
      <c r="H3433" s="120">
        <v>0</v>
      </c>
      <c r="I3433" s="120" t="s">
        <v>1842</v>
      </c>
      <c r="J3433" s="120" t="s">
        <v>1753</v>
      </c>
      <c r="K3433" s="120">
        <v>0</v>
      </c>
      <c r="L3433" s="120">
        <v>0</v>
      </c>
      <c r="M3433" s="120">
        <v>0</v>
      </c>
      <c r="N3433" s="120" t="s">
        <v>3726</v>
      </c>
      <c r="O3433" s="127">
        <v>129.9</v>
      </c>
      <c r="P3433" s="128">
        <v>32.5</v>
      </c>
    </row>
    <row r="3434" spans="1:16">
      <c r="A3434" s="119" t="s">
        <v>4607</v>
      </c>
      <c r="B3434" s="120" t="s">
        <v>12972</v>
      </c>
      <c r="C3434" s="120" t="s">
        <v>2111</v>
      </c>
      <c r="D3434" s="120" t="s">
        <v>1756</v>
      </c>
      <c r="E3434" s="120" t="s">
        <v>12164</v>
      </c>
      <c r="F3434" s="120" t="s">
        <v>12601</v>
      </c>
      <c r="G3434" s="120" t="s">
        <v>1789</v>
      </c>
      <c r="H3434" s="120">
        <v>0</v>
      </c>
      <c r="I3434" s="120" t="s">
        <v>1842</v>
      </c>
      <c r="J3434" s="120" t="s">
        <v>1753</v>
      </c>
      <c r="K3434" s="120">
        <v>0</v>
      </c>
      <c r="L3434" s="120">
        <v>0</v>
      </c>
      <c r="M3434" s="120">
        <v>0</v>
      </c>
      <c r="N3434" s="120" t="s">
        <v>3726</v>
      </c>
      <c r="O3434" s="127">
        <v>79.900000000000006</v>
      </c>
      <c r="P3434" s="128">
        <v>32.5</v>
      </c>
    </row>
    <row r="3435" spans="1:16">
      <c r="A3435" s="119" t="s">
        <v>4608</v>
      </c>
      <c r="B3435" s="120" t="s">
        <v>12972</v>
      </c>
      <c r="C3435" s="120" t="s">
        <v>2111</v>
      </c>
      <c r="D3435" s="120" t="s">
        <v>1756</v>
      </c>
      <c r="E3435" s="120" t="s">
        <v>12164</v>
      </c>
      <c r="F3435" s="120" t="s">
        <v>12601</v>
      </c>
      <c r="G3435" s="120" t="s">
        <v>1789</v>
      </c>
      <c r="H3435" s="120">
        <v>0</v>
      </c>
      <c r="I3435" s="120" t="s">
        <v>1842</v>
      </c>
      <c r="J3435" s="120" t="s">
        <v>1753</v>
      </c>
      <c r="K3435" s="120">
        <v>0</v>
      </c>
      <c r="L3435" s="120">
        <v>0</v>
      </c>
      <c r="M3435" s="120">
        <v>0</v>
      </c>
      <c r="N3435" s="120" t="s">
        <v>3726</v>
      </c>
      <c r="O3435" s="127">
        <v>79.900000000000006</v>
      </c>
      <c r="P3435" s="128">
        <v>40.5</v>
      </c>
    </row>
    <row r="3436" spans="1:16">
      <c r="A3436" s="119" t="s">
        <v>4609</v>
      </c>
      <c r="B3436" s="120" t="s">
        <v>12972</v>
      </c>
      <c r="C3436" s="120" t="s">
        <v>2111</v>
      </c>
      <c r="D3436" s="120" t="s">
        <v>1756</v>
      </c>
      <c r="E3436" s="120" t="s">
        <v>12164</v>
      </c>
      <c r="F3436" s="120" t="s">
        <v>12601</v>
      </c>
      <c r="G3436" s="120" t="s">
        <v>1983</v>
      </c>
      <c r="H3436" s="120">
        <v>0</v>
      </c>
      <c r="I3436" s="120" t="s">
        <v>1842</v>
      </c>
      <c r="J3436" s="120" t="s">
        <v>1753</v>
      </c>
      <c r="K3436" s="120">
        <v>0</v>
      </c>
      <c r="L3436" s="120">
        <v>0</v>
      </c>
      <c r="M3436" s="120">
        <v>0</v>
      </c>
      <c r="N3436" s="120" t="s">
        <v>3726</v>
      </c>
      <c r="O3436" s="127">
        <v>129.9</v>
      </c>
      <c r="P3436" s="128">
        <v>33</v>
      </c>
    </row>
    <row r="3437" spans="1:16">
      <c r="A3437" s="119" t="s">
        <v>4610</v>
      </c>
      <c r="B3437" s="120" t="s">
        <v>12972</v>
      </c>
      <c r="C3437" s="120" t="s">
        <v>2111</v>
      </c>
      <c r="D3437" s="120" t="s">
        <v>1756</v>
      </c>
      <c r="E3437" s="120" t="s">
        <v>12164</v>
      </c>
      <c r="F3437" s="120" t="s">
        <v>12601</v>
      </c>
      <c r="G3437" s="120" t="s">
        <v>1784</v>
      </c>
      <c r="H3437" s="120">
        <v>0</v>
      </c>
      <c r="I3437" s="120" t="s">
        <v>2068</v>
      </c>
      <c r="J3437" s="120" t="s">
        <v>1753</v>
      </c>
      <c r="K3437" s="120">
        <v>0</v>
      </c>
      <c r="L3437" s="120">
        <v>0</v>
      </c>
      <c r="M3437" s="120">
        <v>0</v>
      </c>
      <c r="N3437" s="120" t="s">
        <v>3726</v>
      </c>
      <c r="O3437" s="127">
        <v>79.900000000000006</v>
      </c>
      <c r="P3437" s="128">
        <v>34</v>
      </c>
    </row>
    <row r="3438" spans="1:16">
      <c r="A3438" s="119" t="s">
        <v>4611</v>
      </c>
      <c r="B3438" s="120" t="s">
        <v>12972</v>
      </c>
      <c r="C3438" s="120" t="s">
        <v>2111</v>
      </c>
      <c r="D3438" s="120" t="s">
        <v>1756</v>
      </c>
      <c r="E3438" s="120" t="s">
        <v>12164</v>
      </c>
      <c r="F3438" s="120" t="s">
        <v>12601</v>
      </c>
      <c r="G3438" s="120" t="s">
        <v>1784</v>
      </c>
      <c r="H3438" s="120">
        <v>0</v>
      </c>
      <c r="I3438" s="120" t="s">
        <v>2068</v>
      </c>
      <c r="J3438" s="120" t="s">
        <v>1753</v>
      </c>
      <c r="K3438" s="120">
        <v>0</v>
      </c>
      <c r="L3438" s="120">
        <v>0</v>
      </c>
      <c r="M3438" s="120">
        <v>0</v>
      </c>
      <c r="N3438" s="120" t="s">
        <v>3726</v>
      </c>
      <c r="O3438" s="127">
        <v>79.900000000000006</v>
      </c>
      <c r="P3438" s="128">
        <v>34</v>
      </c>
    </row>
    <row r="3439" spans="1:16">
      <c r="A3439" s="119" t="s">
        <v>4612</v>
      </c>
      <c r="B3439" s="120" t="s">
        <v>12972</v>
      </c>
      <c r="C3439" s="120" t="s">
        <v>2111</v>
      </c>
      <c r="D3439" s="120" t="s">
        <v>1756</v>
      </c>
      <c r="E3439" s="120" t="s">
        <v>12164</v>
      </c>
      <c r="F3439" s="120" t="s">
        <v>12601</v>
      </c>
      <c r="G3439" s="120" t="s">
        <v>1784</v>
      </c>
      <c r="H3439" s="120">
        <v>0</v>
      </c>
      <c r="I3439" s="120" t="s">
        <v>2068</v>
      </c>
      <c r="J3439" s="120" t="s">
        <v>1753</v>
      </c>
      <c r="K3439" s="120">
        <v>0</v>
      </c>
      <c r="L3439" s="120">
        <v>0</v>
      </c>
      <c r="M3439" s="120">
        <v>0</v>
      </c>
      <c r="N3439" s="120" t="s">
        <v>3726</v>
      </c>
      <c r="O3439" s="127">
        <v>79.900000000000006</v>
      </c>
      <c r="P3439" s="128">
        <v>34</v>
      </c>
    </row>
    <row r="3440" spans="1:16">
      <c r="A3440" s="119" t="s">
        <v>4613</v>
      </c>
      <c r="B3440" s="120" t="s">
        <v>12972</v>
      </c>
      <c r="C3440" s="120" t="s">
        <v>2111</v>
      </c>
      <c r="D3440" s="120" t="s">
        <v>1756</v>
      </c>
      <c r="E3440" s="120" t="s">
        <v>12164</v>
      </c>
      <c r="F3440" s="120" t="s">
        <v>12601</v>
      </c>
      <c r="G3440" s="120" t="s">
        <v>1905</v>
      </c>
      <c r="H3440" s="120">
        <v>0</v>
      </c>
      <c r="I3440" s="120" t="s">
        <v>1842</v>
      </c>
      <c r="J3440" s="120" t="s">
        <v>1753</v>
      </c>
      <c r="K3440" s="120">
        <v>0</v>
      </c>
      <c r="L3440" s="120">
        <v>0</v>
      </c>
      <c r="M3440" s="120">
        <v>0</v>
      </c>
      <c r="N3440" s="120" t="s">
        <v>3726</v>
      </c>
      <c r="O3440" s="127">
        <v>0</v>
      </c>
      <c r="P3440" s="128">
        <v>0</v>
      </c>
    </row>
    <row r="3441" spans="1:16">
      <c r="A3441" s="119" t="s">
        <v>4614</v>
      </c>
      <c r="B3441" s="120" t="s">
        <v>12972</v>
      </c>
      <c r="C3441" s="120" t="s">
        <v>2111</v>
      </c>
      <c r="D3441" s="120" t="s">
        <v>1756</v>
      </c>
      <c r="E3441" s="120" t="s">
        <v>12164</v>
      </c>
      <c r="F3441" s="120" t="s">
        <v>12601</v>
      </c>
      <c r="G3441" s="120" t="s">
        <v>1789</v>
      </c>
      <c r="H3441" s="120">
        <v>0</v>
      </c>
      <c r="I3441" s="120" t="s">
        <v>2068</v>
      </c>
      <c r="J3441" s="120" t="s">
        <v>1753</v>
      </c>
      <c r="K3441" s="120">
        <v>0</v>
      </c>
      <c r="L3441" s="120">
        <v>0</v>
      </c>
      <c r="M3441" s="120">
        <v>0</v>
      </c>
      <c r="N3441" s="120" t="s">
        <v>3726</v>
      </c>
      <c r="O3441" s="127">
        <v>79.900000000000006</v>
      </c>
      <c r="P3441" s="128">
        <v>34</v>
      </c>
    </row>
    <row r="3442" spans="1:16">
      <c r="A3442" s="119" t="s">
        <v>4615</v>
      </c>
      <c r="B3442" s="120" t="s">
        <v>12972</v>
      </c>
      <c r="C3442" s="120" t="s">
        <v>2111</v>
      </c>
      <c r="D3442" s="120" t="s">
        <v>1756</v>
      </c>
      <c r="E3442" s="120" t="s">
        <v>12164</v>
      </c>
      <c r="F3442" s="120" t="s">
        <v>12601</v>
      </c>
      <c r="G3442" s="120" t="s">
        <v>1814</v>
      </c>
      <c r="H3442" s="120">
        <v>0</v>
      </c>
      <c r="I3442" s="120" t="s">
        <v>1842</v>
      </c>
      <c r="J3442" s="120" t="s">
        <v>1753</v>
      </c>
      <c r="K3442" s="120">
        <v>0</v>
      </c>
      <c r="L3442" s="120">
        <v>0</v>
      </c>
      <c r="M3442" s="120">
        <v>0</v>
      </c>
      <c r="N3442" s="120" t="s">
        <v>3726</v>
      </c>
      <c r="O3442" s="127">
        <v>79.900000000000006</v>
      </c>
      <c r="P3442" s="128">
        <v>42</v>
      </c>
    </row>
    <row r="3443" spans="1:16">
      <c r="A3443" s="119" t="s">
        <v>14265</v>
      </c>
      <c r="B3443" s="120" t="s">
        <v>12972</v>
      </c>
      <c r="C3443" s="120" t="s">
        <v>2111</v>
      </c>
      <c r="D3443" s="120" t="s">
        <v>1756</v>
      </c>
      <c r="E3443" s="120" t="s">
        <v>12164</v>
      </c>
      <c r="F3443" s="120" t="s">
        <v>12601</v>
      </c>
      <c r="G3443" s="120" t="s">
        <v>1905</v>
      </c>
      <c r="H3443" s="120">
        <v>0</v>
      </c>
      <c r="I3443" s="120" t="s">
        <v>1842</v>
      </c>
      <c r="J3443" s="120" t="s">
        <v>1753</v>
      </c>
      <c r="K3443" s="120">
        <v>0</v>
      </c>
      <c r="L3443" s="120">
        <v>0</v>
      </c>
      <c r="M3443" s="120">
        <v>0</v>
      </c>
      <c r="N3443" s="120" t="s">
        <v>3726</v>
      </c>
      <c r="O3443" s="127">
        <v>0</v>
      </c>
      <c r="P3443" s="128">
        <v>0</v>
      </c>
    </row>
    <row r="3444" spans="1:16">
      <c r="A3444" s="119" t="s">
        <v>4616</v>
      </c>
      <c r="B3444" s="120" t="s">
        <v>12972</v>
      </c>
      <c r="C3444" s="120" t="s">
        <v>2111</v>
      </c>
      <c r="D3444" s="120" t="s">
        <v>1756</v>
      </c>
      <c r="E3444" s="120" t="s">
        <v>12164</v>
      </c>
      <c r="F3444" s="120" t="s">
        <v>12601</v>
      </c>
      <c r="G3444" s="120" t="s">
        <v>1817</v>
      </c>
      <c r="H3444" s="120">
        <v>0</v>
      </c>
      <c r="I3444" s="120" t="s">
        <v>1842</v>
      </c>
      <c r="J3444" s="120" t="s">
        <v>1753</v>
      </c>
      <c r="K3444" s="120">
        <v>0</v>
      </c>
      <c r="L3444" s="120">
        <v>0</v>
      </c>
      <c r="M3444" s="120">
        <v>0</v>
      </c>
      <c r="N3444" s="120" t="s">
        <v>3726</v>
      </c>
      <c r="O3444" s="127">
        <v>129.9</v>
      </c>
      <c r="P3444" s="128">
        <v>40</v>
      </c>
    </row>
    <row r="3445" spans="1:16">
      <c r="A3445" s="119" t="s">
        <v>4617</v>
      </c>
      <c r="B3445" s="120" t="s">
        <v>12972</v>
      </c>
      <c r="C3445" s="120" t="s">
        <v>2111</v>
      </c>
      <c r="D3445" s="120" t="s">
        <v>1756</v>
      </c>
      <c r="E3445" s="120" t="s">
        <v>12164</v>
      </c>
      <c r="F3445" s="120" t="s">
        <v>12601</v>
      </c>
      <c r="G3445" s="120" t="s">
        <v>1814</v>
      </c>
      <c r="H3445" s="120">
        <v>0</v>
      </c>
      <c r="I3445" s="120" t="s">
        <v>2646</v>
      </c>
      <c r="J3445" s="120" t="s">
        <v>1753</v>
      </c>
      <c r="K3445" s="120">
        <v>0</v>
      </c>
      <c r="L3445" s="120">
        <v>0</v>
      </c>
      <c r="M3445" s="120">
        <v>0</v>
      </c>
      <c r="N3445" s="120">
        <v>0</v>
      </c>
      <c r="O3445" s="127">
        <v>79.900000000000006</v>
      </c>
      <c r="P3445" s="128">
        <v>35</v>
      </c>
    </row>
    <row r="3446" spans="1:16">
      <c r="A3446" s="119" t="s">
        <v>4618</v>
      </c>
      <c r="B3446" s="120" t="s">
        <v>12972</v>
      </c>
      <c r="C3446" s="120" t="s">
        <v>2111</v>
      </c>
      <c r="D3446" s="120" t="s">
        <v>1806</v>
      </c>
      <c r="E3446" s="120" t="s">
        <v>12164</v>
      </c>
      <c r="F3446" s="120" t="s">
        <v>12601</v>
      </c>
      <c r="G3446" s="120" t="s">
        <v>1869</v>
      </c>
      <c r="H3446" s="120">
        <v>0</v>
      </c>
      <c r="I3446" s="120" t="s">
        <v>1842</v>
      </c>
      <c r="J3446" s="120" t="s">
        <v>1753</v>
      </c>
      <c r="K3446" s="120" t="s">
        <v>3661</v>
      </c>
      <c r="L3446" s="120">
        <v>0</v>
      </c>
      <c r="M3446" s="120">
        <v>0</v>
      </c>
      <c r="N3446" s="120">
        <v>0</v>
      </c>
      <c r="O3446" s="127">
        <v>169.9</v>
      </c>
      <c r="P3446" s="128">
        <v>61.95</v>
      </c>
    </row>
    <row r="3447" spans="1:16">
      <c r="A3447" s="119" t="s">
        <v>4619</v>
      </c>
      <c r="B3447" s="120" t="s">
        <v>12972</v>
      </c>
      <c r="C3447" s="120" t="s">
        <v>2111</v>
      </c>
      <c r="D3447" s="120" t="s">
        <v>1798</v>
      </c>
      <c r="E3447" s="120" t="s">
        <v>12164</v>
      </c>
      <c r="F3447" s="120" t="s">
        <v>12601</v>
      </c>
      <c r="G3447" s="120" t="s">
        <v>1814</v>
      </c>
      <c r="H3447" s="120">
        <v>0</v>
      </c>
      <c r="I3447" s="120" t="s">
        <v>1842</v>
      </c>
      <c r="J3447" s="120" t="s">
        <v>1753</v>
      </c>
      <c r="K3447" s="120">
        <v>0</v>
      </c>
      <c r="L3447" s="120">
        <v>0</v>
      </c>
      <c r="M3447" s="120">
        <v>0</v>
      </c>
      <c r="N3447" s="120">
        <v>0</v>
      </c>
      <c r="O3447" s="127">
        <v>249.9</v>
      </c>
      <c r="P3447" s="128">
        <v>71.7</v>
      </c>
    </row>
    <row r="3448" spans="1:16">
      <c r="A3448" s="119" t="s">
        <v>4620</v>
      </c>
      <c r="B3448" s="120" t="s">
        <v>12972</v>
      </c>
      <c r="C3448" s="120" t="s">
        <v>2111</v>
      </c>
      <c r="D3448" s="120" t="s">
        <v>1806</v>
      </c>
      <c r="E3448" s="120" t="s">
        <v>12164</v>
      </c>
      <c r="F3448" s="120" t="s">
        <v>12601</v>
      </c>
      <c r="G3448" s="120" t="s">
        <v>1869</v>
      </c>
      <c r="H3448" s="120">
        <v>0</v>
      </c>
      <c r="I3448" s="120" t="s">
        <v>2068</v>
      </c>
      <c r="J3448" s="120" t="s">
        <v>1753</v>
      </c>
      <c r="K3448" s="120">
        <v>0</v>
      </c>
      <c r="L3448" s="120" t="s">
        <v>3728</v>
      </c>
      <c r="M3448" s="120">
        <v>0</v>
      </c>
      <c r="N3448" s="120">
        <v>0</v>
      </c>
      <c r="O3448" s="127">
        <v>169.9</v>
      </c>
      <c r="P3448" s="128">
        <v>61.95</v>
      </c>
    </row>
    <row r="3449" spans="1:16">
      <c r="A3449" s="119" t="s">
        <v>4621</v>
      </c>
      <c r="B3449" s="120" t="s">
        <v>12972</v>
      </c>
      <c r="C3449" s="120" t="s">
        <v>2111</v>
      </c>
      <c r="D3449" s="120" t="s">
        <v>1806</v>
      </c>
      <c r="E3449" s="120" t="s">
        <v>12164</v>
      </c>
      <c r="F3449" s="120" t="s">
        <v>12601</v>
      </c>
      <c r="G3449" s="120" t="s">
        <v>1814</v>
      </c>
      <c r="H3449" s="120">
        <v>0</v>
      </c>
      <c r="I3449" s="120" t="s">
        <v>1842</v>
      </c>
      <c r="J3449" s="120" t="s">
        <v>1753</v>
      </c>
      <c r="K3449" s="120">
        <v>0</v>
      </c>
      <c r="L3449" s="120">
        <v>0</v>
      </c>
      <c r="M3449" s="120">
        <v>0</v>
      </c>
      <c r="N3449" s="120">
        <v>0</v>
      </c>
      <c r="O3449" s="127">
        <v>199.9</v>
      </c>
      <c r="P3449" s="128">
        <v>71.7</v>
      </c>
    </row>
    <row r="3450" spans="1:16">
      <c r="A3450" s="119" t="s">
        <v>4622</v>
      </c>
      <c r="B3450" s="120" t="s">
        <v>12972</v>
      </c>
      <c r="C3450" s="120" t="s">
        <v>2111</v>
      </c>
      <c r="D3450" s="120" t="s">
        <v>1798</v>
      </c>
      <c r="E3450" s="120" t="s">
        <v>12164</v>
      </c>
      <c r="F3450" s="120" t="s">
        <v>12601</v>
      </c>
      <c r="G3450" s="120" t="s">
        <v>1782</v>
      </c>
      <c r="H3450" s="120">
        <v>0</v>
      </c>
      <c r="I3450" s="120" t="s">
        <v>1849</v>
      </c>
      <c r="J3450" s="120" t="s">
        <v>1753</v>
      </c>
      <c r="K3450" s="120">
        <v>0</v>
      </c>
      <c r="L3450" s="120">
        <v>0</v>
      </c>
      <c r="M3450" s="120">
        <v>0</v>
      </c>
      <c r="N3450" s="120">
        <v>0</v>
      </c>
      <c r="O3450" s="127">
        <v>249.9</v>
      </c>
      <c r="P3450" s="128">
        <v>129.4</v>
      </c>
    </row>
    <row r="3451" spans="1:16">
      <c r="A3451" s="119" t="s">
        <v>4623</v>
      </c>
      <c r="B3451" s="120" t="s">
        <v>12972</v>
      </c>
      <c r="C3451" s="120" t="s">
        <v>2111</v>
      </c>
      <c r="D3451" s="120" t="s">
        <v>1798</v>
      </c>
      <c r="E3451" s="120" t="s">
        <v>12164</v>
      </c>
      <c r="F3451" s="120" t="s">
        <v>12601</v>
      </c>
      <c r="G3451" s="120" t="s">
        <v>1814</v>
      </c>
      <c r="H3451" s="120">
        <v>0</v>
      </c>
      <c r="I3451" s="120" t="s">
        <v>1842</v>
      </c>
      <c r="J3451" s="120" t="s">
        <v>1753</v>
      </c>
      <c r="K3451" s="120" t="s">
        <v>3338</v>
      </c>
      <c r="L3451" s="120">
        <v>0</v>
      </c>
      <c r="M3451" s="120">
        <v>0</v>
      </c>
      <c r="N3451" s="120" t="s">
        <v>4000</v>
      </c>
      <c r="O3451" s="127">
        <v>149.9</v>
      </c>
      <c r="P3451" s="128">
        <v>110</v>
      </c>
    </row>
    <row r="3452" spans="1:16">
      <c r="A3452" s="119" t="s">
        <v>4624</v>
      </c>
      <c r="B3452" s="120" t="s">
        <v>12972</v>
      </c>
      <c r="C3452" s="120" t="s">
        <v>2111</v>
      </c>
      <c r="D3452" s="120" t="s">
        <v>1756</v>
      </c>
      <c r="E3452" s="120" t="s">
        <v>12164</v>
      </c>
      <c r="F3452" s="120" t="s">
        <v>12601</v>
      </c>
      <c r="G3452" s="120" t="s">
        <v>1869</v>
      </c>
      <c r="H3452" s="120">
        <v>0</v>
      </c>
      <c r="I3452" s="120" t="s">
        <v>2646</v>
      </c>
      <c r="J3452" s="120" t="s">
        <v>1753</v>
      </c>
      <c r="K3452" s="120" t="s">
        <v>3661</v>
      </c>
      <c r="L3452" s="120" t="s">
        <v>2035</v>
      </c>
      <c r="M3452" s="120">
        <v>0</v>
      </c>
      <c r="N3452" s="120" t="s">
        <v>3498</v>
      </c>
      <c r="O3452" s="127">
        <v>199.9</v>
      </c>
      <c r="P3452" s="128">
        <v>80</v>
      </c>
    </row>
    <row r="3453" spans="1:16">
      <c r="A3453" s="119" t="s">
        <v>4625</v>
      </c>
      <c r="B3453" s="120" t="s">
        <v>12972</v>
      </c>
      <c r="C3453" s="120" t="s">
        <v>2111</v>
      </c>
      <c r="D3453" s="120" t="s">
        <v>1756</v>
      </c>
      <c r="E3453" s="120" t="s">
        <v>12164</v>
      </c>
      <c r="F3453" s="120" t="s">
        <v>12601</v>
      </c>
      <c r="G3453" s="120" t="s">
        <v>1869</v>
      </c>
      <c r="H3453" s="120">
        <v>0</v>
      </c>
      <c r="I3453" s="120" t="s">
        <v>2646</v>
      </c>
      <c r="J3453" s="120" t="s">
        <v>1753</v>
      </c>
      <c r="K3453" s="120" t="s">
        <v>3661</v>
      </c>
      <c r="L3453" s="120">
        <v>0</v>
      </c>
      <c r="M3453" s="120">
        <v>0</v>
      </c>
      <c r="N3453" s="120" t="s">
        <v>3498</v>
      </c>
      <c r="O3453" s="127">
        <v>149.9</v>
      </c>
      <c r="P3453" s="128">
        <v>80</v>
      </c>
    </row>
    <row r="3454" spans="1:16">
      <c r="A3454" s="119" t="s">
        <v>4626</v>
      </c>
      <c r="B3454" s="120" t="s">
        <v>12972</v>
      </c>
      <c r="C3454" s="120" t="s">
        <v>2111</v>
      </c>
      <c r="D3454" s="120" t="s">
        <v>1803</v>
      </c>
      <c r="E3454" s="120" t="s">
        <v>12164</v>
      </c>
      <c r="F3454" s="120" t="s">
        <v>12601</v>
      </c>
      <c r="G3454" s="120" t="s">
        <v>1947</v>
      </c>
      <c r="H3454" s="120">
        <v>0</v>
      </c>
      <c r="I3454" s="120" t="s">
        <v>1842</v>
      </c>
      <c r="J3454" s="120" t="s">
        <v>1753</v>
      </c>
      <c r="K3454" s="120" t="s">
        <v>3338</v>
      </c>
      <c r="L3454" s="120">
        <v>0</v>
      </c>
      <c r="M3454" s="120">
        <v>0</v>
      </c>
      <c r="N3454" s="120" t="s">
        <v>3726</v>
      </c>
      <c r="O3454" s="127">
        <v>99.9</v>
      </c>
      <c r="P3454" s="128">
        <v>24</v>
      </c>
    </row>
    <row r="3455" spans="1:16">
      <c r="A3455" s="119" t="s">
        <v>4627</v>
      </c>
      <c r="B3455" s="120" t="s">
        <v>12972</v>
      </c>
      <c r="C3455" s="120" t="s">
        <v>2111</v>
      </c>
      <c r="D3455" s="120" t="s">
        <v>1803</v>
      </c>
      <c r="E3455" s="120" t="s">
        <v>12164</v>
      </c>
      <c r="F3455" s="120" t="s">
        <v>12601</v>
      </c>
      <c r="G3455" s="120" t="s">
        <v>1846</v>
      </c>
      <c r="H3455" s="120">
        <v>0</v>
      </c>
      <c r="I3455" s="120" t="s">
        <v>1842</v>
      </c>
      <c r="J3455" s="120" t="s">
        <v>1753</v>
      </c>
      <c r="K3455" s="120" t="s">
        <v>3661</v>
      </c>
      <c r="L3455" s="120">
        <v>0</v>
      </c>
      <c r="M3455" s="120">
        <v>0</v>
      </c>
      <c r="N3455" s="120" t="s">
        <v>3726</v>
      </c>
      <c r="O3455" s="127">
        <v>49.9</v>
      </c>
      <c r="P3455" s="128">
        <v>29.5</v>
      </c>
    </row>
    <row r="3456" spans="1:16">
      <c r="A3456" s="119" t="s">
        <v>4628</v>
      </c>
      <c r="B3456" s="120" t="s">
        <v>12972</v>
      </c>
      <c r="C3456" s="120" t="s">
        <v>2111</v>
      </c>
      <c r="D3456" s="120" t="s">
        <v>1803</v>
      </c>
      <c r="E3456" s="120" t="s">
        <v>12164</v>
      </c>
      <c r="F3456" s="120" t="s">
        <v>12601</v>
      </c>
      <c r="G3456" s="120" t="s">
        <v>1903</v>
      </c>
      <c r="H3456" s="120">
        <v>0</v>
      </c>
      <c r="I3456" s="120" t="s">
        <v>1842</v>
      </c>
      <c r="J3456" s="120" t="s">
        <v>1753</v>
      </c>
      <c r="K3456" s="120" t="s">
        <v>3661</v>
      </c>
      <c r="L3456" s="120">
        <v>0</v>
      </c>
      <c r="M3456" s="120">
        <v>0</v>
      </c>
      <c r="N3456" s="120" t="s">
        <v>3726</v>
      </c>
      <c r="O3456" s="127">
        <v>49.9</v>
      </c>
      <c r="P3456" s="128">
        <v>29.5</v>
      </c>
    </row>
    <row r="3457" spans="1:16">
      <c r="A3457" s="119" t="s">
        <v>4629</v>
      </c>
      <c r="B3457" s="120" t="s">
        <v>12972</v>
      </c>
      <c r="C3457" s="120" t="s">
        <v>2111</v>
      </c>
      <c r="D3457" s="120" t="s">
        <v>1803</v>
      </c>
      <c r="E3457" s="120" t="s">
        <v>12164</v>
      </c>
      <c r="F3457" s="120" t="s">
        <v>12601</v>
      </c>
      <c r="G3457" s="120" t="s">
        <v>1838</v>
      </c>
      <c r="H3457" s="120">
        <v>0</v>
      </c>
      <c r="I3457" s="120" t="s">
        <v>1842</v>
      </c>
      <c r="J3457" s="120" t="s">
        <v>1753</v>
      </c>
      <c r="K3457" s="120" t="s">
        <v>3661</v>
      </c>
      <c r="L3457" s="120">
        <v>0</v>
      </c>
      <c r="M3457" s="120">
        <v>0</v>
      </c>
      <c r="N3457" s="120" t="s">
        <v>3498</v>
      </c>
      <c r="O3457" s="127">
        <v>149.9</v>
      </c>
      <c r="P3457" s="128">
        <v>50</v>
      </c>
    </row>
    <row r="3458" spans="1:16">
      <c r="A3458" s="119" t="s">
        <v>4630</v>
      </c>
      <c r="B3458" s="120" t="s">
        <v>12972</v>
      </c>
      <c r="C3458" s="120" t="s">
        <v>2111</v>
      </c>
      <c r="D3458" s="120" t="s">
        <v>1756</v>
      </c>
      <c r="E3458" s="120" t="s">
        <v>12164</v>
      </c>
      <c r="F3458" s="120" t="s">
        <v>12601</v>
      </c>
      <c r="G3458" s="120" t="s">
        <v>1983</v>
      </c>
      <c r="H3458" s="120">
        <v>0</v>
      </c>
      <c r="I3458" s="120" t="s">
        <v>1842</v>
      </c>
      <c r="J3458" s="120" t="s">
        <v>1753</v>
      </c>
      <c r="K3458" s="120">
        <v>0</v>
      </c>
      <c r="L3458" s="120" t="s">
        <v>2035</v>
      </c>
      <c r="M3458" s="120">
        <v>0</v>
      </c>
      <c r="N3458" s="120" t="s">
        <v>3726</v>
      </c>
      <c r="O3458" s="127">
        <v>129.9</v>
      </c>
      <c r="P3458" s="128">
        <v>32.5</v>
      </c>
    </row>
    <row r="3459" spans="1:16">
      <c r="A3459" s="119" t="s">
        <v>4631</v>
      </c>
      <c r="B3459" s="120" t="s">
        <v>12972</v>
      </c>
      <c r="C3459" s="120" t="s">
        <v>2111</v>
      </c>
      <c r="D3459" s="120" t="s">
        <v>1756</v>
      </c>
      <c r="E3459" s="120" t="s">
        <v>12164</v>
      </c>
      <c r="F3459" s="120" t="s">
        <v>12601</v>
      </c>
      <c r="G3459" s="120" t="s">
        <v>1983</v>
      </c>
      <c r="H3459" s="120">
        <v>0</v>
      </c>
      <c r="I3459" s="120" t="s">
        <v>1842</v>
      </c>
      <c r="J3459" s="120" t="s">
        <v>1753</v>
      </c>
      <c r="K3459" s="120">
        <v>0</v>
      </c>
      <c r="L3459" s="120">
        <v>0</v>
      </c>
      <c r="M3459" s="120">
        <v>0</v>
      </c>
      <c r="N3459" s="120" t="s">
        <v>3726</v>
      </c>
      <c r="O3459" s="127">
        <v>129.9</v>
      </c>
      <c r="P3459" s="128">
        <v>35</v>
      </c>
    </row>
    <row r="3460" spans="1:16">
      <c r="A3460" s="119" t="s">
        <v>4632</v>
      </c>
      <c r="B3460" s="120" t="s">
        <v>12972</v>
      </c>
      <c r="C3460" s="120" t="s">
        <v>2111</v>
      </c>
      <c r="D3460" s="120" t="s">
        <v>1756</v>
      </c>
      <c r="E3460" s="120" t="s">
        <v>12164</v>
      </c>
      <c r="F3460" s="120" t="s">
        <v>12601</v>
      </c>
      <c r="G3460" s="120" t="s">
        <v>1983</v>
      </c>
      <c r="H3460" s="120">
        <v>0</v>
      </c>
      <c r="I3460" s="120" t="s">
        <v>2068</v>
      </c>
      <c r="J3460" s="120" t="s">
        <v>1753</v>
      </c>
      <c r="K3460" s="120">
        <v>0</v>
      </c>
      <c r="L3460" s="120">
        <v>0</v>
      </c>
      <c r="M3460" s="120">
        <v>0</v>
      </c>
      <c r="N3460" s="120" t="s">
        <v>3726</v>
      </c>
      <c r="O3460" s="127">
        <v>129.9</v>
      </c>
      <c r="P3460" s="128">
        <v>34</v>
      </c>
    </row>
    <row r="3461" spans="1:16">
      <c r="A3461" s="119" t="s">
        <v>4633</v>
      </c>
      <c r="B3461" s="120" t="s">
        <v>12972</v>
      </c>
      <c r="C3461" s="120" t="s">
        <v>2111</v>
      </c>
      <c r="D3461" s="120" t="s">
        <v>1756</v>
      </c>
      <c r="E3461" s="120" t="s">
        <v>12164</v>
      </c>
      <c r="F3461" s="120" t="s">
        <v>12601</v>
      </c>
      <c r="G3461" s="120" t="s">
        <v>1983</v>
      </c>
      <c r="H3461" s="120">
        <v>0</v>
      </c>
      <c r="I3461" s="120" t="s">
        <v>2068</v>
      </c>
      <c r="J3461" s="120" t="s">
        <v>1753</v>
      </c>
      <c r="K3461" s="120">
        <v>0</v>
      </c>
      <c r="L3461" s="120">
        <v>0</v>
      </c>
      <c r="M3461" s="120">
        <v>0</v>
      </c>
      <c r="N3461" s="120" t="s">
        <v>3726</v>
      </c>
      <c r="O3461" s="127">
        <v>129.9</v>
      </c>
      <c r="P3461" s="128">
        <v>35</v>
      </c>
    </row>
    <row r="3462" spans="1:16">
      <c r="A3462" s="119" t="s">
        <v>4634</v>
      </c>
      <c r="B3462" s="120" t="s">
        <v>12972</v>
      </c>
      <c r="C3462" s="120" t="s">
        <v>2111</v>
      </c>
      <c r="D3462" s="120" t="s">
        <v>1756</v>
      </c>
      <c r="E3462" s="120" t="s">
        <v>12164</v>
      </c>
      <c r="F3462" s="120" t="s">
        <v>12601</v>
      </c>
      <c r="G3462" s="120" t="s">
        <v>1983</v>
      </c>
      <c r="H3462" s="120">
        <v>0</v>
      </c>
      <c r="I3462" s="120" t="s">
        <v>1842</v>
      </c>
      <c r="J3462" s="120" t="s">
        <v>1753</v>
      </c>
      <c r="K3462" s="120" t="s">
        <v>3661</v>
      </c>
      <c r="L3462" s="120">
        <v>0</v>
      </c>
      <c r="M3462" s="120">
        <v>0</v>
      </c>
      <c r="N3462" s="120" t="s">
        <v>3726</v>
      </c>
      <c r="O3462" s="127">
        <v>129.9</v>
      </c>
      <c r="P3462" s="128">
        <v>36</v>
      </c>
    </row>
    <row r="3463" spans="1:16">
      <c r="A3463" s="119" t="s">
        <v>4635</v>
      </c>
      <c r="B3463" s="120" t="s">
        <v>12972</v>
      </c>
      <c r="C3463" s="120" t="s">
        <v>2111</v>
      </c>
      <c r="D3463" s="120" t="s">
        <v>1756</v>
      </c>
      <c r="E3463" s="120" t="s">
        <v>12164</v>
      </c>
      <c r="F3463" s="120" t="s">
        <v>12601</v>
      </c>
      <c r="G3463" s="120" t="s">
        <v>1983</v>
      </c>
      <c r="H3463" s="120">
        <v>0</v>
      </c>
      <c r="I3463" s="120" t="s">
        <v>1842</v>
      </c>
      <c r="J3463" s="120" t="s">
        <v>1753</v>
      </c>
      <c r="K3463" s="120" t="s">
        <v>3661</v>
      </c>
      <c r="L3463" s="120">
        <v>0</v>
      </c>
      <c r="M3463" s="120">
        <v>0</v>
      </c>
      <c r="N3463" s="120" t="s">
        <v>3726</v>
      </c>
      <c r="O3463" s="127">
        <v>129.9</v>
      </c>
      <c r="P3463" s="128">
        <v>36</v>
      </c>
    </row>
    <row r="3464" spans="1:16">
      <c r="A3464" s="119" t="s">
        <v>4636</v>
      </c>
      <c r="B3464" s="120" t="s">
        <v>12972</v>
      </c>
      <c r="C3464" s="120" t="s">
        <v>2111</v>
      </c>
      <c r="D3464" s="120" t="s">
        <v>1756</v>
      </c>
      <c r="E3464" s="120" t="s">
        <v>12164</v>
      </c>
      <c r="F3464" s="120" t="s">
        <v>12601</v>
      </c>
      <c r="G3464" s="120" t="s">
        <v>1983</v>
      </c>
      <c r="H3464" s="120">
        <v>0</v>
      </c>
      <c r="I3464" s="120" t="s">
        <v>1842</v>
      </c>
      <c r="J3464" s="120" t="s">
        <v>1753</v>
      </c>
      <c r="K3464" s="120" t="s">
        <v>3661</v>
      </c>
      <c r="L3464" s="120">
        <v>0</v>
      </c>
      <c r="M3464" s="120">
        <v>0</v>
      </c>
      <c r="N3464" s="120" t="s">
        <v>3726</v>
      </c>
      <c r="O3464" s="127">
        <v>129.9</v>
      </c>
      <c r="P3464" s="128">
        <v>36</v>
      </c>
    </row>
    <row r="3465" spans="1:16">
      <c r="A3465" s="119" t="s">
        <v>4637</v>
      </c>
      <c r="B3465" s="120" t="s">
        <v>12972</v>
      </c>
      <c r="C3465" s="120" t="s">
        <v>2111</v>
      </c>
      <c r="D3465" s="120" t="s">
        <v>1798</v>
      </c>
      <c r="E3465" s="120" t="s">
        <v>12164</v>
      </c>
      <c r="F3465" s="120" t="s">
        <v>12601</v>
      </c>
      <c r="G3465" s="120" t="s">
        <v>1905</v>
      </c>
      <c r="H3465" s="120">
        <v>0</v>
      </c>
      <c r="I3465" s="120" t="s">
        <v>2646</v>
      </c>
      <c r="J3465" s="120" t="s">
        <v>1753</v>
      </c>
      <c r="K3465" s="120" t="s">
        <v>3338</v>
      </c>
      <c r="L3465" s="120">
        <v>0</v>
      </c>
      <c r="M3465" s="120">
        <v>0</v>
      </c>
      <c r="N3465" s="120" t="s">
        <v>4000</v>
      </c>
      <c r="O3465" s="127">
        <v>249.9</v>
      </c>
      <c r="P3465" s="128">
        <v>97</v>
      </c>
    </row>
    <row r="3466" spans="1:16">
      <c r="A3466" s="119" t="s">
        <v>4638</v>
      </c>
      <c r="B3466" s="120" t="s">
        <v>12972</v>
      </c>
      <c r="C3466" s="120" t="s">
        <v>2111</v>
      </c>
      <c r="D3466" s="120" t="s">
        <v>1806</v>
      </c>
      <c r="E3466" s="120" t="s">
        <v>12164</v>
      </c>
      <c r="F3466" s="120" t="s">
        <v>12601</v>
      </c>
      <c r="G3466" s="120" t="s">
        <v>1800</v>
      </c>
      <c r="H3466" s="120">
        <v>0</v>
      </c>
      <c r="I3466" s="120" t="s">
        <v>1842</v>
      </c>
      <c r="J3466" s="120" t="s">
        <v>1753</v>
      </c>
      <c r="K3466" s="120">
        <v>0</v>
      </c>
      <c r="L3466" s="120" t="s">
        <v>2035</v>
      </c>
      <c r="M3466" s="120">
        <v>0</v>
      </c>
      <c r="N3466" s="120" t="s">
        <v>4000</v>
      </c>
      <c r="O3466" s="127">
        <v>169.9</v>
      </c>
      <c r="P3466" s="128">
        <v>83</v>
      </c>
    </row>
    <row r="3467" spans="1:16">
      <c r="A3467" s="119" t="s">
        <v>4639</v>
      </c>
      <c r="B3467" s="120" t="s">
        <v>12972</v>
      </c>
      <c r="C3467" s="120" t="s">
        <v>2111</v>
      </c>
      <c r="D3467" s="120" t="s">
        <v>1806</v>
      </c>
      <c r="E3467" s="120" t="s">
        <v>12164</v>
      </c>
      <c r="F3467" s="120" t="s">
        <v>12601</v>
      </c>
      <c r="G3467" s="120" t="s">
        <v>1817</v>
      </c>
      <c r="H3467" s="120">
        <v>0</v>
      </c>
      <c r="I3467" s="120" t="s">
        <v>2068</v>
      </c>
      <c r="J3467" s="120" t="s">
        <v>1753</v>
      </c>
      <c r="K3467" s="120">
        <v>0</v>
      </c>
      <c r="L3467" s="120" t="s">
        <v>2035</v>
      </c>
      <c r="M3467" s="120">
        <v>0</v>
      </c>
      <c r="N3467" s="120" t="s">
        <v>4000</v>
      </c>
      <c r="O3467" s="127">
        <v>169.9</v>
      </c>
      <c r="P3467" s="128">
        <v>75</v>
      </c>
    </row>
    <row r="3468" spans="1:16">
      <c r="A3468" s="119" t="s">
        <v>4640</v>
      </c>
      <c r="B3468" s="120" t="s">
        <v>12972</v>
      </c>
      <c r="C3468" s="120" t="s">
        <v>2111</v>
      </c>
      <c r="D3468" s="120" t="s">
        <v>1806</v>
      </c>
      <c r="E3468" s="120" t="s">
        <v>12164</v>
      </c>
      <c r="F3468" s="120" t="s">
        <v>12601</v>
      </c>
      <c r="G3468" s="120" t="s">
        <v>1817</v>
      </c>
      <c r="H3468" s="120">
        <v>0</v>
      </c>
      <c r="I3468" s="120" t="s">
        <v>1842</v>
      </c>
      <c r="J3468" s="120" t="s">
        <v>1753</v>
      </c>
      <c r="K3468" s="120">
        <v>0</v>
      </c>
      <c r="L3468" s="120" t="s">
        <v>2035</v>
      </c>
      <c r="M3468" s="120">
        <v>0</v>
      </c>
      <c r="N3468" s="120" t="s">
        <v>4000</v>
      </c>
      <c r="O3468" s="127">
        <v>169.9</v>
      </c>
      <c r="P3468" s="128">
        <v>85</v>
      </c>
    </row>
    <row r="3469" spans="1:16">
      <c r="A3469" s="119" t="s">
        <v>1599</v>
      </c>
      <c r="B3469" s="120" t="s">
        <v>12972</v>
      </c>
      <c r="C3469" s="120" t="s">
        <v>2111</v>
      </c>
      <c r="D3469" s="120" t="s">
        <v>1803</v>
      </c>
      <c r="E3469" s="120" t="s">
        <v>12164</v>
      </c>
      <c r="F3469" s="120" t="s">
        <v>12601</v>
      </c>
      <c r="G3469" s="120" t="s">
        <v>1830</v>
      </c>
      <c r="H3469" s="120">
        <v>0</v>
      </c>
      <c r="I3469" s="120" t="s">
        <v>1842</v>
      </c>
      <c r="J3469" s="120" t="s">
        <v>1753</v>
      </c>
      <c r="K3469" s="120" t="s">
        <v>3661</v>
      </c>
      <c r="L3469" s="120">
        <v>0</v>
      </c>
      <c r="M3469" s="120">
        <v>0</v>
      </c>
      <c r="N3469" s="120" t="s">
        <v>3498</v>
      </c>
      <c r="O3469" s="127">
        <v>99.9</v>
      </c>
      <c r="P3469" s="128">
        <v>45</v>
      </c>
    </row>
    <row r="3470" spans="1:16">
      <c r="A3470" s="119" t="s">
        <v>4641</v>
      </c>
      <c r="B3470" s="120" t="s">
        <v>12972</v>
      </c>
      <c r="C3470" s="120" t="s">
        <v>2111</v>
      </c>
      <c r="D3470" s="120" t="s">
        <v>1806</v>
      </c>
      <c r="E3470" s="120" t="s">
        <v>12164</v>
      </c>
      <c r="F3470" s="120" t="s">
        <v>12601</v>
      </c>
      <c r="G3470" s="120" t="s">
        <v>1800</v>
      </c>
      <c r="H3470" s="120">
        <v>0</v>
      </c>
      <c r="I3470" s="120" t="s">
        <v>2068</v>
      </c>
      <c r="J3470" s="120" t="s">
        <v>1753</v>
      </c>
      <c r="K3470" s="120" t="s">
        <v>3661</v>
      </c>
      <c r="L3470" s="120" t="s">
        <v>2035</v>
      </c>
      <c r="M3470" s="120">
        <v>0</v>
      </c>
      <c r="N3470" s="120" t="s">
        <v>3498</v>
      </c>
      <c r="O3470" s="127">
        <v>199.9</v>
      </c>
      <c r="P3470" s="128">
        <v>80</v>
      </c>
    </row>
    <row r="3471" spans="1:16">
      <c r="A3471" s="119" t="s">
        <v>4642</v>
      </c>
      <c r="B3471" s="120" t="s">
        <v>12972</v>
      </c>
      <c r="C3471" s="120" t="s">
        <v>2111</v>
      </c>
      <c r="D3471" s="120" t="s">
        <v>1806</v>
      </c>
      <c r="E3471" s="120" t="s">
        <v>12164</v>
      </c>
      <c r="F3471" s="120" t="s">
        <v>12601</v>
      </c>
      <c r="G3471" s="120" t="s">
        <v>1830</v>
      </c>
      <c r="H3471" s="120">
        <v>0</v>
      </c>
      <c r="I3471" s="120" t="s">
        <v>2068</v>
      </c>
      <c r="J3471" s="120" t="s">
        <v>1753</v>
      </c>
      <c r="K3471" s="120">
        <v>0</v>
      </c>
      <c r="L3471" s="120" t="s">
        <v>2035</v>
      </c>
      <c r="M3471" s="120">
        <v>0</v>
      </c>
      <c r="N3471" s="120">
        <v>0</v>
      </c>
      <c r="O3471" s="127">
        <v>179.9</v>
      </c>
      <c r="P3471" s="128">
        <v>73.489999999999995</v>
      </c>
    </row>
    <row r="3472" spans="1:16">
      <c r="A3472" s="119" t="s">
        <v>4643</v>
      </c>
      <c r="B3472" s="120" t="s">
        <v>12972</v>
      </c>
      <c r="C3472" s="120" t="s">
        <v>2111</v>
      </c>
      <c r="D3472" s="120" t="s">
        <v>1798</v>
      </c>
      <c r="E3472" s="120" t="s">
        <v>12165</v>
      </c>
      <c r="F3472" s="120" t="s">
        <v>12601</v>
      </c>
      <c r="G3472" s="120" t="s">
        <v>1851</v>
      </c>
      <c r="H3472" s="120">
        <v>0</v>
      </c>
      <c r="I3472" s="120" t="s">
        <v>1849</v>
      </c>
      <c r="J3472" s="120" t="s">
        <v>1753</v>
      </c>
      <c r="K3472" s="120">
        <v>0</v>
      </c>
      <c r="L3472" s="120">
        <v>0</v>
      </c>
      <c r="M3472" s="120">
        <v>0</v>
      </c>
      <c r="N3472" s="120">
        <v>0</v>
      </c>
      <c r="O3472" s="127">
        <v>249.9</v>
      </c>
      <c r="P3472" s="128">
        <v>121.4</v>
      </c>
    </row>
    <row r="3473" spans="1:16">
      <c r="A3473" s="119" t="s">
        <v>4644</v>
      </c>
      <c r="B3473" s="120" t="s">
        <v>12972</v>
      </c>
      <c r="C3473" s="120" t="s">
        <v>2111</v>
      </c>
      <c r="D3473" s="120" t="s">
        <v>1798</v>
      </c>
      <c r="E3473" s="120" t="s">
        <v>12165</v>
      </c>
      <c r="F3473" s="120" t="s">
        <v>12601</v>
      </c>
      <c r="G3473" s="120" t="s">
        <v>1860</v>
      </c>
      <c r="H3473" s="120">
        <v>0</v>
      </c>
      <c r="I3473" s="120" t="s">
        <v>1849</v>
      </c>
      <c r="J3473" s="120" t="s">
        <v>1753</v>
      </c>
      <c r="K3473" s="120">
        <v>0</v>
      </c>
      <c r="L3473" s="120">
        <v>0</v>
      </c>
      <c r="M3473" s="120">
        <v>0</v>
      </c>
      <c r="N3473" s="120">
        <v>0</v>
      </c>
      <c r="O3473" s="127">
        <v>229.9</v>
      </c>
      <c r="P3473" s="128">
        <v>81.19</v>
      </c>
    </row>
    <row r="3474" spans="1:16">
      <c r="A3474" s="119" t="s">
        <v>4645</v>
      </c>
      <c r="B3474" s="120" t="s">
        <v>12972</v>
      </c>
      <c r="C3474" s="120" t="s">
        <v>2111</v>
      </c>
      <c r="D3474" s="120" t="s">
        <v>1798</v>
      </c>
      <c r="E3474" s="120" t="s">
        <v>12165</v>
      </c>
      <c r="F3474" s="120" t="s">
        <v>12601</v>
      </c>
      <c r="G3474" s="120" t="s">
        <v>1964</v>
      </c>
      <c r="H3474" s="120">
        <v>0</v>
      </c>
      <c r="I3474" s="120" t="s">
        <v>1849</v>
      </c>
      <c r="J3474" s="120" t="s">
        <v>1753</v>
      </c>
      <c r="K3474" s="120">
        <v>0</v>
      </c>
      <c r="L3474" s="120">
        <v>0</v>
      </c>
      <c r="M3474" s="120">
        <v>0</v>
      </c>
      <c r="N3474" s="120">
        <v>0</v>
      </c>
      <c r="O3474" s="127">
        <v>249.9</v>
      </c>
      <c r="P3474" s="128">
        <v>94.58</v>
      </c>
    </row>
    <row r="3475" spans="1:16">
      <c r="A3475" s="119" t="s">
        <v>4646</v>
      </c>
      <c r="B3475" s="120" t="s">
        <v>12972</v>
      </c>
      <c r="C3475" s="120" t="s">
        <v>2111</v>
      </c>
      <c r="D3475" s="120" t="s">
        <v>1798</v>
      </c>
      <c r="E3475" s="120" t="s">
        <v>12165</v>
      </c>
      <c r="F3475" s="120" t="s">
        <v>12601</v>
      </c>
      <c r="G3475" s="120" t="s">
        <v>1876</v>
      </c>
      <c r="H3475" s="120">
        <v>0</v>
      </c>
      <c r="I3475" s="120" t="s">
        <v>1849</v>
      </c>
      <c r="J3475" s="120" t="s">
        <v>1753</v>
      </c>
      <c r="K3475" s="120">
        <v>0</v>
      </c>
      <c r="L3475" s="120">
        <v>0</v>
      </c>
      <c r="M3475" s="120">
        <v>0</v>
      </c>
      <c r="N3475" s="120">
        <v>0</v>
      </c>
      <c r="O3475" s="127">
        <v>229.9</v>
      </c>
      <c r="P3475" s="128">
        <v>68.34</v>
      </c>
    </row>
    <row r="3476" spans="1:16">
      <c r="A3476" s="119" t="s">
        <v>4647</v>
      </c>
      <c r="B3476" s="120" t="s">
        <v>12972</v>
      </c>
      <c r="C3476" s="120" t="s">
        <v>2111</v>
      </c>
      <c r="D3476" s="120" t="s">
        <v>1798</v>
      </c>
      <c r="E3476" s="120" t="s">
        <v>12165</v>
      </c>
      <c r="F3476" s="120" t="s">
        <v>12601</v>
      </c>
      <c r="G3476" s="120" t="s">
        <v>1995</v>
      </c>
      <c r="H3476" s="120">
        <v>0</v>
      </c>
      <c r="I3476" s="120" t="s">
        <v>1842</v>
      </c>
      <c r="J3476" s="120" t="s">
        <v>1753</v>
      </c>
      <c r="K3476" s="120" t="s">
        <v>3661</v>
      </c>
      <c r="L3476" s="120">
        <v>0</v>
      </c>
      <c r="M3476" s="120">
        <v>0</v>
      </c>
      <c r="N3476" s="120">
        <v>0</v>
      </c>
      <c r="O3476" s="127">
        <v>249.9</v>
      </c>
      <c r="P3476" s="128">
        <v>91.4</v>
      </c>
    </row>
    <row r="3477" spans="1:16">
      <c r="A3477" s="119" t="s">
        <v>4648</v>
      </c>
      <c r="B3477" s="120" t="s">
        <v>12972</v>
      </c>
      <c r="C3477" s="120" t="s">
        <v>2111</v>
      </c>
      <c r="D3477" s="120" t="s">
        <v>1798</v>
      </c>
      <c r="E3477" s="120" t="s">
        <v>12165</v>
      </c>
      <c r="F3477" s="120" t="s">
        <v>12601</v>
      </c>
      <c r="G3477" s="120" t="s">
        <v>1817</v>
      </c>
      <c r="H3477" s="120">
        <v>0</v>
      </c>
      <c r="I3477" s="120" t="s">
        <v>1842</v>
      </c>
      <c r="J3477" s="120" t="s">
        <v>1753</v>
      </c>
      <c r="K3477" s="120" t="s">
        <v>3661</v>
      </c>
      <c r="L3477" s="120">
        <v>0</v>
      </c>
      <c r="M3477" s="120">
        <v>0</v>
      </c>
      <c r="N3477" s="120">
        <v>0</v>
      </c>
      <c r="O3477" s="127">
        <v>249.9</v>
      </c>
      <c r="P3477" s="128">
        <v>102.4</v>
      </c>
    </row>
    <row r="3478" spans="1:16">
      <c r="A3478" s="119" t="s">
        <v>4649</v>
      </c>
      <c r="B3478" s="120" t="s">
        <v>12972</v>
      </c>
      <c r="C3478" s="120" t="s">
        <v>2111</v>
      </c>
      <c r="D3478" s="120" t="s">
        <v>1798</v>
      </c>
      <c r="E3478" s="120" t="s">
        <v>12165</v>
      </c>
      <c r="F3478" s="120" t="s">
        <v>12601</v>
      </c>
      <c r="G3478" s="120" t="s">
        <v>1909</v>
      </c>
      <c r="H3478" s="120">
        <v>0</v>
      </c>
      <c r="I3478" s="120" t="s">
        <v>1842</v>
      </c>
      <c r="J3478" s="120" t="s">
        <v>1753</v>
      </c>
      <c r="K3478" s="120" t="s">
        <v>3338</v>
      </c>
      <c r="L3478" s="120">
        <v>0</v>
      </c>
      <c r="M3478" s="120">
        <v>0</v>
      </c>
      <c r="N3478" s="120">
        <v>0</v>
      </c>
      <c r="O3478" s="127">
        <v>179.9</v>
      </c>
      <c r="P3478" s="128">
        <v>67.62</v>
      </c>
    </row>
    <row r="3479" spans="1:16">
      <c r="A3479" s="119" t="s">
        <v>4650</v>
      </c>
      <c r="B3479" s="120" t="s">
        <v>12972</v>
      </c>
      <c r="C3479" s="120" t="s">
        <v>2111</v>
      </c>
      <c r="D3479" s="120" t="s">
        <v>1806</v>
      </c>
      <c r="E3479" s="120" t="s">
        <v>12165</v>
      </c>
      <c r="F3479" s="120" t="s">
        <v>12601</v>
      </c>
      <c r="G3479" s="120" t="s">
        <v>1964</v>
      </c>
      <c r="H3479" s="120">
        <v>0</v>
      </c>
      <c r="I3479" s="120" t="s">
        <v>1849</v>
      </c>
      <c r="J3479" s="120" t="s">
        <v>1753</v>
      </c>
      <c r="K3479" s="120">
        <v>0</v>
      </c>
      <c r="L3479" s="120">
        <v>0</v>
      </c>
      <c r="M3479" s="120">
        <v>0</v>
      </c>
      <c r="N3479" s="120">
        <v>0</v>
      </c>
      <c r="O3479" s="127">
        <v>179.9</v>
      </c>
      <c r="P3479" s="128">
        <v>75.44</v>
      </c>
    </row>
    <row r="3480" spans="1:16">
      <c r="A3480" s="119" t="s">
        <v>4651</v>
      </c>
      <c r="B3480" s="120" t="s">
        <v>12972</v>
      </c>
      <c r="C3480" s="120" t="s">
        <v>2111</v>
      </c>
      <c r="D3480" s="120" t="s">
        <v>1806</v>
      </c>
      <c r="E3480" s="120" t="s">
        <v>12165</v>
      </c>
      <c r="F3480" s="120" t="s">
        <v>12601</v>
      </c>
      <c r="G3480" s="120" t="s">
        <v>1964</v>
      </c>
      <c r="H3480" s="120">
        <v>0</v>
      </c>
      <c r="I3480" s="120" t="s">
        <v>1849</v>
      </c>
      <c r="J3480" s="120" t="s">
        <v>1753</v>
      </c>
      <c r="K3480" s="120">
        <v>0</v>
      </c>
      <c r="L3480" s="120">
        <v>0</v>
      </c>
      <c r="M3480" s="120">
        <v>0</v>
      </c>
      <c r="N3480" s="120">
        <v>0</v>
      </c>
      <c r="O3480" s="127">
        <v>179.9</v>
      </c>
      <c r="P3480" s="128">
        <v>76.55</v>
      </c>
    </row>
    <row r="3481" spans="1:16">
      <c r="A3481" s="119" t="s">
        <v>4652</v>
      </c>
      <c r="B3481" s="120" t="s">
        <v>12972</v>
      </c>
      <c r="C3481" s="120" t="s">
        <v>2111</v>
      </c>
      <c r="D3481" s="120" t="s">
        <v>1803</v>
      </c>
      <c r="E3481" s="120" t="s">
        <v>12165</v>
      </c>
      <c r="F3481" s="120" t="s">
        <v>12601</v>
      </c>
      <c r="G3481" s="120" t="s">
        <v>1883</v>
      </c>
      <c r="H3481" s="120">
        <v>0</v>
      </c>
      <c r="I3481" s="120" t="s">
        <v>2068</v>
      </c>
      <c r="J3481" s="120" t="s">
        <v>1753</v>
      </c>
      <c r="K3481" s="120">
        <v>0</v>
      </c>
      <c r="L3481" s="120">
        <v>0</v>
      </c>
      <c r="M3481" s="120">
        <v>0</v>
      </c>
      <c r="N3481" s="120" t="s">
        <v>3498</v>
      </c>
      <c r="O3481" s="127">
        <v>99.9</v>
      </c>
      <c r="P3481" s="128">
        <v>40</v>
      </c>
    </row>
    <row r="3482" spans="1:16">
      <c r="A3482" s="119" t="s">
        <v>4653</v>
      </c>
      <c r="B3482" s="120" t="s">
        <v>12972</v>
      </c>
      <c r="C3482" s="120" t="s">
        <v>2111</v>
      </c>
      <c r="D3482" s="120" t="s">
        <v>1803</v>
      </c>
      <c r="E3482" s="120" t="s">
        <v>12165</v>
      </c>
      <c r="F3482" s="120" t="s">
        <v>12601</v>
      </c>
      <c r="G3482" s="120" t="s">
        <v>2014</v>
      </c>
      <c r="H3482" s="120">
        <v>0</v>
      </c>
      <c r="I3482" s="120" t="s">
        <v>1842</v>
      </c>
      <c r="J3482" s="120" t="s">
        <v>1753</v>
      </c>
      <c r="K3482" s="120">
        <v>0</v>
      </c>
      <c r="L3482" s="120">
        <v>0</v>
      </c>
      <c r="M3482" s="120">
        <v>0</v>
      </c>
      <c r="N3482" s="120" t="s">
        <v>3726</v>
      </c>
      <c r="O3482" s="127">
        <v>79.900000000000006</v>
      </c>
      <c r="P3482" s="128">
        <v>32</v>
      </c>
    </row>
    <row r="3483" spans="1:16">
      <c r="A3483" s="119" t="s">
        <v>4654</v>
      </c>
      <c r="B3483" s="120" t="s">
        <v>12972</v>
      </c>
      <c r="C3483" s="120" t="s">
        <v>2111</v>
      </c>
      <c r="D3483" s="120" t="s">
        <v>1806</v>
      </c>
      <c r="E3483" s="120" t="s">
        <v>12165</v>
      </c>
      <c r="F3483" s="120" t="s">
        <v>12601</v>
      </c>
      <c r="G3483" s="120" t="s">
        <v>1964</v>
      </c>
      <c r="H3483" s="120">
        <v>0</v>
      </c>
      <c r="I3483" s="120" t="s">
        <v>1849</v>
      </c>
      <c r="J3483" s="120" t="s">
        <v>1753</v>
      </c>
      <c r="K3483" s="120" t="s">
        <v>3661</v>
      </c>
      <c r="L3483" s="120">
        <v>0</v>
      </c>
      <c r="M3483" s="120">
        <v>0</v>
      </c>
      <c r="N3483" s="120" t="s">
        <v>3498</v>
      </c>
      <c r="O3483" s="127">
        <v>199.9</v>
      </c>
      <c r="P3483" s="128">
        <v>110</v>
      </c>
    </row>
    <row r="3484" spans="1:16">
      <c r="A3484" s="119" t="s">
        <v>4655</v>
      </c>
      <c r="B3484" s="120" t="s">
        <v>12972</v>
      </c>
      <c r="C3484" s="120" t="s">
        <v>2111</v>
      </c>
      <c r="D3484" s="120" t="s">
        <v>1798</v>
      </c>
      <c r="E3484" s="120" t="s">
        <v>12165</v>
      </c>
      <c r="F3484" s="120" t="s">
        <v>12601</v>
      </c>
      <c r="G3484" s="120" t="s">
        <v>1879</v>
      </c>
      <c r="H3484" s="120">
        <v>0</v>
      </c>
      <c r="I3484" s="120" t="s">
        <v>1849</v>
      </c>
      <c r="J3484" s="120" t="s">
        <v>1753</v>
      </c>
      <c r="K3484" s="120">
        <v>0</v>
      </c>
      <c r="L3484" s="120">
        <v>0</v>
      </c>
      <c r="M3484" s="120">
        <v>0</v>
      </c>
      <c r="N3484" s="120" t="s">
        <v>4047</v>
      </c>
      <c r="O3484" s="127">
        <v>229.9</v>
      </c>
      <c r="P3484" s="128">
        <v>84.8</v>
      </c>
    </row>
    <row r="3485" spans="1:16">
      <c r="A3485" s="119" t="s">
        <v>4656</v>
      </c>
      <c r="B3485" s="120" t="s">
        <v>12972</v>
      </c>
      <c r="C3485" s="120" t="s">
        <v>2111</v>
      </c>
      <c r="D3485" s="120" t="s">
        <v>1798</v>
      </c>
      <c r="E3485" s="120" t="s">
        <v>12165</v>
      </c>
      <c r="F3485" s="120" t="s">
        <v>12601</v>
      </c>
      <c r="G3485" s="120" t="s">
        <v>1928</v>
      </c>
      <c r="H3485" s="120">
        <v>0</v>
      </c>
      <c r="I3485" s="120" t="s">
        <v>1849</v>
      </c>
      <c r="J3485" s="120" t="s">
        <v>1753</v>
      </c>
      <c r="K3485" s="120" t="s">
        <v>3338</v>
      </c>
      <c r="L3485" s="120">
        <v>0</v>
      </c>
      <c r="M3485" s="120">
        <v>0</v>
      </c>
      <c r="N3485" s="120" t="s">
        <v>4000</v>
      </c>
      <c r="O3485" s="127">
        <v>249.9</v>
      </c>
      <c r="P3485" s="128">
        <v>85</v>
      </c>
    </row>
    <row r="3486" spans="1:16">
      <c r="A3486" s="119" t="s">
        <v>4657</v>
      </c>
      <c r="B3486" s="120" t="s">
        <v>12972</v>
      </c>
      <c r="C3486" s="120" t="s">
        <v>2111</v>
      </c>
      <c r="D3486" s="120" t="s">
        <v>1806</v>
      </c>
      <c r="E3486" s="120" t="s">
        <v>12165</v>
      </c>
      <c r="F3486" s="120" t="s">
        <v>12601</v>
      </c>
      <c r="G3486" s="120" t="s">
        <v>1881</v>
      </c>
      <c r="H3486" s="120">
        <v>0</v>
      </c>
      <c r="I3486" s="120" t="s">
        <v>1842</v>
      </c>
      <c r="J3486" s="120" t="s">
        <v>1753</v>
      </c>
      <c r="K3486" s="120">
        <v>0</v>
      </c>
      <c r="L3486" s="120">
        <v>0</v>
      </c>
      <c r="M3486" s="120">
        <v>0</v>
      </c>
      <c r="N3486" s="120" t="s">
        <v>4000</v>
      </c>
      <c r="O3486" s="127">
        <v>199.9</v>
      </c>
      <c r="P3486" s="128">
        <v>80</v>
      </c>
    </row>
    <row r="3487" spans="1:16">
      <c r="A3487" s="119" t="s">
        <v>4658</v>
      </c>
      <c r="B3487" s="120" t="s">
        <v>12972</v>
      </c>
      <c r="C3487" s="120" t="s">
        <v>2111</v>
      </c>
      <c r="D3487" s="120" t="s">
        <v>1798</v>
      </c>
      <c r="E3487" s="120" t="s">
        <v>12165</v>
      </c>
      <c r="F3487" s="120" t="s">
        <v>12601</v>
      </c>
      <c r="G3487" s="120" t="s">
        <v>1879</v>
      </c>
      <c r="H3487" s="120">
        <v>0</v>
      </c>
      <c r="I3487" s="120" t="s">
        <v>2646</v>
      </c>
      <c r="J3487" s="120" t="s">
        <v>1753</v>
      </c>
      <c r="K3487" s="120">
        <v>0</v>
      </c>
      <c r="L3487" s="120">
        <v>0</v>
      </c>
      <c r="M3487" s="120">
        <v>0</v>
      </c>
      <c r="N3487" s="120">
        <v>0</v>
      </c>
      <c r="O3487" s="127">
        <v>299.89999999999998</v>
      </c>
      <c r="P3487" s="128">
        <v>110</v>
      </c>
    </row>
    <row r="3488" spans="1:16">
      <c r="A3488" s="119" t="s">
        <v>4659</v>
      </c>
      <c r="B3488" s="120" t="s">
        <v>12972</v>
      </c>
      <c r="C3488" s="120" t="s">
        <v>2111</v>
      </c>
      <c r="D3488" s="120" t="s">
        <v>1798</v>
      </c>
      <c r="E3488" s="120" t="s">
        <v>12165</v>
      </c>
      <c r="F3488" s="120" t="s">
        <v>12601</v>
      </c>
      <c r="G3488" s="120" t="s">
        <v>2014</v>
      </c>
      <c r="H3488" s="120">
        <v>0</v>
      </c>
      <c r="I3488" s="120" t="s">
        <v>2068</v>
      </c>
      <c r="J3488" s="120" t="s">
        <v>1753</v>
      </c>
      <c r="K3488" s="120">
        <v>0</v>
      </c>
      <c r="L3488" s="120">
        <v>0</v>
      </c>
      <c r="M3488" s="120">
        <v>0</v>
      </c>
      <c r="N3488" s="120">
        <v>0</v>
      </c>
      <c r="O3488" s="127">
        <v>299.89999999999998</v>
      </c>
      <c r="P3488" s="128">
        <v>110</v>
      </c>
    </row>
    <row r="3489" spans="1:16">
      <c r="A3489" s="119" t="s">
        <v>4660</v>
      </c>
      <c r="B3489" s="120" t="s">
        <v>12972</v>
      </c>
      <c r="C3489" s="120" t="s">
        <v>2111</v>
      </c>
      <c r="D3489" s="120" t="s">
        <v>1798</v>
      </c>
      <c r="E3489" s="120" t="s">
        <v>12165</v>
      </c>
      <c r="F3489" s="120" t="s">
        <v>12601</v>
      </c>
      <c r="G3489" s="120" t="s">
        <v>2014</v>
      </c>
      <c r="H3489" s="120">
        <v>0</v>
      </c>
      <c r="I3489" s="120" t="s">
        <v>2646</v>
      </c>
      <c r="J3489" s="120" t="s">
        <v>1753</v>
      </c>
      <c r="K3489" s="120">
        <v>0</v>
      </c>
      <c r="L3489" s="120">
        <v>0</v>
      </c>
      <c r="M3489" s="120">
        <v>0</v>
      </c>
      <c r="N3489" s="120">
        <v>0</v>
      </c>
      <c r="O3489" s="127">
        <v>299.89999999999998</v>
      </c>
      <c r="P3489" s="128">
        <v>110</v>
      </c>
    </row>
    <row r="3490" spans="1:16">
      <c r="A3490" s="119" t="s">
        <v>4661</v>
      </c>
      <c r="B3490" s="120" t="s">
        <v>12972</v>
      </c>
      <c r="C3490" s="120" t="s">
        <v>2111</v>
      </c>
      <c r="D3490" s="120" t="s">
        <v>1798</v>
      </c>
      <c r="E3490" s="120" t="s">
        <v>12165</v>
      </c>
      <c r="F3490" s="120" t="s">
        <v>12601</v>
      </c>
      <c r="G3490" s="120" t="s">
        <v>1884</v>
      </c>
      <c r="H3490" s="120">
        <v>0</v>
      </c>
      <c r="I3490" s="120" t="s">
        <v>2646</v>
      </c>
      <c r="J3490" s="120" t="s">
        <v>1753</v>
      </c>
      <c r="K3490" s="120">
        <v>0</v>
      </c>
      <c r="L3490" s="120">
        <v>0</v>
      </c>
      <c r="M3490" s="120">
        <v>0</v>
      </c>
      <c r="N3490" s="120">
        <v>0</v>
      </c>
      <c r="O3490" s="127">
        <v>299.89999999999998</v>
      </c>
      <c r="P3490" s="128">
        <v>110</v>
      </c>
    </row>
    <row r="3491" spans="1:16">
      <c r="A3491" s="119" t="s">
        <v>4662</v>
      </c>
      <c r="B3491" s="120" t="s">
        <v>12972</v>
      </c>
      <c r="C3491" s="120" t="s">
        <v>2111</v>
      </c>
      <c r="D3491" s="120" t="s">
        <v>1798</v>
      </c>
      <c r="E3491" s="120" t="s">
        <v>12165</v>
      </c>
      <c r="F3491" s="120" t="s">
        <v>12601</v>
      </c>
      <c r="G3491" s="120" t="s">
        <v>2014</v>
      </c>
      <c r="H3491" s="120">
        <v>0</v>
      </c>
      <c r="I3491" s="120" t="s">
        <v>2646</v>
      </c>
      <c r="J3491" s="120" t="s">
        <v>1753</v>
      </c>
      <c r="K3491" s="120">
        <v>0</v>
      </c>
      <c r="L3491" s="120">
        <v>0</v>
      </c>
      <c r="M3491" s="120">
        <v>0</v>
      </c>
      <c r="N3491" s="120">
        <v>0</v>
      </c>
      <c r="O3491" s="127">
        <v>299.89999999999998</v>
      </c>
      <c r="P3491" s="128">
        <v>110</v>
      </c>
    </row>
    <row r="3492" spans="1:16">
      <c r="A3492" s="119" t="s">
        <v>4663</v>
      </c>
      <c r="B3492" s="120" t="s">
        <v>12972</v>
      </c>
      <c r="C3492" s="120" t="s">
        <v>2111</v>
      </c>
      <c r="D3492" s="120" t="s">
        <v>1803</v>
      </c>
      <c r="E3492" s="120" t="s">
        <v>12165</v>
      </c>
      <c r="F3492" s="120" t="s">
        <v>12601</v>
      </c>
      <c r="G3492" s="120" t="s">
        <v>1928</v>
      </c>
      <c r="H3492" s="120">
        <v>0</v>
      </c>
      <c r="I3492" s="120" t="s">
        <v>1842</v>
      </c>
      <c r="J3492" s="120" t="s">
        <v>1753</v>
      </c>
      <c r="K3492" s="120" t="s">
        <v>3338</v>
      </c>
      <c r="L3492" s="120">
        <v>0</v>
      </c>
      <c r="M3492" s="120">
        <v>0</v>
      </c>
      <c r="N3492" s="120" t="s">
        <v>3726</v>
      </c>
      <c r="O3492" s="127">
        <v>99.9</v>
      </c>
      <c r="P3492" s="128">
        <v>34</v>
      </c>
    </row>
    <row r="3493" spans="1:16">
      <c r="A3493" s="119" t="s">
        <v>4664</v>
      </c>
      <c r="B3493" s="120" t="s">
        <v>12972</v>
      </c>
      <c r="C3493" s="120" t="s">
        <v>2111</v>
      </c>
      <c r="D3493" s="120" t="s">
        <v>1803</v>
      </c>
      <c r="E3493" s="120" t="s">
        <v>12165</v>
      </c>
      <c r="F3493" s="120" t="s">
        <v>12601</v>
      </c>
      <c r="G3493" s="120" t="s">
        <v>1928</v>
      </c>
      <c r="H3493" s="120">
        <v>0</v>
      </c>
      <c r="I3493" s="120" t="s">
        <v>1842</v>
      </c>
      <c r="J3493" s="120" t="s">
        <v>1753</v>
      </c>
      <c r="K3493" s="120" t="s">
        <v>3338</v>
      </c>
      <c r="L3493" s="120">
        <v>0</v>
      </c>
      <c r="M3493" s="120">
        <v>0</v>
      </c>
      <c r="N3493" s="120" t="s">
        <v>3726</v>
      </c>
      <c r="O3493" s="127">
        <v>99.9</v>
      </c>
      <c r="P3493" s="128">
        <v>36</v>
      </c>
    </row>
    <row r="3494" spans="1:16">
      <c r="A3494" s="119" t="s">
        <v>4665</v>
      </c>
      <c r="B3494" s="120" t="s">
        <v>12972</v>
      </c>
      <c r="C3494" s="120" t="s">
        <v>2111</v>
      </c>
      <c r="D3494" s="120" t="s">
        <v>1803</v>
      </c>
      <c r="E3494" s="120" t="s">
        <v>12165</v>
      </c>
      <c r="F3494" s="120" t="s">
        <v>12601</v>
      </c>
      <c r="G3494" s="120" t="s">
        <v>1928</v>
      </c>
      <c r="H3494" s="120">
        <v>0</v>
      </c>
      <c r="I3494" s="120" t="s">
        <v>1842</v>
      </c>
      <c r="J3494" s="120" t="s">
        <v>1753</v>
      </c>
      <c r="K3494" s="120" t="s">
        <v>3338</v>
      </c>
      <c r="L3494" s="120">
        <v>0</v>
      </c>
      <c r="M3494" s="120">
        <v>0</v>
      </c>
      <c r="N3494" s="120" t="s">
        <v>3726</v>
      </c>
      <c r="O3494" s="127">
        <v>99.9</v>
      </c>
      <c r="P3494" s="128">
        <v>37</v>
      </c>
    </row>
    <row r="3495" spans="1:16">
      <c r="A3495" s="119" t="s">
        <v>4666</v>
      </c>
      <c r="B3495" s="120" t="s">
        <v>12972</v>
      </c>
      <c r="C3495" s="120" t="s">
        <v>2111</v>
      </c>
      <c r="D3495" s="120" t="s">
        <v>1756</v>
      </c>
      <c r="E3495" s="120" t="s">
        <v>12165</v>
      </c>
      <c r="F3495" s="120" t="s">
        <v>12601</v>
      </c>
      <c r="G3495" s="120" t="s">
        <v>1881</v>
      </c>
      <c r="H3495" s="120">
        <v>0</v>
      </c>
      <c r="I3495" s="120" t="s">
        <v>1842</v>
      </c>
      <c r="J3495" s="120" t="s">
        <v>1753</v>
      </c>
      <c r="K3495" s="120">
        <v>0</v>
      </c>
      <c r="L3495" s="120">
        <v>0</v>
      </c>
      <c r="M3495" s="120">
        <v>0</v>
      </c>
      <c r="N3495" s="120" t="s">
        <v>3726</v>
      </c>
      <c r="O3495" s="127">
        <v>99.9</v>
      </c>
      <c r="P3495" s="128">
        <v>36.5</v>
      </c>
    </row>
    <row r="3496" spans="1:16">
      <c r="A3496" s="119" t="s">
        <v>4667</v>
      </c>
      <c r="B3496" s="120" t="s">
        <v>12972</v>
      </c>
      <c r="C3496" s="120" t="s">
        <v>2111</v>
      </c>
      <c r="D3496" s="120" t="s">
        <v>1798</v>
      </c>
      <c r="E3496" s="120" t="s">
        <v>12165</v>
      </c>
      <c r="F3496" s="120" t="s">
        <v>12601</v>
      </c>
      <c r="G3496" s="120" t="s">
        <v>1825</v>
      </c>
      <c r="H3496" s="120">
        <v>0</v>
      </c>
      <c r="I3496" s="120" t="s">
        <v>1842</v>
      </c>
      <c r="J3496" s="120" t="s">
        <v>1753</v>
      </c>
      <c r="K3496" s="120" t="s">
        <v>3338</v>
      </c>
      <c r="L3496" s="120">
        <v>0</v>
      </c>
      <c r="M3496" s="120">
        <v>0</v>
      </c>
      <c r="N3496" s="120">
        <v>0</v>
      </c>
      <c r="O3496" s="127">
        <v>229.9</v>
      </c>
      <c r="P3496" s="128">
        <v>105</v>
      </c>
    </row>
    <row r="3497" spans="1:16">
      <c r="A3497" s="119" t="s">
        <v>4668</v>
      </c>
      <c r="B3497" s="120" t="s">
        <v>12972</v>
      </c>
      <c r="C3497" s="120" t="s">
        <v>2111</v>
      </c>
      <c r="D3497" s="120" t="s">
        <v>1798</v>
      </c>
      <c r="E3497" s="120" t="s">
        <v>12165</v>
      </c>
      <c r="F3497" s="120" t="s">
        <v>12601</v>
      </c>
      <c r="G3497" s="120" t="s">
        <v>1825</v>
      </c>
      <c r="H3497" s="120">
        <v>0</v>
      </c>
      <c r="I3497" s="120" t="s">
        <v>1842</v>
      </c>
      <c r="J3497" s="120" t="s">
        <v>1753</v>
      </c>
      <c r="K3497" s="120" t="s">
        <v>3338</v>
      </c>
      <c r="L3497" s="120">
        <v>0</v>
      </c>
      <c r="M3497" s="120">
        <v>0</v>
      </c>
      <c r="N3497" s="120">
        <v>0</v>
      </c>
      <c r="O3497" s="127">
        <v>229.9</v>
      </c>
      <c r="P3497" s="128">
        <v>105</v>
      </c>
    </row>
    <row r="3498" spans="1:16">
      <c r="A3498" s="119" t="s">
        <v>4669</v>
      </c>
      <c r="B3498" s="120" t="s">
        <v>12972</v>
      </c>
      <c r="C3498" s="120" t="s">
        <v>2111</v>
      </c>
      <c r="D3498" s="120" t="s">
        <v>1798</v>
      </c>
      <c r="E3498" s="120" t="s">
        <v>12165</v>
      </c>
      <c r="F3498" s="120" t="s">
        <v>12601</v>
      </c>
      <c r="G3498" s="120" t="s">
        <v>1825</v>
      </c>
      <c r="H3498" s="120">
        <v>0</v>
      </c>
      <c r="I3498" s="120" t="s">
        <v>1842</v>
      </c>
      <c r="J3498" s="120" t="s">
        <v>1753</v>
      </c>
      <c r="K3498" s="120" t="s">
        <v>3338</v>
      </c>
      <c r="L3498" s="120">
        <v>0</v>
      </c>
      <c r="M3498" s="120">
        <v>0</v>
      </c>
      <c r="N3498" s="120">
        <v>0</v>
      </c>
      <c r="O3498" s="127">
        <v>249.9</v>
      </c>
      <c r="P3498" s="128">
        <v>105</v>
      </c>
    </row>
    <row r="3499" spans="1:16">
      <c r="A3499" s="119" t="s">
        <v>4670</v>
      </c>
      <c r="B3499" s="120" t="s">
        <v>12972</v>
      </c>
      <c r="C3499" s="120" t="s">
        <v>2111</v>
      </c>
      <c r="D3499" s="120" t="s">
        <v>1798</v>
      </c>
      <c r="E3499" s="120" t="s">
        <v>12165</v>
      </c>
      <c r="F3499" s="120" t="s">
        <v>12601</v>
      </c>
      <c r="G3499" s="120" t="s">
        <v>3324</v>
      </c>
      <c r="H3499" s="120">
        <v>0</v>
      </c>
      <c r="I3499" s="120" t="s">
        <v>1842</v>
      </c>
      <c r="J3499" s="120" t="s">
        <v>1753</v>
      </c>
      <c r="K3499" s="120" t="s">
        <v>3338</v>
      </c>
      <c r="L3499" s="120">
        <v>0</v>
      </c>
      <c r="M3499" s="120">
        <v>0</v>
      </c>
      <c r="N3499" s="120">
        <v>0</v>
      </c>
      <c r="O3499" s="127">
        <v>249.9</v>
      </c>
      <c r="P3499" s="128">
        <v>105</v>
      </c>
    </row>
    <row r="3500" spans="1:16">
      <c r="A3500" s="119" t="s">
        <v>4671</v>
      </c>
      <c r="B3500" s="120" t="s">
        <v>12972</v>
      </c>
      <c r="C3500" s="120" t="s">
        <v>2111</v>
      </c>
      <c r="D3500" s="120" t="s">
        <v>1806</v>
      </c>
      <c r="E3500" s="120" t="s">
        <v>12165</v>
      </c>
      <c r="F3500" s="120" t="s">
        <v>12601</v>
      </c>
      <c r="G3500" s="120" t="s">
        <v>1851</v>
      </c>
      <c r="H3500" s="120">
        <v>0</v>
      </c>
      <c r="I3500" s="120" t="s">
        <v>1842</v>
      </c>
      <c r="J3500" s="120" t="s">
        <v>1753</v>
      </c>
      <c r="K3500" s="120">
        <v>0</v>
      </c>
      <c r="L3500" s="120">
        <v>0</v>
      </c>
      <c r="M3500" s="120">
        <v>0</v>
      </c>
      <c r="N3500" s="120">
        <v>0</v>
      </c>
      <c r="O3500" s="127">
        <v>169.9</v>
      </c>
      <c r="P3500" s="128">
        <v>64</v>
      </c>
    </row>
    <row r="3501" spans="1:16">
      <c r="A3501" s="119" t="s">
        <v>4672</v>
      </c>
      <c r="B3501" s="120" t="s">
        <v>12972</v>
      </c>
      <c r="C3501" s="120" t="s">
        <v>2111</v>
      </c>
      <c r="D3501" s="120" t="s">
        <v>1806</v>
      </c>
      <c r="E3501" s="120" t="s">
        <v>12165</v>
      </c>
      <c r="F3501" s="120" t="s">
        <v>12601</v>
      </c>
      <c r="G3501" s="120" t="s">
        <v>1851</v>
      </c>
      <c r="H3501" s="120">
        <v>0</v>
      </c>
      <c r="I3501" s="120" t="s">
        <v>1842</v>
      </c>
      <c r="J3501" s="120" t="s">
        <v>1753</v>
      </c>
      <c r="K3501" s="120">
        <v>0</v>
      </c>
      <c r="L3501" s="120">
        <v>0</v>
      </c>
      <c r="M3501" s="120">
        <v>0</v>
      </c>
      <c r="N3501" s="120">
        <v>0</v>
      </c>
      <c r="O3501" s="127">
        <v>169.9</v>
      </c>
      <c r="P3501" s="128">
        <v>64</v>
      </c>
    </row>
    <row r="3502" spans="1:16">
      <c r="A3502" s="119" t="s">
        <v>4673</v>
      </c>
      <c r="B3502" s="120" t="s">
        <v>12972</v>
      </c>
      <c r="C3502" s="120" t="s">
        <v>2111</v>
      </c>
      <c r="D3502" s="120" t="s">
        <v>1806</v>
      </c>
      <c r="E3502" s="120" t="s">
        <v>12165</v>
      </c>
      <c r="F3502" s="120" t="s">
        <v>12601</v>
      </c>
      <c r="G3502" s="120" t="s">
        <v>1851</v>
      </c>
      <c r="H3502" s="120">
        <v>0</v>
      </c>
      <c r="I3502" s="120" t="s">
        <v>1842</v>
      </c>
      <c r="J3502" s="120" t="s">
        <v>1753</v>
      </c>
      <c r="K3502" s="120">
        <v>0</v>
      </c>
      <c r="L3502" s="120">
        <v>0</v>
      </c>
      <c r="M3502" s="120">
        <v>0</v>
      </c>
      <c r="N3502" s="120">
        <v>0</v>
      </c>
      <c r="O3502" s="127">
        <v>169.9</v>
      </c>
      <c r="P3502" s="128">
        <v>64</v>
      </c>
    </row>
    <row r="3503" spans="1:16">
      <c r="A3503" s="119" t="s">
        <v>4674</v>
      </c>
      <c r="B3503" s="120" t="s">
        <v>12972</v>
      </c>
      <c r="C3503" s="120" t="s">
        <v>2111</v>
      </c>
      <c r="D3503" s="120" t="s">
        <v>1806</v>
      </c>
      <c r="E3503" s="120" t="s">
        <v>12165</v>
      </c>
      <c r="F3503" s="120" t="s">
        <v>12601</v>
      </c>
      <c r="G3503" s="120" t="s">
        <v>1851</v>
      </c>
      <c r="H3503" s="120">
        <v>0</v>
      </c>
      <c r="I3503" s="120" t="s">
        <v>1842</v>
      </c>
      <c r="J3503" s="120" t="s">
        <v>1753</v>
      </c>
      <c r="K3503" s="120">
        <v>0</v>
      </c>
      <c r="L3503" s="120">
        <v>0</v>
      </c>
      <c r="M3503" s="120">
        <v>0</v>
      </c>
      <c r="N3503" s="120">
        <v>0</v>
      </c>
      <c r="O3503" s="127">
        <v>169.9</v>
      </c>
      <c r="P3503" s="128">
        <v>64</v>
      </c>
    </row>
    <row r="3504" spans="1:16">
      <c r="A3504" s="119" t="s">
        <v>4675</v>
      </c>
      <c r="B3504" s="120" t="s">
        <v>12972</v>
      </c>
      <c r="C3504" s="120" t="s">
        <v>2111</v>
      </c>
      <c r="D3504" s="120" t="s">
        <v>1806</v>
      </c>
      <c r="E3504" s="120" t="s">
        <v>12165</v>
      </c>
      <c r="F3504" s="120" t="s">
        <v>12601</v>
      </c>
      <c r="G3504" s="120" t="s">
        <v>1851</v>
      </c>
      <c r="H3504" s="120">
        <v>0</v>
      </c>
      <c r="I3504" s="120" t="s">
        <v>1842</v>
      </c>
      <c r="J3504" s="120" t="s">
        <v>1753</v>
      </c>
      <c r="K3504" s="120">
        <v>0</v>
      </c>
      <c r="L3504" s="120">
        <v>0</v>
      </c>
      <c r="M3504" s="120">
        <v>0</v>
      </c>
      <c r="N3504" s="120">
        <v>0</v>
      </c>
      <c r="O3504" s="127">
        <v>169.9</v>
      </c>
      <c r="P3504" s="128">
        <v>70</v>
      </c>
    </row>
    <row r="3505" spans="1:16">
      <c r="A3505" s="119" t="s">
        <v>4676</v>
      </c>
      <c r="B3505" s="120" t="s">
        <v>12972</v>
      </c>
      <c r="C3505" s="120" t="s">
        <v>2111</v>
      </c>
      <c r="D3505" s="120" t="s">
        <v>1806</v>
      </c>
      <c r="E3505" s="120" t="s">
        <v>12165</v>
      </c>
      <c r="F3505" s="120" t="s">
        <v>12601</v>
      </c>
      <c r="G3505" s="120" t="s">
        <v>3324</v>
      </c>
      <c r="H3505" s="120">
        <v>0</v>
      </c>
      <c r="I3505" s="120" t="s">
        <v>1842</v>
      </c>
      <c r="J3505" s="120" t="s">
        <v>1753</v>
      </c>
      <c r="K3505" s="120">
        <v>0</v>
      </c>
      <c r="L3505" s="120">
        <v>0</v>
      </c>
      <c r="M3505" s="120">
        <v>0</v>
      </c>
      <c r="N3505" s="120">
        <v>0</v>
      </c>
      <c r="O3505" s="127">
        <v>169.9</v>
      </c>
      <c r="P3505" s="128">
        <v>70</v>
      </c>
    </row>
    <row r="3506" spans="1:16">
      <c r="A3506" s="119" t="s">
        <v>4677</v>
      </c>
      <c r="B3506" s="120" t="s">
        <v>12972</v>
      </c>
      <c r="C3506" s="120" t="s">
        <v>2111</v>
      </c>
      <c r="D3506" s="120" t="s">
        <v>1803</v>
      </c>
      <c r="E3506" s="120" t="s">
        <v>12165</v>
      </c>
      <c r="F3506" s="120" t="s">
        <v>12601</v>
      </c>
      <c r="G3506" s="120" t="s">
        <v>1928</v>
      </c>
      <c r="H3506" s="120">
        <v>0</v>
      </c>
      <c r="I3506" s="120" t="s">
        <v>1842</v>
      </c>
      <c r="J3506" s="120" t="s">
        <v>1753</v>
      </c>
      <c r="K3506" s="120">
        <v>0</v>
      </c>
      <c r="L3506" s="120">
        <v>0</v>
      </c>
      <c r="M3506" s="120">
        <v>0</v>
      </c>
      <c r="N3506" s="120" t="s">
        <v>3726</v>
      </c>
      <c r="O3506" s="127">
        <v>49.9</v>
      </c>
      <c r="P3506" s="128">
        <v>20</v>
      </c>
    </row>
    <row r="3507" spans="1:16">
      <c r="A3507" s="119" t="s">
        <v>4678</v>
      </c>
      <c r="B3507" s="120" t="s">
        <v>12972</v>
      </c>
      <c r="C3507" s="120" t="s">
        <v>2111</v>
      </c>
      <c r="D3507" s="120" t="s">
        <v>1806</v>
      </c>
      <c r="E3507" s="120" t="s">
        <v>12164</v>
      </c>
      <c r="F3507" s="120" t="s">
        <v>12598</v>
      </c>
      <c r="G3507" s="120" t="s">
        <v>1968</v>
      </c>
      <c r="H3507" s="120">
        <v>0</v>
      </c>
      <c r="I3507" s="120" t="s">
        <v>1842</v>
      </c>
      <c r="J3507" s="120" t="s">
        <v>1753</v>
      </c>
      <c r="K3507" s="120" t="s">
        <v>3338</v>
      </c>
      <c r="L3507" s="120">
        <v>0</v>
      </c>
      <c r="M3507" s="120">
        <v>0</v>
      </c>
      <c r="N3507" s="120" t="s">
        <v>4000</v>
      </c>
      <c r="O3507" s="127">
        <v>179.9</v>
      </c>
      <c r="P3507" s="128">
        <v>70</v>
      </c>
    </row>
    <row r="3508" spans="1:16">
      <c r="A3508" s="119" t="s">
        <v>4679</v>
      </c>
      <c r="B3508" s="120" t="s">
        <v>12972</v>
      </c>
      <c r="C3508" s="120" t="s">
        <v>2111</v>
      </c>
      <c r="D3508" s="120" t="s">
        <v>1806</v>
      </c>
      <c r="E3508" s="120" t="s">
        <v>12164</v>
      </c>
      <c r="F3508" s="120" t="s">
        <v>12598</v>
      </c>
      <c r="G3508" s="120" t="s">
        <v>1968</v>
      </c>
      <c r="H3508" s="120">
        <v>0</v>
      </c>
      <c r="I3508" s="120" t="s">
        <v>1842</v>
      </c>
      <c r="J3508" s="120" t="s">
        <v>1753</v>
      </c>
      <c r="K3508" s="120" t="s">
        <v>3338</v>
      </c>
      <c r="L3508" s="120">
        <v>0</v>
      </c>
      <c r="M3508" s="120">
        <v>0</v>
      </c>
      <c r="N3508" s="120" t="s">
        <v>4000</v>
      </c>
      <c r="O3508" s="127">
        <v>179.9</v>
      </c>
      <c r="P3508" s="128">
        <v>70</v>
      </c>
    </row>
    <row r="3509" spans="1:16">
      <c r="A3509" s="119" t="s">
        <v>4680</v>
      </c>
      <c r="B3509" s="120" t="s">
        <v>12972</v>
      </c>
      <c r="C3509" s="120" t="s">
        <v>2111</v>
      </c>
      <c r="D3509" s="120" t="s">
        <v>1806</v>
      </c>
      <c r="E3509" s="120" t="s">
        <v>12164</v>
      </c>
      <c r="F3509" s="120" t="s">
        <v>12598</v>
      </c>
      <c r="G3509" s="120" t="s">
        <v>1856</v>
      </c>
      <c r="H3509" s="120">
        <v>0</v>
      </c>
      <c r="I3509" s="120" t="s">
        <v>1842</v>
      </c>
      <c r="J3509" s="120" t="s">
        <v>1753</v>
      </c>
      <c r="K3509" s="120" t="s">
        <v>3338</v>
      </c>
      <c r="L3509" s="120">
        <v>0</v>
      </c>
      <c r="M3509" s="120">
        <v>0</v>
      </c>
      <c r="N3509" s="120" t="s">
        <v>4000</v>
      </c>
      <c r="O3509" s="127">
        <v>179.9</v>
      </c>
      <c r="P3509" s="128">
        <v>70</v>
      </c>
    </row>
    <row r="3510" spans="1:16">
      <c r="A3510" s="119" t="s">
        <v>4681</v>
      </c>
      <c r="B3510" s="120" t="s">
        <v>12972</v>
      </c>
      <c r="C3510" s="120" t="s">
        <v>2111</v>
      </c>
      <c r="D3510" s="120" t="s">
        <v>1756</v>
      </c>
      <c r="E3510" s="120" t="s">
        <v>12164</v>
      </c>
      <c r="F3510" s="120" t="s">
        <v>12598</v>
      </c>
      <c r="G3510" s="120" t="s">
        <v>1886</v>
      </c>
      <c r="H3510" s="120">
        <v>0</v>
      </c>
      <c r="I3510" s="120" t="s">
        <v>1842</v>
      </c>
      <c r="J3510" s="120" t="s">
        <v>1753</v>
      </c>
      <c r="K3510" s="120" t="s">
        <v>3338</v>
      </c>
      <c r="L3510" s="120">
        <v>0</v>
      </c>
      <c r="M3510" s="120">
        <v>0</v>
      </c>
      <c r="N3510" s="120">
        <v>0</v>
      </c>
      <c r="O3510" s="127">
        <v>99.9</v>
      </c>
      <c r="P3510" s="128">
        <v>33</v>
      </c>
    </row>
    <row r="3511" spans="1:16">
      <c r="A3511" s="119" t="s">
        <v>4682</v>
      </c>
      <c r="B3511" s="120" t="s">
        <v>12972</v>
      </c>
      <c r="C3511" s="120" t="s">
        <v>2111</v>
      </c>
      <c r="D3511" s="120" t="s">
        <v>1756</v>
      </c>
      <c r="E3511" s="120" t="s">
        <v>12164</v>
      </c>
      <c r="F3511" s="120" t="s">
        <v>12598</v>
      </c>
      <c r="G3511" s="120" t="s">
        <v>1933</v>
      </c>
      <c r="H3511" s="120">
        <v>0</v>
      </c>
      <c r="I3511" s="120" t="s">
        <v>2425</v>
      </c>
      <c r="J3511" s="120" t="s">
        <v>1753</v>
      </c>
      <c r="K3511" s="120" t="s">
        <v>3338</v>
      </c>
      <c r="L3511" s="120">
        <v>0</v>
      </c>
      <c r="M3511" s="120">
        <v>0</v>
      </c>
      <c r="N3511" s="120">
        <v>0</v>
      </c>
      <c r="O3511" s="127">
        <v>79.900000000000006</v>
      </c>
      <c r="P3511" s="128">
        <v>21</v>
      </c>
    </row>
    <row r="3512" spans="1:16">
      <c r="A3512" s="119" t="s">
        <v>4683</v>
      </c>
      <c r="B3512" s="120" t="s">
        <v>12972</v>
      </c>
      <c r="C3512" s="120" t="s">
        <v>2111</v>
      </c>
      <c r="D3512" s="120" t="s">
        <v>1756</v>
      </c>
      <c r="E3512" s="120" t="s">
        <v>12164</v>
      </c>
      <c r="F3512" s="120" t="s">
        <v>12598</v>
      </c>
      <c r="G3512" s="120" t="s">
        <v>1933</v>
      </c>
      <c r="H3512" s="120">
        <v>0</v>
      </c>
      <c r="I3512" s="120" t="s">
        <v>1849</v>
      </c>
      <c r="J3512" s="120" t="s">
        <v>1774</v>
      </c>
      <c r="K3512" s="120" t="s">
        <v>3338</v>
      </c>
      <c r="L3512" s="120">
        <v>0</v>
      </c>
      <c r="M3512" s="120">
        <v>0</v>
      </c>
      <c r="N3512" s="120" t="s">
        <v>3498</v>
      </c>
      <c r="O3512" s="127">
        <v>149.9</v>
      </c>
      <c r="P3512" s="128">
        <v>50</v>
      </c>
    </row>
    <row r="3513" spans="1:16">
      <c r="A3513" s="119" t="s">
        <v>4684</v>
      </c>
      <c r="B3513" s="120" t="s">
        <v>12972</v>
      </c>
      <c r="C3513" s="120" t="s">
        <v>2111</v>
      </c>
      <c r="D3513" s="120" t="s">
        <v>1756</v>
      </c>
      <c r="E3513" s="120" t="s">
        <v>12164</v>
      </c>
      <c r="F3513" s="120" t="s">
        <v>12598</v>
      </c>
      <c r="G3513" s="120" t="s">
        <v>1933</v>
      </c>
      <c r="H3513" s="120">
        <v>0</v>
      </c>
      <c r="I3513" s="120" t="s">
        <v>1849</v>
      </c>
      <c r="J3513" s="120" t="s">
        <v>1774</v>
      </c>
      <c r="K3513" s="120" t="s">
        <v>3338</v>
      </c>
      <c r="L3513" s="120">
        <v>0</v>
      </c>
      <c r="M3513" s="120">
        <v>0</v>
      </c>
      <c r="N3513" s="120" t="s">
        <v>3498</v>
      </c>
      <c r="O3513" s="127">
        <v>149.9</v>
      </c>
      <c r="P3513" s="128">
        <v>50</v>
      </c>
    </row>
    <row r="3514" spans="1:16">
      <c r="A3514" s="119" t="s">
        <v>446</v>
      </c>
      <c r="B3514" s="120" t="s">
        <v>12972</v>
      </c>
      <c r="C3514" s="120" t="s">
        <v>2111</v>
      </c>
      <c r="D3514" s="120" t="s">
        <v>1756</v>
      </c>
      <c r="E3514" s="120" t="s">
        <v>12164</v>
      </c>
      <c r="F3514" s="120" t="s">
        <v>12598</v>
      </c>
      <c r="G3514" s="120" t="s">
        <v>1968</v>
      </c>
      <c r="H3514" s="120">
        <v>0</v>
      </c>
      <c r="I3514" s="120" t="s">
        <v>1842</v>
      </c>
      <c r="J3514" s="120" t="s">
        <v>1753</v>
      </c>
      <c r="K3514" s="120">
        <v>0</v>
      </c>
      <c r="L3514" s="120">
        <v>0</v>
      </c>
      <c r="M3514" s="120">
        <v>0</v>
      </c>
      <c r="N3514" s="120">
        <v>0</v>
      </c>
      <c r="O3514" s="127">
        <v>99.9</v>
      </c>
      <c r="P3514" s="128">
        <v>32</v>
      </c>
    </row>
    <row r="3515" spans="1:16">
      <c r="A3515" s="119" t="s">
        <v>448</v>
      </c>
      <c r="B3515" s="120" t="s">
        <v>12972</v>
      </c>
      <c r="C3515" s="120" t="s">
        <v>2111</v>
      </c>
      <c r="D3515" s="120" t="s">
        <v>1756</v>
      </c>
      <c r="E3515" s="120" t="s">
        <v>12164</v>
      </c>
      <c r="F3515" s="120" t="s">
        <v>12598</v>
      </c>
      <c r="G3515" s="120" t="s">
        <v>1966</v>
      </c>
      <c r="H3515" s="120">
        <v>0</v>
      </c>
      <c r="I3515" s="120" t="s">
        <v>1842</v>
      </c>
      <c r="J3515" s="120" t="s">
        <v>1753</v>
      </c>
      <c r="K3515" s="120">
        <v>0</v>
      </c>
      <c r="L3515" s="120">
        <v>0</v>
      </c>
      <c r="M3515" s="120">
        <v>0</v>
      </c>
      <c r="N3515" s="120">
        <v>0</v>
      </c>
      <c r="O3515" s="127">
        <v>99.9</v>
      </c>
      <c r="P3515" s="128">
        <v>32</v>
      </c>
    </row>
    <row r="3516" spans="1:16">
      <c r="A3516" s="119" t="s">
        <v>4685</v>
      </c>
      <c r="B3516" s="120" t="s">
        <v>12972</v>
      </c>
      <c r="C3516" s="120" t="s">
        <v>2111</v>
      </c>
      <c r="D3516" s="120" t="s">
        <v>1756</v>
      </c>
      <c r="E3516" s="120" t="s">
        <v>12164</v>
      </c>
      <c r="F3516" s="120" t="s">
        <v>12598</v>
      </c>
      <c r="G3516" s="120" t="s">
        <v>1966</v>
      </c>
      <c r="H3516" s="120">
        <v>0</v>
      </c>
      <c r="I3516" s="120" t="s">
        <v>2068</v>
      </c>
      <c r="J3516" s="120" t="s">
        <v>1753</v>
      </c>
      <c r="K3516" s="120">
        <v>0</v>
      </c>
      <c r="L3516" s="120">
        <v>0</v>
      </c>
      <c r="M3516" s="120">
        <v>0</v>
      </c>
      <c r="N3516" s="120">
        <v>0</v>
      </c>
      <c r="O3516" s="127">
        <v>149.9</v>
      </c>
      <c r="P3516" s="128">
        <v>50</v>
      </c>
    </row>
    <row r="3517" spans="1:16">
      <c r="A3517" s="119" t="s">
        <v>4686</v>
      </c>
      <c r="B3517" s="120" t="s">
        <v>12972</v>
      </c>
      <c r="C3517" s="120" t="s">
        <v>2111</v>
      </c>
      <c r="D3517" s="120" t="s">
        <v>1806</v>
      </c>
      <c r="E3517" s="120" t="s">
        <v>12164</v>
      </c>
      <c r="F3517" s="120" t="s">
        <v>12598</v>
      </c>
      <c r="G3517" s="120" t="s">
        <v>1804</v>
      </c>
      <c r="H3517" s="120">
        <v>0</v>
      </c>
      <c r="I3517" s="120" t="s">
        <v>1849</v>
      </c>
      <c r="J3517" s="120" t="s">
        <v>1753</v>
      </c>
      <c r="K3517" s="120">
        <v>0</v>
      </c>
      <c r="L3517" s="120">
        <v>0</v>
      </c>
      <c r="M3517" s="120">
        <v>0</v>
      </c>
      <c r="N3517" s="120">
        <v>0</v>
      </c>
      <c r="O3517" s="127">
        <v>199.9</v>
      </c>
      <c r="P3517" s="128">
        <v>68.680000000000007</v>
      </c>
    </row>
    <row r="3518" spans="1:16">
      <c r="A3518" s="119" t="s">
        <v>4687</v>
      </c>
      <c r="B3518" s="120" t="s">
        <v>12972</v>
      </c>
      <c r="C3518" s="120" t="s">
        <v>2111</v>
      </c>
      <c r="D3518" s="120" t="s">
        <v>1806</v>
      </c>
      <c r="E3518" s="120" t="s">
        <v>12164</v>
      </c>
      <c r="F3518" s="120" t="s">
        <v>12598</v>
      </c>
      <c r="G3518" s="120" t="s">
        <v>1804</v>
      </c>
      <c r="H3518" s="120">
        <v>0</v>
      </c>
      <c r="I3518" s="120" t="s">
        <v>1849</v>
      </c>
      <c r="J3518" s="120" t="s">
        <v>1753</v>
      </c>
      <c r="K3518" s="120">
        <v>0</v>
      </c>
      <c r="L3518" s="120">
        <v>0</v>
      </c>
      <c r="M3518" s="120">
        <v>0</v>
      </c>
      <c r="N3518" s="120">
        <v>0</v>
      </c>
      <c r="O3518" s="127">
        <v>199.9</v>
      </c>
      <c r="P3518" s="128">
        <v>75.239999999999995</v>
      </c>
    </row>
    <row r="3519" spans="1:16">
      <c r="A3519" s="119" t="s">
        <v>4688</v>
      </c>
      <c r="B3519" s="120" t="s">
        <v>12972</v>
      </c>
      <c r="C3519" s="120" t="s">
        <v>2111</v>
      </c>
      <c r="D3519" s="120" t="s">
        <v>1756</v>
      </c>
      <c r="E3519" s="120" t="s">
        <v>12164</v>
      </c>
      <c r="F3519" s="120" t="s">
        <v>12598</v>
      </c>
      <c r="G3519" s="120" t="s">
        <v>1804</v>
      </c>
      <c r="H3519" s="120">
        <v>0</v>
      </c>
      <c r="I3519" s="120" t="s">
        <v>1842</v>
      </c>
      <c r="J3519" s="120" t="s">
        <v>1753</v>
      </c>
      <c r="K3519" s="120">
        <v>0</v>
      </c>
      <c r="L3519" s="120">
        <v>0</v>
      </c>
      <c r="M3519" s="120">
        <v>0</v>
      </c>
      <c r="N3519" s="120">
        <v>0</v>
      </c>
      <c r="O3519" s="127">
        <v>149.9</v>
      </c>
      <c r="P3519" s="128">
        <v>46.8</v>
      </c>
    </row>
    <row r="3520" spans="1:16">
      <c r="A3520" s="119" t="s">
        <v>4689</v>
      </c>
      <c r="B3520" s="120" t="s">
        <v>12972</v>
      </c>
      <c r="C3520" s="120" t="s">
        <v>2111</v>
      </c>
      <c r="D3520" s="120" t="s">
        <v>1756</v>
      </c>
      <c r="E3520" s="120" t="s">
        <v>12164</v>
      </c>
      <c r="F3520" s="120" t="s">
        <v>12598</v>
      </c>
      <c r="G3520" s="120" t="s">
        <v>1804</v>
      </c>
      <c r="H3520" s="120">
        <v>0</v>
      </c>
      <c r="I3520" s="120" t="s">
        <v>1842</v>
      </c>
      <c r="J3520" s="120" t="s">
        <v>1753</v>
      </c>
      <c r="K3520" s="120">
        <v>0</v>
      </c>
      <c r="L3520" s="120">
        <v>0</v>
      </c>
      <c r="M3520" s="120">
        <v>0</v>
      </c>
      <c r="N3520" s="120">
        <v>0</v>
      </c>
      <c r="O3520" s="127">
        <v>149.9</v>
      </c>
      <c r="P3520" s="128">
        <v>46.8</v>
      </c>
    </row>
    <row r="3521" spans="1:16">
      <c r="A3521" s="119" t="s">
        <v>4690</v>
      </c>
      <c r="B3521" s="120" t="s">
        <v>12972</v>
      </c>
      <c r="C3521" s="120" t="s">
        <v>2111</v>
      </c>
      <c r="D3521" s="120" t="s">
        <v>1756</v>
      </c>
      <c r="E3521" s="120" t="s">
        <v>12164</v>
      </c>
      <c r="F3521" s="120" t="s">
        <v>12598</v>
      </c>
      <c r="G3521" s="120" t="s">
        <v>1804</v>
      </c>
      <c r="H3521" s="120">
        <v>0</v>
      </c>
      <c r="I3521" s="120" t="s">
        <v>1842</v>
      </c>
      <c r="J3521" s="120" t="s">
        <v>1753</v>
      </c>
      <c r="K3521" s="120">
        <v>0</v>
      </c>
      <c r="L3521" s="120">
        <v>0</v>
      </c>
      <c r="M3521" s="120">
        <v>0</v>
      </c>
      <c r="N3521" s="120">
        <v>0</v>
      </c>
      <c r="O3521" s="127">
        <v>149.9</v>
      </c>
      <c r="P3521" s="128">
        <v>64.3</v>
      </c>
    </row>
    <row r="3522" spans="1:16">
      <c r="A3522" s="119" t="s">
        <v>4691</v>
      </c>
      <c r="B3522" s="120" t="s">
        <v>12972</v>
      </c>
      <c r="C3522" s="120" t="s">
        <v>2111</v>
      </c>
      <c r="D3522" s="120" t="s">
        <v>1806</v>
      </c>
      <c r="E3522" s="120" t="s">
        <v>12164</v>
      </c>
      <c r="F3522" s="120" t="s">
        <v>12598</v>
      </c>
      <c r="G3522" s="120" t="s">
        <v>1804</v>
      </c>
      <c r="H3522" s="120">
        <v>0</v>
      </c>
      <c r="I3522" s="120" t="s">
        <v>1842</v>
      </c>
      <c r="J3522" s="120" t="s">
        <v>1753</v>
      </c>
      <c r="K3522" s="120">
        <v>0</v>
      </c>
      <c r="L3522" s="120">
        <v>0</v>
      </c>
      <c r="M3522" s="120">
        <v>0</v>
      </c>
      <c r="N3522" s="120">
        <v>0</v>
      </c>
      <c r="O3522" s="127">
        <v>199.9</v>
      </c>
      <c r="P3522" s="128">
        <v>80.709999999999994</v>
      </c>
    </row>
    <row r="3523" spans="1:16">
      <c r="A3523" s="119" t="s">
        <v>4692</v>
      </c>
      <c r="B3523" s="120" t="s">
        <v>12972</v>
      </c>
      <c r="C3523" s="120" t="s">
        <v>2111</v>
      </c>
      <c r="D3523" s="120" t="s">
        <v>1806</v>
      </c>
      <c r="E3523" s="120" t="s">
        <v>12164</v>
      </c>
      <c r="F3523" s="120" t="s">
        <v>12598</v>
      </c>
      <c r="G3523" s="120" t="s">
        <v>1804</v>
      </c>
      <c r="H3523" s="120">
        <v>0</v>
      </c>
      <c r="I3523" s="120" t="s">
        <v>1842</v>
      </c>
      <c r="J3523" s="120" t="s">
        <v>1753</v>
      </c>
      <c r="K3523" s="120">
        <v>0</v>
      </c>
      <c r="L3523" s="120">
        <v>0</v>
      </c>
      <c r="M3523" s="120">
        <v>0</v>
      </c>
      <c r="N3523" s="120">
        <v>0</v>
      </c>
      <c r="O3523" s="127">
        <v>199.9</v>
      </c>
      <c r="P3523" s="128">
        <v>68.680000000000007</v>
      </c>
    </row>
    <row r="3524" spans="1:16">
      <c r="A3524" s="119" t="s">
        <v>4693</v>
      </c>
      <c r="B3524" s="120" t="s">
        <v>12972</v>
      </c>
      <c r="C3524" s="120" t="s">
        <v>2111</v>
      </c>
      <c r="D3524" s="120" t="s">
        <v>1756</v>
      </c>
      <c r="E3524" s="120" t="s">
        <v>12164</v>
      </c>
      <c r="F3524" s="120" t="s">
        <v>12598</v>
      </c>
      <c r="G3524" s="120" t="s">
        <v>1804</v>
      </c>
      <c r="H3524" s="120">
        <v>0</v>
      </c>
      <c r="I3524" s="120" t="s">
        <v>1842</v>
      </c>
      <c r="J3524" s="120" t="s">
        <v>1753</v>
      </c>
      <c r="K3524" s="120">
        <v>0</v>
      </c>
      <c r="L3524" s="120">
        <v>0</v>
      </c>
      <c r="M3524" s="120">
        <v>0</v>
      </c>
      <c r="N3524" s="120">
        <v>0</v>
      </c>
      <c r="O3524" s="127">
        <v>149.9</v>
      </c>
      <c r="P3524" s="128">
        <v>46.8</v>
      </c>
    </row>
    <row r="3525" spans="1:16">
      <c r="A3525" s="119" t="s">
        <v>4694</v>
      </c>
      <c r="B3525" s="120" t="s">
        <v>12972</v>
      </c>
      <c r="C3525" s="120" t="s">
        <v>2111</v>
      </c>
      <c r="D3525" s="120" t="s">
        <v>1806</v>
      </c>
      <c r="E3525" s="120" t="s">
        <v>12164</v>
      </c>
      <c r="F3525" s="120" t="s">
        <v>12598</v>
      </c>
      <c r="G3525" s="120" t="s">
        <v>1804</v>
      </c>
      <c r="H3525" s="120">
        <v>0</v>
      </c>
      <c r="I3525" s="120" t="s">
        <v>2646</v>
      </c>
      <c r="J3525" s="120" t="s">
        <v>1753</v>
      </c>
      <c r="K3525" s="120">
        <v>0</v>
      </c>
      <c r="L3525" s="120">
        <v>0</v>
      </c>
      <c r="M3525" s="120">
        <v>0</v>
      </c>
      <c r="N3525" s="120">
        <v>0</v>
      </c>
      <c r="O3525" s="127">
        <v>199.9</v>
      </c>
      <c r="P3525" s="128">
        <v>68.680000000000007</v>
      </c>
    </row>
    <row r="3526" spans="1:16">
      <c r="A3526" s="119" t="s">
        <v>451</v>
      </c>
      <c r="B3526" s="120" t="s">
        <v>12972</v>
      </c>
      <c r="C3526" s="120" t="s">
        <v>2111</v>
      </c>
      <c r="D3526" s="120" t="s">
        <v>1806</v>
      </c>
      <c r="E3526" s="120" t="s">
        <v>12164</v>
      </c>
      <c r="F3526" s="120" t="s">
        <v>12598</v>
      </c>
      <c r="G3526" s="120" t="s">
        <v>1804</v>
      </c>
      <c r="H3526" s="120">
        <v>0</v>
      </c>
      <c r="I3526" s="120" t="s">
        <v>2646</v>
      </c>
      <c r="J3526" s="120" t="s">
        <v>1753</v>
      </c>
      <c r="K3526" s="120">
        <v>0</v>
      </c>
      <c r="L3526" s="120">
        <v>0</v>
      </c>
      <c r="M3526" s="120">
        <v>0</v>
      </c>
      <c r="N3526" s="120">
        <v>0</v>
      </c>
      <c r="O3526" s="127">
        <v>199.9</v>
      </c>
      <c r="P3526" s="128">
        <v>97.11</v>
      </c>
    </row>
    <row r="3527" spans="1:16">
      <c r="A3527" s="119" t="s">
        <v>4695</v>
      </c>
      <c r="B3527" s="120" t="s">
        <v>12972</v>
      </c>
      <c r="C3527" s="120" t="s">
        <v>2111</v>
      </c>
      <c r="D3527" s="120" t="s">
        <v>1756</v>
      </c>
      <c r="E3527" s="120" t="s">
        <v>12164</v>
      </c>
      <c r="F3527" s="120" t="s">
        <v>12598</v>
      </c>
      <c r="G3527" s="120" t="s">
        <v>1968</v>
      </c>
      <c r="H3527" s="120">
        <v>0</v>
      </c>
      <c r="I3527" s="120" t="s">
        <v>1842</v>
      </c>
      <c r="J3527" s="120" t="s">
        <v>1753</v>
      </c>
      <c r="K3527" s="120">
        <v>0</v>
      </c>
      <c r="L3527" s="120">
        <v>0</v>
      </c>
      <c r="M3527" s="120">
        <v>0</v>
      </c>
      <c r="N3527" s="120" t="s">
        <v>4000</v>
      </c>
      <c r="O3527" s="127">
        <v>169.9</v>
      </c>
      <c r="P3527" s="128">
        <v>60</v>
      </c>
    </row>
    <row r="3528" spans="1:16">
      <c r="A3528" s="119" t="s">
        <v>4696</v>
      </c>
      <c r="B3528" s="120" t="s">
        <v>12972</v>
      </c>
      <c r="C3528" s="120" t="s">
        <v>2111</v>
      </c>
      <c r="D3528" s="120" t="s">
        <v>1756</v>
      </c>
      <c r="E3528" s="120" t="s">
        <v>12164</v>
      </c>
      <c r="F3528" s="120" t="s">
        <v>12598</v>
      </c>
      <c r="G3528" s="120" t="s">
        <v>1869</v>
      </c>
      <c r="H3528" s="120">
        <v>0</v>
      </c>
      <c r="I3528" s="120" t="s">
        <v>1842</v>
      </c>
      <c r="J3528" s="120" t="s">
        <v>1753</v>
      </c>
      <c r="K3528" s="120" t="s">
        <v>3338</v>
      </c>
      <c r="L3528" s="120">
        <v>0</v>
      </c>
      <c r="M3528" s="120">
        <v>0</v>
      </c>
      <c r="N3528" s="120" t="s">
        <v>3726</v>
      </c>
      <c r="O3528" s="127">
        <v>79.900000000000006</v>
      </c>
      <c r="P3528" s="128">
        <v>25</v>
      </c>
    </row>
    <row r="3529" spans="1:16">
      <c r="A3529" s="119" t="s">
        <v>890</v>
      </c>
      <c r="B3529" s="120" t="s">
        <v>12972</v>
      </c>
      <c r="C3529" s="120" t="s">
        <v>2111</v>
      </c>
      <c r="D3529" s="120" t="s">
        <v>1756</v>
      </c>
      <c r="E3529" s="120" t="s">
        <v>12164</v>
      </c>
      <c r="F3529" s="120" t="s">
        <v>12598</v>
      </c>
      <c r="G3529" s="120" t="s">
        <v>1832</v>
      </c>
      <c r="H3529" s="120">
        <v>0</v>
      </c>
      <c r="I3529" s="120" t="s">
        <v>1842</v>
      </c>
      <c r="J3529" s="120" t="s">
        <v>1753</v>
      </c>
      <c r="K3529" s="120">
        <v>0</v>
      </c>
      <c r="L3529" s="120">
        <v>0</v>
      </c>
      <c r="M3529" s="120">
        <v>0</v>
      </c>
      <c r="N3529" s="120" t="s">
        <v>3726</v>
      </c>
      <c r="O3529" s="127">
        <v>99.9</v>
      </c>
      <c r="P3529" s="128">
        <v>33</v>
      </c>
    </row>
    <row r="3530" spans="1:16">
      <c r="A3530" s="119" t="s">
        <v>892</v>
      </c>
      <c r="B3530" s="120" t="s">
        <v>12972</v>
      </c>
      <c r="C3530" s="120" t="s">
        <v>2111</v>
      </c>
      <c r="D3530" s="120" t="s">
        <v>1756</v>
      </c>
      <c r="E3530" s="120" t="s">
        <v>12164</v>
      </c>
      <c r="F3530" s="120" t="s">
        <v>12598</v>
      </c>
      <c r="G3530" s="120" t="s">
        <v>1832</v>
      </c>
      <c r="H3530" s="120">
        <v>0</v>
      </c>
      <c r="I3530" s="120" t="s">
        <v>1842</v>
      </c>
      <c r="J3530" s="120" t="s">
        <v>1753</v>
      </c>
      <c r="K3530" s="120">
        <v>0</v>
      </c>
      <c r="L3530" s="120">
        <v>0</v>
      </c>
      <c r="M3530" s="120">
        <v>0</v>
      </c>
      <c r="N3530" s="120" t="s">
        <v>3726</v>
      </c>
      <c r="O3530" s="127">
        <v>99.9</v>
      </c>
      <c r="P3530" s="128">
        <v>33</v>
      </c>
    </row>
    <row r="3531" spans="1:16">
      <c r="A3531" s="119" t="s">
        <v>893</v>
      </c>
      <c r="B3531" s="120" t="s">
        <v>12972</v>
      </c>
      <c r="C3531" s="120" t="s">
        <v>2111</v>
      </c>
      <c r="D3531" s="120" t="s">
        <v>1756</v>
      </c>
      <c r="E3531" s="120" t="s">
        <v>12164</v>
      </c>
      <c r="F3531" s="120" t="s">
        <v>12598</v>
      </c>
      <c r="G3531" s="120" t="s">
        <v>1832</v>
      </c>
      <c r="H3531" s="120">
        <v>0</v>
      </c>
      <c r="I3531" s="120" t="s">
        <v>1842</v>
      </c>
      <c r="J3531" s="120" t="s">
        <v>1753</v>
      </c>
      <c r="K3531" s="120">
        <v>0</v>
      </c>
      <c r="L3531" s="120">
        <v>0</v>
      </c>
      <c r="M3531" s="120">
        <v>0</v>
      </c>
      <c r="N3531" s="120" t="s">
        <v>3726</v>
      </c>
      <c r="O3531" s="127">
        <v>99.9</v>
      </c>
      <c r="P3531" s="128">
        <v>33</v>
      </c>
    </row>
    <row r="3532" spans="1:16">
      <c r="A3532" s="119" t="s">
        <v>4697</v>
      </c>
      <c r="B3532" s="120" t="s">
        <v>12972</v>
      </c>
      <c r="C3532" s="120" t="s">
        <v>2111</v>
      </c>
      <c r="D3532" s="120" t="s">
        <v>1756</v>
      </c>
      <c r="E3532" s="120" t="s">
        <v>12164</v>
      </c>
      <c r="F3532" s="120" t="s">
        <v>12598</v>
      </c>
      <c r="G3532" s="120" t="s">
        <v>1869</v>
      </c>
      <c r="H3532" s="120">
        <v>0</v>
      </c>
      <c r="I3532" s="120" t="s">
        <v>1842</v>
      </c>
      <c r="J3532" s="120" t="s">
        <v>1753</v>
      </c>
      <c r="K3532" s="120">
        <v>0</v>
      </c>
      <c r="L3532" s="120">
        <v>0</v>
      </c>
      <c r="M3532" s="120">
        <v>0</v>
      </c>
      <c r="N3532" s="120" t="s">
        <v>3726</v>
      </c>
      <c r="O3532" s="127">
        <v>99.9</v>
      </c>
      <c r="P3532" s="128">
        <v>32</v>
      </c>
    </row>
    <row r="3533" spans="1:16">
      <c r="A3533" s="119" t="s">
        <v>4698</v>
      </c>
      <c r="B3533" s="120" t="s">
        <v>12972</v>
      </c>
      <c r="C3533" s="120" t="s">
        <v>2111</v>
      </c>
      <c r="D3533" s="120" t="s">
        <v>1756</v>
      </c>
      <c r="E3533" s="120" t="s">
        <v>12164</v>
      </c>
      <c r="F3533" s="120" t="s">
        <v>12598</v>
      </c>
      <c r="G3533" s="120" t="s">
        <v>1869</v>
      </c>
      <c r="H3533" s="120">
        <v>0</v>
      </c>
      <c r="I3533" s="120" t="s">
        <v>1842</v>
      </c>
      <c r="J3533" s="120" t="s">
        <v>1753</v>
      </c>
      <c r="K3533" s="120">
        <v>0</v>
      </c>
      <c r="L3533" s="120">
        <v>0</v>
      </c>
      <c r="M3533" s="120">
        <v>0</v>
      </c>
      <c r="N3533" s="120" t="s">
        <v>3726</v>
      </c>
      <c r="O3533" s="127">
        <v>99.9</v>
      </c>
      <c r="P3533" s="128">
        <v>32</v>
      </c>
    </row>
    <row r="3534" spans="1:16">
      <c r="A3534" s="119" t="s">
        <v>4699</v>
      </c>
      <c r="B3534" s="120" t="s">
        <v>12972</v>
      </c>
      <c r="C3534" s="120" t="s">
        <v>2111</v>
      </c>
      <c r="D3534" s="120" t="s">
        <v>1756</v>
      </c>
      <c r="E3534" s="120" t="s">
        <v>12164</v>
      </c>
      <c r="F3534" s="120" t="s">
        <v>12598</v>
      </c>
      <c r="G3534" s="120" t="s">
        <v>1869</v>
      </c>
      <c r="H3534" s="120">
        <v>0</v>
      </c>
      <c r="I3534" s="120" t="s">
        <v>1842</v>
      </c>
      <c r="J3534" s="120" t="s">
        <v>1753</v>
      </c>
      <c r="K3534" s="120">
        <v>0</v>
      </c>
      <c r="L3534" s="120">
        <v>0</v>
      </c>
      <c r="M3534" s="120">
        <v>0</v>
      </c>
      <c r="N3534" s="120" t="s">
        <v>3726</v>
      </c>
      <c r="O3534" s="127">
        <v>99.9</v>
      </c>
      <c r="P3534" s="128">
        <v>32</v>
      </c>
    </row>
    <row r="3535" spans="1:16">
      <c r="A3535" s="119" t="s">
        <v>696</v>
      </c>
      <c r="B3535" s="120" t="s">
        <v>12972</v>
      </c>
      <c r="C3535" s="120" t="s">
        <v>2111</v>
      </c>
      <c r="D3535" s="120">
        <v>0</v>
      </c>
      <c r="E3535" s="120">
        <v>0</v>
      </c>
      <c r="F3535" s="120">
        <v>0</v>
      </c>
      <c r="G3535" s="120">
        <v>0</v>
      </c>
      <c r="H3535" s="120">
        <v>0</v>
      </c>
      <c r="I3535" s="120" t="s">
        <v>1842</v>
      </c>
      <c r="J3535" s="120" t="s">
        <v>1753</v>
      </c>
      <c r="K3535" s="120">
        <v>0</v>
      </c>
      <c r="L3535" s="120">
        <v>0</v>
      </c>
      <c r="M3535" s="120">
        <v>0</v>
      </c>
      <c r="N3535" s="120" t="s">
        <v>3726</v>
      </c>
      <c r="O3535" s="127">
        <v>79.900000000000006</v>
      </c>
      <c r="P3535" s="128">
        <v>25</v>
      </c>
    </row>
    <row r="3536" spans="1:16">
      <c r="A3536" s="119" t="s">
        <v>4700</v>
      </c>
      <c r="B3536" s="120" t="s">
        <v>12972</v>
      </c>
      <c r="C3536" s="120" t="s">
        <v>2111</v>
      </c>
      <c r="D3536" s="120" t="s">
        <v>1756</v>
      </c>
      <c r="E3536" s="120" t="s">
        <v>12164</v>
      </c>
      <c r="F3536" s="120" t="s">
        <v>12598</v>
      </c>
      <c r="G3536" s="120" t="s">
        <v>1869</v>
      </c>
      <c r="H3536" s="120">
        <v>0</v>
      </c>
      <c r="I3536" s="120" t="s">
        <v>1842</v>
      </c>
      <c r="J3536" s="120" t="s">
        <v>1753</v>
      </c>
      <c r="K3536" s="120" t="s">
        <v>3661</v>
      </c>
      <c r="L3536" s="120">
        <v>0</v>
      </c>
      <c r="M3536" s="120">
        <v>0</v>
      </c>
      <c r="N3536" s="120" t="s">
        <v>3726</v>
      </c>
      <c r="O3536" s="127">
        <v>79.900000000000006</v>
      </c>
      <c r="P3536" s="128">
        <v>32</v>
      </c>
    </row>
    <row r="3537" spans="1:16">
      <c r="A3537" s="119" t="s">
        <v>927</v>
      </c>
      <c r="B3537" s="120" t="s">
        <v>12972</v>
      </c>
      <c r="C3537" s="120" t="s">
        <v>2111</v>
      </c>
      <c r="D3537" s="120" t="s">
        <v>1756</v>
      </c>
      <c r="E3537" s="120" t="s">
        <v>12164</v>
      </c>
      <c r="F3537" s="120" t="s">
        <v>12598</v>
      </c>
      <c r="G3537" s="120" t="s">
        <v>1832</v>
      </c>
      <c r="H3537" s="120">
        <v>0</v>
      </c>
      <c r="I3537" s="120" t="s">
        <v>1842</v>
      </c>
      <c r="J3537" s="120" t="s">
        <v>1753</v>
      </c>
      <c r="K3537" s="120">
        <v>0</v>
      </c>
      <c r="L3537" s="120">
        <v>0</v>
      </c>
      <c r="M3537" s="120">
        <v>0</v>
      </c>
      <c r="N3537" s="120" t="s">
        <v>3726</v>
      </c>
      <c r="O3537" s="127">
        <v>99.9</v>
      </c>
      <c r="P3537" s="128">
        <v>32</v>
      </c>
    </row>
    <row r="3538" spans="1:16">
      <c r="A3538" s="119" t="s">
        <v>1072</v>
      </c>
      <c r="B3538" s="120" t="s">
        <v>12972</v>
      </c>
      <c r="C3538" s="120" t="s">
        <v>2111</v>
      </c>
      <c r="D3538" s="120" t="s">
        <v>1756</v>
      </c>
      <c r="E3538" s="120" t="s">
        <v>12164</v>
      </c>
      <c r="F3538" s="120" t="s">
        <v>12598</v>
      </c>
      <c r="G3538" s="120" t="s">
        <v>1832</v>
      </c>
      <c r="H3538" s="120">
        <v>0</v>
      </c>
      <c r="I3538" s="120" t="s">
        <v>1842</v>
      </c>
      <c r="J3538" s="120" t="s">
        <v>1753</v>
      </c>
      <c r="K3538" s="120">
        <v>0</v>
      </c>
      <c r="L3538" s="120">
        <v>0</v>
      </c>
      <c r="M3538" s="120">
        <v>0</v>
      </c>
      <c r="N3538" s="120" t="s">
        <v>3726</v>
      </c>
      <c r="O3538" s="127">
        <v>99.9</v>
      </c>
      <c r="P3538" s="128">
        <v>32</v>
      </c>
    </row>
    <row r="3539" spans="1:16">
      <c r="A3539" s="119" t="s">
        <v>929</v>
      </c>
      <c r="B3539" s="120" t="s">
        <v>12972</v>
      </c>
      <c r="C3539" s="120" t="s">
        <v>2111</v>
      </c>
      <c r="D3539" s="120" t="s">
        <v>1756</v>
      </c>
      <c r="E3539" s="120" t="s">
        <v>12164</v>
      </c>
      <c r="F3539" s="120" t="s">
        <v>12598</v>
      </c>
      <c r="G3539" s="120" t="s">
        <v>1832</v>
      </c>
      <c r="H3539" s="120">
        <v>0</v>
      </c>
      <c r="I3539" s="120" t="s">
        <v>1842</v>
      </c>
      <c r="J3539" s="120" t="s">
        <v>1753</v>
      </c>
      <c r="K3539" s="120">
        <v>0</v>
      </c>
      <c r="L3539" s="120">
        <v>0</v>
      </c>
      <c r="M3539" s="120">
        <v>0</v>
      </c>
      <c r="N3539" s="120" t="s">
        <v>3726</v>
      </c>
      <c r="O3539" s="127">
        <v>99.9</v>
      </c>
      <c r="P3539" s="128">
        <v>32</v>
      </c>
    </row>
    <row r="3540" spans="1:16">
      <c r="A3540" s="119" t="s">
        <v>894</v>
      </c>
      <c r="B3540" s="120" t="s">
        <v>12972</v>
      </c>
      <c r="C3540" s="120" t="s">
        <v>2111</v>
      </c>
      <c r="D3540" s="120" t="s">
        <v>1756</v>
      </c>
      <c r="E3540" s="120" t="s">
        <v>12164</v>
      </c>
      <c r="F3540" s="120" t="s">
        <v>12598</v>
      </c>
      <c r="G3540" s="120" t="s">
        <v>1832</v>
      </c>
      <c r="H3540" s="120">
        <v>0</v>
      </c>
      <c r="I3540" s="120" t="s">
        <v>1842</v>
      </c>
      <c r="J3540" s="120" t="s">
        <v>1753</v>
      </c>
      <c r="K3540" s="120">
        <v>0</v>
      </c>
      <c r="L3540" s="120">
        <v>0</v>
      </c>
      <c r="M3540" s="120">
        <v>0</v>
      </c>
      <c r="N3540" s="120" t="s">
        <v>3726</v>
      </c>
      <c r="O3540" s="127">
        <v>99.9</v>
      </c>
      <c r="P3540" s="128">
        <v>33</v>
      </c>
    </row>
    <row r="3541" spans="1:16">
      <c r="A3541" s="119" t="s">
        <v>895</v>
      </c>
      <c r="B3541" s="120" t="s">
        <v>12972</v>
      </c>
      <c r="C3541" s="120" t="s">
        <v>2111</v>
      </c>
      <c r="D3541" s="120" t="s">
        <v>1756</v>
      </c>
      <c r="E3541" s="120" t="s">
        <v>12164</v>
      </c>
      <c r="F3541" s="120" t="s">
        <v>12598</v>
      </c>
      <c r="G3541" s="120" t="s">
        <v>1832</v>
      </c>
      <c r="H3541" s="120">
        <v>0</v>
      </c>
      <c r="I3541" s="120" t="s">
        <v>1842</v>
      </c>
      <c r="J3541" s="120" t="s">
        <v>1753</v>
      </c>
      <c r="K3541" s="120">
        <v>0</v>
      </c>
      <c r="L3541" s="120">
        <v>0</v>
      </c>
      <c r="M3541" s="120">
        <v>0</v>
      </c>
      <c r="N3541" s="120" t="s">
        <v>3726</v>
      </c>
      <c r="O3541" s="127">
        <v>99.9</v>
      </c>
      <c r="P3541" s="128">
        <v>33</v>
      </c>
    </row>
    <row r="3542" spans="1:16">
      <c r="A3542" s="119" t="s">
        <v>896</v>
      </c>
      <c r="B3542" s="120" t="s">
        <v>12972</v>
      </c>
      <c r="C3542" s="120" t="s">
        <v>2111</v>
      </c>
      <c r="D3542" s="120" t="s">
        <v>1756</v>
      </c>
      <c r="E3542" s="120" t="s">
        <v>12164</v>
      </c>
      <c r="F3542" s="120" t="s">
        <v>12598</v>
      </c>
      <c r="G3542" s="120" t="s">
        <v>1832</v>
      </c>
      <c r="H3542" s="120">
        <v>0</v>
      </c>
      <c r="I3542" s="120" t="s">
        <v>1842</v>
      </c>
      <c r="J3542" s="120" t="s">
        <v>1753</v>
      </c>
      <c r="K3542" s="120">
        <v>0</v>
      </c>
      <c r="L3542" s="120">
        <v>0</v>
      </c>
      <c r="M3542" s="120">
        <v>0</v>
      </c>
      <c r="N3542" s="120" t="s">
        <v>3726</v>
      </c>
      <c r="O3542" s="127">
        <v>99.9</v>
      </c>
      <c r="P3542" s="128">
        <v>33</v>
      </c>
    </row>
    <row r="3543" spans="1:16">
      <c r="A3543" s="119" t="s">
        <v>897</v>
      </c>
      <c r="B3543" s="120" t="s">
        <v>12972</v>
      </c>
      <c r="C3543" s="120" t="s">
        <v>2111</v>
      </c>
      <c r="D3543" s="120" t="s">
        <v>1756</v>
      </c>
      <c r="E3543" s="120" t="s">
        <v>12164</v>
      </c>
      <c r="F3543" s="120" t="s">
        <v>12598</v>
      </c>
      <c r="G3543" s="120" t="s">
        <v>1832</v>
      </c>
      <c r="H3543" s="120">
        <v>0</v>
      </c>
      <c r="I3543" s="120" t="s">
        <v>1842</v>
      </c>
      <c r="J3543" s="120" t="s">
        <v>1753</v>
      </c>
      <c r="K3543" s="120">
        <v>0</v>
      </c>
      <c r="L3543" s="120">
        <v>0</v>
      </c>
      <c r="M3543" s="120">
        <v>0</v>
      </c>
      <c r="N3543" s="120" t="s">
        <v>3726</v>
      </c>
      <c r="O3543" s="127">
        <v>99.9</v>
      </c>
      <c r="P3543" s="128">
        <v>33</v>
      </c>
    </row>
    <row r="3544" spans="1:16">
      <c r="A3544" s="119" t="s">
        <v>898</v>
      </c>
      <c r="B3544" s="120" t="s">
        <v>12972</v>
      </c>
      <c r="C3544" s="120" t="s">
        <v>2111</v>
      </c>
      <c r="D3544" s="120" t="s">
        <v>1756</v>
      </c>
      <c r="E3544" s="120" t="s">
        <v>12164</v>
      </c>
      <c r="F3544" s="120" t="s">
        <v>12598</v>
      </c>
      <c r="G3544" s="120" t="s">
        <v>1832</v>
      </c>
      <c r="H3544" s="120">
        <v>0</v>
      </c>
      <c r="I3544" s="120" t="s">
        <v>1842</v>
      </c>
      <c r="J3544" s="120" t="s">
        <v>1753</v>
      </c>
      <c r="K3544" s="120">
        <v>0</v>
      </c>
      <c r="L3544" s="120">
        <v>0</v>
      </c>
      <c r="M3544" s="120">
        <v>0</v>
      </c>
      <c r="N3544" s="120" t="s">
        <v>3726</v>
      </c>
      <c r="O3544" s="127">
        <v>99.9</v>
      </c>
      <c r="P3544" s="128">
        <v>33</v>
      </c>
    </row>
    <row r="3545" spans="1:16">
      <c r="A3545" s="119" t="s">
        <v>690</v>
      </c>
      <c r="B3545" s="120" t="s">
        <v>12972</v>
      </c>
      <c r="C3545" s="120" t="s">
        <v>2111</v>
      </c>
      <c r="D3545" s="120">
        <v>0</v>
      </c>
      <c r="E3545" s="120">
        <v>0</v>
      </c>
      <c r="F3545" s="120">
        <v>0</v>
      </c>
      <c r="G3545" s="120">
        <v>0</v>
      </c>
      <c r="H3545" s="120">
        <v>0</v>
      </c>
      <c r="I3545" s="120" t="s">
        <v>1842</v>
      </c>
      <c r="J3545" s="120" t="s">
        <v>1753</v>
      </c>
      <c r="K3545" s="120">
        <v>0</v>
      </c>
      <c r="L3545" s="120">
        <v>0</v>
      </c>
      <c r="M3545" s="120">
        <v>0</v>
      </c>
      <c r="N3545" s="120" t="s">
        <v>3726</v>
      </c>
      <c r="O3545" s="127">
        <v>99.9</v>
      </c>
      <c r="P3545" s="128">
        <v>25</v>
      </c>
    </row>
    <row r="3546" spans="1:16">
      <c r="A3546" s="119" t="s">
        <v>692</v>
      </c>
      <c r="B3546" s="120" t="s">
        <v>12972</v>
      </c>
      <c r="C3546" s="120" t="s">
        <v>2111</v>
      </c>
      <c r="D3546" s="120">
        <v>0</v>
      </c>
      <c r="E3546" s="120">
        <v>0</v>
      </c>
      <c r="F3546" s="120">
        <v>0</v>
      </c>
      <c r="G3546" s="120">
        <v>0</v>
      </c>
      <c r="H3546" s="120">
        <v>0</v>
      </c>
      <c r="I3546" s="120" t="s">
        <v>1842</v>
      </c>
      <c r="J3546" s="120" t="s">
        <v>1753</v>
      </c>
      <c r="K3546" s="120">
        <v>0</v>
      </c>
      <c r="L3546" s="120">
        <v>0</v>
      </c>
      <c r="M3546" s="120">
        <v>0</v>
      </c>
      <c r="N3546" s="120" t="s">
        <v>3726</v>
      </c>
      <c r="O3546" s="127">
        <v>99.9</v>
      </c>
      <c r="P3546" s="128">
        <v>25</v>
      </c>
    </row>
    <row r="3547" spans="1:16">
      <c r="A3547" s="119" t="s">
        <v>691</v>
      </c>
      <c r="B3547" s="120" t="s">
        <v>12972</v>
      </c>
      <c r="C3547" s="120" t="s">
        <v>2111</v>
      </c>
      <c r="D3547" s="120" t="s">
        <v>1756</v>
      </c>
      <c r="E3547" s="120" t="s">
        <v>12164</v>
      </c>
      <c r="F3547" s="120" t="s">
        <v>12598</v>
      </c>
      <c r="G3547" s="120" t="s">
        <v>1888</v>
      </c>
      <c r="H3547" s="120">
        <v>0</v>
      </c>
      <c r="I3547" s="120" t="s">
        <v>1842</v>
      </c>
      <c r="J3547" s="120" t="s">
        <v>1753</v>
      </c>
      <c r="K3547" s="120">
        <v>0</v>
      </c>
      <c r="L3547" s="120">
        <v>0</v>
      </c>
      <c r="M3547" s="120">
        <v>0</v>
      </c>
      <c r="N3547" s="120" t="s">
        <v>3726</v>
      </c>
      <c r="O3547" s="127">
        <v>99.9</v>
      </c>
      <c r="P3547" s="128">
        <v>25</v>
      </c>
    </row>
    <row r="3548" spans="1:16">
      <c r="A3548" s="119" t="s">
        <v>693</v>
      </c>
      <c r="B3548" s="120" t="s">
        <v>12972</v>
      </c>
      <c r="C3548" s="120" t="s">
        <v>2111</v>
      </c>
      <c r="D3548" s="120">
        <v>0</v>
      </c>
      <c r="E3548" s="120">
        <v>0</v>
      </c>
      <c r="F3548" s="120">
        <v>0</v>
      </c>
      <c r="G3548" s="120">
        <v>0</v>
      </c>
      <c r="H3548" s="120">
        <v>0</v>
      </c>
      <c r="I3548" s="120" t="s">
        <v>1842</v>
      </c>
      <c r="J3548" s="120" t="s">
        <v>1753</v>
      </c>
      <c r="K3548" s="120">
        <v>0</v>
      </c>
      <c r="L3548" s="120">
        <v>0</v>
      </c>
      <c r="M3548" s="120">
        <v>0</v>
      </c>
      <c r="N3548" s="120" t="s">
        <v>3726</v>
      </c>
      <c r="O3548" s="127">
        <v>99.9</v>
      </c>
      <c r="P3548" s="128">
        <v>25</v>
      </c>
    </row>
    <row r="3549" spans="1:16">
      <c r="A3549" s="119" t="s">
        <v>694</v>
      </c>
      <c r="B3549" s="120" t="s">
        <v>12972</v>
      </c>
      <c r="C3549" s="120" t="s">
        <v>2111</v>
      </c>
      <c r="D3549" s="120">
        <v>0</v>
      </c>
      <c r="E3549" s="120">
        <v>0</v>
      </c>
      <c r="F3549" s="120">
        <v>0</v>
      </c>
      <c r="G3549" s="120">
        <v>0</v>
      </c>
      <c r="H3549" s="120">
        <v>0</v>
      </c>
      <c r="I3549" s="120" t="s">
        <v>1842</v>
      </c>
      <c r="J3549" s="120" t="s">
        <v>1753</v>
      </c>
      <c r="K3549" s="120">
        <v>0</v>
      </c>
      <c r="L3549" s="120">
        <v>0</v>
      </c>
      <c r="M3549" s="120">
        <v>0</v>
      </c>
      <c r="N3549" s="120" t="s">
        <v>3726</v>
      </c>
      <c r="O3549" s="127">
        <v>99.9</v>
      </c>
      <c r="P3549" s="128">
        <v>25</v>
      </c>
    </row>
    <row r="3550" spans="1:16">
      <c r="A3550" s="119" t="s">
        <v>4701</v>
      </c>
      <c r="B3550" s="120" t="s">
        <v>12972</v>
      </c>
      <c r="C3550" s="120" t="s">
        <v>2111</v>
      </c>
      <c r="D3550" s="120" t="s">
        <v>1806</v>
      </c>
      <c r="E3550" s="120" t="s">
        <v>12164</v>
      </c>
      <c r="F3550" s="120" t="s">
        <v>12598</v>
      </c>
      <c r="G3550" s="120" t="s">
        <v>1869</v>
      </c>
      <c r="H3550" s="120">
        <v>0</v>
      </c>
      <c r="I3550" s="120" t="s">
        <v>1842</v>
      </c>
      <c r="J3550" s="120" t="s">
        <v>1753</v>
      </c>
      <c r="K3550" s="120" t="s">
        <v>3661</v>
      </c>
      <c r="L3550" s="120">
        <v>0</v>
      </c>
      <c r="M3550" s="120">
        <v>0</v>
      </c>
      <c r="N3550" s="120">
        <v>0</v>
      </c>
      <c r="O3550" s="127">
        <v>249.9</v>
      </c>
      <c r="P3550" s="128">
        <v>80</v>
      </c>
    </row>
    <row r="3551" spans="1:16">
      <c r="A3551" s="119" t="s">
        <v>535</v>
      </c>
      <c r="B3551" s="120" t="s">
        <v>12972</v>
      </c>
      <c r="C3551" s="120" t="s">
        <v>2111</v>
      </c>
      <c r="D3551" s="120" t="s">
        <v>1756</v>
      </c>
      <c r="E3551" s="120" t="s">
        <v>12164</v>
      </c>
      <c r="F3551" s="120" t="s">
        <v>12598</v>
      </c>
      <c r="G3551" s="120" t="s">
        <v>1947</v>
      </c>
      <c r="H3551" s="120">
        <v>0</v>
      </c>
      <c r="I3551" s="120" t="s">
        <v>1842</v>
      </c>
      <c r="J3551" s="120" t="s">
        <v>1753</v>
      </c>
      <c r="K3551" s="120">
        <v>0</v>
      </c>
      <c r="L3551" s="120">
        <v>0</v>
      </c>
      <c r="M3551" s="120">
        <v>0</v>
      </c>
      <c r="N3551" s="120">
        <v>0</v>
      </c>
      <c r="O3551" s="127">
        <v>149.9</v>
      </c>
      <c r="P3551" s="128">
        <v>54</v>
      </c>
    </row>
    <row r="3552" spans="1:16">
      <c r="A3552" s="119" t="s">
        <v>537</v>
      </c>
      <c r="B3552" s="120" t="s">
        <v>12972</v>
      </c>
      <c r="C3552" s="120" t="s">
        <v>2111</v>
      </c>
      <c r="D3552" s="120" t="s">
        <v>1756</v>
      </c>
      <c r="E3552" s="120" t="s">
        <v>12164</v>
      </c>
      <c r="F3552" s="120" t="s">
        <v>12598</v>
      </c>
      <c r="G3552" s="120" t="s">
        <v>1947</v>
      </c>
      <c r="H3552" s="120">
        <v>0</v>
      </c>
      <c r="I3552" s="120" t="s">
        <v>1842</v>
      </c>
      <c r="J3552" s="120" t="s">
        <v>1753</v>
      </c>
      <c r="K3552" s="120">
        <v>0</v>
      </c>
      <c r="L3552" s="120">
        <v>0</v>
      </c>
      <c r="M3552" s="120">
        <v>0</v>
      </c>
      <c r="N3552" s="120">
        <v>0</v>
      </c>
      <c r="O3552" s="127">
        <v>149.9</v>
      </c>
      <c r="P3552" s="128">
        <v>53</v>
      </c>
    </row>
    <row r="3553" spans="1:16">
      <c r="A3553" s="119" t="s">
        <v>540</v>
      </c>
      <c r="B3553" s="120" t="s">
        <v>12972</v>
      </c>
      <c r="C3553" s="120" t="s">
        <v>2111</v>
      </c>
      <c r="D3553" s="120" t="s">
        <v>1806</v>
      </c>
      <c r="E3553" s="120" t="s">
        <v>12164</v>
      </c>
      <c r="F3553" s="120" t="s">
        <v>12598</v>
      </c>
      <c r="G3553" s="120" t="s">
        <v>1869</v>
      </c>
      <c r="H3553" s="120">
        <v>0</v>
      </c>
      <c r="I3553" s="120" t="s">
        <v>1842</v>
      </c>
      <c r="J3553" s="120" t="s">
        <v>1753</v>
      </c>
      <c r="K3553" s="120">
        <v>0</v>
      </c>
      <c r="L3553" s="120">
        <v>0</v>
      </c>
      <c r="M3553" s="120">
        <v>0</v>
      </c>
      <c r="N3553" s="120" t="s">
        <v>4000</v>
      </c>
      <c r="O3553" s="127">
        <v>199.9</v>
      </c>
      <c r="P3553" s="128">
        <v>80</v>
      </c>
    </row>
    <row r="3554" spans="1:16">
      <c r="A3554" s="119" t="s">
        <v>529</v>
      </c>
      <c r="B3554" s="120" t="s">
        <v>12972</v>
      </c>
      <c r="C3554" s="120" t="s">
        <v>2111</v>
      </c>
      <c r="D3554" s="120" t="s">
        <v>1806</v>
      </c>
      <c r="E3554" s="120" t="s">
        <v>12164</v>
      </c>
      <c r="F3554" s="120" t="s">
        <v>12598</v>
      </c>
      <c r="G3554" s="120" t="s">
        <v>1869</v>
      </c>
      <c r="H3554" s="120">
        <v>0</v>
      </c>
      <c r="I3554" s="120" t="s">
        <v>1842</v>
      </c>
      <c r="J3554" s="120" t="s">
        <v>1753</v>
      </c>
      <c r="K3554" s="120">
        <v>0</v>
      </c>
      <c r="L3554" s="120">
        <v>0</v>
      </c>
      <c r="M3554" s="120">
        <v>0</v>
      </c>
      <c r="N3554" s="120" t="s">
        <v>4000</v>
      </c>
      <c r="O3554" s="127">
        <v>229.9</v>
      </c>
      <c r="P3554" s="128">
        <v>90</v>
      </c>
    </row>
    <row r="3555" spans="1:16">
      <c r="A3555" s="119" t="s">
        <v>543</v>
      </c>
      <c r="B3555" s="120" t="s">
        <v>12972</v>
      </c>
      <c r="C3555" s="120" t="s">
        <v>2111</v>
      </c>
      <c r="D3555" s="120" t="s">
        <v>1756</v>
      </c>
      <c r="E3555" s="120" t="s">
        <v>12164</v>
      </c>
      <c r="F3555" s="120" t="s">
        <v>12598</v>
      </c>
      <c r="G3555" s="120" t="s">
        <v>1947</v>
      </c>
      <c r="H3555" s="120">
        <v>0</v>
      </c>
      <c r="I3555" s="120" t="s">
        <v>1842</v>
      </c>
      <c r="J3555" s="120" t="s">
        <v>1753</v>
      </c>
      <c r="K3555" s="120" t="s">
        <v>3338</v>
      </c>
      <c r="L3555" s="120">
        <v>0</v>
      </c>
      <c r="M3555" s="120">
        <v>0</v>
      </c>
      <c r="N3555" s="120">
        <v>0</v>
      </c>
      <c r="O3555" s="127">
        <v>129.9</v>
      </c>
      <c r="P3555" s="128">
        <v>45</v>
      </c>
    </row>
    <row r="3556" spans="1:16">
      <c r="A3556" s="119" t="s">
        <v>700</v>
      </c>
      <c r="B3556" s="120" t="s">
        <v>12972</v>
      </c>
      <c r="C3556" s="120" t="s">
        <v>2111</v>
      </c>
      <c r="D3556" s="120" t="s">
        <v>1756</v>
      </c>
      <c r="E3556" s="120" t="s">
        <v>12164</v>
      </c>
      <c r="F3556" s="120" t="s">
        <v>12598</v>
      </c>
      <c r="G3556" s="120" t="s">
        <v>1780</v>
      </c>
      <c r="H3556" s="120">
        <v>0</v>
      </c>
      <c r="I3556" s="120" t="s">
        <v>1842</v>
      </c>
      <c r="J3556" s="120" t="s">
        <v>1753</v>
      </c>
      <c r="K3556" s="120">
        <v>0</v>
      </c>
      <c r="L3556" s="120">
        <v>0</v>
      </c>
      <c r="M3556" s="120">
        <v>0</v>
      </c>
      <c r="N3556" s="120" t="s">
        <v>3726</v>
      </c>
      <c r="O3556" s="127">
        <v>99.9</v>
      </c>
      <c r="P3556" s="128">
        <v>25</v>
      </c>
    </row>
    <row r="3557" spans="1:16">
      <c r="A3557" s="119" t="s">
        <v>730</v>
      </c>
      <c r="B3557" s="120" t="s">
        <v>12972</v>
      </c>
      <c r="C3557" s="120" t="s">
        <v>2111</v>
      </c>
      <c r="D3557" s="120">
        <v>0</v>
      </c>
      <c r="E3557" s="120">
        <v>0</v>
      </c>
      <c r="F3557" s="120">
        <v>0</v>
      </c>
      <c r="G3557" s="120">
        <v>0</v>
      </c>
      <c r="H3557" s="120">
        <v>0</v>
      </c>
      <c r="I3557" s="120" t="s">
        <v>1842</v>
      </c>
      <c r="J3557" s="120" t="s">
        <v>1753</v>
      </c>
      <c r="K3557" s="120">
        <v>0</v>
      </c>
      <c r="L3557" s="120">
        <v>0</v>
      </c>
      <c r="M3557" s="120">
        <v>0</v>
      </c>
      <c r="N3557" s="120" t="s">
        <v>3726</v>
      </c>
      <c r="O3557" s="127">
        <v>99.9</v>
      </c>
      <c r="P3557" s="128">
        <v>25</v>
      </c>
    </row>
    <row r="3558" spans="1:16">
      <c r="A3558" s="119" t="s">
        <v>732</v>
      </c>
      <c r="B3558" s="120" t="s">
        <v>12972</v>
      </c>
      <c r="C3558" s="120" t="s">
        <v>2111</v>
      </c>
      <c r="D3558" s="120" t="s">
        <v>1756</v>
      </c>
      <c r="E3558" s="120" t="s">
        <v>12164</v>
      </c>
      <c r="F3558" s="120" t="s">
        <v>12598</v>
      </c>
      <c r="G3558" s="120" t="s">
        <v>1856</v>
      </c>
      <c r="H3558" s="120">
        <v>0</v>
      </c>
      <c r="I3558" s="120" t="s">
        <v>1842</v>
      </c>
      <c r="J3558" s="120" t="s">
        <v>1753</v>
      </c>
      <c r="K3558" s="120">
        <v>0</v>
      </c>
      <c r="L3558" s="120">
        <v>0</v>
      </c>
      <c r="M3558" s="120">
        <v>0</v>
      </c>
      <c r="N3558" s="120" t="s">
        <v>3726</v>
      </c>
      <c r="O3558" s="127">
        <v>99.9</v>
      </c>
      <c r="P3558" s="128">
        <v>25</v>
      </c>
    </row>
    <row r="3559" spans="1:16">
      <c r="A3559" s="119" t="s">
        <v>545</v>
      </c>
      <c r="B3559" s="120" t="s">
        <v>12972</v>
      </c>
      <c r="C3559" s="120" t="s">
        <v>2111</v>
      </c>
      <c r="D3559" s="120" t="s">
        <v>1806</v>
      </c>
      <c r="E3559" s="120" t="s">
        <v>12164</v>
      </c>
      <c r="F3559" s="120" t="s">
        <v>12598</v>
      </c>
      <c r="G3559" s="120" t="s">
        <v>1811</v>
      </c>
      <c r="H3559" s="120">
        <v>0</v>
      </c>
      <c r="I3559" s="120" t="s">
        <v>1842</v>
      </c>
      <c r="J3559" s="120" t="s">
        <v>1753</v>
      </c>
      <c r="K3559" s="120" t="s">
        <v>3661</v>
      </c>
      <c r="L3559" s="120">
        <v>0</v>
      </c>
      <c r="M3559" s="120">
        <v>0</v>
      </c>
      <c r="N3559" s="120">
        <v>0</v>
      </c>
      <c r="O3559" s="127">
        <v>229.9</v>
      </c>
      <c r="P3559" s="128">
        <v>80</v>
      </c>
    </row>
    <row r="3560" spans="1:16">
      <c r="A3560" s="119" t="s">
        <v>531</v>
      </c>
      <c r="B3560" s="120" t="s">
        <v>12972</v>
      </c>
      <c r="C3560" s="120" t="s">
        <v>2111</v>
      </c>
      <c r="D3560" s="120" t="s">
        <v>1806</v>
      </c>
      <c r="E3560" s="120" t="s">
        <v>12164</v>
      </c>
      <c r="F3560" s="120" t="s">
        <v>12598</v>
      </c>
      <c r="G3560" s="120" t="s">
        <v>1773</v>
      </c>
      <c r="H3560" s="120">
        <v>0</v>
      </c>
      <c r="I3560" s="120" t="s">
        <v>2646</v>
      </c>
      <c r="J3560" s="120" t="s">
        <v>1753</v>
      </c>
      <c r="K3560" s="120" t="s">
        <v>3661</v>
      </c>
      <c r="L3560" s="120">
        <v>0</v>
      </c>
      <c r="M3560" s="120">
        <v>0</v>
      </c>
      <c r="N3560" s="120">
        <v>0</v>
      </c>
      <c r="O3560" s="127">
        <v>179.9</v>
      </c>
      <c r="P3560" s="128">
        <v>70</v>
      </c>
    </row>
    <row r="3561" spans="1:16">
      <c r="A3561" s="119" t="s">
        <v>1189</v>
      </c>
      <c r="B3561" s="120" t="s">
        <v>12972</v>
      </c>
      <c r="C3561" s="120" t="s">
        <v>2111</v>
      </c>
      <c r="D3561" s="120" t="s">
        <v>1806</v>
      </c>
      <c r="E3561" s="120" t="s">
        <v>12164</v>
      </c>
      <c r="F3561" s="120" t="s">
        <v>12598</v>
      </c>
      <c r="G3561" s="120" t="s">
        <v>1811</v>
      </c>
      <c r="H3561" s="120">
        <v>0</v>
      </c>
      <c r="I3561" s="120" t="s">
        <v>1842</v>
      </c>
      <c r="J3561" s="120" t="s">
        <v>1753</v>
      </c>
      <c r="K3561" s="120" t="s">
        <v>3661</v>
      </c>
      <c r="L3561" s="120">
        <v>0</v>
      </c>
      <c r="M3561" s="120">
        <v>0</v>
      </c>
      <c r="N3561" s="120">
        <v>0</v>
      </c>
      <c r="O3561" s="127">
        <v>179.9</v>
      </c>
      <c r="P3561" s="128">
        <v>65</v>
      </c>
    </row>
    <row r="3562" spans="1:16">
      <c r="A3562" s="119" t="s">
        <v>1191</v>
      </c>
      <c r="B3562" s="120" t="s">
        <v>12972</v>
      </c>
      <c r="C3562" s="120" t="s">
        <v>2111</v>
      </c>
      <c r="D3562" s="120" t="s">
        <v>1806</v>
      </c>
      <c r="E3562" s="120" t="s">
        <v>12164</v>
      </c>
      <c r="F3562" s="120" t="s">
        <v>12598</v>
      </c>
      <c r="G3562" s="120" t="s">
        <v>1811</v>
      </c>
      <c r="H3562" s="120">
        <v>0</v>
      </c>
      <c r="I3562" s="120" t="s">
        <v>1842</v>
      </c>
      <c r="J3562" s="120" t="s">
        <v>1753</v>
      </c>
      <c r="K3562" s="120" t="s">
        <v>3661</v>
      </c>
      <c r="L3562" s="120">
        <v>0</v>
      </c>
      <c r="M3562" s="120">
        <v>0</v>
      </c>
      <c r="N3562" s="120">
        <v>0</v>
      </c>
      <c r="O3562" s="127">
        <v>179.9</v>
      </c>
      <c r="P3562" s="128">
        <v>65</v>
      </c>
    </row>
    <row r="3563" spans="1:16">
      <c r="A3563" s="119" t="s">
        <v>4702</v>
      </c>
      <c r="B3563" s="120" t="s">
        <v>12972</v>
      </c>
      <c r="C3563" s="120" t="s">
        <v>2111</v>
      </c>
      <c r="D3563" s="120" t="s">
        <v>1806</v>
      </c>
      <c r="E3563" s="120" t="s">
        <v>12164</v>
      </c>
      <c r="F3563" s="120" t="s">
        <v>12598</v>
      </c>
      <c r="G3563" s="120" t="s">
        <v>1773</v>
      </c>
      <c r="H3563" s="120">
        <v>0</v>
      </c>
      <c r="I3563" s="120" t="s">
        <v>1842</v>
      </c>
      <c r="J3563" s="120" t="s">
        <v>1753</v>
      </c>
      <c r="K3563" s="120" t="s">
        <v>3661</v>
      </c>
      <c r="L3563" s="120">
        <v>0</v>
      </c>
      <c r="M3563" s="120">
        <v>0</v>
      </c>
      <c r="N3563" s="120">
        <v>0</v>
      </c>
      <c r="O3563" s="127">
        <v>179.9</v>
      </c>
      <c r="P3563" s="128">
        <v>60</v>
      </c>
    </row>
    <row r="3564" spans="1:16">
      <c r="A3564" s="119" t="s">
        <v>1193</v>
      </c>
      <c r="B3564" s="120" t="s">
        <v>12972</v>
      </c>
      <c r="C3564" s="120" t="s">
        <v>2111</v>
      </c>
      <c r="D3564" s="120" t="s">
        <v>1806</v>
      </c>
      <c r="E3564" s="120" t="s">
        <v>12164</v>
      </c>
      <c r="F3564" s="120" t="s">
        <v>12598</v>
      </c>
      <c r="G3564" s="120" t="s">
        <v>1773</v>
      </c>
      <c r="H3564" s="120">
        <v>0</v>
      </c>
      <c r="I3564" s="120" t="s">
        <v>1842</v>
      </c>
      <c r="J3564" s="120" t="s">
        <v>1753</v>
      </c>
      <c r="K3564" s="120" t="s">
        <v>3661</v>
      </c>
      <c r="L3564" s="120">
        <v>0</v>
      </c>
      <c r="M3564" s="120">
        <v>0</v>
      </c>
      <c r="N3564" s="120">
        <v>0</v>
      </c>
      <c r="O3564" s="127">
        <v>179.9</v>
      </c>
      <c r="P3564" s="128">
        <v>65</v>
      </c>
    </row>
    <row r="3565" spans="1:16">
      <c r="A3565" s="119" t="s">
        <v>1195</v>
      </c>
      <c r="B3565" s="120" t="s">
        <v>12972</v>
      </c>
      <c r="C3565" s="120" t="s">
        <v>2111</v>
      </c>
      <c r="D3565" s="120" t="s">
        <v>1806</v>
      </c>
      <c r="E3565" s="120" t="s">
        <v>12164</v>
      </c>
      <c r="F3565" s="120" t="s">
        <v>12598</v>
      </c>
      <c r="G3565" s="120" t="s">
        <v>1811</v>
      </c>
      <c r="H3565" s="120">
        <v>0</v>
      </c>
      <c r="I3565" s="120" t="s">
        <v>1842</v>
      </c>
      <c r="J3565" s="120" t="s">
        <v>1753</v>
      </c>
      <c r="K3565" s="120" t="s">
        <v>3661</v>
      </c>
      <c r="L3565" s="120">
        <v>0</v>
      </c>
      <c r="M3565" s="120">
        <v>0</v>
      </c>
      <c r="N3565" s="120">
        <v>0</v>
      </c>
      <c r="O3565" s="127">
        <v>179.9</v>
      </c>
      <c r="P3565" s="128">
        <v>65</v>
      </c>
    </row>
    <row r="3566" spans="1:16">
      <c r="A3566" s="119" t="s">
        <v>1197</v>
      </c>
      <c r="B3566" s="120" t="s">
        <v>12972</v>
      </c>
      <c r="C3566" s="120" t="s">
        <v>2111</v>
      </c>
      <c r="D3566" s="120" t="s">
        <v>1806</v>
      </c>
      <c r="E3566" s="120" t="s">
        <v>12164</v>
      </c>
      <c r="F3566" s="120" t="s">
        <v>12598</v>
      </c>
      <c r="G3566" s="120" t="s">
        <v>1811</v>
      </c>
      <c r="H3566" s="120">
        <v>0</v>
      </c>
      <c r="I3566" s="120" t="s">
        <v>1842</v>
      </c>
      <c r="J3566" s="120" t="s">
        <v>1753</v>
      </c>
      <c r="K3566" s="120" t="s">
        <v>3661</v>
      </c>
      <c r="L3566" s="120">
        <v>0</v>
      </c>
      <c r="M3566" s="120">
        <v>0</v>
      </c>
      <c r="N3566" s="120">
        <v>0</v>
      </c>
      <c r="O3566" s="127">
        <v>229.9</v>
      </c>
      <c r="P3566" s="128">
        <v>77</v>
      </c>
    </row>
    <row r="3567" spans="1:16">
      <c r="A3567" s="119" t="s">
        <v>4703</v>
      </c>
      <c r="B3567" s="120" t="s">
        <v>12972</v>
      </c>
      <c r="C3567" s="120" t="s">
        <v>2111</v>
      </c>
      <c r="D3567" s="120" t="s">
        <v>1806</v>
      </c>
      <c r="E3567" s="120" t="s">
        <v>12165</v>
      </c>
      <c r="F3567" s="120" t="s">
        <v>12598</v>
      </c>
      <c r="G3567" s="120" t="s">
        <v>1990</v>
      </c>
      <c r="H3567" s="120">
        <v>0</v>
      </c>
      <c r="I3567" s="120" t="s">
        <v>1842</v>
      </c>
      <c r="J3567" s="120" t="s">
        <v>1753</v>
      </c>
      <c r="K3567" s="120" t="s">
        <v>3661</v>
      </c>
      <c r="L3567" s="120">
        <v>0</v>
      </c>
      <c r="M3567" s="120">
        <v>0</v>
      </c>
      <c r="N3567" s="120">
        <v>0</v>
      </c>
      <c r="O3567" s="127">
        <v>179.9</v>
      </c>
      <c r="P3567" s="128">
        <v>65</v>
      </c>
    </row>
    <row r="3568" spans="1:16">
      <c r="A3568" s="119" t="s">
        <v>1199</v>
      </c>
      <c r="B3568" s="120" t="s">
        <v>12972</v>
      </c>
      <c r="C3568" s="120" t="s">
        <v>2111</v>
      </c>
      <c r="D3568" s="120" t="s">
        <v>1806</v>
      </c>
      <c r="E3568" s="120" t="s">
        <v>12165</v>
      </c>
      <c r="F3568" s="120" t="s">
        <v>12598</v>
      </c>
      <c r="G3568" s="120" t="s">
        <v>1990</v>
      </c>
      <c r="H3568" s="120">
        <v>0</v>
      </c>
      <c r="I3568" s="120" t="s">
        <v>1842</v>
      </c>
      <c r="J3568" s="120" t="s">
        <v>1753</v>
      </c>
      <c r="K3568" s="120" t="s">
        <v>3661</v>
      </c>
      <c r="L3568" s="120">
        <v>0</v>
      </c>
      <c r="M3568" s="120">
        <v>0</v>
      </c>
      <c r="N3568" s="120">
        <v>0</v>
      </c>
      <c r="O3568" s="127">
        <v>179.9</v>
      </c>
      <c r="P3568" s="128">
        <v>65</v>
      </c>
    </row>
    <row r="3569" spans="1:16">
      <c r="A3569" s="119" t="s">
        <v>4704</v>
      </c>
      <c r="B3569" s="120" t="s">
        <v>12972</v>
      </c>
      <c r="C3569" s="120" t="s">
        <v>2111</v>
      </c>
      <c r="D3569" s="120" t="s">
        <v>1806</v>
      </c>
      <c r="E3569" s="120" t="s">
        <v>12164</v>
      </c>
      <c r="F3569" s="120" t="s">
        <v>12598</v>
      </c>
      <c r="G3569" s="120" t="s">
        <v>1773</v>
      </c>
      <c r="H3569" s="120">
        <v>0</v>
      </c>
      <c r="I3569" s="120" t="s">
        <v>1842</v>
      </c>
      <c r="J3569" s="120" t="s">
        <v>1753</v>
      </c>
      <c r="K3569" s="120" t="s">
        <v>3661</v>
      </c>
      <c r="L3569" s="120">
        <v>0</v>
      </c>
      <c r="M3569" s="120">
        <v>0</v>
      </c>
      <c r="N3569" s="120">
        <v>0</v>
      </c>
      <c r="O3569" s="127">
        <v>229.9</v>
      </c>
      <c r="P3569" s="128">
        <v>85</v>
      </c>
    </row>
    <row r="3570" spans="1:16">
      <c r="A3570" s="119" t="s">
        <v>4705</v>
      </c>
      <c r="B3570" s="120" t="s">
        <v>12972</v>
      </c>
      <c r="C3570" s="120" t="s">
        <v>2111</v>
      </c>
      <c r="D3570" s="120" t="s">
        <v>1806</v>
      </c>
      <c r="E3570" s="120" t="s">
        <v>12164</v>
      </c>
      <c r="F3570" s="120" t="s">
        <v>12598</v>
      </c>
      <c r="G3570" s="120" t="s">
        <v>1773</v>
      </c>
      <c r="H3570" s="120">
        <v>0</v>
      </c>
      <c r="I3570" s="120" t="s">
        <v>1842</v>
      </c>
      <c r="J3570" s="120" t="s">
        <v>1753</v>
      </c>
      <c r="K3570" s="120" t="s">
        <v>3661</v>
      </c>
      <c r="L3570" s="120">
        <v>0</v>
      </c>
      <c r="M3570" s="120">
        <v>0</v>
      </c>
      <c r="N3570" s="120">
        <v>0</v>
      </c>
      <c r="O3570" s="127">
        <v>229.9</v>
      </c>
      <c r="P3570" s="128">
        <v>85</v>
      </c>
    </row>
    <row r="3571" spans="1:16">
      <c r="A3571" s="119" t="s">
        <v>4706</v>
      </c>
      <c r="B3571" s="120" t="s">
        <v>12972</v>
      </c>
      <c r="C3571" s="120" t="s">
        <v>2111</v>
      </c>
      <c r="D3571" s="120" t="s">
        <v>1806</v>
      </c>
      <c r="E3571" s="120" t="s">
        <v>12165</v>
      </c>
      <c r="F3571" s="120" t="s">
        <v>12598</v>
      </c>
      <c r="G3571" s="120" t="s">
        <v>1990</v>
      </c>
      <c r="H3571" s="120">
        <v>0</v>
      </c>
      <c r="I3571" s="120" t="s">
        <v>1842</v>
      </c>
      <c r="J3571" s="120" t="s">
        <v>1753</v>
      </c>
      <c r="K3571" s="120" t="s">
        <v>3661</v>
      </c>
      <c r="L3571" s="120">
        <v>0</v>
      </c>
      <c r="M3571" s="120">
        <v>0</v>
      </c>
      <c r="N3571" s="120">
        <v>0</v>
      </c>
      <c r="O3571" s="127">
        <v>229.9</v>
      </c>
      <c r="P3571" s="128">
        <v>80</v>
      </c>
    </row>
    <row r="3572" spans="1:16">
      <c r="A3572" s="119" t="s">
        <v>1201</v>
      </c>
      <c r="B3572" s="120" t="s">
        <v>12972</v>
      </c>
      <c r="C3572" s="120" t="s">
        <v>2111</v>
      </c>
      <c r="D3572" s="120" t="s">
        <v>1806</v>
      </c>
      <c r="E3572" s="120" t="s">
        <v>12164</v>
      </c>
      <c r="F3572" s="120" t="s">
        <v>12598</v>
      </c>
      <c r="G3572" s="120" t="s">
        <v>1773</v>
      </c>
      <c r="H3572" s="120">
        <v>0</v>
      </c>
      <c r="I3572" s="120" t="s">
        <v>1842</v>
      </c>
      <c r="J3572" s="120" t="s">
        <v>1753</v>
      </c>
      <c r="K3572" s="120" t="s">
        <v>3661</v>
      </c>
      <c r="L3572" s="120">
        <v>0</v>
      </c>
      <c r="M3572" s="120">
        <v>0</v>
      </c>
      <c r="N3572" s="120">
        <v>0</v>
      </c>
      <c r="O3572" s="127">
        <v>199.9</v>
      </c>
      <c r="P3572" s="128">
        <v>75</v>
      </c>
    </row>
    <row r="3573" spans="1:16">
      <c r="A3573" s="119" t="s">
        <v>4707</v>
      </c>
      <c r="B3573" s="120" t="s">
        <v>12972</v>
      </c>
      <c r="C3573" s="120" t="s">
        <v>2111</v>
      </c>
      <c r="D3573" s="120" t="s">
        <v>1806</v>
      </c>
      <c r="E3573" s="120" t="s">
        <v>12164</v>
      </c>
      <c r="F3573" s="120" t="s">
        <v>12598</v>
      </c>
      <c r="G3573" s="120" t="s">
        <v>1773</v>
      </c>
      <c r="H3573" s="120">
        <v>0</v>
      </c>
      <c r="I3573" s="120" t="s">
        <v>1842</v>
      </c>
      <c r="J3573" s="120" t="s">
        <v>1753</v>
      </c>
      <c r="K3573" s="120" t="s">
        <v>3661</v>
      </c>
      <c r="L3573" s="120">
        <v>0</v>
      </c>
      <c r="M3573" s="120">
        <v>0</v>
      </c>
      <c r="N3573" s="120">
        <v>0</v>
      </c>
      <c r="O3573" s="127">
        <v>199.9</v>
      </c>
      <c r="P3573" s="128">
        <v>75</v>
      </c>
    </row>
    <row r="3574" spans="1:16">
      <c r="A3574" s="119" t="s">
        <v>4708</v>
      </c>
      <c r="B3574" s="120" t="s">
        <v>12972</v>
      </c>
      <c r="C3574" s="120" t="s">
        <v>2111</v>
      </c>
      <c r="D3574" s="120" t="s">
        <v>1806</v>
      </c>
      <c r="E3574" s="120" t="s">
        <v>12165</v>
      </c>
      <c r="F3574" s="120" t="s">
        <v>12598</v>
      </c>
      <c r="G3574" s="120" t="s">
        <v>1990</v>
      </c>
      <c r="H3574" s="120">
        <v>0</v>
      </c>
      <c r="I3574" s="120" t="s">
        <v>2646</v>
      </c>
      <c r="J3574" s="120" t="s">
        <v>1753</v>
      </c>
      <c r="K3574" s="120" t="s">
        <v>3661</v>
      </c>
      <c r="L3574" s="120">
        <v>0</v>
      </c>
      <c r="M3574" s="120">
        <v>0</v>
      </c>
      <c r="N3574" s="120">
        <v>0</v>
      </c>
      <c r="O3574" s="127">
        <v>149.9</v>
      </c>
      <c r="P3574" s="128">
        <v>50</v>
      </c>
    </row>
    <row r="3575" spans="1:16">
      <c r="A3575" s="119" t="s">
        <v>714</v>
      </c>
      <c r="B3575" s="120" t="s">
        <v>12972</v>
      </c>
      <c r="C3575" s="120" t="s">
        <v>2111</v>
      </c>
      <c r="D3575" s="120">
        <v>0</v>
      </c>
      <c r="E3575" s="120">
        <v>0</v>
      </c>
      <c r="F3575" s="120">
        <v>0</v>
      </c>
      <c r="G3575" s="120">
        <v>0</v>
      </c>
      <c r="H3575" s="120">
        <v>0</v>
      </c>
      <c r="I3575" s="120" t="s">
        <v>1842</v>
      </c>
      <c r="J3575" s="120" t="s">
        <v>1753</v>
      </c>
      <c r="K3575" s="120">
        <v>0</v>
      </c>
      <c r="L3575" s="120">
        <v>0</v>
      </c>
      <c r="M3575" s="120">
        <v>0</v>
      </c>
      <c r="N3575" s="120" t="s">
        <v>3726</v>
      </c>
      <c r="O3575" s="127">
        <v>79.900000000000006</v>
      </c>
      <c r="P3575" s="128">
        <v>25</v>
      </c>
    </row>
    <row r="3576" spans="1:16">
      <c r="A3576" s="119" t="s">
        <v>712</v>
      </c>
      <c r="B3576" s="120" t="s">
        <v>12972</v>
      </c>
      <c r="C3576" s="120" t="s">
        <v>2111</v>
      </c>
      <c r="D3576" s="120" t="s">
        <v>1756</v>
      </c>
      <c r="E3576" s="120" t="s">
        <v>12165</v>
      </c>
      <c r="F3576" s="120" t="s">
        <v>12598</v>
      </c>
      <c r="G3576" s="120" t="s">
        <v>1860</v>
      </c>
      <c r="H3576" s="120">
        <v>0</v>
      </c>
      <c r="I3576" s="120" t="s">
        <v>1842</v>
      </c>
      <c r="J3576" s="120" t="s">
        <v>1753</v>
      </c>
      <c r="K3576" s="120" t="s">
        <v>3661</v>
      </c>
      <c r="L3576" s="120">
        <v>0</v>
      </c>
      <c r="M3576" s="120">
        <v>0</v>
      </c>
      <c r="N3576" s="120" t="s">
        <v>3726</v>
      </c>
      <c r="O3576" s="127">
        <v>79.900000000000006</v>
      </c>
      <c r="P3576" s="128">
        <v>25</v>
      </c>
    </row>
    <row r="3577" spans="1:16">
      <c r="A3577" s="119" t="s">
        <v>1203</v>
      </c>
      <c r="B3577" s="120" t="s">
        <v>12972</v>
      </c>
      <c r="C3577" s="120" t="s">
        <v>2111</v>
      </c>
      <c r="D3577" s="120" t="s">
        <v>1806</v>
      </c>
      <c r="E3577" s="120" t="s">
        <v>12165</v>
      </c>
      <c r="F3577" s="120" t="s">
        <v>12598</v>
      </c>
      <c r="G3577" s="120" t="s">
        <v>1876</v>
      </c>
      <c r="H3577" s="120">
        <v>0</v>
      </c>
      <c r="I3577" s="120" t="s">
        <v>1842</v>
      </c>
      <c r="J3577" s="120" t="s">
        <v>1753</v>
      </c>
      <c r="K3577" s="120" t="s">
        <v>3661</v>
      </c>
      <c r="L3577" s="120">
        <v>0</v>
      </c>
      <c r="M3577" s="120">
        <v>0</v>
      </c>
      <c r="N3577" s="120">
        <v>0</v>
      </c>
      <c r="O3577" s="127">
        <v>149.9</v>
      </c>
      <c r="P3577" s="128">
        <v>52</v>
      </c>
    </row>
    <row r="3578" spans="1:16">
      <c r="A3578" s="119" t="s">
        <v>1204</v>
      </c>
      <c r="B3578" s="120" t="s">
        <v>12972</v>
      </c>
      <c r="C3578" s="120" t="s">
        <v>2111</v>
      </c>
      <c r="D3578" s="120" t="s">
        <v>1806</v>
      </c>
      <c r="E3578" s="120" t="s">
        <v>12165</v>
      </c>
      <c r="F3578" s="120" t="s">
        <v>12598</v>
      </c>
      <c r="G3578" s="120" t="s">
        <v>1876</v>
      </c>
      <c r="H3578" s="120">
        <v>0</v>
      </c>
      <c r="I3578" s="120" t="s">
        <v>1842</v>
      </c>
      <c r="J3578" s="120" t="s">
        <v>1753</v>
      </c>
      <c r="K3578" s="120" t="s">
        <v>3661</v>
      </c>
      <c r="L3578" s="120">
        <v>0</v>
      </c>
      <c r="M3578" s="120">
        <v>0</v>
      </c>
      <c r="N3578" s="120">
        <v>0</v>
      </c>
      <c r="O3578" s="127">
        <v>149.9</v>
      </c>
      <c r="P3578" s="128">
        <v>52</v>
      </c>
    </row>
    <row r="3579" spans="1:16">
      <c r="A3579" s="119" t="s">
        <v>623</v>
      </c>
      <c r="B3579" s="120" t="s">
        <v>12972</v>
      </c>
      <c r="C3579" s="120" t="s">
        <v>2111</v>
      </c>
      <c r="D3579" s="120" t="s">
        <v>1756</v>
      </c>
      <c r="E3579" s="120" t="s">
        <v>12165</v>
      </c>
      <c r="F3579" s="120" t="s">
        <v>12598</v>
      </c>
      <c r="G3579" s="120" t="s">
        <v>1962</v>
      </c>
      <c r="H3579" s="120">
        <v>0</v>
      </c>
      <c r="I3579" s="120" t="s">
        <v>1842</v>
      </c>
      <c r="J3579" s="120" t="s">
        <v>1753</v>
      </c>
      <c r="K3579" s="120" t="s">
        <v>3661</v>
      </c>
      <c r="L3579" s="120">
        <v>0</v>
      </c>
      <c r="M3579" s="120">
        <v>0</v>
      </c>
      <c r="N3579" s="120">
        <v>0</v>
      </c>
      <c r="O3579" s="127">
        <v>149.9</v>
      </c>
      <c r="P3579" s="128">
        <v>52</v>
      </c>
    </row>
    <row r="3580" spans="1:16">
      <c r="A3580" s="119" t="s">
        <v>625</v>
      </c>
      <c r="B3580" s="120" t="s">
        <v>12972</v>
      </c>
      <c r="C3580" s="120" t="s">
        <v>2111</v>
      </c>
      <c r="D3580" s="120" t="s">
        <v>1756</v>
      </c>
      <c r="E3580" s="120" t="s">
        <v>12165</v>
      </c>
      <c r="F3580" s="120" t="s">
        <v>12598</v>
      </c>
      <c r="G3580" s="120" t="s">
        <v>1883</v>
      </c>
      <c r="H3580" s="120">
        <v>0</v>
      </c>
      <c r="I3580" s="120" t="s">
        <v>1842</v>
      </c>
      <c r="J3580" s="120" t="s">
        <v>1753</v>
      </c>
      <c r="K3580" s="120" t="s">
        <v>3661</v>
      </c>
      <c r="L3580" s="120">
        <v>0</v>
      </c>
      <c r="M3580" s="120">
        <v>0</v>
      </c>
      <c r="N3580" s="120">
        <v>0</v>
      </c>
      <c r="O3580" s="127">
        <v>149.9</v>
      </c>
      <c r="P3580" s="128">
        <v>52</v>
      </c>
    </row>
    <row r="3581" spans="1:16">
      <c r="A3581" s="119" t="s">
        <v>626</v>
      </c>
      <c r="B3581" s="120" t="s">
        <v>12972</v>
      </c>
      <c r="C3581" s="120" t="s">
        <v>2111</v>
      </c>
      <c r="D3581" s="120" t="s">
        <v>1756</v>
      </c>
      <c r="E3581" s="120" t="s">
        <v>12165</v>
      </c>
      <c r="F3581" s="120" t="s">
        <v>12598</v>
      </c>
      <c r="G3581" s="120" t="s">
        <v>1795</v>
      </c>
      <c r="H3581" s="120">
        <v>0</v>
      </c>
      <c r="I3581" s="120" t="s">
        <v>1842</v>
      </c>
      <c r="J3581" s="120" t="s">
        <v>1753</v>
      </c>
      <c r="K3581" s="120" t="s">
        <v>3661</v>
      </c>
      <c r="L3581" s="120">
        <v>0</v>
      </c>
      <c r="M3581" s="120">
        <v>0</v>
      </c>
      <c r="N3581" s="120">
        <v>0</v>
      </c>
      <c r="O3581" s="127">
        <v>149.9</v>
      </c>
      <c r="P3581" s="128">
        <v>52</v>
      </c>
    </row>
    <row r="3582" spans="1:16">
      <c r="A3582" s="119" t="s">
        <v>627</v>
      </c>
      <c r="B3582" s="120" t="s">
        <v>12972</v>
      </c>
      <c r="C3582" s="120" t="s">
        <v>2111</v>
      </c>
      <c r="D3582" s="120" t="s">
        <v>1756</v>
      </c>
      <c r="E3582" s="120" t="s">
        <v>12165</v>
      </c>
      <c r="F3582" s="120" t="s">
        <v>12598</v>
      </c>
      <c r="G3582" s="120" t="s">
        <v>1962</v>
      </c>
      <c r="H3582" s="120">
        <v>0</v>
      </c>
      <c r="I3582" s="120" t="s">
        <v>1842</v>
      </c>
      <c r="J3582" s="120" t="s">
        <v>1753</v>
      </c>
      <c r="K3582" s="120" t="s">
        <v>3661</v>
      </c>
      <c r="L3582" s="120">
        <v>0</v>
      </c>
      <c r="M3582" s="120">
        <v>0</v>
      </c>
      <c r="N3582" s="120">
        <v>0</v>
      </c>
      <c r="O3582" s="127">
        <v>149.9</v>
      </c>
      <c r="P3582" s="128">
        <v>52</v>
      </c>
    </row>
    <row r="3583" spans="1:16">
      <c r="A3583" s="119" t="s">
        <v>629</v>
      </c>
      <c r="B3583" s="120" t="s">
        <v>12972</v>
      </c>
      <c r="C3583" s="120" t="s">
        <v>2111</v>
      </c>
      <c r="D3583" s="120" t="s">
        <v>1756</v>
      </c>
      <c r="E3583" s="120" t="s">
        <v>12165</v>
      </c>
      <c r="F3583" s="120" t="s">
        <v>12598</v>
      </c>
      <c r="G3583" s="120" t="s">
        <v>1883</v>
      </c>
      <c r="H3583" s="120">
        <v>0</v>
      </c>
      <c r="I3583" s="120" t="s">
        <v>1842</v>
      </c>
      <c r="J3583" s="120" t="s">
        <v>1753</v>
      </c>
      <c r="K3583" s="120" t="s">
        <v>3661</v>
      </c>
      <c r="L3583" s="120">
        <v>0</v>
      </c>
      <c r="M3583" s="120">
        <v>0</v>
      </c>
      <c r="N3583" s="120">
        <v>0</v>
      </c>
      <c r="O3583" s="127">
        <v>149.9</v>
      </c>
      <c r="P3583" s="128">
        <v>52</v>
      </c>
    </row>
    <row r="3584" spans="1:16">
      <c r="A3584" s="119" t="s">
        <v>631</v>
      </c>
      <c r="B3584" s="120" t="s">
        <v>12972</v>
      </c>
      <c r="C3584" s="120" t="s">
        <v>2111</v>
      </c>
      <c r="D3584" s="120" t="s">
        <v>1756</v>
      </c>
      <c r="E3584" s="120" t="s">
        <v>12165</v>
      </c>
      <c r="F3584" s="120" t="s">
        <v>12598</v>
      </c>
      <c r="G3584" s="120" t="s">
        <v>1962</v>
      </c>
      <c r="H3584" s="120">
        <v>0</v>
      </c>
      <c r="I3584" s="120" t="s">
        <v>1842</v>
      </c>
      <c r="J3584" s="120" t="s">
        <v>1753</v>
      </c>
      <c r="K3584" s="120" t="s">
        <v>3661</v>
      </c>
      <c r="L3584" s="120">
        <v>0</v>
      </c>
      <c r="M3584" s="120">
        <v>0</v>
      </c>
      <c r="N3584" s="120">
        <v>0</v>
      </c>
      <c r="O3584" s="127">
        <v>149.9</v>
      </c>
      <c r="P3584" s="128">
        <v>52</v>
      </c>
    </row>
    <row r="3585" spans="1:16">
      <c r="A3585" s="119" t="s">
        <v>632</v>
      </c>
      <c r="B3585" s="120" t="s">
        <v>12972</v>
      </c>
      <c r="C3585" s="120" t="s">
        <v>2111</v>
      </c>
      <c r="D3585" s="120" t="s">
        <v>1756</v>
      </c>
      <c r="E3585" s="120" t="s">
        <v>12165</v>
      </c>
      <c r="F3585" s="120" t="s">
        <v>12598</v>
      </c>
      <c r="G3585" s="120" t="s">
        <v>1962</v>
      </c>
      <c r="H3585" s="120">
        <v>0</v>
      </c>
      <c r="I3585" s="120" t="s">
        <v>1842</v>
      </c>
      <c r="J3585" s="120" t="s">
        <v>1753</v>
      </c>
      <c r="K3585" s="120" t="s">
        <v>3661</v>
      </c>
      <c r="L3585" s="120">
        <v>0</v>
      </c>
      <c r="M3585" s="120">
        <v>0</v>
      </c>
      <c r="N3585" s="120">
        <v>0</v>
      </c>
      <c r="O3585" s="127">
        <v>149.9</v>
      </c>
      <c r="P3585" s="128">
        <v>52</v>
      </c>
    </row>
    <row r="3586" spans="1:16">
      <c r="A3586" s="119" t="s">
        <v>633</v>
      </c>
      <c r="B3586" s="120" t="s">
        <v>12972</v>
      </c>
      <c r="C3586" s="120" t="s">
        <v>2111</v>
      </c>
      <c r="D3586" s="120" t="s">
        <v>1756</v>
      </c>
      <c r="E3586" s="120" t="s">
        <v>12165</v>
      </c>
      <c r="F3586" s="120" t="s">
        <v>12598</v>
      </c>
      <c r="G3586" s="120" t="s">
        <v>1962</v>
      </c>
      <c r="H3586" s="120">
        <v>0</v>
      </c>
      <c r="I3586" s="120" t="s">
        <v>1842</v>
      </c>
      <c r="J3586" s="120" t="s">
        <v>1753</v>
      </c>
      <c r="K3586" s="120" t="s">
        <v>3661</v>
      </c>
      <c r="L3586" s="120">
        <v>0</v>
      </c>
      <c r="M3586" s="120">
        <v>0</v>
      </c>
      <c r="N3586" s="120">
        <v>0</v>
      </c>
      <c r="O3586" s="127">
        <v>149.9</v>
      </c>
      <c r="P3586" s="128">
        <v>52</v>
      </c>
    </row>
    <row r="3587" spans="1:16">
      <c r="A3587" s="119" t="s">
        <v>634</v>
      </c>
      <c r="B3587" s="120" t="s">
        <v>12972</v>
      </c>
      <c r="C3587" s="120" t="s">
        <v>2111</v>
      </c>
      <c r="D3587" s="120" t="s">
        <v>1756</v>
      </c>
      <c r="E3587" s="120" t="s">
        <v>12165</v>
      </c>
      <c r="F3587" s="120" t="s">
        <v>12598</v>
      </c>
      <c r="G3587" s="120" t="s">
        <v>1964</v>
      </c>
      <c r="H3587" s="120">
        <v>0</v>
      </c>
      <c r="I3587" s="120" t="s">
        <v>1842</v>
      </c>
      <c r="J3587" s="120" t="s">
        <v>1753</v>
      </c>
      <c r="K3587" s="120" t="s">
        <v>3661</v>
      </c>
      <c r="L3587" s="120">
        <v>0</v>
      </c>
      <c r="M3587" s="120">
        <v>0</v>
      </c>
      <c r="N3587" s="120">
        <v>0</v>
      </c>
      <c r="O3587" s="127">
        <v>149.9</v>
      </c>
      <c r="P3587" s="128">
        <v>52</v>
      </c>
    </row>
    <row r="3588" spans="1:16">
      <c r="A3588" s="119" t="s">
        <v>636</v>
      </c>
      <c r="B3588" s="120" t="s">
        <v>12972</v>
      </c>
      <c r="C3588" s="120" t="s">
        <v>2111</v>
      </c>
      <c r="D3588" s="120" t="s">
        <v>1756</v>
      </c>
      <c r="E3588" s="120" t="s">
        <v>12165</v>
      </c>
      <c r="F3588" s="120" t="s">
        <v>12598</v>
      </c>
      <c r="G3588" s="120" t="s">
        <v>1795</v>
      </c>
      <c r="H3588" s="120">
        <v>0</v>
      </c>
      <c r="I3588" s="120" t="s">
        <v>1842</v>
      </c>
      <c r="J3588" s="120" t="s">
        <v>1753</v>
      </c>
      <c r="K3588" s="120" t="s">
        <v>3661</v>
      </c>
      <c r="L3588" s="120">
        <v>0</v>
      </c>
      <c r="M3588" s="120">
        <v>0</v>
      </c>
      <c r="N3588" s="120">
        <v>0</v>
      </c>
      <c r="O3588" s="127">
        <v>149.9</v>
      </c>
      <c r="P3588" s="128">
        <v>52</v>
      </c>
    </row>
    <row r="3589" spans="1:16">
      <c r="A3589" s="119" t="s">
        <v>637</v>
      </c>
      <c r="B3589" s="120" t="s">
        <v>12972</v>
      </c>
      <c r="C3589" s="120" t="s">
        <v>2111</v>
      </c>
      <c r="D3589" s="120" t="s">
        <v>1756</v>
      </c>
      <c r="E3589" s="120" t="s">
        <v>12165</v>
      </c>
      <c r="F3589" s="120" t="s">
        <v>12598</v>
      </c>
      <c r="G3589" s="120" t="s">
        <v>1795</v>
      </c>
      <c r="H3589" s="120">
        <v>0</v>
      </c>
      <c r="I3589" s="120" t="s">
        <v>1842</v>
      </c>
      <c r="J3589" s="120" t="s">
        <v>1753</v>
      </c>
      <c r="K3589" s="120" t="s">
        <v>3661</v>
      </c>
      <c r="L3589" s="120">
        <v>0</v>
      </c>
      <c r="M3589" s="120">
        <v>0</v>
      </c>
      <c r="N3589" s="120">
        <v>0</v>
      </c>
      <c r="O3589" s="127">
        <v>149.9</v>
      </c>
      <c r="P3589" s="128">
        <v>52</v>
      </c>
    </row>
    <row r="3590" spans="1:16">
      <c r="A3590" s="119" t="s">
        <v>638</v>
      </c>
      <c r="B3590" s="120" t="s">
        <v>12972</v>
      </c>
      <c r="C3590" s="120" t="s">
        <v>2111</v>
      </c>
      <c r="D3590" s="120" t="s">
        <v>1756</v>
      </c>
      <c r="E3590" s="120" t="s">
        <v>12165</v>
      </c>
      <c r="F3590" s="120" t="s">
        <v>12598</v>
      </c>
      <c r="G3590" s="120" t="s">
        <v>1964</v>
      </c>
      <c r="H3590" s="120">
        <v>0</v>
      </c>
      <c r="I3590" s="120" t="s">
        <v>1842</v>
      </c>
      <c r="J3590" s="120" t="s">
        <v>1753</v>
      </c>
      <c r="K3590" s="120" t="s">
        <v>3661</v>
      </c>
      <c r="L3590" s="120">
        <v>0</v>
      </c>
      <c r="M3590" s="120">
        <v>0</v>
      </c>
      <c r="N3590" s="120">
        <v>0</v>
      </c>
      <c r="O3590" s="127">
        <v>149.9</v>
      </c>
      <c r="P3590" s="128">
        <v>52</v>
      </c>
    </row>
    <row r="3591" spans="1:16">
      <c r="A3591" s="119" t="s">
        <v>639</v>
      </c>
      <c r="B3591" s="120" t="s">
        <v>12972</v>
      </c>
      <c r="C3591" s="120" t="s">
        <v>2111</v>
      </c>
      <c r="D3591" s="120" t="s">
        <v>1756</v>
      </c>
      <c r="E3591" s="120" t="s">
        <v>12165</v>
      </c>
      <c r="F3591" s="120" t="s">
        <v>12598</v>
      </c>
      <c r="G3591" s="120" t="s">
        <v>1964</v>
      </c>
      <c r="H3591" s="120">
        <v>0</v>
      </c>
      <c r="I3591" s="120" t="s">
        <v>1842</v>
      </c>
      <c r="J3591" s="120" t="s">
        <v>1753</v>
      </c>
      <c r="K3591" s="120" t="s">
        <v>3661</v>
      </c>
      <c r="L3591" s="120">
        <v>0</v>
      </c>
      <c r="M3591" s="120">
        <v>0</v>
      </c>
      <c r="N3591" s="120">
        <v>0</v>
      </c>
      <c r="O3591" s="127">
        <v>149.9</v>
      </c>
      <c r="P3591" s="128">
        <v>60</v>
      </c>
    </row>
    <row r="3592" spans="1:16">
      <c r="A3592" s="119" t="s">
        <v>4709</v>
      </c>
      <c r="B3592" s="120" t="s">
        <v>12972</v>
      </c>
      <c r="C3592" s="120" t="s">
        <v>2111</v>
      </c>
      <c r="D3592" s="120" t="s">
        <v>1756</v>
      </c>
      <c r="E3592" s="120" t="s">
        <v>12164</v>
      </c>
      <c r="F3592" s="120" t="s">
        <v>12598</v>
      </c>
      <c r="G3592" s="120" t="s">
        <v>2045</v>
      </c>
      <c r="H3592" s="120">
        <v>0</v>
      </c>
      <c r="I3592" s="120" t="s">
        <v>1842</v>
      </c>
      <c r="J3592" s="120" t="s">
        <v>1753</v>
      </c>
      <c r="K3592" s="120" t="s">
        <v>3661</v>
      </c>
      <c r="L3592" s="120">
        <v>0</v>
      </c>
      <c r="M3592" s="120">
        <v>0</v>
      </c>
      <c r="N3592" s="120">
        <v>0</v>
      </c>
      <c r="O3592" s="127">
        <v>99.9</v>
      </c>
      <c r="P3592" s="128">
        <v>32.1</v>
      </c>
    </row>
    <row r="3593" spans="1:16">
      <c r="A3593" s="119" t="s">
        <v>4710</v>
      </c>
      <c r="B3593" s="120" t="s">
        <v>12972</v>
      </c>
      <c r="C3593" s="120" t="s">
        <v>2111</v>
      </c>
      <c r="D3593" s="120" t="s">
        <v>1756</v>
      </c>
      <c r="E3593" s="120" t="s">
        <v>12164</v>
      </c>
      <c r="F3593" s="120" t="s">
        <v>12598</v>
      </c>
      <c r="G3593" s="120" t="s">
        <v>2045</v>
      </c>
      <c r="H3593" s="120">
        <v>0</v>
      </c>
      <c r="I3593" s="120" t="s">
        <v>1842</v>
      </c>
      <c r="J3593" s="120" t="s">
        <v>1753</v>
      </c>
      <c r="K3593" s="120" t="s">
        <v>3661</v>
      </c>
      <c r="L3593" s="120">
        <v>0</v>
      </c>
      <c r="M3593" s="120">
        <v>0</v>
      </c>
      <c r="N3593" s="120">
        <v>0</v>
      </c>
      <c r="O3593" s="127">
        <v>99.9</v>
      </c>
      <c r="P3593" s="128">
        <v>32.1</v>
      </c>
    </row>
    <row r="3594" spans="1:16">
      <c r="A3594" s="119" t="s">
        <v>4711</v>
      </c>
      <c r="B3594" s="120" t="s">
        <v>12972</v>
      </c>
      <c r="C3594" s="120" t="s">
        <v>2111</v>
      </c>
      <c r="D3594" s="120" t="s">
        <v>1756</v>
      </c>
      <c r="E3594" s="120" t="s">
        <v>12164</v>
      </c>
      <c r="F3594" s="120" t="s">
        <v>12598</v>
      </c>
      <c r="G3594" s="120" t="s">
        <v>2045</v>
      </c>
      <c r="H3594" s="120">
        <v>0</v>
      </c>
      <c r="I3594" s="120" t="s">
        <v>1842</v>
      </c>
      <c r="J3594" s="120" t="s">
        <v>1753</v>
      </c>
      <c r="K3594" s="120" t="s">
        <v>3661</v>
      </c>
      <c r="L3594" s="120">
        <v>0</v>
      </c>
      <c r="M3594" s="120">
        <v>0</v>
      </c>
      <c r="N3594" s="120">
        <v>0</v>
      </c>
      <c r="O3594" s="127">
        <v>99.9</v>
      </c>
      <c r="P3594" s="128">
        <v>32.1</v>
      </c>
    </row>
    <row r="3595" spans="1:16">
      <c r="A3595" s="119" t="s">
        <v>698</v>
      </c>
      <c r="B3595" s="120" t="s">
        <v>12972</v>
      </c>
      <c r="C3595" s="120" t="s">
        <v>2111</v>
      </c>
      <c r="D3595" s="120" t="s">
        <v>1756</v>
      </c>
      <c r="E3595" s="120" t="s">
        <v>12165</v>
      </c>
      <c r="F3595" s="120" t="s">
        <v>12598</v>
      </c>
      <c r="G3595" s="120" t="s">
        <v>1860</v>
      </c>
      <c r="H3595" s="120">
        <v>0</v>
      </c>
      <c r="I3595" s="120" t="s">
        <v>1842</v>
      </c>
      <c r="J3595" s="120" t="s">
        <v>1753</v>
      </c>
      <c r="K3595" s="120" t="s">
        <v>3338</v>
      </c>
      <c r="L3595" s="120">
        <v>0</v>
      </c>
      <c r="M3595" s="120">
        <v>0</v>
      </c>
      <c r="N3595" s="120" t="s">
        <v>3726</v>
      </c>
      <c r="O3595" s="127">
        <v>99.9</v>
      </c>
      <c r="P3595" s="128">
        <v>25</v>
      </c>
    </row>
    <row r="3596" spans="1:16">
      <c r="A3596" s="119" t="s">
        <v>708</v>
      </c>
      <c r="B3596" s="120" t="s">
        <v>12972</v>
      </c>
      <c r="C3596" s="120" t="s">
        <v>2111</v>
      </c>
      <c r="D3596" s="120">
        <v>0</v>
      </c>
      <c r="E3596" s="120">
        <v>0</v>
      </c>
      <c r="F3596" s="120">
        <v>0</v>
      </c>
      <c r="G3596" s="120">
        <v>0</v>
      </c>
      <c r="H3596" s="120">
        <v>0</v>
      </c>
      <c r="I3596" s="120" t="s">
        <v>1842</v>
      </c>
      <c r="J3596" s="120" t="s">
        <v>1753</v>
      </c>
      <c r="K3596" s="120">
        <v>0</v>
      </c>
      <c r="L3596" s="120">
        <v>0</v>
      </c>
      <c r="M3596" s="120">
        <v>0</v>
      </c>
      <c r="N3596" s="120" t="s">
        <v>3726</v>
      </c>
      <c r="O3596" s="127">
        <v>99.9</v>
      </c>
      <c r="P3596" s="128">
        <v>25</v>
      </c>
    </row>
    <row r="3597" spans="1:16">
      <c r="A3597" s="119" t="s">
        <v>710</v>
      </c>
      <c r="B3597" s="120" t="s">
        <v>12972</v>
      </c>
      <c r="C3597" s="120" t="s">
        <v>2111</v>
      </c>
      <c r="D3597" s="120">
        <v>0</v>
      </c>
      <c r="E3597" s="120">
        <v>0</v>
      </c>
      <c r="F3597" s="120">
        <v>0</v>
      </c>
      <c r="G3597" s="120">
        <v>0</v>
      </c>
      <c r="H3597" s="120">
        <v>0</v>
      </c>
      <c r="I3597" s="120" t="s">
        <v>1842</v>
      </c>
      <c r="J3597" s="120" t="s">
        <v>1753</v>
      </c>
      <c r="K3597" s="120">
        <v>0</v>
      </c>
      <c r="L3597" s="120">
        <v>0</v>
      </c>
      <c r="M3597" s="120">
        <v>0</v>
      </c>
      <c r="N3597" s="120" t="s">
        <v>3726</v>
      </c>
      <c r="O3597" s="127">
        <v>99.9</v>
      </c>
      <c r="P3597" s="128">
        <v>25</v>
      </c>
    </row>
    <row r="3598" spans="1:16">
      <c r="A3598" s="119" t="s">
        <v>720</v>
      </c>
      <c r="B3598" s="120" t="s">
        <v>12972</v>
      </c>
      <c r="C3598" s="120" t="s">
        <v>2111</v>
      </c>
      <c r="D3598" s="120" t="s">
        <v>1756</v>
      </c>
      <c r="E3598" s="120" t="s">
        <v>12165</v>
      </c>
      <c r="F3598" s="120" t="s">
        <v>12598</v>
      </c>
      <c r="G3598" s="120" t="s">
        <v>1860</v>
      </c>
      <c r="H3598" s="120">
        <v>0</v>
      </c>
      <c r="I3598" s="120" t="s">
        <v>1842</v>
      </c>
      <c r="J3598" s="120" t="s">
        <v>1753</v>
      </c>
      <c r="K3598" s="120">
        <v>0</v>
      </c>
      <c r="L3598" s="120">
        <v>0</v>
      </c>
      <c r="M3598" s="120">
        <v>0</v>
      </c>
      <c r="N3598" s="120" t="s">
        <v>3726</v>
      </c>
      <c r="O3598" s="127">
        <v>99.9</v>
      </c>
      <c r="P3598" s="128">
        <v>25</v>
      </c>
    </row>
    <row r="3599" spans="1:16">
      <c r="A3599" s="119" t="s">
        <v>1206</v>
      </c>
      <c r="B3599" s="120" t="s">
        <v>12972</v>
      </c>
      <c r="C3599" s="120" t="s">
        <v>2111</v>
      </c>
      <c r="D3599" s="120" t="s">
        <v>1756</v>
      </c>
      <c r="E3599" s="120" t="s">
        <v>12164</v>
      </c>
      <c r="F3599" s="120" t="s">
        <v>12598</v>
      </c>
      <c r="G3599" s="120" t="s">
        <v>2045</v>
      </c>
      <c r="H3599" s="120">
        <v>0</v>
      </c>
      <c r="I3599" s="120" t="s">
        <v>1842</v>
      </c>
      <c r="J3599" s="120" t="s">
        <v>1753</v>
      </c>
      <c r="K3599" s="120">
        <v>0</v>
      </c>
      <c r="L3599" s="120">
        <v>0</v>
      </c>
      <c r="M3599" s="120">
        <v>0</v>
      </c>
      <c r="N3599" s="120">
        <v>0</v>
      </c>
      <c r="O3599" s="127">
        <v>149.9</v>
      </c>
      <c r="P3599" s="128">
        <v>32.1</v>
      </c>
    </row>
    <row r="3600" spans="1:16">
      <c r="A3600" s="119" t="s">
        <v>1083</v>
      </c>
      <c r="B3600" s="120" t="s">
        <v>12972</v>
      </c>
      <c r="C3600" s="120" t="s">
        <v>2111</v>
      </c>
      <c r="D3600" s="120" t="s">
        <v>1756</v>
      </c>
      <c r="E3600" s="120" t="s">
        <v>12164</v>
      </c>
      <c r="F3600" s="120" t="s">
        <v>12598</v>
      </c>
      <c r="G3600" s="120" t="s">
        <v>2045</v>
      </c>
      <c r="H3600" s="120">
        <v>0</v>
      </c>
      <c r="I3600" s="120" t="s">
        <v>1842</v>
      </c>
      <c r="J3600" s="120" t="s">
        <v>1753</v>
      </c>
      <c r="K3600" s="120">
        <v>0</v>
      </c>
      <c r="L3600" s="120">
        <v>0</v>
      </c>
      <c r="M3600" s="120">
        <v>0</v>
      </c>
      <c r="N3600" s="120">
        <v>0</v>
      </c>
      <c r="O3600" s="127">
        <v>149.9</v>
      </c>
      <c r="P3600" s="128">
        <v>32.1</v>
      </c>
    </row>
    <row r="3601" spans="1:16">
      <c r="A3601" s="119" t="s">
        <v>1084</v>
      </c>
      <c r="B3601" s="120" t="s">
        <v>12972</v>
      </c>
      <c r="C3601" s="120" t="s">
        <v>2111</v>
      </c>
      <c r="D3601" s="120" t="s">
        <v>1756</v>
      </c>
      <c r="E3601" s="120" t="s">
        <v>12164</v>
      </c>
      <c r="F3601" s="120" t="s">
        <v>12598</v>
      </c>
      <c r="G3601" s="120" t="s">
        <v>2045</v>
      </c>
      <c r="H3601" s="120">
        <v>0</v>
      </c>
      <c r="I3601" s="120" t="s">
        <v>1842</v>
      </c>
      <c r="J3601" s="120" t="s">
        <v>1753</v>
      </c>
      <c r="K3601" s="120">
        <v>0</v>
      </c>
      <c r="L3601" s="120">
        <v>0</v>
      </c>
      <c r="M3601" s="120">
        <v>0</v>
      </c>
      <c r="N3601" s="120">
        <v>0</v>
      </c>
      <c r="O3601" s="127">
        <v>149.9</v>
      </c>
      <c r="P3601" s="128">
        <v>32.1</v>
      </c>
    </row>
    <row r="3602" spans="1:16">
      <c r="A3602" s="119" t="s">
        <v>1346</v>
      </c>
      <c r="B3602" s="120" t="s">
        <v>12972</v>
      </c>
      <c r="C3602" s="120" t="s">
        <v>2111</v>
      </c>
      <c r="D3602" s="120" t="s">
        <v>1756</v>
      </c>
      <c r="E3602" s="120" t="s">
        <v>12165</v>
      </c>
      <c r="F3602" s="120" t="s">
        <v>12598</v>
      </c>
      <c r="G3602" s="120">
        <v>0</v>
      </c>
      <c r="H3602" s="120">
        <v>0</v>
      </c>
      <c r="I3602" s="120" t="s">
        <v>2095</v>
      </c>
      <c r="J3602" s="120" t="s">
        <v>1774</v>
      </c>
      <c r="K3602" s="120">
        <v>0</v>
      </c>
      <c r="L3602" s="120">
        <v>0</v>
      </c>
      <c r="M3602" s="120">
        <v>0</v>
      </c>
      <c r="N3602" s="120" t="s">
        <v>4047</v>
      </c>
      <c r="O3602" s="127">
        <v>199.9</v>
      </c>
      <c r="P3602" s="128">
        <v>70.25</v>
      </c>
    </row>
    <row r="3603" spans="1:16">
      <c r="A3603" s="119" t="s">
        <v>1350</v>
      </c>
      <c r="B3603" s="120" t="s">
        <v>12972</v>
      </c>
      <c r="C3603" s="120" t="s">
        <v>2111</v>
      </c>
      <c r="D3603" s="120" t="s">
        <v>1756</v>
      </c>
      <c r="E3603" s="120" t="s">
        <v>12165</v>
      </c>
      <c r="F3603" s="120" t="s">
        <v>12598</v>
      </c>
      <c r="G3603" s="120">
        <v>0</v>
      </c>
      <c r="H3603" s="120">
        <v>0</v>
      </c>
      <c r="I3603" s="120" t="s">
        <v>2095</v>
      </c>
      <c r="J3603" s="120" t="s">
        <v>1774</v>
      </c>
      <c r="K3603" s="120">
        <v>0</v>
      </c>
      <c r="L3603" s="120">
        <v>0</v>
      </c>
      <c r="M3603" s="120">
        <v>0</v>
      </c>
      <c r="N3603" s="120" t="s">
        <v>4047</v>
      </c>
      <c r="O3603" s="127">
        <v>179.9</v>
      </c>
      <c r="P3603" s="128">
        <v>59.04</v>
      </c>
    </row>
    <row r="3604" spans="1:16">
      <c r="A3604" s="119" t="s">
        <v>1352</v>
      </c>
      <c r="B3604" s="120" t="s">
        <v>12972</v>
      </c>
      <c r="C3604" s="120" t="s">
        <v>2111</v>
      </c>
      <c r="D3604" s="120" t="s">
        <v>1756</v>
      </c>
      <c r="E3604" s="120" t="s">
        <v>12165</v>
      </c>
      <c r="F3604" s="120" t="s">
        <v>12598</v>
      </c>
      <c r="G3604" s="120">
        <v>0</v>
      </c>
      <c r="H3604" s="120">
        <v>0</v>
      </c>
      <c r="I3604" s="120" t="s">
        <v>1842</v>
      </c>
      <c r="J3604" s="120" t="s">
        <v>1774</v>
      </c>
      <c r="K3604" s="120">
        <v>0</v>
      </c>
      <c r="L3604" s="120">
        <v>0</v>
      </c>
      <c r="M3604" s="120">
        <v>0</v>
      </c>
      <c r="N3604" s="120" t="s">
        <v>4047</v>
      </c>
      <c r="O3604" s="127">
        <v>179.9</v>
      </c>
      <c r="P3604" s="128">
        <v>63.13</v>
      </c>
    </row>
    <row r="3605" spans="1:16">
      <c r="A3605" s="119" t="s">
        <v>1354</v>
      </c>
      <c r="B3605" s="120" t="s">
        <v>12972</v>
      </c>
      <c r="C3605" s="120" t="s">
        <v>2111</v>
      </c>
      <c r="D3605" s="120" t="s">
        <v>1756</v>
      </c>
      <c r="E3605" s="120" t="s">
        <v>12165</v>
      </c>
      <c r="F3605" s="120" t="s">
        <v>12598</v>
      </c>
      <c r="G3605" s="120">
        <v>0</v>
      </c>
      <c r="H3605" s="120">
        <v>0</v>
      </c>
      <c r="I3605" s="120" t="s">
        <v>1842</v>
      </c>
      <c r="J3605" s="120" t="s">
        <v>1774</v>
      </c>
      <c r="K3605" s="120">
        <v>0</v>
      </c>
      <c r="L3605" s="120">
        <v>0</v>
      </c>
      <c r="M3605" s="120">
        <v>0</v>
      </c>
      <c r="N3605" s="120" t="s">
        <v>4047</v>
      </c>
      <c r="O3605" s="127">
        <v>179.9</v>
      </c>
      <c r="P3605" s="128">
        <v>61.09</v>
      </c>
    </row>
    <row r="3606" spans="1:16">
      <c r="A3606" s="119" t="s">
        <v>1356</v>
      </c>
      <c r="B3606" s="120" t="s">
        <v>12972</v>
      </c>
      <c r="C3606" s="120" t="s">
        <v>2111</v>
      </c>
      <c r="D3606" s="120" t="s">
        <v>1803</v>
      </c>
      <c r="E3606" s="120" t="s">
        <v>12165</v>
      </c>
      <c r="F3606" s="120" t="s">
        <v>12598</v>
      </c>
      <c r="G3606" s="120">
        <v>0</v>
      </c>
      <c r="H3606" s="120">
        <v>0</v>
      </c>
      <c r="I3606" s="120" t="s">
        <v>1972</v>
      </c>
      <c r="J3606" s="120" t="s">
        <v>1774</v>
      </c>
      <c r="K3606" s="120">
        <v>0</v>
      </c>
      <c r="L3606" s="120">
        <v>0</v>
      </c>
      <c r="M3606" s="120">
        <v>0</v>
      </c>
      <c r="N3606" s="120" t="s">
        <v>4047</v>
      </c>
      <c r="O3606" s="127">
        <v>99.9</v>
      </c>
      <c r="P3606" s="128">
        <v>23.41</v>
      </c>
    </row>
    <row r="3607" spans="1:16">
      <c r="A3607" s="119" t="s">
        <v>1358</v>
      </c>
      <c r="B3607" s="120" t="s">
        <v>12972</v>
      </c>
      <c r="C3607" s="120" t="s">
        <v>2111</v>
      </c>
      <c r="D3607" s="120" t="s">
        <v>1803</v>
      </c>
      <c r="E3607" s="120" t="s">
        <v>12165</v>
      </c>
      <c r="F3607" s="120" t="s">
        <v>12598</v>
      </c>
      <c r="G3607" s="120">
        <v>0</v>
      </c>
      <c r="H3607" s="120">
        <v>0</v>
      </c>
      <c r="I3607" s="120" t="s">
        <v>2099</v>
      </c>
      <c r="J3607" s="120" t="s">
        <v>1774</v>
      </c>
      <c r="K3607" s="120">
        <v>0</v>
      </c>
      <c r="L3607" s="120">
        <v>0</v>
      </c>
      <c r="M3607" s="120">
        <v>0</v>
      </c>
      <c r="N3607" s="120" t="s">
        <v>4047</v>
      </c>
      <c r="O3607" s="127">
        <v>99.9</v>
      </c>
      <c r="P3607" s="128">
        <v>28.5</v>
      </c>
    </row>
    <row r="3608" spans="1:16">
      <c r="A3608" s="119" t="s">
        <v>1360</v>
      </c>
      <c r="B3608" s="120" t="s">
        <v>12972</v>
      </c>
      <c r="C3608" s="120" t="s">
        <v>2111</v>
      </c>
      <c r="D3608" s="120" t="s">
        <v>1803</v>
      </c>
      <c r="E3608" s="120" t="s">
        <v>12165</v>
      </c>
      <c r="F3608" s="120" t="s">
        <v>12598</v>
      </c>
      <c r="G3608" s="120">
        <v>0</v>
      </c>
      <c r="H3608" s="120">
        <v>0</v>
      </c>
      <c r="I3608" s="120" t="s">
        <v>1842</v>
      </c>
      <c r="J3608" s="120" t="s">
        <v>1774</v>
      </c>
      <c r="K3608" s="120">
        <v>0</v>
      </c>
      <c r="L3608" s="120">
        <v>0</v>
      </c>
      <c r="M3608" s="120">
        <v>0</v>
      </c>
      <c r="N3608" s="120" t="s">
        <v>4047</v>
      </c>
      <c r="O3608" s="127">
        <v>129.9</v>
      </c>
      <c r="P3608" s="128">
        <v>35.630000000000003</v>
      </c>
    </row>
    <row r="3609" spans="1:16">
      <c r="A3609" s="119" t="s">
        <v>1362</v>
      </c>
      <c r="B3609" s="120" t="s">
        <v>12972</v>
      </c>
      <c r="C3609" s="120" t="s">
        <v>2111</v>
      </c>
      <c r="D3609" s="120" t="s">
        <v>1803</v>
      </c>
      <c r="E3609" s="120" t="s">
        <v>12165</v>
      </c>
      <c r="F3609" s="120" t="s">
        <v>12598</v>
      </c>
      <c r="G3609" s="120">
        <v>0</v>
      </c>
      <c r="H3609" s="120">
        <v>0</v>
      </c>
      <c r="I3609" s="120" t="s">
        <v>2099</v>
      </c>
      <c r="J3609" s="120" t="s">
        <v>1774</v>
      </c>
      <c r="K3609" s="120">
        <v>0</v>
      </c>
      <c r="L3609" s="120">
        <v>0</v>
      </c>
      <c r="M3609" s="120">
        <v>0</v>
      </c>
      <c r="N3609" s="120" t="s">
        <v>4047</v>
      </c>
      <c r="O3609" s="127">
        <v>129.9</v>
      </c>
      <c r="P3609" s="128">
        <v>35.630000000000003</v>
      </c>
    </row>
    <row r="3610" spans="1:16">
      <c r="A3610" s="119" t="s">
        <v>1364</v>
      </c>
      <c r="B3610" s="120" t="s">
        <v>12972</v>
      </c>
      <c r="C3610" s="120" t="s">
        <v>2111</v>
      </c>
      <c r="D3610" s="120" t="s">
        <v>1803</v>
      </c>
      <c r="E3610" s="120" t="s">
        <v>12165</v>
      </c>
      <c r="F3610" s="120" t="s">
        <v>12598</v>
      </c>
      <c r="G3610" s="120">
        <v>0</v>
      </c>
      <c r="H3610" s="120">
        <v>0</v>
      </c>
      <c r="I3610" s="120" t="s">
        <v>2099</v>
      </c>
      <c r="J3610" s="120" t="s">
        <v>1774</v>
      </c>
      <c r="K3610" s="120">
        <v>0</v>
      </c>
      <c r="L3610" s="120">
        <v>0</v>
      </c>
      <c r="M3610" s="120">
        <v>0</v>
      </c>
      <c r="N3610" s="120" t="s">
        <v>4047</v>
      </c>
      <c r="O3610" s="127">
        <v>99.9</v>
      </c>
      <c r="P3610" s="128">
        <v>28.5</v>
      </c>
    </row>
    <row r="3611" spans="1:16">
      <c r="A3611" s="119" t="s">
        <v>1366</v>
      </c>
      <c r="B3611" s="120" t="s">
        <v>12972</v>
      </c>
      <c r="C3611" s="120" t="s">
        <v>2111</v>
      </c>
      <c r="D3611" s="120" t="s">
        <v>1803</v>
      </c>
      <c r="E3611" s="120" t="s">
        <v>12165</v>
      </c>
      <c r="F3611" s="120" t="s">
        <v>12598</v>
      </c>
      <c r="G3611" s="120">
        <v>0</v>
      </c>
      <c r="H3611" s="120">
        <v>0</v>
      </c>
      <c r="I3611" s="120" t="s">
        <v>1849</v>
      </c>
      <c r="J3611" s="120" t="s">
        <v>1774</v>
      </c>
      <c r="K3611" s="120">
        <v>0</v>
      </c>
      <c r="L3611" s="120">
        <v>0</v>
      </c>
      <c r="M3611" s="120">
        <v>0</v>
      </c>
      <c r="N3611" s="120" t="s">
        <v>4047</v>
      </c>
      <c r="O3611" s="127">
        <v>149.9</v>
      </c>
      <c r="P3611" s="128">
        <v>37.67</v>
      </c>
    </row>
    <row r="3612" spans="1:16">
      <c r="A3612" s="119" t="s">
        <v>1551</v>
      </c>
      <c r="B3612" s="120" t="s">
        <v>12972</v>
      </c>
      <c r="C3612" s="120" t="s">
        <v>2111</v>
      </c>
      <c r="D3612" s="120">
        <v>0</v>
      </c>
      <c r="E3612" s="120">
        <v>0</v>
      </c>
      <c r="F3612" s="120">
        <v>0</v>
      </c>
      <c r="G3612" s="120">
        <v>0</v>
      </c>
      <c r="H3612" s="120">
        <v>0</v>
      </c>
      <c r="I3612" s="120" t="s">
        <v>1842</v>
      </c>
      <c r="J3612" s="120" t="s">
        <v>1774</v>
      </c>
      <c r="K3612" s="120">
        <v>0</v>
      </c>
      <c r="L3612" s="120">
        <v>0</v>
      </c>
      <c r="M3612" s="120">
        <v>0</v>
      </c>
      <c r="N3612" s="120">
        <v>0</v>
      </c>
      <c r="O3612" s="127">
        <v>99.9</v>
      </c>
      <c r="P3612" s="128">
        <v>34.664999999999999</v>
      </c>
    </row>
    <row r="3613" spans="1:16">
      <c r="A3613" s="119" t="s">
        <v>1553</v>
      </c>
      <c r="B3613" s="120" t="s">
        <v>12972</v>
      </c>
      <c r="C3613" s="120" t="s">
        <v>2111</v>
      </c>
      <c r="D3613" s="120">
        <v>0</v>
      </c>
      <c r="E3613" s="120">
        <v>0</v>
      </c>
      <c r="F3613" s="120">
        <v>0</v>
      </c>
      <c r="G3613" s="120">
        <v>0</v>
      </c>
      <c r="H3613" s="120">
        <v>0</v>
      </c>
      <c r="I3613" s="120" t="s">
        <v>1842</v>
      </c>
      <c r="J3613" s="120" t="s">
        <v>1774</v>
      </c>
      <c r="K3613" s="120">
        <v>0</v>
      </c>
      <c r="L3613" s="120">
        <v>0</v>
      </c>
      <c r="M3613" s="120">
        <v>0</v>
      </c>
      <c r="N3613" s="120">
        <v>0</v>
      </c>
      <c r="O3613" s="127">
        <v>99.9</v>
      </c>
      <c r="P3613" s="128">
        <v>34.664999999999999</v>
      </c>
    </row>
    <row r="3614" spans="1:16">
      <c r="A3614" s="119" t="s">
        <v>4712</v>
      </c>
      <c r="B3614" s="120" t="s">
        <v>12972</v>
      </c>
      <c r="C3614" s="120" t="s">
        <v>2111</v>
      </c>
      <c r="D3614" s="120">
        <v>0</v>
      </c>
      <c r="E3614" s="120">
        <v>0</v>
      </c>
      <c r="F3614" s="120">
        <v>0</v>
      </c>
      <c r="G3614" s="120">
        <v>0</v>
      </c>
      <c r="H3614" s="120">
        <v>0</v>
      </c>
      <c r="I3614" s="120" t="s">
        <v>1842</v>
      </c>
      <c r="J3614" s="120" t="s">
        <v>1774</v>
      </c>
      <c r="K3614" s="120">
        <v>0</v>
      </c>
      <c r="L3614" s="120">
        <v>0</v>
      </c>
      <c r="M3614" s="120">
        <v>0</v>
      </c>
      <c r="N3614" s="120">
        <v>0</v>
      </c>
      <c r="O3614" s="127">
        <v>99.9</v>
      </c>
      <c r="P3614" s="128">
        <v>34.664999999999999</v>
      </c>
    </row>
    <row r="3615" spans="1:16">
      <c r="A3615" s="119" t="s">
        <v>1555</v>
      </c>
      <c r="B3615" s="120" t="s">
        <v>12972</v>
      </c>
      <c r="C3615" s="120" t="s">
        <v>2111</v>
      </c>
      <c r="D3615" s="120" t="s">
        <v>1803</v>
      </c>
      <c r="E3615" s="120" t="s">
        <v>12165</v>
      </c>
      <c r="F3615" s="120" t="s">
        <v>12598</v>
      </c>
      <c r="G3615" s="120" t="s">
        <v>1928</v>
      </c>
      <c r="H3615" s="120">
        <v>0</v>
      </c>
      <c r="I3615" s="120" t="s">
        <v>2099</v>
      </c>
      <c r="J3615" s="120" t="s">
        <v>1753</v>
      </c>
      <c r="K3615" s="120">
        <v>0</v>
      </c>
      <c r="L3615" s="120">
        <v>0</v>
      </c>
      <c r="M3615" s="120">
        <v>0</v>
      </c>
      <c r="N3615" s="120" t="s">
        <v>3726</v>
      </c>
      <c r="O3615" s="127">
        <v>99.9</v>
      </c>
      <c r="P3615" s="128">
        <v>26</v>
      </c>
    </row>
    <row r="3616" spans="1:16">
      <c r="A3616" s="119" t="s">
        <v>4713</v>
      </c>
      <c r="B3616" s="120" t="s">
        <v>12972</v>
      </c>
      <c r="C3616" s="120" t="s">
        <v>2111</v>
      </c>
      <c r="D3616" s="120">
        <v>0</v>
      </c>
      <c r="E3616" s="120">
        <v>0</v>
      </c>
      <c r="F3616" s="120">
        <v>0</v>
      </c>
      <c r="G3616" s="120">
        <v>0</v>
      </c>
      <c r="H3616" s="120">
        <v>0</v>
      </c>
      <c r="I3616" s="120" t="s">
        <v>1842</v>
      </c>
      <c r="J3616" s="120" t="s">
        <v>1774</v>
      </c>
      <c r="K3616" s="120">
        <v>0</v>
      </c>
      <c r="L3616" s="120">
        <v>0</v>
      </c>
      <c r="M3616" s="120">
        <v>0</v>
      </c>
      <c r="N3616" s="120" t="s">
        <v>3726</v>
      </c>
      <c r="O3616" s="127">
        <v>89.9</v>
      </c>
      <c r="P3616" s="128">
        <v>22.5</v>
      </c>
    </row>
    <row r="3617" spans="1:16">
      <c r="A3617" s="119" t="s">
        <v>4714</v>
      </c>
      <c r="B3617" s="120" t="s">
        <v>12972</v>
      </c>
      <c r="C3617" s="120" t="s">
        <v>2111</v>
      </c>
      <c r="D3617" s="120" t="s">
        <v>1803</v>
      </c>
      <c r="E3617" s="120" t="s">
        <v>12165</v>
      </c>
      <c r="F3617" s="120" t="s">
        <v>12598</v>
      </c>
      <c r="G3617" s="120" t="s">
        <v>1928</v>
      </c>
      <c r="H3617" s="120">
        <v>0</v>
      </c>
      <c r="I3617" s="120" t="s">
        <v>2099</v>
      </c>
      <c r="J3617" s="120" t="s">
        <v>1753</v>
      </c>
      <c r="K3617" s="120">
        <v>0</v>
      </c>
      <c r="L3617" s="120">
        <v>0</v>
      </c>
      <c r="M3617" s="120">
        <v>0</v>
      </c>
      <c r="N3617" s="120" t="s">
        <v>3726</v>
      </c>
      <c r="O3617" s="127">
        <v>99.9</v>
      </c>
      <c r="P3617" s="128">
        <v>25</v>
      </c>
    </row>
    <row r="3618" spans="1:16">
      <c r="A3618" s="119" t="s">
        <v>640</v>
      </c>
      <c r="B3618" s="120" t="s">
        <v>12972</v>
      </c>
      <c r="C3618" s="120" t="s">
        <v>2111</v>
      </c>
      <c r="D3618" s="120" t="s">
        <v>1756</v>
      </c>
      <c r="E3618" s="120" t="s">
        <v>12165</v>
      </c>
      <c r="F3618" s="120" t="s">
        <v>12598</v>
      </c>
      <c r="G3618" s="120" t="s">
        <v>1883</v>
      </c>
      <c r="H3618" s="120">
        <v>0</v>
      </c>
      <c r="I3618" s="120" t="s">
        <v>1842</v>
      </c>
      <c r="J3618" s="120" t="s">
        <v>1753</v>
      </c>
      <c r="K3618" s="120" t="s">
        <v>3338</v>
      </c>
      <c r="L3618" s="120">
        <v>0</v>
      </c>
      <c r="M3618" s="120">
        <v>0</v>
      </c>
      <c r="N3618" s="120">
        <v>0</v>
      </c>
      <c r="O3618" s="127">
        <v>179.9</v>
      </c>
      <c r="P3618" s="128">
        <v>44.1</v>
      </c>
    </row>
    <row r="3619" spans="1:16">
      <c r="A3619" s="119" t="s">
        <v>641</v>
      </c>
      <c r="B3619" s="120" t="s">
        <v>12972</v>
      </c>
      <c r="C3619" s="120" t="s">
        <v>2111</v>
      </c>
      <c r="D3619" s="120" t="s">
        <v>1803</v>
      </c>
      <c r="E3619" s="120" t="s">
        <v>12165</v>
      </c>
      <c r="F3619" s="120" t="s">
        <v>12598</v>
      </c>
      <c r="G3619" s="120" t="s">
        <v>1964</v>
      </c>
      <c r="H3619" s="120">
        <v>0</v>
      </c>
      <c r="I3619" s="120" t="s">
        <v>1842</v>
      </c>
      <c r="J3619" s="120" t="s">
        <v>1753</v>
      </c>
      <c r="K3619" s="120" t="s">
        <v>3338</v>
      </c>
      <c r="L3619" s="120">
        <v>0</v>
      </c>
      <c r="M3619" s="120">
        <v>0</v>
      </c>
      <c r="N3619" s="120">
        <v>0</v>
      </c>
      <c r="O3619" s="127">
        <v>99.9</v>
      </c>
      <c r="P3619" s="128">
        <v>34</v>
      </c>
    </row>
    <row r="3620" spans="1:16">
      <c r="A3620" s="119" t="s">
        <v>4715</v>
      </c>
      <c r="B3620" s="120" t="s">
        <v>12972</v>
      </c>
      <c r="C3620" s="120" t="s">
        <v>2111</v>
      </c>
      <c r="D3620" s="120" t="s">
        <v>1803</v>
      </c>
      <c r="E3620" s="120" t="s">
        <v>12165</v>
      </c>
      <c r="F3620" s="120" t="s">
        <v>12598</v>
      </c>
      <c r="G3620" s="120" t="s">
        <v>2014</v>
      </c>
      <c r="H3620" s="120">
        <v>0</v>
      </c>
      <c r="I3620" s="120" t="s">
        <v>1842</v>
      </c>
      <c r="J3620" s="120" t="s">
        <v>1753</v>
      </c>
      <c r="K3620" s="120" t="s">
        <v>3338</v>
      </c>
      <c r="L3620" s="120">
        <v>0</v>
      </c>
      <c r="M3620" s="120">
        <v>0</v>
      </c>
      <c r="N3620" s="120">
        <v>0</v>
      </c>
      <c r="O3620" s="127">
        <v>99.9</v>
      </c>
      <c r="P3620" s="128">
        <v>34</v>
      </c>
    </row>
    <row r="3621" spans="1:16">
      <c r="A3621" s="119" t="s">
        <v>717</v>
      </c>
      <c r="B3621" s="120" t="s">
        <v>12972</v>
      </c>
      <c r="C3621" s="120" t="s">
        <v>2111</v>
      </c>
      <c r="D3621" s="120" t="s">
        <v>1803</v>
      </c>
      <c r="E3621" s="120" t="s">
        <v>12165</v>
      </c>
      <c r="F3621" s="120" t="s">
        <v>12598</v>
      </c>
      <c r="G3621" s="120" t="s">
        <v>1879</v>
      </c>
      <c r="H3621" s="120">
        <v>0</v>
      </c>
      <c r="I3621" s="120" t="s">
        <v>1842</v>
      </c>
      <c r="J3621" s="120" t="s">
        <v>1753</v>
      </c>
      <c r="K3621" s="120" t="s">
        <v>3338</v>
      </c>
      <c r="L3621" s="120">
        <v>0</v>
      </c>
      <c r="M3621" s="120">
        <v>0</v>
      </c>
      <c r="N3621" s="120">
        <v>0</v>
      </c>
      <c r="O3621" s="127">
        <v>99.9</v>
      </c>
      <c r="P3621" s="128">
        <v>34</v>
      </c>
    </row>
    <row r="3622" spans="1:16">
      <c r="A3622" s="119" t="s">
        <v>4716</v>
      </c>
      <c r="B3622" s="120" t="s">
        <v>12972</v>
      </c>
      <c r="C3622" s="120" t="s">
        <v>2111</v>
      </c>
      <c r="D3622" s="120" t="s">
        <v>1803</v>
      </c>
      <c r="E3622" s="120" t="s">
        <v>12165</v>
      </c>
      <c r="F3622" s="120" t="s">
        <v>12598</v>
      </c>
      <c r="G3622" s="120" t="s">
        <v>1964</v>
      </c>
      <c r="H3622" s="120">
        <v>0</v>
      </c>
      <c r="I3622" s="120" t="s">
        <v>1842</v>
      </c>
      <c r="J3622" s="120" t="s">
        <v>1753</v>
      </c>
      <c r="K3622" s="120" t="s">
        <v>3338</v>
      </c>
      <c r="L3622" s="120">
        <v>0</v>
      </c>
      <c r="M3622" s="120">
        <v>0</v>
      </c>
      <c r="N3622" s="120">
        <v>0</v>
      </c>
      <c r="O3622" s="127">
        <v>99.9</v>
      </c>
      <c r="P3622" s="128">
        <v>34</v>
      </c>
    </row>
    <row r="3623" spans="1:16">
      <c r="A3623" s="119" t="s">
        <v>716</v>
      </c>
      <c r="B3623" s="120" t="s">
        <v>12972</v>
      </c>
      <c r="C3623" s="120" t="s">
        <v>2111</v>
      </c>
      <c r="D3623" s="120" t="s">
        <v>1803</v>
      </c>
      <c r="E3623" s="120" t="s">
        <v>12165</v>
      </c>
      <c r="F3623" s="120" t="s">
        <v>12598</v>
      </c>
      <c r="G3623" s="120" t="s">
        <v>1879</v>
      </c>
      <c r="H3623" s="120">
        <v>0</v>
      </c>
      <c r="I3623" s="120" t="s">
        <v>1842</v>
      </c>
      <c r="J3623" s="120" t="s">
        <v>1753</v>
      </c>
      <c r="K3623" s="120" t="s">
        <v>3338</v>
      </c>
      <c r="L3623" s="120">
        <v>0</v>
      </c>
      <c r="M3623" s="120">
        <v>0</v>
      </c>
      <c r="N3623" s="120">
        <v>0</v>
      </c>
      <c r="O3623" s="127">
        <v>99.9</v>
      </c>
      <c r="P3623" s="128">
        <v>34</v>
      </c>
    </row>
    <row r="3624" spans="1:16">
      <c r="A3624" s="119" t="s">
        <v>706</v>
      </c>
      <c r="B3624" s="120" t="s">
        <v>12972</v>
      </c>
      <c r="C3624" s="120" t="s">
        <v>2111</v>
      </c>
      <c r="D3624" s="120" t="s">
        <v>1803</v>
      </c>
      <c r="E3624" s="120" t="s">
        <v>12165</v>
      </c>
      <c r="F3624" s="120" t="s">
        <v>12598</v>
      </c>
      <c r="G3624" s="120" t="s">
        <v>2014</v>
      </c>
      <c r="H3624" s="120">
        <v>0</v>
      </c>
      <c r="I3624" s="120" t="s">
        <v>1842</v>
      </c>
      <c r="J3624" s="120" t="s">
        <v>1753</v>
      </c>
      <c r="K3624" s="120" t="s">
        <v>3338</v>
      </c>
      <c r="L3624" s="120">
        <v>0</v>
      </c>
      <c r="M3624" s="120">
        <v>0</v>
      </c>
      <c r="N3624" s="120">
        <v>0</v>
      </c>
      <c r="O3624" s="127">
        <v>99.9</v>
      </c>
      <c r="P3624" s="128">
        <v>34</v>
      </c>
    </row>
    <row r="3625" spans="1:16">
      <c r="A3625" s="119" t="s">
        <v>695</v>
      </c>
      <c r="B3625" s="120" t="s">
        <v>12972</v>
      </c>
      <c r="C3625" s="120" t="s">
        <v>2111</v>
      </c>
      <c r="D3625" s="120" t="s">
        <v>1803</v>
      </c>
      <c r="E3625" s="120" t="s">
        <v>12165</v>
      </c>
      <c r="F3625" s="120" t="s">
        <v>12598</v>
      </c>
      <c r="G3625" s="120" t="s">
        <v>2014</v>
      </c>
      <c r="H3625" s="120">
        <v>0</v>
      </c>
      <c r="I3625" s="120" t="s">
        <v>1842</v>
      </c>
      <c r="J3625" s="120" t="s">
        <v>1753</v>
      </c>
      <c r="K3625" s="120" t="s">
        <v>3338</v>
      </c>
      <c r="L3625" s="120">
        <v>0</v>
      </c>
      <c r="M3625" s="120">
        <v>0</v>
      </c>
      <c r="N3625" s="120">
        <v>0</v>
      </c>
      <c r="O3625" s="127">
        <v>99.9</v>
      </c>
      <c r="P3625" s="128">
        <v>34</v>
      </c>
    </row>
    <row r="3626" spans="1:16">
      <c r="A3626" s="119" t="s">
        <v>1334</v>
      </c>
      <c r="B3626" s="120" t="s">
        <v>12972</v>
      </c>
      <c r="C3626" s="120" t="s">
        <v>2111</v>
      </c>
      <c r="D3626" s="120" t="s">
        <v>1756</v>
      </c>
      <c r="E3626" s="120" t="s">
        <v>12165</v>
      </c>
      <c r="F3626" s="120" t="s">
        <v>12598</v>
      </c>
      <c r="G3626" s="120">
        <v>0</v>
      </c>
      <c r="H3626" s="120">
        <v>0</v>
      </c>
      <c r="I3626" s="120" t="s">
        <v>2099</v>
      </c>
      <c r="J3626" s="120" t="s">
        <v>1753</v>
      </c>
      <c r="K3626" s="120">
        <v>0</v>
      </c>
      <c r="L3626" s="120">
        <v>0</v>
      </c>
      <c r="M3626" s="120">
        <v>0</v>
      </c>
      <c r="N3626" s="120" t="s">
        <v>3498</v>
      </c>
      <c r="O3626" s="127">
        <v>149.9</v>
      </c>
      <c r="P3626" s="128">
        <v>50</v>
      </c>
    </row>
    <row r="3627" spans="1:16">
      <c r="A3627" s="119" t="s">
        <v>1336</v>
      </c>
      <c r="B3627" s="120" t="s">
        <v>12972</v>
      </c>
      <c r="C3627" s="120" t="s">
        <v>2111</v>
      </c>
      <c r="D3627" s="120" t="s">
        <v>1756</v>
      </c>
      <c r="E3627" s="120" t="s">
        <v>12165</v>
      </c>
      <c r="F3627" s="120" t="s">
        <v>12598</v>
      </c>
      <c r="G3627" s="120" t="s">
        <v>1957</v>
      </c>
      <c r="H3627" s="120">
        <v>0</v>
      </c>
      <c r="I3627" s="120" t="s">
        <v>2095</v>
      </c>
      <c r="J3627" s="120" t="s">
        <v>1774</v>
      </c>
      <c r="K3627" s="120">
        <v>0</v>
      </c>
      <c r="L3627" s="120">
        <v>0</v>
      </c>
      <c r="M3627" s="120">
        <v>0</v>
      </c>
      <c r="N3627" s="120" t="s">
        <v>3498</v>
      </c>
      <c r="O3627" s="127">
        <v>149.9</v>
      </c>
      <c r="P3627" s="128">
        <v>50</v>
      </c>
    </row>
    <row r="3628" spans="1:16">
      <c r="A3628" s="119" t="s">
        <v>1338</v>
      </c>
      <c r="B3628" s="120" t="s">
        <v>12972</v>
      </c>
      <c r="C3628" s="120" t="s">
        <v>2111</v>
      </c>
      <c r="D3628" s="120" t="s">
        <v>1756</v>
      </c>
      <c r="E3628" s="120" t="s">
        <v>12165</v>
      </c>
      <c r="F3628" s="120" t="s">
        <v>12598</v>
      </c>
      <c r="G3628" s="120">
        <v>0</v>
      </c>
      <c r="H3628" s="120">
        <v>0</v>
      </c>
      <c r="I3628" s="120" t="s">
        <v>2095</v>
      </c>
      <c r="J3628" s="120" t="s">
        <v>1774</v>
      </c>
      <c r="K3628" s="120">
        <v>0</v>
      </c>
      <c r="L3628" s="120">
        <v>0</v>
      </c>
      <c r="M3628" s="120">
        <v>0</v>
      </c>
      <c r="N3628" s="120" t="s">
        <v>3498</v>
      </c>
      <c r="O3628" s="127">
        <v>149.9</v>
      </c>
      <c r="P3628" s="128">
        <v>50</v>
      </c>
    </row>
    <row r="3629" spans="1:16">
      <c r="A3629" s="119" t="s">
        <v>1340</v>
      </c>
      <c r="B3629" s="120" t="s">
        <v>12972</v>
      </c>
      <c r="C3629" s="120" t="s">
        <v>2111</v>
      </c>
      <c r="D3629" s="120" t="s">
        <v>1756</v>
      </c>
      <c r="E3629" s="120" t="s">
        <v>12165</v>
      </c>
      <c r="F3629" s="120" t="s">
        <v>12598</v>
      </c>
      <c r="G3629" s="120">
        <v>0</v>
      </c>
      <c r="H3629" s="120">
        <v>0</v>
      </c>
      <c r="I3629" s="120" t="s">
        <v>2095</v>
      </c>
      <c r="J3629" s="120" t="s">
        <v>1774</v>
      </c>
      <c r="K3629" s="120">
        <v>0</v>
      </c>
      <c r="L3629" s="120">
        <v>0</v>
      </c>
      <c r="M3629" s="120">
        <v>0</v>
      </c>
      <c r="N3629" s="120" t="s">
        <v>3498</v>
      </c>
      <c r="O3629" s="127">
        <v>149.9</v>
      </c>
      <c r="P3629" s="128">
        <v>50</v>
      </c>
    </row>
    <row r="3630" spans="1:16">
      <c r="A3630" s="119" t="s">
        <v>1344</v>
      </c>
      <c r="B3630" s="120" t="s">
        <v>12972</v>
      </c>
      <c r="C3630" s="120" t="s">
        <v>2111</v>
      </c>
      <c r="D3630" s="120" t="s">
        <v>1756</v>
      </c>
      <c r="E3630" s="120" t="s">
        <v>12165</v>
      </c>
      <c r="F3630" s="120" t="s">
        <v>12598</v>
      </c>
      <c r="G3630" s="120">
        <v>0</v>
      </c>
      <c r="H3630" s="120">
        <v>0</v>
      </c>
      <c r="I3630" s="120" t="s">
        <v>2099</v>
      </c>
      <c r="J3630" s="120" t="s">
        <v>1753</v>
      </c>
      <c r="K3630" s="120">
        <v>0</v>
      </c>
      <c r="L3630" s="120">
        <v>0</v>
      </c>
      <c r="M3630" s="120">
        <v>0</v>
      </c>
      <c r="N3630" s="120" t="s">
        <v>3498</v>
      </c>
      <c r="O3630" s="127">
        <v>149.9</v>
      </c>
      <c r="P3630" s="128">
        <v>50</v>
      </c>
    </row>
    <row r="3631" spans="1:16">
      <c r="A3631" s="119" t="s">
        <v>4717</v>
      </c>
      <c r="B3631" s="120" t="s">
        <v>12972</v>
      </c>
      <c r="C3631" s="120" t="s">
        <v>2111</v>
      </c>
      <c r="D3631" s="120" t="s">
        <v>1806</v>
      </c>
      <c r="E3631" s="120" t="s">
        <v>12165</v>
      </c>
      <c r="F3631" s="120" t="s">
        <v>12601</v>
      </c>
      <c r="G3631" s="120" t="s">
        <v>1811</v>
      </c>
      <c r="H3631" s="120">
        <v>0</v>
      </c>
      <c r="I3631" s="120" t="s">
        <v>1842</v>
      </c>
      <c r="J3631" s="120" t="s">
        <v>1753</v>
      </c>
      <c r="K3631" s="120" t="s">
        <v>3661</v>
      </c>
      <c r="L3631" s="120">
        <v>0</v>
      </c>
      <c r="M3631" s="120">
        <v>0</v>
      </c>
      <c r="N3631" s="120">
        <v>0</v>
      </c>
      <c r="O3631" s="127">
        <v>179.9</v>
      </c>
      <c r="P3631" s="128">
        <v>77.52</v>
      </c>
    </row>
    <row r="3632" spans="1:16">
      <c r="A3632" s="119" t="s">
        <v>4718</v>
      </c>
      <c r="B3632" s="120" t="s">
        <v>12972</v>
      </c>
      <c r="C3632" s="120" t="s">
        <v>2111</v>
      </c>
      <c r="D3632" s="120" t="s">
        <v>1806</v>
      </c>
      <c r="E3632" s="120" t="s">
        <v>12165</v>
      </c>
      <c r="F3632" s="120" t="s">
        <v>12601</v>
      </c>
      <c r="G3632" s="120" t="s">
        <v>1811</v>
      </c>
      <c r="H3632" s="120">
        <v>0</v>
      </c>
      <c r="I3632" s="120" t="s">
        <v>1842</v>
      </c>
      <c r="J3632" s="120" t="s">
        <v>1753</v>
      </c>
      <c r="K3632" s="120" t="s">
        <v>3661</v>
      </c>
      <c r="L3632" s="120">
        <v>0</v>
      </c>
      <c r="M3632" s="120">
        <v>0</v>
      </c>
      <c r="N3632" s="120">
        <v>0</v>
      </c>
      <c r="O3632" s="127">
        <v>179.9</v>
      </c>
      <c r="P3632" s="128">
        <v>77.52</v>
      </c>
    </row>
    <row r="3633" spans="1:16">
      <c r="A3633" s="119" t="s">
        <v>4719</v>
      </c>
      <c r="B3633" s="120" t="s">
        <v>12972</v>
      </c>
      <c r="C3633" s="120" t="s">
        <v>2111</v>
      </c>
      <c r="D3633" s="120" t="s">
        <v>1806</v>
      </c>
      <c r="E3633" s="120" t="s">
        <v>12165</v>
      </c>
      <c r="F3633" s="120" t="s">
        <v>12601</v>
      </c>
      <c r="G3633" s="120" t="s">
        <v>1811</v>
      </c>
      <c r="H3633" s="120">
        <v>0</v>
      </c>
      <c r="I3633" s="120" t="s">
        <v>2646</v>
      </c>
      <c r="J3633" s="120" t="s">
        <v>1753</v>
      </c>
      <c r="K3633" s="120" t="s">
        <v>3661</v>
      </c>
      <c r="L3633" s="120">
        <v>0</v>
      </c>
      <c r="M3633" s="120">
        <v>0</v>
      </c>
      <c r="N3633" s="120">
        <v>0</v>
      </c>
      <c r="O3633" s="127">
        <v>149.9</v>
      </c>
      <c r="P3633" s="128">
        <v>65</v>
      </c>
    </row>
    <row r="3634" spans="1:16">
      <c r="A3634" s="119" t="s">
        <v>4720</v>
      </c>
      <c r="B3634" s="120" t="s">
        <v>12972</v>
      </c>
      <c r="C3634" s="120" t="s">
        <v>2111</v>
      </c>
      <c r="D3634" s="120" t="s">
        <v>1798</v>
      </c>
      <c r="E3634" s="120" t="s">
        <v>12165</v>
      </c>
      <c r="F3634" s="120" t="s">
        <v>12601</v>
      </c>
      <c r="G3634" s="120" t="s">
        <v>1811</v>
      </c>
      <c r="H3634" s="120">
        <v>0</v>
      </c>
      <c r="I3634" s="120" t="s">
        <v>1842</v>
      </c>
      <c r="J3634" s="120" t="s">
        <v>1753</v>
      </c>
      <c r="K3634" s="120">
        <v>0</v>
      </c>
      <c r="L3634" s="120">
        <v>0</v>
      </c>
      <c r="M3634" s="120">
        <v>0</v>
      </c>
      <c r="N3634" s="120">
        <v>0</v>
      </c>
      <c r="O3634" s="127">
        <v>249.9</v>
      </c>
      <c r="P3634" s="128">
        <v>91.55</v>
      </c>
    </row>
    <row r="3635" spans="1:16">
      <c r="A3635" s="119" t="s">
        <v>4721</v>
      </c>
      <c r="B3635" s="120" t="s">
        <v>12972</v>
      </c>
      <c r="C3635" s="120" t="s">
        <v>2111</v>
      </c>
      <c r="D3635" s="120" t="s">
        <v>1806</v>
      </c>
      <c r="E3635" s="120" t="s">
        <v>12165</v>
      </c>
      <c r="F3635" s="120" t="s">
        <v>12601</v>
      </c>
      <c r="G3635" s="120" t="s">
        <v>1811</v>
      </c>
      <c r="H3635" s="120">
        <v>0</v>
      </c>
      <c r="I3635" s="120" t="s">
        <v>1842</v>
      </c>
      <c r="J3635" s="120" t="s">
        <v>1753</v>
      </c>
      <c r="K3635" s="120" t="s">
        <v>3661</v>
      </c>
      <c r="L3635" s="120">
        <v>0</v>
      </c>
      <c r="M3635" s="120">
        <v>0</v>
      </c>
      <c r="N3635" s="120">
        <v>0</v>
      </c>
      <c r="O3635" s="127">
        <v>179.9</v>
      </c>
      <c r="P3635" s="128">
        <v>49.51</v>
      </c>
    </row>
    <row r="3636" spans="1:16">
      <c r="A3636" s="119" t="s">
        <v>4722</v>
      </c>
      <c r="B3636" s="120" t="s">
        <v>12972</v>
      </c>
      <c r="C3636" s="120" t="s">
        <v>2111</v>
      </c>
      <c r="D3636" s="120" t="s">
        <v>1798</v>
      </c>
      <c r="E3636" s="120" t="s">
        <v>12165</v>
      </c>
      <c r="F3636" s="120" t="s">
        <v>12601</v>
      </c>
      <c r="G3636" s="120" t="s">
        <v>1962</v>
      </c>
      <c r="H3636" s="120">
        <v>0</v>
      </c>
      <c r="I3636" s="120" t="s">
        <v>1842</v>
      </c>
      <c r="J3636" s="120" t="s">
        <v>1753</v>
      </c>
      <c r="K3636" s="120">
        <v>0</v>
      </c>
      <c r="L3636" s="120">
        <v>0</v>
      </c>
      <c r="M3636" s="120">
        <v>0</v>
      </c>
      <c r="N3636" s="120">
        <v>0</v>
      </c>
      <c r="O3636" s="127">
        <v>249.9</v>
      </c>
      <c r="P3636" s="128">
        <v>97.41</v>
      </c>
    </row>
    <row r="3637" spans="1:16">
      <c r="A3637" s="119" t="s">
        <v>4723</v>
      </c>
      <c r="B3637" s="120" t="s">
        <v>12972</v>
      </c>
      <c r="C3637" s="120" t="s">
        <v>2111</v>
      </c>
      <c r="D3637" s="120" t="s">
        <v>1798</v>
      </c>
      <c r="E3637" s="120" t="s">
        <v>12165</v>
      </c>
      <c r="F3637" s="120" t="s">
        <v>12601</v>
      </c>
      <c r="G3637" s="120" t="s">
        <v>1962</v>
      </c>
      <c r="H3637" s="120">
        <v>0</v>
      </c>
      <c r="I3637" s="120" t="s">
        <v>1842</v>
      </c>
      <c r="J3637" s="120" t="s">
        <v>1753</v>
      </c>
      <c r="K3637" s="120">
        <v>0</v>
      </c>
      <c r="L3637" s="120">
        <v>0</v>
      </c>
      <c r="M3637" s="120">
        <v>0</v>
      </c>
      <c r="N3637" s="120">
        <v>0</v>
      </c>
      <c r="O3637" s="127">
        <v>199.9</v>
      </c>
      <c r="P3637" s="128">
        <v>59.01</v>
      </c>
    </row>
    <row r="3638" spans="1:16">
      <c r="A3638" s="119" t="s">
        <v>4724</v>
      </c>
      <c r="B3638" s="120" t="s">
        <v>12972</v>
      </c>
      <c r="C3638" s="120" t="s">
        <v>2111</v>
      </c>
      <c r="D3638" s="120" t="s">
        <v>1798</v>
      </c>
      <c r="E3638" s="120" t="s">
        <v>12165</v>
      </c>
      <c r="F3638" s="120" t="s">
        <v>12601</v>
      </c>
      <c r="G3638" s="120" t="s">
        <v>1876</v>
      </c>
      <c r="H3638" s="120">
        <v>0</v>
      </c>
      <c r="I3638" s="120" t="s">
        <v>1842</v>
      </c>
      <c r="J3638" s="120" t="s">
        <v>1753</v>
      </c>
      <c r="K3638" s="120">
        <v>0</v>
      </c>
      <c r="L3638" s="120">
        <v>0</v>
      </c>
      <c r="M3638" s="120">
        <v>0</v>
      </c>
      <c r="N3638" s="120">
        <v>0</v>
      </c>
      <c r="O3638" s="127">
        <v>249.9</v>
      </c>
      <c r="P3638" s="128">
        <v>97.41</v>
      </c>
    </row>
    <row r="3639" spans="1:16">
      <c r="A3639" s="119" t="s">
        <v>4725</v>
      </c>
      <c r="B3639" s="120" t="s">
        <v>12972</v>
      </c>
      <c r="C3639" s="120" t="s">
        <v>2111</v>
      </c>
      <c r="D3639" s="120" t="s">
        <v>1798</v>
      </c>
      <c r="E3639" s="120" t="s">
        <v>12165</v>
      </c>
      <c r="F3639" s="120" t="s">
        <v>12601</v>
      </c>
      <c r="G3639" s="120" t="s">
        <v>1883</v>
      </c>
      <c r="H3639" s="120">
        <v>0</v>
      </c>
      <c r="I3639" s="120" t="s">
        <v>1849</v>
      </c>
      <c r="J3639" s="120" t="s">
        <v>1753</v>
      </c>
      <c r="K3639" s="120" t="s">
        <v>3661</v>
      </c>
      <c r="L3639" s="120">
        <v>0</v>
      </c>
      <c r="M3639" s="120">
        <v>0</v>
      </c>
      <c r="N3639" s="120">
        <v>0</v>
      </c>
      <c r="O3639" s="127">
        <v>249.9</v>
      </c>
      <c r="P3639" s="128">
        <v>99.84</v>
      </c>
    </row>
    <row r="3640" spans="1:16">
      <c r="A3640" s="119" t="s">
        <v>4726</v>
      </c>
      <c r="B3640" s="120" t="s">
        <v>12972</v>
      </c>
      <c r="C3640" s="120" t="s">
        <v>2111</v>
      </c>
      <c r="D3640" s="120" t="s">
        <v>1798</v>
      </c>
      <c r="E3640" s="120" t="s">
        <v>12165</v>
      </c>
      <c r="F3640" s="120" t="s">
        <v>12601</v>
      </c>
      <c r="G3640" s="120" t="s">
        <v>1883</v>
      </c>
      <c r="H3640" s="120">
        <v>0</v>
      </c>
      <c r="I3640" s="120" t="s">
        <v>1849</v>
      </c>
      <c r="J3640" s="120" t="s">
        <v>1753</v>
      </c>
      <c r="K3640" s="120" t="s">
        <v>3661</v>
      </c>
      <c r="L3640" s="120">
        <v>0</v>
      </c>
      <c r="M3640" s="120">
        <v>0</v>
      </c>
      <c r="N3640" s="120">
        <v>0</v>
      </c>
      <c r="O3640" s="127">
        <v>199.9</v>
      </c>
      <c r="P3640" s="128">
        <v>74.61</v>
      </c>
    </row>
    <row r="3641" spans="1:16">
      <c r="A3641" s="119" t="s">
        <v>4727</v>
      </c>
      <c r="B3641" s="120" t="s">
        <v>12972</v>
      </c>
      <c r="C3641" s="120" t="s">
        <v>2111</v>
      </c>
      <c r="D3641" s="120" t="s">
        <v>1803</v>
      </c>
      <c r="E3641" s="120" t="s">
        <v>12165</v>
      </c>
      <c r="F3641" s="120" t="s">
        <v>12601</v>
      </c>
      <c r="G3641" s="120" t="s">
        <v>1990</v>
      </c>
      <c r="H3641" s="120">
        <v>0</v>
      </c>
      <c r="I3641" s="120" t="s">
        <v>1849</v>
      </c>
      <c r="J3641" s="120" t="s">
        <v>1753</v>
      </c>
      <c r="K3641" s="120" t="s">
        <v>3338</v>
      </c>
      <c r="L3641" s="120">
        <v>0</v>
      </c>
      <c r="M3641" s="120">
        <v>0</v>
      </c>
      <c r="N3641" s="120" t="s">
        <v>3726</v>
      </c>
      <c r="O3641" s="127">
        <v>99.9</v>
      </c>
      <c r="P3641" s="128">
        <v>39</v>
      </c>
    </row>
    <row r="3642" spans="1:16">
      <c r="A3642" s="119" t="s">
        <v>4728</v>
      </c>
      <c r="B3642" s="120" t="s">
        <v>12972</v>
      </c>
      <c r="C3642" s="120" t="s">
        <v>2111</v>
      </c>
      <c r="D3642" s="120" t="s">
        <v>1803</v>
      </c>
      <c r="E3642" s="120" t="s">
        <v>12165</v>
      </c>
      <c r="F3642" s="120" t="s">
        <v>12601</v>
      </c>
      <c r="G3642" s="120" t="s">
        <v>1883</v>
      </c>
      <c r="H3642" s="120">
        <v>0</v>
      </c>
      <c r="I3642" s="120" t="s">
        <v>1849</v>
      </c>
      <c r="J3642" s="120" t="s">
        <v>1753</v>
      </c>
      <c r="K3642" s="120">
        <v>0</v>
      </c>
      <c r="L3642" s="120">
        <v>0</v>
      </c>
      <c r="M3642" s="120">
        <v>0</v>
      </c>
      <c r="N3642" s="120" t="s">
        <v>3498</v>
      </c>
      <c r="O3642" s="127">
        <v>149.9</v>
      </c>
      <c r="P3642" s="128">
        <v>60</v>
      </c>
    </row>
    <row r="3643" spans="1:16">
      <c r="A3643" s="119" t="s">
        <v>4729</v>
      </c>
      <c r="B3643" s="120" t="s">
        <v>12972</v>
      </c>
      <c r="C3643" s="120" t="s">
        <v>2111</v>
      </c>
      <c r="D3643" s="120" t="s">
        <v>1803</v>
      </c>
      <c r="E3643" s="120" t="s">
        <v>12165</v>
      </c>
      <c r="F3643" s="120" t="s">
        <v>12601</v>
      </c>
      <c r="G3643" s="120" t="s">
        <v>1841</v>
      </c>
      <c r="H3643" s="120">
        <v>0</v>
      </c>
      <c r="I3643" s="120" t="s">
        <v>1849</v>
      </c>
      <c r="J3643" s="120" t="s">
        <v>1753</v>
      </c>
      <c r="K3643" s="120">
        <v>0</v>
      </c>
      <c r="L3643" s="120">
        <v>0</v>
      </c>
      <c r="M3643" s="120">
        <v>0</v>
      </c>
      <c r="N3643" s="120" t="s">
        <v>3498</v>
      </c>
      <c r="O3643" s="127">
        <v>99.9</v>
      </c>
      <c r="P3643" s="128">
        <v>60</v>
      </c>
    </row>
    <row r="3644" spans="1:16">
      <c r="A3644" s="119" t="s">
        <v>4730</v>
      </c>
      <c r="B3644" s="120" t="s">
        <v>12972</v>
      </c>
      <c r="C3644" s="120" t="s">
        <v>2111</v>
      </c>
      <c r="D3644" s="120" t="s">
        <v>1756</v>
      </c>
      <c r="E3644" s="120" t="s">
        <v>12165</v>
      </c>
      <c r="F3644" s="120" t="s">
        <v>12601</v>
      </c>
      <c r="G3644" s="120" t="s">
        <v>1962</v>
      </c>
      <c r="H3644" s="120">
        <v>0</v>
      </c>
      <c r="I3644" s="120" t="s">
        <v>1849</v>
      </c>
      <c r="J3644" s="120" t="s">
        <v>1753</v>
      </c>
      <c r="K3644" s="120">
        <v>0</v>
      </c>
      <c r="L3644" s="120">
        <v>0</v>
      </c>
      <c r="M3644" s="120">
        <v>0</v>
      </c>
      <c r="N3644" s="120" t="s">
        <v>3498</v>
      </c>
      <c r="O3644" s="127">
        <v>149.9</v>
      </c>
      <c r="P3644" s="128">
        <v>60</v>
      </c>
    </row>
    <row r="3645" spans="1:16">
      <c r="A3645" s="119" t="s">
        <v>4731</v>
      </c>
      <c r="B3645" s="120" t="s">
        <v>12972</v>
      </c>
      <c r="C3645" s="120" t="s">
        <v>2111</v>
      </c>
      <c r="D3645" s="120" t="s">
        <v>1756</v>
      </c>
      <c r="E3645" s="120" t="s">
        <v>12165</v>
      </c>
      <c r="F3645" s="120" t="s">
        <v>12601</v>
      </c>
      <c r="G3645" s="120" t="s">
        <v>1795</v>
      </c>
      <c r="H3645" s="120">
        <v>0</v>
      </c>
      <c r="I3645" s="120" t="s">
        <v>1849</v>
      </c>
      <c r="J3645" s="120" t="s">
        <v>1753</v>
      </c>
      <c r="K3645" s="120">
        <v>0</v>
      </c>
      <c r="L3645" s="120">
        <v>0</v>
      </c>
      <c r="M3645" s="120">
        <v>0</v>
      </c>
      <c r="N3645" s="120" t="s">
        <v>3498</v>
      </c>
      <c r="O3645" s="127">
        <v>99.9</v>
      </c>
      <c r="P3645" s="128">
        <v>60</v>
      </c>
    </row>
    <row r="3646" spans="1:16">
      <c r="A3646" s="119" t="s">
        <v>1207</v>
      </c>
      <c r="B3646" s="120" t="s">
        <v>12972</v>
      </c>
      <c r="C3646" s="120" t="s">
        <v>2655</v>
      </c>
      <c r="D3646" s="120" t="s">
        <v>1756</v>
      </c>
      <c r="E3646" s="120" t="s">
        <v>12165</v>
      </c>
      <c r="F3646" s="120" t="s">
        <v>12598</v>
      </c>
      <c r="G3646" s="120" t="s">
        <v>1876</v>
      </c>
      <c r="H3646" s="120">
        <v>0</v>
      </c>
      <c r="I3646" s="120" t="s">
        <v>1849</v>
      </c>
      <c r="J3646" s="120" t="s">
        <v>1753</v>
      </c>
      <c r="K3646" s="120" t="s">
        <v>3338</v>
      </c>
      <c r="L3646" s="120">
        <v>0</v>
      </c>
      <c r="M3646" s="120">
        <v>0</v>
      </c>
      <c r="N3646" s="120" t="s">
        <v>3498</v>
      </c>
      <c r="O3646" s="127">
        <v>199.9</v>
      </c>
      <c r="P3646" s="128">
        <v>90</v>
      </c>
    </row>
    <row r="3647" spans="1:16">
      <c r="A3647" s="119" t="s">
        <v>642</v>
      </c>
      <c r="B3647" s="120" t="s">
        <v>12972</v>
      </c>
      <c r="C3647" s="120" t="s">
        <v>2655</v>
      </c>
      <c r="D3647" s="120" t="s">
        <v>1756</v>
      </c>
      <c r="E3647" s="120" t="s">
        <v>12165</v>
      </c>
      <c r="F3647" s="120" t="s">
        <v>12598</v>
      </c>
      <c r="G3647" s="120" t="s">
        <v>1962</v>
      </c>
      <c r="H3647" s="120">
        <v>0</v>
      </c>
      <c r="I3647" s="120" t="s">
        <v>1849</v>
      </c>
      <c r="J3647" s="120" t="s">
        <v>1753</v>
      </c>
      <c r="K3647" s="120" t="s">
        <v>3338</v>
      </c>
      <c r="L3647" s="120">
        <v>0</v>
      </c>
      <c r="M3647" s="120">
        <v>0</v>
      </c>
      <c r="N3647" s="120" t="s">
        <v>3498</v>
      </c>
      <c r="O3647" s="127">
        <v>249.9</v>
      </c>
      <c r="P3647" s="128">
        <v>120</v>
      </c>
    </row>
    <row r="3648" spans="1:16">
      <c r="A3648" s="119" t="s">
        <v>4732</v>
      </c>
      <c r="B3648" s="120" t="s">
        <v>12972</v>
      </c>
      <c r="C3648" s="120" t="s">
        <v>2655</v>
      </c>
      <c r="D3648" s="120" t="s">
        <v>1756</v>
      </c>
      <c r="E3648" s="120" t="s">
        <v>12165</v>
      </c>
      <c r="F3648" s="120" t="s">
        <v>12598</v>
      </c>
      <c r="G3648" s="120" t="s">
        <v>1851</v>
      </c>
      <c r="H3648" s="120">
        <v>0</v>
      </c>
      <c r="I3648" s="120" t="s">
        <v>1849</v>
      </c>
      <c r="J3648" s="120" t="s">
        <v>1774</v>
      </c>
      <c r="K3648" s="120" t="s">
        <v>3338</v>
      </c>
      <c r="L3648" s="120">
        <v>0</v>
      </c>
      <c r="M3648" s="120">
        <v>0</v>
      </c>
      <c r="N3648" s="120" t="s">
        <v>3498</v>
      </c>
      <c r="O3648" s="127">
        <v>279.89999999999998</v>
      </c>
      <c r="P3648" s="128">
        <v>95</v>
      </c>
    </row>
    <row r="3649" spans="1:16">
      <c r="A3649" s="119" t="s">
        <v>1723</v>
      </c>
      <c r="B3649" s="120" t="s">
        <v>12972</v>
      </c>
      <c r="C3649" s="120" t="s">
        <v>2655</v>
      </c>
      <c r="D3649" s="120" t="s">
        <v>1756</v>
      </c>
      <c r="E3649" s="120" t="s">
        <v>12165</v>
      </c>
      <c r="F3649" s="120" t="s">
        <v>12598</v>
      </c>
      <c r="G3649" s="120" t="s">
        <v>1851</v>
      </c>
      <c r="H3649" s="120">
        <v>0</v>
      </c>
      <c r="I3649" s="120" t="s">
        <v>1849</v>
      </c>
      <c r="J3649" s="120" t="s">
        <v>1774</v>
      </c>
      <c r="K3649" s="120" t="s">
        <v>3338</v>
      </c>
      <c r="L3649" s="120">
        <v>0</v>
      </c>
      <c r="M3649" s="120">
        <v>0</v>
      </c>
      <c r="N3649" s="120" t="s">
        <v>4034</v>
      </c>
      <c r="O3649" s="127">
        <v>229.9</v>
      </c>
      <c r="P3649" s="128">
        <v>75</v>
      </c>
    </row>
    <row r="3650" spans="1:16">
      <c r="A3650" s="119" t="s">
        <v>1724</v>
      </c>
      <c r="B3650" s="120" t="s">
        <v>12972</v>
      </c>
      <c r="C3650" s="120" t="s">
        <v>2655</v>
      </c>
      <c r="D3650" s="120" t="s">
        <v>1756</v>
      </c>
      <c r="E3650" s="120" t="s">
        <v>12165</v>
      </c>
      <c r="F3650" s="120" t="s">
        <v>12598</v>
      </c>
      <c r="G3650" s="120" t="s">
        <v>1851</v>
      </c>
      <c r="H3650" s="120">
        <v>0</v>
      </c>
      <c r="I3650" s="120" t="s">
        <v>1849</v>
      </c>
      <c r="J3650" s="120" t="s">
        <v>1774</v>
      </c>
      <c r="K3650" s="120" t="s">
        <v>3338</v>
      </c>
      <c r="L3650" s="120">
        <v>0</v>
      </c>
      <c r="M3650" s="120">
        <v>0</v>
      </c>
      <c r="N3650" s="120" t="s">
        <v>4034</v>
      </c>
      <c r="O3650" s="127">
        <v>229.9</v>
      </c>
      <c r="P3650" s="128">
        <v>75</v>
      </c>
    </row>
    <row r="3651" spans="1:16">
      <c r="A3651" s="119" t="s">
        <v>1725</v>
      </c>
      <c r="B3651" s="120" t="s">
        <v>12972</v>
      </c>
      <c r="C3651" s="120" t="s">
        <v>2655</v>
      </c>
      <c r="D3651" s="120" t="s">
        <v>1756</v>
      </c>
      <c r="E3651" s="120" t="s">
        <v>12165</v>
      </c>
      <c r="F3651" s="120" t="s">
        <v>12598</v>
      </c>
      <c r="G3651" s="120" t="s">
        <v>1863</v>
      </c>
      <c r="H3651" s="120">
        <v>0</v>
      </c>
      <c r="I3651" s="120" t="s">
        <v>1849</v>
      </c>
      <c r="J3651" s="120" t="s">
        <v>1774</v>
      </c>
      <c r="K3651" s="120" t="s">
        <v>3338</v>
      </c>
      <c r="L3651" s="120">
        <v>0</v>
      </c>
      <c r="M3651" s="120">
        <v>0</v>
      </c>
      <c r="N3651" s="120" t="s">
        <v>4034</v>
      </c>
      <c r="O3651" s="127">
        <v>229.9</v>
      </c>
      <c r="P3651" s="128">
        <v>75</v>
      </c>
    </row>
    <row r="3652" spans="1:16">
      <c r="A3652" s="119" t="s">
        <v>1726</v>
      </c>
      <c r="B3652" s="120" t="s">
        <v>12972</v>
      </c>
      <c r="C3652" s="120" t="s">
        <v>2655</v>
      </c>
      <c r="D3652" s="120" t="s">
        <v>1756</v>
      </c>
      <c r="E3652" s="120" t="s">
        <v>12165</v>
      </c>
      <c r="F3652" s="120" t="s">
        <v>12598</v>
      </c>
      <c r="G3652" s="120" t="s">
        <v>1851</v>
      </c>
      <c r="H3652" s="120">
        <v>0</v>
      </c>
      <c r="I3652" s="120" t="s">
        <v>1849</v>
      </c>
      <c r="J3652" s="120" t="s">
        <v>1774</v>
      </c>
      <c r="K3652" s="120" t="s">
        <v>3338</v>
      </c>
      <c r="L3652" s="120">
        <v>0</v>
      </c>
      <c r="M3652" s="120">
        <v>0</v>
      </c>
      <c r="N3652" s="120" t="s">
        <v>4034</v>
      </c>
      <c r="O3652" s="127">
        <v>229.9</v>
      </c>
      <c r="P3652" s="128">
        <v>75</v>
      </c>
    </row>
    <row r="3653" spans="1:16">
      <c r="A3653" s="119" t="s">
        <v>1727</v>
      </c>
      <c r="B3653" s="120" t="s">
        <v>12972</v>
      </c>
      <c r="C3653" s="120" t="s">
        <v>2655</v>
      </c>
      <c r="D3653" s="120" t="s">
        <v>1756</v>
      </c>
      <c r="E3653" s="120" t="s">
        <v>12165</v>
      </c>
      <c r="F3653" s="120" t="s">
        <v>12598</v>
      </c>
      <c r="G3653" s="120" t="s">
        <v>1851</v>
      </c>
      <c r="H3653" s="120">
        <v>0</v>
      </c>
      <c r="I3653" s="120" t="s">
        <v>1849</v>
      </c>
      <c r="J3653" s="120" t="s">
        <v>1774</v>
      </c>
      <c r="K3653" s="120" t="s">
        <v>3338</v>
      </c>
      <c r="L3653" s="120">
        <v>0</v>
      </c>
      <c r="M3653" s="120">
        <v>0</v>
      </c>
      <c r="N3653" s="120" t="s">
        <v>4034</v>
      </c>
      <c r="O3653" s="127">
        <v>229.9</v>
      </c>
      <c r="P3653" s="128">
        <v>75</v>
      </c>
    </row>
    <row r="3654" spans="1:16">
      <c r="A3654" s="119" t="s">
        <v>1728</v>
      </c>
      <c r="B3654" s="120" t="s">
        <v>12972</v>
      </c>
      <c r="C3654" s="120" t="s">
        <v>2655</v>
      </c>
      <c r="D3654" s="120" t="s">
        <v>1756</v>
      </c>
      <c r="E3654" s="120" t="s">
        <v>12165</v>
      </c>
      <c r="F3654" s="120" t="s">
        <v>12598</v>
      </c>
      <c r="G3654" s="120" t="s">
        <v>1851</v>
      </c>
      <c r="H3654" s="120">
        <v>0</v>
      </c>
      <c r="I3654" s="120" t="s">
        <v>1849</v>
      </c>
      <c r="J3654" s="120" t="s">
        <v>1774</v>
      </c>
      <c r="K3654" s="120" t="s">
        <v>3338</v>
      </c>
      <c r="L3654" s="120">
        <v>0</v>
      </c>
      <c r="M3654" s="120">
        <v>0</v>
      </c>
      <c r="N3654" s="120" t="s">
        <v>4034</v>
      </c>
      <c r="O3654" s="127">
        <v>229.9</v>
      </c>
      <c r="P3654" s="128">
        <v>75</v>
      </c>
    </row>
    <row r="3655" spans="1:16">
      <c r="A3655" s="119" t="s">
        <v>1729</v>
      </c>
      <c r="B3655" s="120" t="s">
        <v>12972</v>
      </c>
      <c r="C3655" s="120" t="s">
        <v>2655</v>
      </c>
      <c r="D3655" s="120" t="s">
        <v>1756</v>
      </c>
      <c r="E3655" s="120" t="s">
        <v>12165</v>
      </c>
      <c r="F3655" s="120" t="s">
        <v>12598</v>
      </c>
      <c r="G3655" s="120" t="s">
        <v>1851</v>
      </c>
      <c r="H3655" s="120">
        <v>0</v>
      </c>
      <c r="I3655" s="120" t="s">
        <v>1849</v>
      </c>
      <c r="J3655" s="120" t="s">
        <v>1774</v>
      </c>
      <c r="K3655" s="120" t="s">
        <v>3338</v>
      </c>
      <c r="L3655" s="120">
        <v>0</v>
      </c>
      <c r="M3655" s="120">
        <v>0</v>
      </c>
      <c r="N3655" s="120" t="s">
        <v>4034</v>
      </c>
      <c r="O3655" s="127">
        <v>229.9</v>
      </c>
      <c r="P3655" s="128">
        <v>75</v>
      </c>
    </row>
    <row r="3656" spans="1:16">
      <c r="A3656" s="119" t="s">
        <v>1730</v>
      </c>
      <c r="B3656" s="120" t="s">
        <v>12972</v>
      </c>
      <c r="C3656" s="120" t="s">
        <v>2655</v>
      </c>
      <c r="D3656" s="120" t="s">
        <v>1756</v>
      </c>
      <c r="E3656" s="120" t="s">
        <v>12165</v>
      </c>
      <c r="F3656" s="120" t="s">
        <v>12598</v>
      </c>
      <c r="G3656" s="120" t="s">
        <v>1851</v>
      </c>
      <c r="H3656" s="120">
        <v>0</v>
      </c>
      <c r="I3656" s="120" t="s">
        <v>1849</v>
      </c>
      <c r="J3656" s="120" t="s">
        <v>1774</v>
      </c>
      <c r="K3656" s="120" t="s">
        <v>3338</v>
      </c>
      <c r="L3656" s="120">
        <v>0</v>
      </c>
      <c r="M3656" s="120">
        <v>0</v>
      </c>
      <c r="N3656" s="120" t="s">
        <v>4034</v>
      </c>
      <c r="O3656" s="127">
        <v>229.9</v>
      </c>
      <c r="P3656" s="128">
        <v>75</v>
      </c>
    </row>
    <row r="3657" spans="1:16">
      <c r="A3657" s="119" t="s">
        <v>14266</v>
      </c>
      <c r="B3657" s="120" t="s">
        <v>12972</v>
      </c>
      <c r="C3657" s="120" t="s">
        <v>2655</v>
      </c>
      <c r="D3657" s="120" t="s">
        <v>1756</v>
      </c>
      <c r="E3657" s="120" t="s">
        <v>12164</v>
      </c>
      <c r="F3657" s="120" t="s">
        <v>14091</v>
      </c>
      <c r="G3657" s="120" t="s">
        <v>1782</v>
      </c>
      <c r="H3657" s="120">
        <v>0</v>
      </c>
      <c r="I3657" s="120" t="s">
        <v>2095</v>
      </c>
      <c r="J3657" s="120" t="s">
        <v>1774</v>
      </c>
      <c r="K3657" s="120">
        <v>0</v>
      </c>
      <c r="L3657" s="120">
        <v>0</v>
      </c>
      <c r="M3657" s="120">
        <v>0</v>
      </c>
      <c r="N3657" s="120" t="s">
        <v>4034</v>
      </c>
      <c r="O3657" s="127">
        <v>229.9</v>
      </c>
      <c r="P3657" s="128">
        <v>80</v>
      </c>
    </row>
    <row r="3658" spans="1:16">
      <c r="A3658" s="119" t="s">
        <v>14267</v>
      </c>
      <c r="B3658" s="120" t="s">
        <v>12972</v>
      </c>
      <c r="C3658" s="120" t="s">
        <v>2655</v>
      </c>
      <c r="D3658" s="120" t="s">
        <v>1756</v>
      </c>
      <c r="E3658" s="120" t="s">
        <v>12164</v>
      </c>
      <c r="F3658" s="120" t="s">
        <v>14091</v>
      </c>
      <c r="G3658" s="120" t="s">
        <v>1814</v>
      </c>
      <c r="H3658" s="120">
        <v>0</v>
      </c>
      <c r="I3658" s="120" t="s">
        <v>2095</v>
      </c>
      <c r="J3658" s="120" t="s">
        <v>1774</v>
      </c>
      <c r="K3658" s="120">
        <v>0</v>
      </c>
      <c r="L3658" s="120">
        <v>0</v>
      </c>
      <c r="M3658" s="120">
        <v>0</v>
      </c>
      <c r="N3658" s="120" t="s">
        <v>4034</v>
      </c>
      <c r="O3658" s="127">
        <v>0</v>
      </c>
      <c r="P3658" s="128">
        <v>0</v>
      </c>
    </row>
    <row r="3659" spans="1:16">
      <c r="A3659" s="119" t="s">
        <v>14268</v>
      </c>
      <c r="B3659" s="120" t="s">
        <v>12972</v>
      </c>
      <c r="C3659" s="120" t="s">
        <v>2655</v>
      </c>
      <c r="D3659" s="120" t="s">
        <v>1756</v>
      </c>
      <c r="E3659" s="120" t="s">
        <v>12164</v>
      </c>
      <c r="F3659" s="120" t="s">
        <v>14091</v>
      </c>
      <c r="G3659" s="120" t="s">
        <v>1782</v>
      </c>
      <c r="H3659" s="120">
        <v>0</v>
      </c>
      <c r="I3659" s="120" t="s">
        <v>2095</v>
      </c>
      <c r="J3659" s="120" t="s">
        <v>1774</v>
      </c>
      <c r="K3659" s="120">
        <v>0</v>
      </c>
      <c r="L3659" s="120">
        <v>0</v>
      </c>
      <c r="M3659" s="120">
        <v>0</v>
      </c>
      <c r="N3659" s="120" t="s">
        <v>4034</v>
      </c>
      <c r="O3659" s="127">
        <v>179.9</v>
      </c>
      <c r="P3659" s="128">
        <v>75</v>
      </c>
    </row>
    <row r="3660" spans="1:16">
      <c r="A3660" s="119" t="s">
        <v>14269</v>
      </c>
      <c r="B3660" s="120" t="s">
        <v>12972</v>
      </c>
      <c r="C3660" s="120" t="s">
        <v>2655</v>
      </c>
      <c r="D3660" s="120" t="s">
        <v>1756</v>
      </c>
      <c r="E3660" s="120" t="s">
        <v>12164</v>
      </c>
      <c r="F3660" s="120" t="s">
        <v>14091</v>
      </c>
      <c r="G3660" s="120" t="s">
        <v>1814</v>
      </c>
      <c r="H3660" s="120">
        <v>0</v>
      </c>
      <c r="I3660" s="120" t="s">
        <v>2095</v>
      </c>
      <c r="J3660" s="120" t="s">
        <v>1774</v>
      </c>
      <c r="K3660" s="120">
        <v>0</v>
      </c>
      <c r="L3660" s="120">
        <v>0</v>
      </c>
      <c r="M3660" s="120">
        <v>0</v>
      </c>
      <c r="N3660" s="120" t="s">
        <v>4034</v>
      </c>
      <c r="O3660" s="127">
        <v>179.9</v>
      </c>
      <c r="P3660" s="128">
        <v>75</v>
      </c>
    </row>
    <row r="3661" spans="1:16">
      <c r="A3661" s="119" t="s">
        <v>14270</v>
      </c>
      <c r="B3661" s="120" t="s">
        <v>12972</v>
      </c>
      <c r="C3661" s="120" t="s">
        <v>2655</v>
      </c>
      <c r="D3661" s="120" t="s">
        <v>1756</v>
      </c>
      <c r="E3661" s="120" t="s">
        <v>12164</v>
      </c>
      <c r="F3661" s="120" t="s">
        <v>14091</v>
      </c>
      <c r="G3661" s="120" t="s">
        <v>1814</v>
      </c>
      <c r="H3661" s="120">
        <v>0</v>
      </c>
      <c r="I3661" s="120" t="s">
        <v>2095</v>
      </c>
      <c r="J3661" s="120" t="s">
        <v>1774</v>
      </c>
      <c r="K3661" s="120">
        <v>0</v>
      </c>
      <c r="L3661" s="120">
        <v>0</v>
      </c>
      <c r="M3661" s="120">
        <v>0</v>
      </c>
      <c r="N3661" s="120" t="s">
        <v>4034</v>
      </c>
      <c r="O3661" s="127">
        <v>0</v>
      </c>
      <c r="P3661" s="128">
        <v>0</v>
      </c>
    </row>
    <row r="3662" spans="1:16">
      <c r="A3662" s="119" t="s">
        <v>14271</v>
      </c>
      <c r="B3662" s="120" t="s">
        <v>12972</v>
      </c>
      <c r="C3662" s="120" t="s">
        <v>2655</v>
      </c>
      <c r="D3662" s="120" t="s">
        <v>1756</v>
      </c>
      <c r="E3662" s="120" t="s">
        <v>12164</v>
      </c>
      <c r="F3662" s="120" t="s">
        <v>14091</v>
      </c>
      <c r="G3662" s="120" t="s">
        <v>1782</v>
      </c>
      <c r="H3662" s="120">
        <v>0</v>
      </c>
      <c r="I3662" s="120" t="s">
        <v>2095</v>
      </c>
      <c r="J3662" s="120" t="s">
        <v>1774</v>
      </c>
      <c r="K3662" s="120">
        <v>0</v>
      </c>
      <c r="L3662" s="120">
        <v>0</v>
      </c>
      <c r="M3662" s="120">
        <v>0</v>
      </c>
      <c r="N3662" s="120" t="s">
        <v>4034</v>
      </c>
      <c r="O3662" s="127">
        <v>179.9</v>
      </c>
      <c r="P3662" s="128">
        <v>75</v>
      </c>
    </row>
    <row r="3663" spans="1:16">
      <c r="A3663" s="119" t="s">
        <v>14272</v>
      </c>
      <c r="B3663" s="120" t="s">
        <v>12972</v>
      </c>
      <c r="C3663" s="120" t="s">
        <v>2655</v>
      </c>
      <c r="D3663" s="120" t="s">
        <v>1756</v>
      </c>
      <c r="E3663" s="120" t="s">
        <v>12164</v>
      </c>
      <c r="F3663" s="120" t="s">
        <v>14091</v>
      </c>
      <c r="G3663" s="120" t="s">
        <v>1814</v>
      </c>
      <c r="H3663" s="120">
        <v>0</v>
      </c>
      <c r="I3663" s="120" t="s">
        <v>2095</v>
      </c>
      <c r="J3663" s="120" t="s">
        <v>1774</v>
      </c>
      <c r="K3663" s="120">
        <v>0</v>
      </c>
      <c r="L3663" s="120">
        <v>0</v>
      </c>
      <c r="M3663" s="120">
        <v>0</v>
      </c>
      <c r="N3663" s="120" t="s">
        <v>4034</v>
      </c>
      <c r="O3663" s="127">
        <v>0</v>
      </c>
      <c r="P3663" s="128">
        <v>0</v>
      </c>
    </row>
    <row r="3664" spans="1:16">
      <c r="A3664" s="119" t="s">
        <v>14273</v>
      </c>
      <c r="B3664" s="120" t="s">
        <v>12972</v>
      </c>
      <c r="C3664" s="120" t="s">
        <v>2655</v>
      </c>
      <c r="D3664" s="120" t="s">
        <v>1756</v>
      </c>
      <c r="E3664" s="120" t="s">
        <v>12164</v>
      </c>
      <c r="F3664" s="120" t="s">
        <v>14091</v>
      </c>
      <c r="G3664" s="120" t="s">
        <v>1782</v>
      </c>
      <c r="H3664" s="120">
        <v>0</v>
      </c>
      <c r="I3664" s="120" t="s">
        <v>2095</v>
      </c>
      <c r="J3664" s="120" t="s">
        <v>1774</v>
      </c>
      <c r="K3664" s="120">
        <v>0</v>
      </c>
      <c r="L3664" s="120">
        <v>0</v>
      </c>
      <c r="M3664" s="120">
        <v>0</v>
      </c>
      <c r="N3664" s="120" t="s">
        <v>4034</v>
      </c>
      <c r="O3664" s="127">
        <v>179.9</v>
      </c>
      <c r="P3664" s="128">
        <v>75</v>
      </c>
    </row>
    <row r="3665" spans="1:16">
      <c r="A3665" s="119" t="s">
        <v>14274</v>
      </c>
      <c r="B3665" s="120" t="s">
        <v>12972</v>
      </c>
      <c r="C3665" s="120" t="s">
        <v>2655</v>
      </c>
      <c r="D3665" s="120" t="s">
        <v>1756</v>
      </c>
      <c r="E3665" s="120" t="s">
        <v>12164</v>
      </c>
      <c r="F3665" s="120" t="s">
        <v>14091</v>
      </c>
      <c r="G3665" s="120" t="s">
        <v>1782</v>
      </c>
      <c r="H3665" s="120">
        <v>0</v>
      </c>
      <c r="I3665" s="120" t="s">
        <v>2095</v>
      </c>
      <c r="J3665" s="120" t="s">
        <v>1774</v>
      </c>
      <c r="K3665" s="120">
        <v>0</v>
      </c>
      <c r="L3665" s="120">
        <v>0</v>
      </c>
      <c r="M3665" s="120">
        <v>0</v>
      </c>
      <c r="N3665" s="120" t="s">
        <v>4034</v>
      </c>
      <c r="O3665" s="127">
        <v>179.9</v>
      </c>
      <c r="P3665" s="128">
        <v>75</v>
      </c>
    </row>
    <row r="3666" spans="1:16">
      <c r="A3666" s="119" t="s">
        <v>14275</v>
      </c>
      <c r="B3666" s="120" t="s">
        <v>12972</v>
      </c>
      <c r="C3666" s="120" t="s">
        <v>2655</v>
      </c>
      <c r="D3666" s="120" t="s">
        <v>1756</v>
      </c>
      <c r="E3666" s="120" t="s">
        <v>12164</v>
      </c>
      <c r="F3666" s="120" t="s">
        <v>14091</v>
      </c>
      <c r="G3666" s="120" t="s">
        <v>1814</v>
      </c>
      <c r="H3666" s="120">
        <v>0</v>
      </c>
      <c r="I3666" s="120" t="s">
        <v>2095</v>
      </c>
      <c r="J3666" s="120" t="s">
        <v>1774</v>
      </c>
      <c r="K3666" s="120">
        <v>0</v>
      </c>
      <c r="L3666" s="120">
        <v>0</v>
      </c>
      <c r="M3666" s="120">
        <v>0</v>
      </c>
      <c r="N3666" s="120" t="s">
        <v>4034</v>
      </c>
      <c r="O3666" s="127">
        <v>0</v>
      </c>
      <c r="P3666" s="128">
        <v>0</v>
      </c>
    </row>
    <row r="3667" spans="1:16">
      <c r="A3667" s="119" t="s">
        <v>14276</v>
      </c>
      <c r="B3667" s="120" t="s">
        <v>12972</v>
      </c>
      <c r="C3667" s="120" t="s">
        <v>2655</v>
      </c>
      <c r="D3667" s="120" t="s">
        <v>1756</v>
      </c>
      <c r="E3667" s="120" t="s">
        <v>12164</v>
      </c>
      <c r="F3667" s="120" t="s">
        <v>14091</v>
      </c>
      <c r="G3667" s="120" t="s">
        <v>1814</v>
      </c>
      <c r="H3667" s="120">
        <v>0</v>
      </c>
      <c r="I3667" s="120" t="s">
        <v>2095</v>
      </c>
      <c r="J3667" s="120" t="s">
        <v>1774</v>
      </c>
      <c r="K3667" s="120">
        <v>0</v>
      </c>
      <c r="L3667" s="120">
        <v>0</v>
      </c>
      <c r="M3667" s="120">
        <v>0</v>
      </c>
      <c r="N3667" s="120" t="s">
        <v>4034</v>
      </c>
      <c r="O3667" s="127">
        <v>0</v>
      </c>
      <c r="P3667" s="128">
        <v>0</v>
      </c>
    </row>
    <row r="3668" spans="1:16">
      <c r="A3668" s="119" t="s">
        <v>14277</v>
      </c>
      <c r="B3668" s="120" t="s">
        <v>12972</v>
      </c>
      <c r="C3668" s="120" t="s">
        <v>2655</v>
      </c>
      <c r="D3668" s="120" t="s">
        <v>1756</v>
      </c>
      <c r="E3668" s="120" t="s">
        <v>12164</v>
      </c>
      <c r="F3668" s="120" t="s">
        <v>14091</v>
      </c>
      <c r="G3668" s="120" t="s">
        <v>1780</v>
      </c>
      <c r="H3668" s="120">
        <v>0</v>
      </c>
      <c r="I3668" s="120" t="s">
        <v>2095</v>
      </c>
      <c r="J3668" s="120" t="s">
        <v>1774</v>
      </c>
      <c r="K3668" s="120">
        <v>0</v>
      </c>
      <c r="L3668" s="120">
        <v>0</v>
      </c>
      <c r="M3668" s="120">
        <v>0</v>
      </c>
      <c r="N3668" s="120" t="s">
        <v>4034</v>
      </c>
      <c r="O3668" s="127">
        <v>229.9</v>
      </c>
      <c r="P3668" s="128">
        <v>92</v>
      </c>
    </row>
    <row r="3669" spans="1:16">
      <c r="A3669" s="119" t="s">
        <v>14278</v>
      </c>
      <c r="B3669" s="120" t="s">
        <v>12972</v>
      </c>
      <c r="C3669" s="120" t="s">
        <v>2655</v>
      </c>
      <c r="D3669" s="120" t="s">
        <v>1756</v>
      </c>
      <c r="E3669" s="120" t="s">
        <v>12164</v>
      </c>
      <c r="F3669" s="120" t="s">
        <v>14091</v>
      </c>
      <c r="G3669" s="120" t="s">
        <v>1780</v>
      </c>
      <c r="H3669" s="120">
        <v>0</v>
      </c>
      <c r="I3669" s="120" t="s">
        <v>2095</v>
      </c>
      <c r="J3669" s="120" t="s">
        <v>1774</v>
      </c>
      <c r="K3669" s="120">
        <v>0</v>
      </c>
      <c r="L3669" s="120">
        <v>0</v>
      </c>
      <c r="M3669" s="120">
        <v>0</v>
      </c>
      <c r="N3669" s="120" t="s">
        <v>4034</v>
      </c>
      <c r="O3669" s="127">
        <v>229.9</v>
      </c>
      <c r="P3669" s="128">
        <v>92</v>
      </c>
    </row>
    <row r="3670" spans="1:16">
      <c r="A3670" s="119" t="s">
        <v>14279</v>
      </c>
      <c r="B3670" s="120" t="s">
        <v>12972</v>
      </c>
      <c r="C3670" s="120" t="s">
        <v>2655</v>
      </c>
      <c r="D3670" s="120" t="s">
        <v>1756</v>
      </c>
      <c r="E3670" s="120" t="s">
        <v>12164</v>
      </c>
      <c r="F3670" s="120" t="s">
        <v>14091</v>
      </c>
      <c r="G3670" s="120" t="s">
        <v>1780</v>
      </c>
      <c r="H3670" s="120">
        <v>0</v>
      </c>
      <c r="I3670" s="120" t="s">
        <v>2095</v>
      </c>
      <c r="J3670" s="120" t="s">
        <v>1774</v>
      </c>
      <c r="K3670" s="120">
        <v>0</v>
      </c>
      <c r="L3670" s="120">
        <v>0</v>
      </c>
      <c r="M3670" s="120">
        <v>0</v>
      </c>
      <c r="N3670" s="120" t="s">
        <v>4034</v>
      </c>
      <c r="O3670" s="127">
        <v>229.9</v>
      </c>
      <c r="P3670" s="128">
        <v>92</v>
      </c>
    </row>
    <row r="3671" spans="1:16">
      <c r="A3671" s="119" t="s">
        <v>14280</v>
      </c>
      <c r="B3671" s="120" t="s">
        <v>12972</v>
      </c>
      <c r="C3671" s="120" t="s">
        <v>2655</v>
      </c>
      <c r="D3671" s="120" t="s">
        <v>1756</v>
      </c>
      <c r="E3671" s="120" t="s">
        <v>12164</v>
      </c>
      <c r="F3671" s="120" t="s">
        <v>14091</v>
      </c>
      <c r="G3671" s="120" t="s">
        <v>1780</v>
      </c>
      <c r="H3671" s="120">
        <v>0</v>
      </c>
      <c r="I3671" s="120" t="s">
        <v>2095</v>
      </c>
      <c r="J3671" s="120" t="s">
        <v>1774</v>
      </c>
      <c r="K3671" s="120">
        <v>0</v>
      </c>
      <c r="L3671" s="120">
        <v>0</v>
      </c>
      <c r="M3671" s="120">
        <v>0</v>
      </c>
      <c r="N3671" s="120" t="s">
        <v>4034</v>
      </c>
      <c r="O3671" s="127">
        <v>229.9</v>
      </c>
      <c r="P3671" s="128">
        <v>92</v>
      </c>
    </row>
    <row r="3672" spans="1:16">
      <c r="A3672" s="119" t="s">
        <v>14281</v>
      </c>
      <c r="B3672" s="120" t="s">
        <v>12972</v>
      </c>
      <c r="C3672" s="120" t="s">
        <v>2655</v>
      </c>
      <c r="D3672" s="120" t="s">
        <v>1756</v>
      </c>
      <c r="E3672" s="120" t="s">
        <v>12164</v>
      </c>
      <c r="F3672" s="120" t="s">
        <v>14091</v>
      </c>
      <c r="G3672" s="120" t="s">
        <v>1780</v>
      </c>
      <c r="H3672" s="120">
        <v>0</v>
      </c>
      <c r="I3672" s="120" t="s">
        <v>2095</v>
      </c>
      <c r="J3672" s="120" t="s">
        <v>1774</v>
      </c>
      <c r="K3672" s="120">
        <v>0</v>
      </c>
      <c r="L3672" s="120">
        <v>0</v>
      </c>
      <c r="M3672" s="120">
        <v>0</v>
      </c>
      <c r="N3672" s="120" t="s">
        <v>4034</v>
      </c>
      <c r="O3672" s="127">
        <v>229.9</v>
      </c>
      <c r="P3672" s="128">
        <v>92</v>
      </c>
    </row>
    <row r="3673" spans="1:16">
      <c r="A3673" s="119" t="s">
        <v>14282</v>
      </c>
      <c r="B3673" s="120" t="s">
        <v>12972</v>
      </c>
      <c r="C3673" s="120" t="s">
        <v>2655</v>
      </c>
      <c r="D3673" s="120" t="s">
        <v>1756</v>
      </c>
      <c r="E3673" s="120" t="s">
        <v>12164</v>
      </c>
      <c r="F3673" s="120" t="s">
        <v>14091</v>
      </c>
      <c r="G3673" s="120" t="s">
        <v>1780</v>
      </c>
      <c r="H3673" s="120">
        <v>0</v>
      </c>
      <c r="I3673" s="120" t="s">
        <v>2095</v>
      </c>
      <c r="J3673" s="120" t="s">
        <v>1774</v>
      </c>
      <c r="K3673" s="120">
        <v>0</v>
      </c>
      <c r="L3673" s="120">
        <v>0</v>
      </c>
      <c r="M3673" s="120">
        <v>0</v>
      </c>
      <c r="N3673" s="120" t="s">
        <v>4034</v>
      </c>
      <c r="O3673" s="127">
        <v>229.9</v>
      </c>
      <c r="P3673" s="128">
        <v>92</v>
      </c>
    </row>
    <row r="3674" spans="1:16">
      <c r="A3674" s="119" t="s">
        <v>12643</v>
      </c>
      <c r="B3674" s="120" t="s">
        <v>12972</v>
      </c>
      <c r="C3674" s="120" t="s">
        <v>2655</v>
      </c>
      <c r="D3674" s="120" t="s">
        <v>1756</v>
      </c>
      <c r="E3674" s="120" t="s">
        <v>12165</v>
      </c>
      <c r="F3674" s="120" t="s">
        <v>12598</v>
      </c>
      <c r="G3674" s="120" t="s">
        <v>1851</v>
      </c>
      <c r="H3674" s="120">
        <v>0</v>
      </c>
      <c r="I3674" s="120" t="s">
        <v>2095</v>
      </c>
      <c r="J3674" s="120" t="s">
        <v>1753</v>
      </c>
      <c r="K3674" s="120">
        <v>0</v>
      </c>
      <c r="L3674" s="120">
        <v>0</v>
      </c>
      <c r="M3674" s="120">
        <v>0</v>
      </c>
      <c r="N3674" s="120" t="s">
        <v>3498</v>
      </c>
      <c r="O3674" s="127">
        <v>399.9</v>
      </c>
      <c r="P3674" s="128">
        <v>150</v>
      </c>
    </row>
    <row r="3675" spans="1:16">
      <c r="A3675" s="119" t="s">
        <v>14283</v>
      </c>
      <c r="B3675" s="120" t="s">
        <v>12972</v>
      </c>
      <c r="C3675" s="120" t="s">
        <v>2655</v>
      </c>
      <c r="D3675" s="120" t="s">
        <v>1756</v>
      </c>
      <c r="E3675" s="120" t="s">
        <v>12165</v>
      </c>
      <c r="F3675" s="120" t="s">
        <v>12598</v>
      </c>
      <c r="G3675" s="120" t="s">
        <v>3324</v>
      </c>
      <c r="H3675" s="120">
        <v>0</v>
      </c>
      <c r="I3675" s="120" t="s">
        <v>2095</v>
      </c>
      <c r="J3675" s="120" t="s">
        <v>1774</v>
      </c>
      <c r="K3675" s="120">
        <v>0</v>
      </c>
      <c r="L3675" s="120">
        <v>0</v>
      </c>
      <c r="M3675" s="120">
        <v>0</v>
      </c>
      <c r="N3675" s="120" t="s">
        <v>3498</v>
      </c>
      <c r="O3675" s="127">
        <v>399.9</v>
      </c>
      <c r="P3675" s="128">
        <v>150</v>
      </c>
    </row>
    <row r="3676" spans="1:16">
      <c r="A3676" s="119" t="s">
        <v>12644</v>
      </c>
      <c r="B3676" s="120" t="s">
        <v>12972</v>
      </c>
      <c r="C3676" s="120" t="s">
        <v>2655</v>
      </c>
      <c r="D3676" s="120" t="s">
        <v>1756</v>
      </c>
      <c r="E3676" s="120" t="s">
        <v>12165</v>
      </c>
      <c r="F3676" s="120" t="s">
        <v>12598</v>
      </c>
      <c r="G3676" s="120" t="s">
        <v>1851</v>
      </c>
      <c r="H3676" s="120">
        <v>0</v>
      </c>
      <c r="I3676" s="120" t="s">
        <v>2095</v>
      </c>
      <c r="J3676" s="120" t="s">
        <v>1774</v>
      </c>
      <c r="K3676" s="120">
        <v>0</v>
      </c>
      <c r="L3676" s="120">
        <v>0</v>
      </c>
      <c r="M3676" s="120">
        <v>0</v>
      </c>
      <c r="N3676" s="120" t="s">
        <v>3498</v>
      </c>
      <c r="O3676" s="127">
        <v>449.9</v>
      </c>
      <c r="P3676" s="128">
        <v>200</v>
      </c>
    </row>
    <row r="3677" spans="1:16">
      <c r="A3677" s="119" t="s">
        <v>12221</v>
      </c>
      <c r="B3677" s="120" t="s">
        <v>12972</v>
      </c>
      <c r="C3677" s="120" t="s">
        <v>1755</v>
      </c>
      <c r="D3677" s="120" t="s">
        <v>1806</v>
      </c>
      <c r="E3677" s="120" t="s">
        <v>12165</v>
      </c>
      <c r="F3677" s="120" t="s">
        <v>12598</v>
      </c>
      <c r="G3677" s="120" t="s">
        <v>1851</v>
      </c>
      <c r="H3677" s="120">
        <v>0</v>
      </c>
      <c r="I3677" s="120" t="s">
        <v>1849</v>
      </c>
      <c r="J3677" s="120" t="s">
        <v>1774</v>
      </c>
      <c r="K3677" s="120">
        <v>0</v>
      </c>
      <c r="L3677" s="120">
        <v>0</v>
      </c>
      <c r="M3677" s="120">
        <v>0</v>
      </c>
      <c r="N3677" s="120" t="s">
        <v>3498</v>
      </c>
      <c r="O3677" s="127">
        <v>849.9</v>
      </c>
      <c r="P3677" s="128">
        <v>250</v>
      </c>
    </row>
    <row r="3678" spans="1:16">
      <c r="A3678" s="119" t="s">
        <v>66</v>
      </c>
      <c r="B3678" s="120" t="s">
        <v>12972</v>
      </c>
      <c r="C3678" s="120" t="s">
        <v>2655</v>
      </c>
      <c r="D3678" s="120" t="s">
        <v>1756</v>
      </c>
      <c r="E3678" s="120" t="s">
        <v>12165</v>
      </c>
      <c r="F3678" s="120" t="s">
        <v>12598</v>
      </c>
      <c r="G3678" s="120" t="s">
        <v>3324</v>
      </c>
      <c r="H3678" s="120">
        <v>0</v>
      </c>
      <c r="I3678" s="120" t="s">
        <v>12238</v>
      </c>
      <c r="J3678" s="120" t="s">
        <v>1774</v>
      </c>
      <c r="K3678" s="120">
        <v>0</v>
      </c>
      <c r="L3678" s="120">
        <v>0</v>
      </c>
      <c r="M3678" s="120">
        <v>0</v>
      </c>
      <c r="N3678" s="120" t="s">
        <v>3498</v>
      </c>
      <c r="O3678" s="127">
        <v>349.9</v>
      </c>
      <c r="P3678" s="128">
        <v>150</v>
      </c>
    </row>
    <row r="3679" spans="1:16">
      <c r="A3679" s="119" t="s">
        <v>78</v>
      </c>
      <c r="B3679" s="120" t="s">
        <v>12972</v>
      </c>
      <c r="C3679" s="120" t="s">
        <v>2655</v>
      </c>
      <c r="D3679" s="120" t="s">
        <v>1756</v>
      </c>
      <c r="E3679" s="120" t="s">
        <v>12165</v>
      </c>
      <c r="F3679" s="120" t="s">
        <v>12598</v>
      </c>
      <c r="G3679" s="120" t="s">
        <v>1933</v>
      </c>
      <c r="H3679" s="120">
        <v>0</v>
      </c>
      <c r="I3679" s="120" t="s">
        <v>12238</v>
      </c>
      <c r="J3679" s="120" t="s">
        <v>1774</v>
      </c>
      <c r="K3679" s="120">
        <v>0</v>
      </c>
      <c r="L3679" s="120">
        <v>0</v>
      </c>
      <c r="M3679" s="120">
        <v>0</v>
      </c>
      <c r="N3679" s="120" t="s">
        <v>3498</v>
      </c>
      <c r="O3679" s="127">
        <v>299.89999999999998</v>
      </c>
      <c r="P3679" s="128">
        <v>150</v>
      </c>
    </row>
    <row r="3680" spans="1:16">
      <c r="A3680" s="119" t="s">
        <v>76</v>
      </c>
      <c r="B3680" s="120" t="s">
        <v>12972</v>
      </c>
      <c r="C3680" s="120" t="s">
        <v>2655</v>
      </c>
      <c r="D3680" s="120" t="s">
        <v>1756</v>
      </c>
      <c r="E3680" s="120" t="s">
        <v>12165</v>
      </c>
      <c r="F3680" s="120" t="s">
        <v>12598</v>
      </c>
      <c r="G3680" s="120" t="s">
        <v>1933</v>
      </c>
      <c r="H3680" s="120">
        <v>0</v>
      </c>
      <c r="I3680" s="120" t="s">
        <v>12238</v>
      </c>
      <c r="J3680" s="120" t="s">
        <v>1753</v>
      </c>
      <c r="K3680" s="120">
        <v>0</v>
      </c>
      <c r="L3680" s="120">
        <v>0</v>
      </c>
      <c r="M3680" s="120">
        <v>0</v>
      </c>
      <c r="N3680" s="120" t="s">
        <v>3498</v>
      </c>
      <c r="O3680" s="127">
        <v>349.9</v>
      </c>
      <c r="P3680" s="128">
        <v>140</v>
      </c>
    </row>
    <row r="3681" spans="1:16">
      <c r="A3681" s="119" t="s">
        <v>70</v>
      </c>
      <c r="B3681" s="120" t="s">
        <v>12972</v>
      </c>
      <c r="C3681" s="120" t="s">
        <v>2655</v>
      </c>
      <c r="D3681" s="120" t="s">
        <v>1756</v>
      </c>
      <c r="E3681" s="120" t="s">
        <v>12165</v>
      </c>
      <c r="F3681" s="120" t="s">
        <v>12598</v>
      </c>
      <c r="G3681" s="120" t="s">
        <v>1886</v>
      </c>
      <c r="H3681" s="120">
        <v>0</v>
      </c>
      <c r="I3681" s="120" t="s">
        <v>2099</v>
      </c>
      <c r="J3681" s="120" t="s">
        <v>1753</v>
      </c>
      <c r="K3681" s="120">
        <v>0</v>
      </c>
      <c r="L3681" s="120">
        <v>0</v>
      </c>
      <c r="M3681" s="120">
        <v>0</v>
      </c>
      <c r="N3681" s="120" t="s">
        <v>3498</v>
      </c>
      <c r="O3681" s="127">
        <v>199.9</v>
      </c>
      <c r="P3681" s="128">
        <v>95</v>
      </c>
    </row>
    <row r="3682" spans="1:16">
      <c r="A3682" s="119" t="s">
        <v>72</v>
      </c>
      <c r="B3682" s="120" t="s">
        <v>12972</v>
      </c>
      <c r="C3682" s="120" t="s">
        <v>2655</v>
      </c>
      <c r="D3682" s="120" t="s">
        <v>1756</v>
      </c>
      <c r="E3682" s="120" t="s">
        <v>12165</v>
      </c>
      <c r="F3682" s="120" t="s">
        <v>12598</v>
      </c>
      <c r="G3682" s="120" t="s">
        <v>1886</v>
      </c>
      <c r="H3682" s="120">
        <v>0</v>
      </c>
      <c r="I3682" s="120" t="s">
        <v>2099</v>
      </c>
      <c r="J3682" s="120" t="s">
        <v>1774</v>
      </c>
      <c r="K3682" s="120">
        <v>0</v>
      </c>
      <c r="L3682" s="120">
        <v>0</v>
      </c>
      <c r="M3682" s="120">
        <v>0</v>
      </c>
      <c r="N3682" s="120" t="s">
        <v>3498</v>
      </c>
      <c r="O3682" s="127">
        <v>179.9</v>
      </c>
      <c r="P3682" s="128">
        <v>85</v>
      </c>
    </row>
    <row r="3683" spans="1:16">
      <c r="A3683" s="119" t="s">
        <v>82</v>
      </c>
      <c r="B3683" s="120" t="s">
        <v>12972</v>
      </c>
      <c r="C3683" s="120" t="s">
        <v>2655</v>
      </c>
      <c r="D3683" s="120" t="s">
        <v>1756</v>
      </c>
      <c r="E3683" s="120" t="s">
        <v>12165</v>
      </c>
      <c r="F3683" s="120" t="s">
        <v>12598</v>
      </c>
      <c r="G3683" s="120" t="s">
        <v>1933</v>
      </c>
      <c r="H3683" s="120">
        <v>0</v>
      </c>
      <c r="I3683" s="120" t="s">
        <v>2099</v>
      </c>
      <c r="J3683" s="120" t="s">
        <v>1753</v>
      </c>
      <c r="K3683" s="120">
        <v>0</v>
      </c>
      <c r="L3683" s="120">
        <v>0</v>
      </c>
      <c r="M3683" s="120">
        <v>0</v>
      </c>
      <c r="N3683" s="120" t="s">
        <v>3498</v>
      </c>
      <c r="O3683" s="127">
        <v>229.9</v>
      </c>
      <c r="P3683" s="128">
        <v>115</v>
      </c>
    </row>
    <row r="3684" spans="1:16">
      <c r="A3684" s="119" t="s">
        <v>4733</v>
      </c>
      <c r="B3684" s="120" t="s">
        <v>12972</v>
      </c>
      <c r="C3684" s="120" t="s">
        <v>2655</v>
      </c>
      <c r="D3684" s="120" t="s">
        <v>1798</v>
      </c>
      <c r="E3684" s="120" t="s">
        <v>12165</v>
      </c>
      <c r="F3684" s="120" t="s">
        <v>14116</v>
      </c>
      <c r="G3684" s="120" t="s">
        <v>1879</v>
      </c>
      <c r="H3684" s="120">
        <v>0</v>
      </c>
      <c r="I3684" s="120" t="s">
        <v>1849</v>
      </c>
      <c r="J3684" s="120" t="s">
        <v>1753</v>
      </c>
      <c r="K3684" s="120" t="s">
        <v>3338</v>
      </c>
      <c r="L3684" s="120" t="s">
        <v>2097</v>
      </c>
      <c r="M3684" s="120">
        <v>0</v>
      </c>
      <c r="N3684" s="120">
        <v>0</v>
      </c>
      <c r="O3684" s="127">
        <v>449.9</v>
      </c>
      <c r="P3684" s="128">
        <v>204.4</v>
      </c>
    </row>
    <row r="3685" spans="1:16">
      <c r="A3685" s="119" t="s">
        <v>14284</v>
      </c>
      <c r="B3685" s="120" t="s">
        <v>12972</v>
      </c>
      <c r="C3685" s="120" t="s">
        <v>2655</v>
      </c>
      <c r="D3685" s="120" t="s">
        <v>1756</v>
      </c>
      <c r="E3685" s="120" t="s">
        <v>12164</v>
      </c>
      <c r="F3685" s="120" t="s">
        <v>14091</v>
      </c>
      <c r="G3685" s="120" t="s">
        <v>1782</v>
      </c>
      <c r="H3685" s="120">
        <v>0</v>
      </c>
      <c r="I3685" s="120" t="s">
        <v>3626</v>
      </c>
      <c r="J3685" s="120" t="s">
        <v>1774</v>
      </c>
      <c r="K3685" s="120">
        <v>0</v>
      </c>
      <c r="L3685" s="120">
        <v>0</v>
      </c>
      <c r="M3685" s="120" t="s">
        <v>1815</v>
      </c>
      <c r="N3685" s="120" t="s">
        <v>4034</v>
      </c>
      <c r="O3685" s="127">
        <v>499.9</v>
      </c>
      <c r="P3685" s="128">
        <v>186.4</v>
      </c>
    </row>
    <row r="3686" spans="1:16">
      <c r="A3686" s="119" t="s">
        <v>4734</v>
      </c>
      <c r="B3686" s="120" t="s">
        <v>12972</v>
      </c>
      <c r="C3686" s="120" t="s">
        <v>2655</v>
      </c>
      <c r="D3686" s="120" t="s">
        <v>1798</v>
      </c>
      <c r="E3686" s="120" t="s">
        <v>12164</v>
      </c>
      <c r="F3686" s="120" t="s">
        <v>12187</v>
      </c>
      <c r="G3686" s="120" t="s">
        <v>1869</v>
      </c>
      <c r="H3686" s="120">
        <v>0</v>
      </c>
      <c r="I3686" s="120" t="s">
        <v>1849</v>
      </c>
      <c r="J3686" s="120" t="s">
        <v>1753</v>
      </c>
      <c r="K3686" s="120" t="s">
        <v>3661</v>
      </c>
      <c r="L3686" s="120">
        <v>0</v>
      </c>
      <c r="M3686" s="120">
        <v>0</v>
      </c>
      <c r="N3686" s="120">
        <v>0</v>
      </c>
      <c r="O3686" s="127">
        <v>299.89999999999998</v>
      </c>
      <c r="P3686" s="128">
        <v>129.4</v>
      </c>
    </row>
    <row r="3687" spans="1:16">
      <c r="A3687" s="119" t="s">
        <v>4735</v>
      </c>
      <c r="B3687" s="120" t="s">
        <v>12972</v>
      </c>
      <c r="C3687" s="120" t="s">
        <v>2655</v>
      </c>
      <c r="D3687" s="120" t="s">
        <v>1798</v>
      </c>
      <c r="E3687" s="120" t="s">
        <v>12165</v>
      </c>
      <c r="F3687" s="120" t="s">
        <v>12187</v>
      </c>
      <c r="G3687" s="120" t="s">
        <v>2014</v>
      </c>
      <c r="H3687" s="120">
        <v>0</v>
      </c>
      <c r="I3687" s="120" t="s">
        <v>1849</v>
      </c>
      <c r="J3687" s="120" t="s">
        <v>1753</v>
      </c>
      <c r="K3687" s="120">
        <v>0</v>
      </c>
      <c r="L3687" s="120">
        <v>0</v>
      </c>
      <c r="M3687" s="120">
        <v>0</v>
      </c>
      <c r="N3687" s="120" t="s">
        <v>3855</v>
      </c>
      <c r="O3687" s="127">
        <v>299.89999999999998</v>
      </c>
      <c r="P3687" s="128">
        <v>95.35</v>
      </c>
    </row>
    <row r="3688" spans="1:16">
      <c r="A3688" s="119" t="s">
        <v>4736</v>
      </c>
      <c r="B3688" s="120" t="s">
        <v>12972</v>
      </c>
      <c r="C3688" s="120" t="s">
        <v>2655</v>
      </c>
      <c r="D3688" s="120" t="s">
        <v>1798</v>
      </c>
      <c r="E3688" s="120" t="s">
        <v>12164</v>
      </c>
      <c r="F3688" s="120" t="s">
        <v>12601</v>
      </c>
      <c r="G3688" s="120" t="s">
        <v>1804</v>
      </c>
      <c r="H3688" s="120">
        <v>0</v>
      </c>
      <c r="I3688" s="120" t="s">
        <v>1849</v>
      </c>
      <c r="J3688" s="120" t="s">
        <v>1753</v>
      </c>
      <c r="K3688" s="120">
        <v>0</v>
      </c>
      <c r="L3688" s="120">
        <v>0</v>
      </c>
      <c r="M3688" s="120">
        <v>0</v>
      </c>
      <c r="N3688" s="120" t="s">
        <v>4737</v>
      </c>
      <c r="O3688" s="127">
        <v>299.89999999999998</v>
      </c>
      <c r="P3688" s="128">
        <v>110.19</v>
      </c>
    </row>
    <row r="3689" spans="1:16">
      <c r="A3689" s="119" t="s">
        <v>4738</v>
      </c>
      <c r="B3689" s="120" t="s">
        <v>12972</v>
      </c>
      <c r="C3689" s="120" t="s">
        <v>2655</v>
      </c>
      <c r="D3689" s="120" t="s">
        <v>1798</v>
      </c>
      <c r="E3689" s="120" t="s">
        <v>12164</v>
      </c>
      <c r="F3689" s="120" t="s">
        <v>12601</v>
      </c>
      <c r="G3689" s="120" t="s">
        <v>1804</v>
      </c>
      <c r="H3689" s="120">
        <v>0</v>
      </c>
      <c r="I3689" s="120" t="s">
        <v>1849</v>
      </c>
      <c r="J3689" s="120" t="s">
        <v>1753</v>
      </c>
      <c r="K3689" s="120">
        <v>0</v>
      </c>
      <c r="L3689" s="120">
        <v>0</v>
      </c>
      <c r="M3689" s="120">
        <v>0</v>
      </c>
      <c r="N3689" s="120" t="s">
        <v>4737</v>
      </c>
      <c r="O3689" s="127">
        <v>299.89999999999998</v>
      </c>
      <c r="P3689" s="128">
        <v>110.19</v>
      </c>
    </row>
    <row r="3690" spans="1:16">
      <c r="A3690" s="119" t="s">
        <v>4739</v>
      </c>
      <c r="B3690" s="120" t="s">
        <v>12972</v>
      </c>
      <c r="C3690" s="120" t="s">
        <v>2655</v>
      </c>
      <c r="D3690" s="120" t="s">
        <v>1798</v>
      </c>
      <c r="E3690" s="120" t="s">
        <v>12165</v>
      </c>
      <c r="F3690" s="120" t="s">
        <v>12187</v>
      </c>
      <c r="G3690" s="120" t="s">
        <v>1773</v>
      </c>
      <c r="H3690" s="120">
        <v>0</v>
      </c>
      <c r="I3690" s="120" t="s">
        <v>1849</v>
      </c>
      <c r="J3690" s="120" t="s">
        <v>1753</v>
      </c>
      <c r="K3690" s="120" t="s">
        <v>3661</v>
      </c>
      <c r="L3690" s="120" t="s">
        <v>1999</v>
      </c>
      <c r="M3690" s="120">
        <v>0</v>
      </c>
      <c r="N3690" s="120">
        <v>0</v>
      </c>
      <c r="O3690" s="127">
        <v>399.9</v>
      </c>
      <c r="P3690" s="128">
        <v>139.18</v>
      </c>
    </row>
    <row r="3691" spans="1:16">
      <c r="A3691" s="119" t="s">
        <v>4740</v>
      </c>
      <c r="B3691" s="120" t="s">
        <v>12972</v>
      </c>
      <c r="C3691" s="120" t="s">
        <v>2655</v>
      </c>
      <c r="D3691" s="120" t="s">
        <v>1798</v>
      </c>
      <c r="E3691" s="120" t="s">
        <v>12165</v>
      </c>
      <c r="F3691" s="120" t="s">
        <v>12187</v>
      </c>
      <c r="G3691" s="120" t="s">
        <v>1773</v>
      </c>
      <c r="H3691" s="120">
        <v>0</v>
      </c>
      <c r="I3691" s="120" t="s">
        <v>1849</v>
      </c>
      <c r="J3691" s="120" t="s">
        <v>1753</v>
      </c>
      <c r="K3691" s="120" t="s">
        <v>3661</v>
      </c>
      <c r="L3691" s="120" t="s">
        <v>1999</v>
      </c>
      <c r="M3691" s="120">
        <v>0</v>
      </c>
      <c r="N3691" s="120">
        <v>0</v>
      </c>
      <c r="O3691" s="127">
        <v>449.9</v>
      </c>
      <c r="P3691" s="128">
        <v>152.29</v>
      </c>
    </row>
    <row r="3692" spans="1:16">
      <c r="A3692" s="119" t="s">
        <v>4741</v>
      </c>
      <c r="B3692" s="120" t="s">
        <v>12972</v>
      </c>
      <c r="C3692" s="120" t="s">
        <v>2655</v>
      </c>
      <c r="D3692" s="120" t="s">
        <v>1798</v>
      </c>
      <c r="E3692" s="120" t="s">
        <v>12165</v>
      </c>
      <c r="F3692" s="120" t="s">
        <v>12187</v>
      </c>
      <c r="G3692" s="120" t="s">
        <v>1909</v>
      </c>
      <c r="H3692" s="120">
        <v>0</v>
      </c>
      <c r="I3692" s="120" t="s">
        <v>1849</v>
      </c>
      <c r="J3692" s="120" t="s">
        <v>1753</v>
      </c>
      <c r="K3692" s="120" t="s">
        <v>3338</v>
      </c>
      <c r="L3692" s="120" t="s">
        <v>1999</v>
      </c>
      <c r="M3692" s="120">
        <v>0</v>
      </c>
      <c r="N3692" s="120">
        <v>0</v>
      </c>
      <c r="O3692" s="127">
        <v>449.9</v>
      </c>
      <c r="P3692" s="128">
        <v>143.55000000000001</v>
      </c>
    </row>
    <row r="3693" spans="1:16">
      <c r="A3693" s="119" t="s">
        <v>4742</v>
      </c>
      <c r="B3693" s="120" t="s">
        <v>12972</v>
      </c>
      <c r="C3693" s="120" t="s">
        <v>2655</v>
      </c>
      <c r="D3693" s="120" t="s">
        <v>1798</v>
      </c>
      <c r="E3693" s="120" t="s">
        <v>12165</v>
      </c>
      <c r="F3693" s="120" t="s">
        <v>12187</v>
      </c>
      <c r="G3693" s="120" t="s">
        <v>2174</v>
      </c>
      <c r="H3693" s="120">
        <v>0</v>
      </c>
      <c r="I3693" s="120" t="s">
        <v>1849</v>
      </c>
      <c r="J3693" s="120" t="s">
        <v>1753</v>
      </c>
      <c r="K3693" s="120">
        <v>0</v>
      </c>
      <c r="L3693" s="120">
        <v>0</v>
      </c>
      <c r="M3693" s="120">
        <v>0</v>
      </c>
      <c r="N3693" s="120">
        <v>0</v>
      </c>
      <c r="O3693" s="127">
        <v>449.9</v>
      </c>
      <c r="P3693" s="128">
        <v>167.58</v>
      </c>
    </row>
    <row r="3694" spans="1:16">
      <c r="A3694" s="119" t="s">
        <v>4743</v>
      </c>
      <c r="B3694" s="120" t="s">
        <v>12972</v>
      </c>
      <c r="C3694" s="120" t="s">
        <v>2655</v>
      </c>
      <c r="D3694" s="120" t="s">
        <v>1803</v>
      </c>
      <c r="E3694" s="120" t="s">
        <v>12164</v>
      </c>
      <c r="F3694" s="120" t="s">
        <v>12601</v>
      </c>
      <c r="G3694" s="120" t="s">
        <v>1856</v>
      </c>
      <c r="H3694" s="120">
        <v>0</v>
      </c>
      <c r="I3694" s="120" t="s">
        <v>1849</v>
      </c>
      <c r="J3694" s="120" t="s">
        <v>1753</v>
      </c>
      <c r="K3694" s="120" t="s">
        <v>3661</v>
      </c>
      <c r="L3694" s="120">
        <v>0</v>
      </c>
      <c r="M3694" s="120">
        <v>0</v>
      </c>
      <c r="N3694" s="120" t="s">
        <v>3498</v>
      </c>
      <c r="O3694" s="127">
        <v>249.9</v>
      </c>
      <c r="P3694" s="128">
        <v>90</v>
      </c>
    </row>
    <row r="3695" spans="1:16">
      <c r="A3695" s="119" t="s">
        <v>4744</v>
      </c>
      <c r="B3695" s="120" t="s">
        <v>12972</v>
      </c>
      <c r="C3695" s="120" t="s">
        <v>2655</v>
      </c>
      <c r="D3695" s="120" t="s">
        <v>1803</v>
      </c>
      <c r="E3695" s="120" t="s">
        <v>12164</v>
      </c>
      <c r="F3695" s="120" t="s">
        <v>12601</v>
      </c>
      <c r="G3695" s="120" t="s">
        <v>1780</v>
      </c>
      <c r="H3695" s="120">
        <v>0</v>
      </c>
      <c r="I3695" s="120" t="s">
        <v>1849</v>
      </c>
      <c r="J3695" s="120" t="s">
        <v>1753</v>
      </c>
      <c r="K3695" s="120">
        <v>0</v>
      </c>
      <c r="L3695" s="120">
        <v>0</v>
      </c>
      <c r="M3695" s="120">
        <v>0</v>
      </c>
      <c r="N3695" s="120" t="s">
        <v>3498</v>
      </c>
      <c r="O3695" s="127">
        <v>249.9</v>
      </c>
      <c r="P3695" s="128">
        <v>120</v>
      </c>
    </row>
    <row r="3696" spans="1:16">
      <c r="A3696" s="119" t="s">
        <v>4745</v>
      </c>
      <c r="B3696" s="120" t="s">
        <v>12972</v>
      </c>
      <c r="C3696" s="120" t="s">
        <v>2655</v>
      </c>
      <c r="D3696" s="120" t="s">
        <v>1798</v>
      </c>
      <c r="E3696" s="120" t="s">
        <v>12165</v>
      </c>
      <c r="F3696" s="120" t="s">
        <v>12187</v>
      </c>
      <c r="G3696" s="120" t="s">
        <v>1957</v>
      </c>
      <c r="H3696" s="120">
        <v>0</v>
      </c>
      <c r="I3696" s="120" t="s">
        <v>1849</v>
      </c>
      <c r="J3696" s="120" t="s">
        <v>1753</v>
      </c>
      <c r="K3696" s="120" t="s">
        <v>3661</v>
      </c>
      <c r="L3696" s="120">
        <v>0</v>
      </c>
      <c r="M3696" s="120">
        <v>0</v>
      </c>
      <c r="N3696" s="120">
        <v>0</v>
      </c>
      <c r="O3696" s="127">
        <v>449.9</v>
      </c>
      <c r="P3696" s="128">
        <v>167.4</v>
      </c>
    </row>
    <row r="3697" spans="1:16">
      <c r="A3697" s="119" t="s">
        <v>4746</v>
      </c>
      <c r="B3697" s="120" t="s">
        <v>12972</v>
      </c>
      <c r="C3697" s="120" t="s">
        <v>2655</v>
      </c>
      <c r="D3697" s="120" t="s">
        <v>1798</v>
      </c>
      <c r="E3697" s="120" t="s">
        <v>12164</v>
      </c>
      <c r="F3697" s="120" t="s">
        <v>12601</v>
      </c>
      <c r="G3697" s="120" t="s">
        <v>1793</v>
      </c>
      <c r="H3697" s="120">
        <v>0</v>
      </c>
      <c r="I3697" s="120" t="s">
        <v>1849</v>
      </c>
      <c r="J3697" s="120" t="s">
        <v>1753</v>
      </c>
      <c r="K3697" s="120" t="s">
        <v>3338</v>
      </c>
      <c r="L3697" s="120">
        <v>0</v>
      </c>
      <c r="M3697" s="120">
        <v>0</v>
      </c>
      <c r="N3697" s="120">
        <v>0</v>
      </c>
      <c r="O3697" s="127">
        <v>499.9</v>
      </c>
      <c r="P3697" s="128">
        <v>167.58</v>
      </c>
    </row>
    <row r="3698" spans="1:16">
      <c r="A3698" s="119" t="s">
        <v>4747</v>
      </c>
      <c r="B3698" s="120" t="s">
        <v>12972</v>
      </c>
      <c r="C3698" s="120" t="s">
        <v>2655</v>
      </c>
      <c r="D3698" s="120" t="s">
        <v>1798</v>
      </c>
      <c r="E3698" s="120" t="s">
        <v>12164</v>
      </c>
      <c r="F3698" s="120" t="s">
        <v>12601</v>
      </c>
      <c r="G3698" s="120" t="s">
        <v>1793</v>
      </c>
      <c r="H3698" s="120">
        <v>0</v>
      </c>
      <c r="I3698" s="120" t="s">
        <v>1849</v>
      </c>
      <c r="J3698" s="120" t="s">
        <v>1753</v>
      </c>
      <c r="K3698" s="120" t="s">
        <v>3338</v>
      </c>
      <c r="L3698" s="120">
        <v>0</v>
      </c>
      <c r="M3698" s="120">
        <v>0</v>
      </c>
      <c r="N3698" s="120">
        <v>0</v>
      </c>
      <c r="O3698" s="127">
        <v>499.9</v>
      </c>
      <c r="P3698" s="128">
        <v>164.3</v>
      </c>
    </row>
    <row r="3699" spans="1:16">
      <c r="A3699" s="119" t="s">
        <v>4748</v>
      </c>
      <c r="B3699" s="120" t="s">
        <v>12972</v>
      </c>
      <c r="C3699" s="120" t="s">
        <v>2655</v>
      </c>
      <c r="D3699" s="120" t="s">
        <v>1756</v>
      </c>
      <c r="E3699" s="120" t="s">
        <v>12164</v>
      </c>
      <c r="F3699" s="120" t="s">
        <v>12601</v>
      </c>
      <c r="G3699" s="120" t="s">
        <v>1869</v>
      </c>
      <c r="H3699" s="120">
        <v>0</v>
      </c>
      <c r="I3699" s="120" t="s">
        <v>1849</v>
      </c>
      <c r="J3699" s="120" t="s">
        <v>1753</v>
      </c>
      <c r="K3699" s="120" t="s">
        <v>3661</v>
      </c>
      <c r="L3699" s="120">
        <v>0</v>
      </c>
      <c r="M3699" s="120">
        <v>0</v>
      </c>
      <c r="N3699" s="120">
        <v>0</v>
      </c>
      <c r="O3699" s="127">
        <v>249.9</v>
      </c>
      <c r="P3699" s="128">
        <v>87.3</v>
      </c>
    </row>
    <row r="3700" spans="1:16">
      <c r="A3700" s="119" t="s">
        <v>4749</v>
      </c>
      <c r="B3700" s="120" t="s">
        <v>12972</v>
      </c>
      <c r="C3700" s="120" t="s">
        <v>2655</v>
      </c>
      <c r="D3700" s="120" t="s">
        <v>1806</v>
      </c>
      <c r="E3700" s="120" t="s">
        <v>12165</v>
      </c>
      <c r="F3700" s="120" t="s">
        <v>12601</v>
      </c>
      <c r="G3700" s="120" t="s">
        <v>1964</v>
      </c>
      <c r="H3700" s="120">
        <v>0</v>
      </c>
      <c r="I3700" s="120" t="s">
        <v>1849</v>
      </c>
      <c r="J3700" s="120" t="s">
        <v>1753</v>
      </c>
      <c r="K3700" s="120" t="s">
        <v>3338</v>
      </c>
      <c r="L3700" s="120">
        <v>0</v>
      </c>
      <c r="M3700" s="120">
        <v>0</v>
      </c>
      <c r="N3700" s="120" t="s">
        <v>3498</v>
      </c>
      <c r="O3700" s="127">
        <v>299.89999999999998</v>
      </c>
      <c r="P3700" s="128">
        <v>118</v>
      </c>
    </row>
    <row r="3701" spans="1:16">
      <c r="A3701" s="119" t="s">
        <v>1731</v>
      </c>
      <c r="B3701" s="120" t="s">
        <v>12972</v>
      </c>
      <c r="C3701" s="120" t="s">
        <v>2655</v>
      </c>
      <c r="D3701" s="120" t="s">
        <v>1806</v>
      </c>
      <c r="E3701" s="120" t="s">
        <v>12165</v>
      </c>
      <c r="F3701" s="120" t="s">
        <v>12598</v>
      </c>
      <c r="G3701" s="120" t="s">
        <v>1773</v>
      </c>
      <c r="H3701" s="120">
        <v>0</v>
      </c>
      <c r="I3701" s="120" t="s">
        <v>1849</v>
      </c>
      <c r="J3701" s="120" t="s">
        <v>1753</v>
      </c>
      <c r="K3701" s="120" t="s">
        <v>3338</v>
      </c>
      <c r="L3701" s="120">
        <v>0</v>
      </c>
      <c r="M3701" s="120">
        <v>0</v>
      </c>
      <c r="N3701" s="120" t="s">
        <v>3498</v>
      </c>
      <c r="O3701" s="127">
        <v>299.89999999999998</v>
      </c>
      <c r="P3701" s="128">
        <v>130</v>
      </c>
    </row>
    <row r="3702" spans="1:16">
      <c r="A3702" s="119" t="s">
        <v>4750</v>
      </c>
      <c r="B3702" s="120" t="s">
        <v>12972</v>
      </c>
      <c r="C3702" s="120" t="s">
        <v>1755</v>
      </c>
      <c r="D3702" s="120" t="s">
        <v>1798</v>
      </c>
      <c r="E3702" s="120" t="s">
        <v>12165</v>
      </c>
      <c r="F3702" s="120" t="s">
        <v>12601</v>
      </c>
      <c r="G3702" s="120" t="s">
        <v>1957</v>
      </c>
      <c r="H3702" s="120">
        <v>0</v>
      </c>
      <c r="I3702" s="120" t="s">
        <v>1849</v>
      </c>
      <c r="J3702" s="120" t="s">
        <v>1753</v>
      </c>
      <c r="K3702" s="120" t="s">
        <v>3338</v>
      </c>
      <c r="L3702" s="120">
        <v>0</v>
      </c>
      <c r="M3702" s="120">
        <v>0</v>
      </c>
      <c r="N3702" s="120">
        <v>0</v>
      </c>
      <c r="O3702" s="127">
        <v>849.9</v>
      </c>
      <c r="P3702" s="128">
        <v>273</v>
      </c>
    </row>
    <row r="3703" spans="1:16">
      <c r="A3703" s="119" t="s">
        <v>956</v>
      </c>
      <c r="B3703" s="120" t="s">
        <v>12972</v>
      </c>
      <c r="C3703" s="120" t="s">
        <v>2655</v>
      </c>
      <c r="D3703" s="120" t="s">
        <v>1756</v>
      </c>
      <c r="E3703" s="120" t="s">
        <v>12164</v>
      </c>
      <c r="F3703" s="120" t="s">
        <v>12601</v>
      </c>
      <c r="G3703" s="120" t="s">
        <v>1800</v>
      </c>
      <c r="H3703" s="120">
        <v>0</v>
      </c>
      <c r="I3703" s="120" t="s">
        <v>1849</v>
      </c>
      <c r="J3703" s="120" t="s">
        <v>1753</v>
      </c>
      <c r="K3703" s="120">
        <v>0</v>
      </c>
      <c r="L3703" s="120">
        <v>0</v>
      </c>
      <c r="M3703" s="120">
        <v>0</v>
      </c>
      <c r="N3703" s="120">
        <v>0</v>
      </c>
      <c r="O3703" s="127">
        <v>249.9</v>
      </c>
      <c r="P3703" s="128">
        <v>90</v>
      </c>
    </row>
    <row r="3704" spans="1:16">
      <c r="A3704" s="119" t="s">
        <v>4751</v>
      </c>
      <c r="B3704" s="120" t="s">
        <v>12972</v>
      </c>
      <c r="C3704" s="120" t="s">
        <v>2655</v>
      </c>
      <c r="D3704" s="120" t="s">
        <v>1756</v>
      </c>
      <c r="E3704" s="120" t="s">
        <v>12164</v>
      </c>
      <c r="F3704" s="120" t="s">
        <v>12601</v>
      </c>
      <c r="G3704" s="120" t="s">
        <v>1800</v>
      </c>
      <c r="H3704" s="120">
        <v>0</v>
      </c>
      <c r="I3704" s="120" t="s">
        <v>1849</v>
      </c>
      <c r="J3704" s="120" t="s">
        <v>1753</v>
      </c>
      <c r="K3704" s="120">
        <v>0</v>
      </c>
      <c r="L3704" s="120">
        <v>0</v>
      </c>
      <c r="M3704" s="120">
        <v>0</v>
      </c>
      <c r="N3704" s="120">
        <v>0</v>
      </c>
      <c r="O3704" s="127">
        <v>299.89999999999998</v>
      </c>
      <c r="P3704" s="128">
        <v>126</v>
      </c>
    </row>
    <row r="3705" spans="1:16">
      <c r="A3705" s="119" t="s">
        <v>4752</v>
      </c>
      <c r="B3705" s="120" t="s">
        <v>12972</v>
      </c>
      <c r="C3705" s="120" t="s">
        <v>2655</v>
      </c>
      <c r="D3705" s="120" t="s">
        <v>1806</v>
      </c>
      <c r="E3705" s="120" t="s">
        <v>12164</v>
      </c>
      <c r="F3705" s="120" t="s">
        <v>12601</v>
      </c>
      <c r="G3705" s="120" t="s">
        <v>1905</v>
      </c>
      <c r="H3705" s="120">
        <v>0</v>
      </c>
      <c r="I3705" s="120" t="s">
        <v>1849</v>
      </c>
      <c r="J3705" s="120" t="s">
        <v>1753</v>
      </c>
      <c r="K3705" s="120" t="s">
        <v>3661</v>
      </c>
      <c r="L3705" s="120">
        <v>0</v>
      </c>
      <c r="M3705" s="120">
        <v>0</v>
      </c>
      <c r="N3705" s="120" t="s">
        <v>3498</v>
      </c>
      <c r="O3705" s="127">
        <v>249.9</v>
      </c>
      <c r="P3705" s="128">
        <v>115</v>
      </c>
    </row>
    <row r="3706" spans="1:16">
      <c r="A3706" s="119" t="s">
        <v>4753</v>
      </c>
      <c r="B3706" s="120" t="s">
        <v>12972</v>
      </c>
      <c r="C3706" s="120" t="s">
        <v>2655</v>
      </c>
      <c r="D3706" s="120" t="s">
        <v>1806</v>
      </c>
      <c r="E3706" s="120" t="s">
        <v>12165</v>
      </c>
      <c r="F3706" s="120" t="s">
        <v>12601</v>
      </c>
      <c r="G3706" s="120" t="s">
        <v>1876</v>
      </c>
      <c r="H3706" s="120">
        <v>0</v>
      </c>
      <c r="I3706" s="120" t="s">
        <v>1849</v>
      </c>
      <c r="J3706" s="120" t="s">
        <v>1753</v>
      </c>
      <c r="K3706" s="120" t="s">
        <v>3661</v>
      </c>
      <c r="L3706" s="120">
        <v>0</v>
      </c>
      <c r="M3706" s="120">
        <v>0</v>
      </c>
      <c r="N3706" s="120" t="s">
        <v>3498</v>
      </c>
      <c r="O3706" s="127">
        <v>399.9</v>
      </c>
      <c r="P3706" s="128">
        <v>110</v>
      </c>
    </row>
    <row r="3707" spans="1:16">
      <c r="A3707" s="119" t="s">
        <v>4754</v>
      </c>
      <c r="B3707" s="120" t="s">
        <v>12972</v>
      </c>
      <c r="C3707" s="120" t="s">
        <v>2655</v>
      </c>
      <c r="D3707" s="120" t="s">
        <v>1803</v>
      </c>
      <c r="E3707" s="120" t="s">
        <v>12165</v>
      </c>
      <c r="F3707" s="120" t="s">
        <v>12601</v>
      </c>
      <c r="G3707" s="120" t="s">
        <v>2014</v>
      </c>
      <c r="H3707" s="120">
        <v>0</v>
      </c>
      <c r="I3707" s="120" t="s">
        <v>1849</v>
      </c>
      <c r="J3707" s="120" t="s">
        <v>1753</v>
      </c>
      <c r="K3707" s="120" t="s">
        <v>3338</v>
      </c>
      <c r="L3707" s="120">
        <v>0</v>
      </c>
      <c r="M3707" s="120">
        <v>0</v>
      </c>
      <c r="N3707" s="120" t="s">
        <v>3855</v>
      </c>
      <c r="O3707" s="127">
        <v>299.89999999999998</v>
      </c>
      <c r="P3707" s="128">
        <v>127.64</v>
      </c>
    </row>
    <row r="3708" spans="1:16">
      <c r="A3708" s="119" t="s">
        <v>4755</v>
      </c>
      <c r="B3708" s="120" t="s">
        <v>12972</v>
      </c>
      <c r="C3708" s="120" t="s">
        <v>2655</v>
      </c>
      <c r="D3708" s="120" t="s">
        <v>1798</v>
      </c>
      <c r="E3708" s="120" t="s">
        <v>12165</v>
      </c>
      <c r="F3708" s="120" t="s">
        <v>12601</v>
      </c>
      <c r="G3708" s="120" t="s">
        <v>1957</v>
      </c>
      <c r="H3708" s="120">
        <v>0</v>
      </c>
      <c r="I3708" s="120" t="s">
        <v>1849</v>
      </c>
      <c r="J3708" s="120" t="s">
        <v>1753</v>
      </c>
      <c r="K3708" s="120" t="s">
        <v>3338</v>
      </c>
      <c r="L3708" s="120">
        <v>0</v>
      </c>
      <c r="M3708" s="120">
        <v>0</v>
      </c>
      <c r="N3708" s="120" t="s">
        <v>3855</v>
      </c>
      <c r="O3708" s="127">
        <v>449.9</v>
      </c>
      <c r="P3708" s="128">
        <v>144.61000000000001</v>
      </c>
    </row>
    <row r="3709" spans="1:16">
      <c r="A3709" s="119" t="s">
        <v>4756</v>
      </c>
      <c r="B3709" s="120" t="s">
        <v>12972</v>
      </c>
      <c r="C3709" s="120" t="s">
        <v>2655</v>
      </c>
      <c r="D3709" s="120" t="s">
        <v>1798</v>
      </c>
      <c r="E3709" s="120" t="s">
        <v>12165</v>
      </c>
      <c r="F3709" s="120" t="s">
        <v>12601</v>
      </c>
      <c r="G3709" s="120" t="s">
        <v>1957</v>
      </c>
      <c r="H3709" s="120">
        <v>0</v>
      </c>
      <c r="I3709" s="120" t="s">
        <v>1849</v>
      </c>
      <c r="J3709" s="120" t="s">
        <v>1753</v>
      </c>
      <c r="K3709" s="120" t="s">
        <v>3338</v>
      </c>
      <c r="L3709" s="120">
        <v>0</v>
      </c>
      <c r="M3709" s="120">
        <v>0</v>
      </c>
      <c r="N3709" s="120" t="s">
        <v>3855</v>
      </c>
      <c r="O3709" s="127">
        <v>449.9</v>
      </c>
      <c r="P3709" s="128">
        <v>157</v>
      </c>
    </row>
    <row r="3710" spans="1:16">
      <c r="A3710" s="119" t="s">
        <v>4757</v>
      </c>
      <c r="B3710" s="120" t="s">
        <v>12972</v>
      </c>
      <c r="C3710" s="120" t="s">
        <v>2655</v>
      </c>
      <c r="D3710" s="120" t="s">
        <v>1803</v>
      </c>
      <c r="E3710" s="120" t="s">
        <v>12165</v>
      </c>
      <c r="F3710" s="120" t="s">
        <v>12601</v>
      </c>
      <c r="G3710" s="120" t="s">
        <v>1825</v>
      </c>
      <c r="H3710" s="120">
        <v>0</v>
      </c>
      <c r="I3710" s="120" t="s">
        <v>1849</v>
      </c>
      <c r="J3710" s="120" t="s">
        <v>1753</v>
      </c>
      <c r="K3710" s="120" t="s">
        <v>3338</v>
      </c>
      <c r="L3710" s="120">
        <v>0</v>
      </c>
      <c r="M3710" s="120">
        <v>0</v>
      </c>
      <c r="N3710" s="120" t="s">
        <v>3855</v>
      </c>
      <c r="O3710" s="127">
        <v>299.89999999999998</v>
      </c>
      <c r="P3710" s="128">
        <v>114.8</v>
      </c>
    </row>
    <row r="3711" spans="1:16">
      <c r="A3711" s="119" t="s">
        <v>4758</v>
      </c>
      <c r="B3711" s="120" t="s">
        <v>12972</v>
      </c>
      <c r="C3711" s="120" t="s">
        <v>2655</v>
      </c>
      <c r="D3711" s="120" t="s">
        <v>1806</v>
      </c>
      <c r="E3711" s="120" t="s">
        <v>12165</v>
      </c>
      <c r="F3711" s="120" t="s">
        <v>12601</v>
      </c>
      <c r="G3711" s="120" t="s">
        <v>1884</v>
      </c>
      <c r="H3711" s="120">
        <v>0</v>
      </c>
      <c r="I3711" s="120" t="s">
        <v>1849</v>
      </c>
      <c r="J3711" s="120" t="s">
        <v>1753</v>
      </c>
      <c r="K3711" s="120" t="s">
        <v>3661</v>
      </c>
      <c r="L3711" s="120">
        <v>0</v>
      </c>
      <c r="M3711" s="120">
        <v>0</v>
      </c>
      <c r="N3711" s="120">
        <v>0</v>
      </c>
      <c r="O3711" s="127">
        <v>299.89999999999998</v>
      </c>
      <c r="P3711" s="128">
        <v>110.37</v>
      </c>
    </row>
    <row r="3712" spans="1:16">
      <c r="A3712" s="119" t="s">
        <v>4759</v>
      </c>
      <c r="B3712" s="120" t="s">
        <v>12972</v>
      </c>
      <c r="C3712" s="120" t="s">
        <v>2655</v>
      </c>
      <c r="D3712" s="120" t="s">
        <v>1806</v>
      </c>
      <c r="E3712" s="120" t="s">
        <v>12165</v>
      </c>
      <c r="F3712" s="120" t="s">
        <v>12601</v>
      </c>
      <c r="G3712" s="120" t="s">
        <v>1884</v>
      </c>
      <c r="H3712" s="120">
        <v>0</v>
      </c>
      <c r="I3712" s="120" t="s">
        <v>1849</v>
      </c>
      <c r="J3712" s="120" t="s">
        <v>1753</v>
      </c>
      <c r="K3712" s="120">
        <v>0</v>
      </c>
      <c r="L3712" s="120">
        <v>0</v>
      </c>
      <c r="M3712" s="120">
        <v>0</v>
      </c>
      <c r="N3712" s="120">
        <v>0</v>
      </c>
      <c r="O3712" s="127">
        <v>299.89999999999998</v>
      </c>
      <c r="P3712" s="128">
        <v>146</v>
      </c>
    </row>
    <row r="3713" spans="1:16">
      <c r="A3713" s="119" t="s">
        <v>4760</v>
      </c>
      <c r="B3713" s="120" t="s">
        <v>12972</v>
      </c>
      <c r="C3713" s="120" t="s">
        <v>2655</v>
      </c>
      <c r="D3713" s="120" t="s">
        <v>1803</v>
      </c>
      <c r="E3713" s="120" t="s">
        <v>12165</v>
      </c>
      <c r="F3713" s="120" t="s">
        <v>12601</v>
      </c>
      <c r="G3713" s="120" t="s">
        <v>1990</v>
      </c>
      <c r="H3713" s="120">
        <v>0</v>
      </c>
      <c r="I3713" s="120" t="s">
        <v>1849</v>
      </c>
      <c r="J3713" s="120" t="s">
        <v>1753</v>
      </c>
      <c r="K3713" s="120">
        <v>0</v>
      </c>
      <c r="L3713" s="120">
        <v>0</v>
      </c>
      <c r="M3713" s="120">
        <v>0</v>
      </c>
      <c r="N3713" s="120">
        <v>0</v>
      </c>
      <c r="O3713" s="127">
        <v>199.9</v>
      </c>
      <c r="P3713" s="128">
        <v>77</v>
      </c>
    </row>
    <row r="3714" spans="1:16">
      <c r="A3714" s="119" t="s">
        <v>4761</v>
      </c>
      <c r="B3714" s="120" t="s">
        <v>12972</v>
      </c>
      <c r="C3714" s="120" t="s">
        <v>2655</v>
      </c>
      <c r="D3714" s="120" t="s">
        <v>1756</v>
      </c>
      <c r="E3714" s="120" t="s">
        <v>12165</v>
      </c>
      <c r="F3714" s="120" t="s">
        <v>12601</v>
      </c>
      <c r="G3714" s="120" t="s">
        <v>1876</v>
      </c>
      <c r="H3714" s="120">
        <v>0</v>
      </c>
      <c r="I3714" s="120" t="s">
        <v>1849</v>
      </c>
      <c r="J3714" s="120" t="s">
        <v>1753</v>
      </c>
      <c r="K3714" s="120">
        <v>0</v>
      </c>
      <c r="L3714" s="120">
        <v>0</v>
      </c>
      <c r="M3714" s="120">
        <v>0</v>
      </c>
      <c r="N3714" s="120">
        <v>0</v>
      </c>
      <c r="O3714" s="127">
        <v>299.89999999999998</v>
      </c>
      <c r="P3714" s="128">
        <v>99</v>
      </c>
    </row>
    <row r="3715" spans="1:16">
      <c r="A3715" s="119" t="s">
        <v>4762</v>
      </c>
      <c r="B3715" s="120" t="s">
        <v>12972</v>
      </c>
      <c r="C3715" s="120" t="s">
        <v>2655</v>
      </c>
      <c r="D3715" s="120" t="s">
        <v>1798</v>
      </c>
      <c r="E3715" s="120" t="s">
        <v>12165</v>
      </c>
      <c r="F3715" s="120" t="s">
        <v>12601</v>
      </c>
      <c r="G3715" s="120" t="s">
        <v>1957</v>
      </c>
      <c r="H3715" s="120">
        <v>0</v>
      </c>
      <c r="I3715" s="120" t="s">
        <v>1849</v>
      </c>
      <c r="J3715" s="120" t="s">
        <v>1753</v>
      </c>
      <c r="K3715" s="120" t="s">
        <v>3338</v>
      </c>
      <c r="L3715" s="120">
        <v>0</v>
      </c>
      <c r="M3715" s="120">
        <v>0</v>
      </c>
      <c r="N3715" s="120">
        <v>0</v>
      </c>
      <c r="O3715" s="127">
        <v>349.9</v>
      </c>
      <c r="P3715" s="128">
        <v>131</v>
      </c>
    </row>
    <row r="3716" spans="1:16">
      <c r="A3716" s="119" t="s">
        <v>4763</v>
      </c>
      <c r="B3716" s="120" t="s">
        <v>12972</v>
      </c>
      <c r="C3716" s="120" t="s">
        <v>2655</v>
      </c>
      <c r="D3716" s="120" t="s">
        <v>1798</v>
      </c>
      <c r="E3716" s="120" t="s">
        <v>12165</v>
      </c>
      <c r="F3716" s="120" t="s">
        <v>12601</v>
      </c>
      <c r="G3716" s="120" t="s">
        <v>1778</v>
      </c>
      <c r="H3716" s="120">
        <v>0</v>
      </c>
      <c r="I3716" s="120" t="s">
        <v>1849</v>
      </c>
      <c r="J3716" s="120" t="s">
        <v>1753</v>
      </c>
      <c r="K3716" s="120" t="s">
        <v>3338</v>
      </c>
      <c r="L3716" s="120">
        <v>0</v>
      </c>
      <c r="M3716" s="120">
        <v>0</v>
      </c>
      <c r="N3716" s="120">
        <v>0</v>
      </c>
      <c r="O3716" s="127">
        <v>399.9</v>
      </c>
      <c r="P3716" s="128">
        <v>150.6</v>
      </c>
    </row>
    <row r="3717" spans="1:16">
      <c r="A3717" s="119" t="s">
        <v>4764</v>
      </c>
      <c r="B3717" s="120" t="s">
        <v>12972</v>
      </c>
      <c r="C3717" s="120" t="s">
        <v>2655</v>
      </c>
      <c r="D3717" s="120" t="s">
        <v>1798</v>
      </c>
      <c r="E3717" s="120" t="s">
        <v>12165</v>
      </c>
      <c r="F3717" s="120" t="s">
        <v>12601</v>
      </c>
      <c r="G3717" s="120" t="s">
        <v>1881</v>
      </c>
      <c r="H3717" s="120">
        <v>0</v>
      </c>
      <c r="I3717" s="120" t="s">
        <v>1849</v>
      </c>
      <c r="J3717" s="120" t="s">
        <v>1753</v>
      </c>
      <c r="K3717" s="120" t="s">
        <v>3338</v>
      </c>
      <c r="L3717" s="120">
        <v>0</v>
      </c>
      <c r="M3717" s="120">
        <v>0</v>
      </c>
      <c r="N3717" s="120">
        <v>0</v>
      </c>
      <c r="O3717" s="127">
        <v>399.9</v>
      </c>
      <c r="P3717" s="128">
        <v>140.19999999999999</v>
      </c>
    </row>
    <row r="3718" spans="1:16">
      <c r="A3718" s="119" t="s">
        <v>4765</v>
      </c>
      <c r="B3718" s="120" t="s">
        <v>12972</v>
      </c>
      <c r="C3718" s="120" t="s">
        <v>2655</v>
      </c>
      <c r="D3718" s="120" t="s">
        <v>1798</v>
      </c>
      <c r="E3718" s="120" t="s">
        <v>12165</v>
      </c>
      <c r="F3718" s="120" t="s">
        <v>12601</v>
      </c>
      <c r="G3718" s="120" t="s">
        <v>1879</v>
      </c>
      <c r="H3718" s="120">
        <v>0</v>
      </c>
      <c r="I3718" s="120" t="s">
        <v>1849</v>
      </c>
      <c r="J3718" s="120" t="s">
        <v>1753</v>
      </c>
      <c r="K3718" s="120" t="s">
        <v>3338</v>
      </c>
      <c r="L3718" s="120">
        <v>0</v>
      </c>
      <c r="M3718" s="120">
        <v>0</v>
      </c>
      <c r="N3718" s="120">
        <v>0</v>
      </c>
      <c r="O3718" s="127">
        <v>399.9</v>
      </c>
      <c r="P3718" s="128">
        <v>147.19999999999999</v>
      </c>
    </row>
    <row r="3719" spans="1:16">
      <c r="A3719" s="119" t="s">
        <v>4766</v>
      </c>
      <c r="B3719" s="120" t="s">
        <v>12972</v>
      </c>
      <c r="C3719" s="120" t="s">
        <v>2655</v>
      </c>
      <c r="D3719" s="120" t="s">
        <v>1798</v>
      </c>
      <c r="E3719" s="120" t="s">
        <v>12165</v>
      </c>
      <c r="F3719" s="120" t="s">
        <v>12601</v>
      </c>
      <c r="G3719" s="120" t="s">
        <v>1888</v>
      </c>
      <c r="H3719" s="120">
        <v>0</v>
      </c>
      <c r="I3719" s="120" t="s">
        <v>1849</v>
      </c>
      <c r="J3719" s="120" t="s">
        <v>1753</v>
      </c>
      <c r="K3719" s="120" t="s">
        <v>3338</v>
      </c>
      <c r="L3719" s="120">
        <v>0</v>
      </c>
      <c r="M3719" s="120">
        <v>0</v>
      </c>
      <c r="N3719" s="120">
        <v>0</v>
      </c>
      <c r="O3719" s="127">
        <v>499.9</v>
      </c>
      <c r="P3719" s="128">
        <v>184</v>
      </c>
    </row>
    <row r="3720" spans="1:16">
      <c r="A3720" s="119" t="s">
        <v>4767</v>
      </c>
      <c r="B3720" s="120" t="s">
        <v>12972</v>
      </c>
      <c r="C3720" s="120" t="s">
        <v>2655</v>
      </c>
      <c r="D3720" s="120" t="s">
        <v>1806</v>
      </c>
      <c r="E3720" s="120" t="s">
        <v>12165</v>
      </c>
      <c r="F3720" s="120" t="s">
        <v>12601</v>
      </c>
      <c r="G3720" s="120" t="s">
        <v>1879</v>
      </c>
      <c r="H3720" s="120">
        <v>0</v>
      </c>
      <c r="I3720" s="120" t="s">
        <v>1849</v>
      </c>
      <c r="J3720" s="120" t="s">
        <v>1753</v>
      </c>
      <c r="K3720" s="120">
        <v>0</v>
      </c>
      <c r="L3720" s="120">
        <v>0</v>
      </c>
      <c r="M3720" s="120">
        <v>0</v>
      </c>
      <c r="N3720" s="120">
        <v>0</v>
      </c>
      <c r="O3720" s="127">
        <v>399.9</v>
      </c>
      <c r="P3720" s="128">
        <v>139</v>
      </c>
    </row>
    <row r="3721" spans="1:16">
      <c r="A3721" s="119" t="s">
        <v>4768</v>
      </c>
      <c r="B3721" s="120" t="s">
        <v>12972</v>
      </c>
      <c r="C3721" s="120" t="s">
        <v>2655</v>
      </c>
      <c r="D3721" s="120" t="s">
        <v>1798</v>
      </c>
      <c r="E3721" s="120" t="s">
        <v>12165</v>
      </c>
      <c r="F3721" s="120" t="s">
        <v>12601</v>
      </c>
      <c r="G3721" s="120" t="s">
        <v>1884</v>
      </c>
      <c r="H3721" s="120">
        <v>0</v>
      </c>
      <c r="I3721" s="120" t="s">
        <v>1849</v>
      </c>
      <c r="J3721" s="120" t="s">
        <v>1753</v>
      </c>
      <c r="K3721" s="120" t="s">
        <v>3338</v>
      </c>
      <c r="L3721" s="120">
        <v>0</v>
      </c>
      <c r="M3721" s="120">
        <v>0</v>
      </c>
      <c r="N3721" s="120">
        <v>0</v>
      </c>
      <c r="O3721" s="127">
        <v>349.9</v>
      </c>
      <c r="P3721" s="128">
        <v>114.57</v>
      </c>
    </row>
    <row r="3722" spans="1:16">
      <c r="A3722" s="119" t="s">
        <v>4769</v>
      </c>
      <c r="B3722" s="120" t="s">
        <v>12972</v>
      </c>
      <c r="C3722" s="120" t="s">
        <v>2655</v>
      </c>
      <c r="D3722" s="120" t="s">
        <v>1798</v>
      </c>
      <c r="E3722" s="120" t="s">
        <v>12165</v>
      </c>
      <c r="F3722" s="120" t="s">
        <v>12601</v>
      </c>
      <c r="G3722" s="120" t="s">
        <v>1957</v>
      </c>
      <c r="H3722" s="120">
        <v>0</v>
      </c>
      <c r="I3722" s="120" t="s">
        <v>1849</v>
      </c>
      <c r="J3722" s="120" t="s">
        <v>1753</v>
      </c>
      <c r="K3722" s="120" t="s">
        <v>3338</v>
      </c>
      <c r="L3722" s="120">
        <v>0</v>
      </c>
      <c r="M3722" s="120">
        <v>0</v>
      </c>
      <c r="N3722" s="120">
        <v>0</v>
      </c>
      <c r="O3722" s="127">
        <v>449.9</v>
      </c>
      <c r="P3722" s="128">
        <v>171.58</v>
      </c>
    </row>
    <row r="3723" spans="1:16">
      <c r="A3723" s="119" t="s">
        <v>4770</v>
      </c>
      <c r="B3723" s="120" t="s">
        <v>12972</v>
      </c>
      <c r="C3723" s="120" t="s">
        <v>2655</v>
      </c>
      <c r="D3723" s="120" t="s">
        <v>1798</v>
      </c>
      <c r="E3723" s="120" t="s">
        <v>12165</v>
      </c>
      <c r="F3723" s="120" t="s">
        <v>12601</v>
      </c>
      <c r="G3723" s="120" t="s">
        <v>1957</v>
      </c>
      <c r="H3723" s="120">
        <v>0</v>
      </c>
      <c r="I3723" s="120" t="s">
        <v>1849</v>
      </c>
      <c r="J3723" s="120" t="s">
        <v>1753</v>
      </c>
      <c r="K3723" s="120" t="s">
        <v>3338</v>
      </c>
      <c r="L3723" s="120">
        <v>0</v>
      </c>
      <c r="M3723" s="120">
        <v>0</v>
      </c>
      <c r="N3723" s="120">
        <v>0</v>
      </c>
      <c r="O3723" s="127">
        <v>549.9</v>
      </c>
      <c r="P3723" s="128">
        <v>275.04000000000002</v>
      </c>
    </row>
    <row r="3724" spans="1:16">
      <c r="A3724" s="119" t="s">
        <v>4771</v>
      </c>
      <c r="B3724" s="120" t="s">
        <v>12972</v>
      </c>
      <c r="C3724" s="120" t="s">
        <v>2655</v>
      </c>
      <c r="D3724" s="120" t="s">
        <v>1798</v>
      </c>
      <c r="E3724" s="120" t="s">
        <v>12165</v>
      </c>
      <c r="F3724" s="120" t="s">
        <v>12601</v>
      </c>
      <c r="G3724" s="120" t="s">
        <v>1825</v>
      </c>
      <c r="H3724" s="120">
        <v>0</v>
      </c>
      <c r="I3724" s="120" t="s">
        <v>1849</v>
      </c>
      <c r="J3724" s="120" t="s">
        <v>1753</v>
      </c>
      <c r="K3724" s="120" t="s">
        <v>3338</v>
      </c>
      <c r="L3724" s="120">
        <v>0</v>
      </c>
      <c r="M3724" s="120">
        <v>0</v>
      </c>
      <c r="N3724" s="120">
        <v>0</v>
      </c>
      <c r="O3724" s="127">
        <v>399.9</v>
      </c>
      <c r="P3724" s="128">
        <v>184</v>
      </c>
    </row>
    <row r="3725" spans="1:16">
      <c r="A3725" s="119" t="s">
        <v>4772</v>
      </c>
      <c r="B3725" s="120" t="s">
        <v>12972</v>
      </c>
      <c r="C3725" s="120" t="s">
        <v>2655</v>
      </c>
      <c r="D3725" s="120" t="s">
        <v>1798</v>
      </c>
      <c r="E3725" s="120" t="s">
        <v>12165</v>
      </c>
      <c r="F3725" s="120" t="s">
        <v>12601</v>
      </c>
      <c r="G3725" s="120" t="s">
        <v>1825</v>
      </c>
      <c r="H3725" s="120">
        <v>0</v>
      </c>
      <c r="I3725" s="120" t="s">
        <v>1849</v>
      </c>
      <c r="J3725" s="120" t="s">
        <v>1753</v>
      </c>
      <c r="K3725" s="120" t="s">
        <v>3338</v>
      </c>
      <c r="L3725" s="120">
        <v>0</v>
      </c>
      <c r="M3725" s="120">
        <v>0</v>
      </c>
      <c r="N3725" s="120">
        <v>0</v>
      </c>
      <c r="O3725" s="127">
        <v>449.9</v>
      </c>
      <c r="P3725" s="128">
        <v>184</v>
      </c>
    </row>
    <row r="3726" spans="1:16">
      <c r="A3726" s="119" t="s">
        <v>4773</v>
      </c>
      <c r="B3726" s="120" t="s">
        <v>12972</v>
      </c>
      <c r="C3726" s="120" t="s">
        <v>2655</v>
      </c>
      <c r="D3726" s="120" t="s">
        <v>1798</v>
      </c>
      <c r="E3726" s="120" t="s">
        <v>12165</v>
      </c>
      <c r="F3726" s="120" t="s">
        <v>12601</v>
      </c>
      <c r="G3726" s="120" t="s">
        <v>1825</v>
      </c>
      <c r="H3726" s="120">
        <v>0</v>
      </c>
      <c r="I3726" s="120" t="s">
        <v>1849</v>
      </c>
      <c r="J3726" s="120" t="s">
        <v>1753</v>
      </c>
      <c r="K3726" s="120" t="s">
        <v>3338</v>
      </c>
      <c r="L3726" s="120">
        <v>0</v>
      </c>
      <c r="M3726" s="120">
        <v>0</v>
      </c>
      <c r="N3726" s="120">
        <v>0</v>
      </c>
      <c r="O3726" s="127">
        <v>449.9</v>
      </c>
      <c r="P3726" s="128">
        <v>184</v>
      </c>
    </row>
    <row r="3727" spans="1:16">
      <c r="A3727" s="119" t="s">
        <v>4774</v>
      </c>
      <c r="B3727" s="120" t="s">
        <v>12972</v>
      </c>
      <c r="C3727" s="120" t="s">
        <v>2655</v>
      </c>
      <c r="D3727" s="120" t="s">
        <v>1798</v>
      </c>
      <c r="E3727" s="120" t="s">
        <v>12165</v>
      </c>
      <c r="F3727" s="120" t="s">
        <v>12601</v>
      </c>
      <c r="G3727" s="120" t="s">
        <v>3324</v>
      </c>
      <c r="H3727" s="120">
        <v>0</v>
      </c>
      <c r="I3727" s="120" t="s">
        <v>1849</v>
      </c>
      <c r="J3727" s="120" t="s">
        <v>1753</v>
      </c>
      <c r="K3727" s="120" t="s">
        <v>3338</v>
      </c>
      <c r="L3727" s="120">
        <v>0</v>
      </c>
      <c r="M3727" s="120">
        <v>0</v>
      </c>
      <c r="N3727" s="120">
        <v>0</v>
      </c>
      <c r="O3727" s="127">
        <v>449.9</v>
      </c>
      <c r="P3727" s="128">
        <v>200</v>
      </c>
    </row>
    <row r="3728" spans="1:16">
      <c r="A3728" s="119" t="s">
        <v>4775</v>
      </c>
      <c r="B3728" s="120" t="s">
        <v>12972</v>
      </c>
      <c r="C3728" s="120" t="s">
        <v>2655</v>
      </c>
      <c r="D3728" s="120" t="s">
        <v>1756</v>
      </c>
      <c r="E3728" s="120" t="s">
        <v>12164</v>
      </c>
      <c r="F3728" s="120" t="s">
        <v>12598</v>
      </c>
      <c r="G3728" s="120" t="s">
        <v>1804</v>
      </c>
      <c r="H3728" s="120">
        <v>0</v>
      </c>
      <c r="I3728" s="120" t="s">
        <v>1849</v>
      </c>
      <c r="J3728" s="120" t="s">
        <v>1753</v>
      </c>
      <c r="K3728" s="120" t="s">
        <v>3338</v>
      </c>
      <c r="L3728" s="120">
        <v>0</v>
      </c>
      <c r="M3728" s="120">
        <v>0</v>
      </c>
      <c r="N3728" s="120" t="s">
        <v>3726</v>
      </c>
      <c r="O3728" s="127">
        <v>149.9</v>
      </c>
      <c r="P3728" s="128">
        <v>45</v>
      </c>
    </row>
    <row r="3729" spans="1:16">
      <c r="A3729" s="119" t="s">
        <v>4776</v>
      </c>
      <c r="B3729" s="120" t="s">
        <v>12972</v>
      </c>
      <c r="C3729" s="120" t="s">
        <v>2655</v>
      </c>
      <c r="D3729" s="120" t="s">
        <v>1756</v>
      </c>
      <c r="E3729" s="120" t="s">
        <v>12164</v>
      </c>
      <c r="F3729" s="120" t="s">
        <v>12598</v>
      </c>
      <c r="G3729" s="120" t="s">
        <v>1804</v>
      </c>
      <c r="H3729" s="120">
        <v>0</v>
      </c>
      <c r="I3729" s="120" t="s">
        <v>1849</v>
      </c>
      <c r="J3729" s="120" t="s">
        <v>1753</v>
      </c>
      <c r="K3729" s="120" t="s">
        <v>3338</v>
      </c>
      <c r="L3729" s="120">
        <v>0</v>
      </c>
      <c r="M3729" s="120">
        <v>0</v>
      </c>
      <c r="N3729" s="120" t="s">
        <v>3726</v>
      </c>
      <c r="O3729" s="127">
        <v>149.9</v>
      </c>
      <c r="P3729" s="128">
        <v>45</v>
      </c>
    </row>
    <row r="3730" spans="1:16">
      <c r="A3730" s="119" t="s">
        <v>4777</v>
      </c>
      <c r="B3730" s="120" t="s">
        <v>12972</v>
      </c>
      <c r="C3730" s="120" t="s">
        <v>2655</v>
      </c>
      <c r="D3730" s="120" t="s">
        <v>1756</v>
      </c>
      <c r="E3730" s="120" t="s">
        <v>12164</v>
      </c>
      <c r="F3730" s="120" t="s">
        <v>12598</v>
      </c>
      <c r="G3730" s="120" t="s">
        <v>1856</v>
      </c>
      <c r="H3730" s="120">
        <v>0</v>
      </c>
      <c r="I3730" s="120" t="s">
        <v>1849</v>
      </c>
      <c r="J3730" s="120" t="s">
        <v>1753</v>
      </c>
      <c r="K3730" s="120" t="s">
        <v>3338</v>
      </c>
      <c r="L3730" s="120">
        <v>0</v>
      </c>
      <c r="M3730" s="120">
        <v>0</v>
      </c>
      <c r="N3730" s="120" t="s">
        <v>3726</v>
      </c>
      <c r="O3730" s="127">
        <v>149.9</v>
      </c>
      <c r="P3730" s="128">
        <v>45</v>
      </c>
    </row>
    <row r="3731" spans="1:16">
      <c r="A3731" s="119" t="s">
        <v>4778</v>
      </c>
      <c r="B3731" s="120" t="s">
        <v>12972</v>
      </c>
      <c r="C3731" s="120" t="s">
        <v>2655</v>
      </c>
      <c r="D3731" s="120" t="s">
        <v>1756</v>
      </c>
      <c r="E3731" s="120" t="s">
        <v>12164</v>
      </c>
      <c r="F3731" s="120" t="s">
        <v>12598</v>
      </c>
      <c r="G3731" s="120" t="s">
        <v>1856</v>
      </c>
      <c r="H3731" s="120">
        <v>0</v>
      </c>
      <c r="I3731" s="120" t="s">
        <v>1849</v>
      </c>
      <c r="J3731" s="120" t="s">
        <v>1753</v>
      </c>
      <c r="K3731" s="120" t="s">
        <v>3338</v>
      </c>
      <c r="L3731" s="120">
        <v>0</v>
      </c>
      <c r="M3731" s="120">
        <v>0</v>
      </c>
      <c r="N3731" s="120" t="s">
        <v>3726</v>
      </c>
      <c r="O3731" s="127">
        <v>149.9</v>
      </c>
      <c r="P3731" s="128">
        <v>45</v>
      </c>
    </row>
    <row r="3732" spans="1:16">
      <c r="A3732" s="119" t="s">
        <v>4779</v>
      </c>
      <c r="B3732" s="120" t="s">
        <v>12972</v>
      </c>
      <c r="C3732" s="120" t="s">
        <v>2655</v>
      </c>
      <c r="D3732" s="120" t="s">
        <v>1806</v>
      </c>
      <c r="E3732" s="120" t="s">
        <v>12164</v>
      </c>
      <c r="F3732" s="120" t="s">
        <v>12598</v>
      </c>
      <c r="G3732" s="120" t="s">
        <v>3324</v>
      </c>
      <c r="H3732" s="120">
        <v>0</v>
      </c>
      <c r="I3732" s="120" t="s">
        <v>1849</v>
      </c>
      <c r="J3732" s="120" t="s">
        <v>1753</v>
      </c>
      <c r="K3732" s="120" t="s">
        <v>3338</v>
      </c>
      <c r="L3732" s="120">
        <v>0</v>
      </c>
      <c r="M3732" s="120">
        <v>0</v>
      </c>
      <c r="N3732" s="120" t="s">
        <v>4000</v>
      </c>
      <c r="O3732" s="127">
        <v>349.9</v>
      </c>
      <c r="P3732" s="128">
        <v>115</v>
      </c>
    </row>
    <row r="3733" spans="1:16">
      <c r="A3733" s="119" t="s">
        <v>1209</v>
      </c>
      <c r="B3733" s="120" t="s">
        <v>12972</v>
      </c>
      <c r="C3733" s="120" t="s">
        <v>2655</v>
      </c>
      <c r="D3733" s="120" t="s">
        <v>1806</v>
      </c>
      <c r="E3733" s="120" t="s">
        <v>12164</v>
      </c>
      <c r="F3733" s="120" t="s">
        <v>12598</v>
      </c>
      <c r="G3733" s="120" t="s">
        <v>1773</v>
      </c>
      <c r="H3733" s="120">
        <v>0</v>
      </c>
      <c r="I3733" s="120" t="s">
        <v>1849</v>
      </c>
      <c r="J3733" s="120" t="s">
        <v>1753</v>
      </c>
      <c r="K3733" s="120" t="s">
        <v>3661</v>
      </c>
      <c r="L3733" s="120">
        <v>0</v>
      </c>
      <c r="M3733" s="120">
        <v>0</v>
      </c>
      <c r="N3733" s="120">
        <v>0</v>
      </c>
      <c r="O3733" s="127">
        <v>299.89999999999998</v>
      </c>
      <c r="P3733" s="128">
        <v>115</v>
      </c>
    </row>
    <row r="3734" spans="1:16">
      <c r="A3734" s="119" t="s">
        <v>1342</v>
      </c>
      <c r="B3734" s="120" t="s">
        <v>12972</v>
      </c>
      <c r="C3734" s="120" t="s">
        <v>2655</v>
      </c>
      <c r="D3734" s="120" t="s">
        <v>1756</v>
      </c>
      <c r="E3734" s="120" t="s">
        <v>12165</v>
      </c>
      <c r="F3734" s="120" t="s">
        <v>12598</v>
      </c>
      <c r="G3734" s="120">
        <v>0</v>
      </c>
      <c r="H3734" s="120">
        <v>0</v>
      </c>
      <c r="I3734" s="120" t="s">
        <v>1849</v>
      </c>
      <c r="J3734" s="120" t="s">
        <v>1753</v>
      </c>
      <c r="K3734" s="120">
        <v>0</v>
      </c>
      <c r="L3734" s="120">
        <v>0</v>
      </c>
      <c r="M3734" s="120">
        <v>0</v>
      </c>
      <c r="N3734" s="120" t="s">
        <v>3498</v>
      </c>
      <c r="O3734" s="127">
        <v>179.9</v>
      </c>
      <c r="P3734" s="128">
        <v>55</v>
      </c>
    </row>
    <row r="3735" spans="1:16">
      <c r="A3735" s="119" t="s">
        <v>704</v>
      </c>
      <c r="B3735" s="120" t="s">
        <v>12972</v>
      </c>
      <c r="C3735" s="120" t="s">
        <v>2655</v>
      </c>
      <c r="D3735" s="120" t="s">
        <v>1756</v>
      </c>
      <c r="E3735" s="120" t="s">
        <v>12165</v>
      </c>
      <c r="F3735" s="120" t="s">
        <v>12598</v>
      </c>
      <c r="G3735" s="120" t="s">
        <v>1964</v>
      </c>
      <c r="H3735" s="120">
        <v>0</v>
      </c>
      <c r="I3735" s="120" t="s">
        <v>1849</v>
      </c>
      <c r="J3735" s="120" t="s">
        <v>1753</v>
      </c>
      <c r="K3735" s="120" t="s">
        <v>3338</v>
      </c>
      <c r="L3735" s="120">
        <v>0</v>
      </c>
      <c r="M3735" s="120">
        <v>0</v>
      </c>
      <c r="N3735" s="120">
        <v>0</v>
      </c>
      <c r="O3735" s="127">
        <v>299.89999999999998</v>
      </c>
      <c r="P3735" s="128">
        <v>108</v>
      </c>
    </row>
    <row r="3736" spans="1:16">
      <c r="A3736" s="119" t="s">
        <v>705</v>
      </c>
      <c r="B3736" s="120" t="s">
        <v>12972</v>
      </c>
      <c r="C3736" s="120" t="s">
        <v>2655</v>
      </c>
      <c r="D3736" s="120" t="s">
        <v>1756</v>
      </c>
      <c r="E3736" s="120" t="s">
        <v>12165</v>
      </c>
      <c r="F3736" s="120" t="s">
        <v>12598</v>
      </c>
      <c r="G3736" s="120" t="s">
        <v>1964</v>
      </c>
      <c r="H3736" s="120">
        <v>0</v>
      </c>
      <c r="I3736" s="120" t="s">
        <v>1849</v>
      </c>
      <c r="J3736" s="120" t="s">
        <v>1753</v>
      </c>
      <c r="K3736" s="120" t="s">
        <v>3338</v>
      </c>
      <c r="L3736" s="120">
        <v>0</v>
      </c>
      <c r="M3736" s="120">
        <v>0</v>
      </c>
      <c r="N3736" s="120">
        <v>0</v>
      </c>
      <c r="O3736" s="127">
        <v>299.89999999999998</v>
      </c>
      <c r="P3736" s="128">
        <v>108</v>
      </c>
    </row>
    <row r="3737" spans="1:16">
      <c r="A3737" s="119" t="s">
        <v>702</v>
      </c>
      <c r="B3737" s="120" t="s">
        <v>12972</v>
      </c>
      <c r="C3737" s="120" t="s">
        <v>2655</v>
      </c>
      <c r="D3737" s="120" t="s">
        <v>1756</v>
      </c>
      <c r="E3737" s="120" t="s">
        <v>12165</v>
      </c>
      <c r="F3737" s="120" t="s">
        <v>12598</v>
      </c>
      <c r="G3737" s="120" t="s">
        <v>1964</v>
      </c>
      <c r="H3737" s="120">
        <v>0</v>
      </c>
      <c r="I3737" s="120" t="s">
        <v>1849</v>
      </c>
      <c r="J3737" s="120" t="s">
        <v>1753</v>
      </c>
      <c r="K3737" s="120" t="s">
        <v>3338</v>
      </c>
      <c r="L3737" s="120">
        <v>0</v>
      </c>
      <c r="M3737" s="120">
        <v>0</v>
      </c>
      <c r="N3737" s="120">
        <v>0</v>
      </c>
      <c r="O3737" s="127">
        <v>299.89999999999998</v>
      </c>
      <c r="P3737" s="128">
        <v>108</v>
      </c>
    </row>
    <row r="3738" spans="1:16">
      <c r="A3738" s="119" t="s">
        <v>1407</v>
      </c>
      <c r="B3738" s="120" t="s">
        <v>12972</v>
      </c>
      <c r="C3738" s="120" t="s">
        <v>3873</v>
      </c>
      <c r="D3738" s="120" t="s">
        <v>1756</v>
      </c>
      <c r="E3738" s="120" t="s">
        <v>12165</v>
      </c>
      <c r="F3738" s="120" t="s">
        <v>12598</v>
      </c>
      <c r="G3738" s="120">
        <v>0</v>
      </c>
      <c r="H3738" s="120">
        <v>0</v>
      </c>
      <c r="I3738" s="120" t="s">
        <v>1972</v>
      </c>
      <c r="J3738" s="120" t="s">
        <v>1753</v>
      </c>
      <c r="K3738" s="120">
        <v>0</v>
      </c>
      <c r="L3738" s="120">
        <v>0</v>
      </c>
      <c r="M3738" s="120">
        <v>0</v>
      </c>
      <c r="N3738" s="120" t="s">
        <v>12171</v>
      </c>
      <c r="O3738" s="127">
        <v>299.89999999999998</v>
      </c>
      <c r="P3738" s="128">
        <v>105</v>
      </c>
    </row>
    <row r="3739" spans="1:16">
      <c r="A3739" s="119" t="s">
        <v>1409</v>
      </c>
      <c r="B3739" s="120" t="s">
        <v>12972</v>
      </c>
      <c r="C3739" s="120" t="s">
        <v>3873</v>
      </c>
      <c r="D3739" s="120" t="s">
        <v>1756</v>
      </c>
      <c r="E3739" s="120" t="s">
        <v>12165</v>
      </c>
      <c r="F3739" s="120" t="s">
        <v>12598</v>
      </c>
      <c r="G3739" s="120">
        <v>0</v>
      </c>
      <c r="H3739" s="120">
        <v>0</v>
      </c>
      <c r="I3739" s="120" t="s">
        <v>2095</v>
      </c>
      <c r="J3739" s="120" t="s">
        <v>1753</v>
      </c>
      <c r="K3739" s="120">
        <v>0</v>
      </c>
      <c r="L3739" s="120">
        <v>0</v>
      </c>
      <c r="M3739" s="120">
        <v>0</v>
      </c>
      <c r="N3739" s="120" t="s">
        <v>12171</v>
      </c>
      <c r="O3739" s="127">
        <v>349.9</v>
      </c>
      <c r="P3739" s="128">
        <v>118</v>
      </c>
    </row>
    <row r="3740" spans="1:16">
      <c r="A3740" s="119" t="s">
        <v>1426</v>
      </c>
      <c r="B3740" s="120" t="s">
        <v>12972</v>
      </c>
      <c r="C3740" s="120" t="s">
        <v>3873</v>
      </c>
      <c r="D3740" s="120" t="s">
        <v>1756</v>
      </c>
      <c r="E3740" s="120" t="s">
        <v>12165</v>
      </c>
      <c r="F3740" s="120" t="s">
        <v>12598</v>
      </c>
      <c r="G3740" s="120">
        <v>0</v>
      </c>
      <c r="H3740" s="120">
        <v>0</v>
      </c>
      <c r="I3740" s="120" t="s">
        <v>2095</v>
      </c>
      <c r="J3740" s="120" t="s">
        <v>1753</v>
      </c>
      <c r="K3740" s="120">
        <v>0</v>
      </c>
      <c r="L3740" s="120">
        <v>0</v>
      </c>
      <c r="M3740" s="120">
        <v>0</v>
      </c>
      <c r="N3740" s="120" t="s">
        <v>12171</v>
      </c>
      <c r="O3740" s="127">
        <v>349.9</v>
      </c>
      <c r="P3740" s="128">
        <v>118</v>
      </c>
    </row>
    <row r="3741" spans="1:16">
      <c r="A3741" s="119" t="s">
        <v>1411</v>
      </c>
      <c r="B3741" s="120" t="s">
        <v>12972</v>
      </c>
      <c r="C3741" s="120" t="s">
        <v>3873</v>
      </c>
      <c r="D3741" s="120" t="s">
        <v>1756</v>
      </c>
      <c r="E3741" s="120" t="s">
        <v>12165</v>
      </c>
      <c r="F3741" s="120" t="s">
        <v>12598</v>
      </c>
      <c r="G3741" s="120">
        <v>0</v>
      </c>
      <c r="H3741" s="120">
        <v>0</v>
      </c>
      <c r="I3741" s="120" t="s">
        <v>2099</v>
      </c>
      <c r="J3741" s="120" t="s">
        <v>1753</v>
      </c>
      <c r="K3741" s="120">
        <v>0</v>
      </c>
      <c r="L3741" s="120">
        <v>0</v>
      </c>
      <c r="M3741" s="120">
        <v>0</v>
      </c>
      <c r="N3741" s="120" t="s">
        <v>12171</v>
      </c>
      <c r="O3741" s="127">
        <v>249.9</v>
      </c>
      <c r="P3741" s="128">
        <v>90</v>
      </c>
    </row>
    <row r="3742" spans="1:16">
      <c r="A3742" s="119" t="s">
        <v>1732</v>
      </c>
      <c r="B3742" s="120" t="s">
        <v>12972</v>
      </c>
      <c r="C3742" s="120" t="s">
        <v>3873</v>
      </c>
      <c r="D3742" s="120" t="s">
        <v>1803</v>
      </c>
      <c r="E3742" s="120" t="s">
        <v>12165</v>
      </c>
      <c r="F3742" s="120" t="s">
        <v>12598</v>
      </c>
      <c r="G3742" s="120">
        <v>0</v>
      </c>
      <c r="H3742" s="120">
        <v>0</v>
      </c>
      <c r="I3742" s="120" t="s">
        <v>2099</v>
      </c>
      <c r="J3742" s="120" t="s">
        <v>1774</v>
      </c>
      <c r="K3742" s="120">
        <v>0</v>
      </c>
      <c r="L3742" s="120">
        <v>0</v>
      </c>
      <c r="M3742" s="120">
        <v>0</v>
      </c>
      <c r="N3742" s="120" t="s">
        <v>4034</v>
      </c>
      <c r="O3742" s="127">
        <v>179.9</v>
      </c>
      <c r="P3742" s="128">
        <v>60</v>
      </c>
    </row>
    <row r="3743" spans="1:16">
      <c r="A3743" s="119" t="s">
        <v>4780</v>
      </c>
      <c r="B3743" s="120" t="s">
        <v>12972</v>
      </c>
      <c r="C3743" s="120" t="s">
        <v>3873</v>
      </c>
      <c r="D3743" s="120" t="s">
        <v>1803</v>
      </c>
      <c r="E3743" s="120" t="s">
        <v>12165</v>
      </c>
      <c r="F3743" s="120" t="s">
        <v>12598</v>
      </c>
      <c r="G3743" s="120" t="s">
        <v>3324</v>
      </c>
      <c r="H3743" s="120">
        <v>0</v>
      </c>
      <c r="I3743" s="120" t="s">
        <v>2099</v>
      </c>
      <c r="J3743" s="120" t="s">
        <v>1774</v>
      </c>
      <c r="K3743" s="120">
        <v>0</v>
      </c>
      <c r="L3743" s="120">
        <v>0</v>
      </c>
      <c r="M3743" s="120">
        <v>0</v>
      </c>
      <c r="N3743" s="120" t="s">
        <v>3498</v>
      </c>
      <c r="O3743" s="127">
        <v>449.9</v>
      </c>
      <c r="P3743" s="128">
        <v>180</v>
      </c>
    </row>
    <row r="3744" spans="1:16">
      <c r="A3744" s="119" t="s">
        <v>1733</v>
      </c>
      <c r="B3744" s="120" t="s">
        <v>12972</v>
      </c>
      <c r="C3744" s="120" t="s">
        <v>3873</v>
      </c>
      <c r="D3744" s="120" t="s">
        <v>1803</v>
      </c>
      <c r="E3744" s="120" t="s">
        <v>12165</v>
      </c>
      <c r="F3744" s="120" t="s">
        <v>12598</v>
      </c>
      <c r="G3744" s="120">
        <v>0</v>
      </c>
      <c r="H3744" s="120">
        <v>0</v>
      </c>
      <c r="I3744" s="120" t="s">
        <v>2099</v>
      </c>
      <c r="J3744" s="120" t="s">
        <v>1753</v>
      </c>
      <c r="K3744" s="120">
        <v>0</v>
      </c>
      <c r="L3744" s="120">
        <v>0</v>
      </c>
      <c r="M3744" s="120">
        <v>0</v>
      </c>
      <c r="N3744" s="120" t="s">
        <v>3498</v>
      </c>
      <c r="O3744" s="127">
        <v>399.9</v>
      </c>
      <c r="P3744" s="128">
        <v>135</v>
      </c>
    </row>
    <row r="3745" spans="1:16">
      <c r="A3745" s="119" t="s">
        <v>4781</v>
      </c>
      <c r="B3745" s="120" t="s">
        <v>12972</v>
      </c>
      <c r="C3745" s="120" t="s">
        <v>3873</v>
      </c>
      <c r="D3745" s="120" t="s">
        <v>1803</v>
      </c>
      <c r="E3745" s="120" t="s">
        <v>12165</v>
      </c>
      <c r="F3745" s="120" t="s">
        <v>12598</v>
      </c>
      <c r="G3745" s="120" t="s">
        <v>1863</v>
      </c>
      <c r="H3745" s="120">
        <v>0</v>
      </c>
      <c r="I3745" s="120" t="s">
        <v>2099</v>
      </c>
      <c r="J3745" s="120" t="s">
        <v>1753</v>
      </c>
      <c r="K3745" s="120">
        <v>0</v>
      </c>
      <c r="L3745" s="120">
        <v>0</v>
      </c>
      <c r="M3745" s="120">
        <v>0</v>
      </c>
      <c r="N3745" s="120" t="s">
        <v>3498</v>
      </c>
      <c r="O3745" s="127">
        <v>449.9</v>
      </c>
      <c r="P3745" s="128">
        <v>150</v>
      </c>
    </row>
    <row r="3746" spans="1:16">
      <c r="A3746" s="119" t="s">
        <v>4782</v>
      </c>
      <c r="B3746" s="120" t="s">
        <v>12972</v>
      </c>
      <c r="C3746" s="120" t="s">
        <v>3873</v>
      </c>
      <c r="D3746" s="120" t="s">
        <v>1803</v>
      </c>
      <c r="E3746" s="120" t="s">
        <v>12165</v>
      </c>
      <c r="F3746" s="120" t="s">
        <v>12598</v>
      </c>
      <c r="G3746" s="120" t="s">
        <v>1851</v>
      </c>
      <c r="H3746" s="120">
        <v>0</v>
      </c>
      <c r="I3746" s="120" t="s">
        <v>2099</v>
      </c>
      <c r="J3746" s="120" t="s">
        <v>1753</v>
      </c>
      <c r="K3746" s="120">
        <v>0</v>
      </c>
      <c r="L3746" s="120">
        <v>0</v>
      </c>
      <c r="M3746" s="120">
        <v>0</v>
      </c>
      <c r="N3746" s="120" t="s">
        <v>3498</v>
      </c>
      <c r="O3746" s="127">
        <v>249.9</v>
      </c>
      <c r="P3746" s="128">
        <v>100</v>
      </c>
    </row>
    <row r="3747" spans="1:16">
      <c r="A3747" s="119" t="s">
        <v>4783</v>
      </c>
      <c r="B3747" s="120" t="s">
        <v>12972</v>
      </c>
      <c r="C3747" s="120" t="s">
        <v>3873</v>
      </c>
      <c r="D3747" s="120" t="s">
        <v>1803</v>
      </c>
      <c r="E3747" s="120" t="s">
        <v>12165</v>
      </c>
      <c r="F3747" s="120" t="s">
        <v>12598</v>
      </c>
      <c r="G3747" s="120" t="s">
        <v>1957</v>
      </c>
      <c r="H3747" s="120">
        <v>0</v>
      </c>
      <c r="I3747" s="120" t="s">
        <v>2095</v>
      </c>
      <c r="J3747" s="120" t="s">
        <v>1753</v>
      </c>
      <c r="K3747" s="120">
        <v>0</v>
      </c>
      <c r="L3747" s="120" t="s">
        <v>3421</v>
      </c>
      <c r="M3747" s="120">
        <v>0</v>
      </c>
      <c r="N3747" s="120" t="s">
        <v>3498</v>
      </c>
      <c r="O3747" s="127">
        <v>349.9</v>
      </c>
      <c r="P3747" s="128">
        <v>170</v>
      </c>
    </row>
    <row r="3748" spans="1:16">
      <c r="A3748" s="119" t="s">
        <v>4784</v>
      </c>
      <c r="B3748" s="120" t="s">
        <v>12972</v>
      </c>
      <c r="C3748" s="120" t="s">
        <v>3873</v>
      </c>
      <c r="D3748" s="120" t="s">
        <v>1803</v>
      </c>
      <c r="E3748" s="120" t="s">
        <v>12165</v>
      </c>
      <c r="F3748" s="120" t="s">
        <v>12598</v>
      </c>
      <c r="G3748" s="120" t="s">
        <v>1957</v>
      </c>
      <c r="H3748" s="120">
        <v>0</v>
      </c>
      <c r="I3748" s="120" t="s">
        <v>2095</v>
      </c>
      <c r="J3748" s="120" t="s">
        <v>1753</v>
      </c>
      <c r="K3748" s="120">
        <v>0</v>
      </c>
      <c r="L3748" s="120" t="s">
        <v>3421</v>
      </c>
      <c r="M3748" s="120">
        <v>0</v>
      </c>
      <c r="N3748" s="120" t="s">
        <v>3498</v>
      </c>
      <c r="O3748" s="127">
        <v>349.9</v>
      </c>
      <c r="P3748" s="128">
        <v>170</v>
      </c>
    </row>
    <row r="3749" spans="1:16">
      <c r="A3749" s="119" t="s">
        <v>4785</v>
      </c>
      <c r="B3749" s="120" t="s">
        <v>12972</v>
      </c>
      <c r="C3749" s="120" t="s">
        <v>3873</v>
      </c>
      <c r="D3749" s="120" t="s">
        <v>1803</v>
      </c>
      <c r="E3749" s="120" t="s">
        <v>12165</v>
      </c>
      <c r="F3749" s="120" t="s">
        <v>12598</v>
      </c>
      <c r="G3749" s="120" t="s">
        <v>1957</v>
      </c>
      <c r="H3749" s="120">
        <v>0</v>
      </c>
      <c r="I3749" s="120" t="s">
        <v>2095</v>
      </c>
      <c r="J3749" s="120" t="s">
        <v>1753</v>
      </c>
      <c r="K3749" s="120">
        <v>0</v>
      </c>
      <c r="L3749" s="120" t="s">
        <v>3421</v>
      </c>
      <c r="M3749" s="120">
        <v>0</v>
      </c>
      <c r="N3749" s="120" t="s">
        <v>3498</v>
      </c>
      <c r="O3749" s="127">
        <v>349.9</v>
      </c>
      <c r="P3749" s="128">
        <v>170</v>
      </c>
    </row>
    <row r="3750" spans="1:16">
      <c r="A3750" s="119" t="s">
        <v>4786</v>
      </c>
      <c r="B3750" s="120" t="s">
        <v>12972</v>
      </c>
      <c r="C3750" s="120" t="s">
        <v>3873</v>
      </c>
      <c r="D3750" s="120" t="s">
        <v>1803</v>
      </c>
      <c r="E3750" s="120" t="s">
        <v>12165</v>
      </c>
      <c r="F3750" s="120" t="s">
        <v>12598</v>
      </c>
      <c r="G3750" s="120" t="s">
        <v>1957</v>
      </c>
      <c r="H3750" s="120">
        <v>0</v>
      </c>
      <c r="I3750" s="120" t="s">
        <v>2095</v>
      </c>
      <c r="J3750" s="120" t="s">
        <v>1753</v>
      </c>
      <c r="K3750" s="120">
        <v>0</v>
      </c>
      <c r="L3750" s="120" t="s">
        <v>3421</v>
      </c>
      <c r="M3750" s="120">
        <v>0</v>
      </c>
      <c r="N3750" s="120" t="s">
        <v>3498</v>
      </c>
      <c r="O3750" s="127">
        <v>349.9</v>
      </c>
      <c r="P3750" s="128">
        <v>170</v>
      </c>
    </row>
    <row r="3751" spans="1:16">
      <c r="A3751" s="119" t="s">
        <v>4787</v>
      </c>
      <c r="B3751" s="120" t="s">
        <v>12972</v>
      </c>
      <c r="C3751" s="120" t="s">
        <v>3873</v>
      </c>
      <c r="D3751" s="120" t="s">
        <v>1803</v>
      </c>
      <c r="E3751" s="120" t="s">
        <v>12165</v>
      </c>
      <c r="F3751" s="120" t="s">
        <v>12598</v>
      </c>
      <c r="G3751" s="120" t="s">
        <v>1957</v>
      </c>
      <c r="H3751" s="120">
        <v>0</v>
      </c>
      <c r="I3751" s="120" t="s">
        <v>2095</v>
      </c>
      <c r="J3751" s="120" t="s">
        <v>1753</v>
      </c>
      <c r="K3751" s="120">
        <v>0</v>
      </c>
      <c r="L3751" s="120" t="s">
        <v>3421</v>
      </c>
      <c r="M3751" s="120">
        <v>0</v>
      </c>
      <c r="N3751" s="120" t="s">
        <v>3498</v>
      </c>
      <c r="O3751" s="127">
        <v>349.9</v>
      </c>
      <c r="P3751" s="128">
        <v>170</v>
      </c>
    </row>
    <row r="3752" spans="1:16">
      <c r="A3752" s="119" t="s">
        <v>4788</v>
      </c>
      <c r="B3752" s="120" t="s">
        <v>12972</v>
      </c>
      <c r="C3752" s="120" t="s">
        <v>3873</v>
      </c>
      <c r="D3752" s="120" t="s">
        <v>1798</v>
      </c>
      <c r="E3752" s="120" t="s">
        <v>12165</v>
      </c>
      <c r="F3752" s="120" t="s">
        <v>14116</v>
      </c>
      <c r="G3752" s="120" t="s">
        <v>1778</v>
      </c>
      <c r="H3752" s="120">
        <v>0</v>
      </c>
      <c r="I3752" s="120" t="s">
        <v>1849</v>
      </c>
      <c r="J3752" s="120" t="s">
        <v>1753</v>
      </c>
      <c r="K3752" s="120" t="s">
        <v>3338</v>
      </c>
      <c r="L3752" s="120">
        <v>0</v>
      </c>
      <c r="M3752" s="120">
        <v>0</v>
      </c>
      <c r="N3752" s="120">
        <v>0</v>
      </c>
      <c r="O3752" s="127">
        <v>399.9</v>
      </c>
      <c r="P3752" s="128">
        <v>175</v>
      </c>
    </row>
    <row r="3753" spans="1:16">
      <c r="A3753" s="119" t="s">
        <v>4789</v>
      </c>
      <c r="B3753" s="120" t="s">
        <v>12972</v>
      </c>
      <c r="C3753" s="120" t="s">
        <v>3873</v>
      </c>
      <c r="D3753" s="120" t="s">
        <v>1798</v>
      </c>
      <c r="E3753" s="120" t="s">
        <v>12165</v>
      </c>
      <c r="F3753" s="120" t="s">
        <v>14116</v>
      </c>
      <c r="G3753" s="120" t="s">
        <v>1964</v>
      </c>
      <c r="H3753" s="120">
        <v>0</v>
      </c>
      <c r="I3753" s="120" t="s">
        <v>1849</v>
      </c>
      <c r="J3753" s="120" t="s">
        <v>1753</v>
      </c>
      <c r="K3753" s="120">
        <v>0</v>
      </c>
      <c r="L3753" s="120">
        <v>0</v>
      </c>
      <c r="M3753" s="120">
        <v>0</v>
      </c>
      <c r="N3753" s="120">
        <v>0</v>
      </c>
      <c r="O3753" s="127">
        <v>399.9</v>
      </c>
      <c r="P3753" s="128">
        <v>162</v>
      </c>
    </row>
    <row r="3754" spans="1:16">
      <c r="A3754" s="119" t="s">
        <v>4791</v>
      </c>
      <c r="B3754" s="120" t="s">
        <v>12972</v>
      </c>
      <c r="C3754" s="120" t="s">
        <v>3873</v>
      </c>
      <c r="D3754" s="120" t="s">
        <v>1798</v>
      </c>
      <c r="E3754" s="120" t="s">
        <v>12165</v>
      </c>
      <c r="F3754" s="120" t="s">
        <v>14116</v>
      </c>
      <c r="G3754" s="120" t="s">
        <v>1884</v>
      </c>
      <c r="H3754" s="120">
        <v>0</v>
      </c>
      <c r="I3754" s="120" t="s">
        <v>1849</v>
      </c>
      <c r="J3754" s="120" t="s">
        <v>1753</v>
      </c>
      <c r="K3754" s="120">
        <v>0</v>
      </c>
      <c r="L3754" s="120">
        <v>0</v>
      </c>
      <c r="M3754" s="120">
        <v>0</v>
      </c>
      <c r="N3754" s="120" t="s">
        <v>3881</v>
      </c>
      <c r="O3754" s="127">
        <v>499.9</v>
      </c>
      <c r="P3754" s="128">
        <v>220</v>
      </c>
    </row>
    <row r="3755" spans="1:16">
      <c r="A3755" s="119" t="s">
        <v>4792</v>
      </c>
      <c r="B3755" s="120" t="s">
        <v>12972</v>
      </c>
      <c r="C3755" s="120" t="s">
        <v>3873</v>
      </c>
      <c r="D3755" s="120" t="s">
        <v>1798</v>
      </c>
      <c r="E3755" s="120" t="s">
        <v>12165</v>
      </c>
      <c r="F3755" s="120" t="s">
        <v>14116</v>
      </c>
      <c r="G3755" s="120" t="s">
        <v>1778</v>
      </c>
      <c r="H3755" s="120">
        <v>0</v>
      </c>
      <c r="I3755" s="120" t="s">
        <v>1849</v>
      </c>
      <c r="J3755" s="120" t="s">
        <v>1753</v>
      </c>
      <c r="K3755" s="120">
        <v>0</v>
      </c>
      <c r="L3755" s="120">
        <v>0</v>
      </c>
      <c r="M3755" s="120">
        <v>0</v>
      </c>
      <c r="N3755" s="120" t="s">
        <v>3881</v>
      </c>
      <c r="O3755" s="127">
        <v>449.9</v>
      </c>
      <c r="P3755" s="128">
        <v>240</v>
      </c>
    </row>
    <row r="3756" spans="1:16">
      <c r="A3756" s="119" t="s">
        <v>4793</v>
      </c>
      <c r="B3756" s="120" t="s">
        <v>12972</v>
      </c>
      <c r="C3756" s="120" t="s">
        <v>3873</v>
      </c>
      <c r="D3756" s="120" t="s">
        <v>1798</v>
      </c>
      <c r="E3756" s="120" t="s">
        <v>12165</v>
      </c>
      <c r="F3756" s="120">
        <v>0</v>
      </c>
      <c r="G3756" s="120" t="s">
        <v>1888</v>
      </c>
      <c r="H3756" s="120">
        <v>0</v>
      </c>
      <c r="I3756" s="120" t="s">
        <v>1849</v>
      </c>
      <c r="J3756" s="120" t="s">
        <v>1753</v>
      </c>
      <c r="K3756" s="120">
        <v>0</v>
      </c>
      <c r="L3756" s="120">
        <v>0</v>
      </c>
      <c r="M3756" s="120">
        <v>0</v>
      </c>
      <c r="N3756" s="120" t="s">
        <v>3881</v>
      </c>
      <c r="O3756" s="127">
        <v>449.9</v>
      </c>
      <c r="P3756" s="128">
        <v>285</v>
      </c>
    </row>
    <row r="3757" spans="1:16">
      <c r="A3757" s="119" t="s">
        <v>4794</v>
      </c>
      <c r="B3757" s="120" t="s">
        <v>12972</v>
      </c>
      <c r="C3757" s="120" t="s">
        <v>3873</v>
      </c>
      <c r="D3757" s="120" t="s">
        <v>1798</v>
      </c>
      <c r="E3757" s="120" t="s">
        <v>12165</v>
      </c>
      <c r="F3757" s="120" t="s">
        <v>14116</v>
      </c>
      <c r="G3757" s="120" t="s">
        <v>1888</v>
      </c>
      <c r="H3757" s="120">
        <v>0</v>
      </c>
      <c r="I3757" s="120" t="s">
        <v>1849</v>
      </c>
      <c r="J3757" s="120" t="s">
        <v>1753</v>
      </c>
      <c r="K3757" s="120">
        <v>0</v>
      </c>
      <c r="L3757" s="120">
        <v>0</v>
      </c>
      <c r="M3757" s="120">
        <v>0</v>
      </c>
      <c r="N3757" s="120" t="s">
        <v>3881</v>
      </c>
      <c r="O3757" s="127">
        <v>449.9</v>
      </c>
      <c r="P3757" s="128">
        <v>270</v>
      </c>
    </row>
    <row r="3758" spans="1:16">
      <c r="A3758" s="119" t="s">
        <v>4795</v>
      </c>
      <c r="B3758" s="120" t="s">
        <v>12972</v>
      </c>
      <c r="C3758" s="120" t="s">
        <v>3873</v>
      </c>
      <c r="D3758" s="120" t="s">
        <v>1798</v>
      </c>
      <c r="E3758" s="120" t="s">
        <v>12165</v>
      </c>
      <c r="F3758" s="120" t="s">
        <v>14116</v>
      </c>
      <c r="G3758" s="120" t="s">
        <v>1863</v>
      </c>
      <c r="H3758" s="120">
        <v>0</v>
      </c>
      <c r="I3758" s="120" t="s">
        <v>1849</v>
      </c>
      <c r="J3758" s="120" t="s">
        <v>1753</v>
      </c>
      <c r="K3758" s="120">
        <v>0</v>
      </c>
      <c r="L3758" s="120">
        <v>0</v>
      </c>
      <c r="M3758" s="120">
        <v>0</v>
      </c>
      <c r="N3758" s="120" t="s">
        <v>4790</v>
      </c>
      <c r="O3758" s="127">
        <v>399.9</v>
      </c>
      <c r="P3758" s="128">
        <v>242.67</v>
      </c>
    </row>
    <row r="3759" spans="1:16">
      <c r="A3759" s="119" t="s">
        <v>4796</v>
      </c>
      <c r="B3759" s="120" t="s">
        <v>12972</v>
      </c>
      <c r="C3759" s="120" t="s">
        <v>3873</v>
      </c>
      <c r="D3759" s="120" t="s">
        <v>1798</v>
      </c>
      <c r="E3759" s="120" t="s">
        <v>12165</v>
      </c>
      <c r="F3759" s="120" t="s">
        <v>14116</v>
      </c>
      <c r="G3759" s="120" t="s">
        <v>1879</v>
      </c>
      <c r="H3759" s="120">
        <v>0</v>
      </c>
      <c r="I3759" s="120" t="s">
        <v>1849</v>
      </c>
      <c r="J3759" s="120" t="s">
        <v>1753</v>
      </c>
      <c r="K3759" s="120" t="s">
        <v>3338</v>
      </c>
      <c r="L3759" s="120" t="s">
        <v>2097</v>
      </c>
      <c r="M3759" s="120">
        <v>0</v>
      </c>
      <c r="N3759" s="120">
        <v>0</v>
      </c>
      <c r="O3759" s="127">
        <v>199.9</v>
      </c>
      <c r="P3759" s="128">
        <v>139.4</v>
      </c>
    </row>
    <row r="3760" spans="1:16">
      <c r="A3760" s="119" t="s">
        <v>4797</v>
      </c>
      <c r="B3760" s="120" t="s">
        <v>12972</v>
      </c>
      <c r="C3760" s="120" t="s">
        <v>3873</v>
      </c>
      <c r="D3760" s="120" t="s">
        <v>1798</v>
      </c>
      <c r="E3760" s="120" t="s">
        <v>12165</v>
      </c>
      <c r="F3760" s="120">
        <v>0</v>
      </c>
      <c r="G3760" s="120" t="s">
        <v>1795</v>
      </c>
      <c r="H3760" s="120">
        <v>0</v>
      </c>
      <c r="I3760" s="120" t="s">
        <v>1849</v>
      </c>
      <c r="J3760" s="120" t="s">
        <v>1753</v>
      </c>
      <c r="K3760" s="120" t="s">
        <v>3338</v>
      </c>
      <c r="L3760" s="120">
        <v>0</v>
      </c>
      <c r="M3760" s="120">
        <v>0</v>
      </c>
      <c r="N3760" s="120">
        <v>0</v>
      </c>
      <c r="O3760" s="127">
        <v>99.9</v>
      </c>
      <c r="P3760" s="128">
        <v>133.4</v>
      </c>
    </row>
    <row r="3761" spans="1:16">
      <c r="A3761" s="119" t="s">
        <v>4798</v>
      </c>
      <c r="B3761" s="120" t="s">
        <v>12972</v>
      </c>
      <c r="C3761" s="120" t="s">
        <v>3873</v>
      </c>
      <c r="D3761" s="120" t="s">
        <v>1798</v>
      </c>
      <c r="E3761" s="120" t="s">
        <v>12165</v>
      </c>
      <c r="F3761" s="120">
        <v>0</v>
      </c>
      <c r="G3761" s="120" t="s">
        <v>1795</v>
      </c>
      <c r="H3761" s="120">
        <v>0</v>
      </c>
      <c r="I3761" s="120" t="s">
        <v>1849</v>
      </c>
      <c r="J3761" s="120" t="s">
        <v>1753</v>
      </c>
      <c r="K3761" s="120" t="s">
        <v>3661</v>
      </c>
      <c r="L3761" s="120" t="s">
        <v>2097</v>
      </c>
      <c r="M3761" s="120">
        <v>0</v>
      </c>
      <c r="N3761" s="120" t="s">
        <v>3498</v>
      </c>
      <c r="O3761" s="127">
        <v>199.9</v>
      </c>
      <c r="P3761" s="128">
        <v>90</v>
      </c>
    </row>
    <row r="3762" spans="1:16">
      <c r="A3762" s="119" t="s">
        <v>4799</v>
      </c>
      <c r="B3762" s="120" t="s">
        <v>12972</v>
      </c>
      <c r="C3762" s="120" t="s">
        <v>3873</v>
      </c>
      <c r="D3762" s="120" t="s">
        <v>1798</v>
      </c>
      <c r="E3762" s="120" t="s">
        <v>12165</v>
      </c>
      <c r="F3762" s="120" t="s">
        <v>14116</v>
      </c>
      <c r="G3762" s="120" t="s">
        <v>1888</v>
      </c>
      <c r="H3762" s="120">
        <v>0</v>
      </c>
      <c r="I3762" s="120" t="s">
        <v>1849</v>
      </c>
      <c r="J3762" s="120" t="s">
        <v>1753</v>
      </c>
      <c r="K3762" s="120" t="s">
        <v>3338</v>
      </c>
      <c r="L3762" s="120" t="s">
        <v>2097</v>
      </c>
      <c r="M3762" s="120">
        <v>0</v>
      </c>
      <c r="N3762" s="120">
        <v>0</v>
      </c>
      <c r="O3762" s="127">
        <v>399.9</v>
      </c>
      <c r="P3762" s="128">
        <v>156.4</v>
      </c>
    </row>
    <row r="3763" spans="1:16">
      <c r="A3763" s="119" t="s">
        <v>4800</v>
      </c>
      <c r="B3763" s="120" t="s">
        <v>12972</v>
      </c>
      <c r="C3763" s="120" t="s">
        <v>3873</v>
      </c>
      <c r="D3763" s="120" t="s">
        <v>1798</v>
      </c>
      <c r="E3763" s="120" t="s">
        <v>12165</v>
      </c>
      <c r="F3763" s="120" t="s">
        <v>14116</v>
      </c>
      <c r="G3763" s="120" t="s">
        <v>1778</v>
      </c>
      <c r="H3763" s="120">
        <v>0</v>
      </c>
      <c r="I3763" s="120" t="s">
        <v>1849</v>
      </c>
      <c r="J3763" s="120" t="s">
        <v>1753</v>
      </c>
      <c r="K3763" s="120" t="s">
        <v>3661</v>
      </c>
      <c r="L3763" s="120">
        <v>0</v>
      </c>
      <c r="M3763" s="120">
        <v>0</v>
      </c>
      <c r="N3763" s="120">
        <v>0</v>
      </c>
      <c r="O3763" s="127">
        <v>199.9</v>
      </c>
      <c r="P3763" s="128">
        <v>117.4</v>
      </c>
    </row>
    <row r="3764" spans="1:16">
      <c r="A3764" s="119" t="s">
        <v>4801</v>
      </c>
      <c r="B3764" s="120" t="s">
        <v>12972</v>
      </c>
      <c r="C3764" s="120" t="s">
        <v>3873</v>
      </c>
      <c r="D3764" s="120" t="s">
        <v>1798</v>
      </c>
      <c r="E3764" s="120" t="s">
        <v>12165</v>
      </c>
      <c r="F3764" s="120" t="s">
        <v>14116</v>
      </c>
      <c r="G3764" s="120" t="s">
        <v>1825</v>
      </c>
      <c r="H3764" s="120">
        <v>0</v>
      </c>
      <c r="I3764" s="120" t="s">
        <v>1849</v>
      </c>
      <c r="J3764" s="120" t="s">
        <v>1753</v>
      </c>
      <c r="K3764" s="120" t="s">
        <v>3661</v>
      </c>
      <c r="L3764" s="120">
        <v>0</v>
      </c>
      <c r="M3764" s="120">
        <v>0</v>
      </c>
      <c r="N3764" s="120" t="s">
        <v>3498</v>
      </c>
      <c r="O3764" s="127">
        <v>99.9</v>
      </c>
      <c r="P3764" s="128">
        <v>100</v>
      </c>
    </row>
    <row r="3765" spans="1:16">
      <c r="A3765" s="119" t="s">
        <v>4802</v>
      </c>
      <c r="B3765" s="120" t="s">
        <v>12972</v>
      </c>
      <c r="C3765" s="120" t="s">
        <v>3873</v>
      </c>
      <c r="D3765" s="120" t="s">
        <v>1798</v>
      </c>
      <c r="E3765" s="120" t="s">
        <v>12165</v>
      </c>
      <c r="F3765" s="120" t="s">
        <v>14116</v>
      </c>
      <c r="G3765" s="120" t="s">
        <v>1863</v>
      </c>
      <c r="H3765" s="120">
        <v>0</v>
      </c>
      <c r="I3765" s="120" t="s">
        <v>1849</v>
      </c>
      <c r="J3765" s="120" t="s">
        <v>1753</v>
      </c>
      <c r="K3765" s="120" t="s">
        <v>3338</v>
      </c>
      <c r="L3765" s="120">
        <v>0</v>
      </c>
      <c r="M3765" s="120">
        <v>0</v>
      </c>
      <c r="N3765" s="120">
        <v>0</v>
      </c>
      <c r="O3765" s="127">
        <v>399.9</v>
      </c>
      <c r="P3765" s="128">
        <v>208.2</v>
      </c>
    </row>
    <row r="3766" spans="1:16">
      <c r="A3766" s="119" t="s">
        <v>4803</v>
      </c>
      <c r="B3766" s="120" t="s">
        <v>12972</v>
      </c>
      <c r="C3766" s="120" t="s">
        <v>3873</v>
      </c>
      <c r="D3766" s="120" t="s">
        <v>1798</v>
      </c>
      <c r="E3766" s="120" t="s">
        <v>12165</v>
      </c>
      <c r="F3766" s="120" t="s">
        <v>14116</v>
      </c>
      <c r="G3766" s="120" t="s">
        <v>1863</v>
      </c>
      <c r="H3766" s="120">
        <v>0</v>
      </c>
      <c r="I3766" s="120" t="s">
        <v>1849</v>
      </c>
      <c r="J3766" s="120" t="s">
        <v>1753</v>
      </c>
      <c r="K3766" s="120">
        <v>0</v>
      </c>
      <c r="L3766" s="120">
        <v>0</v>
      </c>
      <c r="M3766" s="120">
        <v>0</v>
      </c>
      <c r="N3766" s="120">
        <v>0</v>
      </c>
      <c r="O3766" s="127">
        <v>399.9</v>
      </c>
      <c r="P3766" s="128">
        <v>182.2</v>
      </c>
    </row>
    <row r="3767" spans="1:16">
      <c r="A3767" s="119" t="s">
        <v>4804</v>
      </c>
      <c r="B3767" s="120" t="s">
        <v>12972</v>
      </c>
      <c r="C3767" s="120" t="s">
        <v>3873</v>
      </c>
      <c r="D3767" s="120" t="s">
        <v>1798</v>
      </c>
      <c r="E3767" s="120" t="s">
        <v>12165</v>
      </c>
      <c r="F3767" s="120" t="s">
        <v>14116</v>
      </c>
      <c r="G3767" s="120" t="s">
        <v>1863</v>
      </c>
      <c r="H3767" s="120">
        <v>0</v>
      </c>
      <c r="I3767" s="120" t="s">
        <v>1849</v>
      </c>
      <c r="J3767" s="120" t="s">
        <v>1753</v>
      </c>
      <c r="K3767" s="120">
        <v>0</v>
      </c>
      <c r="L3767" s="120">
        <v>0</v>
      </c>
      <c r="M3767" s="120">
        <v>0</v>
      </c>
      <c r="N3767" s="120">
        <v>0</v>
      </c>
      <c r="O3767" s="127">
        <v>399.9</v>
      </c>
      <c r="P3767" s="128">
        <v>182.2</v>
      </c>
    </row>
    <row r="3768" spans="1:16">
      <c r="A3768" s="119" t="s">
        <v>4805</v>
      </c>
      <c r="B3768" s="120" t="s">
        <v>12972</v>
      </c>
      <c r="C3768" s="120" t="s">
        <v>3873</v>
      </c>
      <c r="D3768" s="120" t="s">
        <v>1798</v>
      </c>
      <c r="E3768" s="120" t="s">
        <v>12165</v>
      </c>
      <c r="F3768" s="120">
        <v>0</v>
      </c>
      <c r="G3768" s="120" t="s">
        <v>1863</v>
      </c>
      <c r="H3768" s="120">
        <v>0</v>
      </c>
      <c r="I3768" s="120" t="s">
        <v>1849</v>
      </c>
      <c r="J3768" s="120" t="s">
        <v>1753</v>
      </c>
      <c r="K3768" s="120">
        <v>0</v>
      </c>
      <c r="L3768" s="120">
        <v>0</v>
      </c>
      <c r="M3768" s="120">
        <v>0</v>
      </c>
      <c r="N3768" s="120">
        <v>0</v>
      </c>
      <c r="O3768" s="127">
        <v>399.9</v>
      </c>
      <c r="P3768" s="128">
        <v>182.2</v>
      </c>
    </row>
    <row r="3769" spans="1:16">
      <c r="A3769" s="119" t="s">
        <v>4806</v>
      </c>
      <c r="B3769" s="120" t="s">
        <v>12972</v>
      </c>
      <c r="C3769" s="120" t="s">
        <v>3873</v>
      </c>
      <c r="D3769" s="120" t="s">
        <v>1756</v>
      </c>
      <c r="E3769" s="120" t="s">
        <v>12164</v>
      </c>
      <c r="F3769" s="120" t="s">
        <v>12187</v>
      </c>
      <c r="G3769" s="120" t="s">
        <v>1838</v>
      </c>
      <c r="H3769" s="120">
        <v>0</v>
      </c>
      <c r="I3769" s="120" t="s">
        <v>1849</v>
      </c>
      <c r="J3769" s="120" t="s">
        <v>1753</v>
      </c>
      <c r="K3769" s="120">
        <v>0</v>
      </c>
      <c r="L3769" s="120">
        <v>0</v>
      </c>
      <c r="M3769" s="120">
        <v>0</v>
      </c>
      <c r="N3769" s="120" t="s">
        <v>3498</v>
      </c>
      <c r="O3769" s="127">
        <v>99.9</v>
      </c>
      <c r="P3769" s="128">
        <v>120</v>
      </c>
    </row>
    <row r="3770" spans="1:16">
      <c r="A3770" s="119" t="s">
        <v>4807</v>
      </c>
      <c r="B3770" s="120" t="s">
        <v>12972</v>
      </c>
      <c r="C3770" s="120" t="s">
        <v>3873</v>
      </c>
      <c r="D3770" s="120" t="s">
        <v>1798</v>
      </c>
      <c r="E3770" s="120" t="s">
        <v>12165</v>
      </c>
      <c r="F3770" s="120" t="s">
        <v>12187</v>
      </c>
      <c r="G3770" s="120" t="s">
        <v>1883</v>
      </c>
      <c r="H3770" s="120">
        <v>0</v>
      </c>
      <c r="I3770" s="120" t="s">
        <v>1849</v>
      </c>
      <c r="J3770" s="120" t="s">
        <v>1753</v>
      </c>
      <c r="K3770" s="120">
        <v>0</v>
      </c>
      <c r="L3770" s="120">
        <v>0</v>
      </c>
      <c r="M3770" s="120">
        <v>0</v>
      </c>
      <c r="N3770" s="120" t="s">
        <v>4808</v>
      </c>
      <c r="O3770" s="127">
        <v>399.9</v>
      </c>
      <c r="P3770" s="128">
        <v>215.43</v>
      </c>
    </row>
    <row r="3771" spans="1:16">
      <c r="A3771" s="119" t="s">
        <v>4809</v>
      </c>
      <c r="B3771" s="120" t="s">
        <v>12972</v>
      </c>
      <c r="C3771" s="120" t="s">
        <v>3873</v>
      </c>
      <c r="D3771" s="120" t="s">
        <v>1798</v>
      </c>
      <c r="E3771" s="120" t="s">
        <v>12165</v>
      </c>
      <c r="F3771" s="120" t="s">
        <v>12187</v>
      </c>
      <c r="G3771" s="120" t="s">
        <v>1883</v>
      </c>
      <c r="H3771" s="120">
        <v>0</v>
      </c>
      <c r="I3771" s="120" t="s">
        <v>1849</v>
      </c>
      <c r="J3771" s="120" t="s">
        <v>1753</v>
      </c>
      <c r="K3771" s="120">
        <v>0</v>
      </c>
      <c r="L3771" s="120">
        <v>0</v>
      </c>
      <c r="M3771" s="120">
        <v>0</v>
      </c>
      <c r="N3771" s="120" t="s">
        <v>4808</v>
      </c>
      <c r="O3771" s="127">
        <v>499.9</v>
      </c>
      <c r="P3771" s="128">
        <v>174.06</v>
      </c>
    </row>
    <row r="3772" spans="1:16">
      <c r="A3772" s="119" t="s">
        <v>4810</v>
      </c>
      <c r="B3772" s="120" t="s">
        <v>12972</v>
      </c>
      <c r="C3772" s="120" t="s">
        <v>3873</v>
      </c>
      <c r="D3772" s="120" t="s">
        <v>1798</v>
      </c>
      <c r="E3772" s="120" t="s">
        <v>12165</v>
      </c>
      <c r="F3772" s="120" t="s">
        <v>12187</v>
      </c>
      <c r="G3772" s="120" t="s">
        <v>1881</v>
      </c>
      <c r="H3772" s="120">
        <v>0</v>
      </c>
      <c r="I3772" s="120" t="s">
        <v>1849</v>
      </c>
      <c r="J3772" s="120" t="s">
        <v>1753</v>
      </c>
      <c r="K3772" s="120">
        <v>0</v>
      </c>
      <c r="L3772" s="120">
        <v>0</v>
      </c>
      <c r="M3772" s="120">
        <v>0</v>
      </c>
      <c r="N3772" s="120" t="s">
        <v>4808</v>
      </c>
      <c r="O3772" s="127">
        <v>449.9</v>
      </c>
      <c r="P3772" s="128">
        <v>225.78</v>
      </c>
    </row>
    <row r="3773" spans="1:16">
      <c r="A3773" s="119" t="s">
        <v>4811</v>
      </c>
      <c r="B3773" s="120" t="s">
        <v>12972</v>
      </c>
      <c r="C3773" s="120" t="s">
        <v>3873</v>
      </c>
      <c r="D3773" s="120" t="s">
        <v>1798</v>
      </c>
      <c r="E3773" s="120" t="s">
        <v>12165</v>
      </c>
      <c r="F3773" s="120" t="s">
        <v>12187</v>
      </c>
      <c r="G3773" s="120" t="s">
        <v>1881</v>
      </c>
      <c r="H3773" s="120">
        <v>0</v>
      </c>
      <c r="I3773" s="120" t="s">
        <v>1849</v>
      </c>
      <c r="J3773" s="120" t="s">
        <v>1753</v>
      </c>
      <c r="K3773" s="120">
        <v>0</v>
      </c>
      <c r="L3773" s="120">
        <v>0</v>
      </c>
      <c r="M3773" s="120">
        <v>0</v>
      </c>
      <c r="N3773" s="120" t="s">
        <v>4808</v>
      </c>
      <c r="O3773" s="127">
        <v>399.9</v>
      </c>
      <c r="P3773" s="128">
        <v>218.88</v>
      </c>
    </row>
    <row r="3774" spans="1:16">
      <c r="A3774" s="119" t="s">
        <v>4812</v>
      </c>
      <c r="B3774" s="120" t="s">
        <v>12972</v>
      </c>
      <c r="C3774" s="120" t="s">
        <v>3873</v>
      </c>
      <c r="D3774" s="120" t="s">
        <v>1798</v>
      </c>
      <c r="E3774" s="120" t="s">
        <v>12165</v>
      </c>
      <c r="F3774" s="120" t="s">
        <v>12187</v>
      </c>
      <c r="G3774" s="120" t="s">
        <v>1888</v>
      </c>
      <c r="H3774" s="120">
        <v>0</v>
      </c>
      <c r="I3774" s="120" t="s">
        <v>1849</v>
      </c>
      <c r="J3774" s="120" t="s">
        <v>1753</v>
      </c>
      <c r="K3774" s="120">
        <v>0</v>
      </c>
      <c r="L3774" s="120">
        <v>0</v>
      </c>
      <c r="M3774" s="120">
        <v>0</v>
      </c>
      <c r="N3774" s="120" t="s">
        <v>4808</v>
      </c>
      <c r="O3774" s="127">
        <v>449.9</v>
      </c>
      <c r="P3774" s="128">
        <v>225.78</v>
      </c>
    </row>
    <row r="3775" spans="1:16">
      <c r="A3775" s="119" t="s">
        <v>4813</v>
      </c>
      <c r="B3775" s="120" t="s">
        <v>12972</v>
      </c>
      <c r="C3775" s="120" t="s">
        <v>3873</v>
      </c>
      <c r="D3775" s="120" t="s">
        <v>1798</v>
      </c>
      <c r="E3775" s="120" t="s">
        <v>12165</v>
      </c>
      <c r="F3775" s="120" t="s">
        <v>12187</v>
      </c>
      <c r="G3775" s="120" t="s">
        <v>1888</v>
      </c>
      <c r="H3775" s="120">
        <v>0</v>
      </c>
      <c r="I3775" s="120" t="s">
        <v>1849</v>
      </c>
      <c r="J3775" s="120" t="s">
        <v>1753</v>
      </c>
      <c r="K3775" s="120">
        <v>0</v>
      </c>
      <c r="L3775" s="120">
        <v>0</v>
      </c>
      <c r="M3775" s="120">
        <v>0</v>
      </c>
      <c r="N3775" s="120" t="s">
        <v>4808</v>
      </c>
      <c r="O3775" s="127">
        <v>399.9</v>
      </c>
      <c r="P3775" s="128">
        <v>215.43</v>
      </c>
    </row>
    <row r="3776" spans="1:16">
      <c r="A3776" s="119" t="s">
        <v>4814</v>
      </c>
      <c r="B3776" s="120" t="s">
        <v>12972</v>
      </c>
      <c r="C3776" s="120" t="s">
        <v>3873</v>
      </c>
      <c r="D3776" s="120" t="s">
        <v>1798</v>
      </c>
      <c r="E3776" s="120" t="s">
        <v>12165</v>
      </c>
      <c r="F3776" s="120" t="s">
        <v>12187</v>
      </c>
      <c r="G3776" s="120" t="s">
        <v>1883</v>
      </c>
      <c r="H3776" s="120">
        <v>0</v>
      </c>
      <c r="I3776" s="120" t="s">
        <v>1849</v>
      </c>
      <c r="J3776" s="120" t="s">
        <v>1753</v>
      </c>
      <c r="K3776" s="120">
        <v>0</v>
      </c>
      <c r="L3776" s="120">
        <v>0</v>
      </c>
      <c r="M3776" s="120">
        <v>0</v>
      </c>
      <c r="N3776" s="120" t="s">
        <v>4815</v>
      </c>
      <c r="O3776" s="127">
        <v>399.9</v>
      </c>
      <c r="P3776" s="128">
        <v>163.72</v>
      </c>
    </row>
    <row r="3777" spans="1:16">
      <c r="A3777" s="119" t="s">
        <v>4816</v>
      </c>
      <c r="B3777" s="120" t="s">
        <v>12972</v>
      </c>
      <c r="C3777" s="120" t="s">
        <v>3873</v>
      </c>
      <c r="D3777" s="120" t="s">
        <v>1798</v>
      </c>
      <c r="E3777" s="120" t="s">
        <v>12165</v>
      </c>
      <c r="F3777" s="120" t="s">
        <v>12187</v>
      </c>
      <c r="G3777" s="120" t="s">
        <v>1883</v>
      </c>
      <c r="H3777" s="120">
        <v>0</v>
      </c>
      <c r="I3777" s="120" t="s">
        <v>1849</v>
      </c>
      <c r="J3777" s="120" t="s">
        <v>1753</v>
      </c>
      <c r="K3777" s="120">
        <v>0</v>
      </c>
      <c r="L3777" s="120">
        <v>0</v>
      </c>
      <c r="M3777" s="120">
        <v>0</v>
      </c>
      <c r="N3777" s="120" t="s">
        <v>4815</v>
      </c>
      <c r="O3777" s="127">
        <v>399.9</v>
      </c>
      <c r="P3777" s="128">
        <v>174.06</v>
      </c>
    </row>
    <row r="3778" spans="1:16">
      <c r="A3778" s="119" t="s">
        <v>4817</v>
      </c>
      <c r="B3778" s="120" t="s">
        <v>12972</v>
      </c>
      <c r="C3778" s="120" t="s">
        <v>3873</v>
      </c>
      <c r="D3778" s="120" t="s">
        <v>1798</v>
      </c>
      <c r="E3778" s="120" t="s">
        <v>12165</v>
      </c>
      <c r="F3778" s="120" t="s">
        <v>12187</v>
      </c>
      <c r="G3778" s="120" t="s">
        <v>1883</v>
      </c>
      <c r="H3778" s="120">
        <v>0</v>
      </c>
      <c r="I3778" s="120" t="s">
        <v>1849</v>
      </c>
      <c r="J3778" s="120" t="s">
        <v>1753</v>
      </c>
      <c r="K3778" s="120">
        <v>0</v>
      </c>
      <c r="L3778" s="120">
        <v>0</v>
      </c>
      <c r="M3778" s="120">
        <v>0</v>
      </c>
      <c r="N3778" s="120" t="s">
        <v>4818</v>
      </c>
      <c r="O3778" s="127">
        <v>199.9</v>
      </c>
      <c r="P3778" s="128">
        <v>96.4</v>
      </c>
    </row>
    <row r="3779" spans="1:16">
      <c r="A3779" s="119" t="s">
        <v>4819</v>
      </c>
      <c r="B3779" s="120" t="s">
        <v>12972</v>
      </c>
      <c r="C3779" s="120" t="s">
        <v>3873</v>
      </c>
      <c r="D3779" s="120" t="s">
        <v>1798</v>
      </c>
      <c r="E3779" s="120" t="s">
        <v>12165</v>
      </c>
      <c r="F3779" s="120" t="s">
        <v>12187</v>
      </c>
      <c r="G3779" s="120" t="s">
        <v>2014</v>
      </c>
      <c r="H3779" s="120">
        <v>0</v>
      </c>
      <c r="I3779" s="120" t="s">
        <v>1849</v>
      </c>
      <c r="J3779" s="120" t="s">
        <v>1753</v>
      </c>
      <c r="K3779" s="120">
        <v>0</v>
      </c>
      <c r="L3779" s="120">
        <v>0</v>
      </c>
      <c r="M3779" s="120">
        <v>0</v>
      </c>
      <c r="N3779" s="120" t="s">
        <v>4820</v>
      </c>
      <c r="O3779" s="127">
        <v>399.9</v>
      </c>
      <c r="P3779" s="128">
        <v>137.86000000000001</v>
      </c>
    </row>
    <row r="3780" spans="1:16">
      <c r="A3780" s="119" t="s">
        <v>4821</v>
      </c>
      <c r="B3780" s="120" t="s">
        <v>12972</v>
      </c>
      <c r="C3780" s="120" t="s">
        <v>3873</v>
      </c>
      <c r="D3780" s="120" t="s">
        <v>1798</v>
      </c>
      <c r="E3780" s="120" t="s">
        <v>12165</v>
      </c>
      <c r="F3780" s="120" t="s">
        <v>12187</v>
      </c>
      <c r="G3780" s="120" t="s">
        <v>1888</v>
      </c>
      <c r="H3780" s="120">
        <v>0</v>
      </c>
      <c r="I3780" s="120" t="s">
        <v>1849</v>
      </c>
      <c r="J3780" s="120" t="s">
        <v>1753</v>
      </c>
      <c r="K3780" s="120">
        <v>0</v>
      </c>
      <c r="L3780" s="120">
        <v>0</v>
      </c>
      <c r="M3780" s="120">
        <v>0</v>
      </c>
      <c r="N3780" s="120" t="s">
        <v>4820</v>
      </c>
      <c r="O3780" s="127">
        <v>299.89999999999998</v>
      </c>
      <c r="P3780" s="128">
        <v>137.86000000000001</v>
      </c>
    </row>
    <row r="3781" spans="1:16">
      <c r="A3781" s="119" t="s">
        <v>4822</v>
      </c>
      <c r="B3781" s="120" t="s">
        <v>12972</v>
      </c>
      <c r="C3781" s="120" t="s">
        <v>3873</v>
      </c>
      <c r="D3781" s="120" t="s">
        <v>1798</v>
      </c>
      <c r="E3781" s="120" t="s">
        <v>12165</v>
      </c>
      <c r="F3781" s="120" t="s">
        <v>12187</v>
      </c>
      <c r="G3781" s="120" t="s">
        <v>2014</v>
      </c>
      <c r="H3781" s="120">
        <v>0</v>
      </c>
      <c r="I3781" s="120" t="s">
        <v>1849</v>
      </c>
      <c r="J3781" s="120" t="s">
        <v>1753</v>
      </c>
      <c r="K3781" s="120">
        <v>0</v>
      </c>
      <c r="L3781" s="120">
        <v>0</v>
      </c>
      <c r="M3781" s="120">
        <v>0</v>
      </c>
      <c r="N3781" s="120" t="s">
        <v>4820</v>
      </c>
      <c r="O3781" s="127">
        <v>399.9</v>
      </c>
      <c r="P3781" s="128">
        <v>156.82</v>
      </c>
    </row>
    <row r="3782" spans="1:16">
      <c r="A3782" s="119" t="s">
        <v>4823</v>
      </c>
      <c r="B3782" s="120" t="s">
        <v>12972</v>
      </c>
      <c r="C3782" s="120" t="s">
        <v>3873</v>
      </c>
      <c r="D3782" s="120" t="s">
        <v>1798</v>
      </c>
      <c r="E3782" s="120" t="s">
        <v>12165</v>
      </c>
      <c r="F3782" s="120" t="s">
        <v>12187</v>
      </c>
      <c r="G3782" s="120" t="s">
        <v>1879</v>
      </c>
      <c r="H3782" s="120">
        <v>0</v>
      </c>
      <c r="I3782" s="120" t="s">
        <v>1849</v>
      </c>
      <c r="J3782" s="120" t="s">
        <v>1753</v>
      </c>
      <c r="K3782" s="120">
        <v>0</v>
      </c>
      <c r="L3782" s="120">
        <v>0</v>
      </c>
      <c r="M3782" s="120">
        <v>0</v>
      </c>
      <c r="N3782" s="120" t="s">
        <v>4824</v>
      </c>
      <c r="O3782" s="127">
        <v>449.9</v>
      </c>
      <c r="P3782" s="128">
        <v>180.95</v>
      </c>
    </row>
    <row r="3783" spans="1:16">
      <c r="A3783" s="119" t="s">
        <v>4825</v>
      </c>
      <c r="B3783" s="120" t="s">
        <v>12972</v>
      </c>
      <c r="C3783" s="120" t="s">
        <v>3873</v>
      </c>
      <c r="D3783" s="120" t="s">
        <v>1798</v>
      </c>
      <c r="E3783" s="120" t="s">
        <v>12164</v>
      </c>
      <c r="F3783" s="120" t="s">
        <v>12601</v>
      </c>
      <c r="G3783" s="120" t="s">
        <v>1804</v>
      </c>
      <c r="H3783" s="120">
        <v>0</v>
      </c>
      <c r="I3783" s="120" t="s">
        <v>1849</v>
      </c>
      <c r="J3783" s="120" t="s">
        <v>1753</v>
      </c>
      <c r="K3783" s="120">
        <v>0</v>
      </c>
      <c r="L3783" s="120">
        <v>0</v>
      </c>
      <c r="M3783" s="120">
        <v>0</v>
      </c>
      <c r="N3783" s="120" t="s">
        <v>4824</v>
      </c>
      <c r="O3783" s="127">
        <v>449.9</v>
      </c>
      <c r="P3783" s="128">
        <v>180.95</v>
      </c>
    </row>
    <row r="3784" spans="1:16">
      <c r="A3784" s="119" t="s">
        <v>4826</v>
      </c>
      <c r="B3784" s="120" t="s">
        <v>12972</v>
      </c>
      <c r="C3784" s="120" t="s">
        <v>3873</v>
      </c>
      <c r="D3784" s="120" t="s">
        <v>1798</v>
      </c>
      <c r="E3784" s="120" t="s">
        <v>12164</v>
      </c>
      <c r="F3784" s="120" t="s">
        <v>12601</v>
      </c>
      <c r="G3784" s="120" t="s">
        <v>1804</v>
      </c>
      <c r="H3784" s="120">
        <v>0</v>
      </c>
      <c r="I3784" s="120" t="s">
        <v>1849</v>
      </c>
      <c r="J3784" s="120" t="s">
        <v>1753</v>
      </c>
      <c r="K3784" s="120">
        <v>0</v>
      </c>
      <c r="L3784" s="120">
        <v>0</v>
      </c>
      <c r="M3784" s="120">
        <v>0</v>
      </c>
      <c r="N3784" s="120" t="s">
        <v>4824</v>
      </c>
      <c r="O3784" s="127">
        <v>399.9</v>
      </c>
      <c r="P3784" s="128">
        <v>180.95</v>
      </c>
    </row>
    <row r="3785" spans="1:16">
      <c r="A3785" s="119" t="s">
        <v>4827</v>
      </c>
      <c r="B3785" s="120" t="s">
        <v>12972</v>
      </c>
      <c r="C3785" s="120" t="s">
        <v>3873</v>
      </c>
      <c r="D3785" s="120" t="s">
        <v>1798</v>
      </c>
      <c r="E3785" s="120" t="s">
        <v>12164</v>
      </c>
      <c r="F3785" s="120" t="s">
        <v>12601</v>
      </c>
      <c r="G3785" s="120" t="s">
        <v>1804</v>
      </c>
      <c r="H3785" s="120">
        <v>0</v>
      </c>
      <c r="I3785" s="120" t="s">
        <v>1849</v>
      </c>
      <c r="J3785" s="120" t="s">
        <v>1753</v>
      </c>
      <c r="K3785" s="120">
        <v>0</v>
      </c>
      <c r="L3785" s="120">
        <v>0</v>
      </c>
      <c r="M3785" s="120">
        <v>0</v>
      </c>
      <c r="N3785" s="120" t="s">
        <v>4824</v>
      </c>
      <c r="O3785" s="127">
        <v>449.9</v>
      </c>
      <c r="P3785" s="128">
        <v>183</v>
      </c>
    </row>
    <row r="3786" spans="1:16">
      <c r="A3786" s="119" t="s">
        <v>4828</v>
      </c>
      <c r="B3786" s="120" t="s">
        <v>12972</v>
      </c>
      <c r="C3786" s="120" t="s">
        <v>3873</v>
      </c>
      <c r="D3786" s="120" t="s">
        <v>1798</v>
      </c>
      <c r="E3786" s="120" t="s">
        <v>12165</v>
      </c>
      <c r="F3786" s="120" t="s">
        <v>12187</v>
      </c>
      <c r="G3786" s="120" t="s">
        <v>1856</v>
      </c>
      <c r="H3786" s="120">
        <v>0</v>
      </c>
      <c r="I3786" s="120" t="s">
        <v>1849</v>
      </c>
      <c r="J3786" s="120" t="s">
        <v>1753</v>
      </c>
      <c r="K3786" s="120">
        <v>0</v>
      </c>
      <c r="L3786" s="120">
        <v>0</v>
      </c>
      <c r="M3786" s="120">
        <v>0</v>
      </c>
      <c r="N3786" s="120" t="s">
        <v>4829</v>
      </c>
      <c r="O3786" s="127">
        <v>399.9</v>
      </c>
      <c r="P3786" s="128">
        <v>140</v>
      </c>
    </row>
    <row r="3787" spans="1:16">
      <c r="A3787" s="119" t="s">
        <v>4830</v>
      </c>
      <c r="B3787" s="120" t="s">
        <v>12972</v>
      </c>
      <c r="C3787" s="120" t="s">
        <v>3873</v>
      </c>
      <c r="D3787" s="120" t="s">
        <v>1798</v>
      </c>
      <c r="E3787" s="120" t="s">
        <v>12165</v>
      </c>
      <c r="F3787" s="120" t="s">
        <v>12187</v>
      </c>
      <c r="G3787" s="120" t="s">
        <v>1782</v>
      </c>
      <c r="H3787" s="120">
        <v>0</v>
      </c>
      <c r="I3787" s="120" t="s">
        <v>1849</v>
      </c>
      <c r="J3787" s="120" t="s">
        <v>1753</v>
      </c>
      <c r="K3787" s="120">
        <v>0</v>
      </c>
      <c r="L3787" s="120">
        <v>0</v>
      </c>
      <c r="M3787" s="120">
        <v>0</v>
      </c>
      <c r="N3787" s="120" t="s">
        <v>4829</v>
      </c>
      <c r="O3787" s="127">
        <v>399.9</v>
      </c>
      <c r="P3787" s="128">
        <v>140</v>
      </c>
    </row>
    <row r="3788" spans="1:16">
      <c r="A3788" s="119" t="s">
        <v>4831</v>
      </c>
      <c r="B3788" s="120" t="s">
        <v>12972</v>
      </c>
      <c r="C3788" s="120" t="s">
        <v>3873</v>
      </c>
      <c r="D3788" s="120" t="s">
        <v>1806</v>
      </c>
      <c r="E3788" s="120" t="s">
        <v>12164</v>
      </c>
      <c r="F3788" s="120" t="s">
        <v>12601</v>
      </c>
      <c r="G3788" s="120" t="s">
        <v>1784</v>
      </c>
      <c r="H3788" s="120">
        <v>0</v>
      </c>
      <c r="I3788" s="120" t="s">
        <v>1849</v>
      </c>
      <c r="J3788" s="120" t="s">
        <v>1753</v>
      </c>
      <c r="K3788" s="120" t="s">
        <v>3661</v>
      </c>
      <c r="L3788" s="120" t="s">
        <v>2035</v>
      </c>
      <c r="M3788" s="120">
        <v>0</v>
      </c>
      <c r="N3788" s="120">
        <v>0</v>
      </c>
      <c r="O3788" s="127">
        <v>199.9</v>
      </c>
      <c r="P3788" s="128">
        <v>94.13</v>
      </c>
    </row>
    <row r="3789" spans="1:16">
      <c r="A3789" s="119" t="s">
        <v>4832</v>
      </c>
      <c r="B3789" s="120" t="s">
        <v>12972</v>
      </c>
      <c r="C3789" s="120" t="s">
        <v>3873</v>
      </c>
      <c r="D3789" s="120" t="s">
        <v>1756</v>
      </c>
      <c r="E3789" s="120" t="s">
        <v>12164</v>
      </c>
      <c r="F3789" s="120" t="s">
        <v>12601</v>
      </c>
      <c r="G3789" s="120" t="s">
        <v>1787</v>
      </c>
      <c r="H3789" s="120">
        <v>0</v>
      </c>
      <c r="I3789" s="120" t="s">
        <v>1849</v>
      </c>
      <c r="J3789" s="120" t="s">
        <v>1753</v>
      </c>
      <c r="K3789" s="120" t="s">
        <v>3661</v>
      </c>
      <c r="L3789" s="120">
        <v>0</v>
      </c>
      <c r="M3789" s="120">
        <v>0</v>
      </c>
      <c r="N3789" s="120">
        <v>0</v>
      </c>
      <c r="O3789" s="127">
        <v>199.9</v>
      </c>
      <c r="P3789" s="128">
        <v>64.69</v>
      </c>
    </row>
    <row r="3790" spans="1:16">
      <c r="A3790" s="119" t="s">
        <v>4833</v>
      </c>
      <c r="B3790" s="120" t="s">
        <v>12972</v>
      </c>
      <c r="C3790" s="120" t="s">
        <v>3873</v>
      </c>
      <c r="D3790" s="120" t="s">
        <v>1756</v>
      </c>
      <c r="E3790" s="120" t="s">
        <v>12164</v>
      </c>
      <c r="F3790" s="120" t="s">
        <v>12601</v>
      </c>
      <c r="G3790" s="120" t="s">
        <v>1838</v>
      </c>
      <c r="H3790" s="120">
        <v>0</v>
      </c>
      <c r="I3790" s="120" t="s">
        <v>1849</v>
      </c>
      <c r="J3790" s="120" t="s">
        <v>1753</v>
      </c>
      <c r="K3790" s="120" t="s">
        <v>3661</v>
      </c>
      <c r="L3790" s="120">
        <v>0</v>
      </c>
      <c r="M3790" s="120">
        <v>0</v>
      </c>
      <c r="N3790" s="120">
        <v>0</v>
      </c>
      <c r="O3790" s="127">
        <v>199.9</v>
      </c>
      <c r="P3790" s="128">
        <v>64.69</v>
      </c>
    </row>
    <row r="3791" spans="1:16">
      <c r="A3791" s="119" t="s">
        <v>4834</v>
      </c>
      <c r="B3791" s="120" t="s">
        <v>12972</v>
      </c>
      <c r="C3791" s="120" t="s">
        <v>3873</v>
      </c>
      <c r="D3791" s="120" t="s">
        <v>1798</v>
      </c>
      <c r="E3791" s="120" t="s">
        <v>12165</v>
      </c>
      <c r="F3791" s="120" t="s">
        <v>12187</v>
      </c>
      <c r="G3791" s="120" t="s">
        <v>1962</v>
      </c>
      <c r="H3791" s="120">
        <v>0</v>
      </c>
      <c r="I3791" s="120" t="s">
        <v>1849</v>
      </c>
      <c r="J3791" s="120" t="s">
        <v>1753</v>
      </c>
      <c r="K3791" s="120">
        <v>0</v>
      </c>
      <c r="L3791" s="120">
        <v>0</v>
      </c>
      <c r="M3791" s="120">
        <v>0</v>
      </c>
      <c r="N3791" s="120">
        <v>0</v>
      </c>
      <c r="O3791" s="127">
        <v>349.9</v>
      </c>
      <c r="P3791" s="128">
        <v>136.4</v>
      </c>
    </row>
    <row r="3792" spans="1:16">
      <c r="A3792" s="119" t="s">
        <v>4835</v>
      </c>
      <c r="B3792" s="120" t="s">
        <v>12972</v>
      </c>
      <c r="C3792" s="120" t="s">
        <v>3873</v>
      </c>
      <c r="D3792" s="120" t="s">
        <v>1756</v>
      </c>
      <c r="E3792" s="120" t="s">
        <v>12165</v>
      </c>
      <c r="F3792" s="120" t="s">
        <v>12187</v>
      </c>
      <c r="G3792" s="120" t="s">
        <v>1881</v>
      </c>
      <c r="H3792" s="120">
        <v>0</v>
      </c>
      <c r="I3792" s="120" t="s">
        <v>1849</v>
      </c>
      <c r="J3792" s="120" t="s">
        <v>1753</v>
      </c>
      <c r="K3792" s="120">
        <v>0</v>
      </c>
      <c r="L3792" s="120">
        <v>0</v>
      </c>
      <c r="M3792" s="120">
        <v>0</v>
      </c>
      <c r="N3792" s="120">
        <v>0</v>
      </c>
      <c r="O3792" s="127">
        <v>199.9</v>
      </c>
      <c r="P3792" s="128">
        <v>122.4</v>
      </c>
    </row>
    <row r="3793" spans="1:16">
      <c r="A3793" s="119" t="s">
        <v>4836</v>
      </c>
      <c r="B3793" s="120" t="s">
        <v>12972</v>
      </c>
      <c r="C3793" s="120" t="s">
        <v>3873</v>
      </c>
      <c r="D3793" s="120" t="s">
        <v>1756</v>
      </c>
      <c r="E3793" s="120" t="s">
        <v>12165</v>
      </c>
      <c r="F3793" s="120" t="s">
        <v>12187</v>
      </c>
      <c r="G3793" s="120" t="s">
        <v>1962</v>
      </c>
      <c r="H3793" s="120">
        <v>0</v>
      </c>
      <c r="I3793" s="120" t="s">
        <v>1849</v>
      </c>
      <c r="J3793" s="120" t="s">
        <v>1753</v>
      </c>
      <c r="K3793" s="120">
        <v>0</v>
      </c>
      <c r="L3793" s="120" t="s">
        <v>1999</v>
      </c>
      <c r="M3793" s="120">
        <v>0</v>
      </c>
      <c r="N3793" s="120">
        <v>0</v>
      </c>
      <c r="O3793" s="127">
        <v>199.9</v>
      </c>
      <c r="P3793" s="128">
        <v>117.4</v>
      </c>
    </row>
    <row r="3794" spans="1:16">
      <c r="A3794" s="119" t="s">
        <v>4837</v>
      </c>
      <c r="B3794" s="120" t="s">
        <v>12972</v>
      </c>
      <c r="C3794" s="120" t="s">
        <v>3873</v>
      </c>
      <c r="D3794" s="120" t="s">
        <v>1798</v>
      </c>
      <c r="E3794" s="120" t="s">
        <v>12165</v>
      </c>
      <c r="F3794" s="120" t="s">
        <v>12187</v>
      </c>
      <c r="G3794" s="120" t="s">
        <v>1888</v>
      </c>
      <c r="H3794" s="120">
        <v>0</v>
      </c>
      <c r="I3794" s="120" t="s">
        <v>1849</v>
      </c>
      <c r="J3794" s="120" t="s">
        <v>1753</v>
      </c>
      <c r="K3794" s="120">
        <v>0</v>
      </c>
      <c r="L3794" s="120" t="s">
        <v>1999</v>
      </c>
      <c r="M3794" s="120">
        <v>0</v>
      </c>
      <c r="N3794" s="120">
        <v>0</v>
      </c>
      <c r="O3794" s="127">
        <v>399.9</v>
      </c>
      <c r="P3794" s="128">
        <v>155.4</v>
      </c>
    </row>
    <row r="3795" spans="1:16">
      <c r="A3795" s="119" t="s">
        <v>4838</v>
      </c>
      <c r="B3795" s="120" t="s">
        <v>12972</v>
      </c>
      <c r="C3795" s="120" t="s">
        <v>3873</v>
      </c>
      <c r="D3795" s="120" t="s">
        <v>1756</v>
      </c>
      <c r="E3795" s="120" t="s">
        <v>12165</v>
      </c>
      <c r="F3795" s="120" t="s">
        <v>12187</v>
      </c>
      <c r="G3795" s="120" t="s">
        <v>1778</v>
      </c>
      <c r="H3795" s="120">
        <v>0</v>
      </c>
      <c r="I3795" s="120" t="s">
        <v>1849</v>
      </c>
      <c r="J3795" s="120" t="s">
        <v>1753</v>
      </c>
      <c r="K3795" s="120">
        <v>0</v>
      </c>
      <c r="L3795" s="120">
        <v>0</v>
      </c>
      <c r="M3795" s="120">
        <v>0</v>
      </c>
      <c r="N3795" s="120" t="s">
        <v>3498</v>
      </c>
      <c r="O3795" s="127">
        <v>299.89999999999998</v>
      </c>
      <c r="P3795" s="128">
        <v>91.11</v>
      </c>
    </row>
    <row r="3796" spans="1:16">
      <c r="A3796" s="119" t="s">
        <v>4839</v>
      </c>
      <c r="B3796" s="120" t="s">
        <v>12972</v>
      </c>
      <c r="C3796" s="120" t="s">
        <v>3873</v>
      </c>
      <c r="D3796" s="120" t="s">
        <v>1756</v>
      </c>
      <c r="E3796" s="120" t="s">
        <v>12165</v>
      </c>
      <c r="F3796" s="120" t="s">
        <v>12187</v>
      </c>
      <c r="G3796" s="120" t="s">
        <v>1778</v>
      </c>
      <c r="H3796" s="120">
        <v>0</v>
      </c>
      <c r="I3796" s="120" t="s">
        <v>1849</v>
      </c>
      <c r="J3796" s="120" t="s">
        <v>1753</v>
      </c>
      <c r="K3796" s="120">
        <v>0</v>
      </c>
      <c r="L3796" s="120">
        <v>0</v>
      </c>
      <c r="M3796" s="120">
        <v>0</v>
      </c>
      <c r="N3796" s="120" t="s">
        <v>3498</v>
      </c>
      <c r="O3796" s="127">
        <v>299.89999999999998</v>
      </c>
      <c r="P3796" s="128">
        <v>93.29</v>
      </c>
    </row>
    <row r="3797" spans="1:16">
      <c r="A3797" s="119" t="s">
        <v>4840</v>
      </c>
      <c r="B3797" s="120" t="s">
        <v>12972</v>
      </c>
      <c r="C3797" s="120" t="s">
        <v>3873</v>
      </c>
      <c r="D3797" s="120" t="s">
        <v>1798</v>
      </c>
      <c r="E3797" s="120" t="s">
        <v>12165</v>
      </c>
      <c r="F3797" s="120" t="s">
        <v>12187</v>
      </c>
      <c r="G3797" s="120" t="s">
        <v>1957</v>
      </c>
      <c r="H3797" s="120">
        <v>0</v>
      </c>
      <c r="I3797" s="120" t="s">
        <v>1849</v>
      </c>
      <c r="J3797" s="120" t="s">
        <v>1753</v>
      </c>
      <c r="K3797" s="120">
        <v>0</v>
      </c>
      <c r="L3797" s="120">
        <v>0</v>
      </c>
      <c r="M3797" s="120">
        <v>0</v>
      </c>
      <c r="N3797" s="120">
        <v>0</v>
      </c>
      <c r="O3797" s="127">
        <v>299.89999999999998</v>
      </c>
      <c r="P3797" s="128">
        <v>130.4</v>
      </c>
    </row>
    <row r="3798" spans="1:16">
      <c r="A3798" s="119" t="s">
        <v>4841</v>
      </c>
      <c r="B3798" s="120" t="s">
        <v>12972</v>
      </c>
      <c r="C3798" s="120" t="s">
        <v>3873</v>
      </c>
      <c r="D3798" s="120" t="s">
        <v>1798</v>
      </c>
      <c r="E3798" s="120" t="s">
        <v>12165</v>
      </c>
      <c r="F3798" s="120" t="s">
        <v>12187</v>
      </c>
      <c r="G3798" s="120" t="s">
        <v>1957</v>
      </c>
      <c r="H3798" s="120">
        <v>0</v>
      </c>
      <c r="I3798" s="120" t="s">
        <v>1849</v>
      </c>
      <c r="J3798" s="120" t="s">
        <v>1753</v>
      </c>
      <c r="K3798" s="120">
        <v>0</v>
      </c>
      <c r="L3798" s="120">
        <v>0</v>
      </c>
      <c r="M3798" s="120">
        <v>0</v>
      </c>
      <c r="N3798" s="120">
        <v>0</v>
      </c>
      <c r="O3798" s="127">
        <v>299.89999999999998</v>
      </c>
      <c r="P3798" s="128">
        <v>127.4</v>
      </c>
    </row>
    <row r="3799" spans="1:16">
      <c r="A3799" s="119" t="s">
        <v>4842</v>
      </c>
      <c r="B3799" s="120" t="s">
        <v>12972</v>
      </c>
      <c r="C3799" s="120" t="s">
        <v>3873</v>
      </c>
      <c r="D3799" s="120" t="s">
        <v>1756</v>
      </c>
      <c r="E3799" s="120" t="s">
        <v>12165</v>
      </c>
      <c r="F3799" s="120" t="s">
        <v>12601</v>
      </c>
      <c r="G3799" s="120" t="s">
        <v>1886</v>
      </c>
      <c r="H3799" s="120">
        <v>0</v>
      </c>
      <c r="I3799" s="120" t="s">
        <v>1849</v>
      </c>
      <c r="J3799" s="120" t="s">
        <v>1753</v>
      </c>
      <c r="K3799" s="120">
        <v>0</v>
      </c>
      <c r="L3799" s="120">
        <v>0</v>
      </c>
      <c r="M3799" s="120">
        <v>0</v>
      </c>
      <c r="N3799" s="120">
        <v>0</v>
      </c>
      <c r="O3799" s="127">
        <v>249.9</v>
      </c>
      <c r="P3799" s="128">
        <v>105</v>
      </c>
    </row>
    <row r="3800" spans="1:16">
      <c r="A3800" s="119" t="s">
        <v>4843</v>
      </c>
      <c r="B3800" s="120" t="s">
        <v>12972</v>
      </c>
      <c r="C3800" s="120" t="s">
        <v>3873</v>
      </c>
      <c r="D3800" s="120" t="s">
        <v>1756</v>
      </c>
      <c r="E3800" s="120" t="s">
        <v>12165</v>
      </c>
      <c r="F3800" s="120" t="s">
        <v>12601</v>
      </c>
      <c r="G3800" s="120" t="s">
        <v>1962</v>
      </c>
      <c r="H3800" s="120">
        <v>0</v>
      </c>
      <c r="I3800" s="120" t="s">
        <v>1849</v>
      </c>
      <c r="J3800" s="120" t="s">
        <v>1753</v>
      </c>
      <c r="K3800" s="120">
        <v>0</v>
      </c>
      <c r="L3800" s="120">
        <v>0</v>
      </c>
      <c r="M3800" s="120">
        <v>0</v>
      </c>
      <c r="N3800" s="120">
        <v>0</v>
      </c>
      <c r="O3800" s="127">
        <v>349.9</v>
      </c>
      <c r="P3800" s="128">
        <v>115.29</v>
      </c>
    </row>
    <row r="3801" spans="1:16">
      <c r="A3801" s="119" t="s">
        <v>4844</v>
      </c>
      <c r="B3801" s="120" t="s">
        <v>12972</v>
      </c>
      <c r="C3801" s="120" t="s">
        <v>3873</v>
      </c>
      <c r="D3801" s="120" t="s">
        <v>1756</v>
      </c>
      <c r="E3801" s="120" t="s">
        <v>12164</v>
      </c>
      <c r="F3801" s="120" t="s">
        <v>12598</v>
      </c>
      <c r="G3801" s="120" t="s">
        <v>1966</v>
      </c>
      <c r="H3801" s="120">
        <v>0</v>
      </c>
      <c r="I3801" s="120" t="s">
        <v>1849</v>
      </c>
      <c r="J3801" s="120" t="s">
        <v>1753</v>
      </c>
      <c r="K3801" s="120">
        <v>0</v>
      </c>
      <c r="L3801" s="120">
        <v>0</v>
      </c>
      <c r="M3801" s="120">
        <v>0</v>
      </c>
      <c r="N3801" s="120">
        <v>0</v>
      </c>
      <c r="O3801" s="127">
        <v>349.9</v>
      </c>
      <c r="P3801" s="128">
        <v>117.11</v>
      </c>
    </row>
    <row r="3802" spans="1:16">
      <c r="A3802" s="119" t="s">
        <v>4845</v>
      </c>
      <c r="B3802" s="120" t="s">
        <v>12972</v>
      </c>
      <c r="C3802" s="120" t="s">
        <v>3873</v>
      </c>
      <c r="D3802" s="120" t="s">
        <v>1798</v>
      </c>
      <c r="E3802" s="120" t="s">
        <v>12165</v>
      </c>
      <c r="F3802" s="120" t="s">
        <v>12601</v>
      </c>
      <c r="G3802" s="120" t="s">
        <v>1863</v>
      </c>
      <c r="H3802" s="120">
        <v>0</v>
      </c>
      <c r="I3802" s="120" t="s">
        <v>1849</v>
      </c>
      <c r="J3802" s="120" t="s">
        <v>1753</v>
      </c>
      <c r="K3802" s="120">
        <v>0</v>
      </c>
      <c r="L3802" s="120">
        <v>0</v>
      </c>
      <c r="M3802" s="120">
        <v>0</v>
      </c>
      <c r="N3802" s="120">
        <v>0</v>
      </c>
      <c r="O3802" s="127">
        <v>399.9</v>
      </c>
      <c r="P3802" s="128">
        <v>140.25</v>
      </c>
    </row>
    <row r="3803" spans="1:16">
      <c r="A3803" s="119" t="s">
        <v>4846</v>
      </c>
      <c r="B3803" s="120" t="s">
        <v>12972</v>
      </c>
      <c r="C3803" s="120" t="s">
        <v>3873</v>
      </c>
      <c r="D3803" s="120" t="s">
        <v>1756</v>
      </c>
      <c r="E3803" s="120" t="s">
        <v>12165</v>
      </c>
      <c r="F3803" s="120" t="s">
        <v>12601</v>
      </c>
      <c r="G3803" s="120" t="s">
        <v>1883</v>
      </c>
      <c r="H3803" s="120">
        <v>0</v>
      </c>
      <c r="I3803" s="120" t="s">
        <v>1849</v>
      </c>
      <c r="J3803" s="120" t="s">
        <v>1753</v>
      </c>
      <c r="K3803" s="120">
        <v>0</v>
      </c>
      <c r="L3803" s="120">
        <v>0</v>
      </c>
      <c r="M3803" s="120">
        <v>0</v>
      </c>
      <c r="N3803" s="120">
        <v>0</v>
      </c>
      <c r="O3803" s="127">
        <v>349.9</v>
      </c>
      <c r="P3803" s="128">
        <v>166.8</v>
      </c>
    </row>
    <row r="3804" spans="1:16">
      <c r="A3804" s="119" t="s">
        <v>4847</v>
      </c>
      <c r="B3804" s="120" t="s">
        <v>12972</v>
      </c>
      <c r="C3804" s="120" t="s">
        <v>3873</v>
      </c>
      <c r="D3804" s="120" t="s">
        <v>1756</v>
      </c>
      <c r="E3804" s="120" t="s">
        <v>12164</v>
      </c>
      <c r="F3804" s="120" t="s">
        <v>12598</v>
      </c>
      <c r="G3804" s="120" t="s">
        <v>1966</v>
      </c>
      <c r="H3804" s="120">
        <v>0</v>
      </c>
      <c r="I3804" s="120" t="s">
        <v>1849</v>
      </c>
      <c r="J3804" s="120" t="s">
        <v>1753</v>
      </c>
      <c r="K3804" s="120">
        <v>0</v>
      </c>
      <c r="L3804" s="120">
        <v>0</v>
      </c>
      <c r="M3804" s="120">
        <v>0</v>
      </c>
      <c r="N3804" s="120">
        <v>0</v>
      </c>
      <c r="O3804" s="127">
        <v>399.9</v>
      </c>
      <c r="P3804" s="128">
        <v>158.6</v>
      </c>
    </row>
    <row r="3805" spans="1:16">
      <c r="A3805" s="119" t="s">
        <v>4848</v>
      </c>
      <c r="B3805" s="120" t="s">
        <v>12972</v>
      </c>
      <c r="C3805" s="120" t="s">
        <v>3873</v>
      </c>
      <c r="D3805" s="120" t="s">
        <v>1756</v>
      </c>
      <c r="E3805" s="120" t="s">
        <v>12165</v>
      </c>
      <c r="F3805" s="120" t="s">
        <v>12601</v>
      </c>
      <c r="G3805" s="120" t="s">
        <v>1879</v>
      </c>
      <c r="H3805" s="120">
        <v>0</v>
      </c>
      <c r="I3805" s="120" t="s">
        <v>1849</v>
      </c>
      <c r="J3805" s="120" t="s">
        <v>1753</v>
      </c>
      <c r="K3805" s="120">
        <v>0</v>
      </c>
      <c r="L3805" s="120">
        <v>0</v>
      </c>
      <c r="M3805" s="120">
        <v>0</v>
      </c>
      <c r="N3805" s="120">
        <v>0</v>
      </c>
      <c r="O3805" s="127">
        <v>329.9</v>
      </c>
      <c r="P3805" s="128">
        <v>108.15</v>
      </c>
    </row>
    <row r="3806" spans="1:16">
      <c r="A3806" s="119" t="s">
        <v>4849</v>
      </c>
      <c r="B3806" s="120" t="s">
        <v>12972</v>
      </c>
      <c r="C3806" s="120" t="s">
        <v>3873</v>
      </c>
      <c r="D3806" s="120" t="s">
        <v>1756</v>
      </c>
      <c r="E3806" s="120" t="s">
        <v>12165</v>
      </c>
      <c r="F3806" s="120" t="s">
        <v>12601</v>
      </c>
      <c r="G3806" s="120" t="s">
        <v>1909</v>
      </c>
      <c r="H3806" s="120">
        <v>0</v>
      </c>
      <c r="I3806" s="120" t="s">
        <v>1849</v>
      </c>
      <c r="J3806" s="120" t="s">
        <v>1753</v>
      </c>
      <c r="K3806" s="120">
        <v>0</v>
      </c>
      <c r="L3806" s="120">
        <v>0</v>
      </c>
      <c r="M3806" s="120">
        <v>0</v>
      </c>
      <c r="N3806" s="120" t="s">
        <v>3498</v>
      </c>
      <c r="O3806" s="127">
        <v>299.89999999999998</v>
      </c>
      <c r="P3806" s="128">
        <v>125</v>
      </c>
    </row>
    <row r="3807" spans="1:16">
      <c r="A3807" s="119" t="s">
        <v>1559</v>
      </c>
      <c r="B3807" s="120" t="s">
        <v>12972</v>
      </c>
      <c r="C3807" s="120" t="s">
        <v>3873</v>
      </c>
      <c r="D3807" s="120" t="s">
        <v>1756</v>
      </c>
      <c r="E3807" s="120" t="s">
        <v>12165</v>
      </c>
      <c r="F3807" s="120" t="s">
        <v>12601</v>
      </c>
      <c r="G3807" s="120" t="s">
        <v>1914</v>
      </c>
      <c r="H3807" s="120">
        <v>0</v>
      </c>
      <c r="I3807" s="120" t="s">
        <v>1849</v>
      </c>
      <c r="J3807" s="120" t="s">
        <v>1753</v>
      </c>
      <c r="K3807" s="120" t="s">
        <v>3338</v>
      </c>
      <c r="L3807" s="120">
        <v>0</v>
      </c>
      <c r="M3807" s="120">
        <v>0</v>
      </c>
      <c r="N3807" s="120">
        <v>0</v>
      </c>
      <c r="O3807" s="127">
        <v>249.9</v>
      </c>
      <c r="P3807" s="128">
        <v>102.4</v>
      </c>
    </row>
    <row r="3808" spans="1:16">
      <c r="A3808" s="119" t="s">
        <v>4850</v>
      </c>
      <c r="B3808" s="120" t="s">
        <v>12972</v>
      </c>
      <c r="C3808" s="120" t="s">
        <v>3873</v>
      </c>
      <c r="D3808" s="120" t="s">
        <v>1756</v>
      </c>
      <c r="E3808" s="120" t="s">
        <v>12165</v>
      </c>
      <c r="F3808" s="120" t="s">
        <v>12601</v>
      </c>
      <c r="G3808" s="120" t="s">
        <v>1966</v>
      </c>
      <c r="H3808" s="120">
        <v>0</v>
      </c>
      <c r="I3808" s="120" t="s">
        <v>1849</v>
      </c>
      <c r="J3808" s="120" t="s">
        <v>1753</v>
      </c>
      <c r="K3808" s="120">
        <v>0</v>
      </c>
      <c r="L3808" s="120">
        <v>0</v>
      </c>
      <c r="M3808" s="120">
        <v>0</v>
      </c>
      <c r="N3808" s="120">
        <v>0</v>
      </c>
      <c r="O3808" s="127">
        <v>399.9</v>
      </c>
      <c r="P3808" s="128">
        <v>130.91</v>
      </c>
    </row>
    <row r="3809" spans="1:16">
      <c r="A3809" s="119" t="s">
        <v>14285</v>
      </c>
      <c r="B3809" s="120" t="s">
        <v>12972</v>
      </c>
      <c r="C3809" s="120" t="s">
        <v>3873</v>
      </c>
      <c r="D3809" s="120">
        <v>0</v>
      </c>
      <c r="E3809" s="120">
        <v>0</v>
      </c>
      <c r="F3809" s="120">
        <v>0</v>
      </c>
      <c r="G3809" s="120" t="s">
        <v>1869</v>
      </c>
      <c r="H3809" s="120">
        <v>0</v>
      </c>
      <c r="I3809" s="120">
        <v>0</v>
      </c>
      <c r="J3809" s="120" t="s">
        <v>1753</v>
      </c>
      <c r="K3809" s="120">
        <v>0</v>
      </c>
      <c r="L3809" s="120">
        <v>0</v>
      </c>
      <c r="M3809" s="120" t="s">
        <v>1815</v>
      </c>
      <c r="N3809" s="120">
        <v>0</v>
      </c>
      <c r="O3809" s="127">
        <v>279.89999999999998</v>
      </c>
      <c r="P3809" s="128">
        <v>100</v>
      </c>
    </row>
    <row r="3810" spans="1:16">
      <c r="A3810" s="119" t="s">
        <v>4851</v>
      </c>
      <c r="B3810" s="120" t="s">
        <v>12972</v>
      </c>
      <c r="C3810" s="120" t="s">
        <v>3873</v>
      </c>
      <c r="D3810" s="120" t="s">
        <v>1756</v>
      </c>
      <c r="E3810" s="120" t="s">
        <v>12164</v>
      </c>
      <c r="F3810" s="120" t="s">
        <v>14116</v>
      </c>
      <c r="G3810" s="120" t="s">
        <v>1928</v>
      </c>
      <c r="H3810" s="120">
        <v>0</v>
      </c>
      <c r="I3810" s="120" t="s">
        <v>2425</v>
      </c>
      <c r="J3810" s="120" t="s">
        <v>1753</v>
      </c>
      <c r="K3810" s="120" t="s">
        <v>3661</v>
      </c>
      <c r="L3810" s="120">
        <v>0</v>
      </c>
      <c r="M3810" s="120">
        <v>0</v>
      </c>
      <c r="N3810" s="120">
        <v>0</v>
      </c>
      <c r="O3810" s="127">
        <v>199.9</v>
      </c>
      <c r="P3810" s="128">
        <v>74</v>
      </c>
    </row>
    <row r="3811" spans="1:16">
      <c r="A3811" s="119" t="s">
        <v>12623</v>
      </c>
      <c r="B3811" s="120" t="s">
        <v>12972</v>
      </c>
      <c r="C3811" s="120" t="s">
        <v>3873</v>
      </c>
      <c r="D3811" s="120" t="s">
        <v>1756</v>
      </c>
      <c r="E3811" s="120" t="s">
        <v>12165</v>
      </c>
      <c r="F3811" s="120" t="s">
        <v>14116</v>
      </c>
      <c r="G3811" s="120" t="s">
        <v>1933</v>
      </c>
      <c r="H3811" s="120">
        <v>0</v>
      </c>
      <c r="I3811" s="120" t="s">
        <v>1849</v>
      </c>
      <c r="J3811" s="120" t="s">
        <v>1753</v>
      </c>
      <c r="K3811" s="120" t="s">
        <v>3661</v>
      </c>
      <c r="L3811" s="120">
        <v>0</v>
      </c>
      <c r="M3811" s="120">
        <v>0</v>
      </c>
      <c r="N3811" s="120">
        <v>0</v>
      </c>
      <c r="O3811" s="127">
        <v>249.9</v>
      </c>
      <c r="P3811" s="128">
        <v>95</v>
      </c>
    </row>
    <row r="3812" spans="1:16">
      <c r="A3812" s="119" t="s">
        <v>4852</v>
      </c>
      <c r="B3812" s="120" t="s">
        <v>12972</v>
      </c>
      <c r="C3812" s="120" t="s">
        <v>3873</v>
      </c>
      <c r="D3812" s="120" t="s">
        <v>1798</v>
      </c>
      <c r="E3812" s="120" t="s">
        <v>12164</v>
      </c>
      <c r="F3812" s="120" t="s">
        <v>14116</v>
      </c>
      <c r="G3812" s="120" t="s">
        <v>1983</v>
      </c>
      <c r="H3812" s="120">
        <v>0</v>
      </c>
      <c r="I3812" s="120" t="s">
        <v>1849</v>
      </c>
      <c r="J3812" s="120" t="s">
        <v>1753</v>
      </c>
      <c r="K3812" s="120" t="s">
        <v>3661</v>
      </c>
      <c r="L3812" s="120">
        <v>0</v>
      </c>
      <c r="M3812" s="120">
        <v>0</v>
      </c>
      <c r="N3812" s="120">
        <v>0</v>
      </c>
      <c r="O3812" s="127">
        <v>199.9</v>
      </c>
      <c r="P3812" s="128">
        <v>126</v>
      </c>
    </row>
    <row r="3813" spans="1:16">
      <c r="A3813" s="119" t="s">
        <v>4853</v>
      </c>
      <c r="B3813" s="120" t="s">
        <v>12972</v>
      </c>
      <c r="C3813" s="120" t="s">
        <v>3873</v>
      </c>
      <c r="D3813" s="120" t="s">
        <v>1798</v>
      </c>
      <c r="E3813" s="120" t="s">
        <v>12165</v>
      </c>
      <c r="F3813" s="120" t="s">
        <v>14116</v>
      </c>
      <c r="G3813" s="120" t="s">
        <v>1995</v>
      </c>
      <c r="H3813" s="120">
        <v>0</v>
      </c>
      <c r="I3813" s="120" t="s">
        <v>1849</v>
      </c>
      <c r="J3813" s="120" t="s">
        <v>1753</v>
      </c>
      <c r="K3813" s="120" t="s">
        <v>3661</v>
      </c>
      <c r="L3813" s="120">
        <v>0</v>
      </c>
      <c r="M3813" s="120">
        <v>0</v>
      </c>
      <c r="N3813" s="120" t="s">
        <v>4047</v>
      </c>
      <c r="O3813" s="127">
        <v>249.9</v>
      </c>
      <c r="P3813" s="128">
        <v>82.65</v>
      </c>
    </row>
    <row r="3814" spans="1:16">
      <c r="A3814" s="119" t="s">
        <v>4854</v>
      </c>
      <c r="B3814" s="120" t="s">
        <v>12972</v>
      </c>
      <c r="C3814" s="120" t="s">
        <v>3873</v>
      </c>
      <c r="D3814" s="120" t="s">
        <v>1798</v>
      </c>
      <c r="E3814" s="120" t="s">
        <v>12165</v>
      </c>
      <c r="F3814" s="120" t="s">
        <v>14116</v>
      </c>
      <c r="G3814" s="120" t="s">
        <v>1909</v>
      </c>
      <c r="H3814" s="120">
        <v>0</v>
      </c>
      <c r="I3814" s="120" t="s">
        <v>1849</v>
      </c>
      <c r="J3814" s="120" t="s">
        <v>1753</v>
      </c>
      <c r="K3814" s="120" t="s">
        <v>3661</v>
      </c>
      <c r="L3814" s="120">
        <v>0</v>
      </c>
      <c r="M3814" s="120">
        <v>0</v>
      </c>
      <c r="N3814" s="120" t="s">
        <v>3498</v>
      </c>
      <c r="O3814" s="127">
        <v>249.9</v>
      </c>
      <c r="P3814" s="128">
        <v>85</v>
      </c>
    </row>
    <row r="3815" spans="1:16">
      <c r="A3815" s="119" t="s">
        <v>4855</v>
      </c>
      <c r="B3815" s="120" t="s">
        <v>12972</v>
      </c>
      <c r="C3815" s="120" t="s">
        <v>3873</v>
      </c>
      <c r="D3815" s="120" t="s">
        <v>1798</v>
      </c>
      <c r="E3815" s="120" t="s">
        <v>12165</v>
      </c>
      <c r="F3815" s="120" t="s">
        <v>14116</v>
      </c>
      <c r="G3815" s="120" t="s">
        <v>1909</v>
      </c>
      <c r="H3815" s="120">
        <v>0</v>
      </c>
      <c r="I3815" s="120" t="s">
        <v>1849</v>
      </c>
      <c r="J3815" s="120" t="s">
        <v>1753</v>
      </c>
      <c r="K3815" s="120" t="s">
        <v>3661</v>
      </c>
      <c r="L3815" s="120">
        <v>0</v>
      </c>
      <c r="M3815" s="120">
        <v>0</v>
      </c>
      <c r="N3815" s="120" t="s">
        <v>3498</v>
      </c>
      <c r="O3815" s="127">
        <v>199.9</v>
      </c>
      <c r="P3815" s="128">
        <v>100</v>
      </c>
    </row>
    <row r="3816" spans="1:16">
      <c r="A3816" s="119" t="s">
        <v>4856</v>
      </c>
      <c r="B3816" s="120" t="s">
        <v>12972</v>
      </c>
      <c r="C3816" s="120" t="s">
        <v>3873</v>
      </c>
      <c r="D3816" s="120" t="s">
        <v>1798</v>
      </c>
      <c r="E3816" s="120" t="s">
        <v>12165</v>
      </c>
      <c r="F3816" s="120" t="s">
        <v>14116</v>
      </c>
      <c r="G3816" s="120" t="s">
        <v>2174</v>
      </c>
      <c r="H3816" s="120">
        <v>0</v>
      </c>
      <c r="I3816" s="120" t="s">
        <v>1849</v>
      </c>
      <c r="J3816" s="120" t="s">
        <v>1753</v>
      </c>
      <c r="K3816" s="120" t="s">
        <v>3661</v>
      </c>
      <c r="L3816" s="120">
        <v>0</v>
      </c>
      <c r="M3816" s="120">
        <v>0</v>
      </c>
      <c r="N3816" s="120" t="s">
        <v>3498</v>
      </c>
      <c r="O3816" s="127">
        <v>199.9</v>
      </c>
      <c r="P3816" s="128">
        <v>100</v>
      </c>
    </row>
    <row r="3817" spans="1:16">
      <c r="A3817" s="119" t="s">
        <v>4857</v>
      </c>
      <c r="B3817" s="120" t="s">
        <v>12972</v>
      </c>
      <c r="C3817" s="120" t="s">
        <v>3873</v>
      </c>
      <c r="D3817" s="120" t="s">
        <v>1806</v>
      </c>
      <c r="E3817" s="120" t="s">
        <v>12164</v>
      </c>
      <c r="F3817" s="120">
        <v>0</v>
      </c>
      <c r="G3817" s="120" t="s">
        <v>1780</v>
      </c>
      <c r="H3817" s="120">
        <v>0</v>
      </c>
      <c r="I3817" s="120" t="s">
        <v>1849</v>
      </c>
      <c r="J3817" s="120" t="s">
        <v>1753</v>
      </c>
      <c r="K3817" s="120">
        <v>0</v>
      </c>
      <c r="L3817" s="120">
        <v>0</v>
      </c>
      <c r="M3817" s="120">
        <v>0</v>
      </c>
      <c r="N3817" s="120" t="s">
        <v>3498</v>
      </c>
      <c r="O3817" s="127">
        <v>99.9</v>
      </c>
      <c r="P3817" s="128">
        <v>66</v>
      </c>
    </row>
    <row r="3818" spans="1:16">
      <c r="A3818" s="119" t="s">
        <v>4858</v>
      </c>
      <c r="B3818" s="120" t="s">
        <v>12167</v>
      </c>
      <c r="C3818" s="120" t="s">
        <v>3904</v>
      </c>
      <c r="D3818" s="120" t="s">
        <v>1798</v>
      </c>
      <c r="E3818" s="120" t="s">
        <v>12165</v>
      </c>
      <c r="F3818" s="120" t="s">
        <v>12601</v>
      </c>
      <c r="G3818" s="120" t="s">
        <v>1883</v>
      </c>
      <c r="H3818" s="120">
        <v>0</v>
      </c>
      <c r="I3818" s="120">
        <v>0</v>
      </c>
      <c r="J3818" s="120" t="s">
        <v>1774</v>
      </c>
      <c r="K3818" s="120">
        <v>0</v>
      </c>
      <c r="L3818" s="120">
        <v>0</v>
      </c>
      <c r="M3818" s="120">
        <v>0</v>
      </c>
      <c r="N3818" s="120">
        <v>0</v>
      </c>
      <c r="O3818" s="127">
        <v>649.9</v>
      </c>
      <c r="P3818" s="128">
        <v>364</v>
      </c>
    </row>
    <row r="3819" spans="1:16">
      <c r="A3819" s="119" t="s">
        <v>4859</v>
      </c>
      <c r="B3819" s="120" t="s">
        <v>12167</v>
      </c>
      <c r="C3819" s="120" t="s">
        <v>3904</v>
      </c>
      <c r="D3819" s="120" t="s">
        <v>1798</v>
      </c>
      <c r="E3819" s="120" t="s">
        <v>12165</v>
      </c>
      <c r="F3819" s="120" t="s">
        <v>12601</v>
      </c>
      <c r="G3819" s="120" t="s">
        <v>1883</v>
      </c>
      <c r="H3819" s="120">
        <v>0</v>
      </c>
      <c r="I3819" s="120">
        <v>0</v>
      </c>
      <c r="J3819" s="120" t="s">
        <v>1774</v>
      </c>
      <c r="K3819" s="120">
        <v>0</v>
      </c>
      <c r="L3819" s="120">
        <v>0</v>
      </c>
      <c r="M3819" s="120">
        <v>0</v>
      </c>
      <c r="N3819" s="120">
        <v>0</v>
      </c>
      <c r="O3819" s="127">
        <v>649.9</v>
      </c>
      <c r="P3819" s="128">
        <v>364</v>
      </c>
    </row>
    <row r="3820" spans="1:16">
      <c r="A3820" s="119" t="s">
        <v>4860</v>
      </c>
      <c r="B3820" s="120" t="s">
        <v>12167</v>
      </c>
      <c r="C3820" s="120" t="s">
        <v>3904</v>
      </c>
      <c r="D3820" s="120" t="s">
        <v>1798</v>
      </c>
      <c r="E3820" s="120" t="s">
        <v>12165</v>
      </c>
      <c r="F3820" s="120" t="s">
        <v>12601</v>
      </c>
      <c r="G3820" s="120" t="s">
        <v>1883</v>
      </c>
      <c r="H3820" s="120">
        <v>0</v>
      </c>
      <c r="I3820" s="120">
        <v>0</v>
      </c>
      <c r="J3820" s="120" t="s">
        <v>1774</v>
      </c>
      <c r="K3820" s="120">
        <v>0</v>
      </c>
      <c r="L3820" s="120">
        <v>0</v>
      </c>
      <c r="M3820" s="120">
        <v>0</v>
      </c>
      <c r="N3820" s="120">
        <v>0</v>
      </c>
      <c r="O3820" s="127">
        <v>649.9</v>
      </c>
      <c r="P3820" s="128">
        <v>364</v>
      </c>
    </row>
    <row r="3821" spans="1:16">
      <c r="A3821" s="119" t="s">
        <v>4861</v>
      </c>
      <c r="B3821" s="120" t="s">
        <v>12167</v>
      </c>
      <c r="C3821" s="120" t="s">
        <v>3904</v>
      </c>
      <c r="D3821" s="120" t="s">
        <v>1798</v>
      </c>
      <c r="E3821" s="120" t="s">
        <v>12165</v>
      </c>
      <c r="F3821" s="120" t="s">
        <v>12601</v>
      </c>
      <c r="G3821" s="120" t="s">
        <v>1883</v>
      </c>
      <c r="H3821" s="120">
        <v>0</v>
      </c>
      <c r="I3821" s="120">
        <v>0</v>
      </c>
      <c r="J3821" s="120" t="s">
        <v>1774</v>
      </c>
      <c r="K3821" s="120">
        <v>0</v>
      </c>
      <c r="L3821" s="120">
        <v>0</v>
      </c>
      <c r="M3821" s="120">
        <v>0</v>
      </c>
      <c r="N3821" s="120">
        <v>0</v>
      </c>
      <c r="O3821" s="127">
        <v>649.9</v>
      </c>
      <c r="P3821" s="128">
        <v>364</v>
      </c>
    </row>
    <row r="3822" spans="1:16">
      <c r="A3822" s="119" t="s">
        <v>4862</v>
      </c>
      <c r="B3822" s="120" t="s">
        <v>12167</v>
      </c>
      <c r="C3822" s="120" t="s">
        <v>3904</v>
      </c>
      <c r="D3822" s="120" t="s">
        <v>1798</v>
      </c>
      <c r="E3822" s="120" t="s">
        <v>12165</v>
      </c>
      <c r="F3822" s="120" t="s">
        <v>12601</v>
      </c>
      <c r="G3822" s="120" t="s">
        <v>1883</v>
      </c>
      <c r="H3822" s="120">
        <v>0</v>
      </c>
      <c r="I3822" s="120">
        <v>0</v>
      </c>
      <c r="J3822" s="120" t="s">
        <v>1774</v>
      </c>
      <c r="K3822" s="120">
        <v>0</v>
      </c>
      <c r="L3822" s="120">
        <v>0</v>
      </c>
      <c r="M3822" s="120">
        <v>0</v>
      </c>
      <c r="N3822" s="120">
        <v>0</v>
      </c>
      <c r="O3822" s="127">
        <v>649.9</v>
      </c>
      <c r="P3822" s="128">
        <v>364</v>
      </c>
    </row>
    <row r="3823" spans="1:16">
      <c r="A3823" s="119" t="s">
        <v>4863</v>
      </c>
      <c r="B3823" s="120" t="s">
        <v>12167</v>
      </c>
      <c r="C3823" s="120" t="s">
        <v>3904</v>
      </c>
      <c r="D3823" s="120" t="s">
        <v>1798</v>
      </c>
      <c r="E3823" s="120" t="s">
        <v>12165</v>
      </c>
      <c r="F3823" s="120" t="s">
        <v>12601</v>
      </c>
      <c r="G3823" s="120" t="s">
        <v>1883</v>
      </c>
      <c r="H3823" s="120">
        <v>0</v>
      </c>
      <c r="I3823" s="120">
        <v>0</v>
      </c>
      <c r="J3823" s="120" t="s">
        <v>1774</v>
      </c>
      <c r="K3823" s="120">
        <v>0</v>
      </c>
      <c r="L3823" s="120">
        <v>0</v>
      </c>
      <c r="M3823" s="120">
        <v>0</v>
      </c>
      <c r="N3823" s="120">
        <v>0</v>
      </c>
      <c r="O3823" s="127">
        <v>599.9</v>
      </c>
      <c r="P3823" s="128">
        <v>336</v>
      </c>
    </row>
    <row r="3824" spans="1:16">
      <c r="A3824" s="119" t="s">
        <v>4864</v>
      </c>
      <c r="B3824" s="120" t="s">
        <v>12167</v>
      </c>
      <c r="C3824" s="120" t="s">
        <v>3904</v>
      </c>
      <c r="D3824" s="120" t="s">
        <v>1798</v>
      </c>
      <c r="E3824" s="120" t="s">
        <v>12165</v>
      </c>
      <c r="F3824" s="120" t="s">
        <v>12601</v>
      </c>
      <c r="G3824" s="120" t="s">
        <v>1883</v>
      </c>
      <c r="H3824" s="120">
        <v>0</v>
      </c>
      <c r="I3824" s="120">
        <v>0</v>
      </c>
      <c r="J3824" s="120" t="s">
        <v>1774</v>
      </c>
      <c r="K3824" s="120">
        <v>0</v>
      </c>
      <c r="L3824" s="120">
        <v>0</v>
      </c>
      <c r="M3824" s="120">
        <v>0</v>
      </c>
      <c r="N3824" s="120">
        <v>0</v>
      </c>
      <c r="O3824" s="127">
        <v>599.9</v>
      </c>
      <c r="P3824" s="128">
        <v>336</v>
      </c>
    </row>
    <row r="3825" spans="1:16">
      <c r="A3825" s="119" t="s">
        <v>4865</v>
      </c>
      <c r="B3825" s="120" t="s">
        <v>12167</v>
      </c>
      <c r="C3825" s="120" t="s">
        <v>3904</v>
      </c>
      <c r="D3825" s="120" t="s">
        <v>1798</v>
      </c>
      <c r="E3825" s="120" t="s">
        <v>12165</v>
      </c>
      <c r="F3825" s="120" t="s">
        <v>12601</v>
      </c>
      <c r="G3825" s="120" t="s">
        <v>1883</v>
      </c>
      <c r="H3825" s="120">
        <v>0</v>
      </c>
      <c r="I3825" s="120">
        <v>0</v>
      </c>
      <c r="J3825" s="120" t="s">
        <v>1774</v>
      </c>
      <c r="K3825" s="120">
        <v>0</v>
      </c>
      <c r="L3825" s="120">
        <v>0</v>
      </c>
      <c r="M3825" s="120">
        <v>0</v>
      </c>
      <c r="N3825" s="120">
        <v>0</v>
      </c>
      <c r="O3825" s="127">
        <v>749.9</v>
      </c>
      <c r="P3825" s="128">
        <v>420</v>
      </c>
    </row>
    <row r="3826" spans="1:16">
      <c r="A3826" s="119" t="s">
        <v>4866</v>
      </c>
      <c r="B3826" s="120" t="s">
        <v>12167</v>
      </c>
      <c r="C3826" s="120" t="s">
        <v>3904</v>
      </c>
      <c r="D3826" s="120" t="s">
        <v>1798</v>
      </c>
      <c r="E3826" s="120" t="s">
        <v>12165</v>
      </c>
      <c r="F3826" s="120" t="s">
        <v>12601</v>
      </c>
      <c r="G3826" s="120" t="s">
        <v>1883</v>
      </c>
      <c r="H3826" s="120">
        <v>0</v>
      </c>
      <c r="I3826" s="120">
        <v>0</v>
      </c>
      <c r="J3826" s="120" t="s">
        <v>1774</v>
      </c>
      <c r="K3826" s="120">
        <v>0</v>
      </c>
      <c r="L3826" s="120">
        <v>0</v>
      </c>
      <c r="M3826" s="120">
        <v>0</v>
      </c>
      <c r="N3826" s="120">
        <v>0</v>
      </c>
      <c r="O3826" s="127">
        <v>499.9</v>
      </c>
      <c r="P3826" s="128">
        <v>282</v>
      </c>
    </row>
    <row r="3827" spans="1:16">
      <c r="A3827" s="119" t="s">
        <v>4867</v>
      </c>
      <c r="B3827" s="120" t="s">
        <v>12167</v>
      </c>
      <c r="C3827" s="120" t="s">
        <v>3904</v>
      </c>
      <c r="D3827" s="120" t="s">
        <v>1798</v>
      </c>
      <c r="E3827" s="120" t="s">
        <v>12165</v>
      </c>
      <c r="F3827" s="120" t="s">
        <v>12601</v>
      </c>
      <c r="G3827" s="120" t="s">
        <v>1883</v>
      </c>
      <c r="H3827" s="120">
        <v>0</v>
      </c>
      <c r="I3827" s="120">
        <v>0</v>
      </c>
      <c r="J3827" s="120" t="s">
        <v>1774</v>
      </c>
      <c r="K3827" s="120">
        <v>0</v>
      </c>
      <c r="L3827" s="120">
        <v>0</v>
      </c>
      <c r="M3827" s="120">
        <v>0</v>
      </c>
      <c r="N3827" s="120">
        <v>0</v>
      </c>
      <c r="O3827" s="127">
        <v>499.9</v>
      </c>
      <c r="P3827" s="128">
        <v>282</v>
      </c>
    </row>
    <row r="3828" spans="1:16">
      <c r="A3828" s="119" t="s">
        <v>4868</v>
      </c>
      <c r="B3828" s="120" t="s">
        <v>12167</v>
      </c>
      <c r="C3828" s="120" t="s">
        <v>3904</v>
      </c>
      <c r="D3828" s="120" t="s">
        <v>1798</v>
      </c>
      <c r="E3828" s="120" t="s">
        <v>12165</v>
      </c>
      <c r="F3828" s="120" t="s">
        <v>12601</v>
      </c>
      <c r="G3828" s="120" t="s">
        <v>3324</v>
      </c>
      <c r="H3828" s="120">
        <v>0</v>
      </c>
      <c r="I3828" s="120">
        <v>0</v>
      </c>
      <c r="J3828" s="120" t="s">
        <v>1774</v>
      </c>
      <c r="K3828" s="120">
        <v>0</v>
      </c>
      <c r="L3828" s="120">
        <v>0</v>
      </c>
      <c r="M3828" s="120">
        <v>0</v>
      </c>
      <c r="N3828" s="120">
        <v>0</v>
      </c>
      <c r="O3828" s="127">
        <v>649.9</v>
      </c>
      <c r="P3828" s="128">
        <v>363.66</v>
      </c>
    </row>
    <row r="3829" spans="1:16">
      <c r="A3829" s="119" t="s">
        <v>4869</v>
      </c>
      <c r="B3829" s="120" t="s">
        <v>12167</v>
      </c>
      <c r="C3829" s="120" t="s">
        <v>3904</v>
      </c>
      <c r="D3829" s="120" t="s">
        <v>1798</v>
      </c>
      <c r="E3829" s="120" t="s">
        <v>12165</v>
      </c>
      <c r="F3829" s="120" t="s">
        <v>12601</v>
      </c>
      <c r="G3829" s="120" t="s">
        <v>3324</v>
      </c>
      <c r="H3829" s="120">
        <v>0</v>
      </c>
      <c r="I3829" s="120">
        <v>0</v>
      </c>
      <c r="J3829" s="120" t="s">
        <v>1774</v>
      </c>
      <c r="K3829" s="120">
        <v>0</v>
      </c>
      <c r="L3829" s="120">
        <v>0</v>
      </c>
      <c r="M3829" s="120">
        <v>0</v>
      </c>
      <c r="N3829" s="120">
        <v>0</v>
      </c>
      <c r="O3829" s="127">
        <v>649.9</v>
      </c>
      <c r="P3829" s="128">
        <v>363.66</v>
      </c>
    </row>
    <row r="3830" spans="1:16">
      <c r="A3830" s="119" t="s">
        <v>4870</v>
      </c>
      <c r="B3830" s="120" t="s">
        <v>12167</v>
      </c>
      <c r="C3830" s="120" t="s">
        <v>3904</v>
      </c>
      <c r="D3830" s="120" t="s">
        <v>1798</v>
      </c>
      <c r="E3830" s="120" t="s">
        <v>12165</v>
      </c>
      <c r="F3830" s="120" t="s">
        <v>12601</v>
      </c>
      <c r="G3830" s="120" t="s">
        <v>3324</v>
      </c>
      <c r="H3830" s="120">
        <v>0</v>
      </c>
      <c r="I3830" s="120">
        <v>0</v>
      </c>
      <c r="J3830" s="120" t="s">
        <v>1774</v>
      </c>
      <c r="K3830" s="120">
        <v>0</v>
      </c>
      <c r="L3830" s="120">
        <v>0</v>
      </c>
      <c r="M3830" s="120">
        <v>0</v>
      </c>
      <c r="N3830" s="120">
        <v>0</v>
      </c>
      <c r="O3830" s="127">
        <v>649.9</v>
      </c>
      <c r="P3830" s="128">
        <v>363.66</v>
      </c>
    </row>
    <row r="3831" spans="1:16">
      <c r="A3831" s="119" t="s">
        <v>4871</v>
      </c>
      <c r="B3831" s="120" t="s">
        <v>12167</v>
      </c>
      <c r="C3831" s="120" t="s">
        <v>3904</v>
      </c>
      <c r="D3831" s="120" t="s">
        <v>1806</v>
      </c>
      <c r="E3831" s="120" t="s">
        <v>12164</v>
      </c>
      <c r="F3831" s="120" t="s">
        <v>12598</v>
      </c>
      <c r="G3831" s="120" t="s">
        <v>3324</v>
      </c>
      <c r="H3831" s="120">
        <v>0</v>
      </c>
      <c r="I3831" s="120">
        <v>0</v>
      </c>
      <c r="J3831" s="120" t="s">
        <v>1774</v>
      </c>
      <c r="K3831" s="120">
        <v>0</v>
      </c>
      <c r="L3831" s="120">
        <v>0</v>
      </c>
      <c r="M3831" s="120">
        <v>0</v>
      </c>
      <c r="N3831" s="120">
        <v>0</v>
      </c>
      <c r="O3831" s="127">
        <v>149</v>
      </c>
      <c r="P3831" s="128">
        <v>90.08</v>
      </c>
    </row>
    <row r="3832" spans="1:16">
      <c r="A3832" s="119" t="s">
        <v>4872</v>
      </c>
      <c r="B3832" s="120" t="s">
        <v>12972</v>
      </c>
      <c r="C3832" s="120" t="s">
        <v>3917</v>
      </c>
      <c r="D3832" s="120" t="s">
        <v>1756</v>
      </c>
      <c r="E3832" s="120" t="s">
        <v>12164</v>
      </c>
      <c r="F3832" s="120" t="s">
        <v>14116</v>
      </c>
      <c r="G3832" s="120" t="s">
        <v>1995</v>
      </c>
      <c r="H3832" s="120">
        <v>0</v>
      </c>
      <c r="I3832" s="120">
        <v>0</v>
      </c>
      <c r="J3832" s="120" t="s">
        <v>1753</v>
      </c>
      <c r="K3832" s="120" t="s">
        <v>3338</v>
      </c>
      <c r="L3832" s="120">
        <v>0</v>
      </c>
      <c r="M3832" s="120">
        <v>0</v>
      </c>
      <c r="N3832" s="120">
        <v>0</v>
      </c>
      <c r="O3832" s="127">
        <v>549.9</v>
      </c>
      <c r="P3832" s="128">
        <v>226.125</v>
      </c>
    </row>
    <row r="3833" spans="1:16">
      <c r="A3833" s="119" t="s">
        <v>4873</v>
      </c>
      <c r="B3833" s="120" t="s">
        <v>12972</v>
      </c>
      <c r="C3833" s="120" t="s">
        <v>3917</v>
      </c>
      <c r="D3833" s="120" t="s">
        <v>1798</v>
      </c>
      <c r="E3833" s="120" t="s">
        <v>12165</v>
      </c>
      <c r="F3833" s="120" t="s">
        <v>14116</v>
      </c>
      <c r="G3833" s="120" t="s">
        <v>1888</v>
      </c>
      <c r="H3833" s="120">
        <v>0</v>
      </c>
      <c r="I3833" s="120" t="s">
        <v>1849</v>
      </c>
      <c r="J3833" s="120" t="s">
        <v>1753</v>
      </c>
      <c r="K3833" s="120">
        <v>0</v>
      </c>
      <c r="L3833" s="120">
        <v>0</v>
      </c>
      <c r="M3833" s="120">
        <v>0</v>
      </c>
      <c r="N3833" s="120">
        <v>0</v>
      </c>
      <c r="O3833" s="127">
        <v>499.9</v>
      </c>
      <c r="P3833" s="128">
        <v>230</v>
      </c>
    </row>
    <row r="3834" spans="1:16">
      <c r="A3834" s="119" t="s">
        <v>14286</v>
      </c>
      <c r="B3834" s="120" t="s">
        <v>12972</v>
      </c>
      <c r="C3834" s="120" t="s">
        <v>3917</v>
      </c>
      <c r="D3834" s="120">
        <v>0</v>
      </c>
      <c r="E3834" s="120">
        <v>0</v>
      </c>
      <c r="F3834" s="120">
        <v>0</v>
      </c>
      <c r="G3834" s="120" t="s">
        <v>1869</v>
      </c>
      <c r="H3834" s="120">
        <v>0</v>
      </c>
      <c r="I3834" s="120">
        <v>0</v>
      </c>
      <c r="J3834" s="120" t="s">
        <v>1753</v>
      </c>
      <c r="K3834" s="120">
        <v>0</v>
      </c>
      <c r="L3834" s="120">
        <v>0</v>
      </c>
      <c r="M3834" s="120" t="s">
        <v>1815</v>
      </c>
      <c r="N3834" s="120">
        <v>0</v>
      </c>
      <c r="O3834" s="127">
        <v>449.9</v>
      </c>
      <c r="P3834" s="128">
        <v>162.19999999999999</v>
      </c>
    </row>
    <row r="3835" spans="1:16">
      <c r="A3835" s="119" t="s">
        <v>4874</v>
      </c>
      <c r="B3835" s="120" t="s">
        <v>12972</v>
      </c>
      <c r="C3835" s="120" t="s">
        <v>3917</v>
      </c>
      <c r="D3835" s="120" t="s">
        <v>1798</v>
      </c>
      <c r="E3835" s="120" t="s">
        <v>12164</v>
      </c>
      <c r="F3835" s="120" t="s">
        <v>14116</v>
      </c>
      <c r="G3835" s="120" t="s">
        <v>1800</v>
      </c>
      <c r="H3835" s="120">
        <v>0</v>
      </c>
      <c r="I3835" s="120" t="s">
        <v>1849</v>
      </c>
      <c r="J3835" s="120" t="s">
        <v>1753</v>
      </c>
      <c r="K3835" s="120" t="s">
        <v>3338</v>
      </c>
      <c r="L3835" s="120">
        <v>0</v>
      </c>
      <c r="M3835" s="120">
        <v>0</v>
      </c>
      <c r="N3835" s="120">
        <v>0</v>
      </c>
      <c r="O3835" s="127">
        <v>449.9</v>
      </c>
      <c r="P3835" s="128">
        <v>162.19999999999999</v>
      </c>
    </row>
    <row r="3836" spans="1:16">
      <c r="A3836" s="119" t="s">
        <v>4875</v>
      </c>
      <c r="B3836" s="120" t="s">
        <v>12972</v>
      </c>
      <c r="C3836" s="120" t="s">
        <v>3917</v>
      </c>
      <c r="D3836" s="120" t="s">
        <v>1798</v>
      </c>
      <c r="E3836" s="120" t="s">
        <v>12164</v>
      </c>
      <c r="F3836" s="120" t="s">
        <v>14116</v>
      </c>
      <c r="G3836" s="120" t="s">
        <v>1800</v>
      </c>
      <c r="H3836" s="120">
        <v>0</v>
      </c>
      <c r="I3836" s="120" t="s">
        <v>1849</v>
      </c>
      <c r="J3836" s="120" t="s">
        <v>1753</v>
      </c>
      <c r="K3836" s="120" t="s">
        <v>3338</v>
      </c>
      <c r="L3836" s="120">
        <v>0</v>
      </c>
      <c r="M3836" s="120">
        <v>0</v>
      </c>
      <c r="N3836" s="120">
        <v>0</v>
      </c>
      <c r="O3836" s="127">
        <v>449.9</v>
      </c>
      <c r="P3836" s="128">
        <v>162.19999999999999</v>
      </c>
    </row>
    <row r="3837" spans="1:16">
      <c r="A3837" s="119" t="s">
        <v>4876</v>
      </c>
      <c r="B3837" s="120" t="s">
        <v>12972</v>
      </c>
      <c r="C3837" s="120" t="s">
        <v>3917</v>
      </c>
      <c r="D3837" s="120" t="s">
        <v>1798</v>
      </c>
      <c r="E3837" s="120" t="s">
        <v>12165</v>
      </c>
      <c r="F3837" s="120">
        <v>0</v>
      </c>
      <c r="G3837" s="120" t="s">
        <v>1888</v>
      </c>
      <c r="H3837" s="120">
        <v>0</v>
      </c>
      <c r="I3837" s="120" t="s">
        <v>1849</v>
      </c>
      <c r="J3837" s="120" t="s">
        <v>1753</v>
      </c>
      <c r="K3837" s="120" t="s">
        <v>3338</v>
      </c>
      <c r="L3837" s="120" t="s">
        <v>2097</v>
      </c>
      <c r="M3837" s="120">
        <v>0</v>
      </c>
      <c r="N3837" s="120">
        <v>0</v>
      </c>
      <c r="O3837" s="127">
        <v>549.9</v>
      </c>
      <c r="P3837" s="128">
        <v>210.4</v>
      </c>
    </row>
    <row r="3838" spans="1:16">
      <c r="A3838" s="119" t="s">
        <v>4877</v>
      </c>
      <c r="B3838" s="120" t="s">
        <v>12972</v>
      </c>
      <c r="C3838" s="120" t="s">
        <v>3917</v>
      </c>
      <c r="D3838" s="120" t="s">
        <v>1798</v>
      </c>
      <c r="E3838" s="120" t="s">
        <v>12165</v>
      </c>
      <c r="F3838" s="120">
        <v>0</v>
      </c>
      <c r="G3838" s="120" t="s">
        <v>2014</v>
      </c>
      <c r="H3838" s="120">
        <v>0</v>
      </c>
      <c r="I3838" s="120" t="s">
        <v>1849</v>
      </c>
      <c r="J3838" s="120" t="s">
        <v>1753</v>
      </c>
      <c r="K3838" s="120" t="s">
        <v>3338</v>
      </c>
      <c r="L3838" s="120">
        <v>0</v>
      </c>
      <c r="M3838" s="120">
        <v>0</v>
      </c>
      <c r="N3838" s="120" t="s">
        <v>3498</v>
      </c>
      <c r="O3838" s="127">
        <v>399.9</v>
      </c>
      <c r="P3838" s="128">
        <v>130</v>
      </c>
    </row>
    <row r="3839" spans="1:16">
      <c r="A3839" s="119" t="s">
        <v>4878</v>
      </c>
      <c r="B3839" s="120" t="s">
        <v>12972</v>
      </c>
      <c r="C3839" s="120" t="s">
        <v>3917</v>
      </c>
      <c r="D3839" s="120" t="s">
        <v>1798</v>
      </c>
      <c r="E3839" s="120" t="s">
        <v>12164</v>
      </c>
      <c r="F3839" s="120" t="s">
        <v>12601</v>
      </c>
      <c r="G3839" s="120" t="s">
        <v>1903</v>
      </c>
      <c r="H3839" s="120">
        <v>0</v>
      </c>
      <c r="I3839" s="120" t="s">
        <v>1849</v>
      </c>
      <c r="J3839" s="120" t="s">
        <v>1753</v>
      </c>
      <c r="K3839" s="120" t="s">
        <v>3338</v>
      </c>
      <c r="L3839" s="120">
        <v>0</v>
      </c>
      <c r="M3839" s="120">
        <v>0</v>
      </c>
      <c r="N3839" s="120" t="s">
        <v>4377</v>
      </c>
      <c r="O3839" s="127">
        <v>499.9</v>
      </c>
      <c r="P3839" s="128">
        <v>264.81</v>
      </c>
    </row>
    <row r="3840" spans="1:16">
      <c r="A3840" s="119" t="s">
        <v>4879</v>
      </c>
      <c r="B3840" s="120" t="s">
        <v>12972</v>
      </c>
      <c r="C3840" s="120" t="s">
        <v>3917</v>
      </c>
      <c r="D3840" s="120" t="s">
        <v>1798</v>
      </c>
      <c r="E3840" s="120" t="s">
        <v>12164</v>
      </c>
      <c r="F3840" s="120" t="s">
        <v>12601</v>
      </c>
      <c r="G3840" s="120" t="s">
        <v>1903</v>
      </c>
      <c r="H3840" s="120">
        <v>0</v>
      </c>
      <c r="I3840" s="120" t="s">
        <v>1849</v>
      </c>
      <c r="J3840" s="120" t="s">
        <v>1753</v>
      </c>
      <c r="K3840" s="120" t="s">
        <v>3338</v>
      </c>
      <c r="L3840" s="120">
        <v>0</v>
      </c>
      <c r="M3840" s="120">
        <v>0</v>
      </c>
      <c r="N3840" s="120" t="s">
        <v>4377</v>
      </c>
      <c r="O3840" s="127">
        <v>499.9</v>
      </c>
      <c r="P3840" s="128">
        <v>237.5</v>
      </c>
    </row>
    <row r="3841" spans="1:16">
      <c r="A3841" s="119" t="s">
        <v>1463</v>
      </c>
      <c r="B3841" s="120" t="s">
        <v>12972</v>
      </c>
      <c r="C3841" s="120" t="s">
        <v>3260</v>
      </c>
      <c r="D3841" s="120" t="s">
        <v>1756</v>
      </c>
      <c r="E3841" s="120" t="s">
        <v>12165</v>
      </c>
      <c r="F3841" s="120" t="s">
        <v>12598</v>
      </c>
      <c r="G3841" s="120" t="s">
        <v>3324</v>
      </c>
      <c r="H3841" s="120">
        <v>0</v>
      </c>
      <c r="I3841" s="120" t="s">
        <v>2099</v>
      </c>
      <c r="J3841" s="120" t="s">
        <v>1753</v>
      </c>
      <c r="K3841" s="120">
        <v>0</v>
      </c>
      <c r="L3841" s="120">
        <v>0</v>
      </c>
      <c r="M3841" s="120">
        <v>0</v>
      </c>
      <c r="N3841" s="120" t="s">
        <v>4034</v>
      </c>
      <c r="O3841" s="127">
        <v>269.89999999999998</v>
      </c>
      <c r="P3841" s="128">
        <v>90</v>
      </c>
    </row>
    <row r="3842" spans="1:16">
      <c r="A3842" s="119" t="s">
        <v>1734</v>
      </c>
      <c r="B3842" s="120" t="s">
        <v>12972</v>
      </c>
      <c r="C3842" s="120" t="s">
        <v>3260</v>
      </c>
      <c r="D3842" s="120" t="s">
        <v>1756</v>
      </c>
      <c r="E3842" s="120" t="s">
        <v>12164</v>
      </c>
      <c r="F3842" s="120" t="s">
        <v>14091</v>
      </c>
      <c r="G3842" s="120" t="s">
        <v>1851</v>
      </c>
      <c r="H3842" s="120">
        <v>0</v>
      </c>
      <c r="I3842" s="120" t="s">
        <v>2099</v>
      </c>
      <c r="J3842" s="120" t="s">
        <v>1774</v>
      </c>
      <c r="K3842" s="120">
        <v>0</v>
      </c>
      <c r="L3842" s="120">
        <v>0</v>
      </c>
      <c r="M3842" s="120">
        <v>0</v>
      </c>
      <c r="N3842" s="120" t="s">
        <v>4034</v>
      </c>
      <c r="O3842" s="127">
        <v>349.9</v>
      </c>
      <c r="P3842" s="128">
        <v>125</v>
      </c>
    </row>
    <row r="3843" spans="1:16">
      <c r="A3843" s="119" t="s">
        <v>1320</v>
      </c>
      <c r="B3843" s="120" t="s">
        <v>12972</v>
      </c>
      <c r="C3843" s="120" t="s">
        <v>186</v>
      </c>
      <c r="D3843" s="120" t="s">
        <v>1803</v>
      </c>
      <c r="E3843" s="120" t="s">
        <v>12165</v>
      </c>
      <c r="F3843" s="120" t="s">
        <v>12598</v>
      </c>
      <c r="G3843" s="120" t="s">
        <v>1851</v>
      </c>
      <c r="H3843" s="120">
        <v>0</v>
      </c>
      <c r="I3843" s="120" t="s">
        <v>1842</v>
      </c>
      <c r="J3843" s="120" t="s">
        <v>1774</v>
      </c>
      <c r="K3843" s="120">
        <v>0</v>
      </c>
      <c r="L3843" s="120">
        <v>0</v>
      </c>
      <c r="M3843" s="120">
        <v>0</v>
      </c>
      <c r="N3843" s="120" t="s">
        <v>3498</v>
      </c>
      <c r="O3843" s="127">
        <v>249.9</v>
      </c>
      <c r="P3843" s="128">
        <v>90</v>
      </c>
    </row>
    <row r="3844" spans="1:16">
      <c r="A3844" s="119" t="s">
        <v>1326</v>
      </c>
      <c r="B3844" s="120" t="s">
        <v>12972</v>
      </c>
      <c r="C3844" s="120" t="s">
        <v>3260</v>
      </c>
      <c r="D3844" s="120" t="s">
        <v>1803</v>
      </c>
      <c r="E3844" s="120" t="s">
        <v>12165</v>
      </c>
      <c r="F3844" s="120" t="s">
        <v>12598</v>
      </c>
      <c r="G3844" s="120" t="s">
        <v>1863</v>
      </c>
      <c r="H3844" s="120">
        <v>0</v>
      </c>
      <c r="I3844" s="120" t="s">
        <v>2099</v>
      </c>
      <c r="J3844" s="120" t="s">
        <v>1753</v>
      </c>
      <c r="K3844" s="120">
        <v>0</v>
      </c>
      <c r="L3844" s="120">
        <v>0</v>
      </c>
      <c r="M3844" s="120">
        <v>0</v>
      </c>
      <c r="N3844" s="120" t="s">
        <v>3498</v>
      </c>
      <c r="O3844" s="127">
        <v>249.9</v>
      </c>
      <c r="P3844" s="128">
        <v>90</v>
      </c>
    </row>
    <row r="3845" spans="1:16">
      <c r="A3845" s="119" t="s">
        <v>1328</v>
      </c>
      <c r="B3845" s="120" t="s">
        <v>12972</v>
      </c>
      <c r="C3845" s="120" t="s">
        <v>3260</v>
      </c>
      <c r="D3845" s="120" t="s">
        <v>1756</v>
      </c>
      <c r="E3845" s="120" t="s">
        <v>12165</v>
      </c>
      <c r="F3845" s="120" t="s">
        <v>12598</v>
      </c>
      <c r="G3845" s="120" t="s">
        <v>1886</v>
      </c>
      <c r="H3845" s="120">
        <v>0</v>
      </c>
      <c r="I3845" s="120" t="s">
        <v>2646</v>
      </c>
      <c r="J3845" s="120" t="s">
        <v>1774</v>
      </c>
      <c r="K3845" s="120">
        <v>0</v>
      </c>
      <c r="L3845" s="120">
        <v>0</v>
      </c>
      <c r="M3845" s="120">
        <v>0</v>
      </c>
      <c r="N3845" s="120" t="s">
        <v>3498</v>
      </c>
      <c r="O3845" s="127">
        <v>399.9</v>
      </c>
      <c r="P3845" s="128">
        <v>140</v>
      </c>
    </row>
    <row r="3846" spans="1:16">
      <c r="A3846" s="119" t="s">
        <v>14287</v>
      </c>
      <c r="B3846" s="120" t="s">
        <v>12972</v>
      </c>
      <c r="C3846" s="120" t="s">
        <v>3260</v>
      </c>
      <c r="D3846" s="120" t="s">
        <v>1756</v>
      </c>
      <c r="E3846" s="120" t="s">
        <v>12164</v>
      </c>
      <c r="F3846" s="120" t="s">
        <v>14091</v>
      </c>
      <c r="G3846" s="120" t="s">
        <v>1782</v>
      </c>
      <c r="H3846" s="120">
        <v>0</v>
      </c>
      <c r="I3846" s="120" t="s">
        <v>2646</v>
      </c>
      <c r="J3846" s="120" t="s">
        <v>1774</v>
      </c>
      <c r="K3846" s="120">
        <v>0</v>
      </c>
      <c r="L3846" s="120">
        <v>0</v>
      </c>
      <c r="M3846" s="120">
        <v>0</v>
      </c>
      <c r="N3846" s="120" t="s">
        <v>4034</v>
      </c>
      <c r="O3846" s="127">
        <v>349.9</v>
      </c>
      <c r="P3846" s="128">
        <v>135</v>
      </c>
    </row>
    <row r="3847" spans="1:16">
      <c r="A3847" s="119" t="s">
        <v>14288</v>
      </c>
      <c r="B3847" s="120" t="s">
        <v>12972</v>
      </c>
      <c r="C3847" s="120" t="s">
        <v>3260</v>
      </c>
      <c r="D3847" s="120" t="s">
        <v>1756</v>
      </c>
      <c r="E3847" s="120" t="s">
        <v>12164</v>
      </c>
      <c r="F3847" s="120" t="s">
        <v>14091</v>
      </c>
      <c r="G3847" s="120" t="s">
        <v>3324</v>
      </c>
      <c r="H3847" s="120">
        <v>0</v>
      </c>
      <c r="I3847" s="120" t="s">
        <v>2099</v>
      </c>
      <c r="J3847" s="120" t="s">
        <v>1774</v>
      </c>
      <c r="K3847" s="120">
        <v>0</v>
      </c>
      <c r="L3847" s="120">
        <v>0</v>
      </c>
      <c r="M3847" s="120">
        <v>0</v>
      </c>
      <c r="N3847" s="120" t="s">
        <v>4034</v>
      </c>
      <c r="O3847" s="127">
        <v>299.89999999999998</v>
      </c>
      <c r="P3847" s="128">
        <v>110</v>
      </c>
    </row>
    <row r="3848" spans="1:16">
      <c r="A3848" s="119" t="s">
        <v>14289</v>
      </c>
      <c r="B3848" s="120" t="s">
        <v>12972</v>
      </c>
      <c r="C3848" s="120" t="s">
        <v>3260</v>
      </c>
      <c r="D3848" s="120" t="s">
        <v>1756</v>
      </c>
      <c r="E3848" s="120" t="s">
        <v>12164</v>
      </c>
      <c r="F3848" s="120" t="s">
        <v>14091</v>
      </c>
      <c r="G3848" s="120" t="s">
        <v>1793</v>
      </c>
      <c r="H3848" s="120">
        <v>0</v>
      </c>
      <c r="I3848" s="120" t="s">
        <v>2099</v>
      </c>
      <c r="J3848" s="120" t="s">
        <v>1774</v>
      </c>
      <c r="K3848" s="120">
        <v>0</v>
      </c>
      <c r="L3848" s="120">
        <v>0</v>
      </c>
      <c r="M3848" s="120">
        <v>0</v>
      </c>
      <c r="N3848" s="120" t="s">
        <v>4034</v>
      </c>
      <c r="O3848" s="127">
        <v>249.9</v>
      </c>
      <c r="P3848" s="128">
        <v>100</v>
      </c>
    </row>
    <row r="3849" spans="1:16">
      <c r="A3849" s="119" t="s">
        <v>14290</v>
      </c>
      <c r="B3849" s="120" t="s">
        <v>12972</v>
      </c>
      <c r="C3849" s="120" t="s">
        <v>3260</v>
      </c>
      <c r="D3849" s="120" t="s">
        <v>1756</v>
      </c>
      <c r="E3849" s="120" t="s">
        <v>12164</v>
      </c>
      <c r="F3849" s="120" t="s">
        <v>14091</v>
      </c>
      <c r="G3849" s="120" t="s">
        <v>1782</v>
      </c>
      <c r="H3849" s="120">
        <v>0</v>
      </c>
      <c r="I3849" s="120" t="s">
        <v>2099</v>
      </c>
      <c r="J3849" s="120" t="s">
        <v>1774</v>
      </c>
      <c r="K3849" s="120">
        <v>0</v>
      </c>
      <c r="L3849" s="120">
        <v>0</v>
      </c>
      <c r="M3849" s="120">
        <v>0</v>
      </c>
      <c r="N3849" s="120" t="s">
        <v>4034</v>
      </c>
      <c r="O3849" s="127">
        <v>269.89999999999998</v>
      </c>
      <c r="P3849" s="128">
        <v>90</v>
      </c>
    </row>
    <row r="3850" spans="1:16">
      <c r="A3850" s="119" t="s">
        <v>4880</v>
      </c>
      <c r="B3850" s="120" t="s">
        <v>12972</v>
      </c>
      <c r="C3850" s="120" t="s">
        <v>3260</v>
      </c>
      <c r="D3850" s="120" t="s">
        <v>1798</v>
      </c>
      <c r="E3850" s="120" t="s">
        <v>12164</v>
      </c>
      <c r="F3850" s="120" t="s">
        <v>14116</v>
      </c>
      <c r="G3850" s="120" t="s">
        <v>1789</v>
      </c>
      <c r="H3850" s="120">
        <v>0</v>
      </c>
      <c r="I3850" s="120">
        <v>0</v>
      </c>
      <c r="J3850" s="120" t="s">
        <v>1753</v>
      </c>
      <c r="K3850" s="120">
        <v>0</v>
      </c>
      <c r="L3850" s="120">
        <v>0</v>
      </c>
      <c r="M3850" s="120">
        <v>0</v>
      </c>
      <c r="N3850" s="120">
        <v>0</v>
      </c>
      <c r="O3850" s="127">
        <v>429.9</v>
      </c>
      <c r="P3850" s="128">
        <v>145.19999999999999</v>
      </c>
    </row>
    <row r="3851" spans="1:16">
      <c r="A3851" s="119" t="s">
        <v>4881</v>
      </c>
      <c r="B3851" s="120" t="s">
        <v>12972</v>
      </c>
      <c r="C3851" s="120" t="s">
        <v>3260</v>
      </c>
      <c r="D3851" s="120" t="s">
        <v>1798</v>
      </c>
      <c r="E3851" s="120" t="s">
        <v>12165</v>
      </c>
      <c r="F3851" s="120" t="s">
        <v>14116</v>
      </c>
      <c r="G3851" s="120" t="s">
        <v>1809</v>
      </c>
      <c r="H3851" s="120">
        <v>0</v>
      </c>
      <c r="I3851" s="120" t="s">
        <v>1842</v>
      </c>
      <c r="J3851" s="120" t="s">
        <v>1753</v>
      </c>
      <c r="K3851" s="120" t="s">
        <v>3338</v>
      </c>
      <c r="L3851" s="120">
        <v>0</v>
      </c>
      <c r="M3851" s="120">
        <v>0</v>
      </c>
      <c r="N3851" s="120">
        <v>0</v>
      </c>
      <c r="O3851" s="127">
        <v>249.9</v>
      </c>
      <c r="P3851" s="128">
        <v>145.1</v>
      </c>
    </row>
    <row r="3852" spans="1:16">
      <c r="A3852" s="119" t="s">
        <v>4882</v>
      </c>
      <c r="B3852" s="120" t="s">
        <v>12972</v>
      </c>
      <c r="C3852" s="120" t="s">
        <v>3260</v>
      </c>
      <c r="D3852" s="120" t="s">
        <v>1798</v>
      </c>
      <c r="E3852" s="120" t="s">
        <v>12165</v>
      </c>
      <c r="F3852" s="120" t="s">
        <v>14116</v>
      </c>
      <c r="G3852" s="120" t="s">
        <v>1809</v>
      </c>
      <c r="H3852" s="120">
        <v>0</v>
      </c>
      <c r="I3852" s="120" t="s">
        <v>1842</v>
      </c>
      <c r="J3852" s="120" t="s">
        <v>1753</v>
      </c>
      <c r="K3852" s="120" t="s">
        <v>3338</v>
      </c>
      <c r="L3852" s="120">
        <v>0</v>
      </c>
      <c r="M3852" s="120">
        <v>0</v>
      </c>
      <c r="N3852" s="120">
        <v>0</v>
      </c>
      <c r="O3852" s="127">
        <v>339.9</v>
      </c>
      <c r="P3852" s="128">
        <v>128.22499999999999</v>
      </c>
    </row>
    <row r="3853" spans="1:16">
      <c r="A3853" s="119" t="s">
        <v>4883</v>
      </c>
      <c r="B3853" s="120" t="s">
        <v>12972</v>
      </c>
      <c r="C3853" s="120" t="s">
        <v>3260</v>
      </c>
      <c r="D3853" s="120" t="s">
        <v>1798</v>
      </c>
      <c r="E3853" s="120" t="s">
        <v>12165</v>
      </c>
      <c r="F3853" s="120" t="s">
        <v>14116</v>
      </c>
      <c r="G3853" s="120" t="s">
        <v>1778</v>
      </c>
      <c r="H3853" s="120">
        <v>0</v>
      </c>
      <c r="I3853" s="120" t="s">
        <v>2068</v>
      </c>
      <c r="J3853" s="120" t="s">
        <v>1753</v>
      </c>
      <c r="K3853" s="120" t="s">
        <v>3338</v>
      </c>
      <c r="L3853" s="120">
        <v>0</v>
      </c>
      <c r="M3853" s="120">
        <v>0</v>
      </c>
      <c r="N3853" s="120">
        <v>0</v>
      </c>
      <c r="O3853" s="127">
        <v>249.9</v>
      </c>
      <c r="P3853" s="128">
        <v>146.65</v>
      </c>
    </row>
    <row r="3854" spans="1:16">
      <c r="A3854" s="119" t="s">
        <v>4884</v>
      </c>
      <c r="B3854" s="120" t="s">
        <v>12972</v>
      </c>
      <c r="C3854" s="120" t="s">
        <v>3260</v>
      </c>
      <c r="D3854" s="120" t="s">
        <v>1798</v>
      </c>
      <c r="E3854" s="120" t="s">
        <v>12165</v>
      </c>
      <c r="F3854" s="120" t="s">
        <v>14116</v>
      </c>
      <c r="G3854" s="120" t="s">
        <v>2014</v>
      </c>
      <c r="H3854" s="120">
        <v>0</v>
      </c>
      <c r="I3854" s="120" t="s">
        <v>1849</v>
      </c>
      <c r="J3854" s="120" t="s">
        <v>1753</v>
      </c>
      <c r="K3854" s="120">
        <v>0</v>
      </c>
      <c r="L3854" s="120">
        <v>0</v>
      </c>
      <c r="M3854" s="120">
        <v>0</v>
      </c>
      <c r="N3854" s="120">
        <v>0</v>
      </c>
      <c r="O3854" s="127">
        <v>449.9</v>
      </c>
      <c r="P3854" s="128">
        <v>147.55000000000001</v>
      </c>
    </row>
    <row r="3855" spans="1:16">
      <c r="A3855" s="119" t="s">
        <v>4885</v>
      </c>
      <c r="B3855" s="120" t="s">
        <v>12972</v>
      </c>
      <c r="C3855" s="120" t="s">
        <v>3260</v>
      </c>
      <c r="D3855" s="120" t="s">
        <v>1798</v>
      </c>
      <c r="E3855" s="120" t="s">
        <v>12164</v>
      </c>
      <c r="F3855" s="120" t="s">
        <v>14116</v>
      </c>
      <c r="G3855" s="120" t="s">
        <v>1780</v>
      </c>
      <c r="H3855" s="120">
        <v>0</v>
      </c>
      <c r="I3855" s="120" t="s">
        <v>2068</v>
      </c>
      <c r="J3855" s="120" t="s">
        <v>1753</v>
      </c>
      <c r="K3855" s="120" t="s">
        <v>3338</v>
      </c>
      <c r="L3855" s="120">
        <v>0</v>
      </c>
      <c r="M3855" s="120">
        <v>0</v>
      </c>
      <c r="N3855" s="120">
        <v>0</v>
      </c>
      <c r="O3855" s="127">
        <v>249.9</v>
      </c>
      <c r="P3855" s="128">
        <v>191.7</v>
      </c>
    </row>
    <row r="3856" spans="1:16">
      <c r="A3856" s="119" t="s">
        <v>4886</v>
      </c>
      <c r="B3856" s="120" t="s">
        <v>12972</v>
      </c>
      <c r="C3856" s="120" t="s">
        <v>3260</v>
      </c>
      <c r="D3856" s="120" t="s">
        <v>1798</v>
      </c>
      <c r="E3856" s="120" t="s">
        <v>12164</v>
      </c>
      <c r="F3856" s="120" t="s">
        <v>14116</v>
      </c>
      <c r="G3856" s="120" t="s">
        <v>1909</v>
      </c>
      <c r="H3856" s="120">
        <v>0</v>
      </c>
      <c r="I3856" s="120" t="s">
        <v>2068</v>
      </c>
      <c r="J3856" s="120" t="s">
        <v>1753</v>
      </c>
      <c r="K3856" s="120" t="s">
        <v>3338</v>
      </c>
      <c r="L3856" s="120">
        <v>0</v>
      </c>
      <c r="M3856" s="120">
        <v>0</v>
      </c>
      <c r="N3856" s="120">
        <v>0</v>
      </c>
      <c r="O3856" s="127">
        <v>399.9</v>
      </c>
      <c r="P3856" s="128">
        <v>151.80000000000001</v>
      </c>
    </row>
    <row r="3857" spans="1:16">
      <c r="A3857" s="119" t="s">
        <v>4887</v>
      </c>
      <c r="B3857" s="120" t="s">
        <v>12972</v>
      </c>
      <c r="C3857" s="120" t="s">
        <v>3260</v>
      </c>
      <c r="D3857" s="120" t="s">
        <v>1798</v>
      </c>
      <c r="E3857" s="120" t="s">
        <v>12165</v>
      </c>
      <c r="F3857" s="120" t="s">
        <v>14116</v>
      </c>
      <c r="G3857" s="120" t="s">
        <v>1841</v>
      </c>
      <c r="H3857" s="120">
        <v>0</v>
      </c>
      <c r="I3857" s="120" t="s">
        <v>2068</v>
      </c>
      <c r="J3857" s="120" t="s">
        <v>1753</v>
      </c>
      <c r="K3857" s="120" t="s">
        <v>3338</v>
      </c>
      <c r="L3857" s="120">
        <v>0</v>
      </c>
      <c r="M3857" s="120">
        <v>0</v>
      </c>
      <c r="N3857" s="120">
        <v>0</v>
      </c>
      <c r="O3857" s="127">
        <v>429.9</v>
      </c>
      <c r="P3857" s="128">
        <v>165.1</v>
      </c>
    </row>
    <row r="3858" spans="1:16">
      <c r="A3858" s="119" t="s">
        <v>4888</v>
      </c>
      <c r="B3858" s="120" t="s">
        <v>12972</v>
      </c>
      <c r="C3858" s="120" t="s">
        <v>3260</v>
      </c>
      <c r="D3858" s="120" t="s">
        <v>1798</v>
      </c>
      <c r="E3858" s="120" t="s">
        <v>12164</v>
      </c>
      <c r="F3858" s="120" t="s">
        <v>14116</v>
      </c>
      <c r="G3858" s="120" t="s">
        <v>1905</v>
      </c>
      <c r="H3858" s="120">
        <v>0</v>
      </c>
      <c r="I3858" s="120" t="s">
        <v>2816</v>
      </c>
      <c r="J3858" s="120" t="s">
        <v>1753</v>
      </c>
      <c r="K3858" s="120" t="s">
        <v>3338</v>
      </c>
      <c r="L3858" s="120">
        <v>0</v>
      </c>
      <c r="M3858" s="120">
        <v>0</v>
      </c>
      <c r="N3858" s="120" t="s">
        <v>4000</v>
      </c>
      <c r="O3858" s="127">
        <v>379.9</v>
      </c>
      <c r="P3858" s="128">
        <v>145</v>
      </c>
    </row>
    <row r="3859" spans="1:16">
      <c r="A3859" s="119" t="s">
        <v>4889</v>
      </c>
      <c r="B3859" s="120" t="s">
        <v>12972</v>
      </c>
      <c r="C3859" s="120" t="s">
        <v>3260</v>
      </c>
      <c r="D3859" s="120" t="s">
        <v>1798</v>
      </c>
      <c r="E3859" s="120" t="s">
        <v>12165</v>
      </c>
      <c r="F3859" s="120" t="s">
        <v>14116</v>
      </c>
      <c r="G3859" s="120" t="s">
        <v>1773</v>
      </c>
      <c r="H3859" s="120">
        <v>0</v>
      </c>
      <c r="I3859" s="120" t="s">
        <v>2816</v>
      </c>
      <c r="J3859" s="120" t="s">
        <v>1753</v>
      </c>
      <c r="K3859" s="120" t="s">
        <v>3338</v>
      </c>
      <c r="L3859" s="120">
        <v>0</v>
      </c>
      <c r="M3859" s="120">
        <v>0</v>
      </c>
      <c r="N3859" s="120" t="s">
        <v>4000</v>
      </c>
      <c r="O3859" s="127">
        <v>399.9</v>
      </c>
      <c r="P3859" s="128">
        <v>153</v>
      </c>
    </row>
    <row r="3860" spans="1:16">
      <c r="A3860" s="119" t="s">
        <v>4890</v>
      </c>
      <c r="B3860" s="120" t="s">
        <v>12972</v>
      </c>
      <c r="C3860" s="120" t="s">
        <v>3260</v>
      </c>
      <c r="D3860" s="120" t="s">
        <v>1798</v>
      </c>
      <c r="E3860" s="120" t="s">
        <v>12165</v>
      </c>
      <c r="F3860" s="120" t="s">
        <v>14116</v>
      </c>
      <c r="G3860" s="120" t="s">
        <v>1909</v>
      </c>
      <c r="H3860" s="120">
        <v>0</v>
      </c>
      <c r="I3860" s="120" t="s">
        <v>2816</v>
      </c>
      <c r="J3860" s="120" t="s">
        <v>1753</v>
      </c>
      <c r="K3860" s="120" t="s">
        <v>3338</v>
      </c>
      <c r="L3860" s="120">
        <v>0</v>
      </c>
      <c r="M3860" s="120">
        <v>0</v>
      </c>
      <c r="N3860" s="120" t="s">
        <v>4000</v>
      </c>
      <c r="O3860" s="127">
        <v>399.9</v>
      </c>
      <c r="P3860" s="128">
        <v>153</v>
      </c>
    </row>
    <row r="3861" spans="1:16">
      <c r="A3861" s="119" t="s">
        <v>4891</v>
      </c>
      <c r="B3861" s="120" t="s">
        <v>12972</v>
      </c>
      <c r="C3861" s="120" t="s">
        <v>3260</v>
      </c>
      <c r="D3861" s="120" t="s">
        <v>1798</v>
      </c>
      <c r="E3861" s="120" t="s">
        <v>12164</v>
      </c>
      <c r="F3861" s="120" t="s">
        <v>14116</v>
      </c>
      <c r="G3861" s="120" t="s">
        <v>1983</v>
      </c>
      <c r="H3861" s="120">
        <v>0</v>
      </c>
      <c r="I3861" s="120" t="s">
        <v>2068</v>
      </c>
      <c r="J3861" s="120" t="s">
        <v>1753</v>
      </c>
      <c r="K3861" s="120" t="s">
        <v>3338</v>
      </c>
      <c r="L3861" s="120">
        <v>0</v>
      </c>
      <c r="M3861" s="120">
        <v>0</v>
      </c>
      <c r="N3861" s="120" t="s">
        <v>4000</v>
      </c>
      <c r="O3861" s="127">
        <v>399.9</v>
      </c>
      <c r="P3861" s="128">
        <v>160</v>
      </c>
    </row>
    <row r="3862" spans="1:16">
      <c r="A3862" s="119" t="s">
        <v>4892</v>
      </c>
      <c r="B3862" s="120" t="s">
        <v>12972</v>
      </c>
      <c r="C3862" s="120" t="s">
        <v>3260</v>
      </c>
      <c r="D3862" s="120" t="s">
        <v>1798</v>
      </c>
      <c r="E3862" s="120" t="s">
        <v>12164</v>
      </c>
      <c r="F3862" s="120" t="s">
        <v>14116</v>
      </c>
      <c r="G3862" s="120" t="s">
        <v>1903</v>
      </c>
      <c r="H3862" s="120">
        <v>0</v>
      </c>
      <c r="I3862" s="120" t="s">
        <v>2816</v>
      </c>
      <c r="J3862" s="120" t="s">
        <v>1753</v>
      </c>
      <c r="K3862" s="120">
        <v>0</v>
      </c>
      <c r="L3862" s="120">
        <v>0</v>
      </c>
      <c r="M3862" s="120">
        <v>0</v>
      </c>
      <c r="N3862" s="120">
        <v>0</v>
      </c>
      <c r="O3862" s="127">
        <v>429.9</v>
      </c>
      <c r="P3862" s="128">
        <v>143.44</v>
      </c>
    </row>
    <row r="3863" spans="1:16">
      <c r="A3863" s="119" t="s">
        <v>4893</v>
      </c>
      <c r="B3863" s="120" t="s">
        <v>12972</v>
      </c>
      <c r="C3863" s="120" t="s">
        <v>3260</v>
      </c>
      <c r="D3863" s="120" t="s">
        <v>1798</v>
      </c>
      <c r="E3863" s="120" t="s">
        <v>12165</v>
      </c>
      <c r="F3863" s="120" t="s">
        <v>14116</v>
      </c>
      <c r="G3863" s="120" t="s">
        <v>1928</v>
      </c>
      <c r="H3863" s="120">
        <v>0</v>
      </c>
      <c r="I3863" s="120" t="s">
        <v>2646</v>
      </c>
      <c r="J3863" s="120" t="s">
        <v>1753</v>
      </c>
      <c r="K3863" s="120" t="s">
        <v>3661</v>
      </c>
      <c r="L3863" s="120">
        <v>0</v>
      </c>
      <c r="M3863" s="120">
        <v>0</v>
      </c>
      <c r="N3863" s="120" t="s">
        <v>4047</v>
      </c>
      <c r="O3863" s="127">
        <v>349.9</v>
      </c>
      <c r="P3863" s="128">
        <v>114.9</v>
      </c>
    </row>
    <row r="3864" spans="1:16">
      <c r="A3864" s="119" t="s">
        <v>4894</v>
      </c>
      <c r="B3864" s="120" t="s">
        <v>12972</v>
      </c>
      <c r="C3864" s="120" t="s">
        <v>3260</v>
      </c>
      <c r="D3864" s="120" t="s">
        <v>1806</v>
      </c>
      <c r="E3864" s="120" t="s">
        <v>12164</v>
      </c>
      <c r="F3864" s="120" t="s">
        <v>14116</v>
      </c>
      <c r="G3864" s="120" t="s">
        <v>1995</v>
      </c>
      <c r="H3864" s="120">
        <v>0</v>
      </c>
      <c r="I3864" s="120" t="s">
        <v>1842</v>
      </c>
      <c r="J3864" s="120" t="s">
        <v>1753</v>
      </c>
      <c r="K3864" s="120" t="s">
        <v>3338</v>
      </c>
      <c r="L3864" s="120">
        <v>0</v>
      </c>
      <c r="M3864" s="120">
        <v>0</v>
      </c>
      <c r="N3864" s="120" t="s">
        <v>4000</v>
      </c>
      <c r="O3864" s="127">
        <v>249.9</v>
      </c>
      <c r="P3864" s="128">
        <v>92</v>
      </c>
    </row>
    <row r="3865" spans="1:16">
      <c r="A3865" s="119" t="s">
        <v>4895</v>
      </c>
      <c r="B3865" s="120" t="s">
        <v>12972</v>
      </c>
      <c r="C3865" s="120" t="s">
        <v>3260</v>
      </c>
      <c r="D3865" s="120" t="s">
        <v>1798</v>
      </c>
      <c r="E3865" s="120" t="s">
        <v>12164</v>
      </c>
      <c r="F3865" s="120" t="s">
        <v>14116</v>
      </c>
      <c r="G3865" s="120" t="s">
        <v>1800</v>
      </c>
      <c r="H3865" s="120">
        <v>0</v>
      </c>
      <c r="I3865" s="120" t="s">
        <v>1842</v>
      </c>
      <c r="J3865" s="120" t="s">
        <v>1753</v>
      </c>
      <c r="K3865" s="120" t="s">
        <v>3338</v>
      </c>
      <c r="L3865" s="120">
        <v>0</v>
      </c>
      <c r="M3865" s="120">
        <v>0</v>
      </c>
      <c r="N3865" s="120">
        <v>0</v>
      </c>
      <c r="O3865" s="127">
        <v>399.9</v>
      </c>
      <c r="P3865" s="128">
        <v>136.6</v>
      </c>
    </row>
    <row r="3866" spans="1:16">
      <c r="A3866" s="119" t="s">
        <v>4896</v>
      </c>
      <c r="B3866" s="120" t="s">
        <v>12972</v>
      </c>
      <c r="C3866" s="120" t="s">
        <v>3260</v>
      </c>
      <c r="D3866" s="120" t="s">
        <v>1798</v>
      </c>
      <c r="E3866" s="120" t="s">
        <v>12164</v>
      </c>
      <c r="F3866" s="120" t="s">
        <v>14116</v>
      </c>
      <c r="G3866" s="120" t="s">
        <v>1800</v>
      </c>
      <c r="H3866" s="120">
        <v>0</v>
      </c>
      <c r="I3866" s="120" t="s">
        <v>1842</v>
      </c>
      <c r="J3866" s="120" t="s">
        <v>1753</v>
      </c>
      <c r="K3866" s="120" t="s">
        <v>3338</v>
      </c>
      <c r="L3866" s="120">
        <v>0</v>
      </c>
      <c r="M3866" s="120">
        <v>0</v>
      </c>
      <c r="N3866" s="120">
        <v>0</v>
      </c>
      <c r="O3866" s="127">
        <v>249.9</v>
      </c>
      <c r="P3866" s="128">
        <v>136.6</v>
      </c>
    </row>
    <row r="3867" spans="1:16">
      <c r="A3867" s="119" t="s">
        <v>4897</v>
      </c>
      <c r="B3867" s="120" t="s">
        <v>12972</v>
      </c>
      <c r="C3867" s="120" t="s">
        <v>3260</v>
      </c>
      <c r="D3867" s="120" t="s">
        <v>1798</v>
      </c>
      <c r="E3867" s="120" t="s">
        <v>12164</v>
      </c>
      <c r="F3867" s="120" t="s">
        <v>14116</v>
      </c>
      <c r="G3867" s="120" t="s">
        <v>1773</v>
      </c>
      <c r="H3867" s="120">
        <v>0</v>
      </c>
      <c r="I3867" s="120" t="s">
        <v>2068</v>
      </c>
      <c r="J3867" s="120" t="s">
        <v>1753</v>
      </c>
      <c r="K3867" s="120" t="s">
        <v>3661</v>
      </c>
      <c r="L3867" s="120">
        <v>0</v>
      </c>
      <c r="M3867" s="120">
        <v>0</v>
      </c>
      <c r="N3867" s="120">
        <v>0</v>
      </c>
      <c r="O3867" s="127">
        <v>499.9</v>
      </c>
      <c r="P3867" s="128">
        <v>178</v>
      </c>
    </row>
    <row r="3868" spans="1:16">
      <c r="A3868" s="119" t="s">
        <v>1211</v>
      </c>
      <c r="B3868" s="120" t="s">
        <v>12972</v>
      </c>
      <c r="C3868" s="120" t="s">
        <v>3260</v>
      </c>
      <c r="D3868" s="120" t="s">
        <v>1798</v>
      </c>
      <c r="E3868" s="120" t="s">
        <v>12165</v>
      </c>
      <c r="F3868" s="120">
        <v>0</v>
      </c>
      <c r="G3868" s="120" t="s">
        <v>1947</v>
      </c>
      <c r="H3868" s="120">
        <v>0</v>
      </c>
      <c r="I3868" s="120" t="s">
        <v>2068</v>
      </c>
      <c r="J3868" s="120" t="s">
        <v>1753</v>
      </c>
      <c r="K3868" s="120">
        <v>0</v>
      </c>
      <c r="L3868" s="120">
        <v>0</v>
      </c>
      <c r="M3868" s="120">
        <v>0</v>
      </c>
      <c r="N3868" s="120" t="s">
        <v>4043</v>
      </c>
      <c r="O3868" s="127">
        <v>249.9</v>
      </c>
      <c r="P3868" s="128">
        <v>133.19999999999999</v>
      </c>
    </row>
    <row r="3869" spans="1:16">
      <c r="A3869" s="119" t="s">
        <v>4898</v>
      </c>
      <c r="B3869" s="120" t="s">
        <v>12972</v>
      </c>
      <c r="C3869" s="120" t="s">
        <v>3260</v>
      </c>
      <c r="D3869" s="120" t="s">
        <v>1806</v>
      </c>
      <c r="E3869" s="120" t="s">
        <v>12164</v>
      </c>
      <c r="F3869" s="120" t="s">
        <v>14116</v>
      </c>
      <c r="G3869" s="120" t="s">
        <v>1780</v>
      </c>
      <c r="H3869" s="120">
        <v>0</v>
      </c>
      <c r="I3869" s="120" t="s">
        <v>1842</v>
      </c>
      <c r="J3869" s="120" t="s">
        <v>1753</v>
      </c>
      <c r="K3869" s="120" t="s">
        <v>3338</v>
      </c>
      <c r="L3869" s="120">
        <v>0</v>
      </c>
      <c r="M3869" s="120">
        <v>0</v>
      </c>
      <c r="N3869" s="120" t="s">
        <v>4000</v>
      </c>
      <c r="O3869" s="127">
        <v>249.9</v>
      </c>
      <c r="P3869" s="128">
        <v>100</v>
      </c>
    </row>
    <row r="3870" spans="1:16">
      <c r="A3870" s="119" t="s">
        <v>4899</v>
      </c>
      <c r="B3870" s="120" t="s">
        <v>12972</v>
      </c>
      <c r="C3870" s="120" t="s">
        <v>3260</v>
      </c>
      <c r="D3870" s="120" t="s">
        <v>1798</v>
      </c>
      <c r="E3870" s="120" t="s">
        <v>12164</v>
      </c>
      <c r="F3870" s="120" t="s">
        <v>14116</v>
      </c>
      <c r="G3870" s="120" t="s">
        <v>1800</v>
      </c>
      <c r="H3870" s="120">
        <v>0</v>
      </c>
      <c r="I3870" s="120" t="s">
        <v>1842</v>
      </c>
      <c r="J3870" s="120" t="s">
        <v>1753</v>
      </c>
      <c r="K3870" s="120" t="s">
        <v>3338</v>
      </c>
      <c r="L3870" s="120">
        <v>0</v>
      </c>
      <c r="M3870" s="120">
        <v>0</v>
      </c>
      <c r="N3870" s="120" t="s">
        <v>4000</v>
      </c>
      <c r="O3870" s="127">
        <v>249.9</v>
      </c>
      <c r="P3870" s="128">
        <v>108</v>
      </c>
    </row>
    <row r="3871" spans="1:16">
      <c r="A3871" s="119" t="s">
        <v>4900</v>
      </c>
      <c r="B3871" s="120" t="s">
        <v>12972</v>
      </c>
      <c r="C3871" s="120" t="s">
        <v>3260</v>
      </c>
      <c r="D3871" s="120" t="s">
        <v>1798</v>
      </c>
      <c r="E3871" s="120" t="s">
        <v>12164</v>
      </c>
      <c r="F3871" s="120" t="s">
        <v>14116</v>
      </c>
      <c r="G3871" s="120" t="s">
        <v>1789</v>
      </c>
      <c r="H3871" s="120">
        <v>0</v>
      </c>
      <c r="I3871" s="120" t="s">
        <v>2068</v>
      </c>
      <c r="J3871" s="120" t="s">
        <v>1753</v>
      </c>
      <c r="K3871" s="120" t="s">
        <v>3338</v>
      </c>
      <c r="L3871" s="120">
        <v>0</v>
      </c>
      <c r="M3871" s="120">
        <v>0</v>
      </c>
      <c r="N3871" s="120">
        <v>0</v>
      </c>
      <c r="O3871" s="127">
        <v>249.9</v>
      </c>
      <c r="P3871" s="128">
        <v>135</v>
      </c>
    </row>
    <row r="3872" spans="1:16">
      <c r="A3872" s="119" t="s">
        <v>4901</v>
      </c>
      <c r="B3872" s="120" t="s">
        <v>12972</v>
      </c>
      <c r="C3872" s="120" t="s">
        <v>3260</v>
      </c>
      <c r="D3872" s="120" t="s">
        <v>1798</v>
      </c>
      <c r="E3872" s="120" t="s">
        <v>12164</v>
      </c>
      <c r="F3872" s="120" t="s">
        <v>14116</v>
      </c>
      <c r="G3872" s="120" t="s">
        <v>1903</v>
      </c>
      <c r="H3872" s="120">
        <v>0</v>
      </c>
      <c r="I3872" s="120" t="s">
        <v>2068</v>
      </c>
      <c r="J3872" s="120" t="s">
        <v>1753</v>
      </c>
      <c r="K3872" s="120">
        <v>0</v>
      </c>
      <c r="L3872" s="120">
        <v>0</v>
      </c>
      <c r="M3872" s="120">
        <v>0</v>
      </c>
      <c r="N3872" s="120">
        <v>0</v>
      </c>
      <c r="O3872" s="127">
        <v>249.9</v>
      </c>
      <c r="P3872" s="128">
        <v>135</v>
      </c>
    </row>
    <row r="3873" spans="1:16">
      <c r="A3873" s="119" t="s">
        <v>4902</v>
      </c>
      <c r="B3873" s="120" t="s">
        <v>12972</v>
      </c>
      <c r="C3873" s="120" t="s">
        <v>3260</v>
      </c>
      <c r="D3873" s="120" t="s">
        <v>1798</v>
      </c>
      <c r="E3873" s="120" t="s">
        <v>12164</v>
      </c>
      <c r="F3873" s="120" t="s">
        <v>14116</v>
      </c>
      <c r="G3873" s="120" t="s">
        <v>1903</v>
      </c>
      <c r="H3873" s="120">
        <v>0</v>
      </c>
      <c r="I3873" s="120" t="s">
        <v>2068</v>
      </c>
      <c r="J3873" s="120" t="s">
        <v>1753</v>
      </c>
      <c r="K3873" s="120">
        <v>0</v>
      </c>
      <c r="L3873" s="120">
        <v>0</v>
      </c>
      <c r="M3873" s="120">
        <v>0</v>
      </c>
      <c r="N3873" s="120">
        <v>0</v>
      </c>
      <c r="O3873" s="127">
        <v>249.9</v>
      </c>
      <c r="P3873" s="128">
        <v>100</v>
      </c>
    </row>
    <row r="3874" spans="1:16">
      <c r="A3874" s="119" t="s">
        <v>4903</v>
      </c>
      <c r="B3874" s="120" t="s">
        <v>12972</v>
      </c>
      <c r="C3874" s="120" t="s">
        <v>3260</v>
      </c>
      <c r="D3874" s="120" t="s">
        <v>1798</v>
      </c>
      <c r="E3874" s="120" t="s">
        <v>12164</v>
      </c>
      <c r="F3874" s="120" t="s">
        <v>14116</v>
      </c>
      <c r="G3874" s="120" t="s">
        <v>1983</v>
      </c>
      <c r="H3874" s="120">
        <v>0</v>
      </c>
      <c r="I3874" s="120" t="s">
        <v>1842</v>
      </c>
      <c r="J3874" s="120" t="s">
        <v>1753</v>
      </c>
      <c r="K3874" s="120" t="s">
        <v>2131</v>
      </c>
      <c r="L3874" s="120">
        <v>0</v>
      </c>
      <c r="M3874" s="120">
        <v>0</v>
      </c>
      <c r="N3874" s="120" t="s">
        <v>3498</v>
      </c>
      <c r="O3874" s="127">
        <v>299.89999999999998</v>
      </c>
      <c r="P3874" s="128">
        <v>100</v>
      </c>
    </row>
    <row r="3875" spans="1:16">
      <c r="A3875" s="119" t="s">
        <v>4904</v>
      </c>
      <c r="B3875" s="120" t="s">
        <v>12972</v>
      </c>
      <c r="C3875" s="120" t="s">
        <v>3260</v>
      </c>
      <c r="D3875" s="120" t="s">
        <v>1798</v>
      </c>
      <c r="E3875" s="120" t="s">
        <v>12165</v>
      </c>
      <c r="F3875" s="120">
        <v>0</v>
      </c>
      <c r="G3875" s="120" t="s">
        <v>1876</v>
      </c>
      <c r="H3875" s="120">
        <v>0</v>
      </c>
      <c r="I3875" s="120" t="s">
        <v>2068</v>
      </c>
      <c r="J3875" s="120" t="s">
        <v>1753</v>
      </c>
      <c r="K3875" s="120" t="s">
        <v>3661</v>
      </c>
      <c r="L3875" s="120" t="s">
        <v>2097</v>
      </c>
      <c r="M3875" s="120">
        <v>0</v>
      </c>
      <c r="N3875" s="120" t="s">
        <v>3498</v>
      </c>
      <c r="O3875" s="127">
        <v>299.89999999999998</v>
      </c>
      <c r="P3875" s="128">
        <v>100</v>
      </c>
    </row>
    <row r="3876" spans="1:16">
      <c r="A3876" s="119" t="s">
        <v>4905</v>
      </c>
      <c r="B3876" s="120" t="s">
        <v>12972</v>
      </c>
      <c r="C3876" s="120" t="s">
        <v>3260</v>
      </c>
      <c r="D3876" s="120" t="s">
        <v>1798</v>
      </c>
      <c r="E3876" s="120" t="s">
        <v>12165</v>
      </c>
      <c r="F3876" s="120">
        <v>0</v>
      </c>
      <c r="G3876" s="120" t="s">
        <v>1795</v>
      </c>
      <c r="H3876" s="120">
        <v>0</v>
      </c>
      <c r="I3876" s="120" t="s">
        <v>2068</v>
      </c>
      <c r="J3876" s="120" t="s">
        <v>1753</v>
      </c>
      <c r="K3876" s="120" t="s">
        <v>3338</v>
      </c>
      <c r="L3876" s="120">
        <v>0</v>
      </c>
      <c r="M3876" s="120">
        <v>0</v>
      </c>
      <c r="N3876" s="120">
        <v>0</v>
      </c>
      <c r="O3876" s="127">
        <v>249.9</v>
      </c>
      <c r="P3876" s="128">
        <v>145.4</v>
      </c>
    </row>
    <row r="3877" spans="1:16">
      <c r="A3877" s="119" t="s">
        <v>4906</v>
      </c>
      <c r="B3877" s="120" t="s">
        <v>12972</v>
      </c>
      <c r="C3877" s="120" t="s">
        <v>3260</v>
      </c>
      <c r="D3877" s="120" t="s">
        <v>1798</v>
      </c>
      <c r="E3877" s="120" t="s">
        <v>12165</v>
      </c>
      <c r="F3877" s="120" t="s">
        <v>14116</v>
      </c>
      <c r="G3877" s="120" t="s">
        <v>2014</v>
      </c>
      <c r="H3877" s="120">
        <v>0</v>
      </c>
      <c r="I3877" s="120" t="s">
        <v>1849</v>
      </c>
      <c r="J3877" s="120" t="s">
        <v>1753</v>
      </c>
      <c r="K3877" s="120" t="s">
        <v>3338</v>
      </c>
      <c r="L3877" s="120" t="s">
        <v>2097</v>
      </c>
      <c r="M3877" s="120">
        <v>0</v>
      </c>
      <c r="N3877" s="120">
        <v>0</v>
      </c>
      <c r="O3877" s="127">
        <v>499.9</v>
      </c>
      <c r="P3877" s="128">
        <v>175.4</v>
      </c>
    </row>
    <row r="3878" spans="1:16">
      <c r="A3878" s="119" t="s">
        <v>4907</v>
      </c>
      <c r="B3878" s="120" t="s">
        <v>12972</v>
      </c>
      <c r="C3878" s="120" t="s">
        <v>3260</v>
      </c>
      <c r="D3878" s="120" t="s">
        <v>1798</v>
      </c>
      <c r="E3878" s="120" t="s">
        <v>12165</v>
      </c>
      <c r="F3878" s="120">
        <v>0</v>
      </c>
      <c r="G3878" s="120" t="s">
        <v>1928</v>
      </c>
      <c r="H3878" s="120">
        <v>0</v>
      </c>
      <c r="I3878" s="120" t="s">
        <v>1842</v>
      </c>
      <c r="J3878" s="120" t="s">
        <v>1753</v>
      </c>
      <c r="K3878" s="120" t="s">
        <v>3338</v>
      </c>
      <c r="L3878" s="120">
        <v>0</v>
      </c>
      <c r="M3878" s="120">
        <v>0</v>
      </c>
      <c r="N3878" s="120">
        <v>0</v>
      </c>
      <c r="O3878" s="127">
        <v>499.9</v>
      </c>
      <c r="P3878" s="128">
        <v>199.4</v>
      </c>
    </row>
    <row r="3879" spans="1:16">
      <c r="A3879" s="119" t="s">
        <v>4908</v>
      </c>
      <c r="B3879" s="120" t="s">
        <v>12972</v>
      </c>
      <c r="C3879" s="120" t="s">
        <v>3260</v>
      </c>
      <c r="D3879" s="120" t="s">
        <v>1798</v>
      </c>
      <c r="E3879" s="120" t="s">
        <v>12165</v>
      </c>
      <c r="F3879" s="120" t="s">
        <v>14116</v>
      </c>
      <c r="G3879" s="120" t="s">
        <v>1928</v>
      </c>
      <c r="H3879" s="120">
        <v>0</v>
      </c>
      <c r="I3879" s="120" t="s">
        <v>1849</v>
      </c>
      <c r="J3879" s="120" t="s">
        <v>1753</v>
      </c>
      <c r="K3879" s="120" t="s">
        <v>3338</v>
      </c>
      <c r="L3879" s="120">
        <v>0</v>
      </c>
      <c r="M3879" s="120">
        <v>0</v>
      </c>
      <c r="N3879" s="120" t="s">
        <v>3498</v>
      </c>
      <c r="O3879" s="127">
        <v>499.9</v>
      </c>
      <c r="P3879" s="128">
        <v>165</v>
      </c>
    </row>
    <row r="3880" spans="1:16">
      <c r="A3880" s="119" t="s">
        <v>4909</v>
      </c>
      <c r="B3880" s="120" t="s">
        <v>12972</v>
      </c>
      <c r="C3880" s="120" t="s">
        <v>3260</v>
      </c>
      <c r="D3880" s="120" t="s">
        <v>1798</v>
      </c>
      <c r="E3880" s="120" t="s">
        <v>12164</v>
      </c>
      <c r="F3880" s="120" t="s">
        <v>12187</v>
      </c>
      <c r="G3880" s="120" t="s">
        <v>1804</v>
      </c>
      <c r="H3880" s="120">
        <v>0</v>
      </c>
      <c r="I3880" s="120" t="s">
        <v>1849</v>
      </c>
      <c r="J3880" s="120" t="s">
        <v>1753</v>
      </c>
      <c r="K3880" s="120" t="s">
        <v>3661</v>
      </c>
      <c r="L3880" s="120">
        <v>0</v>
      </c>
      <c r="M3880" s="120">
        <v>0</v>
      </c>
      <c r="N3880" s="120" t="s">
        <v>3498</v>
      </c>
      <c r="O3880" s="127">
        <v>249.9</v>
      </c>
      <c r="P3880" s="128">
        <v>85</v>
      </c>
    </row>
    <row r="3881" spans="1:16">
      <c r="A3881" s="119" t="s">
        <v>4910</v>
      </c>
      <c r="B3881" s="120" t="s">
        <v>12972</v>
      </c>
      <c r="C3881" s="120" t="s">
        <v>3260</v>
      </c>
      <c r="D3881" s="120" t="s">
        <v>1798</v>
      </c>
      <c r="E3881" s="120" t="s">
        <v>12164</v>
      </c>
      <c r="F3881" s="120" t="s">
        <v>12187</v>
      </c>
      <c r="G3881" s="120" t="s">
        <v>1789</v>
      </c>
      <c r="H3881" s="120">
        <v>0</v>
      </c>
      <c r="I3881" s="120" t="s">
        <v>1842</v>
      </c>
      <c r="J3881" s="120" t="s">
        <v>1753</v>
      </c>
      <c r="K3881" s="120" t="s">
        <v>3338</v>
      </c>
      <c r="L3881" s="120">
        <v>0</v>
      </c>
      <c r="M3881" s="120">
        <v>0</v>
      </c>
      <c r="N3881" s="120" t="s">
        <v>4000</v>
      </c>
      <c r="O3881" s="127">
        <v>249.9</v>
      </c>
      <c r="P3881" s="128">
        <v>109</v>
      </c>
    </row>
    <row r="3882" spans="1:16">
      <c r="A3882" s="119" t="s">
        <v>4911</v>
      </c>
      <c r="B3882" s="120" t="s">
        <v>12972</v>
      </c>
      <c r="C3882" s="120" t="s">
        <v>3260</v>
      </c>
      <c r="D3882" s="120" t="s">
        <v>1798</v>
      </c>
      <c r="E3882" s="120" t="s">
        <v>12164</v>
      </c>
      <c r="F3882" s="120" t="s">
        <v>12187</v>
      </c>
      <c r="G3882" s="120" t="s">
        <v>1814</v>
      </c>
      <c r="H3882" s="120">
        <v>0</v>
      </c>
      <c r="I3882" s="120" t="s">
        <v>1842</v>
      </c>
      <c r="J3882" s="120" t="s">
        <v>1753</v>
      </c>
      <c r="K3882" s="120" t="s">
        <v>3338</v>
      </c>
      <c r="L3882" s="120">
        <v>0</v>
      </c>
      <c r="M3882" s="120">
        <v>0</v>
      </c>
      <c r="N3882" s="120">
        <v>0</v>
      </c>
      <c r="O3882" s="127">
        <v>249.9</v>
      </c>
      <c r="P3882" s="128">
        <v>156.4</v>
      </c>
    </row>
    <row r="3883" spans="1:16">
      <c r="A3883" s="119" t="s">
        <v>958</v>
      </c>
      <c r="B3883" s="120" t="s">
        <v>12972</v>
      </c>
      <c r="C3883" s="120" t="s">
        <v>3260</v>
      </c>
      <c r="D3883" s="120" t="s">
        <v>1798</v>
      </c>
      <c r="E3883" s="120" t="s">
        <v>12165</v>
      </c>
      <c r="F3883" s="120" t="s">
        <v>12187</v>
      </c>
      <c r="G3883" s="120" t="s">
        <v>1883</v>
      </c>
      <c r="H3883" s="120">
        <v>0</v>
      </c>
      <c r="I3883" s="120" t="s">
        <v>1842</v>
      </c>
      <c r="J3883" s="120" t="s">
        <v>1753</v>
      </c>
      <c r="K3883" s="120" t="s">
        <v>3661</v>
      </c>
      <c r="L3883" s="120">
        <v>0</v>
      </c>
      <c r="M3883" s="120">
        <v>0</v>
      </c>
      <c r="N3883" s="120" t="s">
        <v>4543</v>
      </c>
      <c r="O3883" s="127">
        <v>299.89999999999998</v>
      </c>
      <c r="P3883" s="128">
        <v>106</v>
      </c>
    </row>
    <row r="3884" spans="1:16">
      <c r="A3884" s="119" t="s">
        <v>4912</v>
      </c>
      <c r="B3884" s="120" t="s">
        <v>12972</v>
      </c>
      <c r="C3884" s="120" t="s">
        <v>3260</v>
      </c>
      <c r="D3884" s="120" t="s">
        <v>1798</v>
      </c>
      <c r="E3884" s="120" t="s">
        <v>12164</v>
      </c>
      <c r="F3884" s="120" t="s">
        <v>12187</v>
      </c>
      <c r="G3884" s="120" t="s">
        <v>1903</v>
      </c>
      <c r="H3884" s="120">
        <v>0</v>
      </c>
      <c r="I3884" s="120" t="s">
        <v>1842</v>
      </c>
      <c r="J3884" s="120" t="s">
        <v>1753</v>
      </c>
      <c r="K3884" s="120">
        <v>0</v>
      </c>
      <c r="L3884" s="120">
        <v>0</v>
      </c>
      <c r="M3884" s="120">
        <v>0</v>
      </c>
      <c r="N3884" s="120">
        <v>0</v>
      </c>
      <c r="O3884" s="127">
        <v>349.9</v>
      </c>
      <c r="P3884" s="128">
        <v>149.4</v>
      </c>
    </row>
    <row r="3885" spans="1:16">
      <c r="A3885" s="119" t="s">
        <v>4913</v>
      </c>
      <c r="B3885" s="120" t="s">
        <v>12972</v>
      </c>
      <c r="C3885" s="120" t="s">
        <v>3260</v>
      </c>
      <c r="D3885" s="120" t="s">
        <v>1798</v>
      </c>
      <c r="E3885" s="120" t="s">
        <v>12164</v>
      </c>
      <c r="F3885" s="120" t="s">
        <v>12187</v>
      </c>
      <c r="G3885" s="120" t="s">
        <v>1903</v>
      </c>
      <c r="H3885" s="120">
        <v>0</v>
      </c>
      <c r="I3885" s="120" t="s">
        <v>2646</v>
      </c>
      <c r="J3885" s="120" t="s">
        <v>1753</v>
      </c>
      <c r="K3885" s="120" t="s">
        <v>3661</v>
      </c>
      <c r="L3885" s="120">
        <v>0</v>
      </c>
      <c r="M3885" s="120">
        <v>0</v>
      </c>
      <c r="N3885" s="120">
        <v>0</v>
      </c>
      <c r="O3885" s="127">
        <v>349.9</v>
      </c>
      <c r="P3885" s="128">
        <v>142.4</v>
      </c>
    </row>
    <row r="3886" spans="1:16">
      <c r="A3886" s="119" t="s">
        <v>4914</v>
      </c>
      <c r="B3886" s="120" t="s">
        <v>12972</v>
      </c>
      <c r="C3886" s="120" t="s">
        <v>3260</v>
      </c>
      <c r="D3886" s="120" t="s">
        <v>1798</v>
      </c>
      <c r="E3886" s="120" t="s">
        <v>12164</v>
      </c>
      <c r="F3886" s="120" t="s">
        <v>12187</v>
      </c>
      <c r="G3886" s="120" t="s">
        <v>1838</v>
      </c>
      <c r="H3886" s="120">
        <v>0</v>
      </c>
      <c r="I3886" s="120" t="s">
        <v>2425</v>
      </c>
      <c r="J3886" s="120" t="s">
        <v>1753</v>
      </c>
      <c r="K3886" s="120" t="s">
        <v>3338</v>
      </c>
      <c r="L3886" s="120">
        <v>0</v>
      </c>
      <c r="M3886" s="120">
        <v>0</v>
      </c>
      <c r="N3886" s="120">
        <v>0</v>
      </c>
      <c r="O3886" s="127">
        <v>249.9</v>
      </c>
      <c r="P3886" s="128">
        <v>182.4</v>
      </c>
    </row>
    <row r="3887" spans="1:16">
      <c r="A3887" s="119" t="s">
        <v>4915</v>
      </c>
      <c r="B3887" s="120" t="s">
        <v>12972</v>
      </c>
      <c r="C3887" s="120" t="s">
        <v>3260</v>
      </c>
      <c r="D3887" s="120" t="s">
        <v>1798</v>
      </c>
      <c r="E3887" s="120" t="s">
        <v>12164</v>
      </c>
      <c r="F3887" s="120" t="s">
        <v>12187</v>
      </c>
      <c r="G3887" s="120" t="s">
        <v>1905</v>
      </c>
      <c r="H3887" s="120">
        <v>0</v>
      </c>
      <c r="I3887" s="120" t="s">
        <v>2646</v>
      </c>
      <c r="J3887" s="120" t="s">
        <v>1753</v>
      </c>
      <c r="K3887" s="120" t="s">
        <v>3338</v>
      </c>
      <c r="L3887" s="120">
        <v>0</v>
      </c>
      <c r="M3887" s="120">
        <v>0</v>
      </c>
      <c r="N3887" s="120">
        <v>0</v>
      </c>
      <c r="O3887" s="127">
        <v>249.9</v>
      </c>
      <c r="P3887" s="128">
        <v>182.4</v>
      </c>
    </row>
    <row r="3888" spans="1:16">
      <c r="A3888" s="119" t="s">
        <v>4916</v>
      </c>
      <c r="B3888" s="120" t="s">
        <v>12972</v>
      </c>
      <c r="C3888" s="120" t="s">
        <v>3260</v>
      </c>
      <c r="D3888" s="120" t="s">
        <v>1798</v>
      </c>
      <c r="E3888" s="120" t="s">
        <v>12164</v>
      </c>
      <c r="F3888" s="120" t="s">
        <v>12601</v>
      </c>
      <c r="G3888" s="120" t="s">
        <v>1784</v>
      </c>
      <c r="H3888" s="120">
        <v>0</v>
      </c>
      <c r="I3888" s="120" t="s">
        <v>2646</v>
      </c>
      <c r="J3888" s="120" t="s">
        <v>1753</v>
      </c>
      <c r="K3888" s="120">
        <v>0</v>
      </c>
      <c r="L3888" s="120" t="s">
        <v>2035</v>
      </c>
      <c r="M3888" s="120">
        <v>0</v>
      </c>
      <c r="N3888" s="120" t="s">
        <v>4917</v>
      </c>
      <c r="O3888" s="127">
        <v>299.89999999999998</v>
      </c>
      <c r="P3888" s="128">
        <v>126.3</v>
      </c>
    </row>
    <row r="3889" spans="1:16">
      <c r="A3889" s="119" t="s">
        <v>4918</v>
      </c>
      <c r="B3889" s="120" t="s">
        <v>12972</v>
      </c>
      <c r="C3889" s="120" t="s">
        <v>3260</v>
      </c>
      <c r="D3889" s="120" t="s">
        <v>1798</v>
      </c>
      <c r="E3889" s="120" t="s">
        <v>12164</v>
      </c>
      <c r="F3889" s="120" t="s">
        <v>12601</v>
      </c>
      <c r="G3889" s="120" t="s">
        <v>1784</v>
      </c>
      <c r="H3889" s="120">
        <v>0</v>
      </c>
      <c r="I3889" s="120" t="s">
        <v>2646</v>
      </c>
      <c r="J3889" s="120" t="s">
        <v>1753</v>
      </c>
      <c r="K3889" s="120">
        <v>0</v>
      </c>
      <c r="L3889" s="120" t="s">
        <v>2035</v>
      </c>
      <c r="M3889" s="120">
        <v>0</v>
      </c>
      <c r="N3889" s="120" t="s">
        <v>4917</v>
      </c>
      <c r="O3889" s="127">
        <v>299.89999999999998</v>
      </c>
      <c r="P3889" s="128">
        <v>133.66</v>
      </c>
    </row>
    <row r="3890" spans="1:16">
      <c r="A3890" s="119" t="s">
        <v>1213</v>
      </c>
      <c r="B3890" s="120" t="s">
        <v>12972</v>
      </c>
      <c r="C3890" s="120" t="s">
        <v>3260</v>
      </c>
      <c r="D3890" s="120" t="s">
        <v>1798</v>
      </c>
      <c r="E3890" s="120" t="s">
        <v>12165</v>
      </c>
      <c r="F3890" s="120" t="s">
        <v>12187</v>
      </c>
      <c r="G3890" s="120" t="s">
        <v>2174</v>
      </c>
      <c r="H3890" s="120">
        <v>0</v>
      </c>
      <c r="I3890" s="120" t="s">
        <v>2425</v>
      </c>
      <c r="J3890" s="120" t="s">
        <v>1753</v>
      </c>
      <c r="K3890" s="120">
        <v>0</v>
      </c>
      <c r="L3890" s="120">
        <v>0</v>
      </c>
      <c r="M3890" s="120">
        <v>0</v>
      </c>
      <c r="N3890" s="120">
        <v>0</v>
      </c>
      <c r="O3890" s="127">
        <v>399.9</v>
      </c>
      <c r="P3890" s="128">
        <v>141.36000000000001</v>
      </c>
    </row>
    <row r="3891" spans="1:16">
      <c r="A3891" s="119" t="s">
        <v>4919</v>
      </c>
      <c r="B3891" s="120" t="s">
        <v>12972</v>
      </c>
      <c r="C3891" s="120" t="s">
        <v>3260</v>
      </c>
      <c r="D3891" s="120" t="s">
        <v>1798</v>
      </c>
      <c r="E3891" s="120" t="s">
        <v>12165</v>
      </c>
      <c r="F3891" s="120" t="s">
        <v>12187</v>
      </c>
      <c r="G3891" s="120" t="s">
        <v>1962</v>
      </c>
      <c r="H3891" s="120">
        <v>0</v>
      </c>
      <c r="I3891" s="120" t="s">
        <v>1849</v>
      </c>
      <c r="J3891" s="120" t="s">
        <v>1753</v>
      </c>
      <c r="K3891" s="120">
        <v>0</v>
      </c>
      <c r="L3891" s="120">
        <v>0</v>
      </c>
      <c r="M3891" s="120">
        <v>0</v>
      </c>
      <c r="N3891" s="120">
        <v>0</v>
      </c>
      <c r="O3891" s="127">
        <v>349.9</v>
      </c>
      <c r="P3891" s="128">
        <v>150.4</v>
      </c>
    </row>
    <row r="3892" spans="1:16">
      <c r="A3892" s="119" t="s">
        <v>1215</v>
      </c>
      <c r="B3892" s="120" t="s">
        <v>12972</v>
      </c>
      <c r="C3892" s="120" t="s">
        <v>3260</v>
      </c>
      <c r="D3892" s="120" t="s">
        <v>1806</v>
      </c>
      <c r="E3892" s="120" t="s">
        <v>12165</v>
      </c>
      <c r="F3892" s="120" t="s">
        <v>12187</v>
      </c>
      <c r="G3892" s="120" t="s">
        <v>2174</v>
      </c>
      <c r="H3892" s="120">
        <v>0</v>
      </c>
      <c r="I3892" s="120" t="s">
        <v>2425</v>
      </c>
      <c r="J3892" s="120" t="s">
        <v>1753</v>
      </c>
      <c r="K3892" s="120" t="s">
        <v>3661</v>
      </c>
      <c r="L3892" s="120">
        <v>0</v>
      </c>
      <c r="M3892" s="120">
        <v>0</v>
      </c>
      <c r="N3892" s="120">
        <v>0</v>
      </c>
      <c r="O3892" s="127">
        <v>249.9</v>
      </c>
      <c r="P3892" s="128">
        <v>82.58</v>
      </c>
    </row>
    <row r="3893" spans="1:16">
      <c r="A3893" s="119" t="s">
        <v>4920</v>
      </c>
      <c r="B3893" s="120" t="s">
        <v>12972</v>
      </c>
      <c r="C3893" s="120" t="s">
        <v>3260</v>
      </c>
      <c r="D3893" s="120" t="s">
        <v>1798</v>
      </c>
      <c r="E3893" s="120" t="s">
        <v>12165</v>
      </c>
      <c r="F3893" s="120" t="s">
        <v>12187</v>
      </c>
      <c r="G3893" s="120" t="s">
        <v>1888</v>
      </c>
      <c r="H3893" s="120">
        <v>0</v>
      </c>
      <c r="I3893" s="120" t="s">
        <v>2068</v>
      </c>
      <c r="J3893" s="120" t="s">
        <v>1753</v>
      </c>
      <c r="K3893" s="120" t="s">
        <v>3661</v>
      </c>
      <c r="L3893" s="120">
        <v>0</v>
      </c>
      <c r="M3893" s="120">
        <v>0</v>
      </c>
      <c r="N3893" s="120" t="s">
        <v>3498</v>
      </c>
      <c r="O3893" s="127">
        <v>299.89999999999998</v>
      </c>
      <c r="P3893" s="128">
        <v>100</v>
      </c>
    </row>
    <row r="3894" spans="1:16">
      <c r="A3894" s="119" t="s">
        <v>4921</v>
      </c>
      <c r="B3894" s="120" t="s">
        <v>12972</v>
      </c>
      <c r="C3894" s="120" t="s">
        <v>3260</v>
      </c>
      <c r="D3894" s="120" t="s">
        <v>1798</v>
      </c>
      <c r="E3894" s="120" t="s">
        <v>12165</v>
      </c>
      <c r="F3894" s="120" t="s">
        <v>12187</v>
      </c>
      <c r="G3894" s="120" t="s">
        <v>1778</v>
      </c>
      <c r="H3894" s="120">
        <v>0</v>
      </c>
      <c r="I3894" s="120" t="s">
        <v>2425</v>
      </c>
      <c r="J3894" s="120" t="s">
        <v>1753</v>
      </c>
      <c r="K3894" s="120" t="s">
        <v>3338</v>
      </c>
      <c r="L3894" s="120">
        <v>0</v>
      </c>
      <c r="M3894" s="120">
        <v>0</v>
      </c>
      <c r="N3894" s="120" t="s">
        <v>4000</v>
      </c>
      <c r="O3894" s="127">
        <v>299.89999999999998</v>
      </c>
      <c r="P3894" s="128">
        <v>110</v>
      </c>
    </row>
    <row r="3895" spans="1:16">
      <c r="A3895" s="119" t="s">
        <v>4922</v>
      </c>
      <c r="B3895" s="120" t="s">
        <v>12972</v>
      </c>
      <c r="C3895" s="120" t="s">
        <v>3260</v>
      </c>
      <c r="D3895" s="120" t="s">
        <v>1798</v>
      </c>
      <c r="E3895" s="120" t="s">
        <v>12164</v>
      </c>
      <c r="F3895" s="120" t="s">
        <v>12601</v>
      </c>
      <c r="G3895" s="120" t="s">
        <v>1778</v>
      </c>
      <c r="H3895" s="120">
        <v>0</v>
      </c>
      <c r="I3895" s="120" t="s">
        <v>1849</v>
      </c>
      <c r="J3895" s="120" t="s">
        <v>1753</v>
      </c>
      <c r="K3895" s="120" t="s">
        <v>3338</v>
      </c>
      <c r="L3895" s="120">
        <v>0</v>
      </c>
      <c r="M3895" s="120">
        <v>0</v>
      </c>
      <c r="N3895" s="120" t="s">
        <v>4000</v>
      </c>
      <c r="O3895" s="127">
        <v>299.89999999999998</v>
      </c>
      <c r="P3895" s="128">
        <v>110</v>
      </c>
    </row>
    <row r="3896" spans="1:16">
      <c r="A3896" s="119" t="s">
        <v>4923</v>
      </c>
      <c r="B3896" s="120" t="s">
        <v>12972</v>
      </c>
      <c r="C3896" s="120" t="s">
        <v>3260</v>
      </c>
      <c r="D3896" s="120" t="s">
        <v>1798</v>
      </c>
      <c r="E3896" s="120" t="s">
        <v>12164</v>
      </c>
      <c r="F3896" s="120" t="s">
        <v>12601</v>
      </c>
      <c r="G3896" s="120" t="s">
        <v>1778</v>
      </c>
      <c r="H3896" s="120">
        <v>0</v>
      </c>
      <c r="I3896" s="120" t="s">
        <v>1849</v>
      </c>
      <c r="J3896" s="120" t="s">
        <v>1753</v>
      </c>
      <c r="K3896" s="120" t="s">
        <v>3338</v>
      </c>
      <c r="L3896" s="120">
        <v>0</v>
      </c>
      <c r="M3896" s="120">
        <v>0</v>
      </c>
      <c r="N3896" s="120" t="s">
        <v>4000</v>
      </c>
      <c r="O3896" s="127">
        <v>299.89999999999998</v>
      </c>
      <c r="P3896" s="128">
        <v>105</v>
      </c>
    </row>
    <row r="3897" spans="1:16">
      <c r="A3897" s="119" t="s">
        <v>4924</v>
      </c>
      <c r="B3897" s="120" t="s">
        <v>12972</v>
      </c>
      <c r="C3897" s="120" t="s">
        <v>3260</v>
      </c>
      <c r="D3897" s="120" t="s">
        <v>1798</v>
      </c>
      <c r="E3897" s="120" t="s">
        <v>12164</v>
      </c>
      <c r="F3897" s="120" t="s">
        <v>12601</v>
      </c>
      <c r="G3897" s="120" t="s">
        <v>1825</v>
      </c>
      <c r="H3897" s="120">
        <v>0</v>
      </c>
      <c r="I3897" s="120" t="s">
        <v>1842</v>
      </c>
      <c r="J3897" s="120" t="s">
        <v>1753</v>
      </c>
      <c r="K3897" s="120" t="s">
        <v>3338</v>
      </c>
      <c r="L3897" s="120">
        <v>0</v>
      </c>
      <c r="M3897" s="120">
        <v>0</v>
      </c>
      <c r="N3897" s="120" t="s">
        <v>4000</v>
      </c>
      <c r="O3897" s="127">
        <v>349.9</v>
      </c>
      <c r="P3897" s="128">
        <v>120</v>
      </c>
    </row>
    <row r="3898" spans="1:16">
      <c r="A3898" s="119" t="s">
        <v>4925</v>
      </c>
      <c r="B3898" s="120" t="s">
        <v>12972</v>
      </c>
      <c r="C3898" s="120" t="s">
        <v>3260</v>
      </c>
      <c r="D3898" s="120" t="s">
        <v>1798</v>
      </c>
      <c r="E3898" s="120" t="s">
        <v>12164</v>
      </c>
      <c r="F3898" s="120" t="s">
        <v>12601</v>
      </c>
      <c r="G3898" s="120" t="s">
        <v>1825</v>
      </c>
      <c r="H3898" s="120">
        <v>0</v>
      </c>
      <c r="I3898" s="120" t="s">
        <v>1842</v>
      </c>
      <c r="J3898" s="120" t="s">
        <v>1753</v>
      </c>
      <c r="K3898" s="120">
        <v>0</v>
      </c>
      <c r="L3898" s="120">
        <v>0</v>
      </c>
      <c r="M3898" s="120">
        <v>0</v>
      </c>
      <c r="N3898" s="120" t="s">
        <v>4000</v>
      </c>
      <c r="O3898" s="127">
        <v>349.9</v>
      </c>
      <c r="P3898" s="128">
        <v>120</v>
      </c>
    </row>
    <row r="3899" spans="1:16">
      <c r="A3899" s="119" t="s">
        <v>4926</v>
      </c>
      <c r="B3899" s="120" t="s">
        <v>12972</v>
      </c>
      <c r="C3899" s="120" t="s">
        <v>3260</v>
      </c>
      <c r="D3899" s="120" t="s">
        <v>1798</v>
      </c>
      <c r="E3899" s="120" t="s">
        <v>12164</v>
      </c>
      <c r="F3899" s="120" t="s">
        <v>12601</v>
      </c>
      <c r="G3899" s="120" t="s">
        <v>1804</v>
      </c>
      <c r="H3899" s="120">
        <v>0</v>
      </c>
      <c r="I3899" s="120" t="s">
        <v>2646</v>
      </c>
      <c r="J3899" s="120" t="s">
        <v>1753</v>
      </c>
      <c r="K3899" s="120" t="s">
        <v>3338</v>
      </c>
      <c r="L3899" s="120" t="s">
        <v>2035</v>
      </c>
      <c r="M3899" s="120">
        <v>0</v>
      </c>
      <c r="N3899" s="120">
        <v>0</v>
      </c>
      <c r="O3899" s="127">
        <v>449.9</v>
      </c>
      <c r="P3899" s="128">
        <v>183.4</v>
      </c>
    </row>
    <row r="3900" spans="1:16">
      <c r="A3900" s="119" t="s">
        <v>4927</v>
      </c>
      <c r="B3900" s="120" t="s">
        <v>12972</v>
      </c>
      <c r="C3900" s="120" t="s">
        <v>3260</v>
      </c>
      <c r="D3900" s="120" t="s">
        <v>1798</v>
      </c>
      <c r="E3900" s="120" t="s">
        <v>12164</v>
      </c>
      <c r="F3900" s="120" t="s">
        <v>12601</v>
      </c>
      <c r="G3900" s="120" t="s">
        <v>1804</v>
      </c>
      <c r="H3900" s="120">
        <v>0</v>
      </c>
      <c r="I3900" s="120" t="s">
        <v>1842</v>
      </c>
      <c r="J3900" s="120" t="s">
        <v>1753</v>
      </c>
      <c r="K3900" s="120">
        <v>0</v>
      </c>
      <c r="L3900" s="120" t="s">
        <v>2035</v>
      </c>
      <c r="M3900" s="120">
        <v>0</v>
      </c>
      <c r="N3900" s="120">
        <v>0</v>
      </c>
      <c r="O3900" s="127">
        <v>299.89999999999998</v>
      </c>
      <c r="P3900" s="128">
        <v>146.4</v>
      </c>
    </row>
    <row r="3901" spans="1:16">
      <c r="A3901" s="119" t="s">
        <v>4928</v>
      </c>
      <c r="B3901" s="120" t="s">
        <v>12972</v>
      </c>
      <c r="C3901" s="120" t="s">
        <v>3260</v>
      </c>
      <c r="D3901" s="120" t="s">
        <v>1798</v>
      </c>
      <c r="E3901" s="120" t="s">
        <v>12164</v>
      </c>
      <c r="F3901" s="120" t="s">
        <v>12601</v>
      </c>
      <c r="G3901" s="120" t="s">
        <v>1804</v>
      </c>
      <c r="H3901" s="120">
        <v>0</v>
      </c>
      <c r="I3901" s="120" t="s">
        <v>1849</v>
      </c>
      <c r="J3901" s="120" t="s">
        <v>1753</v>
      </c>
      <c r="K3901" s="120" t="s">
        <v>12593</v>
      </c>
      <c r="L3901" s="120" t="s">
        <v>2035</v>
      </c>
      <c r="M3901" s="120">
        <v>0</v>
      </c>
      <c r="N3901" s="120">
        <v>0</v>
      </c>
      <c r="O3901" s="127">
        <v>499.9</v>
      </c>
      <c r="P3901" s="128">
        <v>195</v>
      </c>
    </row>
    <row r="3902" spans="1:16">
      <c r="A3902" s="119" t="s">
        <v>4929</v>
      </c>
      <c r="B3902" s="120" t="s">
        <v>12972</v>
      </c>
      <c r="C3902" s="120" t="s">
        <v>3260</v>
      </c>
      <c r="D3902" s="120" t="s">
        <v>1798</v>
      </c>
      <c r="E3902" s="120" t="s">
        <v>12165</v>
      </c>
      <c r="F3902" s="120" t="s">
        <v>12187</v>
      </c>
      <c r="G3902" s="120" t="s">
        <v>2174</v>
      </c>
      <c r="H3902" s="120">
        <v>0</v>
      </c>
      <c r="I3902" s="120" t="s">
        <v>2068</v>
      </c>
      <c r="J3902" s="120" t="s">
        <v>1753</v>
      </c>
      <c r="K3902" s="120">
        <v>0</v>
      </c>
      <c r="L3902" s="120">
        <v>0</v>
      </c>
      <c r="M3902" s="120">
        <v>0</v>
      </c>
      <c r="N3902" s="120" t="s">
        <v>3498</v>
      </c>
      <c r="O3902" s="127">
        <v>349.9</v>
      </c>
      <c r="P3902" s="128">
        <v>115</v>
      </c>
    </row>
    <row r="3903" spans="1:16">
      <c r="A3903" s="119" t="s">
        <v>4930</v>
      </c>
      <c r="B3903" s="120" t="s">
        <v>12972</v>
      </c>
      <c r="C3903" s="120" t="s">
        <v>3260</v>
      </c>
      <c r="D3903" s="120" t="s">
        <v>1806</v>
      </c>
      <c r="E3903" s="120" t="s">
        <v>12164</v>
      </c>
      <c r="F3903" s="120" t="s">
        <v>12601</v>
      </c>
      <c r="G3903" s="120" t="s">
        <v>1780</v>
      </c>
      <c r="H3903" s="120">
        <v>0</v>
      </c>
      <c r="I3903" s="120" t="s">
        <v>1842</v>
      </c>
      <c r="J3903" s="120" t="s">
        <v>1753</v>
      </c>
      <c r="K3903" s="120" t="s">
        <v>3338</v>
      </c>
      <c r="L3903" s="120" t="s">
        <v>2035</v>
      </c>
      <c r="M3903" s="120">
        <v>0</v>
      </c>
      <c r="N3903" s="120" t="s">
        <v>4000</v>
      </c>
      <c r="O3903" s="127">
        <v>349.9</v>
      </c>
      <c r="P3903" s="128">
        <v>128</v>
      </c>
    </row>
    <row r="3904" spans="1:16">
      <c r="A3904" s="119" t="s">
        <v>4931</v>
      </c>
      <c r="B3904" s="120" t="s">
        <v>12972</v>
      </c>
      <c r="C3904" s="120" t="s">
        <v>3260</v>
      </c>
      <c r="D3904" s="120" t="s">
        <v>1806</v>
      </c>
      <c r="E3904" s="120" t="s">
        <v>12164</v>
      </c>
      <c r="F3904" s="120" t="s">
        <v>12601</v>
      </c>
      <c r="G3904" s="120" t="s">
        <v>1869</v>
      </c>
      <c r="H3904" s="120">
        <v>0</v>
      </c>
      <c r="I3904" s="120" t="s">
        <v>2646</v>
      </c>
      <c r="J3904" s="120" t="s">
        <v>1753</v>
      </c>
      <c r="K3904" s="120" t="s">
        <v>3338</v>
      </c>
      <c r="L3904" s="120" t="s">
        <v>2035</v>
      </c>
      <c r="M3904" s="120">
        <v>0</v>
      </c>
      <c r="N3904" s="120" t="s">
        <v>4000</v>
      </c>
      <c r="O3904" s="127">
        <v>299.89999999999998</v>
      </c>
      <c r="P3904" s="128">
        <v>125.5</v>
      </c>
    </row>
    <row r="3905" spans="1:16">
      <c r="A3905" s="119" t="s">
        <v>4932</v>
      </c>
      <c r="B3905" s="120" t="s">
        <v>12972</v>
      </c>
      <c r="C3905" s="120" t="s">
        <v>3260</v>
      </c>
      <c r="D3905" s="120" t="s">
        <v>1806</v>
      </c>
      <c r="E3905" s="120" t="s">
        <v>12164</v>
      </c>
      <c r="F3905" s="120" t="s">
        <v>12601</v>
      </c>
      <c r="G3905" s="120" t="s">
        <v>1787</v>
      </c>
      <c r="H3905" s="120">
        <v>0</v>
      </c>
      <c r="I3905" s="120" t="s">
        <v>2425</v>
      </c>
      <c r="J3905" s="120" t="s">
        <v>1753</v>
      </c>
      <c r="K3905" s="120" t="s">
        <v>3338</v>
      </c>
      <c r="L3905" s="120" t="s">
        <v>2035</v>
      </c>
      <c r="M3905" s="120">
        <v>0</v>
      </c>
      <c r="N3905" s="120" t="s">
        <v>4000</v>
      </c>
      <c r="O3905" s="127">
        <v>299.89999999999998</v>
      </c>
      <c r="P3905" s="128">
        <v>115</v>
      </c>
    </row>
    <row r="3906" spans="1:16">
      <c r="A3906" s="119" t="s">
        <v>960</v>
      </c>
      <c r="B3906" s="120" t="s">
        <v>12972</v>
      </c>
      <c r="C3906" s="120" t="s">
        <v>3260</v>
      </c>
      <c r="D3906" s="120" t="s">
        <v>1798</v>
      </c>
      <c r="E3906" s="120" t="s">
        <v>12165</v>
      </c>
      <c r="F3906" s="120" t="s">
        <v>12187</v>
      </c>
      <c r="G3906" s="120" t="s">
        <v>1957</v>
      </c>
      <c r="H3906" s="120">
        <v>0</v>
      </c>
      <c r="I3906" s="120" t="s">
        <v>1849</v>
      </c>
      <c r="J3906" s="120" t="s">
        <v>1753</v>
      </c>
      <c r="K3906" s="120" t="s">
        <v>3338</v>
      </c>
      <c r="L3906" s="120">
        <v>0</v>
      </c>
      <c r="M3906" s="120">
        <v>0</v>
      </c>
      <c r="N3906" s="120">
        <v>0</v>
      </c>
      <c r="O3906" s="127">
        <v>399.9</v>
      </c>
      <c r="P3906" s="128">
        <v>159.4</v>
      </c>
    </row>
    <row r="3907" spans="1:16">
      <c r="A3907" s="119" t="s">
        <v>4933</v>
      </c>
      <c r="B3907" s="120" t="s">
        <v>12972</v>
      </c>
      <c r="C3907" s="120" t="s">
        <v>3260</v>
      </c>
      <c r="D3907" s="120" t="s">
        <v>1806</v>
      </c>
      <c r="E3907" s="120" t="s">
        <v>12164</v>
      </c>
      <c r="F3907" s="120" t="s">
        <v>12601</v>
      </c>
      <c r="G3907" s="120" t="s">
        <v>1830</v>
      </c>
      <c r="H3907" s="120">
        <v>0</v>
      </c>
      <c r="I3907" s="120" t="s">
        <v>1842</v>
      </c>
      <c r="J3907" s="120" t="s">
        <v>1753</v>
      </c>
      <c r="K3907" s="120">
        <v>0</v>
      </c>
      <c r="L3907" s="120">
        <v>0</v>
      </c>
      <c r="M3907" s="120">
        <v>0</v>
      </c>
      <c r="N3907" s="120" t="s">
        <v>3498</v>
      </c>
      <c r="O3907" s="127">
        <v>299.89999999999998</v>
      </c>
      <c r="P3907" s="128">
        <v>105</v>
      </c>
    </row>
    <row r="3908" spans="1:16">
      <c r="A3908" s="119" t="s">
        <v>962</v>
      </c>
      <c r="B3908" s="120" t="s">
        <v>12972</v>
      </c>
      <c r="C3908" s="120" t="s">
        <v>3260</v>
      </c>
      <c r="D3908" s="120" t="s">
        <v>1798</v>
      </c>
      <c r="E3908" s="120" t="s">
        <v>12164</v>
      </c>
      <c r="F3908" s="120" t="s">
        <v>12601</v>
      </c>
      <c r="G3908" s="120" t="s">
        <v>1905</v>
      </c>
      <c r="H3908" s="120">
        <v>0</v>
      </c>
      <c r="I3908" s="120" t="s">
        <v>1842</v>
      </c>
      <c r="J3908" s="120" t="s">
        <v>1753</v>
      </c>
      <c r="K3908" s="120" t="s">
        <v>3338</v>
      </c>
      <c r="L3908" s="120" t="s">
        <v>2035</v>
      </c>
      <c r="M3908" s="120">
        <v>0</v>
      </c>
      <c r="N3908" s="120" t="s">
        <v>4000</v>
      </c>
      <c r="O3908" s="127">
        <v>299.89999999999998</v>
      </c>
      <c r="P3908" s="128">
        <v>100</v>
      </c>
    </row>
    <row r="3909" spans="1:16">
      <c r="A3909" s="119" t="s">
        <v>4934</v>
      </c>
      <c r="B3909" s="120" t="s">
        <v>12972</v>
      </c>
      <c r="C3909" s="120" t="s">
        <v>3260</v>
      </c>
      <c r="D3909" s="120" t="s">
        <v>1798</v>
      </c>
      <c r="E3909" s="120" t="s">
        <v>12165</v>
      </c>
      <c r="F3909" s="120" t="s">
        <v>12601</v>
      </c>
      <c r="G3909" s="120" t="s">
        <v>1811</v>
      </c>
      <c r="H3909" s="120">
        <v>0</v>
      </c>
      <c r="I3909" s="120" t="s">
        <v>2646</v>
      </c>
      <c r="J3909" s="120" t="s">
        <v>1753</v>
      </c>
      <c r="K3909" s="120" t="s">
        <v>3661</v>
      </c>
      <c r="L3909" s="120">
        <v>0</v>
      </c>
      <c r="M3909" s="120">
        <v>0</v>
      </c>
      <c r="N3909" s="120">
        <v>0</v>
      </c>
      <c r="O3909" s="127">
        <v>299.89999999999998</v>
      </c>
      <c r="P3909" s="128">
        <v>115.89</v>
      </c>
    </row>
    <row r="3910" spans="1:16">
      <c r="A3910" s="119" t="s">
        <v>1218</v>
      </c>
      <c r="B3910" s="120" t="s">
        <v>12972</v>
      </c>
      <c r="C3910" s="120" t="s">
        <v>3260</v>
      </c>
      <c r="D3910" s="120" t="s">
        <v>1798</v>
      </c>
      <c r="E3910" s="120" t="s">
        <v>12165</v>
      </c>
      <c r="F3910" s="120" t="s">
        <v>12601</v>
      </c>
      <c r="G3910" s="120" t="s">
        <v>1928</v>
      </c>
      <c r="H3910" s="120">
        <v>0</v>
      </c>
      <c r="I3910" s="120" t="s">
        <v>2646</v>
      </c>
      <c r="J3910" s="120" t="s">
        <v>1753</v>
      </c>
      <c r="K3910" s="120" t="s">
        <v>3338</v>
      </c>
      <c r="L3910" s="120">
        <v>0</v>
      </c>
      <c r="M3910" s="120">
        <v>0</v>
      </c>
      <c r="N3910" s="120" t="s">
        <v>4000</v>
      </c>
      <c r="O3910" s="127">
        <v>299.89999999999998</v>
      </c>
      <c r="P3910" s="128">
        <v>110</v>
      </c>
    </row>
    <row r="3911" spans="1:16">
      <c r="A3911" s="119" t="s">
        <v>4935</v>
      </c>
      <c r="B3911" s="120" t="s">
        <v>12972</v>
      </c>
      <c r="C3911" s="120" t="s">
        <v>3260</v>
      </c>
      <c r="D3911" s="120" t="s">
        <v>1806</v>
      </c>
      <c r="E3911" s="120" t="s">
        <v>12165</v>
      </c>
      <c r="F3911" s="120" t="s">
        <v>12601</v>
      </c>
      <c r="G3911" s="120" t="s">
        <v>1860</v>
      </c>
      <c r="H3911" s="120">
        <v>0</v>
      </c>
      <c r="I3911" s="120" t="s">
        <v>1849</v>
      </c>
      <c r="J3911" s="120" t="s">
        <v>1753</v>
      </c>
      <c r="K3911" s="120">
        <v>0</v>
      </c>
      <c r="L3911" s="120" t="s">
        <v>2097</v>
      </c>
      <c r="M3911" s="120">
        <v>0</v>
      </c>
      <c r="N3911" s="120" t="s">
        <v>3498</v>
      </c>
      <c r="O3911" s="127">
        <v>199.9</v>
      </c>
      <c r="P3911" s="128">
        <v>95</v>
      </c>
    </row>
    <row r="3912" spans="1:16">
      <c r="A3912" s="119" t="s">
        <v>899</v>
      </c>
      <c r="B3912" s="120" t="s">
        <v>12972</v>
      </c>
      <c r="C3912" s="120" t="s">
        <v>3260</v>
      </c>
      <c r="D3912" s="120" t="s">
        <v>1798</v>
      </c>
      <c r="E3912" s="120" t="s">
        <v>12164</v>
      </c>
      <c r="F3912" s="120" t="s">
        <v>12598</v>
      </c>
      <c r="G3912" s="120" t="s">
        <v>1780</v>
      </c>
      <c r="H3912" s="120">
        <v>0</v>
      </c>
      <c r="I3912" s="120" t="s">
        <v>2646</v>
      </c>
      <c r="J3912" s="120" t="s">
        <v>1753</v>
      </c>
      <c r="K3912" s="120">
        <v>0</v>
      </c>
      <c r="L3912" s="120">
        <v>0</v>
      </c>
      <c r="M3912" s="120">
        <v>0</v>
      </c>
      <c r="N3912" s="120">
        <v>0</v>
      </c>
      <c r="O3912" s="127">
        <v>399.9</v>
      </c>
      <c r="P3912" s="128">
        <v>109</v>
      </c>
    </row>
    <row r="3913" spans="1:16">
      <c r="A3913" s="119" t="s">
        <v>4936</v>
      </c>
      <c r="B3913" s="120" t="s">
        <v>12972</v>
      </c>
      <c r="C3913" s="120" t="s">
        <v>3260</v>
      </c>
      <c r="D3913" s="120" t="s">
        <v>1798</v>
      </c>
      <c r="E3913" s="120" t="s">
        <v>12164</v>
      </c>
      <c r="F3913" s="120" t="s">
        <v>12598</v>
      </c>
      <c r="G3913" s="120" t="s">
        <v>1947</v>
      </c>
      <c r="H3913" s="120">
        <v>0</v>
      </c>
      <c r="I3913" s="120" t="s">
        <v>1842</v>
      </c>
      <c r="J3913" s="120" t="s">
        <v>1753</v>
      </c>
      <c r="K3913" s="120">
        <v>0</v>
      </c>
      <c r="L3913" s="120">
        <v>0</v>
      </c>
      <c r="M3913" s="120">
        <v>0</v>
      </c>
      <c r="N3913" s="120">
        <v>0</v>
      </c>
      <c r="O3913" s="127">
        <v>399.9</v>
      </c>
      <c r="P3913" s="128">
        <v>120</v>
      </c>
    </row>
    <row r="3914" spans="1:16">
      <c r="A3914" s="119" t="s">
        <v>550</v>
      </c>
      <c r="B3914" s="120" t="s">
        <v>12972</v>
      </c>
      <c r="C3914" s="120" t="s">
        <v>3260</v>
      </c>
      <c r="D3914" s="120" t="s">
        <v>1798</v>
      </c>
      <c r="E3914" s="120" t="s">
        <v>12164</v>
      </c>
      <c r="F3914" s="120" t="s">
        <v>12598</v>
      </c>
      <c r="G3914" s="120" t="s">
        <v>1869</v>
      </c>
      <c r="H3914" s="120">
        <v>0</v>
      </c>
      <c r="I3914" s="120" t="s">
        <v>2646</v>
      </c>
      <c r="J3914" s="120" t="s">
        <v>1753</v>
      </c>
      <c r="K3914" s="120" t="s">
        <v>3661</v>
      </c>
      <c r="L3914" s="120">
        <v>0</v>
      </c>
      <c r="M3914" s="120">
        <v>0</v>
      </c>
      <c r="N3914" s="120">
        <v>0</v>
      </c>
      <c r="O3914" s="127">
        <v>499.9</v>
      </c>
      <c r="P3914" s="128">
        <v>180</v>
      </c>
    </row>
    <row r="3915" spans="1:16">
      <c r="A3915" s="119" t="s">
        <v>552</v>
      </c>
      <c r="B3915" s="120" t="s">
        <v>12972</v>
      </c>
      <c r="C3915" s="120" t="s">
        <v>3260</v>
      </c>
      <c r="D3915" s="120" t="s">
        <v>1806</v>
      </c>
      <c r="E3915" s="120" t="s">
        <v>12164</v>
      </c>
      <c r="F3915" s="120" t="s">
        <v>12598</v>
      </c>
      <c r="G3915" s="120" t="s">
        <v>1869</v>
      </c>
      <c r="H3915" s="120">
        <v>0</v>
      </c>
      <c r="I3915" s="120" t="s">
        <v>2646</v>
      </c>
      <c r="J3915" s="120" t="s">
        <v>1753</v>
      </c>
      <c r="K3915" s="120" t="s">
        <v>3661</v>
      </c>
      <c r="L3915" s="120">
        <v>0</v>
      </c>
      <c r="M3915" s="120">
        <v>0</v>
      </c>
      <c r="N3915" s="120">
        <v>0</v>
      </c>
      <c r="O3915" s="127">
        <v>269.89999999999998</v>
      </c>
      <c r="P3915" s="128">
        <v>100</v>
      </c>
    </row>
    <row r="3916" spans="1:16">
      <c r="A3916" s="119" t="s">
        <v>548</v>
      </c>
      <c r="B3916" s="120" t="s">
        <v>12972</v>
      </c>
      <c r="C3916" s="120" t="s">
        <v>3260</v>
      </c>
      <c r="D3916" s="120" t="s">
        <v>1806</v>
      </c>
      <c r="E3916" s="120" t="s">
        <v>12164</v>
      </c>
      <c r="F3916" s="120" t="s">
        <v>12598</v>
      </c>
      <c r="G3916" s="120" t="s">
        <v>1869</v>
      </c>
      <c r="H3916" s="120">
        <v>0</v>
      </c>
      <c r="I3916" s="120" t="s">
        <v>2646</v>
      </c>
      <c r="J3916" s="120" t="s">
        <v>1753</v>
      </c>
      <c r="K3916" s="120" t="s">
        <v>3661</v>
      </c>
      <c r="L3916" s="120">
        <v>0</v>
      </c>
      <c r="M3916" s="120">
        <v>0</v>
      </c>
      <c r="N3916" s="120">
        <v>0</v>
      </c>
      <c r="O3916" s="127">
        <v>269.89999999999998</v>
      </c>
      <c r="P3916" s="128">
        <v>100</v>
      </c>
    </row>
    <row r="3917" spans="1:16">
      <c r="A3917" s="119" t="s">
        <v>554</v>
      </c>
      <c r="B3917" s="120" t="s">
        <v>12972</v>
      </c>
      <c r="C3917" s="120" t="s">
        <v>3260</v>
      </c>
      <c r="D3917" s="120" t="s">
        <v>1806</v>
      </c>
      <c r="E3917" s="120" t="s">
        <v>12164</v>
      </c>
      <c r="F3917" s="120" t="s">
        <v>12598</v>
      </c>
      <c r="G3917" s="120" t="s">
        <v>1869</v>
      </c>
      <c r="H3917" s="120">
        <v>0</v>
      </c>
      <c r="I3917" s="120" t="s">
        <v>2646</v>
      </c>
      <c r="J3917" s="120" t="s">
        <v>1753</v>
      </c>
      <c r="K3917" s="120" t="s">
        <v>3661</v>
      </c>
      <c r="L3917" s="120">
        <v>0</v>
      </c>
      <c r="M3917" s="120">
        <v>0</v>
      </c>
      <c r="N3917" s="120">
        <v>0</v>
      </c>
      <c r="O3917" s="127">
        <v>299.89999999999998</v>
      </c>
      <c r="P3917" s="128">
        <v>110</v>
      </c>
    </row>
    <row r="3918" spans="1:16">
      <c r="A3918" s="119" t="s">
        <v>901</v>
      </c>
      <c r="B3918" s="120" t="s">
        <v>12972</v>
      </c>
      <c r="C3918" s="120" t="s">
        <v>3260</v>
      </c>
      <c r="D3918" s="120" t="s">
        <v>1798</v>
      </c>
      <c r="E3918" s="120" t="s">
        <v>12164</v>
      </c>
      <c r="F3918" s="120" t="s">
        <v>12598</v>
      </c>
      <c r="G3918" s="120" t="s">
        <v>1869</v>
      </c>
      <c r="H3918" s="120">
        <v>0</v>
      </c>
      <c r="I3918" s="120" t="s">
        <v>1849</v>
      </c>
      <c r="J3918" s="120" t="s">
        <v>1753</v>
      </c>
      <c r="K3918" s="120" t="s">
        <v>3338</v>
      </c>
      <c r="L3918" s="120">
        <v>0</v>
      </c>
      <c r="M3918" s="120">
        <v>0</v>
      </c>
      <c r="N3918" s="120" t="s">
        <v>4000</v>
      </c>
      <c r="O3918" s="127">
        <v>399.9</v>
      </c>
      <c r="P3918" s="128">
        <v>160</v>
      </c>
    </row>
    <row r="3919" spans="1:16">
      <c r="A3919" s="119" t="s">
        <v>4937</v>
      </c>
      <c r="B3919" s="120" t="s">
        <v>12972</v>
      </c>
      <c r="C3919" s="120" t="s">
        <v>3260</v>
      </c>
      <c r="D3919" s="120" t="s">
        <v>1798</v>
      </c>
      <c r="E3919" s="120" t="s">
        <v>12164</v>
      </c>
      <c r="F3919" s="120" t="s">
        <v>12598</v>
      </c>
      <c r="G3919" s="120" t="s">
        <v>1869</v>
      </c>
      <c r="H3919" s="120">
        <v>0</v>
      </c>
      <c r="I3919" s="120" t="s">
        <v>2068</v>
      </c>
      <c r="J3919" s="120" t="s">
        <v>1753</v>
      </c>
      <c r="K3919" s="120" t="s">
        <v>3338</v>
      </c>
      <c r="L3919" s="120">
        <v>0</v>
      </c>
      <c r="M3919" s="120">
        <v>0</v>
      </c>
      <c r="N3919" s="120" t="s">
        <v>4000</v>
      </c>
      <c r="O3919" s="127">
        <v>399.9</v>
      </c>
      <c r="P3919" s="128">
        <v>160</v>
      </c>
    </row>
    <row r="3920" spans="1:16">
      <c r="A3920" s="119" t="s">
        <v>4938</v>
      </c>
      <c r="B3920" s="120" t="s">
        <v>12972</v>
      </c>
      <c r="C3920" s="120" t="s">
        <v>3260</v>
      </c>
      <c r="D3920" s="120" t="s">
        <v>1798</v>
      </c>
      <c r="E3920" s="120" t="s">
        <v>12164</v>
      </c>
      <c r="F3920" s="120" t="s">
        <v>12598</v>
      </c>
      <c r="G3920" s="120" t="s">
        <v>1814</v>
      </c>
      <c r="H3920" s="120">
        <v>0</v>
      </c>
      <c r="I3920" s="120" t="s">
        <v>2068</v>
      </c>
      <c r="J3920" s="120" t="s">
        <v>1753</v>
      </c>
      <c r="K3920" s="120" t="s">
        <v>3338</v>
      </c>
      <c r="L3920" s="120">
        <v>0</v>
      </c>
      <c r="M3920" s="120">
        <v>0</v>
      </c>
      <c r="N3920" s="120" t="s">
        <v>4000</v>
      </c>
      <c r="O3920" s="127">
        <v>449.9</v>
      </c>
      <c r="P3920" s="128">
        <v>165</v>
      </c>
    </row>
    <row r="3921" spans="1:16">
      <c r="A3921" s="119" t="s">
        <v>4939</v>
      </c>
      <c r="B3921" s="120" t="s">
        <v>12972</v>
      </c>
      <c r="C3921" s="120" t="s">
        <v>3260</v>
      </c>
      <c r="D3921" s="120" t="s">
        <v>1798</v>
      </c>
      <c r="E3921" s="120" t="s">
        <v>12164</v>
      </c>
      <c r="F3921" s="120" t="s">
        <v>12598</v>
      </c>
      <c r="G3921" s="120" t="s">
        <v>1784</v>
      </c>
      <c r="H3921" s="120">
        <v>0</v>
      </c>
      <c r="I3921" s="120" t="s">
        <v>2068</v>
      </c>
      <c r="J3921" s="120" t="s">
        <v>1753</v>
      </c>
      <c r="K3921" s="120" t="s">
        <v>3338</v>
      </c>
      <c r="L3921" s="120">
        <v>0</v>
      </c>
      <c r="M3921" s="120">
        <v>0</v>
      </c>
      <c r="N3921" s="120" t="s">
        <v>4000</v>
      </c>
      <c r="O3921" s="127">
        <v>449.9</v>
      </c>
      <c r="P3921" s="128">
        <v>165</v>
      </c>
    </row>
    <row r="3922" spans="1:16">
      <c r="A3922" s="119" t="s">
        <v>902</v>
      </c>
      <c r="B3922" s="120" t="s">
        <v>12972</v>
      </c>
      <c r="C3922" s="120" t="s">
        <v>3260</v>
      </c>
      <c r="D3922" s="120" t="s">
        <v>1806</v>
      </c>
      <c r="E3922" s="120" t="s">
        <v>12164</v>
      </c>
      <c r="F3922" s="120" t="s">
        <v>12598</v>
      </c>
      <c r="G3922" s="120" t="s">
        <v>1947</v>
      </c>
      <c r="H3922" s="120">
        <v>0</v>
      </c>
      <c r="I3922" s="120" t="s">
        <v>2068</v>
      </c>
      <c r="J3922" s="120" t="s">
        <v>1753</v>
      </c>
      <c r="K3922" s="120">
        <v>0</v>
      </c>
      <c r="L3922" s="120">
        <v>0</v>
      </c>
      <c r="M3922" s="120">
        <v>0</v>
      </c>
      <c r="N3922" s="120" t="s">
        <v>4000</v>
      </c>
      <c r="O3922" s="127">
        <v>369.9</v>
      </c>
      <c r="P3922" s="128">
        <v>120</v>
      </c>
    </row>
    <row r="3923" spans="1:16">
      <c r="A3923" s="119" t="s">
        <v>453</v>
      </c>
      <c r="B3923" s="120" t="s">
        <v>12972</v>
      </c>
      <c r="C3923" s="120" t="s">
        <v>3260</v>
      </c>
      <c r="D3923" s="120" t="s">
        <v>1806</v>
      </c>
      <c r="E3923" s="120" t="s">
        <v>12164</v>
      </c>
      <c r="F3923" s="120" t="s">
        <v>12598</v>
      </c>
      <c r="G3923" s="120" t="s">
        <v>1789</v>
      </c>
      <c r="H3923" s="120">
        <v>0</v>
      </c>
      <c r="I3923" s="120" t="s">
        <v>2068</v>
      </c>
      <c r="J3923" s="120" t="s">
        <v>1753</v>
      </c>
      <c r="K3923" s="120">
        <v>0</v>
      </c>
      <c r="L3923" s="120">
        <v>0</v>
      </c>
      <c r="M3923" s="120">
        <v>0</v>
      </c>
      <c r="N3923" s="120" t="s">
        <v>4000</v>
      </c>
      <c r="O3923" s="127">
        <v>489.9</v>
      </c>
      <c r="P3923" s="128">
        <v>160</v>
      </c>
    </row>
    <row r="3924" spans="1:16">
      <c r="A3924" s="119" t="s">
        <v>555</v>
      </c>
      <c r="B3924" s="120" t="s">
        <v>12972</v>
      </c>
      <c r="C3924" s="120" t="s">
        <v>3260</v>
      </c>
      <c r="D3924" s="120" t="s">
        <v>1806</v>
      </c>
      <c r="E3924" s="120" t="s">
        <v>12164</v>
      </c>
      <c r="F3924" s="120" t="s">
        <v>12598</v>
      </c>
      <c r="G3924" s="120" t="s">
        <v>1947</v>
      </c>
      <c r="H3924" s="120">
        <v>0</v>
      </c>
      <c r="I3924" s="120" t="s">
        <v>2068</v>
      </c>
      <c r="J3924" s="120" t="s">
        <v>1753</v>
      </c>
      <c r="K3924" s="120">
        <v>0</v>
      </c>
      <c r="L3924" s="120">
        <v>0</v>
      </c>
      <c r="M3924" s="120">
        <v>0</v>
      </c>
      <c r="N3924" s="120" t="s">
        <v>4000</v>
      </c>
      <c r="O3924" s="127">
        <v>489.9</v>
      </c>
      <c r="P3924" s="128">
        <v>160</v>
      </c>
    </row>
    <row r="3925" spans="1:16">
      <c r="A3925" s="119" t="s">
        <v>1074</v>
      </c>
      <c r="B3925" s="120" t="s">
        <v>12972</v>
      </c>
      <c r="C3925" s="120" t="s">
        <v>3260</v>
      </c>
      <c r="D3925" s="120" t="s">
        <v>1756</v>
      </c>
      <c r="E3925" s="120" t="s">
        <v>12164</v>
      </c>
      <c r="F3925" s="120" t="s">
        <v>12598</v>
      </c>
      <c r="G3925" s="120" t="s">
        <v>1832</v>
      </c>
      <c r="H3925" s="120">
        <v>0</v>
      </c>
      <c r="I3925" s="120" t="s">
        <v>2646</v>
      </c>
      <c r="J3925" s="120" t="s">
        <v>1753</v>
      </c>
      <c r="K3925" s="120" t="s">
        <v>3338</v>
      </c>
      <c r="L3925" s="120">
        <v>0</v>
      </c>
      <c r="M3925" s="120">
        <v>0</v>
      </c>
      <c r="N3925" s="120" t="s">
        <v>4000</v>
      </c>
      <c r="O3925" s="127">
        <v>249.9</v>
      </c>
      <c r="P3925" s="128">
        <v>85</v>
      </c>
    </row>
    <row r="3926" spans="1:16">
      <c r="A3926" s="119" t="s">
        <v>4940</v>
      </c>
      <c r="B3926" s="120" t="s">
        <v>12972</v>
      </c>
      <c r="C3926" s="120" t="s">
        <v>3260</v>
      </c>
      <c r="D3926" s="120" t="s">
        <v>1806</v>
      </c>
      <c r="E3926" s="120" t="s">
        <v>12164</v>
      </c>
      <c r="F3926" s="120" t="s">
        <v>12598</v>
      </c>
      <c r="G3926" s="120" t="s">
        <v>3324</v>
      </c>
      <c r="H3926" s="120">
        <v>0</v>
      </c>
      <c r="I3926" s="120" t="s">
        <v>1842</v>
      </c>
      <c r="J3926" s="120" t="s">
        <v>1753</v>
      </c>
      <c r="K3926" s="120">
        <v>0</v>
      </c>
      <c r="L3926" s="120">
        <v>0</v>
      </c>
      <c r="M3926" s="120">
        <v>0</v>
      </c>
      <c r="N3926" s="120" t="s">
        <v>4000</v>
      </c>
      <c r="O3926" s="127">
        <v>449.9</v>
      </c>
      <c r="P3926" s="128">
        <v>150</v>
      </c>
    </row>
    <row r="3927" spans="1:16">
      <c r="A3927" s="119" t="s">
        <v>1075</v>
      </c>
      <c r="B3927" s="120" t="s">
        <v>12972</v>
      </c>
      <c r="C3927" s="120" t="s">
        <v>3260</v>
      </c>
      <c r="D3927" s="120" t="s">
        <v>1806</v>
      </c>
      <c r="E3927" s="120" t="s">
        <v>12164</v>
      </c>
      <c r="F3927" s="120" t="s">
        <v>12598</v>
      </c>
      <c r="G3927" s="120" t="s">
        <v>1832</v>
      </c>
      <c r="H3927" s="120">
        <v>0</v>
      </c>
      <c r="I3927" s="120" t="s">
        <v>1842</v>
      </c>
      <c r="J3927" s="120" t="s">
        <v>1753</v>
      </c>
      <c r="K3927" s="120">
        <v>0</v>
      </c>
      <c r="L3927" s="120">
        <v>0</v>
      </c>
      <c r="M3927" s="120">
        <v>0</v>
      </c>
      <c r="N3927" s="120" t="s">
        <v>4000</v>
      </c>
      <c r="O3927" s="127">
        <v>449.9</v>
      </c>
      <c r="P3927" s="128">
        <v>155</v>
      </c>
    </row>
    <row r="3928" spans="1:16">
      <c r="A3928" s="119" t="s">
        <v>4941</v>
      </c>
      <c r="B3928" s="120" t="s">
        <v>12972</v>
      </c>
      <c r="C3928" s="120" t="s">
        <v>3260</v>
      </c>
      <c r="D3928" s="120" t="s">
        <v>1806</v>
      </c>
      <c r="E3928" s="120" t="s">
        <v>12164</v>
      </c>
      <c r="F3928" s="120" t="s">
        <v>12598</v>
      </c>
      <c r="G3928" s="120" t="s">
        <v>1832</v>
      </c>
      <c r="H3928" s="120">
        <v>0</v>
      </c>
      <c r="I3928" s="120" t="s">
        <v>1842</v>
      </c>
      <c r="J3928" s="120" t="s">
        <v>1753</v>
      </c>
      <c r="K3928" s="120">
        <v>0</v>
      </c>
      <c r="L3928" s="120">
        <v>0</v>
      </c>
      <c r="M3928" s="120">
        <v>0</v>
      </c>
      <c r="N3928" s="120" t="s">
        <v>4000</v>
      </c>
      <c r="O3928" s="127">
        <v>529.9</v>
      </c>
      <c r="P3928" s="128">
        <v>175</v>
      </c>
    </row>
    <row r="3929" spans="1:16">
      <c r="A3929" s="119" t="s">
        <v>12633</v>
      </c>
      <c r="B3929" s="120" t="s">
        <v>12972</v>
      </c>
      <c r="C3929" s="120" t="s">
        <v>3260</v>
      </c>
      <c r="D3929" s="120" t="s">
        <v>1806</v>
      </c>
      <c r="E3929" s="120" t="s">
        <v>12164</v>
      </c>
      <c r="F3929" s="120" t="s">
        <v>12598</v>
      </c>
      <c r="G3929" s="120" t="s">
        <v>1817</v>
      </c>
      <c r="H3929" s="120">
        <v>0</v>
      </c>
      <c r="I3929" s="120" t="s">
        <v>1842</v>
      </c>
      <c r="J3929" s="120" t="s">
        <v>1774</v>
      </c>
      <c r="K3929" s="120">
        <v>0</v>
      </c>
      <c r="L3929" s="120">
        <v>0</v>
      </c>
      <c r="M3929" s="120">
        <v>0</v>
      </c>
      <c r="N3929" s="120" t="s">
        <v>4000</v>
      </c>
      <c r="O3929" s="127">
        <v>429.9</v>
      </c>
      <c r="P3929" s="128">
        <v>145</v>
      </c>
    </row>
    <row r="3930" spans="1:16">
      <c r="A3930" s="119" t="s">
        <v>1076</v>
      </c>
      <c r="B3930" s="120" t="s">
        <v>12972</v>
      </c>
      <c r="C3930" s="120" t="s">
        <v>3260</v>
      </c>
      <c r="D3930" s="120" t="s">
        <v>1806</v>
      </c>
      <c r="E3930" s="120" t="s">
        <v>12164</v>
      </c>
      <c r="F3930" s="120" t="s">
        <v>12598</v>
      </c>
      <c r="G3930" s="120" t="s">
        <v>1811</v>
      </c>
      <c r="H3930" s="120">
        <v>0</v>
      </c>
      <c r="I3930" s="120" t="s">
        <v>1842</v>
      </c>
      <c r="J3930" s="120" t="s">
        <v>1753</v>
      </c>
      <c r="K3930" s="120">
        <v>0</v>
      </c>
      <c r="L3930" s="120">
        <v>0</v>
      </c>
      <c r="M3930" s="120">
        <v>0</v>
      </c>
      <c r="N3930" s="120" t="s">
        <v>4000</v>
      </c>
      <c r="O3930" s="127">
        <v>399.9</v>
      </c>
      <c r="P3930" s="128">
        <v>135</v>
      </c>
    </row>
    <row r="3931" spans="1:16">
      <c r="A3931" s="119" t="s">
        <v>455</v>
      </c>
      <c r="B3931" s="120" t="s">
        <v>12972</v>
      </c>
      <c r="C3931" s="120" t="s">
        <v>3260</v>
      </c>
      <c r="D3931" s="120" t="s">
        <v>1798</v>
      </c>
      <c r="E3931" s="120" t="s">
        <v>12164</v>
      </c>
      <c r="F3931" s="120" t="s">
        <v>12598</v>
      </c>
      <c r="G3931" s="120" t="s">
        <v>1947</v>
      </c>
      <c r="H3931" s="120">
        <v>0</v>
      </c>
      <c r="I3931" s="120" t="s">
        <v>2646</v>
      </c>
      <c r="J3931" s="120" t="s">
        <v>1753</v>
      </c>
      <c r="K3931" s="120" t="s">
        <v>3338</v>
      </c>
      <c r="L3931" s="120">
        <v>0</v>
      </c>
      <c r="M3931" s="120">
        <v>0</v>
      </c>
      <c r="N3931" s="120" t="s">
        <v>3881</v>
      </c>
      <c r="O3931" s="127">
        <v>299.89999999999998</v>
      </c>
      <c r="P3931" s="128">
        <v>125</v>
      </c>
    </row>
    <row r="3932" spans="1:16">
      <c r="A3932" s="119" t="s">
        <v>12992</v>
      </c>
      <c r="B3932" s="120" t="s">
        <v>12972</v>
      </c>
      <c r="C3932" s="120" t="s">
        <v>1769</v>
      </c>
      <c r="D3932" s="120" t="s">
        <v>1756</v>
      </c>
      <c r="E3932" s="120" t="s">
        <v>12165</v>
      </c>
      <c r="F3932" s="120" t="s">
        <v>12598</v>
      </c>
      <c r="G3932" s="120" t="s">
        <v>1804</v>
      </c>
      <c r="H3932" s="120">
        <v>0</v>
      </c>
      <c r="I3932" s="120">
        <v>0</v>
      </c>
      <c r="J3932" s="120" t="s">
        <v>1774</v>
      </c>
      <c r="K3932" s="120">
        <v>0</v>
      </c>
      <c r="L3932" s="120">
        <v>0</v>
      </c>
      <c r="M3932" s="120">
        <v>0</v>
      </c>
      <c r="N3932" s="120" t="s">
        <v>3498</v>
      </c>
      <c r="O3932" s="127">
        <v>199.9</v>
      </c>
      <c r="P3932" s="128">
        <v>100</v>
      </c>
    </row>
    <row r="3933" spans="1:16">
      <c r="A3933" s="119" t="s">
        <v>14291</v>
      </c>
      <c r="B3933" s="120" t="s">
        <v>12972</v>
      </c>
      <c r="C3933" s="120" t="s">
        <v>3549</v>
      </c>
      <c r="D3933" s="120">
        <v>0</v>
      </c>
      <c r="E3933" s="120">
        <v>0</v>
      </c>
      <c r="F3933" s="120">
        <v>0</v>
      </c>
      <c r="G3933" s="120" t="s">
        <v>1869</v>
      </c>
      <c r="H3933" s="120">
        <v>0</v>
      </c>
      <c r="I3933" s="120">
        <v>0</v>
      </c>
      <c r="J3933" s="120" t="s">
        <v>1753</v>
      </c>
      <c r="K3933" s="120">
        <v>0</v>
      </c>
      <c r="L3933" s="120">
        <v>0</v>
      </c>
      <c r="M3933" s="120" t="s">
        <v>1815</v>
      </c>
      <c r="N3933" s="120">
        <v>0</v>
      </c>
      <c r="O3933" s="127">
        <v>149.9</v>
      </c>
      <c r="P3933" s="128">
        <v>55</v>
      </c>
    </row>
    <row r="3934" spans="1:16">
      <c r="A3934" s="119" t="s">
        <v>4942</v>
      </c>
      <c r="B3934" s="120" t="s">
        <v>12972</v>
      </c>
      <c r="C3934" s="120" t="s">
        <v>1769</v>
      </c>
      <c r="D3934" s="120" t="s">
        <v>1798</v>
      </c>
      <c r="E3934" s="120" t="s">
        <v>12165</v>
      </c>
      <c r="F3934" s="120">
        <v>0</v>
      </c>
      <c r="G3934" s="120" t="s">
        <v>3324</v>
      </c>
      <c r="H3934" s="120">
        <v>0</v>
      </c>
      <c r="I3934" s="120">
        <v>0</v>
      </c>
      <c r="J3934" s="120" t="s">
        <v>1753</v>
      </c>
      <c r="K3934" s="120" t="s">
        <v>2844</v>
      </c>
      <c r="L3934" s="120">
        <v>0</v>
      </c>
      <c r="M3934" s="120">
        <v>0</v>
      </c>
      <c r="N3934" s="120">
        <v>0</v>
      </c>
      <c r="O3934" s="127">
        <v>329.9</v>
      </c>
      <c r="P3934" s="128">
        <v>137</v>
      </c>
    </row>
    <row r="3935" spans="1:16">
      <c r="A3935" s="119" t="s">
        <v>4943</v>
      </c>
      <c r="B3935" s="120" t="s">
        <v>12972</v>
      </c>
      <c r="C3935" s="120" t="s">
        <v>1769</v>
      </c>
      <c r="D3935" s="120" t="s">
        <v>1798</v>
      </c>
      <c r="E3935" s="120" t="s">
        <v>12165</v>
      </c>
      <c r="F3935" s="120">
        <v>0</v>
      </c>
      <c r="G3935" s="120" t="s">
        <v>1968</v>
      </c>
      <c r="H3935" s="120">
        <v>0</v>
      </c>
      <c r="I3935" s="120">
        <v>0</v>
      </c>
      <c r="J3935" s="120" t="s">
        <v>1753</v>
      </c>
      <c r="K3935" s="120">
        <v>0</v>
      </c>
      <c r="L3935" s="120">
        <v>0</v>
      </c>
      <c r="M3935" s="120">
        <v>0</v>
      </c>
      <c r="N3935" s="120">
        <v>0</v>
      </c>
      <c r="O3935" s="127">
        <v>449.9</v>
      </c>
      <c r="P3935" s="128">
        <v>183</v>
      </c>
    </row>
    <row r="3936" spans="1:16">
      <c r="A3936" s="119" t="s">
        <v>4944</v>
      </c>
      <c r="B3936" s="120" t="s">
        <v>12972</v>
      </c>
      <c r="C3936" s="120" t="s">
        <v>1769</v>
      </c>
      <c r="D3936" s="120" t="s">
        <v>1798</v>
      </c>
      <c r="E3936" s="120" t="s">
        <v>12165</v>
      </c>
      <c r="F3936" s="120">
        <v>0</v>
      </c>
      <c r="G3936" s="120" t="s">
        <v>1968</v>
      </c>
      <c r="H3936" s="120">
        <v>0</v>
      </c>
      <c r="I3936" s="120">
        <v>0</v>
      </c>
      <c r="J3936" s="120" t="s">
        <v>1753</v>
      </c>
      <c r="K3936" s="120">
        <v>0</v>
      </c>
      <c r="L3936" s="120">
        <v>0</v>
      </c>
      <c r="M3936" s="120">
        <v>0</v>
      </c>
      <c r="N3936" s="120">
        <v>0</v>
      </c>
      <c r="O3936" s="127">
        <v>449.9</v>
      </c>
      <c r="P3936" s="128">
        <v>183</v>
      </c>
    </row>
    <row r="3937" spans="1:16">
      <c r="A3937" s="119" t="s">
        <v>4945</v>
      </c>
      <c r="B3937" s="120" t="s">
        <v>12972</v>
      </c>
      <c r="C3937" s="120" t="s">
        <v>1769</v>
      </c>
      <c r="D3937" s="120" t="s">
        <v>1798</v>
      </c>
      <c r="E3937" s="120" t="s">
        <v>12164</v>
      </c>
      <c r="F3937" s="120" t="s">
        <v>12187</v>
      </c>
      <c r="G3937" s="120" t="s">
        <v>3324</v>
      </c>
      <c r="H3937" s="120">
        <v>0</v>
      </c>
      <c r="I3937" s="120">
        <v>0</v>
      </c>
      <c r="J3937" s="120" t="s">
        <v>1753</v>
      </c>
      <c r="K3937" s="120">
        <v>0</v>
      </c>
      <c r="L3937" s="120" t="s">
        <v>2770</v>
      </c>
      <c r="M3937" s="120">
        <v>0</v>
      </c>
      <c r="N3937" s="120">
        <v>0</v>
      </c>
      <c r="O3937" s="127">
        <v>299.89999999999998</v>
      </c>
      <c r="P3937" s="128">
        <v>118</v>
      </c>
    </row>
    <row r="3938" spans="1:16">
      <c r="A3938" s="119" t="s">
        <v>1735</v>
      </c>
      <c r="B3938" s="120" t="s">
        <v>12972</v>
      </c>
      <c r="C3938" s="120" t="s">
        <v>186</v>
      </c>
      <c r="D3938" s="120" t="s">
        <v>1798</v>
      </c>
      <c r="E3938" s="120" t="s">
        <v>12164</v>
      </c>
      <c r="F3938" s="120" t="s">
        <v>14091</v>
      </c>
      <c r="G3938" s="120" t="s">
        <v>1851</v>
      </c>
      <c r="H3938" s="120">
        <v>0</v>
      </c>
      <c r="I3938" s="120" t="s">
        <v>2646</v>
      </c>
      <c r="J3938" s="120" t="s">
        <v>1774</v>
      </c>
      <c r="K3938" s="120">
        <v>0</v>
      </c>
      <c r="L3938" s="120">
        <v>0</v>
      </c>
      <c r="M3938" s="120">
        <v>0</v>
      </c>
      <c r="N3938" s="120" t="s">
        <v>4034</v>
      </c>
      <c r="O3938" s="127">
        <v>349.9</v>
      </c>
      <c r="P3938" s="128">
        <v>120</v>
      </c>
    </row>
    <row r="3939" spans="1:16">
      <c r="A3939" s="119" t="s">
        <v>4946</v>
      </c>
      <c r="B3939" s="120" t="s">
        <v>12972</v>
      </c>
      <c r="C3939" s="120" t="s">
        <v>186</v>
      </c>
      <c r="D3939" s="120" t="s">
        <v>1798</v>
      </c>
      <c r="E3939" s="120" t="s">
        <v>12165</v>
      </c>
      <c r="F3939" s="120" t="s">
        <v>14116</v>
      </c>
      <c r="G3939" s="120" t="s">
        <v>2014</v>
      </c>
      <c r="H3939" s="120">
        <v>0</v>
      </c>
      <c r="I3939" s="120" t="s">
        <v>1842</v>
      </c>
      <c r="J3939" s="120" t="s">
        <v>1753</v>
      </c>
      <c r="K3939" s="120" t="s">
        <v>3338</v>
      </c>
      <c r="L3939" s="120">
        <v>0</v>
      </c>
      <c r="M3939" s="120">
        <v>0</v>
      </c>
      <c r="N3939" s="120">
        <v>0</v>
      </c>
      <c r="O3939" s="127">
        <v>249.9</v>
      </c>
      <c r="P3939" s="128">
        <v>150.875</v>
      </c>
    </row>
    <row r="3940" spans="1:16">
      <c r="A3940" s="119" t="s">
        <v>4947</v>
      </c>
      <c r="B3940" s="120" t="s">
        <v>12972</v>
      </c>
      <c r="C3940" s="120" t="s">
        <v>186</v>
      </c>
      <c r="D3940" s="120" t="s">
        <v>1798</v>
      </c>
      <c r="E3940" s="120" t="s">
        <v>12164</v>
      </c>
      <c r="F3940" s="120" t="s">
        <v>14116</v>
      </c>
      <c r="G3940" s="120" t="s">
        <v>1947</v>
      </c>
      <c r="H3940" s="120">
        <v>0</v>
      </c>
      <c r="I3940" s="120" t="s">
        <v>2646</v>
      </c>
      <c r="J3940" s="120" t="s">
        <v>1753</v>
      </c>
      <c r="K3940" s="120">
        <v>0</v>
      </c>
      <c r="L3940" s="120">
        <v>0</v>
      </c>
      <c r="M3940" s="120">
        <v>0</v>
      </c>
      <c r="N3940" s="120">
        <v>0</v>
      </c>
      <c r="O3940" s="127">
        <v>349.9</v>
      </c>
      <c r="P3940" s="128">
        <v>117.9</v>
      </c>
    </row>
    <row r="3941" spans="1:16">
      <c r="A3941" s="119" t="s">
        <v>4948</v>
      </c>
      <c r="B3941" s="120" t="s">
        <v>12972</v>
      </c>
      <c r="C3941" s="120" t="s">
        <v>186</v>
      </c>
      <c r="D3941" s="120" t="s">
        <v>1798</v>
      </c>
      <c r="E3941" s="120" t="s">
        <v>12165</v>
      </c>
      <c r="F3941" s="120" t="s">
        <v>14116</v>
      </c>
      <c r="G3941" s="120" t="s">
        <v>1884</v>
      </c>
      <c r="H3941" s="120">
        <v>0</v>
      </c>
      <c r="I3941" s="120" t="s">
        <v>2646</v>
      </c>
      <c r="J3941" s="120" t="s">
        <v>1753</v>
      </c>
      <c r="K3941" s="120">
        <v>0</v>
      </c>
      <c r="L3941" s="120">
        <v>0</v>
      </c>
      <c r="M3941" s="120">
        <v>0</v>
      </c>
      <c r="N3941" s="120" t="s">
        <v>4047</v>
      </c>
      <c r="O3941" s="127">
        <v>249.9</v>
      </c>
      <c r="P3941" s="128">
        <v>123.4</v>
      </c>
    </row>
    <row r="3942" spans="1:16">
      <c r="A3942" s="119" t="s">
        <v>4949</v>
      </c>
      <c r="B3942" s="120" t="s">
        <v>12972</v>
      </c>
      <c r="C3942" s="120" t="s">
        <v>186</v>
      </c>
      <c r="D3942" s="120" t="s">
        <v>1798</v>
      </c>
      <c r="E3942" s="120" t="s">
        <v>12164</v>
      </c>
      <c r="F3942" s="120" t="s">
        <v>14116</v>
      </c>
      <c r="G3942" s="120" t="s">
        <v>1817</v>
      </c>
      <c r="H3942" s="120">
        <v>0</v>
      </c>
      <c r="I3942" s="120" t="s">
        <v>2816</v>
      </c>
      <c r="J3942" s="120" t="s">
        <v>1753</v>
      </c>
      <c r="K3942" s="120" t="s">
        <v>3661</v>
      </c>
      <c r="L3942" s="120">
        <v>0</v>
      </c>
      <c r="M3942" s="120">
        <v>0</v>
      </c>
      <c r="N3942" s="120">
        <v>0</v>
      </c>
      <c r="O3942" s="127">
        <v>249.9</v>
      </c>
      <c r="P3942" s="128">
        <v>145</v>
      </c>
    </row>
    <row r="3943" spans="1:16">
      <c r="A3943" s="119" t="s">
        <v>4950</v>
      </c>
      <c r="B3943" s="120" t="s">
        <v>12972</v>
      </c>
      <c r="C3943" s="120" t="s">
        <v>186</v>
      </c>
      <c r="D3943" s="120" t="s">
        <v>1798</v>
      </c>
      <c r="E3943" s="120" t="s">
        <v>12164</v>
      </c>
      <c r="F3943" s="120" t="s">
        <v>14116</v>
      </c>
      <c r="G3943" s="120" t="s">
        <v>1909</v>
      </c>
      <c r="H3943" s="120">
        <v>0</v>
      </c>
      <c r="I3943" s="120" t="s">
        <v>2068</v>
      </c>
      <c r="J3943" s="120" t="s">
        <v>1753</v>
      </c>
      <c r="K3943" s="120" t="s">
        <v>3661</v>
      </c>
      <c r="L3943" s="120">
        <v>0</v>
      </c>
      <c r="M3943" s="120">
        <v>0</v>
      </c>
      <c r="N3943" s="120">
        <v>0</v>
      </c>
      <c r="O3943" s="127">
        <v>249.9</v>
      </c>
      <c r="P3943" s="128">
        <v>193.3</v>
      </c>
    </row>
    <row r="3944" spans="1:16">
      <c r="A3944" s="119" t="s">
        <v>4951</v>
      </c>
      <c r="B3944" s="120" t="s">
        <v>12972</v>
      </c>
      <c r="C3944" s="120" t="s">
        <v>186</v>
      </c>
      <c r="D3944" s="120" t="s">
        <v>1798</v>
      </c>
      <c r="E3944" s="120" t="s">
        <v>12164</v>
      </c>
      <c r="F3944" s="120" t="s">
        <v>14116</v>
      </c>
      <c r="G3944" s="120" t="s">
        <v>1903</v>
      </c>
      <c r="H3944" s="120">
        <v>0</v>
      </c>
      <c r="I3944" s="120" t="s">
        <v>2068</v>
      </c>
      <c r="J3944" s="120" t="s">
        <v>1753</v>
      </c>
      <c r="K3944" s="120">
        <v>0</v>
      </c>
      <c r="L3944" s="120">
        <v>0</v>
      </c>
      <c r="M3944" s="120">
        <v>0</v>
      </c>
      <c r="N3944" s="120">
        <v>0</v>
      </c>
      <c r="O3944" s="127">
        <v>249.9</v>
      </c>
      <c r="P3944" s="128">
        <v>107</v>
      </c>
    </row>
    <row r="3945" spans="1:16">
      <c r="A3945" s="119" t="s">
        <v>4952</v>
      </c>
      <c r="B3945" s="120" t="s">
        <v>12972</v>
      </c>
      <c r="C3945" s="120" t="s">
        <v>186</v>
      </c>
      <c r="D3945" s="120" t="s">
        <v>1798</v>
      </c>
      <c r="E3945" s="120" t="s">
        <v>12164</v>
      </c>
      <c r="F3945" s="120" t="s">
        <v>14116</v>
      </c>
      <c r="G3945" s="120" t="s">
        <v>1983</v>
      </c>
      <c r="H3945" s="120">
        <v>0</v>
      </c>
      <c r="I3945" s="120" t="s">
        <v>2646</v>
      </c>
      <c r="J3945" s="120" t="s">
        <v>1753</v>
      </c>
      <c r="K3945" s="120">
        <v>0</v>
      </c>
      <c r="L3945" s="120">
        <v>0</v>
      </c>
      <c r="M3945" s="120">
        <v>0</v>
      </c>
      <c r="N3945" s="120">
        <v>0</v>
      </c>
      <c r="O3945" s="127">
        <v>249.9</v>
      </c>
      <c r="P3945" s="128">
        <v>143.19999999999999</v>
      </c>
    </row>
    <row r="3946" spans="1:16">
      <c r="A3946" s="119" t="s">
        <v>4953</v>
      </c>
      <c r="B3946" s="120" t="s">
        <v>12972</v>
      </c>
      <c r="C3946" s="120" t="s">
        <v>186</v>
      </c>
      <c r="D3946" s="120" t="s">
        <v>1798</v>
      </c>
      <c r="E3946" s="120" t="s">
        <v>12164</v>
      </c>
      <c r="F3946" s="120" t="s">
        <v>14116</v>
      </c>
      <c r="G3946" s="120" t="s">
        <v>1773</v>
      </c>
      <c r="H3946" s="120">
        <v>0</v>
      </c>
      <c r="I3946" s="120" t="s">
        <v>2646</v>
      </c>
      <c r="J3946" s="120" t="s">
        <v>1753</v>
      </c>
      <c r="K3946" s="120" t="s">
        <v>3338</v>
      </c>
      <c r="L3946" s="120">
        <v>0</v>
      </c>
      <c r="M3946" s="120">
        <v>0</v>
      </c>
      <c r="N3946" s="120" t="s">
        <v>3498</v>
      </c>
      <c r="O3946" s="127">
        <v>249.9</v>
      </c>
      <c r="P3946" s="128">
        <v>100</v>
      </c>
    </row>
    <row r="3947" spans="1:16">
      <c r="A3947" s="119" t="s">
        <v>4954</v>
      </c>
      <c r="B3947" s="120" t="s">
        <v>12972</v>
      </c>
      <c r="C3947" s="120" t="s">
        <v>186</v>
      </c>
      <c r="D3947" s="120" t="s">
        <v>1798</v>
      </c>
      <c r="E3947" s="120" t="s">
        <v>12165</v>
      </c>
      <c r="F3947" s="120" t="s">
        <v>14116</v>
      </c>
      <c r="G3947" s="120" t="s">
        <v>1773</v>
      </c>
      <c r="H3947" s="120">
        <v>0</v>
      </c>
      <c r="I3947" s="120" t="s">
        <v>1842</v>
      </c>
      <c r="J3947" s="120" t="s">
        <v>1753</v>
      </c>
      <c r="K3947" s="120">
        <v>0</v>
      </c>
      <c r="L3947" s="120">
        <v>0</v>
      </c>
      <c r="M3947" s="120">
        <v>0</v>
      </c>
      <c r="N3947" s="120" t="s">
        <v>3498</v>
      </c>
      <c r="O3947" s="127">
        <v>249.9</v>
      </c>
      <c r="P3947" s="128">
        <v>100</v>
      </c>
    </row>
    <row r="3948" spans="1:16">
      <c r="A3948" s="119" t="s">
        <v>4955</v>
      </c>
      <c r="B3948" s="120" t="s">
        <v>12972</v>
      </c>
      <c r="C3948" s="120" t="s">
        <v>186</v>
      </c>
      <c r="D3948" s="120" t="s">
        <v>1798</v>
      </c>
      <c r="E3948" s="120" t="s">
        <v>12164</v>
      </c>
      <c r="F3948" s="120">
        <v>0</v>
      </c>
      <c r="G3948" s="120" t="s">
        <v>1990</v>
      </c>
      <c r="H3948" s="120">
        <v>0</v>
      </c>
      <c r="I3948" s="120" t="s">
        <v>1842</v>
      </c>
      <c r="J3948" s="120" t="s">
        <v>1753</v>
      </c>
      <c r="K3948" s="120">
        <v>0</v>
      </c>
      <c r="L3948" s="120">
        <v>0</v>
      </c>
      <c r="M3948" s="120">
        <v>0</v>
      </c>
      <c r="N3948" s="120">
        <v>0</v>
      </c>
      <c r="O3948" s="127">
        <v>249.9</v>
      </c>
      <c r="P3948" s="128">
        <v>125.4</v>
      </c>
    </row>
    <row r="3949" spans="1:16">
      <c r="A3949" s="119" t="s">
        <v>4956</v>
      </c>
      <c r="B3949" s="120" t="s">
        <v>12972</v>
      </c>
      <c r="C3949" s="120" t="s">
        <v>186</v>
      </c>
      <c r="D3949" s="120" t="s">
        <v>1798</v>
      </c>
      <c r="E3949" s="120" t="s">
        <v>12164</v>
      </c>
      <c r="F3949" s="120" t="s">
        <v>12187</v>
      </c>
      <c r="G3949" s="120" t="s">
        <v>1817</v>
      </c>
      <c r="H3949" s="120">
        <v>0</v>
      </c>
      <c r="I3949" s="120" t="s">
        <v>2646</v>
      </c>
      <c r="J3949" s="120" t="s">
        <v>1753</v>
      </c>
      <c r="K3949" s="120">
        <v>0</v>
      </c>
      <c r="L3949" s="120" t="s">
        <v>2770</v>
      </c>
      <c r="M3949" s="120">
        <v>0</v>
      </c>
      <c r="N3949" s="120" t="s">
        <v>4000</v>
      </c>
      <c r="O3949" s="127">
        <v>249.9</v>
      </c>
      <c r="P3949" s="128">
        <v>115</v>
      </c>
    </row>
    <row r="3950" spans="1:16">
      <c r="A3950" s="119" t="s">
        <v>4957</v>
      </c>
      <c r="B3950" s="120" t="s">
        <v>12972</v>
      </c>
      <c r="C3950" s="120" t="s">
        <v>186</v>
      </c>
      <c r="D3950" s="120" t="s">
        <v>1798</v>
      </c>
      <c r="E3950" s="120" t="s">
        <v>12164</v>
      </c>
      <c r="F3950" s="120" t="s">
        <v>12187</v>
      </c>
      <c r="G3950" s="120" t="s">
        <v>1789</v>
      </c>
      <c r="H3950" s="120">
        <v>0</v>
      </c>
      <c r="I3950" s="120" t="s">
        <v>1842</v>
      </c>
      <c r="J3950" s="120" t="s">
        <v>1753</v>
      </c>
      <c r="K3950" s="120">
        <v>0</v>
      </c>
      <c r="L3950" s="120" t="s">
        <v>2770</v>
      </c>
      <c r="M3950" s="120">
        <v>0</v>
      </c>
      <c r="N3950" s="120" t="s">
        <v>4000</v>
      </c>
      <c r="O3950" s="127">
        <v>249.9</v>
      </c>
      <c r="P3950" s="128">
        <v>120</v>
      </c>
    </row>
    <row r="3951" spans="1:16">
      <c r="A3951" s="119" t="s">
        <v>4958</v>
      </c>
      <c r="B3951" s="120" t="s">
        <v>12972</v>
      </c>
      <c r="C3951" s="120" t="s">
        <v>186</v>
      </c>
      <c r="D3951" s="120" t="s">
        <v>1798</v>
      </c>
      <c r="E3951" s="120" t="s">
        <v>12164</v>
      </c>
      <c r="F3951" s="120" t="s">
        <v>12187</v>
      </c>
      <c r="G3951" s="120" t="s">
        <v>1817</v>
      </c>
      <c r="H3951" s="120">
        <v>0</v>
      </c>
      <c r="I3951" s="120" t="s">
        <v>1842</v>
      </c>
      <c r="J3951" s="120" t="s">
        <v>1753</v>
      </c>
      <c r="K3951" s="120">
        <v>0</v>
      </c>
      <c r="L3951" s="120" t="s">
        <v>2770</v>
      </c>
      <c r="M3951" s="120">
        <v>0</v>
      </c>
      <c r="N3951" s="120" t="s">
        <v>4000</v>
      </c>
      <c r="O3951" s="127">
        <v>249.9</v>
      </c>
      <c r="P3951" s="128">
        <v>120</v>
      </c>
    </row>
    <row r="3952" spans="1:16">
      <c r="A3952" s="119" t="s">
        <v>4959</v>
      </c>
      <c r="B3952" s="120" t="s">
        <v>12972</v>
      </c>
      <c r="C3952" s="120" t="s">
        <v>186</v>
      </c>
      <c r="D3952" s="120" t="s">
        <v>1798</v>
      </c>
      <c r="E3952" s="120" t="s">
        <v>12164</v>
      </c>
      <c r="F3952" s="120" t="s">
        <v>12187</v>
      </c>
      <c r="G3952" s="120" t="s">
        <v>1789</v>
      </c>
      <c r="H3952" s="120">
        <v>0</v>
      </c>
      <c r="I3952" s="120" t="s">
        <v>2646</v>
      </c>
      <c r="J3952" s="120" t="s">
        <v>1753</v>
      </c>
      <c r="K3952" s="120" t="s">
        <v>3661</v>
      </c>
      <c r="L3952" s="120" t="s">
        <v>1807</v>
      </c>
      <c r="M3952" s="120">
        <v>0</v>
      </c>
      <c r="N3952" s="120">
        <v>0</v>
      </c>
      <c r="O3952" s="127">
        <v>249.9</v>
      </c>
      <c r="P3952" s="128">
        <v>155.69999999999999</v>
      </c>
    </row>
    <row r="3953" spans="1:16">
      <c r="A3953" s="119" t="s">
        <v>4960</v>
      </c>
      <c r="B3953" s="120" t="s">
        <v>12972</v>
      </c>
      <c r="C3953" s="120" t="s">
        <v>186</v>
      </c>
      <c r="D3953" s="120" t="s">
        <v>1798</v>
      </c>
      <c r="E3953" s="120" t="s">
        <v>12164</v>
      </c>
      <c r="F3953" s="120" t="s">
        <v>12187</v>
      </c>
      <c r="G3953" s="120" t="s">
        <v>1905</v>
      </c>
      <c r="H3953" s="120">
        <v>0</v>
      </c>
      <c r="I3953" s="120" t="s">
        <v>2646</v>
      </c>
      <c r="J3953" s="120" t="s">
        <v>1753</v>
      </c>
      <c r="K3953" s="120">
        <v>0</v>
      </c>
      <c r="L3953" s="120" t="s">
        <v>2770</v>
      </c>
      <c r="M3953" s="120">
        <v>0</v>
      </c>
      <c r="N3953" s="120">
        <v>0</v>
      </c>
      <c r="O3953" s="127">
        <v>249.9</v>
      </c>
      <c r="P3953" s="128">
        <v>144.4</v>
      </c>
    </row>
    <row r="3954" spans="1:16">
      <c r="A3954" s="119" t="s">
        <v>4961</v>
      </c>
      <c r="B3954" s="120" t="s">
        <v>12972</v>
      </c>
      <c r="C3954" s="120" t="s">
        <v>186</v>
      </c>
      <c r="D3954" s="120" t="s">
        <v>1798</v>
      </c>
      <c r="E3954" s="120" t="s">
        <v>12164</v>
      </c>
      <c r="F3954" s="120" t="s">
        <v>12187</v>
      </c>
      <c r="G3954" s="120" t="s">
        <v>1830</v>
      </c>
      <c r="H3954" s="120">
        <v>0</v>
      </c>
      <c r="I3954" s="120" t="s">
        <v>2068</v>
      </c>
      <c r="J3954" s="120" t="s">
        <v>1753</v>
      </c>
      <c r="K3954" s="120">
        <v>0</v>
      </c>
      <c r="L3954" s="120" t="s">
        <v>2770</v>
      </c>
      <c r="M3954" s="120">
        <v>0</v>
      </c>
      <c r="N3954" s="120">
        <v>0</v>
      </c>
      <c r="O3954" s="127">
        <v>249.9</v>
      </c>
      <c r="P3954" s="128">
        <v>126.4</v>
      </c>
    </row>
    <row r="3955" spans="1:16">
      <c r="A3955" s="119" t="s">
        <v>4962</v>
      </c>
      <c r="B3955" s="120" t="s">
        <v>12972</v>
      </c>
      <c r="C3955" s="120" t="s">
        <v>186</v>
      </c>
      <c r="D3955" s="120" t="s">
        <v>1798</v>
      </c>
      <c r="E3955" s="120" t="s">
        <v>12165</v>
      </c>
      <c r="F3955" s="120" t="s">
        <v>12187</v>
      </c>
      <c r="G3955" s="120" t="s">
        <v>1962</v>
      </c>
      <c r="H3955" s="120">
        <v>0</v>
      </c>
      <c r="I3955" s="120" t="s">
        <v>1849</v>
      </c>
      <c r="J3955" s="120" t="s">
        <v>1753</v>
      </c>
      <c r="K3955" s="120">
        <v>0</v>
      </c>
      <c r="L3955" s="120">
        <v>0</v>
      </c>
      <c r="M3955" s="120">
        <v>0</v>
      </c>
      <c r="N3955" s="120">
        <v>0</v>
      </c>
      <c r="O3955" s="127">
        <v>399.9</v>
      </c>
      <c r="P3955" s="128">
        <v>196.4</v>
      </c>
    </row>
    <row r="3956" spans="1:16">
      <c r="A3956" s="119" t="s">
        <v>4963</v>
      </c>
      <c r="B3956" s="120" t="s">
        <v>12972</v>
      </c>
      <c r="C3956" s="120" t="s">
        <v>186</v>
      </c>
      <c r="D3956" s="120" t="s">
        <v>1798</v>
      </c>
      <c r="E3956" s="120" t="s">
        <v>12164</v>
      </c>
      <c r="F3956" s="120" t="s">
        <v>12601</v>
      </c>
      <c r="G3956" s="120" t="s">
        <v>1804</v>
      </c>
      <c r="H3956" s="120">
        <v>0</v>
      </c>
      <c r="I3956" s="120" t="s">
        <v>1849</v>
      </c>
      <c r="J3956" s="120" t="s">
        <v>1753</v>
      </c>
      <c r="K3956" s="120">
        <v>0</v>
      </c>
      <c r="L3956" s="120">
        <v>0</v>
      </c>
      <c r="M3956" s="120">
        <v>0</v>
      </c>
      <c r="N3956" s="120">
        <v>0</v>
      </c>
      <c r="O3956" s="127">
        <v>349.9</v>
      </c>
      <c r="P3956" s="128">
        <v>154</v>
      </c>
    </row>
    <row r="3957" spans="1:16">
      <c r="A3957" s="119" t="s">
        <v>14292</v>
      </c>
      <c r="B3957" s="120" t="s">
        <v>12972</v>
      </c>
      <c r="C3957" s="120" t="s">
        <v>186</v>
      </c>
      <c r="D3957" s="120" t="s">
        <v>1806</v>
      </c>
      <c r="E3957" s="120" t="s">
        <v>12164</v>
      </c>
      <c r="F3957" s="120" t="s">
        <v>12601</v>
      </c>
      <c r="G3957" s="120" t="s">
        <v>1814</v>
      </c>
      <c r="H3957" s="120">
        <v>0</v>
      </c>
      <c r="I3957" s="120" t="s">
        <v>2646</v>
      </c>
      <c r="J3957" s="120" t="s">
        <v>1753</v>
      </c>
      <c r="K3957" s="120" t="s">
        <v>3338</v>
      </c>
      <c r="L3957" s="120">
        <v>0</v>
      </c>
      <c r="M3957" s="120">
        <v>0</v>
      </c>
      <c r="N3957" s="120" t="s">
        <v>4000</v>
      </c>
      <c r="O3957" s="127">
        <v>399.9</v>
      </c>
      <c r="P3957" s="128">
        <v>150</v>
      </c>
    </row>
    <row r="3958" spans="1:16">
      <c r="A3958" s="119" t="s">
        <v>4964</v>
      </c>
      <c r="B3958" s="120" t="s">
        <v>12972</v>
      </c>
      <c r="C3958" s="120" t="s">
        <v>186</v>
      </c>
      <c r="D3958" s="120" t="s">
        <v>1798</v>
      </c>
      <c r="E3958" s="120" t="s">
        <v>12164</v>
      </c>
      <c r="F3958" s="120" t="s">
        <v>12601</v>
      </c>
      <c r="G3958" s="120" t="s">
        <v>1782</v>
      </c>
      <c r="H3958" s="120">
        <v>0</v>
      </c>
      <c r="I3958" s="120" t="s">
        <v>2646</v>
      </c>
      <c r="J3958" s="120" t="s">
        <v>1753</v>
      </c>
      <c r="K3958" s="120" t="s">
        <v>3338</v>
      </c>
      <c r="L3958" s="120">
        <v>0</v>
      </c>
      <c r="M3958" s="120">
        <v>0</v>
      </c>
      <c r="N3958" s="120">
        <v>0</v>
      </c>
      <c r="O3958" s="127">
        <v>449.9</v>
      </c>
      <c r="P3958" s="128">
        <v>153.19999999999999</v>
      </c>
    </row>
    <row r="3959" spans="1:16">
      <c r="A3959" s="119" t="s">
        <v>4965</v>
      </c>
      <c r="B3959" s="120" t="s">
        <v>12972</v>
      </c>
      <c r="C3959" s="120" t="s">
        <v>186</v>
      </c>
      <c r="D3959" s="120" t="s">
        <v>1798</v>
      </c>
      <c r="E3959" s="120" t="s">
        <v>12164</v>
      </c>
      <c r="F3959" s="120" t="s">
        <v>12601</v>
      </c>
      <c r="G3959" s="120" t="s">
        <v>1789</v>
      </c>
      <c r="H3959" s="120">
        <v>0</v>
      </c>
      <c r="I3959" s="120" t="s">
        <v>2646</v>
      </c>
      <c r="J3959" s="120" t="s">
        <v>1753</v>
      </c>
      <c r="K3959" s="120" t="s">
        <v>3338</v>
      </c>
      <c r="L3959" s="120">
        <v>0</v>
      </c>
      <c r="M3959" s="120">
        <v>0</v>
      </c>
      <c r="N3959" s="120">
        <v>0</v>
      </c>
      <c r="O3959" s="127">
        <v>449.9</v>
      </c>
      <c r="P3959" s="128">
        <v>154.5</v>
      </c>
    </row>
    <row r="3960" spans="1:16">
      <c r="A3960" s="119" t="s">
        <v>4966</v>
      </c>
      <c r="B3960" s="120" t="s">
        <v>12972</v>
      </c>
      <c r="C3960" s="120" t="s">
        <v>186</v>
      </c>
      <c r="D3960" s="120" t="s">
        <v>1798</v>
      </c>
      <c r="E3960" s="120" t="s">
        <v>12164</v>
      </c>
      <c r="F3960" s="120" t="s">
        <v>12601</v>
      </c>
      <c r="G3960" s="120" t="s">
        <v>1784</v>
      </c>
      <c r="H3960" s="120">
        <v>0</v>
      </c>
      <c r="I3960" s="120" t="s">
        <v>1842</v>
      </c>
      <c r="J3960" s="120" t="s">
        <v>1753</v>
      </c>
      <c r="K3960" s="120" t="s">
        <v>3338</v>
      </c>
      <c r="L3960" s="120">
        <v>0</v>
      </c>
      <c r="M3960" s="120">
        <v>0</v>
      </c>
      <c r="N3960" s="120">
        <v>0</v>
      </c>
      <c r="O3960" s="127">
        <v>449.9</v>
      </c>
      <c r="P3960" s="128">
        <v>154.5</v>
      </c>
    </row>
    <row r="3961" spans="1:16">
      <c r="A3961" s="119" t="s">
        <v>4967</v>
      </c>
      <c r="B3961" s="120" t="s">
        <v>12972</v>
      </c>
      <c r="C3961" s="120" t="s">
        <v>186</v>
      </c>
      <c r="D3961" s="120" t="s">
        <v>1806</v>
      </c>
      <c r="E3961" s="120" t="s">
        <v>12164</v>
      </c>
      <c r="F3961" s="120" t="s">
        <v>12601</v>
      </c>
      <c r="G3961" s="120" t="s">
        <v>1830</v>
      </c>
      <c r="H3961" s="120">
        <v>0</v>
      </c>
      <c r="I3961" s="120" t="s">
        <v>1842</v>
      </c>
      <c r="J3961" s="120" t="s">
        <v>1753</v>
      </c>
      <c r="K3961" s="120" t="s">
        <v>3338</v>
      </c>
      <c r="L3961" s="120">
        <v>0</v>
      </c>
      <c r="M3961" s="120">
        <v>0</v>
      </c>
      <c r="N3961" s="120" t="s">
        <v>3498</v>
      </c>
      <c r="O3961" s="127">
        <v>249.9</v>
      </c>
      <c r="P3961" s="128">
        <v>110</v>
      </c>
    </row>
    <row r="3962" spans="1:16">
      <c r="A3962" s="119" t="s">
        <v>4968</v>
      </c>
      <c r="B3962" s="120" t="s">
        <v>12972</v>
      </c>
      <c r="C3962" s="120" t="s">
        <v>186</v>
      </c>
      <c r="D3962" s="120" t="s">
        <v>1798</v>
      </c>
      <c r="E3962" s="120" t="s">
        <v>12164</v>
      </c>
      <c r="F3962" s="120" t="s">
        <v>12601</v>
      </c>
      <c r="G3962" s="120" t="s">
        <v>1830</v>
      </c>
      <c r="H3962" s="120">
        <v>0</v>
      </c>
      <c r="I3962" s="120" t="s">
        <v>2646</v>
      </c>
      <c r="J3962" s="120" t="s">
        <v>1753</v>
      </c>
      <c r="K3962" s="120">
        <v>0</v>
      </c>
      <c r="L3962" s="120" t="s">
        <v>2035</v>
      </c>
      <c r="M3962" s="120">
        <v>0</v>
      </c>
      <c r="N3962" s="120" t="s">
        <v>4000</v>
      </c>
      <c r="O3962" s="127">
        <v>299.89999999999998</v>
      </c>
      <c r="P3962" s="128">
        <v>109</v>
      </c>
    </row>
    <row r="3963" spans="1:16">
      <c r="A3963" s="119" t="s">
        <v>4969</v>
      </c>
      <c r="B3963" s="120" t="s">
        <v>12972</v>
      </c>
      <c r="C3963" s="120" t="s">
        <v>186</v>
      </c>
      <c r="D3963" s="120" t="s">
        <v>1798</v>
      </c>
      <c r="E3963" s="120" t="s">
        <v>12164</v>
      </c>
      <c r="F3963" s="120" t="s">
        <v>12601</v>
      </c>
      <c r="G3963" s="120" t="s">
        <v>1817</v>
      </c>
      <c r="H3963" s="120">
        <v>0</v>
      </c>
      <c r="I3963" s="120" t="s">
        <v>2646</v>
      </c>
      <c r="J3963" s="120" t="s">
        <v>1753</v>
      </c>
      <c r="K3963" s="120" t="s">
        <v>3338</v>
      </c>
      <c r="L3963" s="120" t="s">
        <v>2035</v>
      </c>
      <c r="M3963" s="120">
        <v>0</v>
      </c>
      <c r="N3963" s="120" t="s">
        <v>4000</v>
      </c>
      <c r="O3963" s="127">
        <v>299.89999999999998</v>
      </c>
      <c r="P3963" s="128">
        <v>110</v>
      </c>
    </row>
    <row r="3964" spans="1:16">
      <c r="A3964" s="119" t="s">
        <v>4970</v>
      </c>
      <c r="B3964" s="120" t="s">
        <v>12972</v>
      </c>
      <c r="C3964" s="120" t="s">
        <v>186</v>
      </c>
      <c r="D3964" s="120" t="s">
        <v>1798</v>
      </c>
      <c r="E3964" s="120" t="s">
        <v>12165</v>
      </c>
      <c r="F3964" s="120" t="s">
        <v>12601</v>
      </c>
      <c r="G3964" s="120" t="s">
        <v>1883</v>
      </c>
      <c r="H3964" s="120">
        <v>0</v>
      </c>
      <c r="I3964" s="120" t="s">
        <v>2646</v>
      </c>
      <c r="J3964" s="120" t="s">
        <v>1753</v>
      </c>
      <c r="K3964" s="120">
        <v>0</v>
      </c>
      <c r="L3964" s="120">
        <v>0</v>
      </c>
      <c r="M3964" s="120">
        <v>0</v>
      </c>
      <c r="N3964" s="120">
        <v>0</v>
      </c>
      <c r="O3964" s="127">
        <v>499.9</v>
      </c>
      <c r="P3964" s="128">
        <v>152.51</v>
      </c>
    </row>
    <row r="3965" spans="1:16">
      <c r="A3965" s="119" t="s">
        <v>4971</v>
      </c>
      <c r="B3965" s="120" t="s">
        <v>12972</v>
      </c>
      <c r="C3965" s="120" t="s">
        <v>186</v>
      </c>
      <c r="D3965" s="120" t="s">
        <v>1798</v>
      </c>
      <c r="E3965" s="120" t="s">
        <v>12165</v>
      </c>
      <c r="F3965" s="120" t="s">
        <v>12601</v>
      </c>
      <c r="G3965" s="120" t="s">
        <v>1964</v>
      </c>
      <c r="H3965" s="120">
        <v>0</v>
      </c>
      <c r="I3965" s="120" t="s">
        <v>2068</v>
      </c>
      <c r="J3965" s="120" t="s">
        <v>1753</v>
      </c>
      <c r="K3965" s="120">
        <v>0</v>
      </c>
      <c r="L3965" s="120">
        <v>0</v>
      </c>
      <c r="M3965" s="120">
        <v>0</v>
      </c>
      <c r="N3965" s="120" t="s">
        <v>4000</v>
      </c>
      <c r="O3965" s="127">
        <v>379.9</v>
      </c>
      <c r="P3965" s="128">
        <v>143</v>
      </c>
    </row>
    <row r="3966" spans="1:16">
      <c r="A3966" s="119" t="s">
        <v>4972</v>
      </c>
      <c r="B3966" s="120" t="s">
        <v>12972</v>
      </c>
      <c r="C3966" s="120" t="s">
        <v>186</v>
      </c>
      <c r="D3966" s="120" t="s">
        <v>1798</v>
      </c>
      <c r="E3966" s="120" t="s">
        <v>12165</v>
      </c>
      <c r="F3966" s="120" t="s">
        <v>12601</v>
      </c>
      <c r="G3966" s="120" t="s">
        <v>1964</v>
      </c>
      <c r="H3966" s="120">
        <v>0</v>
      </c>
      <c r="I3966" s="120" t="s">
        <v>2068</v>
      </c>
      <c r="J3966" s="120" t="s">
        <v>1753</v>
      </c>
      <c r="K3966" s="120">
        <v>0</v>
      </c>
      <c r="L3966" s="120">
        <v>0</v>
      </c>
      <c r="M3966" s="120">
        <v>0</v>
      </c>
      <c r="N3966" s="120" t="s">
        <v>4000</v>
      </c>
      <c r="O3966" s="127">
        <v>449.9</v>
      </c>
      <c r="P3966" s="128">
        <v>165</v>
      </c>
    </row>
    <row r="3967" spans="1:16">
      <c r="A3967" s="119" t="s">
        <v>4973</v>
      </c>
      <c r="B3967" s="120" t="s">
        <v>12972</v>
      </c>
      <c r="C3967" s="120" t="s">
        <v>186</v>
      </c>
      <c r="D3967" s="120" t="s">
        <v>1798</v>
      </c>
      <c r="E3967" s="120" t="s">
        <v>12165</v>
      </c>
      <c r="F3967" s="120" t="s">
        <v>12601</v>
      </c>
      <c r="G3967" s="120" t="s">
        <v>1964</v>
      </c>
      <c r="H3967" s="120">
        <v>0</v>
      </c>
      <c r="I3967" s="120" t="s">
        <v>1842</v>
      </c>
      <c r="J3967" s="120" t="s">
        <v>1753</v>
      </c>
      <c r="K3967" s="120">
        <v>0</v>
      </c>
      <c r="L3967" s="120">
        <v>0</v>
      </c>
      <c r="M3967" s="120">
        <v>0</v>
      </c>
      <c r="N3967" s="120" t="s">
        <v>4000</v>
      </c>
      <c r="O3967" s="127">
        <v>379.9</v>
      </c>
      <c r="P3967" s="128">
        <v>139</v>
      </c>
    </row>
    <row r="3968" spans="1:16">
      <c r="A3968" s="119" t="s">
        <v>4974</v>
      </c>
      <c r="B3968" s="120" t="s">
        <v>12972</v>
      </c>
      <c r="C3968" s="120" t="s">
        <v>186</v>
      </c>
      <c r="D3968" s="120" t="s">
        <v>1798</v>
      </c>
      <c r="E3968" s="120" t="s">
        <v>12165</v>
      </c>
      <c r="F3968" s="120" t="s">
        <v>12601</v>
      </c>
      <c r="G3968" s="120" t="s">
        <v>1964</v>
      </c>
      <c r="H3968" s="120">
        <v>0</v>
      </c>
      <c r="I3968" s="120" t="s">
        <v>2068</v>
      </c>
      <c r="J3968" s="120" t="s">
        <v>1753</v>
      </c>
      <c r="K3968" s="120">
        <v>0</v>
      </c>
      <c r="L3968" s="120">
        <v>0</v>
      </c>
      <c r="M3968" s="120">
        <v>0</v>
      </c>
      <c r="N3968" s="120" t="s">
        <v>4000</v>
      </c>
      <c r="O3968" s="127">
        <v>379.9</v>
      </c>
      <c r="P3968" s="128">
        <v>145</v>
      </c>
    </row>
    <row r="3969" spans="1:16">
      <c r="A3969" s="119" t="s">
        <v>4975</v>
      </c>
      <c r="B3969" s="120" t="s">
        <v>12972</v>
      </c>
      <c r="C3969" s="120" t="s">
        <v>186</v>
      </c>
      <c r="D3969" s="120" t="s">
        <v>1798</v>
      </c>
      <c r="E3969" s="120" t="s">
        <v>12165</v>
      </c>
      <c r="F3969" s="120" t="s">
        <v>12601</v>
      </c>
      <c r="G3969" s="120" t="s">
        <v>1964</v>
      </c>
      <c r="H3969" s="120">
        <v>0</v>
      </c>
      <c r="I3969" s="120" t="s">
        <v>1849</v>
      </c>
      <c r="J3969" s="120" t="s">
        <v>1753</v>
      </c>
      <c r="K3969" s="120">
        <v>0</v>
      </c>
      <c r="L3969" s="120">
        <v>0</v>
      </c>
      <c r="M3969" s="120">
        <v>0</v>
      </c>
      <c r="N3969" s="120" t="s">
        <v>4000</v>
      </c>
      <c r="O3969" s="127">
        <v>379.9</v>
      </c>
      <c r="P3969" s="128">
        <v>139</v>
      </c>
    </row>
    <row r="3970" spans="1:16">
      <c r="A3970" s="119" t="s">
        <v>4976</v>
      </c>
      <c r="B3970" s="120" t="s">
        <v>12972</v>
      </c>
      <c r="C3970" s="120" t="s">
        <v>186</v>
      </c>
      <c r="D3970" s="120" t="s">
        <v>1798</v>
      </c>
      <c r="E3970" s="120" t="s">
        <v>12165</v>
      </c>
      <c r="F3970" s="120" t="s">
        <v>12601</v>
      </c>
      <c r="G3970" s="120" t="s">
        <v>1928</v>
      </c>
      <c r="H3970" s="120">
        <v>0</v>
      </c>
      <c r="I3970" s="120" t="s">
        <v>1842</v>
      </c>
      <c r="J3970" s="120" t="s">
        <v>1753</v>
      </c>
      <c r="K3970" s="120">
        <v>0</v>
      </c>
      <c r="L3970" s="120">
        <v>0</v>
      </c>
      <c r="M3970" s="120">
        <v>0</v>
      </c>
      <c r="N3970" s="120" t="s">
        <v>4000</v>
      </c>
      <c r="O3970" s="127">
        <v>349.9</v>
      </c>
      <c r="P3970" s="128">
        <v>129</v>
      </c>
    </row>
    <row r="3971" spans="1:16">
      <c r="A3971" s="119" t="s">
        <v>4977</v>
      </c>
      <c r="B3971" s="120" t="s">
        <v>12972</v>
      </c>
      <c r="C3971" s="120" t="s">
        <v>186</v>
      </c>
      <c r="D3971" s="120" t="s">
        <v>1798</v>
      </c>
      <c r="E3971" s="120" t="s">
        <v>12165</v>
      </c>
      <c r="F3971" s="120" t="s">
        <v>12601</v>
      </c>
      <c r="G3971" s="120" t="s">
        <v>1928</v>
      </c>
      <c r="H3971" s="120">
        <v>0</v>
      </c>
      <c r="I3971" s="120" t="s">
        <v>2068</v>
      </c>
      <c r="J3971" s="120" t="s">
        <v>1753</v>
      </c>
      <c r="K3971" s="120">
        <v>0</v>
      </c>
      <c r="L3971" s="120">
        <v>0</v>
      </c>
      <c r="M3971" s="120">
        <v>0</v>
      </c>
      <c r="N3971" s="120" t="s">
        <v>4000</v>
      </c>
      <c r="O3971" s="127">
        <v>329.9</v>
      </c>
      <c r="P3971" s="128">
        <v>115</v>
      </c>
    </row>
    <row r="3972" spans="1:16">
      <c r="A3972" s="119" t="s">
        <v>4978</v>
      </c>
      <c r="B3972" s="120" t="s">
        <v>12972</v>
      </c>
      <c r="C3972" s="120" t="s">
        <v>186</v>
      </c>
      <c r="D3972" s="120" t="s">
        <v>1798</v>
      </c>
      <c r="E3972" s="120" t="s">
        <v>12165</v>
      </c>
      <c r="F3972" s="120" t="s">
        <v>12601</v>
      </c>
      <c r="G3972" s="120" t="s">
        <v>1928</v>
      </c>
      <c r="H3972" s="120">
        <v>0</v>
      </c>
      <c r="I3972" s="120" t="s">
        <v>2646</v>
      </c>
      <c r="J3972" s="120" t="s">
        <v>1753</v>
      </c>
      <c r="K3972" s="120">
        <v>0</v>
      </c>
      <c r="L3972" s="120">
        <v>0</v>
      </c>
      <c r="M3972" s="120">
        <v>0</v>
      </c>
      <c r="N3972" s="120" t="s">
        <v>4000</v>
      </c>
      <c r="O3972" s="127">
        <v>299.89999999999998</v>
      </c>
      <c r="P3972" s="128">
        <v>113</v>
      </c>
    </row>
    <row r="3973" spans="1:16">
      <c r="A3973" s="119" t="s">
        <v>4979</v>
      </c>
      <c r="B3973" s="120" t="s">
        <v>12972</v>
      </c>
      <c r="C3973" s="120" t="s">
        <v>186</v>
      </c>
      <c r="D3973" s="120" t="s">
        <v>1798</v>
      </c>
      <c r="E3973" s="120" t="s">
        <v>12165</v>
      </c>
      <c r="F3973" s="120" t="s">
        <v>12601</v>
      </c>
      <c r="G3973" s="120" t="s">
        <v>1928</v>
      </c>
      <c r="H3973" s="120">
        <v>0</v>
      </c>
      <c r="I3973" s="120" t="s">
        <v>2646</v>
      </c>
      <c r="J3973" s="120" t="s">
        <v>1753</v>
      </c>
      <c r="K3973" s="120">
        <v>0</v>
      </c>
      <c r="L3973" s="120">
        <v>0</v>
      </c>
      <c r="M3973" s="120">
        <v>0</v>
      </c>
      <c r="N3973" s="120" t="s">
        <v>4000</v>
      </c>
      <c r="O3973" s="127">
        <v>349.9</v>
      </c>
      <c r="P3973" s="128">
        <v>126</v>
      </c>
    </row>
    <row r="3974" spans="1:16">
      <c r="A3974" s="119" t="s">
        <v>903</v>
      </c>
      <c r="B3974" s="120" t="s">
        <v>12972</v>
      </c>
      <c r="C3974" s="120" t="s">
        <v>186</v>
      </c>
      <c r="D3974" s="120" t="s">
        <v>1798</v>
      </c>
      <c r="E3974" s="120" t="s">
        <v>12164</v>
      </c>
      <c r="F3974" s="120" t="s">
        <v>12598</v>
      </c>
      <c r="G3974" s="120" t="s">
        <v>1780</v>
      </c>
      <c r="H3974" s="120">
        <v>0</v>
      </c>
      <c r="I3974" s="120" t="s">
        <v>2646</v>
      </c>
      <c r="J3974" s="120" t="s">
        <v>1753</v>
      </c>
      <c r="K3974" s="120">
        <v>0</v>
      </c>
      <c r="L3974" s="120">
        <v>0</v>
      </c>
      <c r="M3974" s="120">
        <v>0</v>
      </c>
      <c r="N3974" s="120">
        <v>0</v>
      </c>
      <c r="O3974" s="127">
        <v>399.9</v>
      </c>
      <c r="P3974" s="128">
        <v>155</v>
      </c>
    </row>
    <row r="3975" spans="1:16">
      <c r="A3975" s="119" t="s">
        <v>558</v>
      </c>
      <c r="B3975" s="120" t="s">
        <v>12972</v>
      </c>
      <c r="C3975" s="120" t="s">
        <v>186</v>
      </c>
      <c r="D3975" s="120" t="s">
        <v>1798</v>
      </c>
      <c r="E3975" s="120" t="s">
        <v>12164</v>
      </c>
      <c r="F3975" s="120" t="s">
        <v>12598</v>
      </c>
      <c r="G3975" s="120" t="s">
        <v>1869</v>
      </c>
      <c r="H3975" s="120">
        <v>0</v>
      </c>
      <c r="I3975" s="120" t="s">
        <v>2068</v>
      </c>
      <c r="J3975" s="120" t="s">
        <v>1753</v>
      </c>
      <c r="K3975" s="120" t="s">
        <v>3661</v>
      </c>
      <c r="L3975" s="120">
        <v>0</v>
      </c>
      <c r="M3975" s="120">
        <v>0</v>
      </c>
      <c r="N3975" s="120">
        <v>0</v>
      </c>
      <c r="O3975" s="127">
        <v>449.9</v>
      </c>
      <c r="P3975" s="128">
        <v>180</v>
      </c>
    </row>
    <row r="3976" spans="1:16">
      <c r="A3976" s="119" t="s">
        <v>4980</v>
      </c>
      <c r="B3976" s="120" t="s">
        <v>12972</v>
      </c>
      <c r="C3976" s="120" t="s">
        <v>186</v>
      </c>
      <c r="D3976" s="120" t="s">
        <v>1798</v>
      </c>
      <c r="E3976" s="120" t="s">
        <v>12164</v>
      </c>
      <c r="F3976" s="120" t="s">
        <v>12598</v>
      </c>
      <c r="G3976" s="120" t="s">
        <v>1869</v>
      </c>
      <c r="H3976" s="120">
        <v>0</v>
      </c>
      <c r="I3976" s="120" t="s">
        <v>2068</v>
      </c>
      <c r="J3976" s="120" t="s">
        <v>1753</v>
      </c>
      <c r="K3976" s="120" t="s">
        <v>3338</v>
      </c>
      <c r="L3976" s="120">
        <v>0</v>
      </c>
      <c r="M3976" s="120">
        <v>0</v>
      </c>
      <c r="N3976" s="120" t="s">
        <v>4000</v>
      </c>
      <c r="O3976" s="127">
        <v>549.9</v>
      </c>
      <c r="P3976" s="128">
        <v>225</v>
      </c>
    </row>
    <row r="3977" spans="1:16">
      <c r="A3977" s="119" t="s">
        <v>560</v>
      </c>
      <c r="B3977" s="120" t="s">
        <v>12972</v>
      </c>
      <c r="C3977" s="120" t="s">
        <v>186</v>
      </c>
      <c r="D3977" s="120" t="s">
        <v>1798</v>
      </c>
      <c r="E3977" s="120" t="s">
        <v>12164</v>
      </c>
      <c r="F3977" s="120" t="s">
        <v>12598</v>
      </c>
      <c r="G3977" s="120" t="s">
        <v>1869</v>
      </c>
      <c r="H3977" s="120">
        <v>0</v>
      </c>
      <c r="I3977" s="120" t="s">
        <v>2068</v>
      </c>
      <c r="J3977" s="120" t="s">
        <v>1753</v>
      </c>
      <c r="K3977" s="120" t="s">
        <v>3338</v>
      </c>
      <c r="L3977" s="120">
        <v>0</v>
      </c>
      <c r="M3977" s="120">
        <v>0</v>
      </c>
      <c r="N3977" s="120" t="s">
        <v>4000</v>
      </c>
      <c r="O3977" s="127">
        <v>549.9</v>
      </c>
      <c r="P3977" s="128">
        <v>200</v>
      </c>
    </row>
    <row r="3978" spans="1:16">
      <c r="A3978" s="119" t="s">
        <v>562</v>
      </c>
      <c r="B3978" s="120" t="s">
        <v>12972</v>
      </c>
      <c r="C3978" s="120" t="s">
        <v>186</v>
      </c>
      <c r="D3978" s="120" t="s">
        <v>1798</v>
      </c>
      <c r="E3978" s="120" t="s">
        <v>12164</v>
      </c>
      <c r="F3978" s="120" t="s">
        <v>12598</v>
      </c>
      <c r="G3978" s="120" t="s">
        <v>1869</v>
      </c>
      <c r="H3978" s="120">
        <v>0</v>
      </c>
      <c r="I3978" s="120" t="s">
        <v>1842</v>
      </c>
      <c r="J3978" s="120" t="s">
        <v>1753</v>
      </c>
      <c r="K3978" s="120" t="s">
        <v>3338</v>
      </c>
      <c r="L3978" s="120">
        <v>0</v>
      </c>
      <c r="M3978" s="120">
        <v>0</v>
      </c>
      <c r="N3978" s="120">
        <v>0</v>
      </c>
      <c r="O3978" s="127">
        <v>549.9</v>
      </c>
      <c r="P3978" s="128">
        <v>250</v>
      </c>
    </row>
    <row r="3979" spans="1:16">
      <c r="A3979" s="119" t="s">
        <v>564</v>
      </c>
      <c r="B3979" s="120" t="s">
        <v>12972</v>
      </c>
      <c r="C3979" s="120" t="s">
        <v>186</v>
      </c>
      <c r="D3979" s="120" t="s">
        <v>1798</v>
      </c>
      <c r="E3979" s="120" t="s">
        <v>12164</v>
      </c>
      <c r="F3979" s="120" t="s">
        <v>12598</v>
      </c>
      <c r="G3979" s="120" t="s">
        <v>1773</v>
      </c>
      <c r="H3979" s="120">
        <v>0</v>
      </c>
      <c r="I3979" s="120" t="s">
        <v>2068</v>
      </c>
      <c r="J3979" s="120" t="s">
        <v>1753</v>
      </c>
      <c r="K3979" s="120" t="s">
        <v>3338</v>
      </c>
      <c r="L3979" s="120">
        <v>0</v>
      </c>
      <c r="M3979" s="120">
        <v>0</v>
      </c>
      <c r="N3979" s="120">
        <v>0</v>
      </c>
      <c r="O3979" s="127">
        <v>399.9</v>
      </c>
      <c r="P3979" s="128">
        <v>130</v>
      </c>
    </row>
    <row r="3980" spans="1:16">
      <c r="A3980" s="119" t="s">
        <v>4981</v>
      </c>
      <c r="B3980" s="120" t="s">
        <v>12972</v>
      </c>
      <c r="C3980" s="120" t="s">
        <v>186</v>
      </c>
      <c r="D3980" s="120" t="s">
        <v>1798</v>
      </c>
      <c r="E3980" s="120" t="s">
        <v>12164</v>
      </c>
      <c r="F3980" s="120" t="s">
        <v>12598</v>
      </c>
      <c r="G3980" s="120" t="s">
        <v>1814</v>
      </c>
      <c r="H3980" s="120">
        <v>0</v>
      </c>
      <c r="I3980" s="120" t="s">
        <v>2068</v>
      </c>
      <c r="J3980" s="120" t="s">
        <v>1753</v>
      </c>
      <c r="K3980" s="120" t="s">
        <v>3338</v>
      </c>
      <c r="L3980" s="120">
        <v>0</v>
      </c>
      <c r="M3980" s="120">
        <v>0</v>
      </c>
      <c r="N3980" s="120">
        <v>0</v>
      </c>
      <c r="O3980" s="127">
        <v>449.9</v>
      </c>
      <c r="P3980" s="128">
        <v>177</v>
      </c>
    </row>
    <row r="3981" spans="1:16">
      <c r="A3981" s="119" t="s">
        <v>905</v>
      </c>
      <c r="B3981" s="120" t="s">
        <v>12972</v>
      </c>
      <c r="C3981" s="120" t="s">
        <v>186</v>
      </c>
      <c r="D3981" s="120" t="s">
        <v>1798</v>
      </c>
      <c r="E3981" s="120" t="s">
        <v>12164</v>
      </c>
      <c r="F3981" s="120" t="s">
        <v>12598</v>
      </c>
      <c r="G3981" s="120" t="s">
        <v>1903</v>
      </c>
      <c r="H3981" s="120">
        <v>0</v>
      </c>
      <c r="I3981" s="120" t="s">
        <v>2646</v>
      </c>
      <c r="J3981" s="120" t="s">
        <v>1753</v>
      </c>
      <c r="K3981" s="120" t="s">
        <v>3661</v>
      </c>
      <c r="L3981" s="120">
        <v>0</v>
      </c>
      <c r="M3981" s="120">
        <v>0</v>
      </c>
      <c r="N3981" s="120" t="s">
        <v>1935</v>
      </c>
      <c r="O3981" s="127">
        <v>449.9</v>
      </c>
      <c r="P3981" s="128">
        <v>171.45</v>
      </c>
    </row>
    <row r="3982" spans="1:16">
      <c r="A3982" s="119" t="s">
        <v>566</v>
      </c>
      <c r="B3982" s="120" t="s">
        <v>12972</v>
      </c>
      <c r="C3982" s="120" t="s">
        <v>186</v>
      </c>
      <c r="D3982" s="120" t="s">
        <v>1798</v>
      </c>
      <c r="E3982" s="120" t="s">
        <v>12164</v>
      </c>
      <c r="F3982" s="120" t="s">
        <v>12598</v>
      </c>
      <c r="G3982" s="120" t="s">
        <v>3324</v>
      </c>
      <c r="H3982" s="120">
        <v>0</v>
      </c>
      <c r="I3982" s="120" t="s">
        <v>2646</v>
      </c>
      <c r="J3982" s="120" t="s">
        <v>1753</v>
      </c>
      <c r="K3982" s="120" t="s">
        <v>3338</v>
      </c>
      <c r="L3982" s="120">
        <v>0</v>
      </c>
      <c r="M3982" s="120">
        <v>0</v>
      </c>
      <c r="N3982" s="120">
        <v>0</v>
      </c>
      <c r="O3982" s="127">
        <v>299.89999999999998</v>
      </c>
      <c r="P3982" s="128">
        <v>100</v>
      </c>
    </row>
    <row r="3983" spans="1:16">
      <c r="A3983" s="119" t="s">
        <v>1078</v>
      </c>
      <c r="B3983" s="120" t="s">
        <v>12972</v>
      </c>
      <c r="C3983" s="120" t="s">
        <v>186</v>
      </c>
      <c r="D3983" s="120" t="s">
        <v>1806</v>
      </c>
      <c r="E3983" s="120" t="s">
        <v>12164</v>
      </c>
      <c r="F3983" s="120" t="s">
        <v>12598</v>
      </c>
      <c r="G3983" s="120" t="s">
        <v>1832</v>
      </c>
      <c r="H3983" s="120">
        <v>0</v>
      </c>
      <c r="I3983" s="120" t="s">
        <v>2646</v>
      </c>
      <c r="J3983" s="120" t="s">
        <v>1753</v>
      </c>
      <c r="K3983" s="120">
        <v>0</v>
      </c>
      <c r="L3983" s="120">
        <v>0</v>
      </c>
      <c r="M3983" s="120">
        <v>0</v>
      </c>
      <c r="N3983" s="120" t="s">
        <v>4000</v>
      </c>
      <c r="O3983" s="127">
        <v>429.9</v>
      </c>
      <c r="P3983" s="128">
        <v>140</v>
      </c>
    </row>
    <row r="3984" spans="1:16">
      <c r="A3984" s="119" t="s">
        <v>4982</v>
      </c>
      <c r="B3984" s="120" t="s">
        <v>12972</v>
      </c>
      <c r="C3984" s="120" t="s">
        <v>186</v>
      </c>
      <c r="D3984" s="120" t="s">
        <v>1806</v>
      </c>
      <c r="E3984" s="120" t="s">
        <v>12164</v>
      </c>
      <c r="F3984" s="120" t="s">
        <v>12598</v>
      </c>
      <c r="G3984" s="120" t="s">
        <v>1832</v>
      </c>
      <c r="H3984" s="120">
        <v>0</v>
      </c>
      <c r="I3984" s="120" t="s">
        <v>2646</v>
      </c>
      <c r="J3984" s="120" t="s">
        <v>1753</v>
      </c>
      <c r="K3984" s="120">
        <v>0</v>
      </c>
      <c r="L3984" s="120">
        <v>0</v>
      </c>
      <c r="M3984" s="120">
        <v>0</v>
      </c>
      <c r="N3984" s="120" t="s">
        <v>4000</v>
      </c>
      <c r="O3984" s="127">
        <v>429.9</v>
      </c>
      <c r="P3984" s="128">
        <v>140</v>
      </c>
    </row>
    <row r="3985" spans="1:16">
      <c r="A3985" s="119" t="s">
        <v>457</v>
      </c>
      <c r="B3985" s="120" t="s">
        <v>12972</v>
      </c>
      <c r="C3985" s="120" t="s">
        <v>186</v>
      </c>
      <c r="D3985" s="120" t="s">
        <v>1798</v>
      </c>
      <c r="E3985" s="120" t="s">
        <v>12164</v>
      </c>
      <c r="F3985" s="120" t="s">
        <v>12598</v>
      </c>
      <c r="G3985" s="120" t="s">
        <v>1789</v>
      </c>
      <c r="H3985" s="120">
        <v>0</v>
      </c>
      <c r="I3985" s="120" t="s">
        <v>2646</v>
      </c>
      <c r="J3985" s="120" t="s">
        <v>1753</v>
      </c>
      <c r="K3985" s="120" t="s">
        <v>3338</v>
      </c>
      <c r="L3985" s="120">
        <v>0</v>
      </c>
      <c r="M3985" s="120">
        <v>0</v>
      </c>
      <c r="N3985" s="120" t="s">
        <v>3881</v>
      </c>
      <c r="O3985" s="127">
        <v>399.9</v>
      </c>
      <c r="P3985" s="128">
        <v>153</v>
      </c>
    </row>
    <row r="3986" spans="1:16">
      <c r="A3986" s="119" t="s">
        <v>4983</v>
      </c>
      <c r="B3986" s="120" t="s">
        <v>12972</v>
      </c>
      <c r="C3986" s="120" t="s">
        <v>3283</v>
      </c>
      <c r="D3986" s="120" t="s">
        <v>1806</v>
      </c>
      <c r="E3986" s="120" t="s">
        <v>12165</v>
      </c>
      <c r="F3986" s="120" t="s">
        <v>12598</v>
      </c>
      <c r="G3986" s="120" t="s">
        <v>1778</v>
      </c>
      <c r="H3986" s="120">
        <v>0</v>
      </c>
      <c r="I3986" s="120" t="s">
        <v>12608</v>
      </c>
      <c r="J3986" s="120" t="s">
        <v>1774</v>
      </c>
      <c r="K3986" s="120">
        <v>0</v>
      </c>
      <c r="L3986" s="120">
        <v>0</v>
      </c>
      <c r="M3986" s="120">
        <v>0</v>
      </c>
      <c r="N3986" s="120" t="s">
        <v>3498</v>
      </c>
      <c r="O3986" s="127">
        <v>449.9</v>
      </c>
      <c r="P3986" s="128">
        <v>175</v>
      </c>
    </row>
    <row r="3987" spans="1:16">
      <c r="A3987" s="119" t="s">
        <v>4984</v>
      </c>
      <c r="B3987" s="120" t="s">
        <v>12972</v>
      </c>
      <c r="C3987" s="120" t="s">
        <v>3283</v>
      </c>
      <c r="D3987" s="120">
        <v>0</v>
      </c>
      <c r="E3987" s="120">
        <v>0</v>
      </c>
      <c r="F3987" s="120">
        <v>0</v>
      </c>
      <c r="G3987" s="120">
        <v>0</v>
      </c>
      <c r="H3987" s="120">
        <v>0</v>
      </c>
      <c r="I3987" s="120" t="s">
        <v>12608</v>
      </c>
      <c r="J3987" s="120" t="s">
        <v>1753</v>
      </c>
      <c r="K3987" s="120">
        <v>0</v>
      </c>
      <c r="L3987" s="120">
        <v>0</v>
      </c>
      <c r="M3987" s="120">
        <v>0</v>
      </c>
      <c r="N3987" s="120" t="s">
        <v>3498</v>
      </c>
      <c r="O3987" s="127">
        <v>449.9</v>
      </c>
      <c r="P3987" s="128">
        <v>175</v>
      </c>
    </row>
    <row r="3988" spans="1:16">
      <c r="A3988" s="119" t="s">
        <v>4985</v>
      </c>
      <c r="B3988" s="120" t="s">
        <v>12972</v>
      </c>
      <c r="C3988" s="120" t="s">
        <v>3283</v>
      </c>
      <c r="D3988" s="120">
        <v>0</v>
      </c>
      <c r="E3988" s="120">
        <v>0</v>
      </c>
      <c r="F3988" s="120">
        <v>0</v>
      </c>
      <c r="G3988" s="120">
        <v>0</v>
      </c>
      <c r="H3988" s="120">
        <v>0</v>
      </c>
      <c r="I3988" s="120" t="s">
        <v>12608</v>
      </c>
      <c r="J3988" s="120" t="s">
        <v>1753</v>
      </c>
      <c r="K3988" s="120">
        <v>0</v>
      </c>
      <c r="L3988" s="120">
        <v>0</v>
      </c>
      <c r="M3988" s="120">
        <v>0</v>
      </c>
      <c r="N3988" s="120" t="s">
        <v>3498</v>
      </c>
      <c r="O3988" s="127">
        <v>449.9</v>
      </c>
      <c r="P3988" s="128">
        <v>185</v>
      </c>
    </row>
    <row r="3989" spans="1:16">
      <c r="A3989" s="119" t="s">
        <v>4986</v>
      </c>
      <c r="B3989" s="120" t="s">
        <v>12972</v>
      </c>
      <c r="C3989" s="120" t="s">
        <v>3283</v>
      </c>
      <c r="D3989" s="120">
        <v>0</v>
      </c>
      <c r="E3989" s="120">
        <v>0</v>
      </c>
      <c r="F3989" s="120">
        <v>0</v>
      </c>
      <c r="G3989" s="120">
        <v>0</v>
      </c>
      <c r="H3989" s="120">
        <v>0</v>
      </c>
      <c r="I3989" s="120" t="s">
        <v>12608</v>
      </c>
      <c r="J3989" s="120" t="s">
        <v>1753</v>
      </c>
      <c r="K3989" s="120">
        <v>0</v>
      </c>
      <c r="L3989" s="120">
        <v>0</v>
      </c>
      <c r="M3989" s="120">
        <v>0</v>
      </c>
      <c r="N3989" s="120" t="s">
        <v>3498</v>
      </c>
      <c r="O3989" s="127">
        <v>399.9</v>
      </c>
      <c r="P3989" s="128">
        <v>150</v>
      </c>
    </row>
    <row r="3990" spans="1:16">
      <c r="A3990" s="119" t="s">
        <v>4987</v>
      </c>
      <c r="B3990" s="120" t="s">
        <v>12972</v>
      </c>
      <c r="C3990" s="120" t="s">
        <v>3283</v>
      </c>
      <c r="D3990" s="120" t="s">
        <v>1806</v>
      </c>
      <c r="E3990" s="120" t="s">
        <v>12165</v>
      </c>
      <c r="F3990" s="120" t="s">
        <v>12598</v>
      </c>
      <c r="G3990" s="120" t="s">
        <v>1825</v>
      </c>
      <c r="H3990" s="120">
        <v>0</v>
      </c>
      <c r="I3990" s="120" t="s">
        <v>12608</v>
      </c>
      <c r="J3990" s="120" t="s">
        <v>1753</v>
      </c>
      <c r="K3990" s="120">
        <v>0</v>
      </c>
      <c r="L3990" s="120">
        <v>0</v>
      </c>
      <c r="M3990" s="120">
        <v>0</v>
      </c>
      <c r="N3990" s="120" t="s">
        <v>3498</v>
      </c>
      <c r="O3990" s="127">
        <v>399.9</v>
      </c>
      <c r="P3990" s="128">
        <v>140</v>
      </c>
    </row>
    <row r="3991" spans="1:16">
      <c r="A3991" s="119" t="s">
        <v>4988</v>
      </c>
      <c r="B3991" s="120" t="s">
        <v>12972</v>
      </c>
      <c r="C3991" s="120" t="s">
        <v>3283</v>
      </c>
      <c r="D3991" s="120">
        <v>0</v>
      </c>
      <c r="E3991" s="120">
        <v>0</v>
      </c>
      <c r="F3991" s="120">
        <v>0</v>
      </c>
      <c r="G3991" s="120">
        <v>0</v>
      </c>
      <c r="H3991" s="120">
        <v>0</v>
      </c>
      <c r="I3991" s="120" t="s">
        <v>12608</v>
      </c>
      <c r="J3991" s="120" t="s">
        <v>1753</v>
      </c>
      <c r="K3991" s="120">
        <v>0</v>
      </c>
      <c r="L3991" s="120">
        <v>0</v>
      </c>
      <c r="M3991" s="120">
        <v>0</v>
      </c>
      <c r="N3991" s="120" t="s">
        <v>3498</v>
      </c>
      <c r="O3991" s="127">
        <v>399.9</v>
      </c>
      <c r="P3991" s="128">
        <v>150</v>
      </c>
    </row>
    <row r="3992" spans="1:16">
      <c r="A3992" s="119" t="s">
        <v>4989</v>
      </c>
      <c r="B3992" s="120" t="s">
        <v>12972</v>
      </c>
      <c r="C3992" s="120" t="s">
        <v>3283</v>
      </c>
      <c r="D3992" s="120">
        <v>0</v>
      </c>
      <c r="E3992" s="120">
        <v>0</v>
      </c>
      <c r="F3992" s="120">
        <v>0</v>
      </c>
      <c r="G3992" s="120">
        <v>0</v>
      </c>
      <c r="H3992" s="120">
        <v>0</v>
      </c>
      <c r="I3992" s="120" t="s">
        <v>12608</v>
      </c>
      <c r="J3992" s="120" t="s">
        <v>1753</v>
      </c>
      <c r="K3992" s="120">
        <v>0</v>
      </c>
      <c r="L3992" s="120">
        <v>0</v>
      </c>
      <c r="M3992" s="120">
        <v>0</v>
      </c>
      <c r="N3992" s="120" t="s">
        <v>3498</v>
      </c>
      <c r="O3992" s="127">
        <v>399.9</v>
      </c>
      <c r="P3992" s="128">
        <v>140</v>
      </c>
    </row>
    <row r="3993" spans="1:16">
      <c r="A3993" s="119" t="s">
        <v>4990</v>
      </c>
      <c r="B3993" s="120" t="s">
        <v>12972</v>
      </c>
      <c r="C3993" s="120" t="s">
        <v>3283</v>
      </c>
      <c r="D3993" s="120">
        <v>0</v>
      </c>
      <c r="E3993" s="120">
        <v>0</v>
      </c>
      <c r="F3993" s="120">
        <v>0</v>
      </c>
      <c r="G3993" s="120" t="s">
        <v>1825</v>
      </c>
      <c r="H3993" s="120">
        <v>0</v>
      </c>
      <c r="I3993" s="120" t="s">
        <v>12608</v>
      </c>
      <c r="J3993" s="120" t="s">
        <v>1774</v>
      </c>
      <c r="K3993" s="120">
        <v>0</v>
      </c>
      <c r="L3993" s="120">
        <v>0</v>
      </c>
      <c r="M3993" s="120">
        <v>0</v>
      </c>
      <c r="N3993" s="120" t="s">
        <v>3498</v>
      </c>
      <c r="O3993" s="127">
        <v>399.9</v>
      </c>
      <c r="P3993" s="128">
        <v>150</v>
      </c>
    </row>
    <row r="3994" spans="1:16">
      <c r="A3994" s="119" t="s">
        <v>4991</v>
      </c>
      <c r="B3994" s="120" t="s">
        <v>12972</v>
      </c>
      <c r="C3994" s="120" t="s">
        <v>3283</v>
      </c>
      <c r="D3994" s="120" t="s">
        <v>1806</v>
      </c>
      <c r="E3994" s="120" t="s">
        <v>12165</v>
      </c>
      <c r="F3994" s="120" t="s">
        <v>12598</v>
      </c>
      <c r="G3994" s="120" t="s">
        <v>1851</v>
      </c>
      <c r="H3994" s="120">
        <v>0</v>
      </c>
      <c r="I3994" s="120" t="s">
        <v>12608</v>
      </c>
      <c r="J3994" s="120" t="s">
        <v>1753</v>
      </c>
      <c r="K3994" s="120">
        <v>0</v>
      </c>
      <c r="L3994" s="120">
        <v>0</v>
      </c>
      <c r="M3994" s="120">
        <v>0</v>
      </c>
      <c r="N3994" s="120" t="s">
        <v>3498</v>
      </c>
      <c r="O3994" s="127">
        <v>399.9</v>
      </c>
      <c r="P3994" s="128">
        <v>155</v>
      </c>
    </row>
    <row r="3995" spans="1:16">
      <c r="A3995" s="119" t="s">
        <v>4992</v>
      </c>
      <c r="B3995" s="120" t="s">
        <v>12972</v>
      </c>
      <c r="C3995" s="120" t="s">
        <v>3283</v>
      </c>
      <c r="D3995" s="120" t="s">
        <v>1806</v>
      </c>
      <c r="E3995" s="120" t="s">
        <v>12165</v>
      </c>
      <c r="F3995" s="120" t="s">
        <v>12598</v>
      </c>
      <c r="G3995" s="120" t="s">
        <v>1957</v>
      </c>
      <c r="H3995" s="120">
        <v>0</v>
      </c>
      <c r="I3995" s="120" t="s">
        <v>12608</v>
      </c>
      <c r="J3995" s="120" t="s">
        <v>1774</v>
      </c>
      <c r="K3995" s="120">
        <v>0</v>
      </c>
      <c r="L3995" s="120">
        <v>0</v>
      </c>
      <c r="M3995" s="120">
        <v>0</v>
      </c>
      <c r="N3995" s="120" t="s">
        <v>3498</v>
      </c>
      <c r="O3995" s="127">
        <v>449.9</v>
      </c>
      <c r="P3995" s="128">
        <v>150</v>
      </c>
    </row>
    <row r="3996" spans="1:16">
      <c r="A3996" s="119" t="s">
        <v>4993</v>
      </c>
      <c r="B3996" s="120" t="s">
        <v>12972</v>
      </c>
      <c r="C3996" s="120" t="s">
        <v>3283</v>
      </c>
      <c r="D3996" s="120" t="s">
        <v>1806</v>
      </c>
      <c r="E3996" s="120" t="s">
        <v>12165</v>
      </c>
      <c r="F3996" s="120" t="s">
        <v>12598</v>
      </c>
      <c r="G3996" s="120">
        <v>0</v>
      </c>
      <c r="H3996" s="120">
        <v>0</v>
      </c>
      <c r="I3996" s="120" t="s">
        <v>12608</v>
      </c>
      <c r="J3996" s="120" t="s">
        <v>1774</v>
      </c>
      <c r="K3996" s="120">
        <v>0</v>
      </c>
      <c r="L3996" s="120">
        <v>0</v>
      </c>
      <c r="M3996" s="120">
        <v>0</v>
      </c>
      <c r="N3996" s="120" t="s">
        <v>3498</v>
      </c>
      <c r="O3996" s="127">
        <v>449.9</v>
      </c>
      <c r="P3996" s="128">
        <v>150</v>
      </c>
    </row>
    <row r="3997" spans="1:16">
      <c r="A3997" s="119" t="s">
        <v>4994</v>
      </c>
      <c r="B3997" s="120" t="s">
        <v>12972</v>
      </c>
      <c r="C3997" s="120" t="s">
        <v>3283</v>
      </c>
      <c r="D3997" s="120" t="s">
        <v>1806</v>
      </c>
      <c r="E3997" s="120" t="s">
        <v>12165</v>
      </c>
      <c r="F3997" s="120" t="s">
        <v>12598</v>
      </c>
      <c r="G3997" s="120">
        <v>0</v>
      </c>
      <c r="H3997" s="120">
        <v>0</v>
      </c>
      <c r="I3997" s="120" t="s">
        <v>12608</v>
      </c>
      <c r="J3997" s="120" t="s">
        <v>1774</v>
      </c>
      <c r="K3997" s="120">
        <v>0</v>
      </c>
      <c r="L3997" s="120">
        <v>0</v>
      </c>
      <c r="M3997" s="120">
        <v>0</v>
      </c>
      <c r="N3997" s="120" t="s">
        <v>3498</v>
      </c>
      <c r="O3997" s="127">
        <v>449.9</v>
      </c>
      <c r="P3997" s="128">
        <v>150</v>
      </c>
    </row>
    <row r="3998" spans="1:16">
      <c r="A3998" s="119" t="s">
        <v>4995</v>
      </c>
      <c r="B3998" s="120" t="s">
        <v>12972</v>
      </c>
      <c r="C3998" s="120" t="s">
        <v>3283</v>
      </c>
      <c r="D3998" s="120" t="s">
        <v>1806</v>
      </c>
      <c r="E3998" s="120" t="s">
        <v>12165</v>
      </c>
      <c r="F3998" s="120" t="s">
        <v>12598</v>
      </c>
      <c r="G3998" s="120">
        <v>0</v>
      </c>
      <c r="H3998" s="120">
        <v>0</v>
      </c>
      <c r="I3998" s="120" t="s">
        <v>12608</v>
      </c>
      <c r="J3998" s="120" t="s">
        <v>1774</v>
      </c>
      <c r="K3998" s="120">
        <v>0</v>
      </c>
      <c r="L3998" s="120">
        <v>0</v>
      </c>
      <c r="M3998" s="120">
        <v>0</v>
      </c>
      <c r="N3998" s="120" t="s">
        <v>3498</v>
      </c>
      <c r="O3998" s="127">
        <v>449.9</v>
      </c>
      <c r="P3998" s="128">
        <v>150</v>
      </c>
    </row>
    <row r="3999" spans="1:16">
      <c r="A3999" s="119" t="s">
        <v>4996</v>
      </c>
      <c r="B3999" s="120" t="s">
        <v>12972</v>
      </c>
      <c r="C3999" s="120" t="s">
        <v>3283</v>
      </c>
      <c r="D3999" s="120" t="s">
        <v>1798</v>
      </c>
      <c r="E3999" s="120" t="s">
        <v>12164</v>
      </c>
      <c r="F3999" s="120" t="s">
        <v>14116</v>
      </c>
      <c r="G3999" s="120" t="s">
        <v>1838</v>
      </c>
      <c r="H3999" s="120">
        <v>0</v>
      </c>
      <c r="I3999" s="120">
        <v>0</v>
      </c>
      <c r="J3999" s="120" t="s">
        <v>1753</v>
      </c>
      <c r="K3999" s="120" t="s">
        <v>3661</v>
      </c>
      <c r="L3999" s="120">
        <v>0</v>
      </c>
      <c r="M3999" s="120">
        <v>0</v>
      </c>
      <c r="N3999" s="120" t="s">
        <v>4000</v>
      </c>
      <c r="O3999" s="127">
        <v>319.89999999999998</v>
      </c>
      <c r="P3999" s="128">
        <v>125</v>
      </c>
    </row>
    <row r="4000" spans="1:16">
      <c r="A4000" s="119" t="s">
        <v>4997</v>
      </c>
      <c r="B4000" s="120" t="s">
        <v>12972</v>
      </c>
      <c r="C4000" s="120" t="s">
        <v>3283</v>
      </c>
      <c r="D4000" s="120" t="s">
        <v>1798</v>
      </c>
      <c r="E4000" s="120" t="s">
        <v>12164</v>
      </c>
      <c r="F4000" s="120" t="s">
        <v>14116</v>
      </c>
      <c r="G4000" s="120" t="s">
        <v>1905</v>
      </c>
      <c r="H4000" s="120">
        <v>0</v>
      </c>
      <c r="I4000" s="120">
        <v>0</v>
      </c>
      <c r="J4000" s="120" t="s">
        <v>1753</v>
      </c>
      <c r="K4000" s="120" t="s">
        <v>3338</v>
      </c>
      <c r="L4000" s="120">
        <v>0</v>
      </c>
      <c r="M4000" s="120">
        <v>0</v>
      </c>
      <c r="N4000" s="120" t="s">
        <v>4000</v>
      </c>
      <c r="O4000" s="127">
        <v>329.9</v>
      </c>
      <c r="P4000" s="128">
        <v>126</v>
      </c>
    </row>
    <row r="4001" spans="1:16">
      <c r="A4001" s="119" t="s">
        <v>4998</v>
      </c>
      <c r="B4001" s="120" t="s">
        <v>12972</v>
      </c>
      <c r="C4001" s="120" t="s">
        <v>3283</v>
      </c>
      <c r="D4001" s="120" t="s">
        <v>1798</v>
      </c>
      <c r="E4001" s="120" t="s">
        <v>12165</v>
      </c>
      <c r="F4001" s="120" t="s">
        <v>14116</v>
      </c>
      <c r="G4001" s="120" t="s">
        <v>1909</v>
      </c>
      <c r="H4001" s="120">
        <v>0</v>
      </c>
      <c r="I4001" s="120">
        <v>0</v>
      </c>
      <c r="J4001" s="120" t="s">
        <v>1753</v>
      </c>
      <c r="K4001" s="120" t="s">
        <v>3338</v>
      </c>
      <c r="L4001" s="120">
        <v>0</v>
      </c>
      <c r="M4001" s="120">
        <v>0</v>
      </c>
      <c r="N4001" s="120" t="s">
        <v>4000</v>
      </c>
      <c r="O4001" s="127">
        <v>379.9</v>
      </c>
      <c r="P4001" s="128">
        <v>146</v>
      </c>
    </row>
    <row r="4002" spans="1:16">
      <c r="A4002" s="119" t="s">
        <v>4999</v>
      </c>
      <c r="B4002" s="120" t="s">
        <v>12972</v>
      </c>
      <c r="C4002" s="120" t="s">
        <v>3283</v>
      </c>
      <c r="D4002" s="120" t="s">
        <v>1798</v>
      </c>
      <c r="E4002" s="120" t="s">
        <v>12165</v>
      </c>
      <c r="F4002" s="120">
        <v>0</v>
      </c>
      <c r="G4002" s="120" t="s">
        <v>1909</v>
      </c>
      <c r="H4002" s="120">
        <v>0</v>
      </c>
      <c r="I4002" s="120" t="s">
        <v>12608</v>
      </c>
      <c r="J4002" s="120" t="s">
        <v>1753</v>
      </c>
      <c r="K4002" s="120" t="s">
        <v>3661</v>
      </c>
      <c r="L4002" s="120">
        <v>0</v>
      </c>
      <c r="M4002" s="120">
        <v>0</v>
      </c>
      <c r="N4002" s="120" t="s">
        <v>4000</v>
      </c>
      <c r="O4002" s="127">
        <v>269.89999999999998</v>
      </c>
      <c r="P4002" s="128">
        <v>105</v>
      </c>
    </row>
    <row r="4003" spans="1:16">
      <c r="A4003" s="119" t="s">
        <v>5000</v>
      </c>
      <c r="B4003" s="120" t="s">
        <v>12972</v>
      </c>
      <c r="C4003" s="120" t="s">
        <v>3283</v>
      </c>
      <c r="D4003" s="120" t="s">
        <v>1798</v>
      </c>
      <c r="E4003" s="120" t="s">
        <v>12164</v>
      </c>
      <c r="F4003" s="120" t="s">
        <v>14081</v>
      </c>
      <c r="G4003" s="120" t="s">
        <v>1817</v>
      </c>
      <c r="H4003" s="120">
        <v>0</v>
      </c>
      <c r="I4003" s="120" t="s">
        <v>1801</v>
      </c>
      <c r="J4003" s="120" t="s">
        <v>1753</v>
      </c>
      <c r="K4003" s="120" t="s">
        <v>1858</v>
      </c>
      <c r="L4003" s="120">
        <v>0</v>
      </c>
      <c r="M4003" s="120" t="s">
        <v>1757</v>
      </c>
      <c r="N4003" s="120" t="s">
        <v>4000</v>
      </c>
      <c r="O4003" s="127">
        <v>309.89999999999998</v>
      </c>
      <c r="P4003" s="128">
        <v>120</v>
      </c>
    </row>
    <row r="4004" spans="1:16">
      <c r="A4004" s="119" t="s">
        <v>5001</v>
      </c>
      <c r="B4004" s="120" t="s">
        <v>12972</v>
      </c>
      <c r="C4004" s="120" t="s">
        <v>3283</v>
      </c>
      <c r="D4004" s="120" t="s">
        <v>1798</v>
      </c>
      <c r="E4004" s="120" t="s">
        <v>12165</v>
      </c>
      <c r="F4004" s="120" t="s">
        <v>14116</v>
      </c>
      <c r="G4004" s="120" t="s">
        <v>1909</v>
      </c>
      <c r="H4004" s="120">
        <v>0</v>
      </c>
      <c r="I4004" s="120">
        <v>0</v>
      </c>
      <c r="J4004" s="120" t="s">
        <v>1753</v>
      </c>
      <c r="K4004" s="120" t="s">
        <v>3661</v>
      </c>
      <c r="L4004" s="120">
        <v>0</v>
      </c>
      <c r="M4004" s="120">
        <v>0</v>
      </c>
      <c r="N4004" s="120" t="s">
        <v>4000</v>
      </c>
      <c r="O4004" s="127">
        <v>269.89999999999998</v>
      </c>
      <c r="P4004" s="128">
        <v>105</v>
      </c>
    </row>
    <row r="4005" spans="1:16">
      <c r="A4005" s="119" t="s">
        <v>5002</v>
      </c>
      <c r="B4005" s="120" t="s">
        <v>12972</v>
      </c>
      <c r="C4005" s="120" t="s">
        <v>3283</v>
      </c>
      <c r="D4005" s="120" t="s">
        <v>1798</v>
      </c>
      <c r="E4005" s="120" t="s">
        <v>12165</v>
      </c>
      <c r="F4005" s="120">
        <v>0</v>
      </c>
      <c r="G4005" s="120" t="s">
        <v>1909</v>
      </c>
      <c r="H4005" s="120">
        <v>0</v>
      </c>
      <c r="I4005" s="120" t="s">
        <v>12608</v>
      </c>
      <c r="J4005" s="120" t="s">
        <v>1753</v>
      </c>
      <c r="K4005" s="120" t="s">
        <v>3661</v>
      </c>
      <c r="L4005" s="120">
        <v>0</v>
      </c>
      <c r="M4005" s="120">
        <v>0</v>
      </c>
      <c r="N4005" s="120" t="s">
        <v>4000</v>
      </c>
      <c r="O4005" s="127">
        <v>269.89999999999998</v>
      </c>
      <c r="P4005" s="128">
        <v>105</v>
      </c>
    </row>
    <row r="4006" spans="1:16">
      <c r="A4006" s="119" t="s">
        <v>5003</v>
      </c>
      <c r="B4006" s="120" t="s">
        <v>12972</v>
      </c>
      <c r="C4006" s="120" t="s">
        <v>3283</v>
      </c>
      <c r="D4006" s="120" t="s">
        <v>1798</v>
      </c>
      <c r="E4006" s="120" t="s">
        <v>12165</v>
      </c>
      <c r="F4006" s="120" t="s">
        <v>14116</v>
      </c>
      <c r="G4006" s="120" t="s">
        <v>1784</v>
      </c>
      <c r="H4006" s="120">
        <v>0</v>
      </c>
      <c r="I4006" s="120">
        <v>0</v>
      </c>
      <c r="J4006" s="120" t="s">
        <v>1753</v>
      </c>
      <c r="K4006" s="120" t="s">
        <v>3661</v>
      </c>
      <c r="L4006" s="120">
        <v>0</v>
      </c>
      <c r="M4006" s="120">
        <v>0</v>
      </c>
      <c r="N4006" s="120" t="s">
        <v>4000</v>
      </c>
      <c r="O4006" s="127">
        <v>329.9</v>
      </c>
      <c r="P4006" s="128">
        <v>129</v>
      </c>
    </row>
    <row r="4007" spans="1:16">
      <c r="A4007" s="119" t="s">
        <v>5004</v>
      </c>
      <c r="B4007" s="120" t="s">
        <v>12972</v>
      </c>
      <c r="C4007" s="120" t="s">
        <v>3283</v>
      </c>
      <c r="D4007" s="120" t="s">
        <v>1798</v>
      </c>
      <c r="E4007" s="120" t="s">
        <v>12165</v>
      </c>
      <c r="F4007" s="120" t="s">
        <v>14116</v>
      </c>
      <c r="G4007" s="120" t="s">
        <v>1990</v>
      </c>
      <c r="H4007" s="120">
        <v>0</v>
      </c>
      <c r="I4007" s="120">
        <v>0</v>
      </c>
      <c r="J4007" s="120" t="s">
        <v>1753</v>
      </c>
      <c r="K4007" s="120" t="s">
        <v>3338</v>
      </c>
      <c r="L4007" s="120">
        <v>0</v>
      </c>
      <c r="M4007" s="120">
        <v>0</v>
      </c>
      <c r="N4007" s="120" t="s">
        <v>4047</v>
      </c>
      <c r="O4007" s="127">
        <v>229.9</v>
      </c>
      <c r="P4007" s="128">
        <v>81</v>
      </c>
    </row>
    <row r="4008" spans="1:16">
      <c r="A4008" s="119" t="s">
        <v>5005</v>
      </c>
      <c r="B4008" s="120" t="s">
        <v>12972</v>
      </c>
      <c r="C4008" s="120" t="s">
        <v>3283</v>
      </c>
      <c r="D4008" s="120" t="s">
        <v>1798</v>
      </c>
      <c r="E4008" s="120" t="s">
        <v>12165</v>
      </c>
      <c r="F4008" s="120" t="s">
        <v>14116</v>
      </c>
      <c r="G4008" s="120" t="s">
        <v>1928</v>
      </c>
      <c r="H4008" s="120">
        <v>0</v>
      </c>
      <c r="I4008" s="120">
        <v>0</v>
      </c>
      <c r="J4008" s="120" t="s">
        <v>1753</v>
      </c>
      <c r="K4008" s="120" t="s">
        <v>3338</v>
      </c>
      <c r="L4008" s="120">
        <v>0</v>
      </c>
      <c r="M4008" s="120">
        <v>0</v>
      </c>
      <c r="N4008" s="120">
        <v>0</v>
      </c>
      <c r="O4008" s="127">
        <v>349.9</v>
      </c>
      <c r="P4008" s="128">
        <v>120</v>
      </c>
    </row>
    <row r="4009" spans="1:16">
      <c r="A4009" s="119" t="s">
        <v>5006</v>
      </c>
      <c r="B4009" s="120" t="s">
        <v>12972</v>
      </c>
      <c r="C4009" s="120" t="s">
        <v>3283</v>
      </c>
      <c r="D4009" s="120" t="s">
        <v>1798</v>
      </c>
      <c r="E4009" s="120" t="s">
        <v>12165</v>
      </c>
      <c r="F4009" s="120" t="s">
        <v>14116</v>
      </c>
      <c r="G4009" s="120" t="s">
        <v>1928</v>
      </c>
      <c r="H4009" s="120">
        <v>0</v>
      </c>
      <c r="I4009" s="120">
        <v>0</v>
      </c>
      <c r="J4009" s="120" t="s">
        <v>1753</v>
      </c>
      <c r="K4009" s="120" t="s">
        <v>3338</v>
      </c>
      <c r="L4009" s="120">
        <v>0</v>
      </c>
      <c r="M4009" s="120">
        <v>0</v>
      </c>
      <c r="N4009" s="120">
        <v>0</v>
      </c>
      <c r="O4009" s="127">
        <v>349.9</v>
      </c>
      <c r="P4009" s="128">
        <v>120</v>
      </c>
    </row>
    <row r="4010" spans="1:16">
      <c r="A4010" s="119" t="s">
        <v>5007</v>
      </c>
      <c r="B4010" s="120" t="s">
        <v>12972</v>
      </c>
      <c r="C4010" s="120" t="s">
        <v>3283</v>
      </c>
      <c r="D4010" s="120" t="s">
        <v>1798</v>
      </c>
      <c r="E4010" s="120" t="s">
        <v>12165</v>
      </c>
      <c r="F4010" s="120" t="s">
        <v>14116</v>
      </c>
      <c r="G4010" s="120" t="s">
        <v>1851</v>
      </c>
      <c r="H4010" s="120">
        <v>0</v>
      </c>
      <c r="I4010" s="120">
        <v>0</v>
      </c>
      <c r="J4010" s="120" t="s">
        <v>1753</v>
      </c>
      <c r="K4010" s="120" t="s">
        <v>3338</v>
      </c>
      <c r="L4010" s="120">
        <v>0</v>
      </c>
      <c r="M4010" s="120">
        <v>0</v>
      </c>
      <c r="N4010" s="120">
        <v>0</v>
      </c>
      <c r="O4010" s="127">
        <v>349.9</v>
      </c>
      <c r="P4010" s="128">
        <v>120</v>
      </c>
    </row>
    <row r="4011" spans="1:16">
      <c r="A4011" s="119" t="s">
        <v>5008</v>
      </c>
      <c r="B4011" s="120" t="s">
        <v>12972</v>
      </c>
      <c r="C4011" s="120" t="s">
        <v>3283</v>
      </c>
      <c r="D4011" s="120" t="s">
        <v>1798</v>
      </c>
      <c r="E4011" s="120" t="s">
        <v>12165</v>
      </c>
      <c r="F4011" s="120">
        <v>0</v>
      </c>
      <c r="G4011" s="120" t="s">
        <v>2174</v>
      </c>
      <c r="H4011" s="120">
        <v>0</v>
      </c>
      <c r="I4011" s="120" t="s">
        <v>12608</v>
      </c>
      <c r="J4011" s="120" t="s">
        <v>1753</v>
      </c>
      <c r="K4011" s="120" t="s">
        <v>3338</v>
      </c>
      <c r="L4011" s="120">
        <v>0</v>
      </c>
      <c r="M4011" s="120">
        <v>0</v>
      </c>
      <c r="N4011" s="120">
        <v>0</v>
      </c>
      <c r="O4011" s="127">
        <v>349.9</v>
      </c>
      <c r="P4011" s="128">
        <v>132</v>
      </c>
    </row>
    <row r="4012" spans="1:16">
      <c r="A4012" s="119" t="s">
        <v>5009</v>
      </c>
      <c r="B4012" s="120" t="s">
        <v>12972</v>
      </c>
      <c r="C4012" s="120" t="s">
        <v>3283</v>
      </c>
      <c r="D4012" s="120" t="s">
        <v>1798</v>
      </c>
      <c r="E4012" s="120" t="s">
        <v>12164</v>
      </c>
      <c r="F4012" s="120">
        <v>0</v>
      </c>
      <c r="G4012" s="120" t="s">
        <v>1995</v>
      </c>
      <c r="H4012" s="120">
        <v>0</v>
      </c>
      <c r="I4012" s="120" t="s">
        <v>12608</v>
      </c>
      <c r="J4012" s="120" t="s">
        <v>1753</v>
      </c>
      <c r="K4012" s="120" t="s">
        <v>3661</v>
      </c>
      <c r="L4012" s="120">
        <v>0</v>
      </c>
      <c r="M4012" s="120">
        <v>0</v>
      </c>
      <c r="N4012" s="120">
        <v>0</v>
      </c>
      <c r="O4012" s="127">
        <v>269.89999999999998</v>
      </c>
      <c r="P4012" s="128">
        <v>117</v>
      </c>
    </row>
    <row r="4013" spans="1:16">
      <c r="A4013" s="119" t="s">
        <v>5010</v>
      </c>
      <c r="B4013" s="120" t="s">
        <v>12972</v>
      </c>
      <c r="C4013" s="120" t="s">
        <v>3283</v>
      </c>
      <c r="D4013" s="120" t="s">
        <v>1798</v>
      </c>
      <c r="E4013" s="120" t="s">
        <v>12164</v>
      </c>
      <c r="F4013" s="120" t="s">
        <v>14116</v>
      </c>
      <c r="G4013" s="120" t="s">
        <v>1983</v>
      </c>
      <c r="H4013" s="120">
        <v>0</v>
      </c>
      <c r="I4013" s="120">
        <v>0</v>
      </c>
      <c r="J4013" s="120" t="s">
        <v>1753</v>
      </c>
      <c r="K4013" s="120">
        <v>0</v>
      </c>
      <c r="L4013" s="120">
        <v>0</v>
      </c>
      <c r="M4013" s="120">
        <v>0</v>
      </c>
      <c r="N4013" s="120">
        <v>0</v>
      </c>
      <c r="O4013" s="127">
        <v>329.9</v>
      </c>
      <c r="P4013" s="128">
        <v>114.4</v>
      </c>
    </row>
    <row r="4014" spans="1:16">
      <c r="A4014" s="119" t="s">
        <v>5011</v>
      </c>
      <c r="B4014" s="120" t="s">
        <v>12972</v>
      </c>
      <c r="C4014" s="120" t="s">
        <v>3283</v>
      </c>
      <c r="D4014" s="120" t="s">
        <v>1798</v>
      </c>
      <c r="E4014" s="120" t="s">
        <v>12165</v>
      </c>
      <c r="F4014" s="120">
        <v>0</v>
      </c>
      <c r="G4014" s="120" t="s">
        <v>1962</v>
      </c>
      <c r="H4014" s="120">
        <v>0</v>
      </c>
      <c r="I4014" s="120" t="s">
        <v>12608</v>
      </c>
      <c r="J4014" s="120" t="s">
        <v>1753</v>
      </c>
      <c r="K4014" s="120">
        <v>0</v>
      </c>
      <c r="L4014" s="120" t="s">
        <v>1999</v>
      </c>
      <c r="M4014" s="120">
        <v>0</v>
      </c>
      <c r="N4014" s="120">
        <v>0</v>
      </c>
      <c r="O4014" s="127">
        <v>269.89999999999998</v>
      </c>
      <c r="P4014" s="128">
        <v>96</v>
      </c>
    </row>
    <row r="4015" spans="1:16">
      <c r="A4015" s="119" t="s">
        <v>5012</v>
      </c>
      <c r="B4015" s="120" t="s">
        <v>12972</v>
      </c>
      <c r="C4015" s="120" t="s">
        <v>3283</v>
      </c>
      <c r="D4015" s="120" t="s">
        <v>1798</v>
      </c>
      <c r="E4015" s="120" t="s">
        <v>12165</v>
      </c>
      <c r="F4015" s="120">
        <v>0</v>
      </c>
      <c r="G4015" s="120" t="s">
        <v>2174</v>
      </c>
      <c r="H4015" s="120">
        <v>0</v>
      </c>
      <c r="I4015" s="120" t="s">
        <v>12608</v>
      </c>
      <c r="J4015" s="120" t="s">
        <v>1753</v>
      </c>
      <c r="K4015" s="120" t="s">
        <v>3661</v>
      </c>
      <c r="L4015" s="120">
        <v>0</v>
      </c>
      <c r="M4015" s="120">
        <v>0</v>
      </c>
      <c r="N4015" s="120" t="s">
        <v>3498</v>
      </c>
      <c r="O4015" s="127">
        <v>279.89999999999998</v>
      </c>
      <c r="P4015" s="128">
        <v>90</v>
      </c>
    </row>
    <row r="4016" spans="1:16">
      <c r="A4016" s="119" t="s">
        <v>5013</v>
      </c>
      <c r="B4016" s="120" t="s">
        <v>12972</v>
      </c>
      <c r="C4016" s="120" t="s">
        <v>3283</v>
      </c>
      <c r="D4016" s="120" t="s">
        <v>1798</v>
      </c>
      <c r="E4016" s="120" t="s">
        <v>12164</v>
      </c>
      <c r="F4016" s="120">
        <v>0</v>
      </c>
      <c r="G4016" s="120" t="s">
        <v>1846</v>
      </c>
      <c r="H4016" s="120">
        <v>0</v>
      </c>
      <c r="I4016" s="120" t="s">
        <v>12608</v>
      </c>
      <c r="J4016" s="120" t="s">
        <v>1753</v>
      </c>
      <c r="K4016" s="120" t="s">
        <v>3661</v>
      </c>
      <c r="L4016" s="120">
        <v>0</v>
      </c>
      <c r="M4016" s="120">
        <v>0</v>
      </c>
      <c r="N4016" s="120" t="s">
        <v>3498</v>
      </c>
      <c r="O4016" s="127">
        <v>399.9</v>
      </c>
      <c r="P4016" s="128">
        <v>145</v>
      </c>
    </row>
    <row r="4017" spans="1:16">
      <c r="A4017" s="119" t="s">
        <v>5014</v>
      </c>
      <c r="B4017" s="120" t="s">
        <v>12972</v>
      </c>
      <c r="C4017" s="120" t="s">
        <v>3283</v>
      </c>
      <c r="D4017" s="120" t="s">
        <v>1798</v>
      </c>
      <c r="E4017" s="120" t="s">
        <v>12165</v>
      </c>
      <c r="F4017" s="120">
        <v>0</v>
      </c>
      <c r="G4017" s="120" t="s">
        <v>1883</v>
      </c>
      <c r="H4017" s="120">
        <v>0</v>
      </c>
      <c r="I4017" s="120" t="s">
        <v>12608</v>
      </c>
      <c r="J4017" s="120" t="s">
        <v>1753</v>
      </c>
      <c r="K4017" s="120">
        <v>0</v>
      </c>
      <c r="L4017" s="120">
        <v>0</v>
      </c>
      <c r="M4017" s="120">
        <v>0</v>
      </c>
      <c r="N4017" s="120" t="s">
        <v>3498</v>
      </c>
      <c r="O4017" s="127">
        <v>349.9</v>
      </c>
      <c r="P4017" s="128">
        <v>100</v>
      </c>
    </row>
    <row r="4018" spans="1:16">
      <c r="A4018" s="119" t="s">
        <v>5015</v>
      </c>
      <c r="B4018" s="120" t="s">
        <v>12972</v>
      </c>
      <c r="C4018" s="120" t="s">
        <v>3283</v>
      </c>
      <c r="D4018" s="120" t="s">
        <v>1756</v>
      </c>
      <c r="E4018" s="120" t="s">
        <v>12165</v>
      </c>
      <c r="F4018" s="120">
        <v>0</v>
      </c>
      <c r="G4018" s="120" t="s">
        <v>2174</v>
      </c>
      <c r="H4018" s="120">
        <v>0</v>
      </c>
      <c r="I4018" s="120" t="s">
        <v>12608</v>
      </c>
      <c r="J4018" s="120" t="s">
        <v>1753</v>
      </c>
      <c r="K4018" s="120" t="s">
        <v>3338</v>
      </c>
      <c r="L4018" s="120">
        <v>0</v>
      </c>
      <c r="M4018" s="120">
        <v>0</v>
      </c>
      <c r="N4018" s="120" t="s">
        <v>4377</v>
      </c>
      <c r="O4018" s="127">
        <v>149.9</v>
      </c>
      <c r="P4018" s="128">
        <v>75.05</v>
      </c>
    </row>
    <row r="4019" spans="1:16">
      <c r="A4019" s="119" t="s">
        <v>5016</v>
      </c>
      <c r="B4019" s="120" t="s">
        <v>12972</v>
      </c>
      <c r="C4019" s="120" t="s">
        <v>3283</v>
      </c>
      <c r="D4019" s="120" t="s">
        <v>1798</v>
      </c>
      <c r="E4019" s="120" t="s">
        <v>12165</v>
      </c>
      <c r="F4019" s="120">
        <v>0</v>
      </c>
      <c r="G4019" s="120" t="s">
        <v>1881</v>
      </c>
      <c r="H4019" s="120">
        <v>0</v>
      </c>
      <c r="I4019" s="120" t="s">
        <v>12608</v>
      </c>
      <c r="J4019" s="120" t="s">
        <v>1753</v>
      </c>
      <c r="K4019" s="120">
        <v>0</v>
      </c>
      <c r="L4019" s="120">
        <v>0</v>
      </c>
      <c r="M4019" s="120">
        <v>0</v>
      </c>
      <c r="N4019" s="120" t="s">
        <v>4377</v>
      </c>
      <c r="O4019" s="127">
        <v>549.9</v>
      </c>
      <c r="P4019" s="128">
        <v>182</v>
      </c>
    </row>
    <row r="4020" spans="1:16">
      <c r="A4020" s="119" t="s">
        <v>5017</v>
      </c>
      <c r="B4020" s="120" t="s">
        <v>12972</v>
      </c>
      <c r="C4020" s="120" t="s">
        <v>3283</v>
      </c>
      <c r="D4020" s="120" t="s">
        <v>1756</v>
      </c>
      <c r="E4020" s="120" t="s">
        <v>12165</v>
      </c>
      <c r="F4020" s="120">
        <v>0</v>
      </c>
      <c r="G4020" s="120" t="s">
        <v>1957</v>
      </c>
      <c r="H4020" s="120">
        <v>0</v>
      </c>
      <c r="I4020" s="120" t="s">
        <v>12608</v>
      </c>
      <c r="J4020" s="120" t="s">
        <v>1753</v>
      </c>
      <c r="K4020" s="120" t="s">
        <v>3338</v>
      </c>
      <c r="L4020" s="120">
        <v>0</v>
      </c>
      <c r="M4020" s="120">
        <v>0</v>
      </c>
      <c r="N4020" s="120" t="s">
        <v>4377</v>
      </c>
      <c r="O4020" s="127">
        <v>99.9</v>
      </c>
      <c r="P4020" s="128">
        <v>75.05</v>
      </c>
    </row>
    <row r="4021" spans="1:16">
      <c r="A4021" s="119" t="s">
        <v>5018</v>
      </c>
      <c r="B4021" s="120" t="s">
        <v>12972</v>
      </c>
      <c r="C4021" s="120" t="s">
        <v>3283</v>
      </c>
      <c r="D4021" s="120" t="s">
        <v>1798</v>
      </c>
      <c r="E4021" s="120" t="s">
        <v>12165</v>
      </c>
      <c r="F4021" s="120" t="s">
        <v>14116</v>
      </c>
      <c r="G4021" s="120" t="s">
        <v>1841</v>
      </c>
      <c r="H4021" s="120">
        <v>0</v>
      </c>
      <c r="I4021" s="120">
        <v>0</v>
      </c>
      <c r="J4021" s="120" t="s">
        <v>1753</v>
      </c>
      <c r="K4021" s="120">
        <v>0</v>
      </c>
      <c r="L4021" s="120">
        <v>0</v>
      </c>
      <c r="M4021" s="120">
        <v>0</v>
      </c>
      <c r="N4021" s="120" t="s">
        <v>4377</v>
      </c>
      <c r="O4021" s="127">
        <v>549.9</v>
      </c>
      <c r="P4021" s="128">
        <v>177.41</v>
      </c>
    </row>
    <row r="4022" spans="1:16">
      <c r="A4022" s="119" t="s">
        <v>5019</v>
      </c>
      <c r="B4022" s="120" t="s">
        <v>12972</v>
      </c>
      <c r="C4022" s="120" t="s">
        <v>3283</v>
      </c>
      <c r="D4022" s="120" t="s">
        <v>1798</v>
      </c>
      <c r="E4022" s="120" t="s">
        <v>12165</v>
      </c>
      <c r="F4022" s="120">
        <v>0</v>
      </c>
      <c r="G4022" s="120" t="s">
        <v>1886</v>
      </c>
      <c r="H4022" s="120">
        <v>0</v>
      </c>
      <c r="I4022" s="120" t="s">
        <v>12608</v>
      </c>
      <c r="J4022" s="120" t="s">
        <v>1753</v>
      </c>
      <c r="K4022" s="120">
        <v>0</v>
      </c>
      <c r="L4022" s="120">
        <v>0</v>
      </c>
      <c r="M4022" s="120">
        <v>0</v>
      </c>
      <c r="N4022" s="120" t="s">
        <v>4377</v>
      </c>
      <c r="O4022" s="127">
        <v>549.9</v>
      </c>
      <c r="P4022" s="128">
        <v>199.26</v>
      </c>
    </row>
    <row r="4023" spans="1:16">
      <c r="A4023" s="119" t="s">
        <v>5020</v>
      </c>
      <c r="B4023" s="120" t="s">
        <v>12972</v>
      </c>
      <c r="C4023" s="120" t="s">
        <v>3283</v>
      </c>
      <c r="D4023" s="120" t="s">
        <v>1798</v>
      </c>
      <c r="E4023" s="120" t="s">
        <v>12165</v>
      </c>
      <c r="F4023" s="120">
        <v>0</v>
      </c>
      <c r="G4023" s="120" t="s">
        <v>1886</v>
      </c>
      <c r="H4023" s="120">
        <v>0</v>
      </c>
      <c r="I4023" s="120" t="s">
        <v>12608</v>
      </c>
      <c r="J4023" s="120" t="s">
        <v>1753</v>
      </c>
      <c r="K4023" s="120">
        <v>0</v>
      </c>
      <c r="L4023" s="120">
        <v>0</v>
      </c>
      <c r="M4023" s="120">
        <v>0</v>
      </c>
      <c r="N4023" s="120" t="s">
        <v>4377</v>
      </c>
      <c r="O4023" s="127">
        <v>549.9</v>
      </c>
      <c r="P4023" s="128">
        <v>199.26</v>
      </c>
    </row>
    <row r="4024" spans="1:16">
      <c r="A4024" s="119" t="s">
        <v>5021</v>
      </c>
      <c r="B4024" s="120" t="s">
        <v>12972</v>
      </c>
      <c r="C4024" s="120" t="s">
        <v>3283</v>
      </c>
      <c r="D4024" s="120" t="s">
        <v>1798</v>
      </c>
      <c r="E4024" s="120" t="s">
        <v>12165</v>
      </c>
      <c r="F4024" s="120" t="s">
        <v>14116</v>
      </c>
      <c r="G4024" s="120" t="s">
        <v>1795</v>
      </c>
      <c r="H4024" s="120">
        <v>0</v>
      </c>
      <c r="I4024" s="120">
        <v>0</v>
      </c>
      <c r="J4024" s="120" t="s">
        <v>1753</v>
      </c>
      <c r="K4024" s="120">
        <v>0</v>
      </c>
      <c r="L4024" s="120" t="s">
        <v>2097</v>
      </c>
      <c r="M4024" s="120">
        <v>0</v>
      </c>
      <c r="N4024" s="120" t="s">
        <v>3498</v>
      </c>
      <c r="O4024" s="127">
        <v>399.9</v>
      </c>
      <c r="P4024" s="128">
        <v>135</v>
      </c>
    </row>
    <row r="4025" spans="1:16">
      <c r="A4025" s="119" t="s">
        <v>5022</v>
      </c>
      <c r="B4025" s="120" t="s">
        <v>12972</v>
      </c>
      <c r="C4025" s="120" t="s">
        <v>3283</v>
      </c>
      <c r="D4025" s="120" t="s">
        <v>1798</v>
      </c>
      <c r="E4025" s="120" t="s">
        <v>12165</v>
      </c>
      <c r="F4025" s="120">
        <v>0</v>
      </c>
      <c r="G4025" s="120" t="s">
        <v>1860</v>
      </c>
      <c r="H4025" s="120">
        <v>0</v>
      </c>
      <c r="I4025" s="120" t="s">
        <v>12608</v>
      </c>
      <c r="J4025" s="120" t="s">
        <v>1753</v>
      </c>
      <c r="K4025" s="120">
        <v>0</v>
      </c>
      <c r="L4025" s="120" t="s">
        <v>2097</v>
      </c>
      <c r="M4025" s="120">
        <v>0</v>
      </c>
      <c r="N4025" s="120" t="s">
        <v>3498</v>
      </c>
      <c r="O4025" s="127">
        <v>399.9</v>
      </c>
      <c r="P4025" s="128">
        <v>130</v>
      </c>
    </row>
    <row r="4026" spans="1:16">
      <c r="A4026" s="119" t="s">
        <v>5023</v>
      </c>
      <c r="B4026" s="120" t="s">
        <v>12972</v>
      </c>
      <c r="C4026" s="120" t="s">
        <v>3283</v>
      </c>
      <c r="D4026" s="120" t="s">
        <v>1798</v>
      </c>
      <c r="E4026" s="120" t="s">
        <v>12165</v>
      </c>
      <c r="F4026" s="120">
        <v>0</v>
      </c>
      <c r="G4026" s="120" t="s">
        <v>1860</v>
      </c>
      <c r="H4026" s="120">
        <v>0</v>
      </c>
      <c r="I4026" s="120" t="s">
        <v>12608</v>
      </c>
      <c r="J4026" s="120" t="s">
        <v>1753</v>
      </c>
      <c r="K4026" s="120">
        <v>0</v>
      </c>
      <c r="L4026" s="120" t="s">
        <v>2097</v>
      </c>
      <c r="M4026" s="120">
        <v>0</v>
      </c>
      <c r="N4026" s="120" t="s">
        <v>3498</v>
      </c>
      <c r="O4026" s="127">
        <v>399.9</v>
      </c>
      <c r="P4026" s="128">
        <v>145</v>
      </c>
    </row>
    <row r="4027" spans="1:16">
      <c r="A4027" s="119" t="s">
        <v>5024</v>
      </c>
      <c r="B4027" s="120" t="s">
        <v>12972</v>
      </c>
      <c r="C4027" s="120" t="s">
        <v>3283</v>
      </c>
      <c r="D4027" s="120" t="s">
        <v>1798</v>
      </c>
      <c r="E4027" s="120" t="s">
        <v>12165</v>
      </c>
      <c r="F4027" s="120">
        <v>0</v>
      </c>
      <c r="G4027" s="120" t="s">
        <v>2014</v>
      </c>
      <c r="H4027" s="120">
        <v>0</v>
      </c>
      <c r="I4027" s="120" t="s">
        <v>12608</v>
      </c>
      <c r="J4027" s="120" t="s">
        <v>1753</v>
      </c>
      <c r="K4027" s="120">
        <v>0</v>
      </c>
      <c r="L4027" s="120" t="s">
        <v>2097</v>
      </c>
      <c r="M4027" s="120">
        <v>0</v>
      </c>
      <c r="N4027" s="120">
        <v>0</v>
      </c>
      <c r="O4027" s="127">
        <v>399.9</v>
      </c>
      <c r="P4027" s="128">
        <v>145</v>
      </c>
    </row>
    <row r="4028" spans="1:16">
      <c r="A4028" s="119" t="s">
        <v>5025</v>
      </c>
      <c r="B4028" s="120" t="s">
        <v>12972</v>
      </c>
      <c r="C4028" s="120" t="s">
        <v>3283</v>
      </c>
      <c r="D4028" s="120" t="s">
        <v>1798</v>
      </c>
      <c r="E4028" s="120" t="s">
        <v>12165</v>
      </c>
      <c r="F4028" s="120">
        <v>0</v>
      </c>
      <c r="G4028" s="120" t="s">
        <v>2174</v>
      </c>
      <c r="H4028" s="120">
        <v>0</v>
      </c>
      <c r="I4028" s="120" t="s">
        <v>12608</v>
      </c>
      <c r="J4028" s="120" t="s">
        <v>1753</v>
      </c>
      <c r="K4028" s="120" t="s">
        <v>3338</v>
      </c>
      <c r="L4028" s="120" t="s">
        <v>2097</v>
      </c>
      <c r="M4028" s="120">
        <v>0</v>
      </c>
      <c r="N4028" s="120">
        <v>0</v>
      </c>
      <c r="O4028" s="127">
        <v>299.89999999999998</v>
      </c>
      <c r="P4028" s="128">
        <v>138</v>
      </c>
    </row>
    <row r="4029" spans="1:16">
      <c r="A4029" s="119" t="s">
        <v>5026</v>
      </c>
      <c r="B4029" s="120" t="s">
        <v>12972</v>
      </c>
      <c r="C4029" s="120" t="s">
        <v>3283</v>
      </c>
      <c r="D4029" s="120" t="s">
        <v>1798</v>
      </c>
      <c r="E4029" s="120" t="s">
        <v>12164</v>
      </c>
      <c r="F4029" s="120" t="s">
        <v>12187</v>
      </c>
      <c r="G4029" s="120" t="s">
        <v>1793</v>
      </c>
      <c r="H4029" s="120">
        <v>0</v>
      </c>
      <c r="I4029" s="120">
        <v>0</v>
      </c>
      <c r="J4029" s="120" t="s">
        <v>1753</v>
      </c>
      <c r="K4029" s="120">
        <v>0</v>
      </c>
      <c r="L4029" s="120" t="s">
        <v>1807</v>
      </c>
      <c r="M4029" s="120">
        <v>0</v>
      </c>
      <c r="N4029" s="120">
        <v>0</v>
      </c>
      <c r="O4029" s="127">
        <v>399.9</v>
      </c>
      <c r="P4029" s="128">
        <v>134.80000000000001</v>
      </c>
    </row>
    <row r="4030" spans="1:16">
      <c r="A4030" s="119" t="s">
        <v>5027</v>
      </c>
      <c r="B4030" s="120" t="s">
        <v>12972</v>
      </c>
      <c r="C4030" s="120" t="s">
        <v>3283</v>
      </c>
      <c r="D4030" s="120" t="s">
        <v>1798</v>
      </c>
      <c r="E4030" s="120" t="s">
        <v>12164</v>
      </c>
      <c r="F4030" s="120" t="s">
        <v>12187</v>
      </c>
      <c r="G4030" s="120" t="s">
        <v>1793</v>
      </c>
      <c r="H4030" s="120">
        <v>0</v>
      </c>
      <c r="I4030" s="120" t="s">
        <v>12608</v>
      </c>
      <c r="J4030" s="120" t="s">
        <v>1753</v>
      </c>
      <c r="K4030" s="120">
        <v>0</v>
      </c>
      <c r="L4030" s="120" t="s">
        <v>1807</v>
      </c>
      <c r="M4030" s="120">
        <v>0</v>
      </c>
      <c r="N4030" s="120">
        <v>0</v>
      </c>
      <c r="O4030" s="127">
        <v>399.9</v>
      </c>
      <c r="P4030" s="128">
        <v>134.80000000000001</v>
      </c>
    </row>
    <row r="4031" spans="1:16">
      <c r="A4031" s="119" t="s">
        <v>5028</v>
      </c>
      <c r="B4031" s="120" t="s">
        <v>12972</v>
      </c>
      <c r="C4031" s="120" t="s">
        <v>3283</v>
      </c>
      <c r="D4031" s="120" t="s">
        <v>1798</v>
      </c>
      <c r="E4031" s="120" t="s">
        <v>12165</v>
      </c>
      <c r="F4031" s="120" t="s">
        <v>12187</v>
      </c>
      <c r="G4031" s="120" t="s">
        <v>1964</v>
      </c>
      <c r="H4031" s="120">
        <v>0</v>
      </c>
      <c r="I4031" s="120" t="s">
        <v>12608</v>
      </c>
      <c r="J4031" s="120" t="s">
        <v>1753</v>
      </c>
      <c r="K4031" s="120">
        <v>0</v>
      </c>
      <c r="L4031" s="120">
        <v>0</v>
      </c>
      <c r="M4031" s="120">
        <v>0</v>
      </c>
      <c r="N4031" s="120" t="s">
        <v>3498</v>
      </c>
      <c r="O4031" s="127">
        <v>399.9</v>
      </c>
      <c r="P4031" s="128">
        <v>128.31</v>
      </c>
    </row>
    <row r="4032" spans="1:16">
      <c r="A4032" s="119" t="s">
        <v>5029</v>
      </c>
      <c r="B4032" s="120" t="s">
        <v>12972</v>
      </c>
      <c r="C4032" s="120" t="s">
        <v>3283</v>
      </c>
      <c r="D4032" s="120" t="s">
        <v>1806</v>
      </c>
      <c r="E4032" s="120" t="s">
        <v>12165</v>
      </c>
      <c r="F4032" s="120" t="s">
        <v>12187</v>
      </c>
      <c r="G4032" s="120" t="s">
        <v>1990</v>
      </c>
      <c r="H4032" s="120">
        <v>0</v>
      </c>
      <c r="I4032" s="120" t="s">
        <v>12608</v>
      </c>
      <c r="J4032" s="120" t="s">
        <v>1753</v>
      </c>
      <c r="K4032" s="120">
        <v>0</v>
      </c>
      <c r="L4032" s="120" t="s">
        <v>1999</v>
      </c>
      <c r="M4032" s="120">
        <v>0</v>
      </c>
      <c r="N4032" s="120" t="s">
        <v>3498</v>
      </c>
      <c r="O4032" s="127">
        <v>249.9</v>
      </c>
      <c r="P4032" s="128">
        <v>114.27</v>
      </c>
    </row>
    <row r="4033" spans="1:16">
      <c r="A4033" s="119" t="s">
        <v>5030</v>
      </c>
      <c r="B4033" s="120" t="s">
        <v>12972</v>
      </c>
      <c r="C4033" s="120" t="s">
        <v>3283</v>
      </c>
      <c r="D4033" s="120" t="s">
        <v>1806</v>
      </c>
      <c r="E4033" s="120" t="s">
        <v>12165</v>
      </c>
      <c r="F4033" s="120" t="s">
        <v>12187</v>
      </c>
      <c r="G4033" s="120" t="s">
        <v>1773</v>
      </c>
      <c r="H4033" s="120">
        <v>0</v>
      </c>
      <c r="I4033" s="120" t="s">
        <v>12608</v>
      </c>
      <c r="J4033" s="120" t="s">
        <v>1753</v>
      </c>
      <c r="K4033" s="120">
        <v>0</v>
      </c>
      <c r="L4033" s="120" t="s">
        <v>1999</v>
      </c>
      <c r="M4033" s="120">
        <v>0</v>
      </c>
      <c r="N4033" s="120" t="s">
        <v>3498</v>
      </c>
      <c r="O4033" s="127">
        <v>399.9</v>
      </c>
      <c r="P4033" s="128">
        <v>130.65</v>
      </c>
    </row>
    <row r="4034" spans="1:16">
      <c r="A4034" s="119" t="s">
        <v>5031</v>
      </c>
      <c r="B4034" s="120" t="s">
        <v>12972</v>
      </c>
      <c r="C4034" s="120" t="s">
        <v>3283</v>
      </c>
      <c r="D4034" s="120" t="s">
        <v>1806</v>
      </c>
      <c r="E4034" s="120" t="s">
        <v>12165</v>
      </c>
      <c r="F4034" s="120" t="s">
        <v>12187</v>
      </c>
      <c r="G4034" s="120" t="s">
        <v>1928</v>
      </c>
      <c r="H4034" s="120">
        <v>0</v>
      </c>
      <c r="I4034" s="120" t="s">
        <v>12608</v>
      </c>
      <c r="J4034" s="120" t="s">
        <v>1753</v>
      </c>
      <c r="K4034" s="120">
        <v>0</v>
      </c>
      <c r="L4034" s="120">
        <v>0</v>
      </c>
      <c r="M4034" s="120">
        <v>0</v>
      </c>
      <c r="N4034" s="120" t="s">
        <v>3498</v>
      </c>
      <c r="O4034" s="127">
        <v>399.9</v>
      </c>
      <c r="P4034" s="128">
        <v>125.97</v>
      </c>
    </row>
    <row r="4035" spans="1:16">
      <c r="A4035" s="119" t="s">
        <v>1220</v>
      </c>
      <c r="B4035" s="120" t="s">
        <v>12972</v>
      </c>
      <c r="C4035" s="120" t="s">
        <v>3283</v>
      </c>
      <c r="D4035" s="120" t="s">
        <v>1806</v>
      </c>
      <c r="E4035" s="120" t="s">
        <v>12165</v>
      </c>
      <c r="F4035" s="120" t="s">
        <v>12187</v>
      </c>
      <c r="G4035" s="120" t="s">
        <v>2174</v>
      </c>
      <c r="H4035" s="120">
        <v>0</v>
      </c>
      <c r="I4035" s="120" t="s">
        <v>12608</v>
      </c>
      <c r="J4035" s="120" t="s">
        <v>1753</v>
      </c>
      <c r="K4035" s="120">
        <v>0</v>
      </c>
      <c r="L4035" s="120">
        <v>0</v>
      </c>
      <c r="M4035" s="120">
        <v>0</v>
      </c>
      <c r="N4035" s="120" t="s">
        <v>3498</v>
      </c>
      <c r="O4035" s="127">
        <v>299.89999999999998</v>
      </c>
      <c r="P4035" s="128">
        <v>155</v>
      </c>
    </row>
    <row r="4036" spans="1:16">
      <c r="A4036" s="119" t="s">
        <v>5032</v>
      </c>
      <c r="B4036" s="120" t="s">
        <v>12972</v>
      </c>
      <c r="C4036" s="120" t="s">
        <v>3283</v>
      </c>
      <c r="D4036" s="120" t="s">
        <v>1798</v>
      </c>
      <c r="E4036" s="120" t="s">
        <v>12164</v>
      </c>
      <c r="F4036" s="120" t="s">
        <v>12187</v>
      </c>
      <c r="G4036" s="120" t="s">
        <v>1903</v>
      </c>
      <c r="H4036" s="120">
        <v>0</v>
      </c>
      <c r="I4036" s="120">
        <v>0</v>
      </c>
      <c r="J4036" s="120" t="s">
        <v>1753</v>
      </c>
      <c r="K4036" s="120">
        <v>0</v>
      </c>
      <c r="L4036" s="120">
        <v>0</v>
      </c>
      <c r="M4036" s="120">
        <v>0</v>
      </c>
      <c r="N4036" s="120" t="s">
        <v>3498</v>
      </c>
      <c r="O4036" s="127">
        <v>399.9</v>
      </c>
      <c r="P4036" s="128">
        <v>145</v>
      </c>
    </row>
    <row r="4037" spans="1:16">
      <c r="A4037" s="119" t="s">
        <v>5033</v>
      </c>
      <c r="B4037" s="120" t="s">
        <v>12972</v>
      </c>
      <c r="C4037" s="120" t="s">
        <v>3283</v>
      </c>
      <c r="D4037" s="120" t="s">
        <v>1798</v>
      </c>
      <c r="E4037" s="120" t="s">
        <v>12165</v>
      </c>
      <c r="F4037" s="120" t="s">
        <v>12187</v>
      </c>
      <c r="G4037" s="120" t="s">
        <v>1879</v>
      </c>
      <c r="H4037" s="120">
        <v>0</v>
      </c>
      <c r="I4037" s="120" t="s">
        <v>12608</v>
      </c>
      <c r="J4037" s="120" t="s">
        <v>1753</v>
      </c>
      <c r="K4037" s="120">
        <v>0</v>
      </c>
      <c r="L4037" s="120">
        <v>0</v>
      </c>
      <c r="M4037" s="120">
        <v>0</v>
      </c>
      <c r="N4037" s="120" t="s">
        <v>3498</v>
      </c>
      <c r="O4037" s="127">
        <v>399.9</v>
      </c>
      <c r="P4037" s="128">
        <v>115</v>
      </c>
    </row>
    <row r="4038" spans="1:16">
      <c r="A4038" s="119" t="s">
        <v>5034</v>
      </c>
      <c r="B4038" s="120" t="s">
        <v>12972</v>
      </c>
      <c r="C4038" s="120" t="s">
        <v>3283</v>
      </c>
      <c r="D4038" s="120" t="s">
        <v>1798</v>
      </c>
      <c r="E4038" s="120" t="s">
        <v>12165</v>
      </c>
      <c r="F4038" s="120" t="s">
        <v>12187</v>
      </c>
      <c r="G4038" s="120" t="s">
        <v>2014</v>
      </c>
      <c r="H4038" s="120">
        <v>0</v>
      </c>
      <c r="I4038" s="120" t="s">
        <v>12608</v>
      </c>
      <c r="J4038" s="120" t="s">
        <v>1753</v>
      </c>
      <c r="K4038" s="120">
        <v>0</v>
      </c>
      <c r="L4038" s="120">
        <v>0</v>
      </c>
      <c r="M4038" s="120">
        <v>0</v>
      </c>
      <c r="N4038" s="120" t="s">
        <v>3498</v>
      </c>
      <c r="O4038" s="127">
        <v>399.9</v>
      </c>
      <c r="P4038" s="128">
        <v>115</v>
      </c>
    </row>
    <row r="4039" spans="1:16">
      <c r="A4039" s="119" t="s">
        <v>5035</v>
      </c>
      <c r="B4039" s="120" t="s">
        <v>12972</v>
      </c>
      <c r="C4039" s="120" t="s">
        <v>3283</v>
      </c>
      <c r="D4039" s="120" t="s">
        <v>1798</v>
      </c>
      <c r="E4039" s="120" t="s">
        <v>12165</v>
      </c>
      <c r="F4039" s="120" t="s">
        <v>12187</v>
      </c>
      <c r="G4039" s="120" t="s">
        <v>2014</v>
      </c>
      <c r="H4039" s="120">
        <v>0</v>
      </c>
      <c r="I4039" s="120" t="s">
        <v>12608</v>
      </c>
      <c r="J4039" s="120" t="s">
        <v>1753</v>
      </c>
      <c r="K4039" s="120">
        <v>0</v>
      </c>
      <c r="L4039" s="120">
        <v>0</v>
      </c>
      <c r="M4039" s="120">
        <v>0</v>
      </c>
      <c r="N4039" s="120" t="s">
        <v>3498</v>
      </c>
      <c r="O4039" s="127">
        <v>399.9</v>
      </c>
      <c r="P4039" s="128">
        <v>108.59</v>
      </c>
    </row>
    <row r="4040" spans="1:16">
      <c r="A4040" s="119" t="s">
        <v>5036</v>
      </c>
      <c r="B4040" s="120" t="s">
        <v>12972</v>
      </c>
      <c r="C4040" s="120" t="s">
        <v>3283</v>
      </c>
      <c r="D4040" s="120" t="s">
        <v>1798</v>
      </c>
      <c r="E4040" s="120" t="s">
        <v>12165</v>
      </c>
      <c r="F4040" s="120" t="s">
        <v>12187</v>
      </c>
      <c r="G4040" s="120" t="s">
        <v>1881</v>
      </c>
      <c r="H4040" s="120">
        <v>0</v>
      </c>
      <c r="I4040" s="120" t="s">
        <v>12608</v>
      </c>
      <c r="J4040" s="120" t="s">
        <v>1753</v>
      </c>
      <c r="K4040" s="120">
        <v>0</v>
      </c>
      <c r="L4040" s="120">
        <v>0</v>
      </c>
      <c r="M4040" s="120">
        <v>0</v>
      </c>
      <c r="N4040" s="120" t="s">
        <v>3498</v>
      </c>
      <c r="O4040" s="127">
        <v>399.9</v>
      </c>
      <c r="P4040" s="128">
        <v>155</v>
      </c>
    </row>
    <row r="4041" spans="1:16">
      <c r="A4041" s="119" t="s">
        <v>644</v>
      </c>
      <c r="B4041" s="120" t="s">
        <v>12972</v>
      </c>
      <c r="C4041" s="120" t="s">
        <v>3283</v>
      </c>
      <c r="D4041" s="120" t="s">
        <v>1798</v>
      </c>
      <c r="E4041" s="120" t="s">
        <v>12165</v>
      </c>
      <c r="F4041" s="120" t="s">
        <v>12601</v>
      </c>
      <c r="G4041" s="120" t="s">
        <v>1884</v>
      </c>
      <c r="H4041" s="120">
        <v>0</v>
      </c>
      <c r="I4041" s="120" t="s">
        <v>12608</v>
      </c>
      <c r="J4041" s="120" t="s">
        <v>1753</v>
      </c>
      <c r="K4041" s="120" t="s">
        <v>3661</v>
      </c>
      <c r="L4041" s="120">
        <v>0</v>
      </c>
      <c r="M4041" s="120">
        <v>0</v>
      </c>
      <c r="N4041" s="120">
        <v>0</v>
      </c>
      <c r="O4041" s="127">
        <v>299.89999999999998</v>
      </c>
      <c r="P4041" s="128">
        <v>106.4</v>
      </c>
    </row>
    <row r="4042" spans="1:16">
      <c r="A4042" s="119" t="s">
        <v>5037</v>
      </c>
      <c r="B4042" s="120" t="s">
        <v>12972</v>
      </c>
      <c r="C4042" s="120" t="s">
        <v>3283</v>
      </c>
      <c r="D4042" s="120" t="s">
        <v>1798</v>
      </c>
      <c r="E4042" s="120" t="s">
        <v>12165</v>
      </c>
      <c r="F4042" s="120" t="s">
        <v>12601</v>
      </c>
      <c r="G4042" s="120" t="s">
        <v>1863</v>
      </c>
      <c r="H4042" s="120">
        <v>0</v>
      </c>
      <c r="I4042" s="120" t="s">
        <v>12608</v>
      </c>
      <c r="J4042" s="120" t="s">
        <v>1753</v>
      </c>
      <c r="K4042" s="120" t="s">
        <v>3661</v>
      </c>
      <c r="L4042" s="120">
        <v>0</v>
      </c>
      <c r="M4042" s="120">
        <v>0</v>
      </c>
      <c r="N4042" s="120">
        <v>0</v>
      </c>
      <c r="O4042" s="127">
        <v>299.89999999999998</v>
      </c>
      <c r="P4042" s="128">
        <v>106.4</v>
      </c>
    </row>
    <row r="4043" spans="1:16">
      <c r="A4043" s="119" t="s">
        <v>646</v>
      </c>
      <c r="B4043" s="120" t="s">
        <v>12972</v>
      </c>
      <c r="C4043" s="120" t="s">
        <v>3283</v>
      </c>
      <c r="D4043" s="120" t="s">
        <v>1798</v>
      </c>
      <c r="E4043" s="120" t="s">
        <v>12165</v>
      </c>
      <c r="F4043" s="120" t="s">
        <v>12601</v>
      </c>
      <c r="G4043" s="120" t="s">
        <v>2014</v>
      </c>
      <c r="H4043" s="120">
        <v>0</v>
      </c>
      <c r="I4043" s="120" t="s">
        <v>12608</v>
      </c>
      <c r="J4043" s="120" t="s">
        <v>1753</v>
      </c>
      <c r="K4043" s="120" t="s">
        <v>3661</v>
      </c>
      <c r="L4043" s="120">
        <v>0</v>
      </c>
      <c r="M4043" s="120">
        <v>0</v>
      </c>
      <c r="N4043" s="120">
        <v>0</v>
      </c>
      <c r="O4043" s="127">
        <v>299.89999999999998</v>
      </c>
      <c r="P4043" s="128">
        <v>106.4</v>
      </c>
    </row>
    <row r="4044" spans="1:16">
      <c r="A4044" s="119" t="s">
        <v>5038</v>
      </c>
      <c r="B4044" s="120" t="s">
        <v>12972</v>
      </c>
      <c r="C4044" s="120" t="s">
        <v>3283</v>
      </c>
      <c r="D4044" s="120" t="s">
        <v>1798</v>
      </c>
      <c r="E4044" s="120" t="s">
        <v>12165</v>
      </c>
      <c r="F4044" s="120" t="s">
        <v>12601</v>
      </c>
      <c r="G4044" s="120" t="s">
        <v>3324</v>
      </c>
      <c r="H4044" s="120">
        <v>0</v>
      </c>
      <c r="I4044" s="120" t="s">
        <v>12608</v>
      </c>
      <c r="J4044" s="120" t="s">
        <v>1753</v>
      </c>
      <c r="K4044" s="120" t="s">
        <v>3661</v>
      </c>
      <c r="L4044" s="120">
        <v>0</v>
      </c>
      <c r="M4044" s="120">
        <v>0</v>
      </c>
      <c r="N4044" s="120">
        <v>0</v>
      </c>
      <c r="O4044" s="127">
        <v>299.89999999999998</v>
      </c>
      <c r="P4044" s="128">
        <v>106.4</v>
      </c>
    </row>
    <row r="4045" spans="1:16">
      <c r="A4045" s="119" t="s">
        <v>5039</v>
      </c>
      <c r="B4045" s="120" t="s">
        <v>12972</v>
      </c>
      <c r="C4045" s="120" t="s">
        <v>3283</v>
      </c>
      <c r="D4045" s="120" t="s">
        <v>1798</v>
      </c>
      <c r="E4045" s="120" t="s">
        <v>12165</v>
      </c>
      <c r="F4045" s="120" t="s">
        <v>12601</v>
      </c>
      <c r="G4045" s="120" t="s">
        <v>3324</v>
      </c>
      <c r="H4045" s="120">
        <v>0</v>
      </c>
      <c r="I4045" s="120" t="s">
        <v>12608</v>
      </c>
      <c r="J4045" s="120" t="s">
        <v>1753</v>
      </c>
      <c r="K4045" s="120" t="s">
        <v>3661</v>
      </c>
      <c r="L4045" s="120">
        <v>0</v>
      </c>
      <c r="M4045" s="120">
        <v>0</v>
      </c>
      <c r="N4045" s="120">
        <v>0</v>
      </c>
      <c r="O4045" s="127">
        <v>299.89999999999998</v>
      </c>
      <c r="P4045" s="128">
        <v>106.4</v>
      </c>
    </row>
    <row r="4046" spans="1:16">
      <c r="A4046" s="119" t="s">
        <v>648</v>
      </c>
      <c r="B4046" s="120" t="s">
        <v>12972</v>
      </c>
      <c r="C4046" s="120" t="s">
        <v>3283</v>
      </c>
      <c r="D4046" s="120" t="s">
        <v>1798</v>
      </c>
      <c r="E4046" s="120" t="s">
        <v>12165</v>
      </c>
      <c r="F4046" s="120" t="s">
        <v>12601</v>
      </c>
      <c r="G4046" s="120" t="s">
        <v>1876</v>
      </c>
      <c r="H4046" s="120">
        <v>0</v>
      </c>
      <c r="I4046" s="120" t="s">
        <v>12608</v>
      </c>
      <c r="J4046" s="120" t="s">
        <v>1753</v>
      </c>
      <c r="K4046" s="120" t="s">
        <v>3661</v>
      </c>
      <c r="L4046" s="120">
        <v>0</v>
      </c>
      <c r="M4046" s="120">
        <v>0</v>
      </c>
      <c r="N4046" s="120">
        <v>0</v>
      </c>
      <c r="O4046" s="127">
        <v>399.9</v>
      </c>
      <c r="P4046" s="128">
        <v>114.37</v>
      </c>
    </row>
    <row r="4047" spans="1:16">
      <c r="A4047" s="119" t="s">
        <v>650</v>
      </c>
      <c r="B4047" s="120" t="s">
        <v>12972</v>
      </c>
      <c r="C4047" s="120" t="s">
        <v>3283</v>
      </c>
      <c r="D4047" s="120" t="s">
        <v>1798</v>
      </c>
      <c r="E4047" s="120" t="s">
        <v>12165</v>
      </c>
      <c r="F4047" s="120" t="s">
        <v>12601</v>
      </c>
      <c r="G4047" s="120" t="s">
        <v>1876</v>
      </c>
      <c r="H4047" s="120">
        <v>0</v>
      </c>
      <c r="I4047" s="120" t="s">
        <v>12608</v>
      </c>
      <c r="J4047" s="120" t="s">
        <v>1753</v>
      </c>
      <c r="K4047" s="120" t="s">
        <v>3661</v>
      </c>
      <c r="L4047" s="120">
        <v>0</v>
      </c>
      <c r="M4047" s="120">
        <v>0</v>
      </c>
      <c r="N4047" s="120">
        <v>0</v>
      </c>
      <c r="O4047" s="127">
        <v>399.9</v>
      </c>
      <c r="P4047" s="128">
        <v>145</v>
      </c>
    </row>
    <row r="4048" spans="1:16">
      <c r="A4048" s="119" t="s">
        <v>5040</v>
      </c>
      <c r="B4048" s="120" t="s">
        <v>12972</v>
      </c>
      <c r="C4048" s="120" t="s">
        <v>3283</v>
      </c>
      <c r="D4048" s="120" t="s">
        <v>1806</v>
      </c>
      <c r="E4048" s="120" t="s">
        <v>12165</v>
      </c>
      <c r="F4048" s="120" t="s">
        <v>12601</v>
      </c>
      <c r="G4048" s="120" t="s">
        <v>1888</v>
      </c>
      <c r="H4048" s="120">
        <v>0</v>
      </c>
      <c r="I4048" s="120" t="s">
        <v>12608</v>
      </c>
      <c r="J4048" s="120" t="s">
        <v>1753</v>
      </c>
      <c r="K4048" s="120" t="s">
        <v>3661</v>
      </c>
      <c r="L4048" s="120">
        <v>0</v>
      </c>
      <c r="M4048" s="120">
        <v>0</v>
      </c>
      <c r="N4048" s="120">
        <v>0</v>
      </c>
      <c r="O4048" s="127">
        <v>429.9</v>
      </c>
      <c r="P4048" s="128">
        <v>143.6</v>
      </c>
    </row>
    <row r="4049" spans="1:16">
      <c r="A4049" s="119" t="s">
        <v>5041</v>
      </c>
      <c r="B4049" s="120" t="s">
        <v>12972</v>
      </c>
      <c r="C4049" s="120" t="s">
        <v>5042</v>
      </c>
      <c r="D4049" s="120" t="s">
        <v>1798</v>
      </c>
      <c r="E4049" s="120" t="s">
        <v>12164</v>
      </c>
      <c r="F4049" s="120">
        <v>0</v>
      </c>
      <c r="G4049" s="120" t="s">
        <v>1832</v>
      </c>
      <c r="H4049" s="120">
        <v>0</v>
      </c>
      <c r="I4049" s="120">
        <v>0</v>
      </c>
      <c r="J4049" s="120" t="s">
        <v>1753</v>
      </c>
      <c r="K4049" s="120" t="s">
        <v>3338</v>
      </c>
      <c r="L4049" s="120">
        <v>0</v>
      </c>
      <c r="M4049" s="120">
        <v>0</v>
      </c>
      <c r="N4049" s="120">
        <v>0</v>
      </c>
      <c r="O4049" s="127">
        <v>249.9</v>
      </c>
      <c r="P4049" s="128">
        <v>87</v>
      </c>
    </row>
    <row r="4050" spans="1:16">
      <c r="A4050" s="119" t="s">
        <v>5043</v>
      </c>
      <c r="B4050" s="120" t="s">
        <v>12972</v>
      </c>
      <c r="C4050" s="120" t="s">
        <v>5042</v>
      </c>
      <c r="D4050" s="120" t="s">
        <v>1798</v>
      </c>
      <c r="E4050" s="120" t="s">
        <v>12164</v>
      </c>
      <c r="F4050" s="120" t="s">
        <v>12187</v>
      </c>
      <c r="G4050" s="120" t="s">
        <v>3324</v>
      </c>
      <c r="H4050" s="120">
        <v>0</v>
      </c>
      <c r="I4050" s="120">
        <v>0</v>
      </c>
      <c r="J4050" s="120" t="s">
        <v>1753</v>
      </c>
      <c r="K4050" s="120" t="s">
        <v>3661</v>
      </c>
      <c r="L4050" s="120" t="s">
        <v>2770</v>
      </c>
      <c r="M4050" s="120">
        <v>0</v>
      </c>
      <c r="N4050" s="120">
        <v>0</v>
      </c>
      <c r="O4050" s="127">
        <v>199.9</v>
      </c>
      <c r="P4050" s="128">
        <v>71.75</v>
      </c>
    </row>
    <row r="4051" spans="1:16">
      <c r="A4051" s="119" t="s">
        <v>5044</v>
      </c>
      <c r="B4051" s="120" t="s">
        <v>12972</v>
      </c>
      <c r="C4051" s="120" t="s">
        <v>5042</v>
      </c>
      <c r="D4051" s="120" t="s">
        <v>1798</v>
      </c>
      <c r="E4051" s="120" t="s">
        <v>12164</v>
      </c>
      <c r="F4051" s="120" t="s">
        <v>12187</v>
      </c>
      <c r="G4051" s="120" t="s">
        <v>3324</v>
      </c>
      <c r="H4051" s="120">
        <v>0</v>
      </c>
      <c r="I4051" s="120">
        <v>0</v>
      </c>
      <c r="J4051" s="120" t="s">
        <v>1753</v>
      </c>
      <c r="K4051" s="120" t="s">
        <v>3661</v>
      </c>
      <c r="L4051" s="120" t="s">
        <v>2770</v>
      </c>
      <c r="M4051" s="120">
        <v>0</v>
      </c>
      <c r="N4051" s="120">
        <v>0</v>
      </c>
      <c r="O4051" s="127">
        <v>199.9</v>
      </c>
      <c r="P4051" s="128">
        <v>71.5</v>
      </c>
    </row>
    <row r="4052" spans="1:16">
      <c r="A4052" s="119" t="s">
        <v>5045</v>
      </c>
      <c r="B4052" s="120" t="s">
        <v>12972</v>
      </c>
      <c r="C4052" s="120" t="s">
        <v>4363</v>
      </c>
      <c r="D4052" s="120" t="s">
        <v>1798</v>
      </c>
      <c r="E4052" s="120" t="s">
        <v>12164</v>
      </c>
      <c r="F4052" s="120">
        <v>0</v>
      </c>
      <c r="G4052" s="120" t="s">
        <v>2069</v>
      </c>
      <c r="H4052" s="120">
        <v>0</v>
      </c>
      <c r="I4052" s="120">
        <v>0</v>
      </c>
      <c r="J4052" s="120" t="s">
        <v>1753</v>
      </c>
      <c r="K4052" s="120">
        <v>0</v>
      </c>
      <c r="L4052" s="120">
        <v>0</v>
      </c>
      <c r="M4052" s="120">
        <v>0</v>
      </c>
      <c r="N4052" s="120">
        <v>0</v>
      </c>
      <c r="O4052" s="127">
        <v>179.9</v>
      </c>
      <c r="P4052" s="128">
        <v>67</v>
      </c>
    </row>
    <row r="4053" spans="1:16">
      <c r="A4053" s="119" t="s">
        <v>5046</v>
      </c>
      <c r="B4053" s="120" t="s">
        <v>12972</v>
      </c>
      <c r="C4053" s="120" t="s">
        <v>4363</v>
      </c>
      <c r="D4053" s="120" t="s">
        <v>1798</v>
      </c>
      <c r="E4053" s="120" t="s">
        <v>12164</v>
      </c>
      <c r="F4053" s="120">
        <v>0</v>
      </c>
      <c r="G4053" s="120" t="s">
        <v>1832</v>
      </c>
      <c r="H4053" s="120">
        <v>0</v>
      </c>
      <c r="I4053" s="120">
        <v>0</v>
      </c>
      <c r="J4053" s="120" t="s">
        <v>1753</v>
      </c>
      <c r="K4053" s="120">
        <v>0</v>
      </c>
      <c r="L4053" s="120">
        <v>0</v>
      </c>
      <c r="M4053" s="120">
        <v>0</v>
      </c>
      <c r="N4053" s="120">
        <v>0</v>
      </c>
      <c r="O4053" s="127">
        <v>179.9</v>
      </c>
      <c r="P4053" s="128">
        <v>67</v>
      </c>
    </row>
    <row r="4054" spans="1:16">
      <c r="A4054" s="119" t="s">
        <v>5047</v>
      </c>
      <c r="B4054" s="120" t="s">
        <v>12972</v>
      </c>
      <c r="C4054" s="120" t="s">
        <v>5048</v>
      </c>
      <c r="D4054" s="120" t="s">
        <v>1798</v>
      </c>
      <c r="E4054" s="120" t="s">
        <v>12164</v>
      </c>
      <c r="F4054" s="120">
        <v>0</v>
      </c>
      <c r="G4054" s="120" t="s">
        <v>1846</v>
      </c>
      <c r="H4054" s="120">
        <v>0</v>
      </c>
      <c r="I4054" s="120">
        <v>0</v>
      </c>
      <c r="J4054" s="120" t="s">
        <v>1753</v>
      </c>
      <c r="K4054" s="120">
        <v>0</v>
      </c>
      <c r="L4054" s="120">
        <v>0</v>
      </c>
      <c r="M4054" s="120">
        <v>0</v>
      </c>
      <c r="N4054" s="120">
        <v>0</v>
      </c>
      <c r="O4054" s="127">
        <v>249.9</v>
      </c>
      <c r="P4054" s="128">
        <v>85</v>
      </c>
    </row>
    <row r="4055" spans="1:16">
      <c r="A4055" s="119" t="s">
        <v>5049</v>
      </c>
      <c r="B4055" s="120" t="s">
        <v>12972</v>
      </c>
      <c r="C4055" s="120" t="s">
        <v>1771</v>
      </c>
      <c r="D4055" s="120" t="s">
        <v>1798</v>
      </c>
      <c r="E4055" s="120" t="s">
        <v>12164</v>
      </c>
      <c r="F4055" s="120" t="s">
        <v>12187</v>
      </c>
      <c r="G4055" s="120" t="s">
        <v>3324</v>
      </c>
      <c r="H4055" s="120">
        <v>0</v>
      </c>
      <c r="I4055" s="120">
        <v>0</v>
      </c>
      <c r="J4055" s="120" t="s">
        <v>1753</v>
      </c>
      <c r="K4055" s="120" t="s">
        <v>3338</v>
      </c>
      <c r="L4055" s="120" t="s">
        <v>2770</v>
      </c>
      <c r="M4055" s="120">
        <v>0</v>
      </c>
      <c r="N4055" s="120">
        <v>0</v>
      </c>
      <c r="O4055" s="127">
        <v>299.89999999999998</v>
      </c>
      <c r="P4055" s="128">
        <v>118</v>
      </c>
    </row>
    <row r="4056" spans="1:16">
      <c r="A4056" s="119" t="s">
        <v>5050</v>
      </c>
      <c r="B4056" s="120" t="s">
        <v>12972</v>
      </c>
      <c r="C4056" s="120" t="s">
        <v>1771</v>
      </c>
      <c r="D4056" s="120" t="s">
        <v>1798</v>
      </c>
      <c r="E4056" s="120" t="s">
        <v>12164</v>
      </c>
      <c r="F4056" s="120" t="s">
        <v>12187</v>
      </c>
      <c r="G4056" s="120" t="s">
        <v>3324</v>
      </c>
      <c r="H4056" s="120">
        <v>0</v>
      </c>
      <c r="I4056" s="120">
        <v>0</v>
      </c>
      <c r="J4056" s="120" t="s">
        <v>1753</v>
      </c>
      <c r="K4056" s="120" t="s">
        <v>3338</v>
      </c>
      <c r="L4056" s="120" t="s">
        <v>2770</v>
      </c>
      <c r="M4056" s="120">
        <v>0</v>
      </c>
      <c r="N4056" s="120">
        <v>0</v>
      </c>
      <c r="O4056" s="127">
        <v>299.89999999999998</v>
      </c>
      <c r="P4056" s="128">
        <v>118</v>
      </c>
    </row>
    <row r="4057" spans="1:16">
      <c r="A4057" s="119" t="s">
        <v>5051</v>
      </c>
      <c r="B4057" s="120" t="s">
        <v>12972</v>
      </c>
      <c r="C4057" s="120" t="s">
        <v>3970</v>
      </c>
      <c r="D4057" s="120">
        <v>0</v>
      </c>
      <c r="E4057" s="120" t="s">
        <v>14080</v>
      </c>
      <c r="F4057" s="120" t="s">
        <v>14080</v>
      </c>
      <c r="G4057" s="120">
        <v>0</v>
      </c>
      <c r="H4057" s="120">
        <v>0</v>
      </c>
      <c r="I4057" s="120">
        <v>0</v>
      </c>
      <c r="J4057" s="120" t="s">
        <v>1753</v>
      </c>
      <c r="K4057" s="120">
        <v>0</v>
      </c>
      <c r="L4057" s="120">
        <v>0</v>
      </c>
      <c r="M4057" s="120">
        <v>0</v>
      </c>
      <c r="N4057" s="120">
        <v>0</v>
      </c>
      <c r="O4057" s="127">
        <v>499.9</v>
      </c>
      <c r="P4057" s="128">
        <v>148</v>
      </c>
    </row>
    <row r="4058" spans="1:16">
      <c r="A4058" s="119" t="s">
        <v>906</v>
      </c>
      <c r="B4058" s="120" t="s">
        <v>12972</v>
      </c>
      <c r="C4058" s="120" t="s">
        <v>3970</v>
      </c>
      <c r="D4058" s="120" t="s">
        <v>1798</v>
      </c>
      <c r="E4058" s="120" t="s">
        <v>12164</v>
      </c>
      <c r="F4058" s="120" t="s">
        <v>12601</v>
      </c>
      <c r="G4058" s="120" t="s">
        <v>1793</v>
      </c>
      <c r="H4058" s="120">
        <v>0</v>
      </c>
      <c r="I4058" s="120" t="s">
        <v>1834</v>
      </c>
      <c r="J4058" s="120" t="s">
        <v>1753</v>
      </c>
      <c r="K4058" s="120" t="s">
        <v>3338</v>
      </c>
      <c r="L4058" s="120" t="s">
        <v>2035</v>
      </c>
      <c r="M4058" s="120">
        <v>0</v>
      </c>
      <c r="N4058" s="120">
        <v>0</v>
      </c>
      <c r="O4058" s="127">
        <v>0</v>
      </c>
      <c r="P4058" s="128">
        <v>0</v>
      </c>
    </row>
    <row r="4059" spans="1:16">
      <c r="A4059" s="119" t="s">
        <v>908</v>
      </c>
      <c r="B4059" s="120" t="s">
        <v>12972</v>
      </c>
      <c r="C4059" s="120" t="s">
        <v>3970</v>
      </c>
      <c r="D4059" s="120" t="s">
        <v>1798</v>
      </c>
      <c r="E4059" s="120" t="s">
        <v>12164</v>
      </c>
      <c r="F4059" s="120" t="s">
        <v>12601</v>
      </c>
      <c r="G4059" s="120" t="s">
        <v>1793</v>
      </c>
      <c r="H4059" s="120">
        <v>0</v>
      </c>
      <c r="I4059" s="120" t="s">
        <v>1834</v>
      </c>
      <c r="J4059" s="120" t="s">
        <v>1753</v>
      </c>
      <c r="K4059" s="120" t="s">
        <v>3338</v>
      </c>
      <c r="L4059" s="120" t="s">
        <v>2035</v>
      </c>
      <c r="M4059" s="120">
        <v>0</v>
      </c>
      <c r="N4059" s="120">
        <v>0</v>
      </c>
      <c r="O4059" s="127">
        <v>0</v>
      </c>
      <c r="P4059" s="128">
        <v>0</v>
      </c>
    </row>
    <row r="4060" spans="1:16">
      <c r="A4060" s="119" t="s">
        <v>909</v>
      </c>
      <c r="B4060" s="120" t="s">
        <v>12972</v>
      </c>
      <c r="C4060" s="120" t="s">
        <v>3970</v>
      </c>
      <c r="D4060" s="120" t="s">
        <v>1798</v>
      </c>
      <c r="E4060" s="120" t="s">
        <v>12164</v>
      </c>
      <c r="F4060" s="120" t="s">
        <v>12601</v>
      </c>
      <c r="G4060" s="120" t="s">
        <v>1793</v>
      </c>
      <c r="H4060" s="120">
        <v>0</v>
      </c>
      <c r="I4060" s="120" t="s">
        <v>1834</v>
      </c>
      <c r="J4060" s="120" t="s">
        <v>1753</v>
      </c>
      <c r="K4060" s="120" t="s">
        <v>3338</v>
      </c>
      <c r="L4060" s="120" t="s">
        <v>2035</v>
      </c>
      <c r="M4060" s="120">
        <v>0</v>
      </c>
      <c r="N4060" s="120">
        <v>0</v>
      </c>
      <c r="O4060" s="127">
        <v>249.9</v>
      </c>
      <c r="P4060" s="128">
        <v>90</v>
      </c>
    </row>
    <row r="4061" spans="1:16">
      <c r="A4061" s="119" t="s">
        <v>910</v>
      </c>
      <c r="B4061" s="120" t="s">
        <v>12972</v>
      </c>
      <c r="C4061" s="120" t="s">
        <v>3970</v>
      </c>
      <c r="D4061" s="120" t="s">
        <v>1798</v>
      </c>
      <c r="E4061" s="120" t="s">
        <v>12164</v>
      </c>
      <c r="F4061" s="120" t="s">
        <v>12601</v>
      </c>
      <c r="G4061" s="120" t="s">
        <v>1793</v>
      </c>
      <c r="H4061" s="120">
        <v>0</v>
      </c>
      <c r="I4061" s="120" t="s">
        <v>1834</v>
      </c>
      <c r="J4061" s="120" t="s">
        <v>1753</v>
      </c>
      <c r="K4061" s="120" t="s">
        <v>3338</v>
      </c>
      <c r="L4061" s="120" t="s">
        <v>2035</v>
      </c>
      <c r="M4061" s="120">
        <v>0</v>
      </c>
      <c r="N4061" s="120">
        <v>0</v>
      </c>
      <c r="O4061" s="127">
        <v>249.9</v>
      </c>
      <c r="P4061" s="128">
        <v>90</v>
      </c>
    </row>
    <row r="4062" spans="1:16">
      <c r="A4062" s="119" t="s">
        <v>911</v>
      </c>
      <c r="B4062" s="120" t="s">
        <v>12972</v>
      </c>
      <c r="C4062" s="120" t="s">
        <v>3970</v>
      </c>
      <c r="D4062" s="120" t="s">
        <v>1798</v>
      </c>
      <c r="E4062" s="120" t="s">
        <v>12164</v>
      </c>
      <c r="F4062" s="120" t="s">
        <v>12601</v>
      </c>
      <c r="G4062" s="120" t="s">
        <v>1793</v>
      </c>
      <c r="H4062" s="120">
        <v>0</v>
      </c>
      <c r="I4062" s="120" t="s">
        <v>1834</v>
      </c>
      <c r="J4062" s="120" t="s">
        <v>1753</v>
      </c>
      <c r="K4062" s="120" t="s">
        <v>3338</v>
      </c>
      <c r="L4062" s="120" t="s">
        <v>2035</v>
      </c>
      <c r="M4062" s="120">
        <v>0</v>
      </c>
      <c r="N4062" s="120">
        <v>0</v>
      </c>
      <c r="O4062" s="127">
        <v>249.9</v>
      </c>
      <c r="P4062" s="128">
        <v>90</v>
      </c>
    </row>
    <row r="4063" spans="1:16">
      <c r="A4063" s="119" t="s">
        <v>912</v>
      </c>
      <c r="B4063" s="120" t="s">
        <v>12972</v>
      </c>
      <c r="C4063" s="120" t="s">
        <v>3970</v>
      </c>
      <c r="D4063" s="120" t="s">
        <v>1798</v>
      </c>
      <c r="E4063" s="120" t="s">
        <v>12164</v>
      </c>
      <c r="F4063" s="120" t="s">
        <v>12601</v>
      </c>
      <c r="G4063" s="120" t="s">
        <v>1793</v>
      </c>
      <c r="H4063" s="120">
        <v>0</v>
      </c>
      <c r="I4063" s="120" t="s">
        <v>1834</v>
      </c>
      <c r="J4063" s="120" t="s">
        <v>1753</v>
      </c>
      <c r="K4063" s="120" t="s">
        <v>3338</v>
      </c>
      <c r="L4063" s="120" t="s">
        <v>2035</v>
      </c>
      <c r="M4063" s="120">
        <v>0</v>
      </c>
      <c r="N4063" s="120">
        <v>0</v>
      </c>
      <c r="O4063" s="127">
        <v>249.9</v>
      </c>
      <c r="P4063" s="128">
        <v>90</v>
      </c>
    </row>
    <row r="4064" spans="1:16">
      <c r="A4064" s="119" t="s">
        <v>913</v>
      </c>
      <c r="B4064" s="120" t="s">
        <v>12972</v>
      </c>
      <c r="C4064" s="120" t="s">
        <v>3970</v>
      </c>
      <c r="D4064" s="120" t="s">
        <v>1798</v>
      </c>
      <c r="E4064" s="120" t="s">
        <v>12164</v>
      </c>
      <c r="F4064" s="120" t="s">
        <v>12601</v>
      </c>
      <c r="G4064" s="120" t="s">
        <v>1793</v>
      </c>
      <c r="H4064" s="120">
        <v>0</v>
      </c>
      <c r="I4064" s="120" t="s">
        <v>1834</v>
      </c>
      <c r="J4064" s="120" t="s">
        <v>1753</v>
      </c>
      <c r="K4064" s="120" t="s">
        <v>3338</v>
      </c>
      <c r="L4064" s="120" t="s">
        <v>2035</v>
      </c>
      <c r="M4064" s="120">
        <v>0</v>
      </c>
      <c r="N4064" s="120">
        <v>0</v>
      </c>
      <c r="O4064" s="127">
        <v>249.9</v>
      </c>
      <c r="P4064" s="128">
        <v>90</v>
      </c>
    </row>
    <row r="4065" spans="1:16">
      <c r="A4065" s="119" t="s">
        <v>914</v>
      </c>
      <c r="B4065" s="120" t="s">
        <v>12972</v>
      </c>
      <c r="C4065" s="120" t="s">
        <v>3970</v>
      </c>
      <c r="D4065" s="120" t="s">
        <v>1798</v>
      </c>
      <c r="E4065" s="120" t="s">
        <v>12164</v>
      </c>
      <c r="F4065" s="120" t="s">
        <v>12601</v>
      </c>
      <c r="G4065" s="120" t="s">
        <v>1793</v>
      </c>
      <c r="H4065" s="120">
        <v>0</v>
      </c>
      <c r="I4065" s="120" t="s">
        <v>1834</v>
      </c>
      <c r="J4065" s="120" t="s">
        <v>1753</v>
      </c>
      <c r="K4065" s="120" t="s">
        <v>3338</v>
      </c>
      <c r="L4065" s="120" t="s">
        <v>2035</v>
      </c>
      <c r="M4065" s="120">
        <v>0</v>
      </c>
      <c r="N4065" s="120">
        <v>0</v>
      </c>
      <c r="O4065" s="127">
        <v>249.9</v>
      </c>
      <c r="P4065" s="128">
        <v>90</v>
      </c>
    </row>
    <row r="4066" spans="1:16">
      <c r="A4066" s="119" t="s">
        <v>5052</v>
      </c>
      <c r="B4066" s="120" t="s">
        <v>12972</v>
      </c>
      <c r="C4066" s="120" t="s">
        <v>3970</v>
      </c>
      <c r="D4066" s="120" t="s">
        <v>1798</v>
      </c>
      <c r="E4066" s="120" t="s">
        <v>12164</v>
      </c>
      <c r="F4066" s="120" t="s">
        <v>12601</v>
      </c>
      <c r="G4066" s="120" t="s">
        <v>1793</v>
      </c>
      <c r="H4066" s="120">
        <v>0</v>
      </c>
      <c r="I4066" s="120" t="s">
        <v>1834</v>
      </c>
      <c r="J4066" s="120" t="s">
        <v>1753</v>
      </c>
      <c r="K4066" s="120" t="s">
        <v>3338</v>
      </c>
      <c r="L4066" s="120" t="s">
        <v>2035</v>
      </c>
      <c r="M4066" s="120">
        <v>0</v>
      </c>
      <c r="N4066" s="120">
        <v>0</v>
      </c>
      <c r="O4066" s="127">
        <v>249.9</v>
      </c>
      <c r="P4066" s="128">
        <v>90</v>
      </c>
    </row>
    <row r="4067" spans="1:16">
      <c r="A4067" s="119" t="s">
        <v>5053</v>
      </c>
      <c r="B4067" s="120" t="s">
        <v>12972</v>
      </c>
      <c r="C4067" s="120" t="s">
        <v>1836</v>
      </c>
      <c r="D4067" s="120" t="s">
        <v>1798</v>
      </c>
      <c r="E4067" s="120" t="s">
        <v>12164</v>
      </c>
      <c r="F4067" s="120" t="s">
        <v>12598</v>
      </c>
      <c r="G4067" s="120" t="s">
        <v>1773</v>
      </c>
      <c r="H4067" s="120">
        <v>0</v>
      </c>
      <c r="I4067" s="120" t="s">
        <v>14086</v>
      </c>
      <c r="J4067" s="120" t="s">
        <v>1774</v>
      </c>
      <c r="K4067" s="120" t="s">
        <v>3338</v>
      </c>
      <c r="L4067" s="120">
        <v>0</v>
      </c>
      <c r="M4067" s="120">
        <v>0</v>
      </c>
      <c r="N4067" s="120">
        <v>0</v>
      </c>
      <c r="O4067" s="127">
        <v>119.9</v>
      </c>
      <c r="P4067" s="128">
        <v>40.5</v>
      </c>
    </row>
    <row r="4068" spans="1:16">
      <c r="A4068" s="119" t="s">
        <v>5054</v>
      </c>
      <c r="B4068" s="120" t="s">
        <v>12972</v>
      </c>
      <c r="C4068" s="120" t="s">
        <v>1836</v>
      </c>
      <c r="D4068" s="120" t="s">
        <v>1798</v>
      </c>
      <c r="E4068" s="120" t="s">
        <v>12164</v>
      </c>
      <c r="F4068" s="120" t="s">
        <v>12598</v>
      </c>
      <c r="G4068" s="120" t="s">
        <v>2045</v>
      </c>
      <c r="H4068" s="120">
        <v>0</v>
      </c>
      <c r="I4068" s="120" t="s">
        <v>14086</v>
      </c>
      <c r="J4068" s="120" t="s">
        <v>1774</v>
      </c>
      <c r="K4068" s="120" t="s">
        <v>3338</v>
      </c>
      <c r="L4068" s="120">
        <v>0</v>
      </c>
      <c r="M4068" s="120">
        <v>0</v>
      </c>
      <c r="N4068" s="120">
        <v>0</v>
      </c>
      <c r="O4068" s="127">
        <v>119.9</v>
      </c>
      <c r="P4068" s="128">
        <v>40.5</v>
      </c>
    </row>
    <row r="4069" spans="1:16">
      <c r="A4069" s="119" t="s">
        <v>5055</v>
      </c>
      <c r="B4069" s="120" t="s">
        <v>12972</v>
      </c>
      <c r="C4069" s="120" t="s">
        <v>1836</v>
      </c>
      <c r="D4069" s="120" t="s">
        <v>1798</v>
      </c>
      <c r="E4069" s="120" t="s">
        <v>12164</v>
      </c>
      <c r="F4069" s="120" t="s">
        <v>12598</v>
      </c>
      <c r="G4069" s="120" t="s">
        <v>2045</v>
      </c>
      <c r="H4069" s="120">
        <v>0</v>
      </c>
      <c r="I4069" s="120" t="s">
        <v>14086</v>
      </c>
      <c r="J4069" s="120" t="s">
        <v>1774</v>
      </c>
      <c r="K4069" s="120" t="s">
        <v>3338</v>
      </c>
      <c r="L4069" s="120">
        <v>0</v>
      </c>
      <c r="M4069" s="120">
        <v>0</v>
      </c>
      <c r="N4069" s="120">
        <v>0</v>
      </c>
      <c r="O4069" s="127">
        <v>119.9</v>
      </c>
      <c r="P4069" s="128">
        <v>40.5</v>
      </c>
    </row>
    <row r="4070" spans="1:16">
      <c r="A4070" s="119" t="s">
        <v>5056</v>
      </c>
      <c r="B4070" s="120" t="s">
        <v>12972</v>
      </c>
      <c r="C4070" s="120" t="s">
        <v>1836</v>
      </c>
      <c r="D4070" s="120" t="s">
        <v>1798</v>
      </c>
      <c r="E4070" s="120" t="s">
        <v>12164</v>
      </c>
      <c r="F4070" s="120" t="s">
        <v>12598</v>
      </c>
      <c r="G4070" s="120" t="s">
        <v>1773</v>
      </c>
      <c r="H4070" s="120">
        <v>0</v>
      </c>
      <c r="I4070" s="120" t="s">
        <v>14086</v>
      </c>
      <c r="J4070" s="120" t="s">
        <v>1774</v>
      </c>
      <c r="K4070" s="120" t="s">
        <v>3338</v>
      </c>
      <c r="L4070" s="120">
        <v>0</v>
      </c>
      <c r="M4070" s="120">
        <v>0</v>
      </c>
      <c r="N4070" s="120">
        <v>0</v>
      </c>
      <c r="O4070" s="127">
        <v>109.9</v>
      </c>
      <c r="P4070" s="128">
        <v>40.5</v>
      </c>
    </row>
    <row r="4071" spans="1:16">
      <c r="A4071" s="119" t="s">
        <v>5057</v>
      </c>
      <c r="B4071" s="120" t="s">
        <v>12972</v>
      </c>
      <c r="C4071" s="120" t="s">
        <v>1836</v>
      </c>
      <c r="D4071" s="120" t="s">
        <v>1798</v>
      </c>
      <c r="E4071" s="120" t="s">
        <v>12164</v>
      </c>
      <c r="F4071" s="120" t="s">
        <v>12598</v>
      </c>
      <c r="G4071" s="120" t="s">
        <v>1811</v>
      </c>
      <c r="H4071" s="120">
        <v>0</v>
      </c>
      <c r="I4071" s="120" t="s">
        <v>14086</v>
      </c>
      <c r="J4071" s="120" t="s">
        <v>1774</v>
      </c>
      <c r="K4071" s="120" t="s">
        <v>3338</v>
      </c>
      <c r="L4071" s="120">
        <v>0</v>
      </c>
      <c r="M4071" s="120">
        <v>0</v>
      </c>
      <c r="N4071" s="120">
        <v>0</v>
      </c>
      <c r="O4071" s="127">
        <v>109.9</v>
      </c>
      <c r="P4071" s="128">
        <v>40.5</v>
      </c>
    </row>
    <row r="4072" spans="1:16">
      <c r="A4072" s="119" t="s">
        <v>5058</v>
      </c>
      <c r="B4072" s="120" t="s">
        <v>12972</v>
      </c>
      <c r="C4072" s="120" t="s">
        <v>1836</v>
      </c>
      <c r="D4072" s="120" t="s">
        <v>1798</v>
      </c>
      <c r="E4072" s="120" t="s">
        <v>12164</v>
      </c>
      <c r="F4072" s="120" t="s">
        <v>12598</v>
      </c>
      <c r="G4072" s="120" t="s">
        <v>1811</v>
      </c>
      <c r="H4072" s="120">
        <v>0</v>
      </c>
      <c r="I4072" s="120" t="s">
        <v>14086</v>
      </c>
      <c r="J4072" s="120" t="s">
        <v>1774</v>
      </c>
      <c r="K4072" s="120" t="s">
        <v>3338</v>
      </c>
      <c r="L4072" s="120">
        <v>0</v>
      </c>
      <c r="M4072" s="120">
        <v>0</v>
      </c>
      <c r="N4072" s="120">
        <v>0</v>
      </c>
      <c r="O4072" s="127">
        <v>109.9</v>
      </c>
      <c r="P4072" s="128">
        <v>40.5</v>
      </c>
    </row>
    <row r="4073" spans="1:16">
      <c r="A4073" s="119" t="s">
        <v>5059</v>
      </c>
      <c r="B4073" s="120" t="s">
        <v>12972</v>
      </c>
      <c r="C4073" s="120" t="s">
        <v>1836</v>
      </c>
      <c r="D4073" s="120" t="s">
        <v>1798</v>
      </c>
      <c r="E4073" s="120" t="s">
        <v>12164</v>
      </c>
      <c r="F4073" s="120" t="s">
        <v>12598</v>
      </c>
      <c r="G4073" s="120" t="s">
        <v>1811</v>
      </c>
      <c r="H4073" s="120">
        <v>0</v>
      </c>
      <c r="I4073" s="120" t="s">
        <v>14086</v>
      </c>
      <c r="J4073" s="120" t="s">
        <v>1774</v>
      </c>
      <c r="K4073" s="120" t="s">
        <v>3338</v>
      </c>
      <c r="L4073" s="120">
        <v>0</v>
      </c>
      <c r="M4073" s="120">
        <v>0</v>
      </c>
      <c r="N4073" s="120">
        <v>0</v>
      </c>
      <c r="O4073" s="127">
        <v>49.9</v>
      </c>
      <c r="P4073" s="128">
        <v>13.5</v>
      </c>
    </row>
    <row r="4074" spans="1:16">
      <c r="A4074" s="119" t="s">
        <v>5060</v>
      </c>
      <c r="B4074" s="120" t="s">
        <v>12972</v>
      </c>
      <c r="C4074" s="120" t="s">
        <v>1836</v>
      </c>
      <c r="D4074" s="120" t="s">
        <v>1798</v>
      </c>
      <c r="E4074" s="120" t="s">
        <v>12164</v>
      </c>
      <c r="F4074" s="120" t="s">
        <v>12598</v>
      </c>
      <c r="G4074" s="120" t="s">
        <v>1811</v>
      </c>
      <c r="H4074" s="120">
        <v>0</v>
      </c>
      <c r="I4074" s="120" t="s">
        <v>14086</v>
      </c>
      <c r="J4074" s="120" t="s">
        <v>1774</v>
      </c>
      <c r="K4074" s="120" t="s">
        <v>3338</v>
      </c>
      <c r="L4074" s="120">
        <v>0</v>
      </c>
      <c r="M4074" s="120">
        <v>0</v>
      </c>
      <c r="N4074" s="120">
        <v>0</v>
      </c>
      <c r="O4074" s="127">
        <v>49.9</v>
      </c>
      <c r="P4074" s="128">
        <v>13.5</v>
      </c>
    </row>
    <row r="4075" spans="1:16">
      <c r="A4075" s="119" t="s">
        <v>5061</v>
      </c>
      <c r="B4075" s="120" t="s">
        <v>12972</v>
      </c>
      <c r="C4075" s="120" t="s">
        <v>1836</v>
      </c>
      <c r="D4075" s="120" t="s">
        <v>1798</v>
      </c>
      <c r="E4075" s="120" t="s">
        <v>12164</v>
      </c>
      <c r="F4075" s="120" t="s">
        <v>12598</v>
      </c>
      <c r="G4075" s="120" t="s">
        <v>1909</v>
      </c>
      <c r="H4075" s="120">
        <v>0</v>
      </c>
      <c r="I4075" s="120" t="s">
        <v>14086</v>
      </c>
      <c r="J4075" s="120" t="s">
        <v>1774</v>
      </c>
      <c r="K4075" s="120" t="s">
        <v>3338</v>
      </c>
      <c r="L4075" s="120">
        <v>0</v>
      </c>
      <c r="M4075" s="120">
        <v>0</v>
      </c>
      <c r="N4075" s="120">
        <v>0</v>
      </c>
      <c r="O4075" s="127">
        <v>49.9</v>
      </c>
      <c r="P4075" s="128">
        <v>13.5</v>
      </c>
    </row>
    <row r="4076" spans="1:16">
      <c r="A4076" s="119" t="s">
        <v>5062</v>
      </c>
      <c r="B4076" s="120" t="s">
        <v>12972</v>
      </c>
      <c r="C4076" s="120" t="s">
        <v>1836</v>
      </c>
      <c r="D4076" s="120" t="s">
        <v>1798</v>
      </c>
      <c r="E4076" s="120" t="s">
        <v>12164</v>
      </c>
      <c r="F4076" s="120" t="s">
        <v>12598</v>
      </c>
      <c r="G4076" s="120" t="s">
        <v>1990</v>
      </c>
      <c r="H4076" s="120">
        <v>0</v>
      </c>
      <c r="I4076" s="120" t="s">
        <v>14086</v>
      </c>
      <c r="J4076" s="120" t="s">
        <v>1774</v>
      </c>
      <c r="K4076" s="120" t="s">
        <v>3338</v>
      </c>
      <c r="L4076" s="120">
        <v>0</v>
      </c>
      <c r="M4076" s="120">
        <v>0</v>
      </c>
      <c r="N4076" s="120">
        <v>0</v>
      </c>
      <c r="O4076" s="127">
        <v>49.9</v>
      </c>
      <c r="P4076" s="128">
        <v>13.5</v>
      </c>
    </row>
    <row r="4077" spans="1:16">
      <c r="A4077" s="119" t="s">
        <v>5063</v>
      </c>
      <c r="B4077" s="120" t="s">
        <v>12972</v>
      </c>
      <c r="C4077" s="120" t="s">
        <v>1836</v>
      </c>
      <c r="D4077" s="120" t="s">
        <v>1798</v>
      </c>
      <c r="E4077" s="120" t="s">
        <v>12164</v>
      </c>
      <c r="F4077" s="120" t="s">
        <v>12598</v>
      </c>
      <c r="G4077" s="120" t="s">
        <v>1811</v>
      </c>
      <c r="H4077" s="120">
        <v>0</v>
      </c>
      <c r="I4077" s="120" t="s">
        <v>14086</v>
      </c>
      <c r="J4077" s="120" t="s">
        <v>1774</v>
      </c>
      <c r="K4077" s="120" t="s">
        <v>3338</v>
      </c>
      <c r="L4077" s="120">
        <v>0</v>
      </c>
      <c r="M4077" s="120">
        <v>0</v>
      </c>
      <c r="N4077" s="120">
        <v>0</v>
      </c>
      <c r="O4077" s="127">
        <v>49.9</v>
      </c>
      <c r="P4077" s="128">
        <v>13.5</v>
      </c>
    </row>
    <row r="4078" spans="1:16">
      <c r="A4078" s="119" t="s">
        <v>5064</v>
      </c>
      <c r="B4078" s="120" t="s">
        <v>12972</v>
      </c>
      <c r="C4078" s="120" t="s">
        <v>1836</v>
      </c>
      <c r="D4078" s="120" t="s">
        <v>1798</v>
      </c>
      <c r="E4078" s="120" t="s">
        <v>12164</v>
      </c>
      <c r="F4078" s="120" t="s">
        <v>12598</v>
      </c>
      <c r="G4078" s="120" t="s">
        <v>1811</v>
      </c>
      <c r="H4078" s="120">
        <v>0</v>
      </c>
      <c r="I4078" s="120" t="s">
        <v>14086</v>
      </c>
      <c r="J4078" s="120" t="s">
        <v>1774</v>
      </c>
      <c r="K4078" s="120" t="s">
        <v>3338</v>
      </c>
      <c r="L4078" s="120">
        <v>0</v>
      </c>
      <c r="M4078" s="120">
        <v>0</v>
      </c>
      <c r="N4078" s="120">
        <v>0</v>
      </c>
      <c r="O4078" s="127">
        <v>49.9</v>
      </c>
      <c r="P4078" s="128">
        <v>13.5</v>
      </c>
    </row>
    <row r="4079" spans="1:16">
      <c r="A4079" s="119" t="s">
        <v>5065</v>
      </c>
      <c r="B4079" s="120" t="s">
        <v>12972</v>
      </c>
      <c r="C4079" s="120" t="s">
        <v>1836</v>
      </c>
      <c r="D4079" s="120" t="s">
        <v>1798</v>
      </c>
      <c r="E4079" s="120" t="s">
        <v>12164</v>
      </c>
      <c r="F4079" s="120" t="s">
        <v>12598</v>
      </c>
      <c r="G4079" s="120" t="s">
        <v>1909</v>
      </c>
      <c r="H4079" s="120">
        <v>0</v>
      </c>
      <c r="I4079" s="120" t="s">
        <v>14086</v>
      </c>
      <c r="J4079" s="120" t="s">
        <v>1774</v>
      </c>
      <c r="K4079" s="120" t="s">
        <v>3338</v>
      </c>
      <c r="L4079" s="120">
        <v>0</v>
      </c>
      <c r="M4079" s="120">
        <v>0</v>
      </c>
      <c r="N4079" s="120">
        <v>0</v>
      </c>
      <c r="O4079" s="127">
        <v>49.9</v>
      </c>
      <c r="P4079" s="128">
        <v>17</v>
      </c>
    </row>
    <row r="4080" spans="1:16">
      <c r="A4080" s="119" t="s">
        <v>5066</v>
      </c>
      <c r="B4080" s="120" t="s">
        <v>12972</v>
      </c>
      <c r="C4080" s="120" t="s">
        <v>1836</v>
      </c>
      <c r="D4080" s="120" t="s">
        <v>1798</v>
      </c>
      <c r="E4080" s="120" t="s">
        <v>12164</v>
      </c>
      <c r="F4080" s="120" t="s">
        <v>12598</v>
      </c>
      <c r="G4080" s="120" t="s">
        <v>1811</v>
      </c>
      <c r="H4080" s="120">
        <v>0</v>
      </c>
      <c r="I4080" s="120" t="s">
        <v>14086</v>
      </c>
      <c r="J4080" s="120" t="s">
        <v>1774</v>
      </c>
      <c r="K4080" s="120" t="s">
        <v>3338</v>
      </c>
      <c r="L4080" s="120">
        <v>0</v>
      </c>
      <c r="M4080" s="120">
        <v>0</v>
      </c>
      <c r="N4080" s="120">
        <v>0</v>
      </c>
      <c r="O4080" s="127">
        <v>49.9</v>
      </c>
      <c r="P4080" s="128">
        <v>17</v>
      </c>
    </row>
    <row r="4081" spans="1:16">
      <c r="A4081" s="119" t="s">
        <v>5067</v>
      </c>
      <c r="B4081" s="120" t="s">
        <v>12972</v>
      </c>
      <c r="C4081" s="120" t="s">
        <v>1836</v>
      </c>
      <c r="D4081" s="120" t="s">
        <v>1798</v>
      </c>
      <c r="E4081" s="120" t="s">
        <v>12164</v>
      </c>
      <c r="F4081" s="120" t="s">
        <v>12598</v>
      </c>
      <c r="G4081" s="120" t="s">
        <v>1909</v>
      </c>
      <c r="H4081" s="120">
        <v>0</v>
      </c>
      <c r="I4081" s="120" t="s">
        <v>14086</v>
      </c>
      <c r="J4081" s="120" t="s">
        <v>1774</v>
      </c>
      <c r="K4081" s="120" t="s">
        <v>3338</v>
      </c>
      <c r="L4081" s="120">
        <v>0</v>
      </c>
      <c r="M4081" s="120">
        <v>0</v>
      </c>
      <c r="N4081" s="120">
        <v>0</v>
      </c>
      <c r="O4081" s="127">
        <v>49.9</v>
      </c>
      <c r="P4081" s="128">
        <v>17</v>
      </c>
    </row>
    <row r="4082" spans="1:16">
      <c r="A4082" s="119" t="s">
        <v>5068</v>
      </c>
      <c r="B4082" s="120" t="s">
        <v>12972</v>
      </c>
      <c r="C4082" s="120" t="s">
        <v>1836</v>
      </c>
      <c r="D4082" s="120" t="s">
        <v>1798</v>
      </c>
      <c r="E4082" s="120" t="s">
        <v>12164</v>
      </c>
      <c r="F4082" s="120" t="s">
        <v>12598</v>
      </c>
      <c r="G4082" s="120" t="s">
        <v>1773</v>
      </c>
      <c r="H4082" s="120">
        <v>0</v>
      </c>
      <c r="I4082" s="120" t="s">
        <v>14086</v>
      </c>
      <c r="J4082" s="120" t="s">
        <v>1774</v>
      </c>
      <c r="K4082" s="120" t="s">
        <v>3338</v>
      </c>
      <c r="L4082" s="120">
        <v>0</v>
      </c>
      <c r="M4082" s="120">
        <v>0</v>
      </c>
      <c r="N4082" s="120">
        <v>0</v>
      </c>
      <c r="O4082" s="127">
        <v>49.9</v>
      </c>
      <c r="P4082" s="128">
        <v>17</v>
      </c>
    </row>
    <row r="4083" spans="1:16">
      <c r="A4083" s="119" t="s">
        <v>5069</v>
      </c>
      <c r="B4083" s="120" t="s">
        <v>12972</v>
      </c>
      <c r="C4083" s="120" t="s">
        <v>1836</v>
      </c>
      <c r="D4083" s="120" t="s">
        <v>1798</v>
      </c>
      <c r="E4083" s="120" t="s">
        <v>12164</v>
      </c>
      <c r="F4083" s="120" t="s">
        <v>12598</v>
      </c>
      <c r="G4083" s="120" t="s">
        <v>1811</v>
      </c>
      <c r="H4083" s="120">
        <v>0</v>
      </c>
      <c r="I4083" s="120" t="s">
        <v>14086</v>
      </c>
      <c r="J4083" s="120" t="s">
        <v>1774</v>
      </c>
      <c r="K4083" s="120" t="s">
        <v>3338</v>
      </c>
      <c r="L4083" s="120">
        <v>0</v>
      </c>
      <c r="M4083" s="120">
        <v>0</v>
      </c>
      <c r="N4083" s="120">
        <v>0</v>
      </c>
      <c r="O4083" s="127">
        <v>49.9</v>
      </c>
      <c r="P4083" s="128">
        <v>17</v>
      </c>
    </row>
    <row r="4084" spans="1:16">
      <c r="A4084" s="119" t="s">
        <v>5070</v>
      </c>
      <c r="B4084" s="120" t="s">
        <v>12972</v>
      </c>
      <c r="C4084" s="120" t="s">
        <v>1836</v>
      </c>
      <c r="D4084" s="120" t="s">
        <v>1798</v>
      </c>
      <c r="E4084" s="120" t="s">
        <v>12164</v>
      </c>
      <c r="F4084" s="120" t="s">
        <v>12598</v>
      </c>
      <c r="G4084" s="120" t="s">
        <v>1811</v>
      </c>
      <c r="H4084" s="120">
        <v>0</v>
      </c>
      <c r="I4084" s="120" t="s">
        <v>14086</v>
      </c>
      <c r="J4084" s="120" t="s">
        <v>1774</v>
      </c>
      <c r="K4084" s="120" t="s">
        <v>3338</v>
      </c>
      <c r="L4084" s="120">
        <v>0</v>
      </c>
      <c r="M4084" s="120">
        <v>0</v>
      </c>
      <c r="N4084" s="120">
        <v>0</v>
      </c>
      <c r="O4084" s="127">
        <v>49.9</v>
      </c>
      <c r="P4084" s="128">
        <v>17</v>
      </c>
    </row>
    <row r="4085" spans="1:16">
      <c r="A4085" s="119" t="s">
        <v>5071</v>
      </c>
      <c r="B4085" s="120" t="s">
        <v>12972</v>
      </c>
      <c r="C4085" s="120" t="s">
        <v>1836</v>
      </c>
      <c r="D4085" s="120" t="s">
        <v>1798</v>
      </c>
      <c r="E4085" s="120" t="s">
        <v>12164</v>
      </c>
      <c r="F4085" s="120" t="s">
        <v>12598</v>
      </c>
      <c r="G4085" s="120" t="s">
        <v>1773</v>
      </c>
      <c r="H4085" s="120">
        <v>0</v>
      </c>
      <c r="I4085" s="120" t="s">
        <v>14086</v>
      </c>
      <c r="J4085" s="120" t="s">
        <v>1774</v>
      </c>
      <c r="K4085" s="120" t="s">
        <v>3338</v>
      </c>
      <c r="L4085" s="120">
        <v>0</v>
      </c>
      <c r="M4085" s="120">
        <v>0</v>
      </c>
      <c r="N4085" s="120">
        <v>0</v>
      </c>
      <c r="O4085" s="127">
        <v>49.9</v>
      </c>
      <c r="P4085" s="128">
        <v>17</v>
      </c>
    </row>
    <row r="4086" spans="1:16">
      <c r="A4086" s="119" t="s">
        <v>5072</v>
      </c>
      <c r="B4086" s="120" t="s">
        <v>12972</v>
      </c>
      <c r="C4086" s="120" t="s">
        <v>1836</v>
      </c>
      <c r="D4086" s="120" t="s">
        <v>1798</v>
      </c>
      <c r="E4086" s="120" t="s">
        <v>12164</v>
      </c>
      <c r="F4086" s="120" t="s">
        <v>12598</v>
      </c>
      <c r="G4086" s="120" t="s">
        <v>3324</v>
      </c>
      <c r="H4086" s="120">
        <v>0</v>
      </c>
      <c r="I4086" s="120" t="s">
        <v>14086</v>
      </c>
      <c r="J4086" s="120" t="s">
        <v>1774</v>
      </c>
      <c r="K4086" s="120" t="s">
        <v>3661</v>
      </c>
      <c r="L4086" s="120">
        <v>0</v>
      </c>
      <c r="M4086" s="120">
        <v>0</v>
      </c>
      <c r="N4086" s="120">
        <v>0</v>
      </c>
      <c r="O4086" s="127">
        <v>49.9</v>
      </c>
      <c r="P4086" s="128">
        <v>17</v>
      </c>
    </row>
    <row r="4087" spans="1:16">
      <c r="A4087" s="119" t="s">
        <v>5073</v>
      </c>
      <c r="B4087" s="120" t="s">
        <v>12972</v>
      </c>
      <c r="C4087" s="120" t="s">
        <v>1836</v>
      </c>
      <c r="D4087" s="120" t="s">
        <v>1798</v>
      </c>
      <c r="E4087" s="120" t="s">
        <v>12164</v>
      </c>
      <c r="F4087" s="120" t="s">
        <v>12598</v>
      </c>
      <c r="G4087" s="120" t="s">
        <v>3324</v>
      </c>
      <c r="H4087" s="120">
        <v>0</v>
      </c>
      <c r="I4087" s="120" t="s">
        <v>14086</v>
      </c>
      <c r="J4087" s="120" t="s">
        <v>1774</v>
      </c>
      <c r="K4087" s="120" t="s">
        <v>3661</v>
      </c>
      <c r="L4087" s="120">
        <v>0</v>
      </c>
      <c r="M4087" s="120">
        <v>0</v>
      </c>
      <c r="N4087" s="120">
        <v>0</v>
      </c>
      <c r="O4087" s="127">
        <v>49.9</v>
      </c>
      <c r="P4087" s="128">
        <v>17</v>
      </c>
    </row>
    <row r="4088" spans="1:16">
      <c r="A4088" s="119" t="s">
        <v>5074</v>
      </c>
      <c r="B4088" s="120" t="s">
        <v>12972</v>
      </c>
      <c r="C4088" s="120" t="s">
        <v>1836</v>
      </c>
      <c r="D4088" s="120" t="s">
        <v>1798</v>
      </c>
      <c r="E4088" s="120" t="s">
        <v>12164</v>
      </c>
      <c r="F4088" s="120" t="s">
        <v>12598</v>
      </c>
      <c r="G4088" s="120" t="s">
        <v>3324</v>
      </c>
      <c r="H4088" s="120">
        <v>0</v>
      </c>
      <c r="I4088" s="120" t="s">
        <v>14086</v>
      </c>
      <c r="J4088" s="120" t="s">
        <v>1774</v>
      </c>
      <c r="K4088" s="120" t="s">
        <v>3661</v>
      </c>
      <c r="L4088" s="120">
        <v>0</v>
      </c>
      <c r="M4088" s="120">
        <v>0</v>
      </c>
      <c r="N4088" s="120">
        <v>0</v>
      </c>
      <c r="O4088" s="127">
        <v>49.9</v>
      </c>
      <c r="P4088" s="128">
        <v>17</v>
      </c>
    </row>
    <row r="4089" spans="1:16">
      <c r="A4089" s="119" t="s">
        <v>1085</v>
      </c>
      <c r="B4089" s="120" t="s">
        <v>12972</v>
      </c>
      <c r="C4089" s="120" t="s">
        <v>1836</v>
      </c>
      <c r="D4089" s="120" t="s">
        <v>1798</v>
      </c>
      <c r="E4089" s="120" t="s">
        <v>12164</v>
      </c>
      <c r="F4089" s="120" t="s">
        <v>12598</v>
      </c>
      <c r="G4089" s="120" t="s">
        <v>3324</v>
      </c>
      <c r="H4089" s="120">
        <v>0</v>
      </c>
      <c r="I4089" s="120" t="s">
        <v>14086</v>
      </c>
      <c r="J4089" s="120" t="s">
        <v>1774</v>
      </c>
      <c r="K4089" s="120" t="s">
        <v>3661</v>
      </c>
      <c r="L4089" s="120">
        <v>0</v>
      </c>
      <c r="M4089" s="120">
        <v>0</v>
      </c>
      <c r="N4089" s="120">
        <v>0</v>
      </c>
      <c r="O4089" s="127">
        <v>49.9</v>
      </c>
      <c r="P4089" s="128">
        <v>17</v>
      </c>
    </row>
    <row r="4090" spans="1:16">
      <c r="A4090" s="119" t="s">
        <v>1087</v>
      </c>
      <c r="B4090" s="120" t="s">
        <v>12972</v>
      </c>
      <c r="C4090" s="120" t="s">
        <v>1836</v>
      </c>
      <c r="D4090" s="120" t="s">
        <v>1798</v>
      </c>
      <c r="E4090" s="120" t="s">
        <v>12164</v>
      </c>
      <c r="F4090" s="120" t="s">
        <v>12598</v>
      </c>
      <c r="G4090" s="120" t="s">
        <v>3324</v>
      </c>
      <c r="H4090" s="120">
        <v>0</v>
      </c>
      <c r="I4090" s="120" t="s">
        <v>14086</v>
      </c>
      <c r="J4090" s="120" t="s">
        <v>1774</v>
      </c>
      <c r="K4090" s="120" t="s">
        <v>3661</v>
      </c>
      <c r="L4090" s="120">
        <v>0</v>
      </c>
      <c r="M4090" s="120">
        <v>0</v>
      </c>
      <c r="N4090" s="120">
        <v>0</v>
      </c>
      <c r="O4090" s="127">
        <v>49.9</v>
      </c>
      <c r="P4090" s="128">
        <v>17</v>
      </c>
    </row>
    <row r="4091" spans="1:16">
      <c r="A4091" s="119" t="s">
        <v>1088</v>
      </c>
      <c r="B4091" s="120" t="s">
        <v>12972</v>
      </c>
      <c r="C4091" s="120" t="s">
        <v>1836</v>
      </c>
      <c r="D4091" s="120" t="s">
        <v>1798</v>
      </c>
      <c r="E4091" s="120" t="s">
        <v>12164</v>
      </c>
      <c r="F4091" s="120" t="s">
        <v>12598</v>
      </c>
      <c r="G4091" s="120" t="s">
        <v>3324</v>
      </c>
      <c r="H4091" s="120">
        <v>0</v>
      </c>
      <c r="I4091" s="120" t="s">
        <v>14086</v>
      </c>
      <c r="J4091" s="120" t="s">
        <v>1774</v>
      </c>
      <c r="K4091" s="120" t="s">
        <v>3661</v>
      </c>
      <c r="L4091" s="120">
        <v>0</v>
      </c>
      <c r="M4091" s="120">
        <v>0</v>
      </c>
      <c r="N4091" s="120">
        <v>0</v>
      </c>
      <c r="O4091" s="127">
        <v>49.9</v>
      </c>
      <c r="P4091" s="128">
        <v>17</v>
      </c>
    </row>
    <row r="4092" spans="1:16">
      <c r="A4092" s="119" t="s">
        <v>5075</v>
      </c>
      <c r="B4092" s="120" t="s">
        <v>12972</v>
      </c>
      <c r="C4092" s="120" t="s">
        <v>1836</v>
      </c>
      <c r="D4092" s="120" t="s">
        <v>1798</v>
      </c>
      <c r="E4092" s="120" t="s">
        <v>12164</v>
      </c>
      <c r="F4092" s="120" t="s">
        <v>12598</v>
      </c>
      <c r="G4092" s="120" t="s">
        <v>1841</v>
      </c>
      <c r="H4092" s="120">
        <v>0</v>
      </c>
      <c r="I4092" s="120" t="s">
        <v>14086</v>
      </c>
      <c r="J4092" s="120" t="s">
        <v>1774</v>
      </c>
      <c r="K4092" s="120" t="s">
        <v>3661</v>
      </c>
      <c r="L4092" s="120">
        <v>0</v>
      </c>
      <c r="M4092" s="120">
        <v>0</v>
      </c>
      <c r="N4092" s="120">
        <v>0</v>
      </c>
      <c r="O4092" s="127">
        <v>49.9</v>
      </c>
      <c r="P4092" s="128">
        <v>17</v>
      </c>
    </row>
    <row r="4093" spans="1:16">
      <c r="A4093" s="119" t="s">
        <v>5076</v>
      </c>
      <c r="B4093" s="120" t="s">
        <v>12972</v>
      </c>
      <c r="C4093" s="120" t="s">
        <v>1836</v>
      </c>
      <c r="D4093" s="120" t="s">
        <v>1798</v>
      </c>
      <c r="E4093" s="120" t="s">
        <v>12164</v>
      </c>
      <c r="F4093" s="120" t="s">
        <v>12598</v>
      </c>
      <c r="G4093" s="120" t="s">
        <v>1962</v>
      </c>
      <c r="H4093" s="120">
        <v>0</v>
      </c>
      <c r="I4093" s="120" t="s">
        <v>14086</v>
      </c>
      <c r="J4093" s="120" t="s">
        <v>1774</v>
      </c>
      <c r="K4093" s="120" t="s">
        <v>3661</v>
      </c>
      <c r="L4093" s="120">
        <v>0</v>
      </c>
      <c r="M4093" s="120">
        <v>0</v>
      </c>
      <c r="N4093" s="120">
        <v>0</v>
      </c>
      <c r="O4093" s="127">
        <v>49.9</v>
      </c>
      <c r="P4093" s="128">
        <v>17</v>
      </c>
    </row>
    <row r="4094" spans="1:16">
      <c r="A4094" s="119" t="s">
        <v>5077</v>
      </c>
      <c r="B4094" s="120" t="s">
        <v>12972</v>
      </c>
      <c r="C4094" s="120" t="s">
        <v>1836</v>
      </c>
      <c r="D4094" s="120" t="s">
        <v>1798</v>
      </c>
      <c r="E4094" s="120" t="s">
        <v>12164</v>
      </c>
      <c r="F4094" s="120" t="s">
        <v>12598</v>
      </c>
      <c r="G4094" s="120" t="s">
        <v>1883</v>
      </c>
      <c r="H4094" s="120">
        <v>0</v>
      </c>
      <c r="I4094" s="120" t="s">
        <v>14086</v>
      </c>
      <c r="J4094" s="120" t="s">
        <v>1774</v>
      </c>
      <c r="K4094" s="120" t="s">
        <v>3661</v>
      </c>
      <c r="L4094" s="120">
        <v>0</v>
      </c>
      <c r="M4094" s="120">
        <v>0</v>
      </c>
      <c r="N4094" s="120">
        <v>0</v>
      </c>
      <c r="O4094" s="127">
        <v>49.9</v>
      </c>
      <c r="P4094" s="128">
        <v>17</v>
      </c>
    </row>
    <row r="4095" spans="1:16">
      <c r="A4095" s="119" t="s">
        <v>5078</v>
      </c>
      <c r="B4095" s="120" t="s">
        <v>12972</v>
      </c>
      <c r="C4095" s="120" t="s">
        <v>1836</v>
      </c>
      <c r="D4095" s="120" t="s">
        <v>1798</v>
      </c>
      <c r="E4095" s="120" t="s">
        <v>12164</v>
      </c>
      <c r="F4095" s="120" t="s">
        <v>12598</v>
      </c>
      <c r="G4095" s="120" t="s">
        <v>1876</v>
      </c>
      <c r="H4095" s="120">
        <v>0</v>
      </c>
      <c r="I4095" s="120" t="s">
        <v>14086</v>
      </c>
      <c r="J4095" s="120" t="s">
        <v>1774</v>
      </c>
      <c r="K4095" s="120" t="s">
        <v>3661</v>
      </c>
      <c r="L4095" s="120">
        <v>0</v>
      </c>
      <c r="M4095" s="120">
        <v>0</v>
      </c>
      <c r="N4095" s="120">
        <v>0</v>
      </c>
      <c r="O4095" s="127">
        <v>49.9</v>
      </c>
      <c r="P4095" s="128">
        <v>17</v>
      </c>
    </row>
    <row r="4096" spans="1:16">
      <c r="A4096" s="119" t="s">
        <v>5079</v>
      </c>
      <c r="B4096" s="120" t="s">
        <v>12972</v>
      </c>
      <c r="C4096" s="120" t="s">
        <v>1836</v>
      </c>
      <c r="D4096" s="120" t="s">
        <v>1798</v>
      </c>
      <c r="E4096" s="120" t="s">
        <v>12164</v>
      </c>
      <c r="F4096" s="120" t="s">
        <v>12598</v>
      </c>
      <c r="G4096" s="120" t="s">
        <v>1841</v>
      </c>
      <c r="H4096" s="120">
        <v>0</v>
      </c>
      <c r="I4096" s="120" t="s">
        <v>14086</v>
      </c>
      <c r="J4096" s="120" t="s">
        <v>1774</v>
      </c>
      <c r="K4096" s="120" t="s">
        <v>3661</v>
      </c>
      <c r="L4096" s="120">
        <v>0</v>
      </c>
      <c r="M4096" s="120">
        <v>0</v>
      </c>
      <c r="N4096" s="120">
        <v>0</v>
      </c>
      <c r="O4096" s="127">
        <v>49.9</v>
      </c>
      <c r="P4096" s="128">
        <v>17</v>
      </c>
    </row>
    <row r="4097" spans="1:16">
      <c r="A4097" s="119" t="s">
        <v>5080</v>
      </c>
      <c r="B4097" s="120" t="s">
        <v>12972</v>
      </c>
      <c r="C4097" s="120" t="s">
        <v>1836</v>
      </c>
      <c r="D4097" s="120" t="s">
        <v>1798</v>
      </c>
      <c r="E4097" s="120" t="s">
        <v>12164</v>
      </c>
      <c r="F4097" s="120" t="s">
        <v>12598</v>
      </c>
      <c r="G4097" s="120" t="s">
        <v>1841</v>
      </c>
      <c r="H4097" s="120">
        <v>0</v>
      </c>
      <c r="I4097" s="120" t="s">
        <v>14086</v>
      </c>
      <c r="J4097" s="120" t="s">
        <v>1774</v>
      </c>
      <c r="K4097" s="120" t="s">
        <v>3661</v>
      </c>
      <c r="L4097" s="120">
        <v>0</v>
      </c>
      <c r="M4097" s="120">
        <v>0</v>
      </c>
      <c r="N4097" s="120">
        <v>0</v>
      </c>
      <c r="O4097" s="127">
        <v>49.9</v>
      </c>
      <c r="P4097" s="128">
        <v>17</v>
      </c>
    </row>
    <row r="4098" spans="1:16">
      <c r="A4098" s="119" t="s">
        <v>5081</v>
      </c>
      <c r="B4098" s="120" t="s">
        <v>12972</v>
      </c>
      <c r="C4098" s="120" t="s">
        <v>1836</v>
      </c>
      <c r="D4098" s="120" t="s">
        <v>1798</v>
      </c>
      <c r="E4098" s="120" t="s">
        <v>12164</v>
      </c>
      <c r="F4098" s="120" t="s">
        <v>12598</v>
      </c>
      <c r="G4098" s="120" t="s">
        <v>1841</v>
      </c>
      <c r="H4098" s="120">
        <v>0</v>
      </c>
      <c r="I4098" s="120" t="s">
        <v>14086</v>
      </c>
      <c r="J4098" s="120" t="s">
        <v>1774</v>
      </c>
      <c r="K4098" s="120" t="s">
        <v>3661</v>
      </c>
      <c r="L4098" s="120">
        <v>0</v>
      </c>
      <c r="M4098" s="120">
        <v>0</v>
      </c>
      <c r="N4098" s="120">
        <v>0</v>
      </c>
      <c r="O4098" s="127">
        <v>49.9</v>
      </c>
      <c r="P4098" s="128">
        <v>17</v>
      </c>
    </row>
    <row r="4099" spans="1:16">
      <c r="A4099" s="119" t="s">
        <v>5082</v>
      </c>
      <c r="B4099" s="120" t="s">
        <v>12972</v>
      </c>
      <c r="C4099" s="120" t="s">
        <v>1836</v>
      </c>
      <c r="D4099" s="120" t="s">
        <v>1798</v>
      </c>
      <c r="E4099" s="120" t="s">
        <v>12164</v>
      </c>
      <c r="F4099" s="120" t="s">
        <v>12598</v>
      </c>
      <c r="G4099" s="120" t="s">
        <v>1876</v>
      </c>
      <c r="H4099" s="120">
        <v>0</v>
      </c>
      <c r="I4099" s="120" t="s">
        <v>14086</v>
      </c>
      <c r="J4099" s="120" t="s">
        <v>1774</v>
      </c>
      <c r="K4099" s="120" t="s">
        <v>3661</v>
      </c>
      <c r="L4099" s="120">
        <v>0</v>
      </c>
      <c r="M4099" s="120">
        <v>0</v>
      </c>
      <c r="N4099" s="120">
        <v>0</v>
      </c>
      <c r="O4099" s="127">
        <v>49.9</v>
      </c>
      <c r="P4099" s="128">
        <v>17</v>
      </c>
    </row>
    <row r="4100" spans="1:16">
      <c r="A4100" s="119" t="s">
        <v>5083</v>
      </c>
      <c r="B4100" s="120" t="s">
        <v>12972</v>
      </c>
      <c r="C4100" s="120" t="s">
        <v>1836</v>
      </c>
      <c r="D4100" s="120" t="s">
        <v>1798</v>
      </c>
      <c r="E4100" s="120" t="s">
        <v>12164</v>
      </c>
      <c r="F4100" s="120" t="s">
        <v>12598</v>
      </c>
      <c r="G4100" s="120" t="s">
        <v>1990</v>
      </c>
      <c r="H4100" s="120">
        <v>0</v>
      </c>
      <c r="I4100" s="120" t="s">
        <v>14086</v>
      </c>
      <c r="J4100" s="120" t="s">
        <v>1774</v>
      </c>
      <c r="K4100" s="120" t="s">
        <v>3661</v>
      </c>
      <c r="L4100" s="120">
        <v>0</v>
      </c>
      <c r="M4100" s="120">
        <v>0</v>
      </c>
      <c r="N4100" s="120">
        <v>0</v>
      </c>
      <c r="O4100" s="127">
        <v>49.9</v>
      </c>
      <c r="P4100" s="128">
        <v>17</v>
      </c>
    </row>
    <row r="4101" spans="1:16">
      <c r="A4101" s="119" t="s">
        <v>5084</v>
      </c>
      <c r="B4101" s="120" t="s">
        <v>12972</v>
      </c>
      <c r="C4101" s="120" t="s">
        <v>1836</v>
      </c>
      <c r="D4101" s="120" t="s">
        <v>1798</v>
      </c>
      <c r="E4101" s="120" t="s">
        <v>12164</v>
      </c>
      <c r="F4101" s="120" t="s">
        <v>12598</v>
      </c>
      <c r="G4101" s="120" t="s">
        <v>1990</v>
      </c>
      <c r="H4101" s="120">
        <v>0</v>
      </c>
      <c r="I4101" s="120" t="s">
        <v>14086</v>
      </c>
      <c r="J4101" s="120" t="s">
        <v>1774</v>
      </c>
      <c r="K4101" s="120" t="s">
        <v>3661</v>
      </c>
      <c r="L4101" s="120">
        <v>0</v>
      </c>
      <c r="M4101" s="120">
        <v>0</v>
      </c>
      <c r="N4101" s="120">
        <v>0</v>
      </c>
      <c r="O4101" s="127">
        <v>49.9</v>
      </c>
      <c r="P4101" s="128">
        <v>17</v>
      </c>
    </row>
    <row r="4102" spans="1:16">
      <c r="A4102" s="119" t="s">
        <v>5085</v>
      </c>
      <c r="B4102" s="120" t="s">
        <v>12972</v>
      </c>
      <c r="C4102" s="120" t="s">
        <v>1836</v>
      </c>
      <c r="D4102" s="120" t="s">
        <v>1798</v>
      </c>
      <c r="E4102" s="120" t="s">
        <v>12164</v>
      </c>
      <c r="F4102" s="120" t="s">
        <v>12598</v>
      </c>
      <c r="G4102" s="120" t="s">
        <v>1841</v>
      </c>
      <c r="H4102" s="120">
        <v>0</v>
      </c>
      <c r="I4102" s="120" t="s">
        <v>14086</v>
      </c>
      <c r="J4102" s="120" t="s">
        <v>1774</v>
      </c>
      <c r="K4102" s="120" t="s">
        <v>3661</v>
      </c>
      <c r="L4102" s="120">
        <v>0</v>
      </c>
      <c r="M4102" s="120">
        <v>0</v>
      </c>
      <c r="N4102" s="120">
        <v>0</v>
      </c>
      <c r="O4102" s="127">
        <v>49.9</v>
      </c>
      <c r="P4102" s="128">
        <v>17</v>
      </c>
    </row>
    <row r="4103" spans="1:16">
      <c r="A4103" s="119" t="s">
        <v>5086</v>
      </c>
      <c r="B4103" s="120" t="s">
        <v>12972</v>
      </c>
      <c r="C4103" s="120" t="s">
        <v>1836</v>
      </c>
      <c r="D4103" s="120" t="s">
        <v>1798</v>
      </c>
      <c r="E4103" s="120" t="s">
        <v>12164</v>
      </c>
      <c r="F4103" s="120" t="s">
        <v>12598</v>
      </c>
      <c r="G4103" s="120" t="s">
        <v>1795</v>
      </c>
      <c r="H4103" s="120">
        <v>0</v>
      </c>
      <c r="I4103" s="120" t="s">
        <v>14086</v>
      </c>
      <c r="J4103" s="120" t="s">
        <v>1774</v>
      </c>
      <c r="K4103" s="120" t="s">
        <v>3661</v>
      </c>
      <c r="L4103" s="120">
        <v>0</v>
      </c>
      <c r="M4103" s="120">
        <v>0</v>
      </c>
      <c r="N4103" s="120">
        <v>0</v>
      </c>
      <c r="O4103" s="127">
        <v>49.9</v>
      </c>
      <c r="P4103" s="128">
        <v>17</v>
      </c>
    </row>
    <row r="4104" spans="1:16">
      <c r="A4104" s="119" t="s">
        <v>5087</v>
      </c>
      <c r="B4104" s="120" t="s">
        <v>12972</v>
      </c>
      <c r="C4104" s="120" t="s">
        <v>1836</v>
      </c>
      <c r="D4104" s="120" t="s">
        <v>1798</v>
      </c>
      <c r="E4104" s="120" t="s">
        <v>12164</v>
      </c>
      <c r="F4104" s="120" t="s">
        <v>12598</v>
      </c>
      <c r="G4104" s="120" t="s">
        <v>1841</v>
      </c>
      <c r="H4104" s="120">
        <v>0</v>
      </c>
      <c r="I4104" s="120" t="s">
        <v>14086</v>
      </c>
      <c r="J4104" s="120" t="s">
        <v>1774</v>
      </c>
      <c r="K4104" s="120" t="s">
        <v>3661</v>
      </c>
      <c r="L4104" s="120">
        <v>0</v>
      </c>
      <c r="M4104" s="120">
        <v>0</v>
      </c>
      <c r="N4104" s="120">
        <v>0</v>
      </c>
      <c r="O4104" s="127">
        <v>49.9</v>
      </c>
      <c r="P4104" s="128">
        <v>17</v>
      </c>
    </row>
    <row r="4105" spans="1:16">
      <c r="A4105" s="119" t="s">
        <v>5088</v>
      </c>
      <c r="B4105" s="120" t="s">
        <v>12972</v>
      </c>
      <c r="C4105" s="120" t="s">
        <v>1836</v>
      </c>
      <c r="D4105" s="120" t="s">
        <v>1798</v>
      </c>
      <c r="E4105" s="120" t="s">
        <v>12164</v>
      </c>
      <c r="F4105" s="120" t="s">
        <v>12598</v>
      </c>
      <c r="G4105" s="120" t="s">
        <v>1841</v>
      </c>
      <c r="H4105" s="120">
        <v>0</v>
      </c>
      <c r="I4105" s="120" t="s">
        <v>14086</v>
      </c>
      <c r="J4105" s="120" t="s">
        <v>1774</v>
      </c>
      <c r="K4105" s="120" t="s">
        <v>3661</v>
      </c>
      <c r="L4105" s="120">
        <v>0</v>
      </c>
      <c r="M4105" s="120">
        <v>0</v>
      </c>
      <c r="N4105" s="120">
        <v>0</v>
      </c>
      <c r="O4105" s="127">
        <v>119.9</v>
      </c>
      <c r="P4105" s="128">
        <v>44</v>
      </c>
    </row>
    <row r="4106" spans="1:16">
      <c r="A4106" s="119" t="s">
        <v>5089</v>
      </c>
      <c r="B4106" s="120" t="s">
        <v>12972</v>
      </c>
      <c r="C4106" s="120" t="s">
        <v>1836</v>
      </c>
      <c r="D4106" s="120" t="s">
        <v>1798</v>
      </c>
      <c r="E4106" s="120" t="s">
        <v>12164</v>
      </c>
      <c r="F4106" s="120" t="s">
        <v>12598</v>
      </c>
      <c r="G4106" s="120" t="s">
        <v>1962</v>
      </c>
      <c r="H4106" s="120">
        <v>0</v>
      </c>
      <c r="I4106" s="120" t="s">
        <v>14086</v>
      </c>
      <c r="J4106" s="120" t="s">
        <v>1774</v>
      </c>
      <c r="K4106" s="120" t="s">
        <v>3661</v>
      </c>
      <c r="L4106" s="120">
        <v>0</v>
      </c>
      <c r="M4106" s="120">
        <v>0</v>
      </c>
      <c r="N4106" s="120">
        <v>0</v>
      </c>
      <c r="O4106" s="127">
        <v>119.9</v>
      </c>
      <c r="P4106" s="128">
        <v>44</v>
      </c>
    </row>
    <row r="4107" spans="1:16">
      <c r="A4107" s="119" t="s">
        <v>5090</v>
      </c>
      <c r="B4107" s="120" t="s">
        <v>12972</v>
      </c>
      <c r="C4107" s="120" t="s">
        <v>1836</v>
      </c>
      <c r="D4107" s="120" t="s">
        <v>1798</v>
      </c>
      <c r="E4107" s="120" t="s">
        <v>12164</v>
      </c>
      <c r="F4107" s="120" t="s">
        <v>12598</v>
      </c>
      <c r="G4107" s="120" t="s">
        <v>1841</v>
      </c>
      <c r="H4107" s="120">
        <v>0</v>
      </c>
      <c r="I4107" s="120" t="s">
        <v>14086</v>
      </c>
      <c r="J4107" s="120" t="s">
        <v>1774</v>
      </c>
      <c r="K4107" s="120" t="s">
        <v>3661</v>
      </c>
      <c r="L4107" s="120">
        <v>0</v>
      </c>
      <c r="M4107" s="120">
        <v>0</v>
      </c>
      <c r="N4107" s="120">
        <v>0</v>
      </c>
      <c r="O4107" s="127">
        <v>119.9</v>
      </c>
      <c r="P4107" s="128">
        <v>44</v>
      </c>
    </row>
    <row r="4108" spans="1:16">
      <c r="A4108" s="119" t="s">
        <v>5091</v>
      </c>
      <c r="B4108" s="120" t="s">
        <v>12972</v>
      </c>
      <c r="C4108" s="120" t="s">
        <v>1836</v>
      </c>
      <c r="D4108" s="120" t="s">
        <v>1798</v>
      </c>
      <c r="E4108" s="120" t="s">
        <v>12164</v>
      </c>
      <c r="F4108" s="120" t="s">
        <v>12598</v>
      </c>
      <c r="G4108" s="120" t="s">
        <v>1962</v>
      </c>
      <c r="H4108" s="120">
        <v>0</v>
      </c>
      <c r="I4108" s="120" t="s">
        <v>14086</v>
      </c>
      <c r="J4108" s="120" t="s">
        <v>1774</v>
      </c>
      <c r="K4108" s="120" t="s">
        <v>3661</v>
      </c>
      <c r="L4108" s="120">
        <v>0</v>
      </c>
      <c r="M4108" s="120">
        <v>0</v>
      </c>
      <c r="N4108" s="120">
        <v>0</v>
      </c>
      <c r="O4108" s="127">
        <v>119.9</v>
      </c>
      <c r="P4108" s="128">
        <v>44</v>
      </c>
    </row>
    <row r="4109" spans="1:16">
      <c r="A4109" s="119" t="s">
        <v>5092</v>
      </c>
      <c r="B4109" s="120" t="s">
        <v>12972</v>
      </c>
      <c r="C4109" s="120" t="s">
        <v>1836</v>
      </c>
      <c r="D4109" s="120" t="s">
        <v>1798</v>
      </c>
      <c r="E4109" s="120" t="s">
        <v>12164</v>
      </c>
      <c r="F4109" s="120" t="s">
        <v>12598</v>
      </c>
      <c r="G4109" s="120" t="s">
        <v>1876</v>
      </c>
      <c r="H4109" s="120">
        <v>0</v>
      </c>
      <c r="I4109" s="120" t="s">
        <v>14086</v>
      </c>
      <c r="J4109" s="120" t="s">
        <v>1774</v>
      </c>
      <c r="K4109" s="120" t="s">
        <v>3661</v>
      </c>
      <c r="L4109" s="120">
        <v>0</v>
      </c>
      <c r="M4109" s="120">
        <v>0</v>
      </c>
      <c r="N4109" s="120">
        <v>0</v>
      </c>
      <c r="O4109" s="127">
        <v>119.9</v>
      </c>
      <c r="P4109" s="128">
        <v>44</v>
      </c>
    </row>
    <row r="4110" spans="1:16">
      <c r="A4110" s="119" t="s">
        <v>652</v>
      </c>
      <c r="B4110" s="120" t="s">
        <v>12972</v>
      </c>
      <c r="C4110" s="120" t="s">
        <v>1836</v>
      </c>
      <c r="D4110" s="120" t="s">
        <v>1798</v>
      </c>
      <c r="E4110" s="120" t="s">
        <v>12165</v>
      </c>
      <c r="F4110" s="120" t="s">
        <v>12598</v>
      </c>
      <c r="G4110" s="120" t="s">
        <v>1883</v>
      </c>
      <c r="H4110" s="120">
        <v>0</v>
      </c>
      <c r="I4110" s="120" t="s">
        <v>14086</v>
      </c>
      <c r="J4110" s="120" t="s">
        <v>1774</v>
      </c>
      <c r="K4110" s="120">
        <v>0</v>
      </c>
      <c r="L4110" s="120">
        <v>0</v>
      </c>
      <c r="M4110" s="120">
        <v>0</v>
      </c>
      <c r="N4110" s="120">
        <v>0</v>
      </c>
      <c r="O4110" s="127">
        <v>49.9</v>
      </c>
      <c r="P4110" s="128">
        <v>13.5</v>
      </c>
    </row>
    <row r="4111" spans="1:16">
      <c r="A4111" s="119" t="s">
        <v>5093</v>
      </c>
      <c r="B4111" s="120" t="s">
        <v>12972</v>
      </c>
      <c r="C4111" s="120" t="s">
        <v>1836</v>
      </c>
      <c r="D4111" s="120" t="s">
        <v>1798</v>
      </c>
      <c r="E4111" s="120" t="s">
        <v>12165</v>
      </c>
      <c r="F4111" s="120" t="s">
        <v>12598</v>
      </c>
      <c r="G4111" s="120" t="s">
        <v>1883</v>
      </c>
      <c r="H4111" s="120">
        <v>0</v>
      </c>
      <c r="I4111" s="120" t="s">
        <v>14086</v>
      </c>
      <c r="J4111" s="120" t="s">
        <v>1774</v>
      </c>
      <c r="K4111" s="120" t="s">
        <v>3338</v>
      </c>
      <c r="L4111" s="120">
        <v>0</v>
      </c>
      <c r="M4111" s="120">
        <v>0</v>
      </c>
      <c r="N4111" s="120">
        <v>0</v>
      </c>
      <c r="O4111" s="127">
        <v>49.9</v>
      </c>
      <c r="P4111" s="128">
        <v>13.5</v>
      </c>
    </row>
    <row r="4112" spans="1:16">
      <c r="A4112" s="119" t="s">
        <v>5094</v>
      </c>
      <c r="B4112" s="120" t="s">
        <v>12972</v>
      </c>
      <c r="C4112" s="120" t="s">
        <v>1836</v>
      </c>
      <c r="D4112" s="120" t="s">
        <v>1798</v>
      </c>
      <c r="E4112" s="120" t="s">
        <v>12165</v>
      </c>
      <c r="F4112" s="120" t="s">
        <v>12598</v>
      </c>
      <c r="G4112" s="120" t="s">
        <v>1883</v>
      </c>
      <c r="H4112" s="120">
        <v>0</v>
      </c>
      <c r="I4112" s="120" t="s">
        <v>14086</v>
      </c>
      <c r="J4112" s="120" t="s">
        <v>1774</v>
      </c>
      <c r="K4112" s="120" t="s">
        <v>3338</v>
      </c>
      <c r="L4112" s="120">
        <v>0</v>
      </c>
      <c r="M4112" s="120">
        <v>0</v>
      </c>
      <c r="N4112" s="120">
        <v>0</v>
      </c>
      <c r="O4112" s="127">
        <v>49.9</v>
      </c>
      <c r="P4112" s="128">
        <v>13.5</v>
      </c>
    </row>
    <row r="4113" spans="1:16">
      <c r="A4113" s="119" t="s">
        <v>5095</v>
      </c>
      <c r="B4113" s="120" t="s">
        <v>12972</v>
      </c>
      <c r="C4113" s="120" t="s">
        <v>1836</v>
      </c>
      <c r="D4113" s="120" t="s">
        <v>1798</v>
      </c>
      <c r="E4113" s="120" t="s">
        <v>12165</v>
      </c>
      <c r="F4113" s="120" t="s">
        <v>12598</v>
      </c>
      <c r="G4113" s="120" t="s">
        <v>1883</v>
      </c>
      <c r="H4113" s="120">
        <v>0</v>
      </c>
      <c r="I4113" s="120" t="s">
        <v>14086</v>
      </c>
      <c r="J4113" s="120" t="s">
        <v>1774</v>
      </c>
      <c r="K4113" s="120" t="s">
        <v>3338</v>
      </c>
      <c r="L4113" s="120">
        <v>0</v>
      </c>
      <c r="M4113" s="120">
        <v>0</v>
      </c>
      <c r="N4113" s="120">
        <v>0</v>
      </c>
      <c r="O4113" s="127">
        <v>49.9</v>
      </c>
      <c r="P4113" s="128">
        <v>13.5</v>
      </c>
    </row>
    <row r="4114" spans="1:16">
      <c r="A4114" s="119" t="s">
        <v>5096</v>
      </c>
      <c r="B4114" s="120" t="s">
        <v>12972</v>
      </c>
      <c r="C4114" s="120" t="s">
        <v>1836</v>
      </c>
      <c r="D4114" s="120" t="s">
        <v>1798</v>
      </c>
      <c r="E4114" s="120" t="s">
        <v>12165</v>
      </c>
      <c r="F4114" s="120" t="s">
        <v>12598</v>
      </c>
      <c r="G4114" s="120" t="s">
        <v>1795</v>
      </c>
      <c r="H4114" s="120">
        <v>0</v>
      </c>
      <c r="I4114" s="120" t="s">
        <v>14086</v>
      </c>
      <c r="J4114" s="120" t="s">
        <v>1774</v>
      </c>
      <c r="K4114" s="120" t="s">
        <v>3338</v>
      </c>
      <c r="L4114" s="120">
        <v>0</v>
      </c>
      <c r="M4114" s="120">
        <v>0</v>
      </c>
      <c r="N4114" s="120">
        <v>0</v>
      </c>
      <c r="O4114" s="127">
        <v>49.9</v>
      </c>
      <c r="P4114" s="128">
        <v>13.5</v>
      </c>
    </row>
    <row r="4115" spans="1:16">
      <c r="A4115" s="119" t="s">
        <v>5097</v>
      </c>
      <c r="B4115" s="120" t="s">
        <v>12972</v>
      </c>
      <c r="C4115" s="120" t="s">
        <v>1836</v>
      </c>
      <c r="D4115" s="120" t="s">
        <v>1798</v>
      </c>
      <c r="E4115" s="120" t="s">
        <v>12165</v>
      </c>
      <c r="F4115" s="120" t="s">
        <v>12598</v>
      </c>
      <c r="G4115" s="120" t="s">
        <v>1883</v>
      </c>
      <c r="H4115" s="120">
        <v>0</v>
      </c>
      <c r="I4115" s="120" t="s">
        <v>14086</v>
      </c>
      <c r="J4115" s="120" t="s">
        <v>1774</v>
      </c>
      <c r="K4115" s="120" t="s">
        <v>3338</v>
      </c>
      <c r="L4115" s="120">
        <v>0</v>
      </c>
      <c r="M4115" s="120">
        <v>0</v>
      </c>
      <c r="N4115" s="120">
        <v>0</v>
      </c>
      <c r="O4115" s="127">
        <v>49.9</v>
      </c>
      <c r="P4115" s="128">
        <v>13.5</v>
      </c>
    </row>
    <row r="4116" spans="1:16">
      <c r="A4116" s="119" t="s">
        <v>5098</v>
      </c>
      <c r="B4116" s="120" t="s">
        <v>12972</v>
      </c>
      <c r="C4116" s="120" t="s">
        <v>1836</v>
      </c>
      <c r="D4116" s="120" t="s">
        <v>1798</v>
      </c>
      <c r="E4116" s="120" t="s">
        <v>12165</v>
      </c>
      <c r="F4116" s="120" t="s">
        <v>12598</v>
      </c>
      <c r="G4116" s="120" t="s">
        <v>1883</v>
      </c>
      <c r="H4116" s="120">
        <v>0</v>
      </c>
      <c r="I4116" s="120" t="s">
        <v>14086</v>
      </c>
      <c r="J4116" s="120" t="s">
        <v>1774</v>
      </c>
      <c r="K4116" s="120" t="s">
        <v>3338</v>
      </c>
      <c r="L4116" s="120">
        <v>0</v>
      </c>
      <c r="M4116" s="120">
        <v>0</v>
      </c>
      <c r="N4116" s="120">
        <v>0</v>
      </c>
      <c r="O4116" s="127">
        <v>49.9</v>
      </c>
      <c r="P4116" s="128">
        <v>13.5</v>
      </c>
    </row>
    <row r="4117" spans="1:16">
      <c r="A4117" s="119" t="s">
        <v>5099</v>
      </c>
      <c r="B4117" s="120" t="s">
        <v>12972</v>
      </c>
      <c r="C4117" s="120" t="s">
        <v>1836</v>
      </c>
      <c r="D4117" s="120" t="s">
        <v>1798</v>
      </c>
      <c r="E4117" s="120" t="s">
        <v>12165</v>
      </c>
      <c r="F4117" s="120" t="s">
        <v>12598</v>
      </c>
      <c r="G4117" s="120" t="s">
        <v>1883</v>
      </c>
      <c r="H4117" s="120">
        <v>0</v>
      </c>
      <c r="I4117" s="120" t="s">
        <v>14086</v>
      </c>
      <c r="J4117" s="120" t="s">
        <v>1774</v>
      </c>
      <c r="K4117" s="120" t="s">
        <v>3338</v>
      </c>
      <c r="L4117" s="120">
        <v>0</v>
      </c>
      <c r="M4117" s="120">
        <v>0</v>
      </c>
      <c r="N4117" s="120">
        <v>0</v>
      </c>
      <c r="O4117" s="127">
        <v>99.9</v>
      </c>
      <c r="P4117" s="128">
        <v>13.5</v>
      </c>
    </row>
    <row r="4118" spans="1:16">
      <c r="A4118" s="119" t="s">
        <v>653</v>
      </c>
      <c r="B4118" s="120" t="s">
        <v>12972</v>
      </c>
      <c r="C4118" s="120" t="s">
        <v>12168</v>
      </c>
      <c r="D4118" s="120" t="s">
        <v>1798</v>
      </c>
      <c r="E4118" s="120" t="s">
        <v>12165</v>
      </c>
      <c r="F4118" s="120" t="s">
        <v>12601</v>
      </c>
      <c r="G4118" s="120" t="s">
        <v>3324</v>
      </c>
      <c r="H4118" s="120">
        <v>0</v>
      </c>
      <c r="I4118" s="120" t="s">
        <v>14157</v>
      </c>
      <c r="J4118" s="120" t="s">
        <v>1774</v>
      </c>
      <c r="K4118" s="120">
        <v>0</v>
      </c>
      <c r="L4118" s="120">
        <v>0</v>
      </c>
      <c r="M4118" s="120">
        <v>0</v>
      </c>
      <c r="N4118" s="120">
        <v>0</v>
      </c>
      <c r="O4118" s="127">
        <v>79.900000000000006</v>
      </c>
      <c r="P4118" s="128">
        <v>44.7</v>
      </c>
    </row>
    <row r="4119" spans="1:16">
      <c r="A4119" s="119" t="s">
        <v>655</v>
      </c>
      <c r="B4119" s="120" t="s">
        <v>12972</v>
      </c>
      <c r="C4119" s="120" t="s">
        <v>12168</v>
      </c>
      <c r="D4119" s="120" t="s">
        <v>1798</v>
      </c>
      <c r="E4119" s="120" t="s">
        <v>12164</v>
      </c>
      <c r="F4119" s="120" t="s">
        <v>12598</v>
      </c>
      <c r="G4119" s="120" t="s">
        <v>3324</v>
      </c>
      <c r="H4119" s="120">
        <v>0</v>
      </c>
      <c r="I4119" s="120" t="s">
        <v>14157</v>
      </c>
      <c r="J4119" s="120" t="s">
        <v>1774</v>
      </c>
      <c r="K4119" s="120">
        <v>0</v>
      </c>
      <c r="L4119" s="120">
        <v>0</v>
      </c>
      <c r="M4119" s="120">
        <v>0</v>
      </c>
      <c r="N4119" s="120">
        <v>0</v>
      </c>
      <c r="O4119" s="127">
        <v>79.900000000000006</v>
      </c>
      <c r="P4119" s="128">
        <v>44.7</v>
      </c>
    </row>
    <row r="4120" spans="1:16">
      <c r="A4120" s="119"/>
      <c r="B4120" s="120"/>
      <c r="C4120" s="120"/>
      <c r="D4120" s="120"/>
      <c r="E4120" s="120"/>
      <c r="F4120" s="120"/>
      <c r="G4120" s="120"/>
      <c r="H4120" s="120"/>
      <c r="I4120" s="120"/>
      <c r="J4120" s="120"/>
      <c r="K4120" s="120"/>
      <c r="L4120" s="120"/>
      <c r="M4120" s="120"/>
      <c r="N4120" s="120"/>
      <c r="O4120" s="127"/>
      <c r="P4120" s="128"/>
    </row>
    <row r="4121" spans="1:16">
      <c r="A4121" s="69"/>
      <c r="B4121" s="70"/>
      <c r="C4121" s="70"/>
      <c r="D4121" s="70"/>
      <c r="E4121" s="70"/>
      <c r="F4121" s="70"/>
      <c r="G4121" s="70"/>
      <c r="H4121" s="70"/>
      <c r="I4121" s="70"/>
      <c r="J4121" s="70"/>
      <c r="K4121" s="70"/>
      <c r="L4121" s="70"/>
      <c r="M4121" s="70"/>
      <c r="N4121" s="70"/>
      <c r="O4121" s="71"/>
      <c r="P4121" s="72"/>
    </row>
    <row r="4122" spans="1:16">
      <c r="A4122" s="69"/>
      <c r="B4122" s="70"/>
      <c r="C4122" s="70"/>
      <c r="D4122" s="70"/>
      <c r="E4122" s="70"/>
      <c r="F4122" s="70"/>
      <c r="G4122" s="70"/>
      <c r="H4122" s="70"/>
      <c r="I4122" s="70"/>
      <c r="J4122" s="70"/>
      <c r="K4122" s="70"/>
      <c r="L4122" s="70"/>
      <c r="M4122" s="70"/>
      <c r="N4122" s="70"/>
      <c r="O4122" s="71"/>
      <c r="P4122" s="72"/>
    </row>
    <row r="4123" spans="1:16">
      <c r="A4123" s="69"/>
      <c r="B4123" s="70"/>
      <c r="C4123" s="70"/>
      <c r="D4123" s="70"/>
      <c r="E4123" s="70"/>
      <c r="F4123" s="70"/>
      <c r="G4123" s="70"/>
      <c r="H4123" s="70"/>
      <c r="I4123" s="70"/>
      <c r="J4123" s="70"/>
      <c r="K4123" s="70"/>
      <c r="L4123" s="70"/>
      <c r="M4123" s="70"/>
      <c r="N4123" s="70"/>
      <c r="O4123" s="71"/>
      <c r="P4123" s="72"/>
    </row>
    <row r="4124" spans="1:16">
      <c r="A4124" s="69"/>
      <c r="B4124" s="70"/>
      <c r="C4124" s="70"/>
      <c r="D4124" s="70"/>
      <c r="E4124" s="70"/>
      <c r="F4124" s="70"/>
      <c r="G4124" s="70"/>
      <c r="H4124" s="70"/>
      <c r="I4124" s="70"/>
      <c r="J4124" s="70"/>
      <c r="K4124" s="70"/>
      <c r="L4124" s="70"/>
      <c r="M4124" s="70"/>
      <c r="N4124" s="70"/>
      <c r="O4124" s="71"/>
      <c r="P4124" s="72"/>
    </row>
    <row r="4125" spans="1:16">
      <c r="A4125" s="69"/>
      <c r="B4125" s="70"/>
      <c r="C4125" s="70"/>
      <c r="D4125" s="70"/>
      <c r="E4125" s="70"/>
      <c r="F4125" s="70"/>
      <c r="G4125" s="70"/>
      <c r="H4125" s="70"/>
      <c r="I4125" s="70"/>
      <c r="J4125" s="70"/>
      <c r="K4125" s="70"/>
      <c r="L4125" s="70"/>
      <c r="M4125" s="70"/>
      <c r="N4125" s="70"/>
      <c r="O4125" s="71"/>
      <c r="P4125" s="72"/>
    </row>
    <row r="4126" spans="1:16">
      <c r="A4126" s="69"/>
      <c r="B4126" s="70"/>
      <c r="C4126" s="70"/>
      <c r="D4126" s="70"/>
      <c r="E4126" s="70"/>
      <c r="F4126" s="70"/>
      <c r="G4126" s="70"/>
      <c r="H4126" s="70"/>
      <c r="I4126" s="70"/>
      <c r="J4126" s="70"/>
      <c r="K4126" s="70"/>
      <c r="L4126" s="70"/>
      <c r="M4126" s="70"/>
      <c r="N4126" s="70"/>
      <c r="O4126" s="71"/>
      <c r="P4126" s="72"/>
    </row>
    <row r="4127" spans="1:16">
      <c r="A4127" s="69"/>
      <c r="B4127" s="70"/>
      <c r="C4127" s="70"/>
      <c r="D4127" s="70"/>
      <c r="E4127" s="70"/>
      <c r="F4127" s="70"/>
      <c r="G4127" s="70"/>
      <c r="H4127" s="70"/>
      <c r="I4127" s="70"/>
      <c r="J4127" s="70"/>
      <c r="K4127" s="70"/>
      <c r="L4127" s="70"/>
      <c r="M4127" s="70"/>
      <c r="N4127" s="70"/>
      <c r="O4127" s="71"/>
      <c r="P4127" s="72"/>
    </row>
    <row r="4128" spans="1:16">
      <c r="A4128" s="69"/>
      <c r="B4128" s="70"/>
      <c r="C4128" s="70"/>
      <c r="D4128" s="70"/>
      <c r="E4128" s="70"/>
      <c r="F4128" s="70"/>
      <c r="G4128" s="70"/>
      <c r="H4128" s="70"/>
      <c r="I4128" s="70"/>
      <c r="J4128" s="70"/>
      <c r="K4128" s="70"/>
      <c r="L4128" s="70"/>
      <c r="M4128" s="70"/>
      <c r="N4128" s="70"/>
      <c r="O4128" s="71"/>
      <c r="P4128" s="72"/>
    </row>
    <row r="4129" spans="1:16">
      <c r="A4129" s="69"/>
      <c r="B4129" s="70"/>
      <c r="C4129" s="70"/>
      <c r="D4129" s="70"/>
      <c r="E4129" s="70"/>
      <c r="F4129" s="70"/>
      <c r="G4129" s="70"/>
      <c r="H4129" s="70"/>
      <c r="I4129" s="70"/>
      <c r="J4129" s="70"/>
      <c r="K4129" s="70"/>
      <c r="L4129" s="70"/>
      <c r="M4129" s="70"/>
      <c r="N4129" s="70"/>
      <c r="O4129" s="71"/>
      <c r="P4129" s="72"/>
    </row>
    <row r="4130" spans="1:16">
      <c r="A4130" s="69"/>
      <c r="B4130" s="70"/>
      <c r="C4130" s="70"/>
      <c r="D4130" s="70"/>
      <c r="E4130" s="70"/>
      <c r="F4130" s="70"/>
      <c r="G4130" s="70"/>
      <c r="H4130" s="70"/>
      <c r="I4130" s="70"/>
      <c r="J4130" s="70"/>
      <c r="K4130" s="70"/>
      <c r="L4130" s="70"/>
      <c r="M4130" s="70"/>
      <c r="N4130" s="70"/>
      <c r="O4130" s="71"/>
      <c r="P4130" s="72"/>
    </row>
    <row r="4131" spans="1:16">
      <c r="A4131" s="69"/>
      <c r="B4131" s="70"/>
      <c r="C4131" s="70"/>
      <c r="D4131" s="70"/>
      <c r="E4131" s="70"/>
      <c r="F4131" s="70"/>
      <c r="G4131" s="70"/>
      <c r="H4131" s="70"/>
      <c r="I4131" s="70"/>
      <c r="J4131" s="70"/>
      <c r="K4131" s="70"/>
      <c r="L4131" s="70"/>
      <c r="M4131" s="70"/>
      <c r="N4131" s="70"/>
      <c r="O4131" s="71"/>
      <c r="P4131" s="72"/>
    </row>
    <row r="4132" spans="1:16">
      <c r="A4132" s="69"/>
      <c r="B4132" s="70"/>
      <c r="C4132" s="70"/>
      <c r="D4132" s="70"/>
      <c r="E4132" s="70"/>
      <c r="F4132" s="70"/>
      <c r="G4132" s="70"/>
      <c r="H4132" s="70"/>
      <c r="I4132" s="70"/>
      <c r="J4132" s="70"/>
      <c r="K4132" s="70"/>
      <c r="L4132" s="70"/>
      <c r="M4132" s="70"/>
      <c r="N4132" s="70"/>
      <c r="O4132" s="71"/>
      <c r="P4132" s="72"/>
    </row>
    <row r="4133" spans="1:16">
      <c r="A4133" s="69"/>
      <c r="B4133" s="70"/>
      <c r="C4133" s="70"/>
      <c r="D4133" s="70"/>
      <c r="E4133" s="70"/>
      <c r="F4133" s="70"/>
      <c r="G4133" s="70"/>
      <c r="H4133" s="70"/>
      <c r="I4133" s="70"/>
      <c r="J4133" s="70"/>
      <c r="K4133" s="70"/>
      <c r="L4133" s="70"/>
      <c r="M4133" s="70"/>
      <c r="N4133" s="70"/>
      <c r="O4133" s="71"/>
      <c r="P4133" s="72"/>
    </row>
    <row r="4134" spans="1:16">
      <c r="A4134" s="69"/>
      <c r="B4134" s="70"/>
      <c r="C4134" s="70"/>
      <c r="D4134" s="70"/>
      <c r="E4134" s="70"/>
      <c r="F4134" s="70"/>
      <c r="G4134" s="70"/>
      <c r="H4134" s="70"/>
      <c r="I4134" s="70"/>
      <c r="J4134" s="70"/>
      <c r="K4134" s="70"/>
      <c r="L4134" s="70"/>
      <c r="M4134" s="70"/>
      <c r="N4134" s="70"/>
      <c r="O4134" s="71"/>
      <c r="P4134" s="72"/>
    </row>
    <row r="4135" spans="1:16">
      <c r="A4135" s="69"/>
      <c r="B4135" s="70"/>
      <c r="C4135" s="70"/>
      <c r="D4135" s="70"/>
      <c r="E4135" s="70"/>
      <c r="F4135" s="70"/>
      <c r="G4135" s="70"/>
      <c r="H4135" s="70"/>
      <c r="I4135" s="70"/>
      <c r="J4135" s="70"/>
      <c r="K4135" s="70"/>
      <c r="L4135" s="70"/>
      <c r="M4135" s="70"/>
      <c r="N4135" s="70"/>
      <c r="O4135" s="71"/>
      <c r="P4135" s="72"/>
    </row>
    <row r="4136" spans="1:16">
      <c r="A4136" s="69"/>
      <c r="B4136" s="70"/>
      <c r="C4136" s="70"/>
      <c r="D4136" s="70"/>
      <c r="E4136" s="70"/>
      <c r="F4136" s="70"/>
      <c r="G4136" s="70"/>
      <c r="H4136" s="70"/>
      <c r="I4136" s="70"/>
      <c r="J4136" s="70"/>
      <c r="K4136" s="70"/>
      <c r="L4136" s="70"/>
      <c r="M4136" s="70"/>
      <c r="N4136" s="70"/>
      <c r="O4136" s="71"/>
      <c r="P4136" s="72"/>
    </row>
    <row r="4137" spans="1:16">
      <c r="A4137" s="69"/>
      <c r="B4137" s="70"/>
      <c r="C4137" s="70"/>
      <c r="D4137" s="70"/>
      <c r="E4137" s="70"/>
      <c r="F4137" s="70"/>
      <c r="G4137" s="70"/>
      <c r="H4137" s="70"/>
      <c r="I4137" s="70"/>
      <c r="J4137" s="70"/>
      <c r="K4137" s="70"/>
      <c r="L4137" s="70"/>
      <c r="M4137" s="70"/>
      <c r="N4137" s="70"/>
      <c r="O4137" s="71"/>
      <c r="P4137" s="72"/>
    </row>
    <row r="4138" spans="1:16">
      <c r="A4138" s="69"/>
      <c r="B4138" s="70"/>
      <c r="C4138" s="70"/>
      <c r="D4138" s="70"/>
      <c r="E4138" s="70"/>
      <c r="F4138" s="70"/>
      <c r="G4138" s="70"/>
      <c r="H4138" s="70"/>
      <c r="I4138" s="70"/>
      <c r="J4138" s="70"/>
      <c r="K4138" s="70"/>
      <c r="L4138" s="70"/>
      <c r="M4138" s="70"/>
      <c r="N4138" s="70"/>
      <c r="O4138" s="71"/>
      <c r="P4138" s="72"/>
    </row>
    <row r="4139" spans="1:16">
      <c r="A4139" s="69"/>
      <c r="B4139" s="70"/>
      <c r="C4139" s="70"/>
      <c r="D4139" s="70"/>
      <c r="E4139" s="70"/>
      <c r="F4139" s="70"/>
      <c r="G4139" s="70"/>
      <c r="H4139" s="70"/>
      <c r="I4139" s="70"/>
      <c r="J4139" s="70"/>
      <c r="K4139" s="70"/>
      <c r="L4139" s="70"/>
      <c r="M4139" s="70"/>
      <c r="N4139" s="70"/>
      <c r="O4139" s="71"/>
      <c r="P4139" s="72"/>
    </row>
    <row r="4140" spans="1:16">
      <c r="A4140" s="69"/>
      <c r="B4140" s="70"/>
      <c r="C4140" s="70"/>
      <c r="D4140" s="70"/>
      <c r="E4140" s="70"/>
      <c r="F4140" s="70"/>
      <c r="G4140" s="70"/>
      <c r="H4140" s="70"/>
      <c r="I4140" s="70"/>
      <c r="J4140" s="70"/>
      <c r="K4140" s="70"/>
      <c r="L4140" s="70"/>
      <c r="M4140" s="70"/>
      <c r="N4140" s="70"/>
      <c r="O4140" s="71"/>
      <c r="P4140" s="72"/>
    </row>
    <row r="4141" spans="1:16">
      <c r="A4141" s="69"/>
      <c r="B4141" s="70"/>
      <c r="C4141" s="70"/>
      <c r="D4141" s="70"/>
      <c r="E4141" s="70"/>
      <c r="F4141" s="70"/>
      <c r="G4141" s="70"/>
      <c r="H4141" s="70"/>
      <c r="I4141" s="70"/>
      <c r="J4141" s="70"/>
      <c r="K4141" s="70"/>
      <c r="L4141" s="70"/>
      <c r="M4141" s="70"/>
      <c r="N4141" s="70"/>
      <c r="O4141" s="71"/>
      <c r="P4141" s="72"/>
    </row>
    <row r="4142" spans="1:16">
      <c r="A4142" s="69"/>
      <c r="B4142" s="70"/>
      <c r="C4142" s="70"/>
      <c r="D4142" s="70"/>
      <c r="E4142" s="70"/>
      <c r="F4142" s="70"/>
      <c r="G4142" s="70"/>
      <c r="H4142" s="70"/>
      <c r="I4142" s="70"/>
      <c r="J4142" s="70"/>
      <c r="K4142" s="70"/>
      <c r="L4142" s="70"/>
      <c r="M4142" s="70"/>
      <c r="N4142" s="70"/>
      <c r="O4142" s="71"/>
      <c r="P4142" s="72"/>
    </row>
    <row r="4143" spans="1:16">
      <c r="A4143" s="69"/>
      <c r="B4143" s="70"/>
      <c r="C4143" s="70"/>
      <c r="D4143" s="70"/>
      <c r="E4143" s="70"/>
      <c r="F4143" s="70"/>
      <c r="G4143" s="70"/>
      <c r="H4143" s="70"/>
      <c r="I4143" s="70"/>
      <c r="J4143" s="70"/>
      <c r="K4143" s="70"/>
      <c r="L4143" s="70"/>
      <c r="M4143" s="70"/>
      <c r="N4143" s="70"/>
      <c r="O4143" s="71"/>
      <c r="P4143" s="72"/>
    </row>
    <row r="4144" spans="1:16">
      <c r="A4144" s="69"/>
      <c r="B4144" s="70"/>
      <c r="C4144" s="70"/>
      <c r="D4144" s="70"/>
      <c r="E4144" s="70"/>
      <c r="F4144" s="70"/>
      <c r="G4144" s="70"/>
      <c r="H4144" s="70"/>
      <c r="I4144" s="70"/>
      <c r="J4144" s="70"/>
      <c r="K4144" s="70"/>
      <c r="L4144" s="70"/>
      <c r="M4144" s="70"/>
      <c r="N4144" s="70"/>
      <c r="O4144" s="71"/>
      <c r="P4144" s="72"/>
    </row>
    <row r="4145" spans="1:16">
      <c r="A4145" s="69"/>
      <c r="B4145" s="70"/>
      <c r="C4145" s="70"/>
      <c r="D4145" s="70"/>
      <c r="E4145" s="70"/>
      <c r="F4145" s="70"/>
      <c r="G4145" s="70"/>
      <c r="H4145" s="70"/>
      <c r="I4145" s="70"/>
      <c r="J4145" s="70"/>
      <c r="K4145" s="70"/>
      <c r="L4145" s="70"/>
      <c r="M4145" s="70"/>
      <c r="N4145" s="70"/>
      <c r="O4145" s="71"/>
      <c r="P4145" s="72"/>
    </row>
    <row r="4146" spans="1:16">
      <c r="A4146" s="69"/>
      <c r="B4146" s="70"/>
      <c r="C4146" s="70"/>
      <c r="D4146" s="70"/>
      <c r="E4146" s="70"/>
      <c r="F4146" s="70"/>
      <c r="G4146" s="70"/>
      <c r="H4146" s="70"/>
      <c r="I4146" s="70"/>
      <c r="J4146" s="70"/>
      <c r="K4146" s="70"/>
      <c r="L4146" s="70"/>
      <c r="M4146" s="70"/>
      <c r="N4146" s="70"/>
      <c r="O4146" s="71"/>
      <c r="P4146" s="72"/>
    </row>
    <row r="4147" spans="1:16">
      <c r="A4147" s="69"/>
      <c r="B4147" s="70"/>
      <c r="C4147" s="70"/>
      <c r="D4147" s="70"/>
      <c r="E4147" s="70"/>
      <c r="F4147" s="70"/>
      <c r="G4147" s="70"/>
      <c r="H4147" s="70"/>
      <c r="I4147" s="70"/>
      <c r="J4147" s="70"/>
      <c r="K4147" s="70"/>
      <c r="L4147" s="70"/>
      <c r="M4147" s="70"/>
      <c r="N4147" s="70"/>
      <c r="O4147" s="71"/>
      <c r="P4147" s="72"/>
    </row>
    <row r="4148" spans="1:16">
      <c r="A4148" s="69"/>
      <c r="B4148" s="70"/>
      <c r="C4148" s="70"/>
      <c r="D4148" s="70"/>
      <c r="E4148" s="70"/>
      <c r="F4148" s="70"/>
      <c r="G4148" s="70"/>
      <c r="H4148" s="70"/>
      <c r="I4148" s="70"/>
      <c r="J4148" s="70"/>
      <c r="K4148" s="70"/>
      <c r="L4148" s="70"/>
      <c r="M4148" s="70"/>
      <c r="N4148" s="70"/>
      <c r="O4148" s="71"/>
      <c r="P4148" s="72"/>
    </row>
    <row r="4149" spans="1:16">
      <c r="A4149" s="69"/>
      <c r="B4149" s="70"/>
      <c r="C4149" s="70"/>
      <c r="D4149" s="70"/>
      <c r="E4149" s="70"/>
      <c r="F4149" s="70"/>
      <c r="G4149" s="70"/>
      <c r="H4149" s="70"/>
      <c r="I4149" s="70"/>
      <c r="J4149" s="70"/>
      <c r="K4149" s="70"/>
      <c r="L4149" s="70"/>
      <c r="M4149" s="70"/>
      <c r="N4149" s="70"/>
      <c r="O4149" s="71"/>
      <c r="P4149" s="72"/>
    </row>
    <row r="4150" spans="1:16">
      <c r="A4150" s="69"/>
      <c r="B4150" s="70"/>
      <c r="C4150" s="70"/>
      <c r="D4150" s="70"/>
      <c r="E4150" s="70"/>
      <c r="F4150" s="70"/>
      <c r="G4150" s="70"/>
      <c r="H4150" s="70"/>
      <c r="I4150" s="70"/>
      <c r="J4150" s="70"/>
      <c r="K4150" s="70"/>
      <c r="L4150" s="70"/>
      <c r="M4150" s="70"/>
      <c r="N4150" s="70"/>
      <c r="O4150" s="71"/>
      <c r="P4150" s="72"/>
    </row>
    <row r="4151" spans="1:16">
      <c r="A4151" s="69"/>
      <c r="B4151" s="70"/>
      <c r="C4151" s="70"/>
      <c r="D4151" s="70"/>
      <c r="E4151" s="70"/>
      <c r="F4151" s="70"/>
      <c r="G4151" s="70"/>
      <c r="H4151" s="70"/>
      <c r="I4151" s="70"/>
      <c r="J4151" s="70"/>
      <c r="K4151" s="70"/>
      <c r="L4151" s="70"/>
      <c r="M4151" s="70"/>
      <c r="N4151" s="70"/>
      <c r="O4151" s="71"/>
      <c r="P4151" s="72"/>
    </row>
    <row r="4152" spans="1:16">
      <c r="A4152" s="69"/>
      <c r="B4152" s="70"/>
      <c r="C4152" s="70"/>
      <c r="D4152" s="70"/>
      <c r="E4152" s="70"/>
      <c r="F4152" s="70"/>
      <c r="G4152" s="70"/>
      <c r="H4152" s="70"/>
      <c r="I4152" s="70"/>
      <c r="J4152" s="70"/>
      <c r="K4152" s="70"/>
      <c r="L4152" s="70"/>
      <c r="M4152" s="70"/>
      <c r="N4152" s="70"/>
      <c r="O4152" s="71"/>
      <c r="P4152" s="72"/>
    </row>
    <row r="4153" spans="1:16">
      <c r="A4153" s="69"/>
      <c r="B4153" s="70"/>
      <c r="C4153" s="70"/>
      <c r="D4153" s="70"/>
      <c r="E4153" s="70"/>
      <c r="F4153" s="70"/>
      <c r="G4153" s="70"/>
      <c r="H4153" s="70"/>
      <c r="I4153" s="70"/>
      <c r="J4153" s="70"/>
      <c r="K4153" s="70"/>
      <c r="L4153" s="70"/>
      <c r="M4153" s="70"/>
      <c r="N4153" s="70"/>
      <c r="O4153" s="71"/>
      <c r="P4153" s="72"/>
    </row>
    <row r="4154" spans="1:16">
      <c r="A4154" s="69"/>
      <c r="B4154" s="70"/>
      <c r="C4154" s="70"/>
      <c r="D4154" s="70"/>
      <c r="E4154" s="70"/>
      <c r="F4154" s="70"/>
      <c r="G4154" s="70"/>
      <c r="H4154" s="70"/>
      <c r="I4154" s="70"/>
      <c r="J4154" s="70"/>
      <c r="K4154" s="70"/>
      <c r="L4154" s="70"/>
      <c r="M4154" s="70"/>
      <c r="N4154" s="70"/>
      <c r="O4154" s="71"/>
      <c r="P4154" s="72"/>
    </row>
    <row r="4155" spans="1:16">
      <c r="A4155" s="69"/>
      <c r="B4155" s="70"/>
      <c r="C4155" s="70"/>
      <c r="D4155" s="70"/>
      <c r="E4155" s="70"/>
      <c r="F4155" s="70"/>
      <c r="G4155" s="70"/>
      <c r="H4155" s="70"/>
      <c r="I4155" s="70"/>
      <c r="J4155" s="70"/>
      <c r="K4155" s="70"/>
      <c r="L4155" s="70"/>
      <c r="M4155" s="70"/>
      <c r="N4155" s="70"/>
      <c r="O4155" s="71"/>
      <c r="P4155" s="72"/>
    </row>
    <row r="4156" spans="1:16">
      <c r="A4156" s="69"/>
      <c r="B4156" s="70"/>
      <c r="C4156" s="70"/>
      <c r="D4156" s="70"/>
      <c r="E4156" s="70"/>
      <c r="F4156" s="70"/>
      <c r="G4156" s="70"/>
      <c r="H4156" s="70"/>
      <c r="I4156" s="70"/>
      <c r="J4156" s="70"/>
      <c r="K4156" s="70"/>
      <c r="L4156" s="70"/>
      <c r="M4156" s="70"/>
      <c r="N4156" s="70"/>
      <c r="O4156" s="71"/>
      <c r="P4156" s="72"/>
    </row>
    <row r="4157" spans="1:16">
      <c r="A4157" s="69"/>
      <c r="B4157" s="70"/>
      <c r="C4157" s="70"/>
      <c r="D4157" s="70"/>
      <c r="E4157" s="70"/>
      <c r="F4157" s="70"/>
      <c r="G4157" s="70"/>
      <c r="H4157" s="70"/>
      <c r="I4157" s="70"/>
      <c r="J4157" s="70"/>
      <c r="K4157" s="70"/>
      <c r="L4157" s="70"/>
      <c r="M4157" s="70"/>
      <c r="N4157" s="70"/>
      <c r="O4157" s="71"/>
      <c r="P4157" s="72"/>
    </row>
    <row r="4158" spans="1:16">
      <c r="A4158" s="69"/>
      <c r="B4158" s="70"/>
      <c r="C4158" s="70"/>
      <c r="D4158" s="70"/>
      <c r="E4158" s="70"/>
      <c r="F4158" s="70"/>
      <c r="G4158" s="70"/>
      <c r="H4158" s="70"/>
      <c r="I4158" s="70"/>
      <c r="J4158" s="70"/>
      <c r="K4158" s="70"/>
      <c r="L4158" s="70"/>
      <c r="M4158" s="70"/>
      <c r="N4158" s="70"/>
      <c r="O4158" s="71"/>
      <c r="P4158" s="72"/>
    </row>
    <row r="4159" spans="1:16">
      <c r="A4159" s="69"/>
      <c r="B4159" s="70"/>
      <c r="C4159" s="70"/>
      <c r="D4159" s="70"/>
      <c r="E4159" s="70"/>
      <c r="F4159" s="70"/>
      <c r="G4159" s="70"/>
      <c r="H4159" s="70"/>
      <c r="I4159" s="70"/>
      <c r="J4159" s="70"/>
      <c r="K4159" s="70"/>
      <c r="L4159" s="70"/>
      <c r="M4159" s="70"/>
      <c r="N4159" s="70"/>
      <c r="O4159" s="71"/>
      <c r="P4159" s="72"/>
    </row>
    <row r="4160" spans="1:16">
      <c r="A4160" s="69"/>
      <c r="B4160" s="70"/>
      <c r="C4160" s="70"/>
      <c r="D4160" s="70"/>
      <c r="E4160" s="70"/>
      <c r="F4160" s="70"/>
      <c r="G4160" s="70"/>
      <c r="H4160" s="70"/>
      <c r="I4160" s="70"/>
      <c r="J4160" s="70"/>
      <c r="K4160" s="70"/>
      <c r="L4160" s="70"/>
      <c r="M4160" s="70"/>
      <c r="N4160" s="70"/>
      <c r="O4160" s="71"/>
      <c r="P4160" s="72"/>
    </row>
    <row r="4161" spans="1:16">
      <c r="A4161" s="69"/>
      <c r="B4161" s="70"/>
      <c r="C4161" s="70"/>
      <c r="D4161" s="70"/>
      <c r="E4161" s="70"/>
      <c r="F4161" s="70"/>
      <c r="G4161" s="70"/>
      <c r="H4161" s="70"/>
      <c r="I4161" s="70"/>
      <c r="J4161" s="70"/>
      <c r="K4161" s="70"/>
      <c r="L4161" s="70"/>
      <c r="M4161" s="70"/>
      <c r="N4161" s="70"/>
      <c r="O4161" s="71"/>
      <c r="P4161" s="72"/>
    </row>
    <row r="4162" spans="1:16">
      <c r="A4162" s="69"/>
      <c r="B4162" s="70"/>
      <c r="C4162" s="70"/>
      <c r="D4162" s="70"/>
      <c r="E4162" s="70"/>
      <c r="F4162" s="70"/>
      <c r="G4162" s="70"/>
      <c r="H4162" s="70"/>
      <c r="I4162" s="70"/>
      <c r="J4162" s="70"/>
      <c r="K4162" s="70"/>
      <c r="L4162" s="70"/>
      <c r="M4162" s="70"/>
      <c r="N4162" s="70"/>
      <c r="O4162" s="71"/>
      <c r="P4162" s="72"/>
    </row>
    <row r="4163" spans="1:16">
      <c r="A4163" s="69"/>
      <c r="B4163" s="70"/>
      <c r="C4163" s="70"/>
      <c r="D4163" s="70"/>
      <c r="E4163" s="70"/>
      <c r="F4163" s="70"/>
      <c r="G4163" s="70"/>
      <c r="H4163" s="70"/>
      <c r="I4163" s="70"/>
      <c r="J4163" s="70"/>
      <c r="K4163" s="70"/>
      <c r="L4163" s="70"/>
      <c r="M4163" s="70"/>
      <c r="N4163" s="70"/>
      <c r="O4163" s="71"/>
      <c r="P4163" s="72"/>
    </row>
    <row r="4164" spans="1:16">
      <c r="A4164" s="69"/>
      <c r="B4164" s="70"/>
      <c r="C4164" s="70"/>
      <c r="D4164" s="70"/>
      <c r="E4164" s="70"/>
      <c r="F4164" s="70"/>
      <c r="G4164" s="70"/>
      <c r="H4164" s="70"/>
      <c r="I4164" s="70"/>
      <c r="J4164" s="70"/>
      <c r="K4164" s="70"/>
      <c r="L4164" s="70"/>
      <c r="M4164" s="70"/>
      <c r="N4164" s="70"/>
      <c r="O4164" s="71"/>
      <c r="P4164" s="72"/>
    </row>
    <row r="4165" spans="1:16">
      <c r="A4165" s="69"/>
      <c r="B4165" s="70"/>
      <c r="C4165" s="70"/>
      <c r="D4165" s="70"/>
      <c r="E4165" s="70"/>
      <c r="F4165" s="70"/>
      <c r="G4165" s="70"/>
      <c r="H4165" s="70"/>
      <c r="I4165" s="70"/>
      <c r="J4165" s="70"/>
      <c r="K4165" s="70"/>
      <c r="L4165" s="70"/>
      <c r="M4165" s="70"/>
      <c r="N4165" s="70"/>
      <c r="O4165" s="71"/>
      <c r="P4165" s="72"/>
    </row>
    <row r="4166" spans="1:16">
      <c r="A4166" s="69"/>
      <c r="B4166" s="70"/>
      <c r="C4166" s="70"/>
      <c r="D4166" s="70"/>
      <c r="E4166" s="70"/>
      <c r="F4166" s="70"/>
      <c r="G4166" s="70"/>
      <c r="H4166" s="70"/>
      <c r="I4166" s="70"/>
      <c r="J4166" s="70"/>
      <c r="K4166" s="70"/>
      <c r="L4166" s="70"/>
      <c r="M4166" s="70"/>
      <c r="N4166" s="70"/>
      <c r="O4166" s="71"/>
      <c r="P4166" s="72"/>
    </row>
    <row r="4167" spans="1:16">
      <c r="A4167" s="69"/>
      <c r="B4167" s="70"/>
      <c r="C4167" s="70"/>
      <c r="D4167" s="70"/>
      <c r="E4167" s="70"/>
      <c r="F4167" s="70"/>
      <c r="G4167" s="70"/>
      <c r="H4167" s="70"/>
      <c r="I4167" s="70"/>
      <c r="J4167" s="70"/>
      <c r="K4167" s="70"/>
      <c r="L4167" s="70"/>
      <c r="M4167" s="70"/>
      <c r="N4167" s="70"/>
      <c r="O4167" s="71"/>
      <c r="P4167" s="72"/>
    </row>
    <row r="4168" spans="1:16">
      <c r="A4168" s="69"/>
      <c r="B4168" s="70"/>
      <c r="C4168" s="70"/>
      <c r="D4168" s="70"/>
      <c r="E4168" s="70"/>
      <c r="F4168" s="70"/>
      <c r="G4168" s="70"/>
      <c r="H4168" s="70"/>
      <c r="I4168" s="70"/>
      <c r="J4168" s="70"/>
      <c r="K4168" s="70"/>
      <c r="L4168" s="70"/>
      <c r="M4168" s="70"/>
      <c r="N4168" s="70"/>
      <c r="O4168" s="71"/>
      <c r="P4168" s="72"/>
    </row>
    <row r="4169" spans="1:16">
      <c r="A4169" s="69"/>
      <c r="B4169" s="70"/>
      <c r="C4169" s="70"/>
      <c r="D4169" s="70"/>
      <c r="E4169" s="70"/>
      <c r="F4169" s="70"/>
      <c r="G4169" s="70"/>
      <c r="H4169" s="70"/>
      <c r="I4169" s="70"/>
      <c r="J4169" s="70"/>
      <c r="K4169" s="70"/>
      <c r="L4169" s="70"/>
      <c r="M4169" s="70"/>
      <c r="N4169" s="70"/>
      <c r="O4169" s="71"/>
      <c r="P4169" s="72"/>
    </row>
    <row r="4170" spans="1:16">
      <c r="A4170" s="69"/>
      <c r="B4170" s="70"/>
      <c r="C4170" s="70"/>
      <c r="D4170" s="70"/>
      <c r="E4170" s="70"/>
      <c r="F4170" s="70"/>
      <c r="G4170" s="70"/>
      <c r="H4170" s="70"/>
      <c r="I4170" s="70"/>
      <c r="J4170" s="70"/>
      <c r="K4170" s="70"/>
      <c r="L4170" s="70"/>
      <c r="M4170" s="70"/>
      <c r="N4170" s="70"/>
      <c r="O4170" s="71"/>
      <c r="P4170" s="72"/>
    </row>
    <row r="4171" spans="1:16">
      <c r="A4171" s="69"/>
      <c r="B4171" s="70"/>
      <c r="C4171" s="70"/>
      <c r="D4171" s="70"/>
      <c r="E4171" s="70"/>
      <c r="F4171" s="70"/>
      <c r="G4171" s="70"/>
      <c r="H4171" s="70"/>
      <c r="I4171" s="70"/>
      <c r="J4171" s="70"/>
      <c r="K4171" s="70"/>
      <c r="L4171" s="70"/>
      <c r="M4171" s="70"/>
      <c r="N4171" s="70"/>
      <c r="O4171" s="71"/>
      <c r="P4171" s="72"/>
    </row>
    <row r="4172" spans="1:16">
      <c r="A4172" s="69"/>
      <c r="B4172" s="70"/>
      <c r="C4172" s="70"/>
      <c r="D4172" s="70"/>
      <c r="E4172" s="70"/>
      <c r="F4172" s="70"/>
      <c r="G4172" s="70"/>
      <c r="H4172" s="70"/>
      <c r="I4172" s="70"/>
      <c r="J4172" s="70"/>
      <c r="K4172" s="70"/>
      <c r="L4172" s="70"/>
      <c r="M4172" s="70"/>
      <c r="N4172" s="70"/>
      <c r="O4172" s="71"/>
      <c r="P4172" s="72"/>
    </row>
    <row r="4173" spans="1:16">
      <c r="A4173" s="69"/>
      <c r="B4173" s="70"/>
      <c r="C4173" s="70"/>
      <c r="D4173" s="70"/>
      <c r="E4173" s="70"/>
      <c r="F4173" s="70"/>
      <c r="G4173" s="70"/>
      <c r="H4173" s="70"/>
      <c r="I4173" s="70"/>
      <c r="J4173" s="70"/>
      <c r="K4173" s="70"/>
      <c r="L4173" s="70"/>
      <c r="M4173" s="70"/>
      <c r="N4173" s="70"/>
      <c r="O4173" s="71"/>
      <c r="P4173" s="72"/>
    </row>
    <row r="4174" spans="1:16">
      <c r="A4174" s="69"/>
      <c r="B4174" s="70"/>
      <c r="C4174" s="70"/>
      <c r="D4174" s="70"/>
      <c r="E4174" s="70"/>
      <c r="F4174" s="70"/>
      <c r="G4174" s="70"/>
      <c r="H4174" s="70"/>
      <c r="I4174" s="70"/>
      <c r="J4174" s="70"/>
      <c r="K4174" s="70"/>
      <c r="L4174" s="70"/>
      <c r="M4174" s="70"/>
      <c r="N4174" s="70"/>
      <c r="O4174" s="71"/>
      <c r="P4174" s="72"/>
    </row>
    <row r="4175" spans="1:16">
      <c r="A4175" s="69"/>
      <c r="B4175" s="70"/>
      <c r="C4175" s="70"/>
      <c r="D4175" s="70"/>
      <c r="E4175" s="70"/>
      <c r="F4175" s="70"/>
      <c r="G4175" s="70"/>
      <c r="H4175" s="70"/>
      <c r="I4175" s="70"/>
      <c r="J4175" s="70"/>
      <c r="K4175" s="70"/>
      <c r="L4175" s="70"/>
      <c r="M4175" s="70"/>
      <c r="N4175" s="70"/>
      <c r="O4175" s="71"/>
      <c r="P4175" s="72"/>
    </row>
    <row r="4176" spans="1:16">
      <c r="A4176" s="69"/>
      <c r="B4176" s="70"/>
      <c r="C4176" s="70"/>
      <c r="D4176" s="70"/>
      <c r="E4176" s="70"/>
      <c r="F4176" s="70"/>
      <c r="G4176" s="70"/>
      <c r="H4176" s="70"/>
      <c r="I4176" s="70"/>
      <c r="J4176" s="70"/>
      <c r="K4176" s="70"/>
      <c r="L4176" s="70"/>
      <c r="M4176" s="70"/>
      <c r="N4176" s="70"/>
      <c r="O4176" s="71"/>
      <c r="P4176" s="72"/>
    </row>
    <row r="4177" spans="1:16">
      <c r="A4177" s="69"/>
      <c r="B4177" s="70"/>
      <c r="C4177" s="70"/>
      <c r="D4177" s="70"/>
      <c r="E4177" s="70"/>
      <c r="F4177" s="70"/>
      <c r="G4177" s="70"/>
      <c r="H4177" s="70"/>
      <c r="I4177" s="70"/>
      <c r="J4177" s="70"/>
      <c r="K4177" s="70"/>
      <c r="L4177" s="70"/>
      <c r="M4177" s="70"/>
      <c r="N4177" s="70"/>
      <c r="O4177" s="71"/>
      <c r="P4177" s="72"/>
    </row>
    <row r="4178" spans="1:16">
      <c r="A4178" s="69"/>
      <c r="B4178" s="70"/>
      <c r="C4178" s="70"/>
      <c r="D4178" s="70"/>
      <c r="E4178" s="70"/>
      <c r="F4178" s="70"/>
      <c r="G4178" s="70"/>
      <c r="H4178" s="70"/>
      <c r="I4178" s="70"/>
      <c r="J4178" s="70"/>
      <c r="K4178" s="70"/>
      <c r="L4178" s="70"/>
      <c r="M4178" s="70"/>
      <c r="N4178" s="70"/>
      <c r="O4178" s="71"/>
      <c r="P4178" s="72"/>
    </row>
    <row r="4179" spans="1:16">
      <c r="A4179" s="69"/>
      <c r="B4179" s="70"/>
      <c r="C4179" s="70"/>
      <c r="D4179" s="70"/>
      <c r="E4179" s="70"/>
      <c r="F4179" s="70"/>
      <c r="G4179" s="70"/>
      <c r="H4179" s="70"/>
      <c r="I4179" s="70"/>
      <c r="J4179" s="70"/>
      <c r="K4179" s="70"/>
      <c r="L4179" s="70"/>
      <c r="M4179" s="70"/>
      <c r="N4179" s="70"/>
      <c r="O4179" s="71"/>
      <c r="P4179" s="72"/>
    </row>
    <row r="4180" spans="1:16">
      <c r="A4180" s="69"/>
      <c r="B4180" s="70"/>
      <c r="C4180" s="70"/>
      <c r="D4180" s="70"/>
      <c r="E4180" s="70"/>
      <c r="F4180" s="70"/>
      <c r="G4180" s="70"/>
      <c r="H4180" s="70"/>
      <c r="I4180" s="70"/>
      <c r="J4180" s="70"/>
      <c r="K4180" s="70"/>
      <c r="L4180" s="70"/>
      <c r="M4180" s="70"/>
      <c r="N4180" s="70"/>
      <c r="O4180" s="71"/>
      <c r="P4180" s="72"/>
    </row>
    <row r="4181" spans="1:16">
      <c r="A4181" s="69"/>
      <c r="B4181" s="70"/>
      <c r="C4181" s="70"/>
      <c r="D4181" s="70"/>
      <c r="E4181" s="70"/>
      <c r="F4181" s="70"/>
      <c r="G4181" s="70"/>
      <c r="H4181" s="70"/>
      <c r="I4181" s="70"/>
      <c r="J4181" s="70"/>
      <c r="K4181" s="70"/>
      <c r="L4181" s="70"/>
      <c r="M4181" s="70"/>
      <c r="N4181" s="70"/>
      <c r="O4181" s="71"/>
      <c r="P4181" s="72"/>
    </row>
    <row r="4182" spans="1:16">
      <c r="A4182" s="69"/>
      <c r="B4182" s="70"/>
      <c r="C4182" s="70"/>
      <c r="D4182" s="70"/>
      <c r="E4182" s="70"/>
      <c r="F4182" s="70"/>
      <c r="G4182" s="70"/>
      <c r="H4182" s="70"/>
      <c r="I4182" s="70"/>
      <c r="J4182" s="70"/>
      <c r="K4182" s="70"/>
      <c r="L4182" s="70"/>
      <c r="M4182" s="70"/>
      <c r="N4182" s="70"/>
      <c r="O4182" s="71"/>
      <c r="P4182" s="72"/>
    </row>
    <row r="4183" spans="1:16">
      <c r="A4183" s="69"/>
      <c r="B4183" s="70"/>
      <c r="C4183" s="70"/>
      <c r="D4183" s="70"/>
      <c r="E4183" s="70"/>
      <c r="F4183" s="70"/>
      <c r="G4183" s="70"/>
      <c r="H4183" s="70"/>
      <c r="I4183" s="70"/>
      <c r="J4183" s="70"/>
      <c r="K4183" s="70"/>
      <c r="L4183" s="70"/>
      <c r="M4183" s="70"/>
      <c r="N4183" s="70"/>
      <c r="O4183" s="71"/>
      <c r="P4183" s="72"/>
    </row>
    <row r="4184" spans="1:16">
      <c r="A4184" s="69"/>
      <c r="B4184" s="70"/>
      <c r="C4184" s="70"/>
      <c r="D4184" s="70"/>
      <c r="E4184" s="70"/>
      <c r="F4184" s="70"/>
      <c r="G4184" s="70"/>
      <c r="H4184" s="70"/>
      <c r="I4184" s="70"/>
      <c r="J4184" s="70"/>
      <c r="K4184" s="70"/>
      <c r="L4184" s="70"/>
      <c r="M4184" s="70"/>
      <c r="N4184" s="70"/>
      <c r="O4184" s="71"/>
      <c r="P4184" s="72"/>
    </row>
    <row r="4185" spans="1:16">
      <c r="A4185" s="69"/>
      <c r="B4185" s="70"/>
      <c r="C4185" s="70"/>
      <c r="D4185" s="70"/>
      <c r="E4185" s="70"/>
      <c r="F4185" s="70"/>
      <c r="G4185" s="70"/>
      <c r="H4185" s="70"/>
      <c r="I4185" s="70"/>
      <c r="J4185" s="70"/>
      <c r="K4185" s="70"/>
      <c r="L4185" s="70"/>
      <c r="M4185" s="70"/>
      <c r="N4185" s="70"/>
      <c r="O4185" s="71"/>
      <c r="P4185" s="72"/>
    </row>
    <row r="4186" spans="1:16">
      <c r="A4186" s="69"/>
      <c r="B4186" s="70"/>
      <c r="C4186" s="70"/>
      <c r="D4186" s="70"/>
      <c r="E4186" s="70"/>
      <c r="F4186" s="70"/>
      <c r="G4186" s="70"/>
      <c r="H4186" s="70"/>
      <c r="I4186" s="70"/>
      <c r="J4186" s="70"/>
      <c r="K4186" s="70"/>
      <c r="L4186" s="70"/>
      <c r="M4186" s="70"/>
      <c r="N4186" s="70"/>
      <c r="O4186" s="71"/>
      <c r="P4186" s="72"/>
    </row>
    <row r="4187" spans="1:16">
      <c r="A4187" s="69"/>
      <c r="B4187" s="70"/>
      <c r="C4187" s="70"/>
      <c r="D4187" s="70"/>
      <c r="E4187" s="70"/>
      <c r="F4187" s="70"/>
      <c r="G4187" s="70"/>
      <c r="H4187" s="70"/>
      <c r="I4187" s="70"/>
      <c r="J4187" s="70"/>
      <c r="K4187" s="70"/>
      <c r="L4187" s="70"/>
      <c r="M4187" s="70"/>
      <c r="N4187" s="70"/>
      <c r="O4187" s="71"/>
      <c r="P4187" s="72"/>
    </row>
    <row r="4188" spans="1:16">
      <c r="A4188" s="69"/>
      <c r="B4188" s="70"/>
      <c r="C4188" s="70"/>
      <c r="D4188" s="70"/>
      <c r="E4188" s="70"/>
      <c r="F4188" s="70"/>
      <c r="G4188" s="70"/>
      <c r="H4188" s="70"/>
      <c r="I4188" s="70"/>
      <c r="J4188" s="70"/>
      <c r="K4188" s="70"/>
      <c r="L4188" s="70"/>
      <c r="M4188" s="70"/>
      <c r="N4188" s="70"/>
      <c r="O4188" s="71"/>
      <c r="P4188" s="72"/>
    </row>
    <row r="4189" spans="1:16">
      <c r="A4189" s="69"/>
      <c r="B4189" s="70"/>
      <c r="C4189" s="70"/>
      <c r="D4189" s="70"/>
      <c r="E4189" s="70"/>
      <c r="F4189" s="70"/>
      <c r="G4189" s="70"/>
      <c r="H4189" s="70"/>
      <c r="I4189" s="70"/>
      <c r="J4189" s="70"/>
      <c r="K4189" s="70"/>
      <c r="L4189" s="70"/>
      <c r="M4189" s="70"/>
      <c r="N4189" s="70"/>
      <c r="O4189" s="71"/>
      <c r="P4189" s="72"/>
    </row>
    <row r="4190" spans="1:16">
      <c r="A4190" s="69"/>
      <c r="B4190" s="70"/>
      <c r="C4190" s="70"/>
      <c r="D4190" s="70"/>
      <c r="E4190" s="70"/>
      <c r="F4190" s="70"/>
      <c r="G4190" s="70"/>
      <c r="H4190" s="70"/>
      <c r="I4190" s="70"/>
      <c r="J4190" s="70"/>
      <c r="K4190" s="70"/>
      <c r="L4190" s="70"/>
      <c r="M4190" s="70"/>
      <c r="N4190" s="70"/>
      <c r="O4190" s="71"/>
      <c r="P4190" s="72"/>
    </row>
    <row r="4191" spans="1:16">
      <c r="A4191" s="69"/>
      <c r="B4191" s="70"/>
      <c r="C4191" s="70"/>
      <c r="D4191" s="70"/>
      <c r="E4191" s="70"/>
      <c r="F4191" s="70"/>
      <c r="G4191" s="70"/>
      <c r="H4191" s="70"/>
      <c r="I4191" s="70"/>
      <c r="J4191" s="70"/>
      <c r="K4191" s="70"/>
      <c r="L4191" s="70"/>
      <c r="M4191" s="70"/>
      <c r="N4191" s="70"/>
      <c r="O4191" s="71"/>
      <c r="P4191" s="72"/>
    </row>
    <row r="4192" spans="1:16">
      <c r="A4192" s="69"/>
      <c r="B4192" s="70"/>
      <c r="C4192" s="70"/>
      <c r="D4192" s="70"/>
      <c r="E4192" s="70"/>
      <c r="F4192" s="70"/>
      <c r="G4192" s="70"/>
      <c r="H4192" s="70"/>
      <c r="I4192" s="70"/>
      <c r="J4192" s="70"/>
      <c r="K4192" s="70"/>
      <c r="L4192" s="70"/>
      <c r="M4192" s="70"/>
      <c r="N4192" s="70"/>
      <c r="O4192" s="71"/>
      <c r="P4192" s="72"/>
    </row>
    <row r="4193" spans="1:16">
      <c r="A4193" s="69"/>
      <c r="B4193" s="70"/>
      <c r="C4193" s="70"/>
      <c r="D4193" s="70"/>
      <c r="E4193" s="70"/>
      <c r="F4193" s="70"/>
      <c r="G4193" s="70"/>
      <c r="H4193" s="70"/>
      <c r="I4193" s="70"/>
      <c r="J4193" s="70"/>
      <c r="K4193" s="70"/>
      <c r="L4193" s="70"/>
      <c r="M4193" s="70"/>
      <c r="N4193" s="70"/>
      <c r="O4193" s="71"/>
      <c r="P4193" s="72"/>
    </row>
    <row r="4194" spans="1:16">
      <c r="A4194" s="69"/>
      <c r="B4194" s="70"/>
      <c r="C4194" s="70"/>
      <c r="D4194" s="70"/>
      <c r="E4194" s="70"/>
      <c r="F4194" s="70"/>
      <c r="G4194" s="70"/>
      <c r="H4194" s="70"/>
      <c r="I4194" s="70"/>
      <c r="J4194" s="70"/>
      <c r="K4194" s="70"/>
      <c r="L4194" s="70"/>
      <c r="M4194" s="70"/>
      <c r="N4194" s="70"/>
      <c r="O4194" s="71"/>
      <c r="P4194" s="72"/>
    </row>
    <row r="4195" spans="1:16">
      <c r="A4195" s="69"/>
      <c r="B4195" s="70"/>
      <c r="C4195" s="70"/>
      <c r="D4195" s="70"/>
      <c r="E4195" s="70"/>
      <c r="F4195" s="70"/>
      <c r="G4195" s="70"/>
      <c r="H4195" s="70"/>
      <c r="I4195" s="70"/>
      <c r="J4195" s="70"/>
      <c r="K4195" s="70"/>
      <c r="L4195" s="70"/>
      <c r="M4195" s="70"/>
      <c r="N4195" s="70"/>
      <c r="O4195" s="71"/>
      <c r="P4195" s="72"/>
    </row>
    <row r="4196" spans="1:16">
      <c r="A4196" s="69"/>
      <c r="B4196" s="70"/>
      <c r="C4196" s="70"/>
      <c r="D4196" s="70"/>
      <c r="E4196" s="70"/>
      <c r="F4196" s="70"/>
      <c r="G4196" s="70"/>
      <c r="H4196" s="70"/>
      <c r="I4196" s="70"/>
      <c r="J4196" s="70"/>
      <c r="K4196" s="70"/>
      <c r="L4196" s="70"/>
      <c r="M4196" s="70"/>
      <c r="N4196" s="70"/>
      <c r="O4196" s="71"/>
      <c r="P4196" s="72"/>
    </row>
    <row r="4197" spans="1:16">
      <c r="A4197" s="69"/>
      <c r="B4197" s="70"/>
      <c r="C4197" s="70"/>
      <c r="D4197" s="70"/>
      <c r="E4197" s="70"/>
      <c r="F4197" s="70"/>
      <c r="G4197" s="70"/>
      <c r="H4197" s="70"/>
      <c r="I4197" s="70"/>
      <c r="J4197" s="70"/>
      <c r="K4197" s="70"/>
      <c r="L4197" s="70"/>
      <c r="M4197" s="70"/>
      <c r="N4197" s="70"/>
      <c r="O4197" s="71"/>
      <c r="P4197" s="72"/>
    </row>
    <row r="4198" spans="1:16">
      <c r="A4198" s="69"/>
      <c r="B4198" s="70"/>
      <c r="C4198" s="70"/>
      <c r="D4198" s="70"/>
      <c r="E4198" s="70"/>
      <c r="F4198" s="70"/>
      <c r="G4198" s="70"/>
      <c r="H4198" s="70"/>
      <c r="I4198" s="70"/>
      <c r="J4198" s="70"/>
      <c r="K4198" s="70"/>
      <c r="L4198" s="70"/>
      <c r="M4198" s="70"/>
      <c r="N4198" s="70"/>
      <c r="O4198" s="71"/>
      <c r="P4198" s="72"/>
    </row>
    <row r="4199" spans="1:16">
      <c r="A4199" s="69"/>
      <c r="B4199" s="70"/>
      <c r="C4199" s="70"/>
      <c r="D4199" s="70"/>
      <c r="E4199" s="70"/>
      <c r="F4199" s="70"/>
      <c r="G4199" s="70"/>
      <c r="H4199" s="70"/>
      <c r="I4199" s="70"/>
      <c r="J4199" s="70"/>
      <c r="K4199" s="70"/>
      <c r="L4199" s="70"/>
      <c r="M4199" s="70"/>
      <c r="N4199" s="70"/>
      <c r="O4199" s="71"/>
      <c r="P4199" s="72"/>
    </row>
    <row r="4200" spans="1:16">
      <c r="A4200" s="69"/>
      <c r="B4200" s="70"/>
      <c r="C4200" s="70"/>
      <c r="D4200" s="70"/>
      <c r="E4200" s="70"/>
      <c r="F4200" s="70"/>
      <c r="G4200" s="70"/>
      <c r="H4200" s="70"/>
      <c r="I4200" s="70"/>
      <c r="J4200" s="70"/>
      <c r="K4200" s="70"/>
      <c r="L4200" s="70"/>
      <c r="M4200" s="70"/>
      <c r="N4200" s="70"/>
      <c r="O4200" s="71"/>
      <c r="P4200" s="72"/>
    </row>
    <row r="4201" spans="1:16">
      <c r="A4201" s="69"/>
      <c r="B4201" s="70"/>
      <c r="C4201" s="70"/>
      <c r="D4201" s="70"/>
      <c r="E4201" s="70"/>
      <c r="F4201" s="70"/>
      <c r="G4201" s="70"/>
      <c r="H4201" s="70"/>
      <c r="I4201" s="70"/>
      <c r="J4201" s="70"/>
      <c r="K4201" s="70"/>
      <c r="L4201" s="70"/>
      <c r="M4201" s="70"/>
      <c r="N4201" s="70"/>
      <c r="O4201" s="71"/>
      <c r="P4201" s="72"/>
    </row>
    <row r="4202" spans="1:16">
      <c r="A4202" s="69"/>
      <c r="B4202" s="70"/>
      <c r="C4202" s="70"/>
      <c r="D4202" s="70"/>
      <c r="E4202" s="70"/>
      <c r="F4202" s="70"/>
      <c r="G4202" s="70"/>
      <c r="H4202" s="70"/>
      <c r="I4202" s="70"/>
      <c r="J4202" s="70"/>
      <c r="K4202" s="70"/>
      <c r="L4202" s="70"/>
      <c r="M4202" s="70"/>
      <c r="N4202" s="70"/>
      <c r="O4202" s="71"/>
      <c r="P4202" s="72"/>
    </row>
    <row r="4203" spans="1:16">
      <c r="A4203" s="69"/>
      <c r="B4203" s="70"/>
      <c r="C4203" s="70"/>
      <c r="D4203" s="70"/>
      <c r="E4203" s="70"/>
      <c r="F4203" s="70"/>
      <c r="G4203" s="70"/>
      <c r="H4203" s="70"/>
      <c r="I4203" s="70"/>
      <c r="J4203" s="70"/>
      <c r="K4203" s="70"/>
      <c r="L4203" s="70"/>
      <c r="M4203" s="70"/>
      <c r="N4203" s="70"/>
      <c r="O4203" s="71"/>
      <c r="P4203" s="72"/>
    </row>
    <row r="4204" spans="1:16">
      <c r="A4204" s="69"/>
      <c r="B4204" s="70"/>
      <c r="C4204" s="70"/>
      <c r="D4204" s="70"/>
      <c r="E4204" s="70"/>
      <c r="F4204" s="70"/>
      <c r="G4204" s="70"/>
      <c r="H4204" s="70"/>
      <c r="I4204" s="70"/>
      <c r="J4204" s="70"/>
      <c r="K4204" s="70"/>
      <c r="L4204" s="70"/>
      <c r="M4204" s="70"/>
      <c r="N4204" s="70"/>
      <c r="O4204" s="71"/>
      <c r="P4204" s="72"/>
    </row>
    <row r="4205" spans="1:16">
      <c r="A4205" s="69"/>
      <c r="B4205" s="70"/>
      <c r="C4205" s="70"/>
      <c r="D4205" s="70"/>
      <c r="E4205" s="70"/>
      <c r="F4205" s="70"/>
      <c r="G4205" s="70"/>
      <c r="H4205" s="70"/>
      <c r="I4205" s="70"/>
      <c r="J4205" s="70"/>
      <c r="K4205" s="70"/>
      <c r="L4205" s="70"/>
      <c r="M4205" s="70"/>
      <c r="N4205" s="70"/>
      <c r="O4205" s="71"/>
      <c r="P4205" s="72"/>
    </row>
    <row r="4206" spans="1:16">
      <c r="A4206" s="69"/>
      <c r="B4206" s="70"/>
      <c r="C4206" s="70"/>
      <c r="D4206" s="70"/>
      <c r="E4206" s="70"/>
      <c r="F4206" s="70"/>
      <c r="G4206" s="70"/>
      <c r="H4206" s="70"/>
      <c r="I4206" s="70"/>
      <c r="J4206" s="70"/>
      <c r="K4206" s="70"/>
      <c r="L4206" s="70"/>
      <c r="M4206" s="70"/>
      <c r="N4206" s="70"/>
      <c r="O4206" s="71"/>
      <c r="P4206" s="72"/>
    </row>
    <row r="4207" spans="1:16">
      <c r="A4207" s="69"/>
      <c r="B4207" s="70"/>
      <c r="C4207" s="70"/>
      <c r="D4207" s="70"/>
      <c r="E4207" s="70"/>
      <c r="F4207" s="70"/>
      <c r="G4207" s="70"/>
      <c r="H4207" s="70"/>
      <c r="I4207" s="70"/>
      <c r="J4207" s="70"/>
      <c r="K4207" s="70"/>
      <c r="L4207" s="70"/>
      <c r="M4207" s="70"/>
      <c r="N4207" s="70"/>
      <c r="O4207" s="71"/>
      <c r="P4207" s="72"/>
    </row>
    <row r="4208" spans="1:16">
      <c r="A4208" s="69"/>
      <c r="B4208" s="70"/>
      <c r="C4208" s="70"/>
      <c r="D4208" s="70"/>
      <c r="E4208" s="70"/>
      <c r="F4208" s="70"/>
      <c r="G4208" s="70"/>
      <c r="H4208" s="70"/>
      <c r="I4208" s="70"/>
      <c r="J4208" s="70"/>
      <c r="K4208" s="70"/>
      <c r="L4208" s="70"/>
      <c r="M4208" s="70"/>
      <c r="N4208" s="70"/>
      <c r="O4208" s="71"/>
      <c r="P4208" s="72"/>
    </row>
    <row r="4209" spans="1:16">
      <c r="A4209" s="69"/>
      <c r="B4209" s="70"/>
      <c r="C4209" s="70"/>
      <c r="D4209" s="70"/>
      <c r="E4209" s="70"/>
      <c r="F4209" s="70"/>
      <c r="G4209" s="70"/>
      <c r="H4209" s="70"/>
      <c r="I4209" s="70"/>
      <c r="J4209" s="70"/>
      <c r="K4209" s="70"/>
      <c r="L4209" s="70"/>
      <c r="M4209" s="70"/>
      <c r="N4209" s="70"/>
      <c r="O4209" s="71"/>
      <c r="P4209" s="72"/>
    </row>
    <row r="4210" spans="1:16">
      <c r="A4210" s="69"/>
      <c r="B4210" s="70"/>
      <c r="C4210" s="70"/>
      <c r="D4210" s="70"/>
      <c r="E4210" s="70"/>
      <c r="F4210" s="70"/>
      <c r="G4210" s="70"/>
      <c r="H4210" s="70"/>
      <c r="I4210" s="70"/>
      <c r="J4210" s="70"/>
      <c r="K4210" s="70"/>
      <c r="L4210" s="70"/>
      <c r="M4210" s="70"/>
      <c r="N4210" s="70"/>
      <c r="O4210" s="71"/>
      <c r="P4210" s="72"/>
    </row>
    <row r="4211" spans="1:16">
      <c r="A4211" s="69"/>
      <c r="B4211" s="70"/>
      <c r="C4211" s="70"/>
      <c r="D4211" s="70"/>
      <c r="E4211" s="70"/>
      <c r="F4211" s="70"/>
      <c r="G4211" s="70"/>
      <c r="H4211" s="70"/>
      <c r="I4211" s="70"/>
      <c r="J4211" s="70"/>
      <c r="K4211" s="70"/>
      <c r="L4211" s="70"/>
      <c r="M4211" s="70"/>
      <c r="N4211" s="70"/>
      <c r="O4211" s="71"/>
      <c r="P4211" s="72"/>
    </row>
    <row r="4212" spans="1:16">
      <c r="A4212" s="69"/>
      <c r="B4212" s="70"/>
      <c r="C4212" s="70"/>
      <c r="D4212" s="70"/>
      <c r="E4212" s="70"/>
      <c r="F4212" s="70"/>
      <c r="G4212" s="70"/>
      <c r="H4212" s="70"/>
      <c r="I4212" s="70"/>
      <c r="J4212" s="70"/>
      <c r="K4212" s="70"/>
      <c r="L4212" s="70"/>
      <c r="M4212" s="70"/>
      <c r="N4212" s="70"/>
      <c r="O4212" s="71"/>
      <c r="P4212" s="72"/>
    </row>
    <row r="4213" spans="1:16">
      <c r="A4213" s="69"/>
      <c r="B4213" s="70"/>
      <c r="C4213" s="70"/>
      <c r="D4213" s="70"/>
      <c r="E4213" s="70"/>
      <c r="F4213" s="70"/>
      <c r="G4213" s="70"/>
      <c r="H4213" s="70"/>
      <c r="I4213" s="70"/>
      <c r="J4213" s="70"/>
      <c r="K4213" s="70"/>
      <c r="L4213" s="70"/>
      <c r="M4213" s="70"/>
      <c r="N4213" s="70"/>
      <c r="O4213" s="71"/>
      <c r="P4213" s="72"/>
    </row>
    <row r="4214" spans="1:16">
      <c r="A4214" s="69"/>
      <c r="B4214" s="70"/>
      <c r="C4214" s="70"/>
      <c r="D4214" s="70"/>
      <c r="E4214" s="70"/>
      <c r="F4214" s="70"/>
      <c r="G4214" s="70"/>
      <c r="H4214" s="70"/>
      <c r="I4214" s="70"/>
      <c r="J4214" s="70"/>
      <c r="K4214" s="70"/>
      <c r="L4214" s="70"/>
      <c r="M4214" s="70"/>
      <c r="N4214" s="70"/>
      <c r="O4214" s="71"/>
      <c r="P4214" s="72"/>
    </row>
    <row r="4215" spans="1:16">
      <c r="A4215" s="69"/>
      <c r="B4215" s="70"/>
      <c r="C4215" s="70"/>
      <c r="D4215" s="70"/>
      <c r="E4215" s="70"/>
      <c r="F4215" s="70"/>
      <c r="G4215" s="70"/>
      <c r="H4215" s="70"/>
      <c r="I4215" s="70"/>
      <c r="J4215" s="70"/>
      <c r="K4215" s="70"/>
      <c r="L4215" s="70"/>
      <c r="M4215" s="70"/>
      <c r="N4215" s="70"/>
      <c r="O4215" s="71"/>
      <c r="P4215" s="72"/>
    </row>
    <row r="4216" spans="1:16">
      <c r="A4216" s="69"/>
      <c r="B4216" s="70"/>
      <c r="C4216" s="70"/>
      <c r="D4216" s="70"/>
      <c r="E4216" s="70"/>
      <c r="F4216" s="70"/>
      <c r="G4216" s="70"/>
      <c r="H4216" s="70"/>
      <c r="I4216" s="70"/>
      <c r="J4216" s="70"/>
      <c r="K4216" s="70"/>
      <c r="L4216" s="70"/>
      <c r="M4216" s="70"/>
      <c r="N4216" s="70"/>
      <c r="O4216" s="71"/>
      <c r="P4216" s="72"/>
    </row>
    <row r="4217" spans="1:16">
      <c r="A4217" s="69"/>
      <c r="B4217" s="70"/>
      <c r="C4217" s="70"/>
      <c r="D4217" s="70"/>
      <c r="E4217" s="70"/>
      <c r="F4217" s="70"/>
      <c r="G4217" s="70"/>
      <c r="H4217" s="70"/>
      <c r="I4217" s="70"/>
      <c r="J4217" s="70"/>
      <c r="K4217" s="70"/>
      <c r="L4217" s="70"/>
      <c r="M4217" s="70"/>
      <c r="N4217" s="70"/>
      <c r="O4217" s="71"/>
      <c r="P4217" s="72"/>
    </row>
    <row r="4218" spans="1:16">
      <c r="A4218" s="69"/>
      <c r="B4218" s="70"/>
      <c r="C4218" s="70"/>
      <c r="D4218" s="70"/>
      <c r="E4218" s="70"/>
      <c r="F4218" s="70"/>
      <c r="G4218" s="70"/>
      <c r="H4218" s="70"/>
      <c r="I4218" s="70"/>
      <c r="J4218" s="70"/>
      <c r="K4218" s="70"/>
      <c r="L4218" s="70"/>
      <c r="M4218" s="70"/>
      <c r="N4218" s="70"/>
      <c r="O4218" s="71"/>
      <c r="P4218" s="72"/>
    </row>
    <row r="4219" spans="1:16">
      <c r="A4219" s="69"/>
      <c r="B4219" s="70"/>
      <c r="C4219" s="70"/>
      <c r="D4219" s="70"/>
      <c r="E4219" s="70"/>
      <c r="F4219" s="70"/>
      <c r="G4219" s="70"/>
      <c r="H4219" s="70"/>
      <c r="I4219" s="70"/>
      <c r="J4219" s="70"/>
      <c r="K4219" s="70"/>
      <c r="L4219" s="70"/>
      <c r="M4219" s="70"/>
      <c r="N4219" s="70"/>
      <c r="O4219" s="71"/>
      <c r="P4219" s="72"/>
    </row>
    <row r="4220" spans="1:16">
      <c r="A4220" s="69"/>
      <c r="B4220" s="70"/>
      <c r="C4220" s="70"/>
      <c r="D4220" s="70"/>
      <c r="E4220" s="70"/>
      <c r="F4220" s="70"/>
      <c r="G4220" s="70"/>
      <c r="H4220" s="70"/>
      <c r="I4220" s="70"/>
      <c r="J4220" s="70"/>
      <c r="K4220" s="70"/>
      <c r="L4220" s="70"/>
      <c r="M4220" s="70"/>
      <c r="N4220" s="70"/>
      <c r="O4220" s="71"/>
      <c r="P4220" s="72"/>
    </row>
    <row r="4221" spans="1:16">
      <c r="A4221" s="69"/>
      <c r="B4221" s="70"/>
      <c r="C4221" s="70"/>
      <c r="D4221" s="70"/>
      <c r="E4221" s="70"/>
      <c r="F4221" s="70"/>
      <c r="G4221" s="70"/>
      <c r="H4221" s="70"/>
      <c r="I4221" s="70"/>
      <c r="J4221" s="70"/>
      <c r="K4221" s="70"/>
      <c r="L4221" s="70"/>
      <c r="M4221" s="70"/>
      <c r="N4221" s="70"/>
      <c r="O4221" s="71"/>
      <c r="P4221" s="72"/>
    </row>
    <row r="4222" spans="1:16">
      <c r="A4222" s="69"/>
      <c r="B4222" s="70"/>
      <c r="C4222" s="70"/>
      <c r="D4222" s="70"/>
      <c r="E4222" s="70"/>
      <c r="F4222" s="70"/>
      <c r="G4222" s="70"/>
      <c r="H4222" s="70"/>
      <c r="I4222" s="70"/>
      <c r="J4222" s="70"/>
      <c r="K4222" s="70"/>
      <c r="L4222" s="70"/>
      <c r="M4222" s="70"/>
      <c r="N4222" s="70"/>
      <c r="O4222" s="71"/>
      <c r="P4222" s="72"/>
    </row>
    <row r="4223" spans="1:16">
      <c r="A4223" s="69"/>
      <c r="B4223" s="70"/>
      <c r="C4223" s="70"/>
      <c r="D4223" s="70"/>
      <c r="E4223" s="70"/>
      <c r="F4223" s="70"/>
      <c r="G4223" s="70"/>
      <c r="H4223" s="70"/>
      <c r="I4223" s="70"/>
      <c r="J4223" s="70"/>
      <c r="K4223" s="70"/>
      <c r="L4223" s="70"/>
      <c r="M4223" s="70"/>
      <c r="N4223" s="70"/>
      <c r="O4223" s="71"/>
      <c r="P4223" s="72"/>
    </row>
    <row r="4224" spans="1:16">
      <c r="A4224" s="69"/>
      <c r="B4224" s="70"/>
      <c r="C4224" s="70"/>
      <c r="D4224" s="70"/>
      <c r="E4224" s="70"/>
      <c r="F4224" s="70"/>
      <c r="G4224" s="70"/>
      <c r="H4224" s="70"/>
      <c r="I4224" s="70"/>
      <c r="J4224" s="70"/>
      <c r="K4224" s="70"/>
      <c r="L4224" s="70"/>
      <c r="M4224" s="70"/>
      <c r="N4224" s="70"/>
      <c r="O4224" s="71"/>
      <c r="P4224" s="72"/>
    </row>
    <row r="4225" spans="1:16">
      <c r="A4225" s="69"/>
      <c r="B4225" s="70"/>
      <c r="C4225" s="70"/>
      <c r="D4225" s="70"/>
      <c r="E4225" s="70"/>
      <c r="F4225" s="70"/>
      <c r="G4225" s="70"/>
      <c r="H4225" s="70"/>
      <c r="I4225" s="70"/>
      <c r="J4225" s="70"/>
      <c r="K4225" s="70"/>
      <c r="L4225" s="70"/>
      <c r="M4225" s="70"/>
      <c r="N4225" s="70"/>
      <c r="O4225" s="71"/>
      <c r="P4225" s="72"/>
    </row>
    <row r="4226" spans="1:16">
      <c r="A4226" s="69"/>
      <c r="B4226" s="70"/>
      <c r="C4226" s="70"/>
      <c r="D4226" s="70"/>
      <c r="E4226" s="70"/>
      <c r="F4226" s="70"/>
      <c r="G4226" s="70"/>
      <c r="H4226" s="70"/>
      <c r="I4226" s="70"/>
      <c r="J4226" s="70"/>
      <c r="K4226" s="70"/>
      <c r="L4226" s="70"/>
      <c r="M4226" s="70"/>
      <c r="N4226" s="70"/>
      <c r="O4226" s="71"/>
      <c r="P4226" s="72"/>
    </row>
    <row r="4227" spans="1:16">
      <c r="A4227" s="69"/>
      <c r="B4227" s="70"/>
      <c r="C4227" s="70"/>
      <c r="D4227" s="70"/>
      <c r="E4227" s="70"/>
      <c r="F4227" s="70"/>
      <c r="G4227" s="70"/>
      <c r="H4227" s="70"/>
      <c r="I4227" s="70"/>
      <c r="J4227" s="70"/>
      <c r="K4227" s="70"/>
      <c r="L4227" s="70"/>
      <c r="M4227" s="70"/>
      <c r="N4227" s="70"/>
      <c r="O4227" s="71"/>
      <c r="P4227" s="72"/>
    </row>
    <row r="4228" spans="1:16">
      <c r="A4228" s="69"/>
      <c r="B4228" s="70"/>
      <c r="C4228" s="70"/>
      <c r="D4228" s="70"/>
      <c r="E4228" s="70"/>
      <c r="F4228" s="70"/>
      <c r="G4228" s="70"/>
      <c r="H4228" s="70"/>
      <c r="I4228" s="70"/>
      <c r="J4228" s="70"/>
      <c r="K4228" s="70"/>
      <c r="L4228" s="70"/>
      <c r="M4228" s="70"/>
      <c r="N4228" s="70"/>
      <c r="O4228" s="71"/>
      <c r="P4228" s="72"/>
    </row>
    <row r="4229" spans="1:16">
      <c r="A4229" s="69"/>
      <c r="B4229" s="70"/>
      <c r="C4229" s="70"/>
      <c r="D4229" s="70"/>
      <c r="E4229" s="70"/>
      <c r="F4229" s="70"/>
      <c r="G4229" s="70"/>
      <c r="H4229" s="70"/>
      <c r="I4229" s="70"/>
      <c r="J4229" s="70"/>
      <c r="K4229" s="70"/>
      <c r="L4229" s="70"/>
      <c r="M4229" s="70"/>
      <c r="N4229" s="70"/>
      <c r="O4229" s="71"/>
      <c r="P4229" s="72"/>
    </row>
    <row r="4230" spans="1:16">
      <c r="A4230" s="69"/>
      <c r="B4230" s="70"/>
      <c r="C4230" s="70"/>
      <c r="D4230" s="70"/>
      <c r="E4230" s="70"/>
      <c r="F4230" s="70"/>
      <c r="G4230" s="70"/>
      <c r="H4230" s="70"/>
      <c r="I4230" s="70"/>
      <c r="J4230" s="70"/>
      <c r="K4230" s="70"/>
      <c r="L4230" s="70"/>
      <c r="M4230" s="70"/>
      <c r="N4230" s="70"/>
      <c r="O4230" s="71"/>
      <c r="P4230" s="72"/>
    </row>
    <row r="4231" spans="1:16">
      <c r="A4231" s="69"/>
      <c r="B4231" s="70"/>
      <c r="C4231" s="70"/>
      <c r="D4231" s="70"/>
      <c r="E4231" s="70"/>
      <c r="F4231" s="70"/>
      <c r="G4231" s="70"/>
      <c r="H4231" s="70"/>
      <c r="I4231" s="70"/>
      <c r="J4231" s="70"/>
      <c r="K4231" s="70"/>
      <c r="L4231" s="70"/>
      <c r="M4231" s="70"/>
      <c r="N4231" s="70"/>
      <c r="O4231" s="71"/>
      <c r="P4231" s="72"/>
    </row>
    <row r="4232" spans="1:16">
      <c r="A4232" s="69"/>
      <c r="B4232" s="70"/>
      <c r="C4232" s="70"/>
      <c r="D4232" s="70"/>
      <c r="E4232" s="70"/>
      <c r="F4232" s="70"/>
      <c r="G4232" s="70"/>
      <c r="H4232" s="70"/>
      <c r="I4232" s="70"/>
      <c r="J4232" s="70"/>
      <c r="K4232" s="70"/>
      <c r="L4232" s="70"/>
      <c r="M4232" s="70"/>
      <c r="N4232" s="70"/>
      <c r="O4232" s="71"/>
      <c r="P4232" s="72"/>
    </row>
    <row r="4233" spans="1:16">
      <c r="A4233" s="69"/>
      <c r="B4233" s="70"/>
      <c r="C4233" s="70"/>
      <c r="D4233" s="70"/>
      <c r="E4233" s="70"/>
      <c r="F4233" s="70"/>
      <c r="G4233" s="70"/>
      <c r="H4233" s="70"/>
      <c r="I4233" s="70"/>
      <c r="J4233" s="70"/>
      <c r="K4233" s="70"/>
      <c r="L4233" s="70"/>
      <c r="M4233" s="70"/>
      <c r="N4233" s="70"/>
      <c r="O4233" s="71"/>
      <c r="P4233" s="72"/>
    </row>
    <row r="4234" spans="1:16">
      <c r="A4234" s="69"/>
      <c r="B4234" s="70"/>
      <c r="C4234" s="70"/>
      <c r="D4234" s="70"/>
      <c r="E4234" s="70"/>
      <c r="F4234" s="70"/>
      <c r="G4234" s="70"/>
      <c r="H4234" s="70"/>
      <c r="I4234" s="70"/>
      <c r="J4234" s="70"/>
      <c r="K4234" s="70"/>
      <c r="L4234" s="70"/>
      <c r="M4234" s="70"/>
      <c r="N4234" s="70"/>
      <c r="O4234" s="71"/>
      <c r="P4234" s="72"/>
    </row>
    <row r="4235" spans="1:16">
      <c r="A4235" s="69"/>
      <c r="B4235" s="70"/>
      <c r="C4235" s="70"/>
      <c r="D4235" s="70"/>
      <c r="E4235" s="70"/>
      <c r="F4235" s="70"/>
      <c r="G4235" s="70"/>
      <c r="H4235" s="70"/>
      <c r="I4235" s="70"/>
      <c r="J4235" s="70"/>
      <c r="K4235" s="70"/>
      <c r="L4235" s="70"/>
      <c r="M4235" s="70"/>
      <c r="N4235" s="70"/>
      <c r="O4235" s="71"/>
      <c r="P4235" s="72"/>
    </row>
    <row r="4236" spans="1:16">
      <c r="A4236" s="69"/>
      <c r="B4236" s="70"/>
      <c r="C4236" s="70"/>
      <c r="D4236" s="70"/>
      <c r="E4236" s="70"/>
      <c r="F4236" s="70"/>
      <c r="G4236" s="70"/>
      <c r="H4236" s="70"/>
      <c r="I4236" s="70"/>
      <c r="J4236" s="70"/>
      <c r="K4236" s="70"/>
      <c r="L4236" s="70"/>
      <c r="M4236" s="70"/>
      <c r="N4236" s="70"/>
      <c r="O4236" s="71"/>
      <c r="P4236" s="72"/>
    </row>
    <row r="4237" spans="1:16">
      <c r="A4237" s="69"/>
      <c r="B4237" s="70"/>
      <c r="C4237" s="70"/>
      <c r="D4237" s="70"/>
      <c r="E4237" s="70"/>
      <c r="F4237" s="70"/>
      <c r="G4237" s="70"/>
      <c r="H4237" s="70"/>
      <c r="I4237" s="70"/>
      <c r="J4237" s="70"/>
      <c r="K4237" s="70"/>
      <c r="L4237" s="70"/>
      <c r="M4237" s="70"/>
      <c r="N4237" s="70"/>
      <c r="O4237" s="71"/>
      <c r="P4237" s="72"/>
    </row>
    <row r="4238" spans="1:16">
      <c r="A4238" s="69"/>
      <c r="B4238" s="70"/>
      <c r="C4238" s="70"/>
      <c r="D4238" s="70"/>
      <c r="E4238" s="70"/>
      <c r="F4238" s="70"/>
      <c r="G4238" s="70"/>
      <c r="H4238" s="70"/>
      <c r="I4238" s="70"/>
      <c r="J4238" s="70"/>
      <c r="K4238" s="70"/>
      <c r="L4238" s="70"/>
      <c r="M4238" s="70"/>
      <c r="N4238" s="70"/>
      <c r="O4238" s="71"/>
      <c r="P4238" s="72"/>
    </row>
    <row r="4239" spans="1:16">
      <c r="A4239" s="69"/>
      <c r="B4239" s="70"/>
      <c r="C4239" s="70"/>
      <c r="D4239" s="70"/>
      <c r="E4239" s="70"/>
      <c r="F4239" s="70"/>
      <c r="G4239" s="70"/>
      <c r="H4239" s="70"/>
      <c r="I4239" s="70"/>
      <c r="J4239" s="70"/>
      <c r="K4239" s="70"/>
      <c r="L4239" s="70"/>
      <c r="M4239" s="70"/>
      <c r="N4239" s="70"/>
      <c r="O4239" s="71"/>
      <c r="P4239" s="72"/>
    </row>
    <row r="4240" spans="1:16">
      <c r="A4240" s="69"/>
      <c r="B4240" s="70"/>
      <c r="C4240" s="70"/>
      <c r="D4240" s="70"/>
      <c r="E4240" s="70"/>
      <c r="F4240" s="70"/>
      <c r="G4240" s="70"/>
      <c r="H4240" s="70"/>
      <c r="I4240" s="70"/>
      <c r="J4240" s="70"/>
      <c r="K4240" s="70"/>
      <c r="L4240" s="70"/>
      <c r="M4240" s="70"/>
      <c r="N4240" s="70"/>
      <c r="O4240" s="71"/>
      <c r="P4240" s="72"/>
    </row>
    <row r="4241" spans="1:16">
      <c r="A4241" s="69"/>
      <c r="B4241" s="70"/>
      <c r="C4241" s="70"/>
      <c r="D4241" s="70"/>
      <c r="E4241" s="70"/>
      <c r="F4241" s="70"/>
      <c r="G4241" s="70"/>
      <c r="H4241" s="70"/>
      <c r="I4241" s="70"/>
      <c r="J4241" s="70"/>
      <c r="K4241" s="70"/>
      <c r="L4241" s="70"/>
      <c r="M4241" s="70"/>
      <c r="N4241" s="70"/>
      <c r="O4241" s="71"/>
      <c r="P4241" s="72"/>
    </row>
    <row r="4242" spans="1:16">
      <c r="A4242" s="69"/>
      <c r="B4242" s="70"/>
      <c r="C4242" s="70"/>
      <c r="D4242" s="70"/>
      <c r="E4242" s="70"/>
      <c r="F4242" s="70"/>
      <c r="G4242" s="70"/>
      <c r="H4242" s="70"/>
      <c r="I4242" s="70"/>
      <c r="J4242" s="70"/>
      <c r="K4242" s="70"/>
      <c r="L4242" s="70"/>
      <c r="M4242" s="70"/>
      <c r="N4242" s="70"/>
      <c r="O4242" s="71"/>
      <c r="P4242" s="72"/>
    </row>
    <row r="4243" spans="1:16">
      <c r="A4243" s="69"/>
      <c r="B4243" s="70"/>
      <c r="C4243" s="70"/>
      <c r="D4243" s="70"/>
      <c r="E4243" s="70"/>
      <c r="F4243" s="70"/>
      <c r="G4243" s="70"/>
      <c r="H4243" s="70"/>
      <c r="I4243" s="70"/>
      <c r="J4243" s="70"/>
      <c r="K4243" s="70"/>
      <c r="L4243" s="70"/>
      <c r="M4243" s="70"/>
      <c r="N4243" s="70"/>
      <c r="O4243" s="71"/>
      <c r="P4243" s="72"/>
    </row>
    <row r="4244" spans="1:16">
      <c r="A4244" s="69"/>
      <c r="B4244" s="70"/>
      <c r="C4244" s="70"/>
      <c r="D4244" s="70"/>
      <c r="E4244" s="70"/>
      <c r="F4244" s="70"/>
      <c r="G4244" s="70"/>
      <c r="H4244" s="70"/>
      <c r="I4244" s="70"/>
      <c r="J4244" s="70"/>
      <c r="K4244" s="70"/>
      <c r="L4244" s="70"/>
      <c r="M4244" s="70"/>
      <c r="N4244" s="70"/>
      <c r="O4244" s="71"/>
      <c r="P4244" s="72"/>
    </row>
    <row r="4245" spans="1:16">
      <c r="A4245" s="69"/>
      <c r="B4245" s="70"/>
      <c r="C4245" s="70"/>
      <c r="D4245" s="70"/>
      <c r="E4245" s="70"/>
      <c r="F4245" s="70"/>
      <c r="G4245" s="70"/>
      <c r="H4245" s="70"/>
      <c r="I4245" s="70"/>
      <c r="J4245" s="70"/>
      <c r="K4245" s="70"/>
      <c r="L4245" s="70"/>
      <c r="M4245" s="70"/>
      <c r="N4245" s="70"/>
      <c r="O4245" s="71"/>
      <c r="P4245" s="72"/>
    </row>
    <row r="4246" spans="1:16">
      <c r="A4246" s="69"/>
      <c r="B4246" s="70"/>
      <c r="C4246" s="70"/>
      <c r="D4246" s="70"/>
      <c r="E4246" s="70"/>
      <c r="F4246" s="70"/>
      <c r="G4246" s="70"/>
      <c r="H4246" s="70"/>
      <c r="I4246" s="70"/>
      <c r="J4246" s="70"/>
      <c r="K4246" s="70"/>
      <c r="L4246" s="70"/>
      <c r="M4246" s="70"/>
      <c r="N4246" s="70"/>
      <c r="O4246" s="71"/>
      <c r="P4246" s="72"/>
    </row>
    <row r="4247" spans="1:16">
      <c r="A4247" s="69"/>
      <c r="B4247" s="70"/>
      <c r="C4247" s="70"/>
      <c r="D4247" s="70"/>
      <c r="E4247" s="70"/>
      <c r="F4247" s="70"/>
      <c r="G4247" s="70"/>
      <c r="H4247" s="70"/>
      <c r="I4247" s="70"/>
      <c r="J4247" s="70"/>
      <c r="K4247" s="70"/>
      <c r="L4247" s="70"/>
      <c r="M4247" s="70"/>
      <c r="N4247" s="70"/>
      <c r="O4247" s="71"/>
      <c r="P4247" s="72"/>
    </row>
    <row r="4248" spans="1:16">
      <c r="A4248" s="69"/>
      <c r="B4248" s="70"/>
      <c r="C4248" s="70"/>
      <c r="D4248" s="70"/>
      <c r="E4248" s="70"/>
      <c r="F4248" s="70"/>
      <c r="G4248" s="70"/>
      <c r="H4248" s="70"/>
      <c r="I4248" s="70"/>
      <c r="J4248" s="70"/>
      <c r="K4248" s="70"/>
      <c r="L4248" s="70"/>
      <c r="M4248" s="70"/>
      <c r="N4248" s="70"/>
      <c r="O4248" s="71"/>
      <c r="P4248" s="72"/>
    </row>
    <row r="4249" spans="1:16">
      <c r="A4249" s="69"/>
      <c r="B4249" s="70"/>
      <c r="C4249" s="70"/>
      <c r="D4249" s="70"/>
      <c r="E4249" s="70"/>
      <c r="F4249" s="70"/>
      <c r="G4249" s="70"/>
      <c r="H4249" s="70"/>
      <c r="I4249" s="70"/>
      <c r="J4249" s="70"/>
      <c r="K4249" s="70"/>
      <c r="L4249" s="70"/>
      <c r="M4249" s="70"/>
      <c r="N4249" s="70"/>
      <c r="O4249" s="71"/>
      <c r="P4249" s="72"/>
    </row>
    <row r="4250" spans="1:16">
      <c r="A4250" s="69"/>
      <c r="B4250" s="70"/>
      <c r="C4250" s="70"/>
      <c r="D4250" s="70"/>
      <c r="E4250" s="70"/>
      <c r="F4250" s="70"/>
      <c r="G4250" s="70"/>
      <c r="H4250" s="70"/>
      <c r="I4250" s="70"/>
      <c r="J4250" s="70"/>
      <c r="K4250" s="70"/>
      <c r="L4250" s="70"/>
      <c r="M4250" s="70"/>
      <c r="N4250" s="70"/>
      <c r="O4250" s="71"/>
      <c r="P4250" s="72"/>
    </row>
    <row r="4251" spans="1:16">
      <c r="A4251" s="69"/>
      <c r="B4251" s="70"/>
      <c r="C4251" s="70"/>
      <c r="D4251" s="70"/>
      <c r="E4251" s="70"/>
      <c r="F4251" s="70"/>
      <c r="G4251" s="70"/>
      <c r="H4251" s="70"/>
      <c r="I4251" s="70"/>
      <c r="J4251" s="70"/>
      <c r="K4251" s="70"/>
      <c r="L4251" s="70"/>
      <c r="M4251" s="70"/>
      <c r="N4251" s="70"/>
      <c r="O4251" s="71"/>
      <c r="P4251" s="72"/>
    </row>
    <row r="4252" spans="1:16">
      <c r="A4252" s="69"/>
      <c r="B4252" s="70"/>
      <c r="C4252" s="70"/>
      <c r="D4252" s="70"/>
      <c r="E4252" s="70"/>
      <c r="F4252" s="70"/>
      <c r="G4252" s="70"/>
      <c r="H4252" s="70"/>
      <c r="I4252" s="70"/>
      <c r="J4252" s="70"/>
      <c r="K4252" s="70"/>
      <c r="L4252" s="70"/>
      <c r="M4252" s="70"/>
      <c r="N4252" s="70"/>
      <c r="O4252" s="71"/>
      <c r="P4252" s="72"/>
    </row>
    <row r="4253" spans="1:16">
      <c r="A4253" s="69"/>
      <c r="B4253" s="70"/>
      <c r="C4253" s="70"/>
      <c r="D4253" s="70"/>
      <c r="E4253" s="70"/>
      <c r="F4253" s="70"/>
      <c r="G4253" s="70"/>
      <c r="H4253" s="70"/>
      <c r="I4253" s="70"/>
      <c r="J4253" s="70"/>
      <c r="K4253" s="70"/>
      <c r="L4253" s="70"/>
      <c r="M4253" s="70"/>
      <c r="N4253" s="70"/>
      <c r="O4253" s="71"/>
      <c r="P4253" s="72"/>
    </row>
    <row r="4254" spans="1:16">
      <c r="A4254" s="69"/>
      <c r="B4254" s="70"/>
      <c r="C4254" s="70"/>
      <c r="D4254" s="70"/>
      <c r="E4254" s="70"/>
      <c r="F4254" s="70"/>
      <c r="G4254" s="70"/>
      <c r="H4254" s="70"/>
      <c r="I4254" s="70"/>
      <c r="J4254" s="70"/>
      <c r="K4254" s="70"/>
      <c r="L4254" s="70"/>
      <c r="M4254" s="70"/>
      <c r="N4254" s="70"/>
      <c r="O4254" s="71"/>
      <c r="P4254" s="72"/>
    </row>
    <row r="4255" spans="1:16">
      <c r="A4255" s="69"/>
      <c r="B4255" s="70"/>
      <c r="C4255" s="70"/>
      <c r="D4255" s="70"/>
      <c r="E4255" s="70"/>
      <c r="F4255" s="70"/>
      <c r="G4255" s="70"/>
      <c r="H4255" s="70"/>
      <c r="I4255" s="70"/>
      <c r="J4255" s="70"/>
      <c r="K4255" s="70"/>
      <c r="L4255" s="70"/>
      <c r="M4255" s="70"/>
      <c r="N4255" s="70"/>
      <c r="O4255" s="71"/>
      <c r="P4255" s="72"/>
    </row>
    <row r="4256" spans="1:16">
      <c r="A4256" s="69"/>
      <c r="B4256" s="70"/>
      <c r="C4256" s="70"/>
      <c r="D4256" s="70"/>
      <c r="E4256" s="70"/>
      <c r="F4256" s="70"/>
      <c r="G4256" s="70"/>
      <c r="H4256" s="70"/>
      <c r="I4256" s="70"/>
      <c r="J4256" s="70"/>
      <c r="K4256" s="70"/>
      <c r="L4256" s="70"/>
      <c r="M4256" s="70"/>
      <c r="N4256" s="70"/>
      <c r="O4256" s="71"/>
      <c r="P4256" s="72"/>
    </row>
    <row r="4257" spans="1:16">
      <c r="A4257" s="69"/>
      <c r="B4257" s="70"/>
      <c r="C4257" s="70"/>
      <c r="D4257" s="70"/>
      <c r="E4257" s="70"/>
      <c r="F4257" s="70"/>
      <c r="G4257" s="70"/>
      <c r="H4257" s="70"/>
      <c r="I4257" s="70"/>
      <c r="J4257" s="70"/>
      <c r="K4257" s="70"/>
      <c r="L4257" s="70"/>
      <c r="M4257" s="70"/>
      <c r="N4257" s="70"/>
      <c r="O4257" s="71"/>
      <c r="P4257" s="72"/>
    </row>
    <row r="4258" spans="1:16">
      <c r="A4258" s="69"/>
      <c r="B4258" s="70"/>
      <c r="C4258" s="70"/>
      <c r="D4258" s="70"/>
      <c r="E4258" s="70"/>
      <c r="F4258" s="70"/>
      <c r="G4258" s="70"/>
      <c r="H4258" s="70"/>
      <c r="I4258" s="70"/>
      <c r="J4258" s="70"/>
      <c r="K4258" s="70"/>
      <c r="L4258" s="70"/>
      <c r="M4258" s="70"/>
      <c r="N4258" s="70"/>
      <c r="O4258" s="71"/>
      <c r="P4258" s="72"/>
    </row>
    <row r="4259" spans="1:16">
      <c r="A4259" s="69"/>
      <c r="B4259" s="70"/>
      <c r="C4259" s="70"/>
      <c r="D4259" s="70"/>
      <c r="E4259" s="70"/>
      <c r="F4259" s="70"/>
      <c r="G4259" s="70"/>
      <c r="H4259" s="70"/>
      <c r="I4259" s="70"/>
      <c r="J4259" s="70"/>
      <c r="K4259" s="70"/>
      <c r="L4259" s="70"/>
      <c r="M4259" s="70"/>
      <c r="N4259" s="70"/>
      <c r="O4259" s="71"/>
      <c r="P4259" s="72"/>
    </row>
    <row r="4260" spans="1:16">
      <c r="A4260" s="69"/>
      <c r="B4260" s="70"/>
      <c r="C4260" s="70"/>
      <c r="D4260" s="70"/>
      <c r="E4260" s="70"/>
      <c r="F4260" s="70"/>
      <c r="G4260" s="70"/>
      <c r="H4260" s="70"/>
      <c r="I4260" s="70"/>
      <c r="J4260" s="70"/>
      <c r="K4260" s="70"/>
      <c r="L4260" s="70"/>
      <c r="M4260" s="70"/>
      <c r="N4260" s="70"/>
      <c r="O4260" s="71"/>
      <c r="P4260" s="72"/>
    </row>
    <row r="4261" spans="1:16">
      <c r="A4261" s="69"/>
      <c r="B4261" s="70"/>
      <c r="C4261" s="70"/>
      <c r="D4261" s="70"/>
      <c r="E4261" s="70"/>
      <c r="F4261" s="70"/>
      <c r="G4261" s="70"/>
      <c r="H4261" s="70"/>
      <c r="I4261" s="70"/>
      <c r="J4261" s="70"/>
      <c r="K4261" s="70"/>
      <c r="L4261" s="70"/>
      <c r="M4261" s="70"/>
      <c r="N4261" s="70"/>
      <c r="O4261" s="71"/>
      <c r="P4261" s="72"/>
    </row>
    <row r="4262" spans="1:16">
      <c r="A4262" s="69"/>
      <c r="B4262" s="70"/>
      <c r="C4262" s="70"/>
      <c r="D4262" s="70"/>
      <c r="E4262" s="70"/>
      <c r="F4262" s="70"/>
      <c r="G4262" s="70"/>
      <c r="H4262" s="70"/>
      <c r="I4262" s="70"/>
      <c r="J4262" s="70"/>
      <c r="K4262" s="70"/>
      <c r="L4262" s="70"/>
      <c r="M4262" s="70"/>
      <c r="N4262" s="70"/>
      <c r="O4262" s="71"/>
      <c r="P4262" s="72"/>
    </row>
    <row r="4263" spans="1:16">
      <c r="A4263" s="69"/>
      <c r="B4263" s="70"/>
      <c r="C4263" s="70"/>
      <c r="D4263" s="70"/>
      <c r="E4263" s="70"/>
      <c r="F4263" s="70"/>
      <c r="G4263" s="70"/>
      <c r="H4263" s="70"/>
      <c r="I4263" s="70"/>
      <c r="J4263" s="70"/>
      <c r="K4263" s="70"/>
      <c r="L4263" s="70"/>
      <c r="M4263" s="70"/>
      <c r="N4263" s="70"/>
      <c r="O4263" s="71"/>
      <c r="P4263" s="72"/>
    </row>
    <row r="4264" spans="1:16">
      <c r="A4264" s="69"/>
      <c r="B4264" s="70"/>
      <c r="C4264" s="70"/>
      <c r="D4264" s="70"/>
      <c r="E4264" s="70"/>
      <c r="F4264" s="70"/>
      <c r="G4264" s="70"/>
      <c r="H4264" s="70"/>
      <c r="I4264" s="70"/>
      <c r="J4264" s="70"/>
      <c r="K4264" s="70"/>
      <c r="L4264" s="70"/>
      <c r="M4264" s="70"/>
      <c r="N4264" s="70"/>
      <c r="O4264" s="71"/>
      <c r="P4264" s="72"/>
    </row>
    <row r="4265" spans="1:16">
      <c r="A4265" s="69"/>
      <c r="B4265" s="70"/>
      <c r="C4265" s="70"/>
      <c r="D4265" s="70"/>
      <c r="E4265" s="70"/>
      <c r="F4265" s="70"/>
      <c r="G4265" s="70"/>
      <c r="H4265" s="70"/>
      <c r="I4265" s="70"/>
      <c r="J4265" s="70"/>
      <c r="K4265" s="70"/>
      <c r="L4265" s="70"/>
      <c r="M4265" s="70"/>
      <c r="N4265" s="70"/>
      <c r="O4265" s="71"/>
      <c r="P4265" s="72"/>
    </row>
    <row r="4266" spans="1:16">
      <c r="A4266" s="69"/>
      <c r="B4266" s="70"/>
      <c r="C4266" s="70"/>
      <c r="D4266" s="70"/>
      <c r="E4266" s="70"/>
      <c r="F4266" s="70"/>
      <c r="G4266" s="70"/>
      <c r="H4266" s="70"/>
      <c r="I4266" s="70"/>
      <c r="J4266" s="70"/>
      <c r="K4266" s="70"/>
      <c r="L4266" s="70"/>
      <c r="M4266" s="70"/>
      <c r="N4266" s="70"/>
      <c r="O4266" s="71"/>
      <c r="P4266" s="72"/>
    </row>
    <row r="4267" spans="1:16">
      <c r="A4267" s="69"/>
      <c r="B4267" s="70"/>
      <c r="C4267" s="70"/>
      <c r="D4267" s="70"/>
      <c r="E4267" s="70"/>
      <c r="F4267" s="70"/>
      <c r="G4267" s="70"/>
      <c r="H4267" s="70"/>
      <c r="I4267" s="70"/>
      <c r="J4267" s="70"/>
      <c r="K4267" s="70"/>
      <c r="L4267" s="70"/>
      <c r="M4267" s="70"/>
      <c r="N4267" s="70"/>
      <c r="O4267" s="71"/>
      <c r="P4267" s="72"/>
    </row>
    <row r="4268" spans="1:16">
      <c r="A4268" s="69"/>
      <c r="B4268" s="70"/>
      <c r="C4268" s="70"/>
      <c r="D4268" s="70"/>
      <c r="E4268" s="70"/>
      <c r="F4268" s="70"/>
      <c r="G4268" s="70"/>
      <c r="H4268" s="70"/>
      <c r="I4268" s="70"/>
      <c r="J4268" s="70"/>
      <c r="K4268" s="70"/>
      <c r="L4268" s="70"/>
      <c r="M4268" s="70"/>
      <c r="N4268" s="70"/>
      <c r="O4268" s="71"/>
      <c r="P4268" s="72"/>
    </row>
    <row r="4269" spans="1:16">
      <c r="A4269" s="69"/>
      <c r="B4269" s="70"/>
      <c r="C4269" s="70"/>
      <c r="D4269" s="70"/>
      <c r="E4269" s="70"/>
      <c r="F4269" s="70"/>
      <c r="G4269" s="70"/>
      <c r="H4269" s="70"/>
      <c r="I4269" s="70"/>
      <c r="J4269" s="70"/>
      <c r="K4269" s="70"/>
      <c r="L4269" s="70"/>
      <c r="M4269" s="70"/>
      <c r="N4269" s="70"/>
      <c r="O4269" s="71"/>
      <c r="P4269" s="72"/>
    </row>
    <row r="4270" spans="1:16">
      <c r="A4270" s="69"/>
      <c r="B4270" s="70"/>
      <c r="C4270" s="70"/>
      <c r="D4270" s="70"/>
      <c r="E4270" s="70"/>
      <c r="F4270" s="70"/>
      <c r="G4270" s="70"/>
      <c r="H4270" s="70"/>
      <c r="I4270" s="70"/>
      <c r="J4270" s="70"/>
      <c r="K4270" s="70"/>
      <c r="L4270" s="70"/>
      <c r="M4270" s="70"/>
      <c r="N4270" s="70"/>
      <c r="O4270" s="71"/>
      <c r="P4270" s="72"/>
    </row>
    <row r="4271" spans="1:16">
      <c r="A4271" s="69"/>
      <c r="B4271" s="70"/>
      <c r="C4271" s="70"/>
      <c r="D4271" s="70"/>
      <c r="E4271" s="70"/>
      <c r="F4271" s="70"/>
      <c r="G4271" s="70"/>
      <c r="H4271" s="70"/>
      <c r="I4271" s="70"/>
      <c r="J4271" s="70"/>
      <c r="K4271" s="70"/>
      <c r="L4271" s="70"/>
      <c r="M4271" s="70"/>
      <c r="N4271" s="70"/>
      <c r="O4271" s="71"/>
      <c r="P4271" s="72"/>
    </row>
    <row r="4272" spans="1:16">
      <c r="A4272" s="69"/>
      <c r="B4272" s="70"/>
      <c r="C4272" s="70"/>
      <c r="D4272" s="70"/>
      <c r="E4272" s="70"/>
      <c r="F4272" s="70"/>
      <c r="G4272" s="70"/>
      <c r="H4272" s="70"/>
      <c r="I4272" s="70"/>
      <c r="J4272" s="70"/>
      <c r="K4272" s="70"/>
      <c r="L4272" s="70"/>
      <c r="M4272" s="70"/>
      <c r="N4272" s="70"/>
      <c r="O4272" s="71"/>
      <c r="P4272" s="72"/>
    </row>
    <row r="4273" spans="1:16">
      <c r="A4273" s="69"/>
      <c r="B4273" s="70"/>
      <c r="C4273" s="70"/>
      <c r="D4273" s="70"/>
      <c r="E4273" s="70"/>
      <c r="F4273" s="70"/>
      <c r="G4273" s="70"/>
      <c r="H4273" s="70"/>
      <c r="I4273" s="70"/>
      <c r="J4273" s="70"/>
      <c r="K4273" s="70"/>
      <c r="L4273" s="70"/>
      <c r="M4273" s="70"/>
      <c r="N4273" s="70"/>
      <c r="O4273" s="71"/>
      <c r="P4273" s="72"/>
    </row>
    <row r="4274" spans="1:16">
      <c r="A4274" s="69"/>
      <c r="B4274" s="70"/>
      <c r="C4274" s="70"/>
      <c r="D4274" s="70"/>
      <c r="E4274" s="70"/>
      <c r="F4274" s="70"/>
      <c r="G4274" s="70"/>
      <c r="H4274" s="70"/>
      <c r="I4274" s="70"/>
      <c r="J4274" s="70"/>
      <c r="K4274" s="70"/>
      <c r="L4274" s="70"/>
      <c r="M4274" s="70"/>
      <c r="N4274" s="70"/>
      <c r="O4274" s="71"/>
      <c r="P4274" s="72"/>
    </row>
    <row r="4275" spans="1:16">
      <c r="A4275" s="69"/>
      <c r="B4275" s="70"/>
      <c r="C4275" s="70"/>
      <c r="D4275" s="70"/>
      <c r="E4275" s="70"/>
      <c r="F4275" s="70"/>
      <c r="G4275" s="70"/>
      <c r="H4275" s="70"/>
      <c r="I4275" s="70"/>
      <c r="J4275" s="70"/>
      <c r="K4275" s="70"/>
      <c r="L4275" s="70"/>
      <c r="M4275" s="70"/>
      <c r="N4275" s="70"/>
      <c r="O4275" s="71"/>
      <c r="P4275" s="72"/>
    </row>
    <row r="4276" spans="1:16">
      <c r="A4276" s="69"/>
      <c r="B4276" s="70"/>
      <c r="C4276" s="70"/>
      <c r="D4276" s="70"/>
      <c r="E4276" s="70"/>
      <c r="F4276" s="70"/>
      <c r="G4276" s="70"/>
      <c r="H4276" s="70"/>
      <c r="I4276" s="70"/>
      <c r="J4276" s="70"/>
      <c r="K4276" s="70"/>
      <c r="L4276" s="70"/>
      <c r="M4276" s="70"/>
      <c r="N4276" s="70"/>
      <c r="O4276" s="71"/>
      <c r="P4276" s="72"/>
    </row>
    <row r="4277" spans="1:16">
      <c r="A4277" s="69"/>
      <c r="B4277" s="70"/>
      <c r="C4277" s="70"/>
      <c r="D4277" s="70"/>
      <c r="E4277" s="70"/>
      <c r="F4277" s="70"/>
      <c r="G4277" s="70"/>
      <c r="H4277" s="70"/>
      <c r="I4277" s="70"/>
      <c r="J4277" s="70"/>
      <c r="K4277" s="70"/>
      <c r="L4277" s="70"/>
      <c r="M4277" s="70"/>
      <c r="N4277" s="70"/>
      <c r="O4277" s="71"/>
      <c r="P4277" s="72"/>
    </row>
    <row r="4278" spans="1:16">
      <c r="A4278" s="69"/>
      <c r="B4278" s="70"/>
      <c r="C4278" s="70"/>
      <c r="D4278" s="70"/>
      <c r="E4278" s="70"/>
      <c r="F4278" s="70"/>
      <c r="G4278" s="70"/>
      <c r="H4278" s="70"/>
      <c r="I4278" s="70"/>
      <c r="J4278" s="70"/>
      <c r="K4278" s="70"/>
      <c r="L4278" s="70"/>
      <c r="M4278" s="70"/>
      <c r="N4278" s="70"/>
      <c r="O4278" s="71"/>
      <c r="P4278" s="72"/>
    </row>
    <row r="4279" spans="1:16">
      <c r="A4279" s="69"/>
      <c r="B4279" s="70"/>
      <c r="C4279" s="70"/>
      <c r="D4279" s="70"/>
      <c r="E4279" s="70"/>
      <c r="F4279" s="70"/>
      <c r="G4279" s="70"/>
      <c r="H4279" s="70"/>
      <c r="I4279" s="70"/>
      <c r="J4279" s="70"/>
      <c r="K4279" s="70"/>
      <c r="L4279" s="70"/>
      <c r="M4279" s="70"/>
      <c r="N4279" s="70"/>
      <c r="O4279" s="71"/>
      <c r="P4279" s="72"/>
    </row>
    <row r="4280" spans="1:16">
      <c r="A4280" s="69"/>
      <c r="B4280" s="70"/>
      <c r="C4280" s="70"/>
      <c r="D4280" s="70"/>
      <c r="E4280" s="70"/>
      <c r="F4280" s="70"/>
      <c r="G4280" s="70"/>
      <c r="H4280" s="70"/>
      <c r="I4280" s="70"/>
      <c r="J4280" s="70"/>
      <c r="K4280" s="70"/>
      <c r="L4280" s="70"/>
      <c r="M4280" s="70"/>
      <c r="N4280" s="70"/>
      <c r="O4280" s="71"/>
      <c r="P4280" s="72"/>
    </row>
    <row r="4281" spans="1:16">
      <c r="A4281" s="69"/>
      <c r="B4281" s="70"/>
      <c r="C4281" s="70"/>
      <c r="D4281" s="70"/>
      <c r="E4281" s="70"/>
      <c r="F4281" s="70"/>
      <c r="G4281" s="70"/>
      <c r="H4281" s="70"/>
      <c r="I4281" s="70"/>
      <c r="J4281" s="70"/>
      <c r="K4281" s="70"/>
      <c r="L4281" s="70"/>
      <c r="M4281" s="70"/>
      <c r="N4281" s="70"/>
      <c r="O4281" s="71"/>
      <c r="P4281" s="72"/>
    </row>
    <row r="4282" spans="1:16">
      <c r="A4282" s="69"/>
      <c r="B4282" s="70"/>
      <c r="C4282" s="70"/>
      <c r="D4282" s="70"/>
      <c r="E4282" s="70"/>
      <c r="F4282" s="70"/>
      <c r="G4282" s="70"/>
      <c r="H4282" s="70"/>
      <c r="I4282" s="70"/>
      <c r="J4282" s="70"/>
      <c r="K4282" s="70"/>
      <c r="L4282" s="70"/>
      <c r="M4282" s="70"/>
      <c r="N4282" s="70"/>
      <c r="O4282" s="71"/>
      <c r="P4282" s="72"/>
    </row>
    <row r="4283" spans="1:16">
      <c r="A4283" s="69"/>
      <c r="B4283" s="70"/>
      <c r="C4283" s="70"/>
      <c r="D4283" s="70"/>
      <c r="E4283" s="70"/>
      <c r="F4283" s="70"/>
      <c r="G4283" s="70"/>
      <c r="H4283" s="70"/>
      <c r="I4283" s="70"/>
      <c r="J4283" s="70"/>
      <c r="K4283" s="70"/>
      <c r="L4283" s="70"/>
      <c r="M4283" s="70"/>
      <c r="N4283" s="70"/>
      <c r="O4283" s="71"/>
      <c r="P4283" s="72"/>
    </row>
    <row r="4284" spans="1:16">
      <c r="A4284" s="69"/>
      <c r="B4284" s="70"/>
      <c r="C4284" s="70"/>
      <c r="D4284" s="70"/>
      <c r="E4284" s="70"/>
      <c r="F4284" s="70"/>
      <c r="G4284" s="70"/>
      <c r="H4284" s="70"/>
      <c r="I4284" s="70"/>
      <c r="J4284" s="70"/>
      <c r="K4284" s="70"/>
      <c r="L4284" s="70"/>
      <c r="M4284" s="70"/>
      <c r="N4284" s="70"/>
      <c r="O4284" s="71"/>
      <c r="P4284" s="72"/>
    </row>
    <row r="4285" spans="1:16">
      <c r="A4285" s="69"/>
      <c r="B4285" s="70"/>
      <c r="C4285" s="70"/>
      <c r="D4285" s="70"/>
      <c r="E4285" s="70"/>
      <c r="F4285" s="70"/>
      <c r="G4285" s="70"/>
      <c r="H4285" s="70"/>
      <c r="I4285" s="70"/>
      <c r="J4285" s="70"/>
      <c r="K4285" s="70"/>
      <c r="L4285" s="70"/>
      <c r="M4285" s="70"/>
      <c r="N4285" s="70"/>
      <c r="O4285" s="71"/>
      <c r="P4285" s="72"/>
    </row>
    <row r="4286" spans="1:16">
      <c r="A4286" s="69"/>
      <c r="B4286" s="70"/>
      <c r="C4286" s="70"/>
      <c r="D4286" s="70"/>
      <c r="E4286" s="70"/>
      <c r="F4286" s="70"/>
      <c r="G4286" s="70"/>
      <c r="H4286" s="70"/>
      <c r="I4286" s="70"/>
      <c r="J4286" s="70"/>
      <c r="K4286" s="70"/>
      <c r="L4286" s="70"/>
      <c r="M4286" s="70"/>
      <c r="N4286" s="70"/>
      <c r="O4286" s="71"/>
      <c r="P4286" s="72"/>
    </row>
    <row r="4287" spans="1:16">
      <c r="A4287" s="69"/>
      <c r="B4287" s="70"/>
      <c r="C4287" s="70"/>
      <c r="D4287" s="70"/>
      <c r="E4287" s="70"/>
      <c r="F4287" s="70"/>
      <c r="G4287" s="70"/>
      <c r="H4287" s="70"/>
      <c r="I4287" s="70"/>
      <c r="J4287" s="70"/>
      <c r="K4287" s="70"/>
      <c r="L4287" s="70"/>
      <c r="M4287" s="70"/>
      <c r="N4287" s="70"/>
      <c r="O4287" s="71"/>
      <c r="P4287" s="72"/>
    </row>
    <row r="4288" spans="1:16">
      <c r="A4288" s="69"/>
      <c r="B4288" s="70"/>
      <c r="C4288" s="70"/>
      <c r="D4288" s="70"/>
      <c r="E4288" s="70"/>
      <c r="F4288" s="70"/>
      <c r="G4288" s="70"/>
      <c r="H4288" s="70"/>
      <c r="I4288" s="70"/>
      <c r="J4288" s="70"/>
      <c r="K4288" s="70"/>
      <c r="L4288" s="70"/>
      <c r="M4288" s="70"/>
      <c r="N4288" s="70"/>
      <c r="O4288" s="71"/>
      <c r="P4288" s="72"/>
    </row>
    <row r="4289" spans="1:16">
      <c r="A4289" s="69"/>
      <c r="B4289" s="70"/>
      <c r="C4289" s="70"/>
      <c r="D4289" s="70"/>
      <c r="E4289" s="70"/>
      <c r="F4289" s="70"/>
      <c r="G4289" s="70"/>
      <c r="H4289" s="70"/>
      <c r="I4289" s="70"/>
      <c r="J4289" s="70"/>
      <c r="K4289" s="70"/>
      <c r="L4289" s="70"/>
      <c r="M4289" s="70"/>
      <c r="N4289" s="70"/>
      <c r="O4289" s="71"/>
      <c r="P4289" s="72"/>
    </row>
    <row r="4290" spans="1:16">
      <c r="A4290" s="69"/>
      <c r="B4290" s="70"/>
      <c r="C4290" s="70"/>
      <c r="D4290" s="70"/>
      <c r="E4290" s="70"/>
      <c r="F4290" s="70"/>
      <c r="G4290" s="70"/>
      <c r="H4290" s="70"/>
      <c r="I4290" s="70"/>
      <c r="J4290" s="70"/>
      <c r="K4290" s="70"/>
      <c r="L4290" s="70"/>
      <c r="M4290" s="70"/>
      <c r="N4290" s="70"/>
      <c r="O4290" s="71"/>
      <c r="P4290" s="72"/>
    </row>
    <row r="4291" spans="1:16">
      <c r="A4291" s="69"/>
      <c r="B4291" s="70"/>
      <c r="C4291" s="70"/>
      <c r="D4291" s="70"/>
      <c r="E4291" s="70"/>
      <c r="F4291" s="70"/>
      <c r="G4291" s="70"/>
      <c r="H4291" s="70"/>
      <c r="I4291" s="70"/>
      <c r="J4291" s="70"/>
      <c r="K4291" s="70"/>
      <c r="L4291" s="70"/>
      <c r="M4291" s="70"/>
      <c r="N4291" s="70"/>
      <c r="O4291" s="71"/>
      <c r="P4291" s="72"/>
    </row>
    <row r="4292" spans="1:16">
      <c r="A4292" s="69"/>
      <c r="B4292" s="70"/>
      <c r="C4292" s="70"/>
      <c r="D4292" s="70"/>
      <c r="E4292" s="70"/>
      <c r="F4292" s="70"/>
      <c r="G4292" s="70"/>
      <c r="H4292" s="70"/>
      <c r="I4292" s="70"/>
      <c r="J4292" s="70"/>
      <c r="K4292" s="70"/>
      <c r="L4292" s="70"/>
      <c r="M4292" s="70"/>
      <c r="N4292" s="70"/>
      <c r="O4292" s="71"/>
      <c r="P4292" s="72"/>
    </row>
    <row r="4293" spans="1:16">
      <c r="A4293" s="69"/>
      <c r="B4293" s="70"/>
      <c r="C4293" s="70"/>
      <c r="D4293" s="70"/>
      <c r="E4293" s="70"/>
      <c r="F4293" s="70"/>
      <c r="G4293" s="70"/>
      <c r="H4293" s="70"/>
      <c r="I4293" s="70"/>
      <c r="J4293" s="70"/>
      <c r="K4293" s="70"/>
      <c r="L4293" s="70"/>
      <c r="M4293" s="70"/>
      <c r="N4293" s="70"/>
      <c r="O4293" s="71"/>
      <c r="P4293" s="72"/>
    </row>
    <row r="4294" spans="1:16">
      <c r="A4294" s="69"/>
      <c r="B4294" s="70"/>
      <c r="C4294" s="70"/>
      <c r="D4294" s="70"/>
      <c r="E4294" s="70"/>
      <c r="F4294" s="70"/>
      <c r="G4294" s="70"/>
      <c r="H4294" s="70"/>
      <c r="I4294" s="70"/>
      <c r="J4294" s="70"/>
      <c r="K4294" s="70"/>
      <c r="L4294" s="70"/>
      <c r="M4294" s="70"/>
      <c r="N4294" s="70"/>
      <c r="O4294" s="71"/>
      <c r="P4294" s="72"/>
    </row>
    <row r="4295" spans="1:16">
      <c r="A4295" s="69"/>
      <c r="B4295" s="70"/>
      <c r="C4295" s="70"/>
      <c r="D4295" s="70"/>
      <c r="E4295" s="70"/>
      <c r="F4295" s="70"/>
      <c r="G4295" s="70"/>
      <c r="H4295" s="70"/>
      <c r="I4295" s="70"/>
      <c r="J4295" s="70"/>
      <c r="K4295" s="70"/>
      <c r="L4295" s="70"/>
      <c r="M4295" s="70"/>
      <c r="N4295" s="70"/>
      <c r="O4295" s="71"/>
      <c r="P4295" s="72"/>
    </row>
    <row r="4296" spans="1:16">
      <c r="A4296" s="69"/>
      <c r="B4296" s="70"/>
      <c r="C4296" s="70"/>
      <c r="D4296" s="70"/>
      <c r="E4296" s="70"/>
      <c r="F4296" s="70"/>
      <c r="G4296" s="70"/>
      <c r="H4296" s="70"/>
      <c r="I4296" s="70"/>
      <c r="J4296" s="70"/>
      <c r="K4296" s="70"/>
      <c r="L4296" s="70"/>
      <c r="M4296" s="70"/>
      <c r="N4296" s="70"/>
      <c r="O4296" s="71"/>
      <c r="P4296" s="72"/>
    </row>
    <row r="4297" spans="1:16">
      <c r="A4297" s="69"/>
      <c r="B4297" s="70"/>
      <c r="C4297" s="70"/>
      <c r="D4297" s="70"/>
      <c r="E4297" s="70"/>
      <c r="F4297" s="70"/>
      <c r="G4297" s="70"/>
      <c r="H4297" s="70"/>
      <c r="I4297" s="70"/>
      <c r="J4297" s="70"/>
      <c r="K4297" s="70"/>
      <c r="L4297" s="70"/>
      <c r="M4297" s="70"/>
      <c r="N4297" s="70"/>
      <c r="O4297" s="71"/>
      <c r="P4297" s="72"/>
    </row>
    <row r="4298" spans="1:16">
      <c r="A4298" s="69"/>
      <c r="B4298" s="70"/>
      <c r="C4298" s="70"/>
      <c r="D4298" s="70"/>
      <c r="E4298" s="70"/>
      <c r="F4298" s="70"/>
      <c r="G4298" s="70"/>
      <c r="H4298" s="70"/>
      <c r="I4298" s="70"/>
      <c r="J4298" s="70"/>
      <c r="K4298" s="70"/>
      <c r="L4298" s="70"/>
      <c r="M4298" s="70"/>
      <c r="N4298" s="70"/>
      <c r="O4298" s="71"/>
      <c r="P4298" s="72"/>
    </row>
    <row r="4299" spans="1:16">
      <c r="A4299" s="69"/>
      <c r="B4299" s="70"/>
      <c r="C4299" s="70"/>
      <c r="D4299" s="70"/>
      <c r="E4299" s="70"/>
      <c r="F4299" s="70"/>
      <c r="G4299" s="70"/>
      <c r="H4299" s="70"/>
      <c r="I4299" s="70"/>
      <c r="J4299" s="70"/>
      <c r="K4299" s="70"/>
      <c r="L4299" s="70"/>
      <c r="M4299" s="70"/>
      <c r="N4299" s="70"/>
      <c r="O4299" s="71"/>
      <c r="P4299" s="72"/>
    </row>
    <row r="4300" spans="1:16">
      <c r="A4300" s="69"/>
      <c r="B4300" s="70"/>
      <c r="C4300" s="70"/>
      <c r="D4300" s="70"/>
      <c r="E4300" s="70"/>
      <c r="F4300" s="70"/>
      <c r="G4300" s="70"/>
      <c r="H4300" s="70"/>
      <c r="I4300" s="70"/>
      <c r="J4300" s="70"/>
      <c r="K4300" s="70"/>
      <c r="L4300" s="70"/>
      <c r="M4300" s="70"/>
      <c r="N4300" s="70"/>
      <c r="O4300" s="71"/>
      <c r="P4300" s="72"/>
    </row>
    <row r="4301" spans="1:16">
      <c r="A4301" s="69"/>
      <c r="B4301" s="70"/>
      <c r="C4301" s="70"/>
      <c r="D4301" s="70"/>
      <c r="E4301" s="70"/>
      <c r="F4301" s="70"/>
      <c r="G4301" s="70"/>
      <c r="H4301" s="70"/>
      <c r="I4301" s="70"/>
      <c r="J4301" s="70"/>
      <c r="K4301" s="70"/>
      <c r="L4301" s="70"/>
      <c r="M4301" s="70"/>
      <c r="N4301" s="70"/>
      <c r="O4301" s="71"/>
      <c r="P4301" s="72"/>
    </row>
    <row r="4302" spans="1:16">
      <c r="A4302" s="69"/>
      <c r="B4302" s="70"/>
      <c r="C4302" s="70"/>
      <c r="D4302" s="70"/>
      <c r="E4302" s="70"/>
      <c r="F4302" s="70"/>
      <c r="G4302" s="70"/>
      <c r="H4302" s="70"/>
      <c r="I4302" s="70"/>
      <c r="J4302" s="70"/>
      <c r="K4302" s="70"/>
      <c r="L4302" s="70"/>
      <c r="M4302" s="70"/>
      <c r="N4302" s="70"/>
      <c r="O4302" s="71"/>
      <c r="P4302" s="72"/>
    </row>
    <row r="4303" spans="1:16">
      <c r="A4303" s="69"/>
      <c r="B4303" s="70"/>
      <c r="C4303" s="70"/>
      <c r="D4303" s="70"/>
      <c r="E4303" s="70"/>
      <c r="F4303" s="70"/>
      <c r="G4303" s="70"/>
      <c r="H4303" s="70"/>
      <c r="I4303" s="70"/>
      <c r="J4303" s="70"/>
      <c r="K4303" s="70"/>
      <c r="L4303" s="70"/>
      <c r="M4303" s="70"/>
      <c r="N4303" s="70"/>
      <c r="O4303" s="71"/>
      <c r="P4303" s="72"/>
    </row>
    <row r="4304" spans="1:16">
      <c r="A4304" s="69"/>
      <c r="B4304" s="70"/>
      <c r="C4304" s="70"/>
      <c r="D4304" s="70"/>
      <c r="E4304" s="70"/>
      <c r="F4304" s="70"/>
      <c r="G4304" s="70"/>
      <c r="H4304" s="70"/>
      <c r="I4304" s="70"/>
      <c r="J4304" s="70"/>
      <c r="K4304" s="70"/>
      <c r="L4304" s="70"/>
      <c r="M4304" s="70"/>
      <c r="N4304" s="70"/>
      <c r="O4304" s="71"/>
      <c r="P4304" s="72"/>
    </row>
    <row r="4305" spans="1:16">
      <c r="A4305" s="69"/>
      <c r="B4305" s="70"/>
      <c r="C4305" s="70"/>
      <c r="D4305" s="70"/>
      <c r="E4305" s="70"/>
      <c r="F4305" s="70"/>
      <c r="G4305" s="70"/>
      <c r="H4305" s="70"/>
      <c r="I4305" s="70"/>
      <c r="J4305" s="70"/>
      <c r="K4305" s="70"/>
      <c r="L4305" s="70"/>
      <c r="M4305" s="70"/>
      <c r="N4305" s="70"/>
      <c r="O4305" s="71"/>
      <c r="P4305" s="72"/>
    </row>
    <row r="4306" spans="1:16">
      <c r="A4306" s="69"/>
      <c r="B4306" s="70"/>
      <c r="C4306" s="70"/>
      <c r="D4306" s="70"/>
      <c r="E4306" s="70"/>
      <c r="F4306" s="70"/>
      <c r="G4306" s="70"/>
      <c r="H4306" s="70"/>
      <c r="I4306" s="70"/>
      <c r="J4306" s="70"/>
      <c r="K4306" s="70"/>
      <c r="L4306" s="70"/>
      <c r="M4306" s="70"/>
      <c r="N4306" s="70"/>
      <c r="O4306" s="71"/>
      <c r="P4306" s="72"/>
    </row>
    <row r="4307" spans="1:16">
      <c r="A4307" s="69"/>
      <c r="B4307" s="70"/>
      <c r="C4307" s="70"/>
      <c r="D4307" s="70"/>
      <c r="E4307" s="70"/>
      <c r="F4307" s="70"/>
      <c r="G4307" s="70"/>
      <c r="H4307" s="70"/>
      <c r="I4307" s="70"/>
      <c r="J4307" s="70"/>
      <c r="K4307" s="70"/>
      <c r="L4307" s="70"/>
      <c r="M4307" s="70"/>
      <c r="N4307" s="70"/>
      <c r="O4307" s="71"/>
      <c r="P4307" s="72"/>
    </row>
    <row r="4308" spans="1:16">
      <c r="A4308" s="69"/>
      <c r="B4308" s="70"/>
      <c r="C4308" s="70"/>
      <c r="D4308" s="70"/>
      <c r="E4308" s="70"/>
      <c r="F4308" s="70"/>
      <c r="G4308" s="70"/>
      <c r="H4308" s="70"/>
      <c r="I4308" s="70"/>
      <c r="J4308" s="70"/>
      <c r="K4308" s="70"/>
      <c r="L4308" s="70"/>
      <c r="M4308" s="70"/>
      <c r="N4308" s="70"/>
      <c r="O4308" s="71"/>
      <c r="P4308" s="72"/>
    </row>
    <row r="4309" spans="1:16">
      <c r="A4309" s="69"/>
      <c r="B4309" s="70"/>
      <c r="C4309" s="70"/>
      <c r="D4309" s="70"/>
      <c r="E4309" s="70"/>
      <c r="F4309" s="70"/>
      <c r="G4309" s="70"/>
      <c r="H4309" s="70"/>
      <c r="I4309" s="70"/>
      <c r="J4309" s="70"/>
      <c r="K4309" s="70"/>
      <c r="L4309" s="70"/>
      <c r="M4309" s="70"/>
      <c r="N4309" s="70"/>
      <c r="O4309" s="71"/>
      <c r="P4309" s="72"/>
    </row>
    <row r="4310" spans="1:16">
      <c r="A4310" s="69"/>
      <c r="B4310" s="70"/>
      <c r="C4310" s="70"/>
      <c r="D4310" s="70"/>
      <c r="E4310" s="70"/>
      <c r="F4310" s="70"/>
      <c r="G4310" s="70"/>
      <c r="H4310" s="70"/>
      <c r="I4310" s="70"/>
      <c r="J4310" s="70"/>
      <c r="K4310" s="70"/>
      <c r="L4310" s="70"/>
      <c r="M4310" s="70"/>
      <c r="N4310" s="70"/>
      <c r="O4310" s="71"/>
      <c r="P4310" s="72"/>
    </row>
    <row r="4311" spans="1:16">
      <c r="A4311" s="69"/>
      <c r="B4311" s="70"/>
      <c r="C4311" s="70"/>
      <c r="D4311" s="70"/>
      <c r="E4311" s="70"/>
      <c r="F4311" s="70"/>
      <c r="G4311" s="70"/>
      <c r="H4311" s="70"/>
      <c r="I4311" s="70"/>
      <c r="J4311" s="70"/>
      <c r="K4311" s="70"/>
      <c r="L4311" s="70"/>
      <c r="M4311" s="70"/>
      <c r="N4311" s="70"/>
      <c r="O4311" s="71"/>
      <c r="P4311" s="72"/>
    </row>
    <row r="4312" spans="1:16">
      <c r="A4312" s="69"/>
      <c r="B4312" s="70"/>
      <c r="C4312" s="70"/>
      <c r="D4312" s="70"/>
      <c r="E4312" s="70"/>
      <c r="F4312" s="70"/>
      <c r="G4312" s="70"/>
      <c r="H4312" s="70"/>
      <c r="I4312" s="70"/>
      <c r="J4312" s="70"/>
      <c r="K4312" s="70"/>
      <c r="L4312" s="70"/>
      <c r="M4312" s="70"/>
      <c r="N4312" s="70"/>
      <c r="O4312" s="71"/>
      <c r="P4312" s="72"/>
    </row>
    <row r="4313" spans="1:16">
      <c r="A4313" s="69"/>
      <c r="B4313" s="70"/>
      <c r="C4313" s="70"/>
      <c r="D4313" s="70"/>
      <c r="E4313" s="70"/>
      <c r="F4313" s="70"/>
      <c r="G4313" s="70"/>
      <c r="H4313" s="70"/>
      <c r="I4313" s="70"/>
      <c r="J4313" s="70"/>
      <c r="K4313" s="70"/>
      <c r="L4313" s="70"/>
      <c r="M4313" s="70"/>
      <c r="N4313" s="70"/>
      <c r="O4313" s="71"/>
      <c r="P4313" s="72"/>
    </row>
    <row r="4314" spans="1:16">
      <c r="A4314" s="69"/>
      <c r="B4314" s="70"/>
      <c r="C4314" s="70"/>
      <c r="D4314" s="70"/>
      <c r="E4314" s="70"/>
      <c r="F4314" s="70"/>
      <c r="G4314" s="70"/>
      <c r="H4314" s="70"/>
      <c r="I4314" s="70"/>
      <c r="J4314" s="70"/>
      <c r="K4314" s="70"/>
      <c r="L4314" s="70"/>
      <c r="M4314" s="70"/>
      <c r="N4314" s="70"/>
      <c r="O4314" s="71"/>
      <c r="P4314" s="72"/>
    </row>
    <row r="4315" spans="1:16">
      <c r="A4315" s="69"/>
      <c r="B4315" s="70"/>
      <c r="C4315" s="70"/>
      <c r="D4315" s="70"/>
      <c r="E4315" s="70"/>
      <c r="F4315" s="70"/>
      <c r="G4315" s="70"/>
      <c r="H4315" s="70"/>
      <c r="I4315" s="70"/>
      <c r="J4315" s="70"/>
      <c r="K4315" s="70"/>
      <c r="L4315" s="70"/>
      <c r="M4315" s="70"/>
      <c r="N4315" s="70"/>
      <c r="O4315" s="71"/>
      <c r="P4315" s="72"/>
    </row>
    <row r="4316" spans="1:16">
      <c r="A4316" s="69"/>
      <c r="B4316" s="70"/>
      <c r="C4316" s="70"/>
      <c r="D4316" s="70"/>
      <c r="E4316" s="70"/>
      <c r="F4316" s="70"/>
      <c r="G4316" s="70"/>
      <c r="H4316" s="70"/>
      <c r="I4316" s="70"/>
      <c r="J4316" s="70"/>
      <c r="K4316" s="70"/>
      <c r="L4316" s="70"/>
      <c r="M4316" s="70"/>
      <c r="N4316" s="70"/>
      <c r="O4316" s="71"/>
      <c r="P4316" s="72"/>
    </row>
    <row r="4317" spans="1:16">
      <c r="A4317" s="69"/>
      <c r="B4317" s="70"/>
      <c r="C4317" s="70"/>
      <c r="D4317" s="70"/>
      <c r="E4317" s="70"/>
      <c r="F4317" s="70"/>
      <c r="G4317" s="70"/>
      <c r="H4317" s="70"/>
      <c r="I4317" s="70"/>
      <c r="J4317" s="70"/>
      <c r="K4317" s="70"/>
      <c r="L4317" s="70"/>
      <c r="M4317" s="70"/>
      <c r="N4317" s="70"/>
      <c r="O4317" s="71"/>
      <c r="P4317" s="72"/>
    </row>
    <row r="4318" spans="1:16">
      <c r="A4318" s="69"/>
      <c r="B4318" s="70"/>
      <c r="C4318" s="70"/>
      <c r="D4318" s="70"/>
      <c r="E4318" s="70"/>
      <c r="F4318" s="70"/>
      <c r="G4318" s="70"/>
      <c r="H4318" s="70"/>
      <c r="I4318" s="70"/>
      <c r="J4318" s="70"/>
      <c r="K4318" s="70"/>
      <c r="L4318" s="70"/>
      <c r="M4318" s="70"/>
      <c r="N4318" s="70"/>
      <c r="O4318" s="71"/>
      <c r="P4318" s="72"/>
    </row>
    <row r="4319" spans="1:16">
      <c r="A4319" s="69"/>
      <c r="B4319" s="70"/>
      <c r="C4319" s="70"/>
      <c r="D4319" s="70"/>
      <c r="E4319" s="70"/>
      <c r="F4319" s="70"/>
      <c r="G4319" s="70"/>
      <c r="H4319" s="70"/>
      <c r="I4319" s="70"/>
      <c r="J4319" s="70"/>
      <c r="K4319" s="70"/>
      <c r="L4319" s="70"/>
      <c r="M4319" s="70"/>
      <c r="N4319" s="70"/>
      <c r="O4319" s="71"/>
      <c r="P4319" s="72"/>
    </row>
    <row r="4320" spans="1:16">
      <c r="A4320" s="69"/>
      <c r="B4320" s="70"/>
      <c r="C4320" s="70"/>
      <c r="D4320" s="70"/>
      <c r="E4320" s="70"/>
      <c r="F4320" s="70"/>
      <c r="G4320" s="70"/>
      <c r="H4320" s="70"/>
      <c r="I4320" s="70"/>
      <c r="J4320" s="70"/>
      <c r="K4320" s="70"/>
      <c r="L4320" s="70"/>
      <c r="M4320" s="70"/>
      <c r="N4320" s="70"/>
      <c r="O4320" s="71"/>
      <c r="P4320" s="72"/>
    </row>
    <row r="4321" spans="1:16">
      <c r="A4321" s="69"/>
      <c r="B4321" s="70"/>
      <c r="C4321" s="70"/>
      <c r="D4321" s="70"/>
      <c r="E4321" s="70"/>
      <c r="F4321" s="70"/>
      <c r="G4321" s="70"/>
      <c r="H4321" s="70"/>
      <c r="I4321" s="70"/>
      <c r="J4321" s="70"/>
      <c r="K4321" s="70"/>
      <c r="L4321" s="70"/>
      <c r="M4321" s="70"/>
      <c r="N4321" s="70"/>
      <c r="O4321" s="71"/>
      <c r="P4321" s="72"/>
    </row>
    <row r="4322" spans="1:16">
      <c r="A4322" s="69"/>
      <c r="B4322" s="70"/>
      <c r="C4322" s="70"/>
      <c r="D4322" s="70"/>
      <c r="E4322" s="70"/>
      <c r="F4322" s="70"/>
      <c r="G4322" s="70"/>
      <c r="H4322" s="70"/>
      <c r="I4322" s="70"/>
      <c r="J4322" s="70"/>
      <c r="K4322" s="70"/>
      <c r="L4322" s="70"/>
      <c r="M4322" s="70"/>
      <c r="N4322" s="70"/>
      <c r="O4322" s="71"/>
      <c r="P4322" s="72"/>
    </row>
    <row r="4323" spans="1:16">
      <c r="A4323" s="69"/>
      <c r="B4323" s="70"/>
      <c r="C4323" s="70"/>
      <c r="D4323" s="70"/>
      <c r="E4323" s="70"/>
      <c r="F4323" s="70"/>
      <c r="G4323" s="70"/>
      <c r="H4323" s="70"/>
      <c r="I4323" s="70"/>
      <c r="J4323" s="70"/>
      <c r="K4323" s="70"/>
      <c r="L4323" s="70"/>
      <c r="M4323" s="70"/>
      <c r="N4323" s="70"/>
      <c r="O4323" s="71"/>
      <c r="P4323" s="72"/>
    </row>
    <row r="4324" spans="1:16">
      <c r="A4324" s="69"/>
      <c r="B4324" s="70"/>
      <c r="C4324" s="70"/>
      <c r="D4324" s="70"/>
      <c r="E4324" s="70"/>
      <c r="F4324" s="70"/>
      <c r="G4324" s="70"/>
      <c r="H4324" s="70"/>
      <c r="I4324" s="70"/>
      <c r="J4324" s="70"/>
      <c r="K4324" s="70"/>
      <c r="L4324" s="70"/>
      <c r="M4324" s="70"/>
      <c r="N4324" s="70"/>
      <c r="O4324" s="71"/>
      <c r="P4324" s="72"/>
    </row>
    <row r="4325" spans="1:16">
      <c r="A4325" s="69"/>
      <c r="B4325" s="70"/>
      <c r="C4325" s="70"/>
      <c r="D4325" s="70"/>
      <c r="E4325" s="70"/>
      <c r="F4325" s="70"/>
      <c r="G4325" s="70"/>
      <c r="H4325" s="70"/>
      <c r="I4325" s="70"/>
      <c r="J4325" s="70"/>
      <c r="K4325" s="70"/>
      <c r="L4325" s="70"/>
      <c r="M4325" s="70"/>
      <c r="N4325" s="70"/>
      <c r="O4325" s="71"/>
      <c r="P4325" s="72"/>
    </row>
    <row r="4326" spans="1:16">
      <c r="A4326" s="69"/>
      <c r="B4326" s="70"/>
      <c r="C4326" s="70"/>
      <c r="D4326" s="70"/>
      <c r="E4326" s="70"/>
      <c r="F4326" s="70"/>
      <c r="G4326" s="70"/>
      <c r="H4326" s="70"/>
      <c r="I4326" s="70"/>
      <c r="J4326" s="70"/>
      <c r="K4326" s="70"/>
      <c r="L4326" s="70"/>
      <c r="M4326" s="70"/>
      <c r="N4326" s="70"/>
      <c r="O4326" s="71"/>
      <c r="P4326" s="72"/>
    </row>
    <row r="4327" spans="1:16">
      <c r="A4327" s="69"/>
      <c r="B4327" s="70"/>
      <c r="C4327" s="70"/>
      <c r="D4327" s="70"/>
      <c r="E4327" s="70"/>
      <c r="F4327" s="70"/>
      <c r="G4327" s="70"/>
      <c r="H4327" s="70"/>
      <c r="I4327" s="70"/>
      <c r="J4327" s="70"/>
      <c r="K4327" s="70"/>
      <c r="L4327" s="70"/>
      <c r="M4327" s="70"/>
      <c r="N4327" s="70"/>
      <c r="O4327" s="71"/>
      <c r="P4327" s="72"/>
    </row>
    <row r="4328" spans="1:16">
      <c r="A4328" s="69"/>
      <c r="B4328" s="70"/>
      <c r="C4328" s="70"/>
      <c r="D4328" s="70"/>
      <c r="E4328" s="70"/>
      <c r="F4328" s="70"/>
      <c r="G4328" s="70"/>
      <c r="H4328" s="70"/>
      <c r="I4328" s="70"/>
      <c r="J4328" s="70"/>
      <c r="K4328" s="70"/>
      <c r="L4328" s="70"/>
      <c r="M4328" s="70"/>
      <c r="N4328" s="70"/>
      <c r="O4328" s="71"/>
      <c r="P4328" s="72"/>
    </row>
    <row r="4329" spans="1:16">
      <c r="A4329" s="69"/>
      <c r="B4329" s="70"/>
      <c r="C4329" s="70"/>
      <c r="D4329" s="70"/>
      <c r="E4329" s="70"/>
      <c r="F4329" s="70"/>
      <c r="G4329" s="70"/>
      <c r="H4329" s="70"/>
      <c r="I4329" s="70"/>
      <c r="J4329" s="70"/>
      <c r="K4329" s="70"/>
      <c r="L4329" s="70"/>
      <c r="M4329" s="70"/>
      <c r="N4329" s="70"/>
      <c r="O4329" s="71"/>
      <c r="P4329" s="72"/>
    </row>
    <row r="4330" spans="1:16">
      <c r="A4330" s="69"/>
      <c r="B4330" s="70"/>
      <c r="C4330" s="70"/>
      <c r="D4330" s="70"/>
      <c r="E4330" s="70"/>
      <c r="F4330" s="70"/>
      <c r="G4330" s="70"/>
      <c r="H4330" s="70"/>
      <c r="I4330" s="70"/>
      <c r="J4330" s="70"/>
      <c r="K4330" s="70"/>
      <c r="L4330" s="70"/>
      <c r="M4330" s="70"/>
      <c r="N4330" s="70"/>
      <c r="O4330" s="71"/>
      <c r="P4330" s="72"/>
    </row>
    <row r="4331" spans="1:16">
      <c r="A4331" s="69"/>
      <c r="B4331" s="70"/>
      <c r="C4331" s="70"/>
      <c r="D4331" s="70"/>
      <c r="E4331" s="70"/>
      <c r="F4331" s="70"/>
      <c r="G4331" s="70"/>
      <c r="H4331" s="70"/>
      <c r="I4331" s="70"/>
      <c r="J4331" s="70"/>
      <c r="K4331" s="70"/>
      <c r="L4331" s="70"/>
      <c r="M4331" s="70"/>
      <c r="N4331" s="70"/>
      <c r="O4331" s="71"/>
      <c r="P4331" s="72"/>
    </row>
    <row r="4332" spans="1:16">
      <c r="A4332" s="69"/>
      <c r="B4332" s="70"/>
      <c r="C4332" s="70"/>
      <c r="D4332" s="70"/>
      <c r="E4332" s="70"/>
      <c r="F4332" s="70"/>
      <c r="G4332" s="70"/>
      <c r="H4332" s="70"/>
      <c r="I4332" s="70"/>
      <c r="J4332" s="70"/>
      <c r="K4332" s="70"/>
      <c r="L4332" s="70"/>
      <c r="M4332" s="70"/>
      <c r="N4332" s="70"/>
      <c r="O4332" s="71"/>
      <c r="P4332" s="72"/>
    </row>
    <row r="4333" spans="1:16">
      <c r="A4333" s="69"/>
      <c r="B4333" s="70"/>
      <c r="C4333" s="70"/>
      <c r="D4333" s="70"/>
      <c r="E4333" s="70"/>
      <c r="F4333" s="70"/>
      <c r="G4333" s="70"/>
      <c r="H4333" s="70"/>
      <c r="I4333" s="70"/>
      <c r="J4333" s="70"/>
      <c r="K4333" s="70"/>
      <c r="L4333" s="70"/>
      <c r="M4333" s="70"/>
      <c r="N4333" s="70"/>
      <c r="O4333" s="71"/>
      <c r="P4333" s="72"/>
    </row>
    <row r="4334" spans="1:16">
      <c r="A4334" s="69"/>
      <c r="B4334" s="70"/>
      <c r="C4334" s="70"/>
      <c r="D4334" s="70"/>
      <c r="E4334" s="70"/>
      <c r="F4334" s="70"/>
      <c r="G4334" s="70"/>
      <c r="H4334" s="70"/>
      <c r="I4334" s="70"/>
      <c r="J4334" s="70"/>
      <c r="K4334" s="70"/>
      <c r="L4334" s="70"/>
      <c r="M4334" s="70"/>
      <c r="N4334" s="70"/>
      <c r="O4334" s="71"/>
      <c r="P4334" s="72"/>
    </row>
    <row r="4335" spans="1:16">
      <c r="A4335" s="69"/>
      <c r="B4335" s="70"/>
      <c r="C4335" s="70"/>
      <c r="D4335" s="70"/>
      <c r="E4335" s="70"/>
      <c r="F4335" s="70"/>
      <c r="G4335" s="70"/>
      <c r="H4335" s="70"/>
      <c r="I4335" s="70"/>
      <c r="J4335" s="70"/>
      <c r="K4335" s="70"/>
      <c r="L4335" s="70"/>
      <c r="M4335" s="70"/>
      <c r="N4335" s="70"/>
      <c r="O4335" s="71"/>
      <c r="P4335" s="72"/>
    </row>
    <row r="4336" spans="1:16">
      <c r="A4336" s="69"/>
      <c r="B4336" s="70"/>
      <c r="C4336" s="70"/>
      <c r="D4336" s="70"/>
      <c r="E4336" s="70"/>
      <c r="F4336" s="70"/>
      <c r="G4336" s="70"/>
      <c r="H4336" s="70"/>
      <c r="I4336" s="70"/>
      <c r="J4336" s="70"/>
      <c r="K4336" s="70"/>
      <c r="L4336" s="70"/>
      <c r="M4336" s="70"/>
      <c r="N4336" s="70"/>
      <c r="O4336" s="71"/>
      <c r="P4336" s="72"/>
    </row>
    <row r="4337" spans="1:16">
      <c r="A4337" s="69"/>
      <c r="B4337" s="70"/>
      <c r="C4337" s="70"/>
      <c r="D4337" s="70"/>
      <c r="E4337" s="70"/>
      <c r="F4337" s="70"/>
      <c r="G4337" s="70"/>
      <c r="H4337" s="70"/>
      <c r="I4337" s="70"/>
      <c r="J4337" s="70"/>
      <c r="K4337" s="70"/>
      <c r="L4337" s="70"/>
      <c r="M4337" s="70"/>
      <c r="N4337" s="70"/>
      <c r="O4337" s="71"/>
      <c r="P4337" s="72"/>
    </row>
    <row r="4338" spans="1:16">
      <c r="A4338" s="69"/>
      <c r="B4338" s="70"/>
      <c r="C4338" s="70"/>
      <c r="D4338" s="70"/>
      <c r="E4338" s="70"/>
      <c r="F4338" s="70"/>
      <c r="G4338" s="70"/>
      <c r="H4338" s="70"/>
      <c r="I4338" s="70"/>
      <c r="J4338" s="70"/>
      <c r="K4338" s="70"/>
      <c r="L4338" s="70"/>
      <c r="M4338" s="70"/>
      <c r="N4338" s="70"/>
      <c r="O4338" s="71"/>
      <c r="P4338" s="72"/>
    </row>
    <row r="4339" spans="1:16">
      <c r="A4339" s="69"/>
      <c r="B4339" s="70"/>
      <c r="C4339" s="70"/>
      <c r="D4339" s="70"/>
      <c r="E4339" s="70"/>
      <c r="F4339" s="70"/>
      <c r="G4339" s="70"/>
      <c r="H4339" s="70"/>
      <c r="I4339" s="70"/>
      <c r="J4339" s="70"/>
      <c r="K4339" s="70"/>
      <c r="L4339" s="70"/>
      <c r="M4339" s="70"/>
      <c r="N4339" s="70"/>
      <c r="O4339" s="71"/>
      <c r="P4339" s="72"/>
    </row>
    <row r="4340" spans="1:16">
      <c r="A4340" s="69"/>
      <c r="B4340" s="70"/>
      <c r="C4340" s="70"/>
      <c r="D4340" s="70"/>
      <c r="E4340" s="70"/>
      <c r="F4340" s="70"/>
      <c r="G4340" s="70"/>
      <c r="H4340" s="70"/>
      <c r="I4340" s="70"/>
      <c r="J4340" s="70"/>
      <c r="K4340" s="70"/>
      <c r="L4340" s="70"/>
      <c r="M4340" s="70"/>
      <c r="N4340" s="70"/>
      <c r="O4340" s="71"/>
      <c r="P4340" s="72"/>
    </row>
    <row r="4341" spans="1:16">
      <c r="A4341" s="69"/>
      <c r="B4341" s="70"/>
      <c r="C4341" s="70"/>
      <c r="D4341" s="70"/>
      <c r="E4341" s="70"/>
      <c r="F4341" s="70"/>
      <c r="G4341" s="70"/>
      <c r="H4341" s="70"/>
      <c r="I4341" s="70"/>
      <c r="J4341" s="70"/>
      <c r="K4341" s="70"/>
      <c r="L4341" s="70"/>
      <c r="M4341" s="70"/>
      <c r="N4341" s="70"/>
      <c r="O4341" s="71"/>
      <c r="P4341" s="72"/>
    </row>
    <row r="4342" spans="1:16">
      <c r="A4342" s="69"/>
      <c r="B4342" s="70"/>
      <c r="C4342" s="70"/>
      <c r="D4342" s="70"/>
      <c r="E4342" s="70"/>
      <c r="F4342" s="70"/>
      <c r="G4342" s="70"/>
      <c r="H4342" s="70"/>
      <c r="I4342" s="70"/>
      <c r="J4342" s="70"/>
      <c r="K4342" s="70"/>
      <c r="L4342" s="70"/>
      <c r="M4342" s="70"/>
      <c r="N4342" s="70"/>
      <c r="O4342" s="71"/>
      <c r="P4342" s="72"/>
    </row>
    <row r="4343" spans="1:16">
      <c r="A4343" s="69"/>
      <c r="B4343" s="70"/>
      <c r="C4343" s="70"/>
      <c r="D4343" s="70"/>
      <c r="E4343" s="70"/>
      <c r="F4343" s="70"/>
      <c r="G4343" s="70"/>
      <c r="H4343" s="70"/>
      <c r="I4343" s="70"/>
      <c r="J4343" s="70"/>
      <c r="K4343" s="70"/>
      <c r="L4343" s="70"/>
      <c r="M4343" s="70"/>
      <c r="N4343" s="70"/>
      <c r="O4343" s="71"/>
      <c r="P4343" s="72"/>
    </row>
    <row r="4344" spans="1:16">
      <c r="A4344" s="69"/>
      <c r="B4344" s="70"/>
      <c r="C4344" s="70"/>
      <c r="D4344" s="70"/>
      <c r="E4344" s="70"/>
      <c r="F4344" s="70"/>
      <c r="G4344" s="70"/>
      <c r="H4344" s="70"/>
      <c r="I4344" s="70"/>
      <c r="J4344" s="70"/>
      <c r="K4344" s="70"/>
      <c r="L4344" s="70"/>
      <c r="M4344" s="70"/>
      <c r="N4344" s="70"/>
      <c r="O4344" s="71"/>
      <c r="P4344" s="72"/>
    </row>
    <row r="4345" spans="1:16">
      <c r="A4345" s="69"/>
      <c r="B4345" s="70"/>
      <c r="C4345" s="70"/>
      <c r="D4345" s="70"/>
      <c r="E4345" s="70"/>
      <c r="F4345" s="70"/>
      <c r="G4345" s="70"/>
      <c r="H4345" s="70"/>
      <c r="I4345" s="70"/>
      <c r="J4345" s="70"/>
      <c r="K4345" s="70"/>
      <c r="L4345" s="70"/>
      <c r="M4345" s="70"/>
      <c r="N4345" s="70"/>
      <c r="O4345" s="71"/>
      <c r="P4345" s="72"/>
    </row>
    <row r="4346" spans="1:16">
      <c r="A4346" s="69"/>
      <c r="B4346" s="70"/>
      <c r="C4346" s="70"/>
      <c r="D4346" s="70"/>
      <c r="E4346" s="70"/>
      <c r="F4346" s="70"/>
      <c r="G4346" s="70"/>
      <c r="H4346" s="70"/>
      <c r="I4346" s="70"/>
      <c r="J4346" s="70"/>
      <c r="K4346" s="70"/>
      <c r="L4346" s="70"/>
      <c r="M4346" s="70"/>
      <c r="N4346" s="70"/>
      <c r="O4346" s="71"/>
      <c r="P4346" s="72"/>
    </row>
    <row r="4347" spans="1:16">
      <c r="A4347" s="69"/>
      <c r="B4347" s="70"/>
      <c r="C4347" s="70"/>
      <c r="D4347" s="70"/>
      <c r="E4347" s="70"/>
      <c r="F4347" s="70"/>
      <c r="G4347" s="70"/>
      <c r="H4347" s="70"/>
      <c r="I4347" s="70"/>
      <c r="J4347" s="70"/>
      <c r="K4347" s="70"/>
      <c r="L4347" s="70"/>
      <c r="M4347" s="70"/>
      <c r="N4347" s="70"/>
      <c r="O4347" s="71"/>
      <c r="P4347" s="72"/>
    </row>
    <row r="4348" spans="1:16">
      <c r="A4348" s="69"/>
      <c r="B4348" s="70"/>
      <c r="C4348" s="70"/>
      <c r="D4348" s="70"/>
      <c r="E4348" s="70"/>
      <c r="F4348" s="70"/>
      <c r="G4348" s="70"/>
      <c r="H4348" s="70"/>
      <c r="I4348" s="70"/>
      <c r="J4348" s="70"/>
      <c r="K4348" s="70"/>
      <c r="L4348" s="70"/>
      <c r="M4348" s="70"/>
      <c r="N4348" s="70"/>
      <c r="O4348" s="71"/>
      <c r="P4348" s="72"/>
    </row>
    <row r="4349" spans="1:16">
      <c r="A4349" s="69"/>
      <c r="B4349" s="70"/>
      <c r="C4349" s="70"/>
      <c r="D4349" s="70"/>
      <c r="E4349" s="70"/>
      <c r="F4349" s="70"/>
      <c r="G4349" s="70"/>
      <c r="H4349" s="70"/>
      <c r="I4349" s="70"/>
      <c r="J4349" s="70"/>
      <c r="K4349" s="70"/>
      <c r="L4349" s="70"/>
      <c r="M4349" s="70"/>
      <c r="N4349" s="70"/>
      <c r="O4349" s="71"/>
      <c r="P4349" s="72"/>
    </row>
    <row r="4350" spans="1:16">
      <c r="A4350" s="69"/>
      <c r="B4350" s="70"/>
      <c r="C4350" s="70"/>
      <c r="D4350" s="70"/>
      <c r="E4350" s="70"/>
      <c r="F4350" s="70"/>
      <c r="G4350" s="70"/>
      <c r="H4350" s="70"/>
      <c r="I4350" s="70"/>
      <c r="J4350" s="70"/>
      <c r="K4350" s="70"/>
      <c r="L4350" s="70"/>
      <c r="M4350" s="70"/>
      <c r="N4350" s="70"/>
      <c r="O4350" s="71"/>
      <c r="P4350" s="72"/>
    </row>
    <row r="4351" spans="1:16">
      <c r="A4351" s="69"/>
      <c r="B4351" s="70"/>
      <c r="C4351" s="70"/>
      <c r="D4351" s="70"/>
      <c r="E4351" s="70"/>
      <c r="F4351" s="70"/>
      <c r="G4351" s="70"/>
      <c r="H4351" s="70"/>
      <c r="I4351" s="70"/>
      <c r="J4351" s="70"/>
      <c r="K4351" s="70"/>
      <c r="L4351" s="70"/>
      <c r="M4351" s="70"/>
      <c r="N4351" s="70"/>
      <c r="O4351" s="71"/>
      <c r="P4351" s="72"/>
    </row>
    <row r="4352" spans="1:16">
      <c r="A4352" s="69"/>
      <c r="B4352" s="70"/>
      <c r="C4352" s="70"/>
      <c r="D4352" s="70"/>
      <c r="E4352" s="70"/>
      <c r="F4352" s="70"/>
      <c r="G4352" s="70"/>
      <c r="H4352" s="70"/>
      <c r="I4352" s="70"/>
      <c r="J4352" s="70"/>
      <c r="K4352" s="70"/>
      <c r="L4352" s="70"/>
      <c r="M4352" s="70"/>
      <c r="N4352" s="70"/>
      <c r="O4352" s="71"/>
      <c r="P4352" s="72"/>
    </row>
    <row r="4353" spans="1:16">
      <c r="A4353" s="69"/>
      <c r="B4353" s="70"/>
      <c r="C4353" s="70"/>
      <c r="D4353" s="70"/>
      <c r="E4353" s="70"/>
      <c r="F4353" s="70"/>
      <c r="G4353" s="70"/>
      <c r="H4353" s="70"/>
      <c r="I4353" s="70"/>
      <c r="J4353" s="70"/>
      <c r="K4353" s="70"/>
      <c r="L4353" s="70"/>
      <c r="M4353" s="70"/>
      <c r="N4353" s="70"/>
      <c r="O4353" s="71"/>
      <c r="P4353" s="72"/>
    </row>
    <row r="4354" spans="1:16">
      <c r="A4354" s="69"/>
      <c r="B4354" s="70"/>
      <c r="C4354" s="70"/>
      <c r="D4354" s="70"/>
      <c r="E4354" s="70"/>
      <c r="F4354" s="70"/>
      <c r="G4354" s="70"/>
      <c r="H4354" s="70"/>
      <c r="I4354" s="70"/>
      <c r="J4354" s="70"/>
      <c r="K4354" s="70"/>
      <c r="L4354" s="70"/>
      <c r="M4354" s="70"/>
      <c r="N4354" s="70"/>
      <c r="O4354" s="71"/>
      <c r="P4354" s="72"/>
    </row>
    <row r="4355" spans="1:16">
      <c r="A4355" s="69"/>
      <c r="B4355" s="70"/>
      <c r="C4355" s="70"/>
      <c r="D4355" s="70"/>
      <c r="E4355" s="70"/>
      <c r="F4355" s="70"/>
      <c r="G4355" s="70"/>
      <c r="H4355" s="70"/>
      <c r="I4355" s="70"/>
      <c r="J4355" s="70"/>
      <c r="K4355" s="70"/>
      <c r="L4355" s="70"/>
      <c r="M4355" s="70"/>
      <c r="N4355" s="70"/>
      <c r="O4355" s="71"/>
      <c r="P4355" s="72"/>
    </row>
    <row r="4356" spans="1:16">
      <c r="A4356" s="69"/>
      <c r="B4356" s="70"/>
      <c r="C4356" s="70"/>
      <c r="D4356" s="70"/>
      <c r="E4356" s="70"/>
      <c r="F4356" s="70"/>
      <c r="G4356" s="70"/>
      <c r="H4356" s="70"/>
      <c r="I4356" s="70"/>
      <c r="J4356" s="70"/>
      <c r="K4356" s="70"/>
      <c r="L4356" s="70"/>
      <c r="M4356" s="70"/>
      <c r="N4356" s="70"/>
      <c r="O4356" s="71"/>
      <c r="P4356" s="72"/>
    </row>
    <row r="4357" spans="1:16">
      <c r="A4357" s="69"/>
      <c r="B4357" s="70"/>
      <c r="C4357" s="70"/>
      <c r="D4357" s="70"/>
      <c r="E4357" s="70"/>
      <c r="F4357" s="70"/>
      <c r="G4357" s="70"/>
      <c r="H4357" s="70"/>
      <c r="I4357" s="70"/>
      <c r="J4357" s="70"/>
      <c r="K4357" s="70"/>
      <c r="L4357" s="70"/>
      <c r="M4357" s="70"/>
      <c r="N4357" s="70"/>
      <c r="O4357" s="71"/>
      <c r="P4357" s="72"/>
    </row>
    <row r="4358" spans="1:16">
      <c r="A4358" s="69"/>
      <c r="B4358" s="70"/>
      <c r="C4358" s="70"/>
      <c r="D4358" s="70"/>
      <c r="E4358" s="70"/>
      <c r="F4358" s="70"/>
      <c r="G4358" s="70"/>
      <c r="H4358" s="70"/>
      <c r="I4358" s="70"/>
      <c r="J4358" s="70"/>
      <c r="K4358" s="70"/>
      <c r="L4358" s="70"/>
      <c r="M4358" s="70"/>
      <c r="N4358" s="70"/>
      <c r="O4358" s="71"/>
      <c r="P4358" s="72"/>
    </row>
    <row r="4359" spans="1:16">
      <c r="A4359" s="69"/>
      <c r="B4359" s="70"/>
      <c r="C4359" s="70"/>
      <c r="D4359" s="70"/>
      <c r="E4359" s="70"/>
      <c r="F4359" s="70"/>
      <c r="G4359" s="70"/>
      <c r="H4359" s="70"/>
      <c r="I4359" s="70"/>
      <c r="J4359" s="70"/>
      <c r="K4359" s="70"/>
      <c r="L4359" s="70"/>
      <c r="M4359" s="70"/>
      <c r="N4359" s="70"/>
      <c r="O4359" s="71"/>
      <c r="P4359" s="72"/>
    </row>
    <row r="4360" spans="1:16">
      <c r="A4360" s="69"/>
      <c r="B4360" s="70"/>
      <c r="C4360" s="70"/>
      <c r="D4360" s="70"/>
      <c r="E4360" s="70"/>
      <c r="F4360" s="70"/>
      <c r="G4360" s="70"/>
      <c r="H4360" s="70"/>
      <c r="I4360" s="70"/>
      <c r="J4360" s="70"/>
      <c r="K4360" s="70"/>
      <c r="L4360" s="70"/>
      <c r="M4360" s="70"/>
      <c r="N4360" s="70"/>
      <c r="O4360" s="71"/>
      <c r="P4360" s="72"/>
    </row>
    <row r="4361" spans="1:16">
      <c r="A4361" s="69"/>
      <c r="B4361" s="70"/>
      <c r="C4361" s="70"/>
      <c r="D4361" s="70"/>
      <c r="E4361" s="70"/>
      <c r="F4361" s="70"/>
      <c r="G4361" s="70"/>
      <c r="H4361" s="70"/>
      <c r="I4361" s="70"/>
      <c r="J4361" s="70"/>
      <c r="K4361" s="70"/>
      <c r="L4361" s="70"/>
      <c r="M4361" s="70"/>
      <c r="N4361" s="70"/>
      <c r="O4361" s="71"/>
      <c r="P4361" s="72"/>
    </row>
    <row r="4362" spans="1:16">
      <c r="A4362" s="69"/>
      <c r="B4362" s="70"/>
      <c r="C4362" s="70"/>
      <c r="D4362" s="70"/>
      <c r="E4362" s="70"/>
      <c r="F4362" s="70"/>
      <c r="G4362" s="70"/>
      <c r="H4362" s="70"/>
      <c r="I4362" s="70"/>
      <c r="J4362" s="70"/>
      <c r="K4362" s="70"/>
      <c r="L4362" s="70"/>
      <c r="M4362" s="70"/>
      <c r="N4362" s="70"/>
      <c r="O4362" s="71"/>
      <c r="P4362" s="72"/>
    </row>
    <row r="4363" spans="1:16">
      <c r="A4363" s="69"/>
      <c r="B4363" s="70"/>
      <c r="C4363" s="70"/>
      <c r="D4363" s="70"/>
      <c r="E4363" s="70"/>
      <c r="F4363" s="70"/>
      <c r="G4363" s="70"/>
      <c r="H4363" s="70"/>
      <c r="I4363" s="70"/>
      <c r="J4363" s="70"/>
      <c r="K4363" s="70"/>
      <c r="L4363" s="70"/>
      <c r="M4363" s="70"/>
      <c r="N4363" s="70"/>
      <c r="O4363" s="71"/>
      <c r="P4363" s="72"/>
    </row>
    <row r="4364" spans="1:16">
      <c r="A4364" s="69"/>
      <c r="B4364" s="70"/>
      <c r="C4364" s="70"/>
      <c r="D4364" s="70"/>
      <c r="E4364" s="70"/>
      <c r="F4364" s="70"/>
      <c r="G4364" s="70"/>
      <c r="H4364" s="70"/>
      <c r="I4364" s="70"/>
      <c r="J4364" s="70"/>
      <c r="K4364" s="70"/>
      <c r="L4364" s="70"/>
      <c r="M4364" s="70"/>
      <c r="N4364" s="70"/>
      <c r="O4364" s="71"/>
      <c r="P4364" s="72"/>
    </row>
    <row r="4365" spans="1:16">
      <c r="A4365" s="69"/>
      <c r="B4365" s="70"/>
      <c r="C4365" s="70"/>
      <c r="D4365" s="70"/>
      <c r="E4365" s="70"/>
      <c r="F4365" s="70"/>
      <c r="G4365" s="70"/>
      <c r="H4365" s="70"/>
      <c r="I4365" s="70"/>
      <c r="J4365" s="70"/>
      <c r="K4365" s="70"/>
      <c r="L4365" s="70"/>
      <c r="M4365" s="70"/>
      <c r="N4365" s="70"/>
      <c r="O4365" s="71"/>
      <c r="P4365" s="72"/>
    </row>
    <row r="4366" spans="1:16">
      <c r="A4366" s="69"/>
      <c r="B4366" s="70"/>
      <c r="C4366" s="70"/>
      <c r="D4366" s="70"/>
      <c r="E4366" s="70"/>
      <c r="F4366" s="70"/>
      <c r="G4366" s="70"/>
      <c r="H4366" s="70"/>
      <c r="I4366" s="70"/>
      <c r="J4366" s="70"/>
      <c r="K4366" s="70"/>
      <c r="L4366" s="70"/>
      <c r="M4366" s="70"/>
      <c r="N4366" s="70"/>
      <c r="O4366" s="71"/>
      <c r="P4366" s="72"/>
    </row>
    <row r="4367" spans="1:16">
      <c r="A4367" s="69"/>
      <c r="B4367" s="70"/>
      <c r="C4367" s="70"/>
      <c r="D4367" s="70"/>
      <c r="E4367" s="70"/>
      <c r="F4367" s="70"/>
      <c r="G4367" s="70"/>
      <c r="H4367" s="70"/>
      <c r="I4367" s="70"/>
      <c r="J4367" s="70"/>
      <c r="K4367" s="70"/>
      <c r="L4367" s="70"/>
      <c r="M4367" s="70"/>
      <c r="N4367" s="70"/>
      <c r="O4367" s="71"/>
      <c r="P4367" s="72"/>
    </row>
    <row r="4368" spans="1:16">
      <c r="A4368" s="69"/>
      <c r="B4368" s="70"/>
      <c r="C4368" s="70"/>
      <c r="D4368" s="70"/>
      <c r="E4368" s="70"/>
      <c r="F4368" s="70"/>
      <c r="G4368" s="70"/>
      <c r="H4368" s="70"/>
      <c r="I4368" s="70"/>
      <c r="J4368" s="70"/>
      <c r="K4368" s="70"/>
      <c r="L4368" s="70"/>
      <c r="M4368" s="70"/>
      <c r="N4368" s="70"/>
      <c r="O4368" s="71"/>
      <c r="P4368" s="72"/>
    </row>
    <row r="4369" spans="1:16">
      <c r="A4369" s="69"/>
      <c r="B4369" s="70"/>
      <c r="C4369" s="70"/>
      <c r="D4369" s="70"/>
      <c r="E4369" s="70"/>
      <c r="F4369" s="70"/>
      <c r="G4369" s="70"/>
      <c r="H4369" s="70"/>
      <c r="I4369" s="70"/>
      <c r="J4369" s="70"/>
      <c r="K4369" s="70"/>
      <c r="L4369" s="70"/>
      <c r="M4369" s="70"/>
      <c r="N4369" s="70"/>
      <c r="O4369" s="71"/>
      <c r="P4369" s="72"/>
    </row>
    <row r="4370" spans="1:16">
      <c r="A4370" s="69"/>
      <c r="B4370" s="70"/>
      <c r="C4370" s="70"/>
      <c r="D4370" s="70"/>
      <c r="E4370" s="70"/>
      <c r="F4370" s="70"/>
      <c r="G4370" s="70"/>
      <c r="H4370" s="70"/>
      <c r="I4370" s="70"/>
      <c r="J4370" s="70"/>
      <c r="K4370" s="70"/>
      <c r="L4370" s="70"/>
      <c r="M4370" s="70"/>
      <c r="N4370" s="70"/>
      <c r="O4370" s="71"/>
      <c r="P4370" s="72"/>
    </row>
    <row r="4371" spans="1:16">
      <c r="A4371" s="69"/>
      <c r="B4371" s="70"/>
      <c r="C4371" s="70"/>
      <c r="D4371" s="70"/>
      <c r="E4371" s="70"/>
      <c r="F4371" s="70"/>
      <c r="G4371" s="70"/>
      <c r="H4371" s="70"/>
      <c r="I4371" s="70"/>
      <c r="J4371" s="70"/>
      <c r="K4371" s="70"/>
      <c r="L4371" s="70"/>
      <c r="M4371" s="70"/>
      <c r="N4371" s="70"/>
      <c r="O4371" s="71"/>
      <c r="P4371" s="72"/>
    </row>
    <row r="4372" spans="1:16">
      <c r="A4372" s="69"/>
      <c r="B4372" s="70"/>
      <c r="C4372" s="70"/>
      <c r="D4372" s="70"/>
      <c r="E4372" s="70"/>
      <c r="F4372" s="70"/>
      <c r="G4372" s="70"/>
      <c r="H4372" s="70"/>
      <c r="I4372" s="70"/>
      <c r="J4372" s="70"/>
      <c r="K4372" s="70"/>
      <c r="L4372" s="70"/>
      <c r="M4372" s="70"/>
      <c r="N4372" s="70"/>
      <c r="O4372" s="71"/>
      <c r="P4372" s="72"/>
    </row>
    <row r="4373" spans="1:16">
      <c r="A4373" s="69"/>
      <c r="B4373" s="70"/>
      <c r="C4373" s="70"/>
      <c r="D4373" s="70"/>
      <c r="E4373" s="70"/>
      <c r="F4373" s="70"/>
      <c r="G4373" s="70"/>
      <c r="H4373" s="70"/>
      <c r="I4373" s="70"/>
      <c r="J4373" s="70"/>
      <c r="K4373" s="70"/>
      <c r="L4373" s="70"/>
      <c r="M4373" s="70"/>
      <c r="N4373" s="70"/>
      <c r="O4373" s="71"/>
      <c r="P4373" s="72"/>
    </row>
    <row r="4374" spans="1:16">
      <c r="A4374" s="69"/>
      <c r="B4374" s="70"/>
      <c r="C4374" s="70"/>
      <c r="D4374" s="70"/>
      <c r="E4374" s="70"/>
      <c r="F4374" s="70"/>
      <c r="G4374" s="70"/>
      <c r="H4374" s="70"/>
      <c r="I4374" s="70"/>
      <c r="J4374" s="70"/>
      <c r="K4374" s="70"/>
      <c r="L4374" s="70"/>
      <c r="M4374" s="70"/>
      <c r="N4374" s="70"/>
      <c r="O4374" s="71"/>
      <c r="P4374" s="72"/>
    </row>
    <row r="4375" spans="1:16">
      <c r="A4375" s="69"/>
      <c r="B4375" s="70"/>
      <c r="C4375" s="70"/>
      <c r="D4375" s="70"/>
      <c r="E4375" s="70"/>
      <c r="F4375" s="70"/>
      <c r="G4375" s="70"/>
      <c r="H4375" s="70"/>
      <c r="I4375" s="70"/>
      <c r="J4375" s="70"/>
      <c r="K4375" s="70"/>
      <c r="L4375" s="70"/>
      <c r="M4375" s="70"/>
      <c r="N4375" s="70"/>
      <c r="O4375" s="71"/>
      <c r="P4375" s="72"/>
    </row>
    <row r="4376" spans="1:16">
      <c r="A4376" s="69"/>
      <c r="B4376" s="70"/>
      <c r="C4376" s="70"/>
      <c r="D4376" s="70"/>
      <c r="E4376" s="70"/>
      <c r="F4376" s="70"/>
      <c r="G4376" s="70"/>
      <c r="H4376" s="70"/>
      <c r="I4376" s="70"/>
      <c r="J4376" s="70"/>
      <c r="K4376" s="70"/>
      <c r="L4376" s="70"/>
      <c r="M4376" s="70"/>
      <c r="N4376" s="70"/>
      <c r="O4376" s="71"/>
      <c r="P4376" s="72"/>
    </row>
    <row r="4377" spans="1:16">
      <c r="A4377" s="69"/>
      <c r="B4377" s="70"/>
      <c r="C4377" s="70"/>
      <c r="D4377" s="70"/>
      <c r="E4377" s="70"/>
      <c r="F4377" s="70"/>
      <c r="G4377" s="70"/>
      <c r="H4377" s="70"/>
      <c r="I4377" s="70"/>
      <c r="J4377" s="70"/>
      <c r="K4377" s="70"/>
      <c r="L4377" s="70"/>
      <c r="M4377" s="70"/>
      <c r="N4377" s="70"/>
      <c r="O4377" s="71"/>
      <c r="P4377" s="72"/>
    </row>
    <row r="4378" spans="1:16">
      <c r="A4378" s="69"/>
      <c r="B4378" s="70"/>
      <c r="C4378" s="70"/>
      <c r="D4378" s="70"/>
      <c r="E4378" s="70"/>
      <c r="F4378" s="70"/>
      <c r="G4378" s="70"/>
      <c r="H4378" s="70"/>
      <c r="I4378" s="70"/>
      <c r="J4378" s="70"/>
      <c r="K4378" s="70"/>
      <c r="L4378" s="70"/>
      <c r="M4378" s="70"/>
      <c r="N4378" s="70"/>
      <c r="O4378" s="71"/>
      <c r="P4378" s="72"/>
    </row>
    <row r="4379" spans="1:16">
      <c r="A4379" s="69"/>
      <c r="B4379" s="70"/>
      <c r="C4379" s="70"/>
      <c r="D4379" s="70"/>
      <c r="E4379" s="70"/>
      <c r="F4379" s="70"/>
      <c r="G4379" s="70"/>
      <c r="H4379" s="70"/>
      <c r="I4379" s="70"/>
      <c r="J4379" s="70"/>
      <c r="K4379" s="70"/>
      <c r="L4379" s="70"/>
      <c r="M4379" s="70"/>
      <c r="N4379" s="70"/>
      <c r="O4379" s="71"/>
      <c r="P4379" s="72"/>
    </row>
    <row r="4380" spans="1:16">
      <c r="A4380" s="69"/>
      <c r="B4380" s="70"/>
      <c r="C4380" s="70"/>
      <c r="D4380" s="70"/>
      <c r="E4380" s="70"/>
      <c r="F4380" s="70"/>
      <c r="G4380" s="70"/>
      <c r="H4380" s="70"/>
      <c r="I4380" s="70"/>
      <c r="J4380" s="70"/>
      <c r="K4380" s="70"/>
      <c r="L4380" s="70"/>
      <c r="M4380" s="70"/>
      <c r="N4380" s="70"/>
      <c r="O4380" s="71"/>
      <c r="P4380" s="72"/>
    </row>
    <row r="4381" spans="1:16">
      <c r="A4381" s="69"/>
      <c r="B4381" s="70"/>
      <c r="C4381" s="70"/>
      <c r="D4381" s="70"/>
      <c r="E4381" s="70"/>
      <c r="F4381" s="70"/>
      <c r="G4381" s="70"/>
      <c r="H4381" s="70"/>
      <c r="I4381" s="70"/>
      <c r="J4381" s="70"/>
      <c r="K4381" s="70"/>
      <c r="L4381" s="70"/>
      <c r="M4381" s="70"/>
      <c r="N4381" s="70"/>
      <c r="O4381" s="71"/>
      <c r="P4381" s="72"/>
    </row>
    <row r="4382" spans="1:16">
      <c r="A4382" s="69"/>
      <c r="B4382" s="70"/>
      <c r="C4382" s="70"/>
      <c r="D4382" s="70"/>
      <c r="E4382" s="70"/>
      <c r="F4382" s="70"/>
      <c r="G4382" s="70"/>
      <c r="H4382" s="70"/>
      <c r="I4382" s="70"/>
      <c r="J4382" s="70"/>
      <c r="K4382" s="70"/>
      <c r="L4382" s="70"/>
      <c r="M4382" s="70"/>
      <c r="N4382" s="70"/>
      <c r="O4382" s="71"/>
      <c r="P4382" s="72"/>
    </row>
    <row r="4383" spans="1:16">
      <c r="A4383" s="69"/>
      <c r="B4383" s="70"/>
      <c r="C4383" s="70"/>
      <c r="D4383" s="70"/>
      <c r="E4383" s="70"/>
      <c r="F4383" s="70"/>
      <c r="G4383" s="70"/>
      <c r="H4383" s="70"/>
      <c r="I4383" s="70"/>
      <c r="J4383" s="70"/>
      <c r="K4383" s="70"/>
      <c r="L4383" s="70"/>
      <c r="M4383" s="70"/>
      <c r="N4383" s="70"/>
      <c r="O4383" s="71"/>
      <c r="P4383" s="72"/>
    </row>
    <row r="4384" spans="1:16">
      <c r="A4384" s="69"/>
      <c r="B4384" s="70"/>
      <c r="C4384" s="70"/>
      <c r="D4384" s="70"/>
      <c r="E4384" s="70"/>
      <c r="F4384" s="70"/>
      <c r="G4384" s="70"/>
      <c r="H4384" s="70"/>
      <c r="I4384" s="70"/>
      <c r="J4384" s="70"/>
      <c r="K4384" s="70"/>
      <c r="L4384" s="70"/>
      <c r="M4384" s="70"/>
      <c r="N4384" s="70"/>
      <c r="O4384" s="71"/>
      <c r="P4384" s="72"/>
    </row>
    <row r="4385" spans="1:16">
      <c r="A4385" s="69"/>
      <c r="B4385" s="70"/>
      <c r="C4385" s="70"/>
      <c r="D4385" s="70"/>
      <c r="E4385" s="70"/>
      <c r="F4385" s="70"/>
      <c r="G4385" s="70"/>
      <c r="H4385" s="70"/>
      <c r="I4385" s="70"/>
      <c r="J4385" s="70"/>
      <c r="K4385" s="70"/>
      <c r="L4385" s="70"/>
      <c r="M4385" s="70"/>
      <c r="N4385" s="70"/>
      <c r="O4385" s="71"/>
      <c r="P4385" s="72"/>
    </row>
    <row r="4386" spans="1:16">
      <c r="A4386" s="69"/>
      <c r="B4386" s="70"/>
      <c r="C4386" s="70"/>
      <c r="D4386" s="70"/>
      <c r="E4386" s="70"/>
      <c r="F4386" s="70"/>
      <c r="G4386" s="70"/>
      <c r="H4386" s="70"/>
      <c r="I4386" s="70"/>
      <c r="J4386" s="70"/>
      <c r="K4386" s="70"/>
      <c r="L4386" s="70"/>
      <c r="M4386" s="70"/>
      <c r="N4386" s="70"/>
      <c r="O4386" s="71"/>
      <c r="P4386" s="72"/>
    </row>
    <row r="4387" spans="1:16">
      <c r="A4387" s="69"/>
      <c r="B4387" s="70"/>
      <c r="C4387" s="70"/>
      <c r="D4387" s="70"/>
      <c r="E4387" s="70"/>
      <c r="F4387" s="70"/>
      <c r="G4387" s="70"/>
      <c r="H4387" s="70"/>
      <c r="I4387" s="70"/>
      <c r="J4387" s="70"/>
      <c r="K4387" s="70"/>
      <c r="L4387" s="70"/>
      <c r="M4387" s="70"/>
      <c r="N4387" s="70"/>
      <c r="O4387" s="71"/>
      <c r="P4387" s="72"/>
    </row>
    <row r="4388" spans="1:16">
      <c r="A4388" s="69"/>
      <c r="B4388" s="70"/>
      <c r="C4388" s="70"/>
      <c r="D4388" s="70"/>
      <c r="E4388" s="70"/>
      <c r="F4388" s="70"/>
      <c r="G4388" s="70"/>
      <c r="H4388" s="70"/>
      <c r="I4388" s="70"/>
      <c r="J4388" s="70"/>
      <c r="K4388" s="70"/>
      <c r="L4388" s="70"/>
      <c r="M4388" s="70"/>
      <c r="N4388" s="70"/>
      <c r="O4388" s="71"/>
      <c r="P4388" s="72"/>
    </row>
    <row r="4389" spans="1:16">
      <c r="A4389" s="69"/>
      <c r="B4389" s="70"/>
      <c r="C4389" s="70"/>
      <c r="D4389" s="70"/>
      <c r="E4389" s="70"/>
      <c r="F4389" s="70"/>
      <c r="G4389" s="70"/>
      <c r="H4389" s="70"/>
      <c r="I4389" s="70"/>
      <c r="J4389" s="70"/>
      <c r="K4389" s="70"/>
      <c r="L4389" s="70"/>
      <c r="M4389" s="70"/>
      <c r="N4389" s="70"/>
      <c r="O4389" s="71"/>
      <c r="P4389" s="72"/>
    </row>
    <row r="4390" spans="1:16">
      <c r="A4390" s="69"/>
      <c r="B4390" s="70"/>
      <c r="C4390" s="70"/>
      <c r="D4390" s="70"/>
      <c r="E4390" s="70"/>
      <c r="F4390" s="70"/>
      <c r="G4390" s="70"/>
      <c r="H4390" s="70"/>
      <c r="I4390" s="70"/>
      <c r="J4390" s="70"/>
      <c r="K4390" s="70"/>
      <c r="L4390" s="70"/>
      <c r="M4390" s="70"/>
      <c r="N4390" s="70"/>
      <c r="O4390" s="71"/>
      <c r="P4390" s="72"/>
    </row>
    <row r="4391" spans="1:16">
      <c r="A4391" s="69"/>
      <c r="B4391" s="70"/>
      <c r="C4391" s="70"/>
      <c r="D4391" s="70"/>
      <c r="E4391" s="70"/>
      <c r="F4391" s="70"/>
      <c r="G4391" s="70"/>
      <c r="H4391" s="70"/>
      <c r="I4391" s="70"/>
      <c r="J4391" s="70"/>
      <c r="K4391" s="70"/>
      <c r="L4391" s="70"/>
      <c r="M4391" s="70"/>
      <c r="N4391" s="70"/>
      <c r="O4391" s="71"/>
      <c r="P4391" s="72"/>
    </row>
    <row r="4392" spans="1:16">
      <c r="A4392" s="69"/>
      <c r="B4392" s="70"/>
      <c r="C4392" s="70"/>
      <c r="D4392" s="70"/>
      <c r="E4392" s="70"/>
      <c r="F4392" s="70"/>
      <c r="G4392" s="70"/>
      <c r="H4392" s="70"/>
      <c r="I4392" s="70"/>
      <c r="J4392" s="70"/>
      <c r="K4392" s="70"/>
      <c r="L4392" s="70"/>
      <c r="M4392" s="70"/>
      <c r="N4392" s="70"/>
      <c r="O4392" s="71"/>
      <c r="P4392" s="72"/>
    </row>
    <row r="4393" spans="1:16">
      <c r="A4393" s="69"/>
      <c r="B4393" s="70"/>
      <c r="C4393" s="70"/>
      <c r="D4393" s="70"/>
      <c r="E4393" s="70"/>
      <c r="F4393" s="70"/>
      <c r="G4393" s="70"/>
      <c r="H4393" s="70"/>
      <c r="I4393" s="70"/>
      <c r="J4393" s="70"/>
      <c r="K4393" s="70"/>
      <c r="L4393" s="70"/>
      <c r="M4393" s="70"/>
      <c r="N4393" s="70"/>
      <c r="O4393" s="71"/>
      <c r="P4393" s="72"/>
    </row>
    <row r="4394" spans="1:16">
      <c r="A4394" s="69"/>
      <c r="B4394" s="70"/>
      <c r="C4394" s="70"/>
      <c r="D4394" s="70"/>
      <c r="E4394" s="70"/>
      <c r="F4394" s="70"/>
      <c r="G4394" s="70"/>
      <c r="H4394" s="70"/>
      <c r="I4394" s="70"/>
      <c r="J4394" s="70"/>
      <c r="K4394" s="70"/>
      <c r="L4394" s="70"/>
      <c r="M4394" s="70"/>
      <c r="N4394" s="70"/>
      <c r="O4394" s="71"/>
      <c r="P4394" s="72"/>
    </row>
    <row r="4395" spans="1:16">
      <c r="A4395" s="69"/>
      <c r="B4395" s="70"/>
      <c r="C4395" s="70"/>
      <c r="D4395" s="70"/>
      <c r="E4395" s="70"/>
      <c r="F4395" s="70"/>
      <c r="G4395" s="70"/>
      <c r="H4395" s="70"/>
      <c r="I4395" s="70"/>
      <c r="J4395" s="70"/>
      <c r="K4395" s="70"/>
      <c r="L4395" s="70"/>
      <c r="M4395" s="70"/>
      <c r="N4395" s="70"/>
      <c r="O4395" s="71"/>
      <c r="P4395" s="72"/>
    </row>
    <row r="4396" spans="1:16">
      <c r="A4396" s="69"/>
      <c r="B4396" s="70"/>
      <c r="C4396" s="70"/>
      <c r="D4396" s="70"/>
      <c r="E4396" s="70"/>
      <c r="F4396" s="70"/>
      <c r="G4396" s="70"/>
      <c r="H4396" s="70"/>
      <c r="I4396" s="70"/>
      <c r="J4396" s="70"/>
      <c r="K4396" s="70"/>
      <c r="L4396" s="70"/>
      <c r="M4396" s="70"/>
      <c r="N4396" s="70"/>
      <c r="O4396" s="71"/>
      <c r="P4396" s="72"/>
    </row>
    <row r="4397" spans="1:16">
      <c r="A4397" s="69"/>
      <c r="B4397" s="70"/>
      <c r="C4397" s="70"/>
      <c r="D4397" s="70"/>
      <c r="E4397" s="70"/>
      <c r="F4397" s="70"/>
      <c r="G4397" s="70"/>
      <c r="H4397" s="70"/>
      <c r="I4397" s="70"/>
      <c r="J4397" s="70"/>
      <c r="K4397" s="70"/>
      <c r="L4397" s="70"/>
      <c r="M4397" s="70"/>
      <c r="N4397" s="70"/>
      <c r="O4397" s="71"/>
      <c r="P4397" s="72"/>
    </row>
    <row r="4398" spans="1:16">
      <c r="A4398" s="69"/>
      <c r="B4398" s="70"/>
      <c r="C4398" s="70"/>
      <c r="D4398" s="70"/>
      <c r="E4398" s="70"/>
      <c r="F4398" s="70"/>
      <c r="G4398" s="70"/>
      <c r="H4398" s="70"/>
      <c r="I4398" s="70"/>
      <c r="J4398" s="70"/>
      <c r="K4398" s="70"/>
      <c r="L4398" s="70"/>
      <c r="M4398" s="70"/>
      <c r="N4398" s="70"/>
      <c r="O4398" s="71"/>
      <c r="P4398" s="72"/>
    </row>
    <row r="4399" spans="1:16">
      <c r="A4399" s="69"/>
      <c r="B4399" s="70"/>
      <c r="C4399" s="70"/>
      <c r="D4399" s="70"/>
      <c r="E4399" s="70"/>
      <c r="F4399" s="70"/>
      <c r="G4399" s="70"/>
      <c r="H4399" s="70"/>
      <c r="I4399" s="70"/>
      <c r="J4399" s="70"/>
      <c r="K4399" s="70"/>
      <c r="L4399" s="70"/>
      <c r="M4399" s="70"/>
      <c r="N4399" s="70"/>
      <c r="O4399" s="71"/>
      <c r="P4399" s="72"/>
    </row>
    <row r="4400" spans="1:16">
      <c r="A4400" s="69"/>
      <c r="B4400" s="70"/>
      <c r="C4400" s="70"/>
      <c r="D4400" s="70"/>
      <c r="E4400" s="70"/>
      <c r="F4400" s="70"/>
      <c r="G4400" s="70"/>
      <c r="H4400" s="70"/>
      <c r="I4400" s="70"/>
      <c r="J4400" s="70"/>
      <c r="K4400" s="70"/>
      <c r="L4400" s="70"/>
      <c r="M4400" s="70"/>
      <c r="N4400" s="70"/>
      <c r="O4400" s="71"/>
      <c r="P4400" s="72"/>
    </row>
    <row r="4401" spans="1:16">
      <c r="A4401" s="69"/>
      <c r="B4401" s="70"/>
      <c r="C4401" s="70"/>
      <c r="D4401" s="70"/>
      <c r="E4401" s="70"/>
      <c r="F4401" s="70"/>
      <c r="G4401" s="70"/>
      <c r="H4401" s="70"/>
      <c r="I4401" s="70"/>
      <c r="J4401" s="70"/>
      <c r="K4401" s="70"/>
      <c r="L4401" s="70"/>
      <c r="M4401" s="70"/>
      <c r="N4401" s="70"/>
      <c r="O4401" s="71"/>
      <c r="P4401" s="72"/>
    </row>
    <row r="4402" spans="1:16">
      <c r="A4402" s="69"/>
      <c r="B4402" s="70"/>
      <c r="C4402" s="70"/>
      <c r="D4402" s="70"/>
      <c r="E4402" s="70"/>
      <c r="F4402" s="70"/>
      <c r="G4402" s="70"/>
      <c r="H4402" s="70"/>
      <c r="I4402" s="70"/>
      <c r="J4402" s="70"/>
      <c r="K4402" s="70"/>
      <c r="L4402" s="70"/>
      <c r="M4402" s="70"/>
      <c r="N4402" s="70"/>
      <c r="O4402" s="71"/>
      <c r="P4402" s="72"/>
    </row>
    <row r="4403" spans="1:16">
      <c r="A4403" s="69"/>
      <c r="B4403" s="70"/>
      <c r="C4403" s="70"/>
      <c r="D4403" s="70"/>
      <c r="E4403" s="70"/>
      <c r="F4403" s="70"/>
      <c r="G4403" s="70"/>
      <c r="H4403" s="70"/>
      <c r="I4403" s="70"/>
      <c r="J4403" s="70"/>
      <c r="K4403" s="70"/>
      <c r="L4403" s="70"/>
      <c r="M4403" s="70"/>
      <c r="N4403" s="70"/>
      <c r="O4403" s="71"/>
      <c r="P4403" s="72"/>
    </row>
    <row r="4404" spans="1:16">
      <c r="A4404" s="69"/>
      <c r="B4404" s="70"/>
      <c r="C4404" s="70"/>
      <c r="D4404" s="70"/>
      <c r="E4404" s="70"/>
      <c r="F4404" s="70"/>
      <c r="G4404" s="70"/>
      <c r="H4404" s="70"/>
      <c r="I4404" s="70"/>
      <c r="J4404" s="70"/>
      <c r="K4404" s="70"/>
      <c r="L4404" s="70"/>
      <c r="M4404" s="70"/>
      <c r="N4404" s="70"/>
      <c r="O4404" s="71"/>
      <c r="P4404" s="72"/>
    </row>
    <row r="4405" spans="1:16">
      <c r="A4405" s="69"/>
      <c r="B4405" s="70"/>
      <c r="C4405" s="70"/>
      <c r="D4405" s="70"/>
      <c r="E4405" s="70"/>
      <c r="F4405" s="70"/>
      <c r="G4405" s="70"/>
      <c r="H4405" s="70"/>
      <c r="I4405" s="70"/>
      <c r="J4405" s="70"/>
      <c r="K4405" s="70"/>
      <c r="L4405" s="70"/>
      <c r="M4405" s="70"/>
      <c r="N4405" s="70"/>
      <c r="O4405" s="71"/>
      <c r="P4405" s="72"/>
    </row>
    <row r="4406" spans="1:16">
      <c r="A4406" s="69"/>
      <c r="B4406" s="70"/>
      <c r="C4406" s="70"/>
      <c r="D4406" s="70"/>
      <c r="E4406" s="70"/>
      <c r="F4406" s="70"/>
      <c r="G4406" s="70"/>
      <c r="H4406" s="70"/>
      <c r="I4406" s="70"/>
      <c r="J4406" s="70"/>
      <c r="K4406" s="70"/>
      <c r="L4406" s="70"/>
      <c r="M4406" s="70"/>
      <c r="N4406" s="70"/>
      <c r="O4406" s="71"/>
      <c r="P4406" s="72"/>
    </row>
    <row r="4407" spans="1:16">
      <c r="A4407" s="69"/>
      <c r="B4407" s="70"/>
      <c r="C4407" s="70"/>
      <c r="D4407" s="70"/>
      <c r="E4407" s="70"/>
      <c r="F4407" s="70"/>
      <c r="G4407" s="70"/>
      <c r="H4407" s="70"/>
      <c r="I4407" s="70"/>
      <c r="J4407" s="70"/>
      <c r="K4407" s="70"/>
      <c r="L4407" s="70"/>
      <c r="M4407" s="70"/>
      <c r="N4407" s="70"/>
      <c r="O4407" s="71"/>
      <c r="P4407" s="72"/>
    </row>
    <row r="4408" spans="1:16">
      <c r="A4408" s="69"/>
      <c r="B4408" s="70"/>
      <c r="C4408" s="70"/>
      <c r="D4408" s="70"/>
      <c r="E4408" s="70"/>
      <c r="F4408" s="70"/>
      <c r="G4408" s="70"/>
      <c r="H4408" s="70"/>
      <c r="I4408" s="70"/>
      <c r="J4408" s="70"/>
      <c r="K4408" s="70"/>
      <c r="L4408" s="70"/>
      <c r="M4408" s="70"/>
      <c r="N4408" s="70"/>
      <c r="O4408" s="71"/>
      <c r="P4408" s="72"/>
    </row>
    <row r="4409" spans="1:16">
      <c r="A4409" s="69"/>
      <c r="B4409" s="70"/>
      <c r="C4409" s="70"/>
      <c r="D4409" s="70"/>
      <c r="E4409" s="70"/>
      <c r="F4409" s="70"/>
      <c r="G4409" s="70"/>
      <c r="H4409" s="70"/>
      <c r="I4409" s="70"/>
      <c r="J4409" s="70"/>
      <c r="K4409" s="70"/>
      <c r="L4409" s="70"/>
      <c r="M4409" s="70"/>
      <c r="N4409" s="70"/>
      <c r="O4409" s="71"/>
      <c r="P4409" s="72"/>
    </row>
    <row r="4410" spans="1:16">
      <c r="A4410" s="69"/>
      <c r="B4410" s="70"/>
      <c r="C4410" s="70"/>
      <c r="D4410" s="70"/>
      <c r="E4410" s="70"/>
      <c r="F4410" s="70"/>
      <c r="G4410" s="70"/>
      <c r="H4410" s="70"/>
      <c r="I4410" s="70"/>
      <c r="J4410" s="70"/>
      <c r="K4410" s="70"/>
      <c r="L4410" s="70"/>
      <c r="M4410" s="70"/>
      <c r="N4410" s="70"/>
      <c r="O4410" s="71"/>
      <c r="P4410" s="72"/>
    </row>
    <row r="4411" spans="1:16">
      <c r="A4411" s="69"/>
      <c r="B4411" s="70"/>
      <c r="C4411" s="70"/>
      <c r="D4411" s="70"/>
      <c r="E4411" s="70"/>
      <c r="F4411" s="70"/>
      <c r="G4411" s="70"/>
      <c r="H4411" s="70"/>
      <c r="I4411" s="70"/>
      <c r="J4411" s="70"/>
      <c r="K4411" s="70"/>
      <c r="L4411" s="70"/>
      <c r="M4411" s="70"/>
      <c r="N4411" s="70"/>
      <c r="O4411" s="71"/>
      <c r="P4411" s="72"/>
    </row>
    <row r="4412" spans="1:16">
      <c r="A4412" s="69"/>
      <c r="B4412" s="70"/>
      <c r="C4412" s="70"/>
      <c r="D4412" s="70"/>
      <c r="E4412" s="70"/>
      <c r="F4412" s="70"/>
      <c r="G4412" s="70"/>
      <c r="H4412" s="70"/>
      <c r="I4412" s="70"/>
      <c r="J4412" s="70"/>
      <c r="K4412" s="70"/>
      <c r="L4412" s="70"/>
      <c r="M4412" s="70"/>
      <c r="N4412" s="70"/>
      <c r="O4412" s="71"/>
      <c r="P4412" s="72"/>
    </row>
    <row r="4413" spans="1:16">
      <c r="A4413" s="69"/>
      <c r="B4413" s="70"/>
      <c r="C4413" s="70"/>
      <c r="D4413" s="70"/>
      <c r="E4413" s="70"/>
      <c r="F4413" s="70"/>
      <c r="G4413" s="70"/>
      <c r="H4413" s="70"/>
      <c r="I4413" s="70"/>
      <c r="J4413" s="70"/>
      <c r="K4413" s="70"/>
      <c r="L4413" s="70"/>
      <c r="M4413" s="70"/>
      <c r="N4413" s="70"/>
      <c r="O4413" s="71"/>
      <c r="P4413" s="72"/>
    </row>
    <row r="4414" spans="1:16">
      <c r="A4414" s="69"/>
      <c r="B4414" s="70"/>
      <c r="C4414" s="70"/>
      <c r="D4414" s="70"/>
      <c r="E4414" s="70"/>
      <c r="F4414" s="70"/>
      <c r="G4414" s="70"/>
      <c r="H4414" s="70"/>
      <c r="I4414" s="70"/>
      <c r="J4414" s="70"/>
      <c r="K4414" s="70"/>
      <c r="L4414" s="70"/>
      <c r="M4414" s="70"/>
      <c r="N4414" s="70"/>
      <c r="O4414" s="71"/>
      <c r="P4414" s="72"/>
    </row>
    <row r="4415" spans="1:16">
      <c r="A4415" s="69"/>
      <c r="B4415" s="70"/>
      <c r="C4415" s="70"/>
      <c r="D4415" s="70"/>
      <c r="E4415" s="70"/>
      <c r="F4415" s="70"/>
      <c r="G4415" s="70"/>
      <c r="H4415" s="70"/>
      <c r="I4415" s="70"/>
      <c r="J4415" s="70"/>
      <c r="K4415" s="70"/>
      <c r="L4415" s="70"/>
      <c r="M4415" s="70"/>
      <c r="N4415" s="70"/>
      <c r="O4415" s="71"/>
      <c r="P4415" s="72"/>
    </row>
    <row r="4416" spans="1:16">
      <c r="A4416" s="69"/>
      <c r="B4416" s="70"/>
      <c r="C4416" s="70"/>
      <c r="D4416" s="70"/>
      <c r="E4416" s="70"/>
      <c r="F4416" s="70"/>
      <c r="G4416" s="70"/>
      <c r="H4416" s="70"/>
      <c r="I4416" s="70"/>
      <c r="J4416" s="70"/>
      <c r="K4416" s="70"/>
      <c r="L4416" s="70"/>
      <c r="M4416" s="70"/>
      <c r="N4416" s="70"/>
      <c r="O4416" s="71"/>
      <c r="P4416" s="72"/>
    </row>
    <row r="4417" spans="1:16">
      <c r="A4417" s="69"/>
      <c r="B4417" s="70"/>
      <c r="C4417" s="70"/>
      <c r="D4417" s="70"/>
      <c r="E4417" s="70"/>
      <c r="F4417" s="70"/>
      <c r="G4417" s="70"/>
      <c r="H4417" s="70"/>
      <c r="I4417" s="70"/>
      <c r="J4417" s="70"/>
      <c r="K4417" s="70"/>
      <c r="L4417" s="70"/>
      <c r="M4417" s="70"/>
      <c r="N4417" s="70"/>
      <c r="O4417" s="71"/>
      <c r="P4417" s="72"/>
    </row>
    <row r="4418" spans="1:16">
      <c r="A4418" s="69"/>
      <c r="B4418" s="70"/>
      <c r="C4418" s="70"/>
      <c r="D4418" s="70"/>
      <c r="E4418" s="70"/>
      <c r="F4418" s="70"/>
      <c r="G4418" s="70"/>
      <c r="H4418" s="70"/>
      <c r="I4418" s="70"/>
      <c r="J4418" s="70"/>
      <c r="K4418" s="70"/>
      <c r="L4418" s="70"/>
      <c r="M4418" s="70"/>
      <c r="N4418" s="70"/>
      <c r="O4418" s="71"/>
      <c r="P4418" s="72"/>
    </row>
    <row r="4419" spans="1:16">
      <c r="A4419" s="69"/>
      <c r="B4419" s="70"/>
      <c r="C4419" s="70"/>
      <c r="D4419" s="70"/>
      <c r="E4419" s="70"/>
      <c r="F4419" s="70"/>
      <c r="G4419" s="70"/>
      <c r="H4419" s="70"/>
      <c r="I4419" s="70"/>
      <c r="J4419" s="70"/>
      <c r="K4419" s="70"/>
      <c r="L4419" s="70"/>
      <c r="M4419" s="70"/>
      <c r="N4419" s="70"/>
      <c r="O4419" s="71"/>
      <c r="P4419" s="72"/>
    </row>
    <row r="4420" spans="1:16">
      <c r="A4420" s="69"/>
      <c r="B4420" s="70"/>
      <c r="C4420" s="70"/>
      <c r="D4420" s="70"/>
      <c r="E4420" s="70"/>
      <c r="F4420" s="70"/>
      <c r="G4420" s="70"/>
      <c r="H4420" s="70"/>
      <c r="I4420" s="70"/>
      <c r="J4420" s="70"/>
      <c r="K4420" s="70"/>
      <c r="L4420" s="70"/>
      <c r="M4420" s="70"/>
      <c r="N4420" s="70"/>
      <c r="O4420" s="71"/>
      <c r="P4420" s="72"/>
    </row>
    <row r="4421" spans="1:16">
      <c r="A4421" s="69"/>
      <c r="B4421" s="70"/>
      <c r="C4421" s="70"/>
      <c r="D4421" s="70"/>
      <c r="E4421" s="70"/>
      <c r="F4421" s="70"/>
      <c r="G4421" s="70"/>
      <c r="H4421" s="70"/>
      <c r="I4421" s="70"/>
      <c r="J4421" s="70"/>
      <c r="K4421" s="70"/>
      <c r="L4421" s="70"/>
      <c r="M4421" s="70"/>
      <c r="N4421" s="70"/>
      <c r="O4421" s="71"/>
      <c r="P4421" s="72"/>
    </row>
    <row r="4422" spans="1:16">
      <c r="A4422" s="69"/>
      <c r="B4422" s="70"/>
      <c r="C4422" s="70"/>
      <c r="D4422" s="70"/>
      <c r="E4422" s="70"/>
      <c r="F4422" s="70"/>
      <c r="G4422" s="70"/>
      <c r="H4422" s="70"/>
      <c r="I4422" s="70"/>
      <c r="J4422" s="70"/>
      <c r="K4422" s="70"/>
      <c r="L4422" s="70"/>
      <c r="M4422" s="70"/>
      <c r="N4422" s="70"/>
      <c r="O4422" s="71"/>
      <c r="P4422" s="72"/>
    </row>
    <row r="4423" spans="1:16">
      <c r="A4423" s="69"/>
      <c r="B4423" s="70"/>
      <c r="C4423" s="70"/>
      <c r="D4423" s="70"/>
      <c r="E4423" s="70"/>
      <c r="F4423" s="70"/>
      <c r="G4423" s="70"/>
      <c r="H4423" s="70"/>
      <c r="I4423" s="70"/>
      <c r="J4423" s="70"/>
      <c r="K4423" s="70"/>
      <c r="L4423" s="70"/>
      <c r="M4423" s="70"/>
      <c r="N4423" s="70"/>
      <c r="O4423" s="71"/>
      <c r="P4423" s="72"/>
    </row>
    <row r="4424" spans="1:16">
      <c r="A4424" s="69"/>
      <c r="B4424" s="70"/>
      <c r="C4424" s="70"/>
      <c r="D4424" s="70"/>
      <c r="E4424" s="70"/>
      <c r="F4424" s="70"/>
      <c r="G4424" s="70"/>
      <c r="H4424" s="70"/>
      <c r="I4424" s="70"/>
      <c r="J4424" s="70"/>
      <c r="K4424" s="70"/>
      <c r="L4424" s="70"/>
      <c r="M4424" s="70"/>
      <c r="N4424" s="70"/>
      <c r="O4424" s="71"/>
      <c r="P4424" s="72"/>
    </row>
    <row r="4425" spans="1:16">
      <c r="A4425" s="69"/>
      <c r="B4425" s="70"/>
      <c r="C4425" s="70"/>
      <c r="D4425" s="70"/>
      <c r="E4425" s="70"/>
      <c r="F4425" s="70"/>
      <c r="G4425" s="70"/>
      <c r="H4425" s="70"/>
      <c r="I4425" s="70"/>
      <c r="J4425" s="70"/>
      <c r="K4425" s="70"/>
      <c r="L4425" s="70"/>
      <c r="M4425" s="70"/>
      <c r="N4425" s="70"/>
      <c r="O4425" s="71"/>
      <c r="P4425" s="72"/>
    </row>
    <row r="4426" spans="1:16">
      <c r="A4426" s="69"/>
      <c r="B4426" s="70"/>
      <c r="C4426" s="70"/>
      <c r="D4426" s="70"/>
      <c r="E4426" s="70"/>
      <c r="F4426" s="70"/>
      <c r="G4426" s="70"/>
      <c r="H4426" s="70"/>
      <c r="I4426" s="70"/>
      <c r="J4426" s="70"/>
      <c r="K4426" s="70"/>
      <c r="L4426" s="70"/>
      <c r="M4426" s="70"/>
      <c r="N4426" s="70"/>
      <c r="O4426" s="71"/>
      <c r="P4426" s="72"/>
    </row>
    <row r="4427" spans="1:16">
      <c r="A4427" s="69"/>
      <c r="B4427" s="70"/>
      <c r="C4427" s="70"/>
      <c r="D4427" s="70"/>
      <c r="E4427" s="70"/>
      <c r="F4427" s="70"/>
      <c r="G4427" s="70"/>
      <c r="H4427" s="70"/>
      <c r="I4427" s="70"/>
      <c r="J4427" s="70"/>
      <c r="K4427" s="70"/>
      <c r="L4427" s="70"/>
      <c r="M4427" s="70"/>
      <c r="N4427" s="70"/>
      <c r="O4427" s="71"/>
      <c r="P4427" s="72"/>
    </row>
    <row r="4428" spans="1:16">
      <c r="A4428" s="69"/>
      <c r="B4428" s="70"/>
      <c r="C4428" s="70"/>
      <c r="D4428" s="70"/>
      <c r="E4428" s="70"/>
      <c r="F4428" s="70"/>
      <c r="G4428" s="70"/>
      <c r="H4428" s="70"/>
      <c r="I4428" s="70"/>
      <c r="J4428" s="70"/>
      <c r="K4428" s="70"/>
      <c r="L4428" s="70"/>
      <c r="M4428" s="70"/>
      <c r="N4428" s="70"/>
      <c r="O4428" s="71"/>
      <c r="P4428" s="72"/>
    </row>
    <row r="4429" spans="1:16">
      <c r="A4429" s="69"/>
      <c r="B4429" s="70"/>
      <c r="C4429" s="70"/>
      <c r="D4429" s="70"/>
      <c r="E4429" s="70"/>
      <c r="F4429" s="70"/>
      <c r="G4429" s="70"/>
      <c r="H4429" s="70"/>
      <c r="I4429" s="70"/>
      <c r="J4429" s="70"/>
      <c r="K4429" s="70"/>
      <c r="L4429" s="70"/>
      <c r="M4429" s="70"/>
      <c r="N4429" s="70"/>
      <c r="O4429" s="71"/>
      <c r="P4429" s="72"/>
    </row>
    <row r="4430" spans="1:16">
      <c r="A4430" s="69"/>
      <c r="B4430" s="70"/>
      <c r="C4430" s="70"/>
      <c r="D4430" s="70"/>
      <c r="E4430" s="70"/>
      <c r="F4430" s="70"/>
      <c r="G4430" s="70"/>
      <c r="H4430" s="70"/>
      <c r="I4430" s="70"/>
      <c r="J4430" s="70"/>
      <c r="K4430" s="70"/>
      <c r="L4430" s="70"/>
      <c r="M4430" s="70"/>
      <c r="N4430" s="70"/>
      <c r="O4430" s="71"/>
      <c r="P4430" s="72"/>
    </row>
    <row r="4431" spans="1:16">
      <c r="A4431" s="69"/>
      <c r="B4431" s="70"/>
      <c r="C4431" s="70"/>
      <c r="D4431" s="70"/>
      <c r="E4431" s="70"/>
      <c r="F4431" s="70"/>
      <c r="G4431" s="70"/>
      <c r="H4431" s="70"/>
      <c r="I4431" s="70"/>
      <c r="J4431" s="70"/>
      <c r="K4431" s="70"/>
      <c r="L4431" s="70"/>
      <c r="M4431" s="70"/>
      <c r="N4431" s="70"/>
      <c r="O4431" s="71"/>
      <c r="P4431" s="72"/>
    </row>
    <row r="4432" spans="1:16">
      <c r="A4432" s="69"/>
      <c r="B4432" s="70"/>
      <c r="C4432" s="70"/>
      <c r="D4432" s="70"/>
      <c r="E4432" s="70"/>
      <c r="F4432" s="70"/>
      <c r="G4432" s="70"/>
      <c r="H4432" s="70"/>
      <c r="I4432" s="70"/>
      <c r="J4432" s="70"/>
      <c r="K4432" s="70"/>
      <c r="L4432" s="70"/>
      <c r="M4432" s="70"/>
      <c r="N4432" s="70"/>
      <c r="O4432" s="71"/>
      <c r="P4432" s="72"/>
    </row>
    <row r="4433" spans="1:16">
      <c r="A4433" s="69"/>
      <c r="B4433" s="70"/>
      <c r="C4433" s="70"/>
      <c r="D4433" s="70"/>
      <c r="E4433" s="70"/>
      <c r="F4433" s="70"/>
      <c r="G4433" s="70"/>
      <c r="H4433" s="70"/>
      <c r="I4433" s="70"/>
      <c r="J4433" s="70"/>
      <c r="K4433" s="70"/>
      <c r="L4433" s="70"/>
      <c r="M4433" s="70"/>
      <c r="N4433" s="70"/>
      <c r="O4433" s="71"/>
      <c r="P4433" s="72"/>
    </row>
    <row r="4434" spans="1:16">
      <c r="A4434" s="69"/>
      <c r="B4434" s="70"/>
      <c r="C4434" s="70"/>
      <c r="D4434" s="70"/>
      <c r="E4434" s="70"/>
      <c r="F4434" s="70"/>
      <c r="G4434" s="70"/>
      <c r="H4434" s="70"/>
      <c r="I4434" s="70"/>
      <c r="J4434" s="70"/>
      <c r="K4434" s="70"/>
      <c r="L4434" s="70"/>
      <c r="M4434" s="70"/>
      <c r="N4434" s="70"/>
      <c r="O4434" s="71"/>
      <c r="P4434" s="72"/>
    </row>
    <row r="4435" spans="1:16">
      <c r="A4435" s="69"/>
      <c r="B4435" s="70"/>
      <c r="C4435" s="70"/>
      <c r="D4435" s="70"/>
      <c r="E4435" s="70"/>
      <c r="F4435" s="70"/>
      <c r="G4435" s="70"/>
      <c r="H4435" s="70"/>
      <c r="I4435" s="70"/>
      <c r="J4435" s="70"/>
      <c r="K4435" s="70"/>
      <c r="L4435" s="70"/>
      <c r="M4435" s="70"/>
      <c r="N4435" s="70"/>
      <c r="O4435" s="71"/>
      <c r="P4435" s="72"/>
    </row>
    <row r="4436" spans="1:16">
      <c r="A4436" s="69"/>
      <c r="B4436" s="70"/>
      <c r="C4436" s="70"/>
      <c r="D4436" s="70"/>
      <c r="E4436" s="70"/>
      <c r="F4436" s="70"/>
      <c r="G4436" s="70"/>
      <c r="H4436" s="70"/>
      <c r="I4436" s="70"/>
      <c r="J4436" s="70"/>
      <c r="K4436" s="70"/>
      <c r="L4436" s="70"/>
      <c r="M4436" s="70"/>
      <c r="N4436" s="70"/>
      <c r="O4436" s="71"/>
      <c r="P4436" s="72"/>
    </row>
    <row r="4437" spans="1:16">
      <c r="A4437" s="69"/>
      <c r="B4437" s="70"/>
      <c r="C4437" s="70"/>
      <c r="D4437" s="70"/>
      <c r="E4437" s="70"/>
      <c r="F4437" s="70"/>
      <c r="G4437" s="70"/>
      <c r="H4437" s="70"/>
      <c r="I4437" s="70"/>
      <c r="J4437" s="70"/>
      <c r="K4437" s="70"/>
      <c r="L4437" s="70"/>
      <c r="M4437" s="70"/>
      <c r="N4437" s="70"/>
      <c r="O4437" s="71"/>
      <c r="P4437" s="72"/>
    </row>
    <row r="4438" spans="1:16">
      <c r="A4438" s="69"/>
      <c r="B4438" s="70"/>
      <c r="C4438" s="70"/>
      <c r="D4438" s="70"/>
      <c r="E4438" s="70"/>
      <c r="F4438" s="70"/>
      <c r="G4438" s="70"/>
      <c r="H4438" s="70"/>
      <c r="I4438" s="70"/>
      <c r="J4438" s="70"/>
      <c r="K4438" s="70"/>
      <c r="L4438" s="70"/>
      <c r="M4438" s="70"/>
      <c r="N4438" s="70"/>
      <c r="O4438" s="71"/>
      <c r="P4438" s="72"/>
    </row>
    <row r="4439" spans="1:16">
      <c r="A4439" s="69"/>
      <c r="B4439" s="70"/>
      <c r="C4439" s="70"/>
      <c r="D4439" s="70"/>
      <c r="E4439" s="70"/>
      <c r="F4439" s="70"/>
      <c r="G4439" s="70"/>
      <c r="H4439" s="70"/>
      <c r="I4439" s="70"/>
      <c r="J4439" s="70"/>
      <c r="K4439" s="70"/>
      <c r="L4439" s="70"/>
      <c r="M4439" s="70"/>
      <c r="N4439" s="70"/>
      <c r="O4439" s="71"/>
      <c r="P4439" s="72"/>
    </row>
    <row r="4440" spans="1:16">
      <c r="A4440" s="69"/>
      <c r="B4440" s="70"/>
      <c r="C4440" s="70"/>
      <c r="D4440" s="70"/>
      <c r="E4440" s="70"/>
      <c r="F4440" s="70"/>
      <c r="G4440" s="70"/>
      <c r="H4440" s="70"/>
      <c r="I4440" s="70"/>
      <c r="J4440" s="70"/>
      <c r="K4440" s="70"/>
      <c r="L4440" s="70"/>
      <c r="M4440" s="70"/>
      <c r="N4440" s="70"/>
      <c r="O4440" s="71"/>
      <c r="P4440" s="72"/>
    </row>
    <row r="4441" spans="1:16">
      <c r="A4441" s="69"/>
      <c r="B4441" s="70"/>
      <c r="C4441" s="70"/>
      <c r="D4441" s="70"/>
      <c r="E4441" s="70"/>
      <c r="F4441" s="70"/>
      <c r="G4441" s="70"/>
      <c r="H4441" s="70"/>
      <c r="I4441" s="70"/>
      <c r="J4441" s="70"/>
      <c r="K4441" s="70"/>
      <c r="L4441" s="70"/>
      <c r="M4441" s="70"/>
      <c r="N4441" s="70"/>
      <c r="O4441" s="71"/>
      <c r="P4441" s="72"/>
    </row>
    <row r="4442" spans="1:16">
      <c r="A4442" s="69"/>
      <c r="B4442" s="70"/>
      <c r="C4442" s="70"/>
      <c r="D4442" s="70"/>
      <c r="E4442" s="70"/>
      <c r="F4442" s="70"/>
      <c r="G4442" s="70"/>
      <c r="H4442" s="70"/>
      <c r="I4442" s="70"/>
      <c r="J4442" s="70"/>
      <c r="K4442" s="70"/>
      <c r="L4442" s="70"/>
      <c r="M4442" s="70"/>
      <c r="N4442" s="70"/>
      <c r="O4442" s="71"/>
      <c r="P4442" s="72"/>
    </row>
    <row r="4443" spans="1:16">
      <c r="A4443" s="69"/>
      <c r="B4443" s="70"/>
      <c r="C4443" s="70"/>
      <c r="D4443" s="70"/>
      <c r="E4443" s="70"/>
      <c r="F4443" s="70"/>
      <c r="G4443" s="70"/>
      <c r="H4443" s="70"/>
      <c r="I4443" s="70"/>
      <c r="J4443" s="70"/>
      <c r="K4443" s="70"/>
      <c r="L4443" s="70"/>
      <c r="M4443" s="70"/>
      <c r="N4443" s="70"/>
      <c r="O4443" s="71"/>
      <c r="P4443" s="72"/>
    </row>
    <row r="4444" spans="1:16">
      <c r="A4444" s="69"/>
      <c r="B4444" s="70"/>
      <c r="C4444" s="70"/>
      <c r="D4444" s="70"/>
      <c r="E4444" s="70"/>
      <c r="F4444" s="70"/>
      <c r="G4444" s="70"/>
      <c r="H4444" s="70"/>
      <c r="I4444" s="70"/>
      <c r="J4444" s="70"/>
      <c r="K4444" s="70"/>
      <c r="L4444" s="70"/>
      <c r="M4444" s="70"/>
      <c r="N4444" s="70"/>
      <c r="O4444" s="71"/>
      <c r="P4444" s="72"/>
    </row>
    <row r="4445" spans="1:16">
      <c r="A4445" s="69"/>
      <c r="B4445" s="70"/>
      <c r="C4445" s="70"/>
      <c r="D4445" s="70"/>
      <c r="E4445" s="70"/>
      <c r="F4445" s="70"/>
      <c r="G4445" s="70"/>
      <c r="H4445" s="70"/>
      <c r="I4445" s="70"/>
      <c r="J4445" s="70"/>
      <c r="K4445" s="70"/>
      <c r="L4445" s="70"/>
      <c r="M4445" s="70"/>
      <c r="N4445" s="70"/>
      <c r="O4445" s="71"/>
      <c r="P4445" s="72"/>
    </row>
    <row r="4446" spans="1:16">
      <c r="A4446" s="69"/>
      <c r="B4446" s="70"/>
      <c r="C4446" s="70"/>
      <c r="D4446" s="70"/>
      <c r="E4446" s="70"/>
      <c r="F4446" s="70"/>
      <c r="G4446" s="70"/>
      <c r="H4446" s="70"/>
      <c r="I4446" s="70"/>
      <c r="J4446" s="70"/>
      <c r="K4446" s="70"/>
      <c r="L4446" s="70"/>
      <c r="M4446" s="70"/>
      <c r="N4446" s="70"/>
      <c r="O4446" s="71"/>
      <c r="P4446" s="72"/>
    </row>
    <row r="4447" spans="1:16">
      <c r="A4447" s="69"/>
      <c r="B4447" s="70"/>
      <c r="C4447" s="70"/>
      <c r="D4447" s="70"/>
      <c r="E4447" s="70"/>
      <c r="F4447" s="70"/>
      <c r="G4447" s="70"/>
      <c r="H4447" s="70"/>
      <c r="I4447" s="70"/>
      <c r="J4447" s="70"/>
      <c r="K4447" s="70"/>
      <c r="L4447" s="70"/>
      <c r="M4447" s="70"/>
      <c r="N4447" s="70"/>
      <c r="O4447" s="71"/>
      <c r="P4447" s="72"/>
    </row>
    <row r="4448" spans="1:16">
      <c r="A4448" s="69"/>
      <c r="B4448" s="70"/>
      <c r="C4448" s="70"/>
      <c r="D4448" s="70"/>
      <c r="E4448" s="70"/>
      <c r="F4448" s="70"/>
      <c r="G4448" s="70"/>
      <c r="H4448" s="70"/>
      <c r="I4448" s="70"/>
      <c r="J4448" s="70"/>
      <c r="K4448" s="70"/>
      <c r="L4448" s="70"/>
      <c r="M4448" s="70"/>
      <c r="N4448" s="70"/>
      <c r="O4448" s="71"/>
      <c r="P4448" s="72"/>
    </row>
    <row r="4449" spans="1:16">
      <c r="A4449" s="69"/>
      <c r="B4449" s="70"/>
      <c r="C4449" s="70"/>
      <c r="D4449" s="70"/>
      <c r="E4449" s="70"/>
      <c r="F4449" s="70"/>
      <c r="G4449" s="70"/>
      <c r="H4449" s="70"/>
      <c r="I4449" s="70"/>
      <c r="J4449" s="70"/>
      <c r="K4449" s="70"/>
      <c r="L4449" s="70"/>
      <c r="M4449" s="70"/>
      <c r="N4449" s="70"/>
      <c r="O4449" s="71"/>
      <c r="P4449" s="72"/>
    </row>
    <row r="4450" spans="1:16">
      <c r="A4450" s="69"/>
      <c r="B4450" s="70"/>
      <c r="C4450" s="70"/>
      <c r="D4450" s="70"/>
      <c r="E4450" s="70"/>
      <c r="F4450" s="70"/>
      <c r="G4450" s="70"/>
      <c r="H4450" s="70"/>
      <c r="I4450" s="70"/>
      <c r="J4450" s="70"/>
      <c r="K4450" s="70"/>
      <c r="L4450" s="70"/>
      <c r="M4450" s="70"/>
      <c r="N4450" s="70"/>
      <c r="O4450" s="71"/>
      <c r="P4450" s="72"/>
    </row>
    <row r="4451" spans="1:16">
      <c r="A4451" s="69"/>
      <c r="B4451" s="70"/>
      <c r="C4451" s="70"/>
      <c r="D4451" s="70"/>
      <c r="E4451" s="70"/>
      <c r="F4451" s="70"/>
      <c r="G4451" s="70"/>
      <c r="H4451" s="70"/>
      <c r="I4451" s="70"/>
      <c r="J4451" s="70"/>
      <c r="K4451" s="70"/>
      <c r="L4451" s="70"/>
      <c r="M4451" s="70"/>
      <c r="N4451" s="70"/>
      <c r="O4451" s="71"/>
      <c r="P4451" s="72"/>
    </row>
    <row r="4452" spans="1:16">
      <c r="A4452" s="69"/>
      <c r="B4452" s="70"/>
      <c r="C4452" s="70"/>
      <c r="D4452" s="70"/>
      <c r="E4452" s="70"/>
      <c r="F4452" s="70"/>
      <c r="G4452" s="70"/>
      <c r="H4452" s="70"/>
      <c r="I4452" s="70"/>
      <c r="J4452" s="70"/>
      <c r="K4452" s="70"/>
      <c r="L4452" s="70"/>
      <c r="M4452" s="70"/>
      <c r="N4452" s="70"/>
      <c r="O4452" s="71"/>
      <c r="P4452" s="72"/>
    </row>
    <row r="4453" spans="1:16">
      <c r="A4453" s="69"/>
      <c r="B4453" s="70"/>
      <c r="C4453" s="70"/>
      <c r="D4453" s="70"/>
      <c r="E4453" s="70"/>
      <c r="F4453" s="70"/>
      <c r="G4453" s="70"/>
      <c r="H4453" s="70"/>
      <c r="I4453" s="70"/>
      <c r="J4453" s="70"/>
      <c r="K4453" s="70"/>
      <c r="L4453" s="70"/>
      <c r="M4453" s="70"/>
      <c r="N4453" s="70"/>
      <c r="O4453" s="71"/>
      <c r="P4453" s="72"/>
    </row>
    <row r="4454" spans="1:16">
      <c r="A4454" s="69"/>
      <c r="B4454" s="70"/>
      <c r="C4454" s="70"/>
      <c r="D4454" s="70"/>
      <c r="E4454" s="70"/>
      <c r="F4454" s="70"/>
      <c r="G4454" s="70"/>
      <c r="H4454" s="70"/>
      <c r="I4454" s="70"/>
      <c r="J4454" s="70"/>
      <c r="K4454" s="70"/>
      <c r="L4454" s="70"/>
      <c r="M4454" s="70"/>
      <c r="N4454" s="70"/>
      <c r="O4454" s="71"/>
      <c r="P4454" s="72"/>
    </row>
    <row r="4455" spans="1:16">
      <c r="A4455" s="69"/>
      <c r="B4455" s="70"/>
      <c r="C4455" s="70"/>
      <c r="D4455" s="70"/>
      <c r="E4455" s="70"/>
      <c r="F4455" s="70"/>
      <c r="G4455" s="70"/>
      <c r="H4455" s="70"/>
      <c r="I4455" s="70"/>
      <c r="J4455" s="70"/>
      <c r="K4455" s="70"/>
      <c r="L4455" s="70"/>
      <c r="M4455" s="70"/>
      <c r="N4455" s="70"/>
      <c r="O4455" s="71"/>
      <c r="P4455" s="72"/>
    </row>
    <row r="4456" spans="1:16">
      <c r="A4456" s="69"/>
      <c r="B4456" s="70"/>
      <c r="C4456" s="70"/>
      <c r="D4456" s="70"/>
      <c r="E4456" s="70"/>
      <c r="F4456" s="70"/>
      <c r="G4456" s="70"/>
      <c r="H4456" s="70"/>
      <c r="I4456" s="70"/>
      <c r="J4456" s="70"/>
      <c r="K4456" s="70"/>
      <c r="L4456" s="70"/>
      <c r="M4456" s="70"/>
      <c r="N4456" s="70"/>
      <c r="O4456" s="71"/>
      <c r="P4456" s="72"/>
    </row>
    <row r="4457" spans="1:16">
      <c r="A4457" s="69"/>
      <c r="B4457" s="70"/>
      <c r="C4457" s="70"/>
      <c r="D4457" s="70"/>
      <c r="E4457" s="70"/>
      <c r="F4457" s="70"/>
      <c r="G4457" s="70"/>
      <c r="H4457" s="70"/>
      <c r="I4457" s="70"/>
      <c r="J4457" s="70"/>
      <c r="K4457" s="70"/>
      <c r="L4457" s="70"/>
      <c r="M4457" s="70"/>
      <c r="N4457" s="70"/>
      <c r="O4457" s="71"/>
      <c r="P4457" s="72"/>
    </row>
    <row r="4458" spans="1:16">
      <c r="A4458" s="69"/>
      <c r="B4458" s="70"/>
      <c r="C4458" s="70"/>
      <c r="D4458" s="70"/>
      <c r="E4458" s="70"/>
      <c r="F4458" s="70"/>
      <c r="G4458" s="70"/>
      <c r="H4458" s="70"/>
      <c r="I4458" s="70"/>
      <c r="J4458" s="70"/>
      <c r="K4458" s="70"/>
      <c r="L4458" s="70"/>
      <c r="M4458" s="70"/>
      <c r="N4458" s="70"/>
      <c r="O4458" s="71"/>
      <c r="P4458" s="72"/>
    </row>
    <row r="4459" spans="1:16">
      <c r="A4459" s="69"/>
      <c r="B4459" s="70"/>
      <c r="C4459" s="70"/>
      <c r="D4459" s="70"/>
      <c r="E4459" s="70"/>
      <c r="F4459" s="70"/>
      <c r="G4459" s="70"/>
      <c r="H4459" s="70"/>
      <c r="I4459" s="70"/>
      <c r="J4459" s="70"/>
      <c r="K4459" s="70"/>
      <c r="L4459" s="70"/>
      <c r="M4459" s="70"/>
      <c r="N4459" s="70"/>
      <c r="O4459" s="71"/>
      <c r="P4459" s="72"/>
    </row>
    <row r="4460" spans="1:16">
      <c r="A4460" s="69"/>
      <c r="B4460" s="70"/>
      <c r="C4460" s="70"/>
      <c r="D4460" s="70"/>
      <c r="E4460" s="70"/>
      <c r="F4460" s="70"/>
      <c r="G4460" s="70"/>
      <c r="H4460" s="70"/>
      <c r="I4460" s="70"/>
      <c r="J4460" s="70"/>
      <c r="K4460" s="70"/>
      <c r="L4460" s="70"/>
      <c r="M4460" s="70"/>
      <c r="N4460" s="70"/>
      <c r="O4460" s="71"/>
      <c r="P4460" s="72"/>
    </row>
    <row r="4461" spans="1:16">
      <c r="A4461" s="69"/>
      <c r="B4461" s="70"/>
      <c r="C4461" s="70"/>
      <c r="D4461" s="70"/>
      <c r="E4461" s="70"/>
      <c r="F4461" s="70"/>
      <c r="G4461" s="70"/>
      <c r="H4461" s="70"/>
      <c r="I4461" s="70"/>
      <c r="J4461" s="70"/>
      <c r="K4461" s="70"/>
      <c r="L4461" s="70"/>
      <c r="M4461" s="70"/>
      <c r="N4461" s="70"/>
      <c r="O4461" s="71"/>
      <c r="P4461" s="72"/>
    </row>
    <row r="4462" spans="1:16">
      <c r="A4462" s="69"/>
      <c r="B4462" s="70"/>
      <c r="C4462" s="70"/>
      <c r="D4462" s="70"/>
      <c r="E4462" s="70"/>
      <c r="F4462" s="70"/>
      <c r="G4462" s="70"/>
      <c r="H4462" s="70"/>
      <c r="I4462" s="70"/>
      <c r="J4462" s="70"/>
      <c r="K4462" s="70"/>
      <c r="L4462" s="70"/>
      <c r="M4462" s="70"/>
      <c r="N4462" s="70"/>
      <c r="O4462" s="71"/>
      <c r="P4462" s="72"/>
    </row>
    <row r="4463" spans="1:16">
      <c r="A4463" s="69"/>
      <c r="B4463" s="70"/>
      <c r="C4463" s="70"/>
      <c r="D4463" s="70"/>
      <c r="E4463" s="70"/>
      <c r="F4463" s="70"/>
      <c r="G4463" s="70"/>
      <c r="H4463" s="70"/>
      <c r="I4463" s="70"/>
      <c r="J4463" s="70"/>
      <c r="K4463" s="70"/>
      <c r="L4463" s="70"/>
      <c r="M4463" s="70"/>
      <c r="N4463" s="70"/>
      <c r="O4463" s="71"/>
      <c r="P4463" s="72"/>
    </row>
    <row r="4464" spans="1:16">
      <c r="A4464" s="69"/>
      <c r="B4464" s="70"/>
      <c r="C4464" s="70"/>
      <c r="D4464" s="70"/>
      <c r="E4464" s="70"/>
      <c r="F4464" s="70"/>
      <c r="G4464" s="70"/>
      <c r="H4464" s="70"/>
      <c r="I4464" s="70"/>
      <c r="J4464" s="70"/>
      <c r="K4464" s="70"/>
      <c r="L4464" s="70"/>
      <c r="M4464" s="70"/>
      <c r="N4464" s="70"/>
      <c r="O4464" s="71"/>
      <c r="P4464" s="72"/>
    </row>
    <row r="4465" spans="1:16">
      <c r="A4465" s="69"/>
      <c r="B4465" s="70"/>
      <c r="C4465" s="70"/>
      <c r="D4465" s="70"/>
      <c r="E4465" s="70"/>
      <c r="F4465" s="70"/>
      <c r="G4465" s="70"/>
      <c r="H4465" s="70"/>
      <c r="I4465" s="70"/>
      <c r="J4465" s="70"/>
      <c r="K4465" s="70"/>
      <c r="L4465" s="70"/>
      <c r="M4465" s="70"/>
      <c r="N4465" s="70"/>
      <c r="O4465" s="71"/>
      <c r="P4465" s="72"/>
    </row>
    <row r="4466" spans="1:16">
      <c r="A4466" s="69"/>
      <c r="B4466" s="70"/>
      <c r="C4466" s="70"/>
      <c r="D4466" s="70"/>
      <c r="E4466" s="70"/>
      <c r="F4466" s="70"/>
      <c r="G4466" s="70"/>
      <c r="H4466" s="70"/>
      <c r="I4466" s="70"/>
      <c r="J4466" s="70"/>
      <c r="K4466" s="70"/>
      <c r="L4466" s="70"/>
      <c r="M4466" s="70"/>
      <c r="N4466" s="70"/>
      <c r="O4466" s="71"/>
      <c r="P4466" s="72"/>
    </row>
    <row r="4467" spans="1:16">
      <c r="A4467" s="69"/>
      <c r="B4467" s="70"/>
      <c r="C4467" s="70"/>
      <c r="D4467" s="70"/>
      <c r="E4467" s="70"/>
      <c r="F4467" s="70"/>
      <c r="G4467" s="70"/>
      <c r="H4467" s="70"/>
      <c r="I4467" s="70"/>
      <c r="J4467" s="70"/>
      <c r="K4467" s="70"/>
      <c r="L4467" s="70"/>
      <c r="M4467" s="70"/>
      <c r="N4467" s="70"/>
      <c r="O4467" s="71"/>
      <c r="P4467" s="72"/>
    </row>
    <row r="4468" spans="1:16">
      <c r="A4468" s="69"/>
      <c r="B4468" s="70"/>
      <c r="C4468" s="70"/>
      <c r="D4468" s="70"/>
      <c r="E4468" s="70"/>
      <c r="F4468" s="70"/>
      <c r="G4468" s="70"/>
      <c r="H4468" s="70"/>
      <c r="I4468" s="70"/>
      <c r="J4468" s="70"/>
      <c r="K4468" s="70"/>
      <c r="L4468" s="70"/>
      <c r="M4468" s="70"/>
      <c r="N4468" s="70"/>
      <c r="O4468" s="71"/>
      <c r="P4468" s="72"/>
    </row>
    <row r="4469" spans="1:16">
      <c r="A4469" s="69"/>
      <c r="B4469" s="70"/>
      <c r="C4469" s="70"/>
      <c r="D4469" s="70"/>
      <c r="E4469" s="70"/>
      <c r="F4469" s="70"/>
      <c r="G4469" s="70"/>
      <c r="H4469" s="70"/>
      <c r="I4469" s="70"/>
      <c r="J4469" s="70"/>
      <c r="K4469" s="70"/>
      <c r="L4469" s="70"/>
      <c r="M4469" s="70"/>
      <c r="N4469" s="70"/>
      <c r="O4469" s="71"/>
      <c r="P4469" s="72"/>
    </row>
    <row r="4470" spans="1:16">
      <c r="A4470" s="69"/>
      <c r="B4470" s="70"/>
      <c r="C4470" s="70"/>
      <c r="D4470" s="70"/>
      <c r="E4470" s="70"/>
      <c r="F4470" s="70"/>
      <c r="G4470" s="70"/>
      <c r="H4470" s="70"/>
      <c r="I4470" s="70"/>
      <c r="J4470" s="70"/>
      <c r="K4470" s="70"/>
      <c r="L4470" s="70"/>
      <c r="M4470" s="70"/>
      <c r="N4470" s="70"/>
      <c r="O4470" s="71"/>
      <c r="P4470" s="72"/>
    </row>
    <row r="4471" spans="1:16">
      <c r="A4471" s="69"/>
      <c r="B4471" s="70"/>
      <c r="C4471" s="70"/>
      <c r="D4471" s="70"/>
      <c r="E4471" s="70"/>
      <c r="F4471" s="70"/>
      <c r="G4471" s="70"/>
      <c r="H4471" s="70"/>
      <c r="I4471" s="70"/>
      <c r="J4471" s="70"/>
      <c r="K4471" s="70"/>
      <c r="L4471" s="70"/>
      <c r="M4471" s="70"/>
      <c r="N4471" s="70"/>
      <c r="O4471" s="71"/>
      <c r="P4471" s="72"/>
    </row>
    <row r="4472" spans="1:16">
      <c r="A4472" s="69"/>
      <c r="B4472" s="70"/>
      <c r="C4472" s="70"/>
      <c r="D4472" s="70"/>
      <c r="E4472" s="70"/>
      <c r="F4472" s="70"/>
      <c r="G4472" s="70"/>
      <c r="H4472" s="70"/>
      <c r="I4472" s="70"/>
      <c r="J4472" s="70"/>
      <c r="K4472" s="70"/>
      <c r="L4472" s="70"/>
      <c r="M4472" s="70"/>
      <c r="N4472" s="70"/>
      <c r="O4472" s="71"/>
      <c r="P4472" s="72"/>
    </row>
    <row r="4473" spans="1:16">
      <c r="A4473" s="69"/>
      <c r="B4473" s="70"/>
      <c r="C4473" s="70"/>
      <c r="D4473" s="70"/>
      <c r="E4473" s="70"/>
      <c r="F4473" s="70"/>
      <c r="G4473" s="70"/>
      <c r="H4473" s="70"/>
      <c r="I4473" s="70"/>
      <c r="J4473" s="70"/>
      <c r="K4473" s="70"/>
      <c r="L4473" s="70"/>
      <c r="M4473" s="70"/>
      <c r="N4473" s="70"/>
      <c r="O4473" s="71"/>
      <c r="P4473" s="72"/>
    </row>
    <row r="4474" spans="1:16">
      <c r="A4474" s="69"/>
      <c r="B4474" s="70"/>
      <c r="C4474" s="70"/>
      <c r="D4474" s="70"/>
      <c r="E4474" s="70"/>
      <c r="F4474" s="70"/>
      <c r="G4474" s="70"/>
      <c r="H4474" s="70"/>
      <c r="I4474" s="70"/>
      <c r="J4474" s="70"/>
      <c r="K4474" s="70"/>
      <c r="L4474" s="70"/>
      <c r="M4474" s="70"/>
      <c r="N4474" s="70"/>
      <c r="O4474" s="71"/>
      <c r="P4474" s="72"/>
    </row>
    <row r="4475" spans="1:16">
      <c r="A4475" s="69"/>
      <c r="B4475" s="70"/>
      <c r="C4475" s="70"/>
      <c r="D4475" s="70"/>
      <c r="E4475" s="70"/>
      <c r="F4475" s="70"/>
      <c r="G4475" s="70"/>
      <c r="H4475" s="70"/>
      <c r="I4475" s="70"/>
      <c r="J4475" s="70"/>
      <c r="K4475" s="70"/>
      <c r="L4475" s="70"/>
      <c r="M4475" s="70"/>
      <c r="N4475" s="70"/>
      <c r="O4475" s="71"/>
      <c r="P4475" s="72"/>
    </row>
    <row r="4476" spans="1:16">
      <c r="A4476" s="69"/>
      <c r="B4476" s="70"/>
      <c r="C4476" s="70"/>
      <c r="D4476" s="70"/>
      <c r="E4476" s="70"/>
      <c r="F4476" s="70"/>
      <c r="G4476" s="70"/>
      <c r="H4476" s="70"/>
      <c r="I4476" s="70"/>
      <c r="J4476" s="70"/>
      <c r="K4476" s="70"/>
      <c r="L4476" s="70"/>
      <c r="M4476" s="70"/>
      <c r="N4476" s="70"/>
      <c r="O4476" s="71"/>
      <c r="P4476" s="72"/>
    </row>
    <row r="4477" spans="1:16">
      <c r="A4477" s="69"/>
      <c r="B4477" s="70"/>
      <c r="C4477" s="70"/>
      <c r="D4477" s="70"/>
      <c r="E4477" s="70"/>
      <c r="F4477" s="70"/>
      <c r="G4477" s="70"/>
      <c r="H4477" s="70"/>
      <c r="I4477" s="70"/>
      <c r="J4477" s="70"/>
      <c r="K4477" s="70"/>
      <c r="L4477" s="70"/>
      <c r="M4477" s="70"/>
      <c r="N4477" s="70"/>
      <c r="O4477" s="71"/>
      <c r="P4477" s="72"/>
    </row>
    <row r="4478" spans="1:16">
      <c r="A4478" s="69"/>
      <c r="B4478" s="70"/>
      <c r="C4478" s="70"/>
      <c r="D4478" s="70"/>
      <c r="E4478" s="70"/>
      <c r="F4478" s="70"/>
      <c r="G4478" s="70"/>
      <c r="H4478" s="70"/>
      <c r="I4478" s="70"/>
      <c r="J4478" s="70"/>
      <c r="K4478" s="70"/>
      <c r="L4478" s="70"/>
      <c r="M4478" s="70"/>
      <c r="N4478" s="70"/>
      <c r="O4478" s="71"/>
      <c r="P4478" s="72"/>
    </row>
    <row r="4479" spans="1:16">
      <c r="A4479" s="69"/>
      <c r="B4479" s="70"/>
      <c r="C4479" s="70"/>
      <c r="D4479" s="70"/>
      <c r="E4479" s="70"/>
      <c r="F4479" s="70"/>
      <c r="G4479" s="70"/>
      <c r="H4479" s="70"/>
      <c r="I4479" s="70"/>
      <c r="J4479" s="70"/>
      <c r="K4479" s="70"/>
      <c r="L4479" s="70"/>
      <c r="M4479" s="70"/>
      <c r="N4479" s="70"/>
      <c r="O4479" s="71"/>
      <c r="P4479" s="72"/>
    </row>
    <row r="4480" spans="1:16">
      <c r="A4480" s="69"/>
      <c r="B4480" s="70"/>
      <c r="C4480" s="70"/>
      <c r="D4480" s="70"/>
      <c r="E4480" s="70"/>
      <c r="F4480" s="70"/>
      <c r="G4480" s="70"/>
      <c r="H4480" s="70"/>
      <c r="I4480" s="70"/>
      <c r="J4480" s="70"/>
      <c r="K4480" s="70"/>
      <c r="L4480" s="70"/>
      <c r="M4480" s="70"/>
      <c r="N4480" s="70"/>
      <c r="O4480" s="71"/>
      <c r="P4480" s="72"/>
    </row>
    <row r="4481" spans="1:16">
      <c r="A4481" s="69"/>
      <c r="B4481" s="70"/>
      <c r="C4481" s="70"/>
      <c r="D4481" s="70"/>
      <c r="E4481" s="70"/>
      <c r="F4481" s="70"/>
      <c r="G4481" s="70"/>
      <c r="H4481" s="70"/>
      <c r="I4481" s="70"/>
      <c r="J4481" s="70"/>
      <c r="K4481" s="70"/>
      <c r="L4481" s="70"/>
      <c r="M4481" s="70"/>
      <c r="N4481" s="70"/>
      <c r="O4481" s="71"/>
      <c r="P4481" s="72"/>
    </row>
    <row r="4482" spans="1:16">
      <c r="A4482" s="69"/>
      <c r="B4482" s="70"/>
      <c r="C4482" s="70"/>
      <c r="D4482" s="70"/>
      <c r="E4482" s="70"/>
      <c r="F4482" s="70"/>
      <c r="G4482" s="70"/>
      <c r="H4482" s="70"/>
      <c r="I4482" s="70"/>
      <c r="J4482" s="70"/>
      <c r="K4482" s="70"/>
      <c r="L4482" s="70"/>
      <c r="M4482" s="70"/>
      <c r="N4482" s="70"/>
      <c r="O4482" s="71"/>
      <c r="P4482" s="72"/>
    </row>
    <row r="4483" spans="1:16">
      <c r="A4483" s="69"/>
      <c r="B4483" s="70"/>
      <c r="C4483" s="70"/>
      <c r="D4483" s="70"/>
      <c r="E4483" s="70"/>
      <c r="F4483" s="70"/>
      <c r="G4483" s="70"/>
      <c r="H4483" s="70"/>
      <c r="I4483" s="70"/>
      <c r="J4483" s="70"/>
      <c r="K4483" s="70"/>
      <c r="L4483" s="70"/>
      <c r="M4483" s="70"/>
      <c r="N4483" s="70"/>
      <c r="O4483" s="71"/>
      <c r="P4483" s="72"/>
    </row>
    <row r="4484" spans="1:16">
      <c r="A4484" s="69"/>
      <c r="B4484" s="70"/>
      <c r="C4484" s="70"/>
      <c r="D4484" s="70"/>
      <c r="E4484" s="70"/>
      <c r="F4484" s="70"/>
      <c r="G4484" s="70"/>
      <c r="H4484" s="70"/>
      <c r="I4484" s="70"/>
      <c r="J4484" s="70"/>
      <c r="K4484" s="70"/>
      <c r="L4484" s="70"/>
      <c r="M4484" s="70"/>
      <c r="N4484" s="70"/>
      <c r="O4484" s="71"/>
      <c r="P4484" s="72"/>
    </row>
    <row r="4485" spans="1:16">
      <c r="A4485" s="69"/>
      <c r="B4485" s="70"/>
      <c r="C4485" s="70"/>
      <c r="D4485" s="70"/>
      <c r="E4485" s="70"/>
      <c r="F4485" s="70"/>
      <c r="G4485" s="70"/>
      <c r="H4485" s="70"/>
      <c r="I4485" s="70"/>
      <c r="J4485" s="70"/>
      <c r="K4485" s="70"/>
      <c r="L4485" s="70"/>
      <c r="M4485" s="70"/>
      <c r="N4485" s="70"/>
      <c r="O4485" s="71"/>
      <c r="P4485" s="72"/>
    </row>
    <row r="4486" spans="1:16">
      <c r="A4486" s="69"/>
      <c r="B4486" s="70"/>
      <c r="C4486" s="70"/>
      <c r="D4486" s="70"/>
      <c r="E4486" s="70"/>
      <c r="F4486" s="70"/>
      <c r="G4486" s="70"/>
      <c r="H4486" s="70"/>
      <c r="I4486" s="70"/>
      <c r="J4486" s="70"/>
      <c r="K4486" s="70"/>
      <c r="L4486" s="70"/>
      <c r="M4486" s="70"/>
      <c r="N4486" s="70"/>
      <c r="O4486" s="71"/>
      <c r="P4486" s="72"/>
    </row>
    <row r="4487" spans="1:16">
      <c r="A4487" s="69"/>
      <c r="B4487" s="70"/>
      <c r="C4487" s="70"/>
      <c r="D4487" s="70"/>
      <c r="E4487" s="70"/>
      <c r="F4487" s="70"/>
      <c r="G4487" s="70"/>
      <c r="H4487" s="70"/>
      <c r="I4487" s="70"/>
      <c r="J4487" s="70"/>
      <c r="K4487" s="70"/>
      <c r="L4487" s="70"/>
      <c r="M4487" s="70"/>
      <c r="N4487" s="70"/>
      <c r="O4487" s="71"/>
      <c r="P4487" s="72"/>
    </row>
    <row r="4488" spans="1:16">
      <c r="A4488" s="69"/>
      <c r="B4488" s="70"/>
      <c r="C4488" s="70"/>
      <c r="D4488" s="70"/>
      <c r="E4488" s="70"/>
      <c r="F4488" s="70"/>
      <c r="G4488" s="70"/>
      <c r="H4488" s="70"/>
      <c r="I4488" s="70"/>
      <c r="J4488" s="70"/>
      <c r="K4488" s="70"/>
      <c r="L4488" s="70"/>
      <c r="M4488" s="70"/>
      <c r="N4488" s="70"/>
      <c r="O4488" s="71"/>
      <c r="P4488" s="72"/>
    </row>
    <row r="4489" spans="1:16">
      <c r="A4489" s="69"/>
      <c r="B4489" s="70"/>
      <c r="C4489" s="70"/>
      <c r="D4489" s="70"/>
      <c r="E4489" s="70"/>
      <c r="F4489" s="70"/>
      <c r="G4489" s="70"/>
      <c r="H4489" s="70"/>
      <c r="I4489" s="70"/>
      <c r="J4489" s="70"/>
      <c r="K4489" s="70"/>
      <c r="L4489" s="70"/>
      <c r="M4489" s="70"/>
      <c r="N4489" s="70"/>
      <c r="O4489" s="71"/>
      <c r="P4489" s="72"/>
    </row>
    <row r="4490" spans="1:16">
      <c r="A4490" s="69"/>
      <c r="B4490" s="70"/>
      <c r="C4490" s="70"/>
      <c r="D4490" s="70"/>
      <c r="E4490" s="70"/>
      <c r="F4490" s="70"/>
      <c r="G4490" s="70"/>
      <c r="H4490" s="70"/>
      <c r="I4490" s="70"/>
      <c r="J4490" s="70"/>
      <c r="K4490" s="70"/>
      <c r="L4490" s="70"/>
      <c r="M4490" s="70"/>
      <c r="N4490" s="70"/>
      <c r="O4490" s="71"/>
      <c r="P4490" s="72"/>
    </row>
    <row r="4491" spans="1:16">
      <c r="A4491" s="69"/>
      <c r="B4491" s="70"/>
      <c r="C4491" s="70"/>
      <c r="D4491" s="70"/>
      <c r="E4491" s="70"/>
      <c r="F4491" s="70"/>
      <c r="G4491" s="70"/>
      <c r="H4491" s="70"/>
      <c r="I4491" s="70"/>
      <c r="J4491" s="70"/>
      <c r="K4491" s="70"/>
      <c r="L4491" s="70"/>
      <c r="M4491" s="70"/>
      <c r="N4491" s="70"/>
      <c r="O4491" s="71"/>
      <c r="P4491" s="72"/>
    </row>
    <row r="4492" spans="1:16">
      <c r="A4492" s="69"/>
      <c r="B4492" s="70"/>
      <c r="C4492" s="70"/>
      <c r="D4492" s="70"/>
      <c r="E4492" s="70"/>
      <c r="F4492" s="70"/>
      <c r="G4492" s="70"/>
      <c r="H4492" s="70"/>
      <c r="I4492" s="70"/>
      <c r="J4492" s="70"/>
      <c r="K4492" s="70"/>
      <c r="L4492" s="70"/>
      <c r="M4492" s="70"/>
      <c r="N4492" s="70"/>
      <c r="O4492" s="71"/>
      <c r="P4492" s="72"/>
    </row>
    <row r="4493" spans="1:16">
      <c r="A4493" s="69"/>
      <c r="B4493" s="70"/>
      <c r="C4493" s="70"/>
      <c r="D4493" s="70"/>
      <c r="E4493" s="70"/>
      <c r="F4493" s="70"/>
      <c r="G4493" s="70"/>
      <c r="H4493" s="70"/>
      <c r="I4493" s="70"/>
      <c r="J4493" s="70"/>
      <c r="K4493" s="70"/>
      <c r="L4493" s="70"/>
      <c r="M4493" s="70"/>
      <c r="N4493" s="70"/>
      <c r="O4493" s="71"/>
      <c r="P4493" s="72"/>
    </row>
    <row r="4494" spans="1:16">
      <c r="A4494" s="69"/>
      <c r="B4494" s="70"/>
      <c r="C4494" s="70"/>
      <c r="D4494" s="70"/>
      <c r="E4494" s="70"/>
      <c r="F4494" s="70"/>
      <c r="G4494" s="70"/>
      <c r="H4494" s="70"/>
      <c r="I4494" s="70"/>
      <c r="J4494" s="70"/>
      <c r="K4494" s="70"/>
      <c r="L4494" s="70"/>
      <c r="M4494" s="70"/>
      <c r="N4494" s="70"/>
      <c r="O4494" s="71"/>
      <c r="P4494" s="72"/>
    </row>
    <row r="4495" spans="1:16">
      <c r="A4495" s="69"/>
      <c r="B4495" s="70"/>
      <c r="C4495" s="70"/>
      <c r="D4495" s="70"/>
      <c r="E4495" s="70"/>
      <c r="F4495" s="70"/>
      <c r="G4495" s="70"/>
      <c r="H4495" s="70"/>
      <c r="I4495" s="70"/>
      <c r="J4495" s="70"/>
      <c r="K4495" s="70"/>
      <c r="L4495" s="70"/>
      <c r="M4495" s="70"/>
      <c r="N4495" s="70"/>
      <c r="O4495" s="71"/>
      <c r="P4495" s="72"/>
    </row>
    <row r="4496" spans="1:16">
      <c r="A4496" s="69"/>
      <c r="B4496" s="70"/>
      <c r="C4496" s="70"/>
      <c r="D4496" s="70"/>
      <c r="E4496" s="70"/>
      <c r="F4496" s="70"/>
      <c r="G4496" s="70"/>
      <c r="H4496" s="70"/>
      <c r="I4496" s="70"/>
      <c r="J4496" s="70"/>
      <c r="K4496" s="70"/>
      <c r="L4496" s="70"/>
      <c r="M4496" s="70"/>
      <c r="N4496" s="70"/>
      <c r="O4496" s="71"/>
      <c r="P4496" s="72"/>
    </row>
    <row r="4497" spans="1:16">
      <c r="A4497" s="69"/>
      <c r="B4497" s="70"/>
      <c r="C4497" s="70"/>
      <c r="D4497" s="70"/>
      <c r="E4497" s="70"/>
      <c r="F4497" s="70"/>
      <c r="G4497" s="70"/>
      <c r="H4497" s="70"/>
      <c r="I4497" s="70"/>
      <c r="J4497" s="70"/>
      <c r="K4497" s="70"/>
      <c r="L4497" s="70"/>
      <c r="M4497" s="70"/>
      <c r="N4497" s="70"/>
      <c r="O4497" s="71"/>
      <c r="P4497" s="72"/>
    </row>
    <row r="4498" spans="1:16">
      <c r="A4498" s="69"/>
      <c r="B4498" s="70"/>
      <c r="C4498" s="70"/>
      <c r="D4498" s="70"/>
      <c r="E4498" s="70"/>
      <c r="F4498" s="70"/>
      <c r="G4498" s="70"/>
      <c r="H4498" s="70"/>
      <c r="I4498" s="70"/>
      <c r="J4498" s="70"/>
      <c r="K4498" s="70"/>
      <c r="L4498" s="70"/>
      <c r="M4498" s="70"/>
      <c r="N4498" s="70"/>
      <c r="O4498" s="71"/>
      <c r="P4498" s="72"/>
    </row>
    <row r="4499" spans="1:16">
      <c r="A4499" s="69"/>
      <c r="B4499" s="70"/>
      <c r="C4499" s="70"/>
      <c r="D4499" s="70"/>
      <c r="E4499" s="70"/>
      <c r="F4499" s="70"/>
      <c r="G4499" s="70"/>
      <c r="H4499" s="70"/>
      <c r="I4499" s="70"/>
      <c r="J4499" s="70"/>
      <c r="K4499" s="70"/>
      <c r="L4499" s="70"/>
      <c r="M4499" s="70"/>
      <c r="N4499" s="70"/>
      <c r="O4499" s="71"/>
      <c r="P4499" s="72"/>
    </row>
    <row r="4500" spans="1:16">
      <c r="A4500" s="69"/>
      <c r="B4500" s="70"/>
      <c r="C4500" s="70"/>
      <c r="D4500" s="70"/>
      <c r="E4500" s="70"/>
      <c r="F4500" s="70"/>
      <c r="G4500" s="70"/>
      <c r="H4500" s="70"/>
      <c r="I4500" s="70"/>
      <c r="J4500" s="70"/>
      <c r="K4500" s="70"/>
      <c r="L4500" s="70"/>
      <c r="M4500" s="70"/>
      <c r="N4500" s="70"/>
      <c r="O4500" s="71"/>
      <c r="P4500" s="72"/>
    </row>
    <row r="4501" spans="1:16">
      <c r="A4501" s="69"/>
      <c r="B4501" s="70"/>
      <c r="C4501" s="70"/>
      <c r="D4501" s="70"/>
      <c r="E4501" s="70"/>
      <c r="F4501" s="70"/>
      <c r="G4501" s="70"/>
      <c r="H4501" s="70"/>
      <c r="I4501" s="70"/>
      <c r="J4501" s="70"/>
      <c r="K4501" s="70"/>
      <c r="L4501" s="70"/>
      <c r="M4501" s="70"/>
      <c r="N4501" s="70"/>
      <c r="O4501" s="71"/>
      <c r="P4501" s="72"/>
    </row>
    <row r="4502" spans="1:16">
      <c r="A4502" s="69"/>
      <c r="B4502" s="70"/>
      <c r="C4502" s="70"/>
      <c r="D4502" s="70"/>
      <c r="E4502" s="70"/>
      <c r="F4502" s="70"/>
      <c r="G4502" s="70"/>
      <c r="H4502" s="70"/>
      <c r="I4502" s="70"/>
      <c r="J4502" s="70"/>
      <c r="K4502" s="70"/>
      <c r="L4502" s="70"/>
      <c r="M4502" s="70"/>
      <c r="N4502" s="70"/>
      <c r="O4502" s="71"/>
      <c r="P4502" s="72"/>
    </row>
    <row r="4503" spans="1:16">
      <c r="A4503" s="69"/>
      <c r="B4503" s="70"/>
      <c r="C4503" s="70"/>
      <c r="D4503" s="70"/>
      <c r="E4503" s="70"/>
      <c r="F4503" s="70"/>
      <c r="G4503" s="70"/>
      <c r="H4503" s="70"/>
      <c r="I4503" s="70"/>
      <c r="J4503" s="70"/>
      <c r="K4503" s="70"/>
      <c r="L4503" s="70"/>
      <c r="M4503" s="70"/>
      <c r="N4503" s="70"/>
      <c r="O4503" s="71"/>
      <c r="P4503" s="72"/>
    </row>
    <row r="4504" spans="1:16">
      <c r="A4504" s="69"/>
      <c r="B4504" s="70"/>
      <c r="C4504" s="70"/>
      <c r="D4504" s="70"/>
      <c r="E4504" s="70"/>
      <c r="F4504" s="70"/>
      <c r="G4504" s="70"/>
      <c r="H4504" s="70"/>
      <c r="I4504" s="70"/>
      <c r="J4504" s="70"/>
      <c r="K4504" s="70"/>
      <c r="L4504" s="70"/>
      <c r="M4504" s="70"/>
      <c r="N4504" s="70"/>
      <c r="O4504" s="71"/>
      <c r="P4504" s="72"/>
    </row>
    <row r="4505" spans="1:16">
      <c r="A4505" s="69"/>
      <c r="B4505" s="70"/>
      <c r="C4505" s="70"/>
      <c r="D4505" s="70"/>
      <c r="E4505" s="70"/>
      <c r="F4505" s="70"/>
      <c r="G4505" s="70"/>
      <c r="H4505" s="70"/>
      <c r="I4505" s="70"/>
      <c r="J4505" s="70"/>
      <c r="K4505" s="70"/>
      <c r="L4505" s="70"/>
      <c r="M4505" s="70"/>
      <c r="N4505" s="70"/>
      <c r="O4505" s="71"/>
      <c r="P4505" s="72"/>
    </row>
    <row r="4506" spans="1:16">
      <c r="A4506" s="69"/>
      <c r="B4506" s="70"/>
      <c r="C4506" s="70"/>
      <c r="D4506" s="70"/>
      <c r="E4506" s="70"/>
      <c r="F4506" s="70"/>
      <c r="G4506" s="70"/>
      <c r="H4506" s="70"/>
      <c r="I4506" s="70"/>
      <c r="J4506" s="70"/>
      <c r="K4506" s="70"/>
      <c r="L4506" s="70"/>
      <c r="M4506" s="70"/>
      <c r="N4506" s="70"/>
      <c r="O4506" s="71"/>
      <c r="P4506" s="72"/>
    </row>
    <row r="4507" spans="1:16">
      <c r="A4507" s="69"/>
      <c r="B4507" s="70"/>
      <c r="C4507" s="70"/>
      <c r="D4507" s="70"/>
      <c r="E4507" s="70"/>
      <c r="F4507" s="70"/>
      <c r="G4507" s="70"/>
      <c r="H4507" s="70"/>
      <c r="I4507" s="70"/>
      <c r="J4507" s="70"/>
      <c r="K4507" s="70"/>
      <c r="L4507" s="70"/>
      <c r="M4507" s="70"/>
      <c r="N4507" s="70"/>
      <c r="O4507" s="71"/>
      <c r="P4507" s="72"/>
    </row>
    <row r="4508" spans="1:16">
      <c r="A4508" s="69"/>
      <c r="B4508" s="70"/>
      <c r="C4508" s="70"/>
      <c r="D4508" s="70"/>
      <c r="E4508" s="70"/>
      <c r="F4508" s="70"/>
      <c r="G4508" s="70"/>
      <c r="H4508" s="70"/>
      <c r="I4508" s="70"/>
      <c r="J4508" s="70"/>
      <c r="K4508" s="70"/>
      <c r="L4508" s="70"/>
      <c r="M4508" s="70"/>
      <c r="N4508" s="70"/>
      <c r="O4508" s="71"/>
      <c r="P4508" s="72"/>
    </row>
    <row r="4509" spans="1:16">
      <c r="A4509" s="69"/>
      <c r="B4509" s="70"/>
      <c r="C4509" s="70"/>
      <c r="D4509" s="70"/>
      <c r="E4509" s="70"/>
      <c r="F4509" s="70"/>
      <c r="G4509" s="70"/>
      <c r="H4509" s="70"/>
      <c r="I4509" s="70"/>
      <c r="J4509" s="70"/>
      <c r="K4509" s="70"/>
      <c r="L4509" s="70"/>
      <c r="M4509" s="70"/>
      <c r="N4509" s="70"/>
      <c r="O4509" s="71"/>
      <c r="P4509" s="72"/>
    </row>
    <row r="4510" spans="1:16">
      <c r="A4510" s="69"/>
      <c r="B4510" s="70"/>
      <c r="C4510" s="70"/>
      <c r="D4510" s="70"/>
      <c r="E4510" s="70"/>
      <c r="F4510" s="70"/>
      <c r="G4510" s="70"/>
      <c r="H4510" s="70"/>
      <c r="I4510" s="70"/>
      <c r="J4510" s="70"/>
      <c r="K4510" s="70"/>
      <c r="L4510" s="70"/>
      <c r="M4510" s="70"/>
      <c r="N4510" s="70"/>
      <c r="O4510" s="71"/>
      <c r="P4510" s="72"/>
    </row>
    <row r="4511" spans="1:16">
      <c r="A4511" s="69"/>
      <c r="B4511" s="70"/>
      <c r="C4511" s="70"/>
      <c r="D4511" s="70"/>
      <c r="E4511" s="70"/>
      <c r="F4511" s="70"/>
      <c r="G4511" s="70"/>
      <c r="H4511" s="70"/>
      <c r="I4511" s="70"/>
      <c r="J4511" s="70"/>
      <c r="K4511" s="70"/>
      <c r="L4511" s="70"/>
      <c r="M4511" s="70"/>
      <c r="N4511" s="70"/>
      <c r="O4511" s="71"/>
      <c r="P4511" s="72"/>
    </row>
    <row r="4512" spans="1:16">
      <c r="A4512" s="69"/>
      <c r="B4512" s="70"/>
      <c r="C4512" s="70"/>
      <c r="D4512" s="70"/>
      <c r="E4512" s="70"/>
      <c r="F4512" s="70"/>
      <c r="G4512" s="70"/>
      <c r="H4512" s="70"/>
      <c r="I4512" s="70"/>
      <c r="J4512" s="70"/>
      <c r="K4512" s="70"/>
      <c r="L4512" s="70"/>
      <c r="M4512" s="70"/>
      <c r="N4512" s="70"/>
      <c r="O4512" s="71"/>
      <c r="P4512" s="72"/>
    </row>
    <row r="4513" spans="1:16">
      <c r="A4513" s="69"/>
      <c r="B4513" s="70"/>
      <c r="C4513" s="70"/>
      <c r="D4513" s="70"/>
      <c r="E4513" s="70"/>
      <c r="F4513" s="70"/>
      <c r="G4513" s="70"/>
      <c r="H4513" s="70"/>
      <c r="I4513" s="70"/>
      <c r="J4513" s="70"/>
      <c r="K4513" s="70"/>
      <c r="L4513" s="70"/>
      <c r="M4513" s="70"/>
      <c r="N4513" s="70"/>
      <c r="O4513" s="71"/>
      <c r="P4513" s="72"/>
    </row>
    <row r="4514" spans="1:16">
      <c r="A4514" s="69"/>
      <c r="B4514" s="70"/>
      <c r="C4514" s="70"/>
      <c r="D4514" s="70"/>
      <c r="E4514" s="70"/>
      <c r="F4514" s="70"/>
      <c r="G4514" s="70"/>
      <c r="H4514" s="70"/>
      <c r="I4514" s="70"/>
      <c r="J4514" s="70"/>
      <c r="K4514" s="70"/>
      <c r="L4514" s="70"/>
      <c r="M4514" s="70"/>
      <c r="N4514" s="70"/>
      <c r="O4514" s="71"/>
      <c r="P4514" s="72"/>
    </row>
    <row r="4515" spans="1:16">
      <c r="A4515" s="69"/>
      <c r="B4515" s="70"/>
      <c r="C4515" s="70"/>
      <c r="D4515" s="70"/>
      <c r="E4515" s="70"/>
      <c r="F4515" s="70"/>
      <c r="G4515" s="70"/>
      <c r="H4515" s="70"/>
      <c r="I4515" s="70"/>
      <c r="J4515" s="70"/>
      <c r="K4515" s="70"/>
      <c r="L4515" s="70"/>
      <c r="M4515" s="70"/>
      <c r="N4515" s="70"/>
      <c r="O4515" s="71"/>
      <c r="P4515" s="72"/>
    </row>
    <row r="4516" spans="1:16">
      <c r="A4516" s="69"/>
      <c r="B4516" s="70"/>
      <c r="C4516" s="70"/>
      <c r="D4516" s="70"/>
      <c r="E4516" s="70"/>
      <c r="F4516" s="70"/>
      <c r="G4516" s="70"/>
      <c r="H4516" s="70"/>
      <c r="I4516" s="70"/>
      <c r="J4516" s="70"/>
      <c r="K4516" s="70"/>
      <c r="L4516" s="70"/>
      <c r="M4516" s="70"/>
      <c r="N4516" s="70"/>
      <c r="O4516" s="71"/>
      <c r="P4516" s="72"/>
    </row>
    <row r="4517" spans="1:16">
      <c r="A4517" s="69"/>
      <c r="B4517" s="70"/>
      <c r="C4517" s="70"/>
      <c r="D4517" s="70"/>
      <c r="E4517" s="70"/>
      <c r="F4517" s="70"/>
      <c r="G4517" s="70"/>
      <c r="H4517" s="70"/>
      <c r="I4517" s="70"/>
      <c r="J4517" s="70"/>
      <c r="K4517" s="70"/>
      <c r="L4517" s="70"/>
      <c r="M4517" s="70"/>
      <c r="N4517" s="70"/>
      <c r="O4517" s="71"/>
      <c r="P4517" s="72"/>
    </row>
    <row r="4518" spans="1:16">
      <c r="A4518" s="69"/>
      <c r="B4518" s="70"/>
      <c r="C4518" s="70"/>
      <c r="D4518" s="70"/>
      <c r="E4518" s="70"/>
      <c r="F4518" s="70"/>
      <c r="G4518" s="70"/>
      <c r="H4518" s="70"/>
      <c r="I4518" s="70"/>
      <c r="J4518" s="70"/>
      <c r="K4518" s="70"/>
      <c r="L4518" s="70"/>
      <c r="M4518" s="70"/>
      <c r="N4518" s="70"/>
      <c r="O4518" s="71"/>
      <c r="P4518" s="72"/>
    </row>
    <row r="4519" spans="1:16">
      <c r="A4519" s="69"/>
      <c r="B4519" s="70"/>
      <c r="C4519" s="70"/>
      <c r="D4519" s="70"/>
      <c r="E4519" s="70"/>
      <c r="F4519" s="70"/>
      <c r="G4519" s="70"/>
      <c r="H4519" s="70"/>
      <c r="I4519" s="70"/>
      <c r="J4519" s="70"/>
      <c r="K4519" s="70"/>
      <c r="L4519" s="70"/>
      <c r="M4519" s="70"/>
      <c r="N4519" s="70"/>
      <c r="O4519" s="71"/>
      <c r="P4519" s="72"/>
    </row>
    <row r="4520" spans="1:16">
      <c r="A4520" s="69"/>
      <c r="B4520" s="70"/>
      <c r="C4520" s="70"/>
      <c r="D4520" s="70"/>
      <c r="E4520" s="70"/>
      <c r="F4520" s="70"/>
      <c r="G4520" s="70"/>
      <c r="H4520" s="70"/>
      <c r="I4520" s="70"/>
      <c r="J4520" s="70"/>
      <c r="K4520" s="70"/>
      <c r="L4520" s="70"/>
      <c r="M4520" s="70"/>
      <c r="N4520" s="70"/>
      <c r="O4520" s="71"/>
      <c r="P4520" s="72"/>
    </row>
    <row r="4521" spans="1:16">
      <c r="A4521" s="69"/>
      <c r="B4521" s="70"/>
      <c r="C4521" s="70"/>
      <c r="D4521" s="70"/>
      <c r="E4521" s="70"/>
      <c r="F4521" s="70"/>
      <c r="G4521" s="70"/>
      <c r="H4521" s="70"/>
      <c r="I4521" s="70"/>
      <c r="J4521" s="70"/>
      <c r="K4521" s="70"/>
      <c r="L4521" s="70"/>
      <c r="M4521" s="70"/>
      <c r="N4521" s="70"/>
      <c r="O4521" s="71"/>
      <c r="P4521" s="72"/>
    </row>
    <row r="4522" spans="1:16">
      <c r="A4522" s="69"/>
      <c r="B4522" s="70"/>
      <c r="C4522" s="70"/>
      <c r="D4522" s="70"/>
      <c r="E4522" s="70"/>
      <c r="F4522" s="70"/>
      <c r="G4522" s="70"/>
      <c r="H4522" s="70"/>
      <c r="I4522" s="70"/>
      <c r="J4522" s="70"/>
      <c r="K4522" s="70"/>
      <c r="L4522" s="70"/>
      <c r="M4522" s="70"/>
      <c r="N4522" s="70"/>
      <c r="O4522" s="71"/>
      <c r="P4522" s="72"/>
    </row>
    <row r="4523" spans="1:16">
      <c r="A4523" s="69"/>
      <c r="B4523" s="70"/>
      <c r="C4523" s="70"/>
      <c r="D4523" s="70"/>
      <c r="E4523" s="70"/>
      <c r="F4523" s="70"/>
      <c r="G4523" s="70"/>
      <c r="H4523" s="70"/>
      <c r="I4523" s="70"/>
      <c r="J4523" s="70"/>
      <c r="K4523" s="70"/>
      <c r="L4523" s="70"/>
      <c r="M4523" s="70"/>
      <c r="N4523" s="70"/>
      <c r="O4523" s="71"/>
      <c r="P4523" s="72"/>
    </row>
    <row r="4524" spans="1:16">
      <c r="A4524" s="69"/>
      <c r="B4524" s="70"/>
      <c r="C4524" s="70"/>
      <c r="D4524" s="70"/>
      <c r="E4524" s="70"/>
      <c r="F4524" s="70"/>
      <c r="G4524" s="70"/>
      <c r="H4524" s="70"/>
      <c r="I4524" s="70"/>
      <c r="J4524" s="70"/>
      <c r="K4524" s="70"/>
      <c r="L4524" s="70"/>
      <c r="M4524" s="70"/>
      <c r="N4524" s="70"/>
      <c r="O4524" s="71"/>
      <c r="P4524" s="72"/>
    </row>
    <row r="4525" spans="1:16">
      <c r="A4525" s="69"/>
      <c r="B4525" s="70"/>
      <c r="C4525" s="70"/>
      <c r="D4525" s="70"/>
      <c r="E4525" s="70"/>
      <c r="F4525" s="70"/>
      <c r="G4525" s="70"/>
      <c r="H4525" s="70"/>
      <c r="I4525" s="70"/>
      <c r="J4525" s="70"/>
      <c r="K4525" s="70"/>
      <c r="L4525" s="70"/>
      <c r="M4525" s="70"/>
      <c r="N4525" s="70"/>
      <c r="O4525" s="71"/>
      <c r="P4525" s="72"/>
    </row>
    <row r="4526" spans="1:16">
      <c r="A4526" s="69"/>
      <c r="B4526" s="70"/>
      <c r="C4526" s="70"/>
      <c r="D4526" s="70"/>
      <c r="E4526" s="70"/>
      <c r="F4526" s="70"/>
      <c r="G4526" s="70"/>
      <c r="H4526" s="70"/>
      <c r="I4526" s="70"/>
      <c r="J4526" s="70"/>
      <c r="K4526" s="70"/>
      <c r="L4526" s="70"/>
      <c r="M4526" s="70"/>
      <c r="N4526" s="70"/>
      <c r="O4526" s="71"/>
      <c r="P4526" s="72"/>
    </row>
    <row r="4527" spans="1:16">
      <c r="A4527" s="69"/>
      <c r="B4527" s="70"/>
      <c r="C4527" s="70"/>
      <c r="D4527" s="70"/>
      <c r="E4527" s="70"/>
      <c r="F4527" s="70"/>
      <c r="G4527" s="70"/>
      <c r="H4527" s="70"/>
      <c r="I4527" s="70"/>
      <c r="J4527" s="70"/>
      <c r="K4527" s="70"/>
      <c r="L4527" s="70"/>
      <c r="M4527" s="70"/>
      <c r="N4527" s="70"/>
      <c r="O4527" s="71"/>
      <c r="P4527" s="72"/>
    </row>
    <row r="4528" spans="1:16">
      <c r="A4528" s="69"/>
      <c r="B4528" s="70"/>
      <c r="C4528" s="70"/>
      <c r="D4528" s="70"/>
      <c r="E4528" s="70"/>
      <c r="F4528" s="70"/>
      <c r="G4528" s="70"/>
      <c r="H4528" s="70"/>
      <c r="I4528" s="70"/>
      <c r="J4528" s="70"/>
      <c r="K4528" s="70"/>
      <c r="L4528" s="70"/>
      <c r="M4528" s="70"/>
      <c r="N4528" s="70"/>
      <c r="O4528" s="71"/>
      <c r="P4528" s="72"/>
    </row>
    <row r="4529" spans="1:16">
      <c r="A4529" s="69"/>
      <c r="B4529" s="70"/>
      <c r="C4529" s="70"/>
      <c r="D4529" s="70"/>
      <c r="E4529" s="70"/>
      <c r="F4529" s="70"/>
      <c r="G4529" s="70"/>
      <c r="H4529" s="70"/>
      <c r="I4529" s="70"/>
      <c r="J4529" s="70"/>
      <c r="K4529" s="70"/>
      <c r="L4529" s="70"/>
      <c r="M4529" s="70"/>
      <c r="N4529" s="70"/>
      <c r="O4529" s="71"/>
      <c r="P4529" s="72"/>
    </row>
    <row r="4530" spans="1:16">
      <c r="A4530" s="69"/>
      <c r="B4530" s="70"/>
      <c r="C4530" s="70"/>
      <c r="D4530" s="70"/>
      <c r="E4530" s="70"/>
      <c r="F4530" s="70"/>
      <c r="G4530" s="70"/>
      <c r="H4530" s="70"/>
      <c r="I4530" s="70"/>
      <c r="J4530" s="70"/>
      <c r="K4530" s="70"/>
      <c r="L4530" s="70"/>
      <c r="M4530" s="70"/>
      <c r="N4530" s="70"/>
      <c r="O4530" s="71"/>
      <c r="P4530" s="72"/>
    </row>
    <row r="4531" spans="1:16">
      <c r="A4531" s="69"/>
      <c r="B4531" s="70"/>
      <c r="C4531" s="70"/>
      <c r="D4531" s="70"/>
      <c r="E4531" s="70"/>
      <c r="F4531" s="70"/>
      <c r="G4531" s="70"/>
      <c r="H4531" s="70"/>
      <c r="I4531" s="70"/>
      <c r="J4531" s="70"/>
      <c r="K4531" s="70"/>
      <c r="L4531" s="70"/>
      <c r="M4531" s="70"/>
      <c r="N4531" s="70"/>
      <c r="O4531" s="71"/>
      <c r="P4531" s="72"/>
    </row>
    <row r="4532" spans="1:16">
      <c r="A4532" s="69"/>
      <c r="B4532" s="70"/>
      <c r="C4532" s="70"/>
      <c r="D4532" s="70"/>
      <c r="E4532" s="70"/>
      <c r="F4532" s="70"/>
      <c r="G4532" s="70"/>
      <c r="H4532" s="70"/>
      <c r="I4532" s="70"/>
      <c r="J4532" s="70"/>
      <c r="K4532" s="70"/>
      <c r="L4532" s="70"/>
      <c r="M4532" s="70"/>
      <c r="N4532" s="70"/>
      <c r="O4532" s="71"/>
      <c r="P4532" s="72"/>
    </row>
    <row r="4533" spans="1:16">
      <c r="A4533" s="69"/>
      <c r="B4533" s="70"/>
      <c r="C4533" s="70"/>
      <c r="D4533" s="70"/>
      <c r="E4533" s="70"/>
      <c r="F4533" s="70"/>
      <c r="G4533" s="70"/>
      <c r="H4533" s="70"/>
      <c r="I4533" s="70"/>
      <c r="J4533" s="70"/>
      <c r="K4533" s="70"/>
      <c r="L4533" s="70"/>
      <c r="M4533" s="70"/>
      <c r="N4533" s="70"/>
      <c r="O4533" s="71"/>
      <c r="P4533" s="72"/>
    </row>
    <row r="4534" spans="1:16">
      <c r="A4534" s="69"/>
      <c r="B4534" s="70"/>
      <c r="C4534" s="70"/>
      <c r="D4534" s="70"/>
      <c r="E4534" s="70"/>
      <c r="F4534" s="70"/>
      <c r="G4534" s="70"/>
      <c r="H4534" s="70"/>
      <c r="I4534" s="70"/>
      <c r="J4534" s="70"/>
      <c r="K4534" s="70"/>
      <c r="L4534" s="70"/>
      <c r="M4534" s="70"/>
      <c r="N4534" s="70"/>
      <c r="O4534" s="71"/>
      <c r="P4534" s="72"/>
    </row>
    <row r="4535" spans="1:16">
      <c r="A4535" s="69"/>
      <c r="B4535" s="70"/>
      <c r="C4535" s="70"/>
      <c r="D4535" s="70"/>
      <c r="E4535" s="70"/>
      <c r="F4535" s="70"/>
      <c r="G4535" s="70"/>
      <c r="H4535" s="70"/>
      <c r="I4535" s="70"/>
      <c r="J4535" s="70"/>
      <c r="K4535" s="70"/>
      <c r="L4535" s="70"/>
      <c r="M4535" s="70"/>
      <c r="N4535" s="70"/>
      <c r="O4535" s="71"/>
      <c r="P4535" s="72"/>
    </row>
    <row r="4536" spans="1:16">
      <c r="A4536" s="69"/>
      <c r="B4536" s="70"/>
      <c r="C4536" s="70"/>
      <c r="D4536" s="70"/>
      <c r="E4536" s="70"/>
      <c r="F4536" s="70"/>
      <c r="G4536" s="70"/>
      <c r="H4536" s="70"/>
      <c r="I4536" s="70"/>
      <c r="J4536" s="70"/>
      <c r="K4536" s="70"/>
      <c r="L4536" s="70"/>
      <c r="M4536" s="70"/>
      <c r="N4536" s="70"/>
      <c r="O4536" s="71"/>
      <c r="P4536" s="72"/>
    </row>
    <row r="4537" spans="1:16">
      <c r="A4537" s="69"/>
      <c r="B4537" s="70"/>
      <c r="C4537" s="70"/>
      <c r="D4537" s="70"/>
      <c r="E4537" s="70"/>
      <c r="F4537" s="70"/>
      <c r="G4537" s="70"/>
      <c r="H4537" s="70"/>
      <c r="I4537" s="70"/>
      <c r="J4537" s="70"/>
      <c r="K4537" s="70"/>
      <c r="L4537" s="70"/>
      <c r="M4537" s="70"/>
      <c r="N4537" s="70"/>
      <c r="O4537" s="71"/>
      <c r="P4537" s="72"/>
    </row>
    <row r="4538" spans="1:16">
      <c r="A4538" s="69"/>
      <c r="B4538" s="70"/>
      <c r="C4538" s="70"/>
      <c r="D4538" s="70"/>
      <c r="E4538" s="70"/>
      <c r="F4538" s="70"/>
      <c r="G4538" s="70"/>
      <c r="H4538" s="70"/>
      <c r="I4538" s="70"/>
      <c r="J4538" s="70"/>
      <c r="K4538" s="70"/>
      <c r="L4538" s="70"/>
      <c r="M4538" s="70"/>
      <c r="N4538" s="70"/>
      <c r="O4538" s="71"/>
      <c r="P4538" s="72"/>
    </row>
    <row r="4539" spans="1:16">
      <c r="A4539" s="69"/>
      <c r="B4539" s="70"/>
      <c r="C4539" s="70"/>
      <c r="D4539" s="70"/>
      <c r="E4539" s="70"/>
      <c r="F4539" s="70"/>
      <c r="G4539" s="70"/>
      <c r="H4539" s="70"/>
      <c r="I4539" s="70"/>
      <c r="J4539" s="70"/>
      <c r="K4539" s="70"/>
      <c r="L4539" s="70"/>
      <c r="M4539" s="70"/>
      <c r="N4539" s="70"/>
      <c r="O4539" s="71"/>
      <c r="P4539" s="72"/>
    </row>
    <row r="4540" spans="1:16">
      <c r="A4540" s="69"/>
      <c r="B4540" s="70"/>
      <c r="C4540" s="70"/>
      <c r="D4540" s="70"/>
      <c r="E4540" s="70"/>
      <c r="F4540" s="70"/>
      <c r="G4540" s="70"/>
      <c r="H4540" s="70"/>
      <c r="I4540" s="70"/>
      <c r="J4540" s="70"/>
      <c r="K4540" s="70"/>
      <c r="L4540" s="70"/>
      <c r="M4540" s="70"/>
      <c r="N4540" s="70"/>
      <c r="O4540" s="71"/>
      <c r="P4540" s="72"/>
    </row>
    <row r="4541" spans="1:16">
      <c r="A4541" s="69"/>
      <c r="B4541" s="70"/>
      <c r="C4541" s="70"/>
      <c r="D4541" s="70"/>
      <c r="E4541" s="70"/>
      <c r="F4541" s="70"/>
      <c r="G4541" s="70"/>
      <c r="H4541" s="70"/>
      <c r="I4541" s="70"/>
      <c r="J4541" s="70"/>
      <c r="K4541" s="70"/>
      <c r="L4541" s="70"/>
      <c r="M4541" s="70"/>
      <c r="N4541" s="70"/>
      <c r="O4541" s="71"/>
      <c r="P4541" s="72"/>
    </row>
    <row r="4542" spans="1:16">
      <c r="A4542" s="69"/>
      <c r="B4542" s="70"/>
      <c r="C4542" s="70"/>
      <c r="D4542" s="70"/>
      <c r="E4542" s="70"/>
      <c r="F4542" s="70"/>
      <c r="G4542" s="70"/>
      <c r="H4542" s="70"/>
      <c r="I4542" s="70"/>
      <c r="J4542" s="70"/>
      <c r="K4542" s="70"/>
      <c r="L4542" s="70"/>
      <c r="M4542" s="70"/>
      <c r="N4542" s="70"/>
      <c r="O4542" s="71"/>
      <c r="P4542" s="72"/>
    </row>
    <row r="4543" spans="1:16">
      <c r="A4543" s="69"/>
      <c r="B4543" s="70"/>
      <c r="C4543" s="70"/>
      <c r="D4543" s="70"/>
      <c r="E4543" s="70"/>
      <c r="F4543" s="70"/>
      <c r="G4543" s="70"/>
      <c r="H4543" s="70"/>
      <c r="I4543" s="70"/>
      <c r="J4543" s="70"/>
      <c r="K4543" s="70"/>
      <c r="L4543" s="70"/>
      <c r="M4543" s="70"/>
      <c r="N4543" s="70"/>
      <c r="O4543" s="71"/>
      <c r="P4543" s="72"/>
    </row>
    <row r="4544" spans="1:16">
      <c r="A4544" s="69"/>
      <c r="B4544" s="70"/>
      <c r="C4544" s="70"/>
      <c r="D4544" s="70"/>
      <c r="E4544" s="70"/>
      <c r="F4544" s="70"/>
      <c r="G4544" s="70"/>
      <c r="H4544" s="70"/>
      <c r="I4544" s="70"/>
      <c r="J4544" s="70"/>
      <c r="K4544" s="70"/>
      <c r="L4544" s="70"/>
      <c r="M4544" s="70"/>
      <c r="N4544" s="70"/>
      <c r="O4544" s="71"/>
      <c r="P4544" s="72"/>
    </row>
    <row r="4545" spans="1:16">
      <c r="A4545" s="69"/>
      <c r="B4545" s="70"/>
      <c r="C4545" s="70"/>
      <c r="D4545" s="70"/>
      <c r="E4545" s="70"/>
      <c r="F4545" s="70"/>
      <c r="G4545" s="70"/>
      <c r="H4545" s="70"/>
      <c r="I4545" s="70"/>
      <c r="J4545" s="70"/>
      <c r="K4545" s="70"/>
      <c r="L4545" s="70"/>
      <c r="M4545" s="70"/>
      <c r="N4545" s="70"/>
      <c r="O4545" s="71"/>
      <c r="P4545" s="72"/>
    </row>
    <row r="4546" spans="1:16">
      <c r="A4546" s="69"/>
      <c r="B4546" s="70"/>
      <c r="C4546" s="70"/>
      <c r="D4546" s="70"/>
      <c r="E4546" s="70"/>
      <c r="F4546" s="70"/>
      <c r="G4546" s="70"/>
      <c r="H4546" s="70"/>
      <c r="I4546" s="70"/>
      <c r="J4546" s="70"/>
      <c r="K4546" s="70"/>
      <c r="L4546" s="70"/>
      <c r="M4546" s="70"/>
      <c r="N4546" s="70"/>
      <c r="O4546" s="71"/>
      <c r="P4546" s="72"/>
    </row>
    <row r="4547" spans="1:16">
      <c r="A4547" s="69"/>
      <c r="B4547" s="70"/>
      <c r="C4547" s="70"/>
      <c r="D4547" s="70"/>
      <c r="E4547" s="70"/>
      <c r="F4547" s="70"/>
      <c r="G4547" s="70"/>
      <c r="H4547" s="70"/>
      <c r="I4547" s="70"/>
      <c r="J4547" s="70"/>
      <c r="K4547" s="70"/>
      <c r="L4547" s="70"/>
      <c r="M4547" s="70"/>
      <c r="N4547" s="70"/>
      <c r="O4547" s="71"/>
      <c r="P4547" s="72"/>
    </row>
    <row r="4548" spans="1:16">
      <c r="A4548" s="69"/>
      <c r="B4548" s="70"/>
      <c r="C4548" s="70"/>
      <c r="D4548" s="70"/>
      <c r="E4548" s="70"/>
      <c r="F4548" s="70"/>
      <c r="G4548" s="70"/>
      <c r="H4548" s="70"/>
      <c r="I4548" s="70"/>
      <c r="J4548" s="70"/>
      <c r="K4548" s="70"/>
      <c r="L4548" s="70"/>
      <c r="M4548" s="70"/>
      <c r="N4548" s="70"/>
      <c r="O4548" s="71"/>
      <c r="P4548" s="72"/>
    </row>
    <row r="4549" spans="1:16">
      <c r="A4549" s="69"/>
      <c r="B4549" s="70"/>
      <c r="C4549" s="70"/>
      <c r="D4549" s="70"/>
      <c r="E4549" s="70"/>
      <c r="F4549" s="70"/>
      <c r="G4549" s="70"/>
      <c r="H4549" s="70"/>
      <c r="I4549" s="70"/>
      <c r="J4549" s="70"/>
      <c r="K4549" s="70"/>
      <c r="L4549" s="70"/>
      <c r="M4549" s="70"/>
      <c r="N4549" s="70"/>
      <c r="O4549" s="71"/>
      <c r="P4549" s="72"/>
    </row>
    <row r="4550" spans="1:16">
      <c r="A4550" s="69"/>
      <c r="B4550" s="70"/>
      <c r="C4550" s="70"/>
      <c r="D4550" s="70"/>
      <c r="E4550" s="70"/>
      <c r="F4550" s="70"/>
      <c r="G4550" s="70"/>
      <c r="H4550" s="70"/>
      <c r="I4550" s="70"/>
      <c r="J4550" s="70"/>
      <c r="K4550" s="70"/>
      <c r="L4550" s="70"/>
      <c r="M4550" s="70"/>
      <c r="N4550" s="70"/>
      <c r="O4550" s="71"/>
      <c r="P4550" s="72"/>
    </row>
    <row r="4551" spans="1:16">
      <c r="A4551" s="69"/>
      <c r="B4551" s="70"/>
      <c r="C4551" s="70"/>
      <c r="D4551" s="70"/>
      <c r="E4551" s="70"/>
      <c r="F4551" s="70"/>
      <c r="G4551" s="70"/>
      <c r="H4551" s="70"/>
      <c r="I4551" s="70"/>
      <c r="J4551" s="70"/>
      <c r="K4551" s="70"/>
      <c r="L4551" s="70"/>
      <c r="M4551" s="70"/>
      <c r="N4551" s="70"/>
      <c r="O4551" s="71"/>
      <c r="P4551" s="72"/>
    </row>
    <row r="4552" spans="1:16">
      <c r="A4552" s="69"/>
      <c r="B4552" s="70"/>
      <c r="C4552" s="70"/>
      <c r="D4552" s="70"/>
      <c r="E4552" s="70"/>
      <c r="F4552" s="70"/>
      <c r="G4552" s="70"/>
      <c r="H4552" s="70"/>
      <c r="I4552" s="70"/>
      <c r="J4552" s="70"/>
      <c r="K4552" s="70"/>
      <c r="L4552" s="70"/>
      <c r="M4552" s="70"/>
      <c r="N4552" s="70"/>
      <c r="O4552" s="71"/>
      <c r="P4552" s="72"/>
    </row>
    <row r="4553" spans="1:16">
      <c r="A4553" s="69"/>
      <c r="B4553" s="70"/>
      <c r="C4553" s="70"/>
      <c r="D4553" s="70"/>
      <c r="E4553" s="70"/>
      <c r="F4553" s="70"/>
      <c r="G4553" s="70"/>
      <c r="H4553" s="70"/>
      <c r="I4553" s="70"/>
      <c r="J4553" s="70"/>
      <c r="K4553" s="70"/>
      <c r="L4553" s="70"/>
      <c r="M4553" s="70"/>
      <c r="N4553" s="70"/>
      <c r="O4553" s="71"/>
      <c r="P4553" s="72"/>
    </row>
    <row r="4554" spans="1:16">
      <c r="A4554" s="69"/>
      <c r="B4554" s="70"/>
      <c r="C4554" s="70"/>
      <c r="D4554" s="70"/>
      <c r="E4554" s="70"/>
      <c r="F4554" s="70"/>
      <c r="G4554" s="70"/>
      <c r="H4554" s="70"/>
      <c r="I4554" s="70"/>
      <c r="J4554" s="70"/>
      <c r="K4554" s="70"/>
      <c r="L4554" s="70"/>
      <c r="M4554" s="70"/>
      <c r="N4554" s="70"/>
      <c r="O4554" s="71"/>
      <c r="P4554" s="72"/>
    </row>
    <row r="4555" spans="1:16">
      <c r="A4555" s="69"/>
      <c r="B4555" s="70"/>
      <c r="C4555" s="70"/>
      <c r="D4555" s="70"/>
      <c r="E4555" s="70"/>
      <c r="F4555" s="70"/>
      <c r="G4555" s="70"/>
      <c r="H4555" s="70"/>
      <c r="I4555" s="70"/>
      <c r="J4555" s="70"/>
      <c r="K4555" s="70"/>
      <c r="L4555" s="70"/>
      <c r="M4555" s="70"/>
      <c r="N4555" s="70"/>
      <c r="O4555" s="71"/>
      <c r="P4555" s="72"/>
    </row>
    <row r="4556" spans="1:16">
      <c r="A4556" s="69"/>
      <c r="B4556" s="70"/>
      <c r="C4556" s="70"/>
      <c r="D4556" s="70"/>
      <c r="E4556" s="70"/>
      <c r="F4556" s="70"/>
      <c r="G4556" s="70"/>
      <c r="H4556" s="70"/>
      <c r="I4556" s="70"/>
      <c r="J4556" s="70"/>
      <c r="K4556" s="70"/>
      <c r="L4556" s="70"/>
      <c r="M4556" s="70"/>
      <c r="N4556" s="70"/>
      <c r="O4556" s="71"/>
      <c r="P4556" s="72"/>
    </row>
    <row r="4557" spans="1:16">
      <c r="A4557" s="69"/>
      <c r="B4557" s="70"/>
      <c r="C4557" s="70"/>
      <c r="D4557" s="70"/>
      <c r="E4557" s="70"/>
      <c r="F4557" s="70"/>
      <c r="G4557" s="70"/>
      <c r="H4557" s="70"/>
      <c r="I4557" s="70"/>
      <c r="J4557" s="70"/>
      <c r="K4557" s="70"/>
      <c r="L4557" s="70"/>
      <c r="M4557" s="70"/>
      <c r="N4557" s="70"/>
      <c r="O4557" s="71"/>
      <c r="P4557" s="72"/>
    </row>
    <row r="4558" spans="1:16">
      <c r="A4558" s="69"/>
      <c r="B4558" s="70"/>
      <c r="C4558" s="70"/>
      <c r="D4558" s="70"/>
      <c r="E4558" s="70"/>
      <c r="F4558" s="70"/>
      <c r="G4558" s="70"/>
      <c r="H4558" s="70"/>
      <c r="I4558" s="70"/>
      <c r="J4558" s="70"/>
      <c r="K4558" s="70"/>
      <c r="L4558" s="70"/>
      <c r="M4558" s="70"/>
      <c r="N4558" s="70"/>
      <c r="O4558" s="71"/>
      <c r="P4558" s="72"/>
    </row>
    <row r="4559" spans="1:16">
      <c r="A4559" s="69"/>
      <c r="B4559" s="70"/>
      <c r="C4559" s="70"/>
      <c r="D4559" s="70"/>
      <c r="E4559" s="70"/>
      <c r="F4559" s="70"/>
      <c r="G4559" s="70"/>
      <c r="H4559" s="70"/>
      <c r="I4559" s="70"/>
      <c r="J4559" s="70"/>
      <c r="K4559" s="70"/>
      <c r="L4559" s="70"/>
      <c r="M4559" s="70"/>
      <c r="N4559" s="70"/>
      <c r="O4559" s="71"/>
      <c r="P4559" s="72"/>
    </row>
    <row r="4560" spans="1:16">
      <c r="A4560" s="69"/>
      <c r="B4560" s="70"/>
      <c r="C4560" s="70"/>
      <c r="D4560" s="70"/>
      <c r="E4560" s="70"/>
      <c r="F4560" s="70"/>
      <c r="G4560" s="70"/>
      <c r="H4560" s="70"/>
      <c r="I4560" s="70"/>
      <c r="J4560" s="70"/>
      <c r="K4560" s="70"/>
      <c r="L4560" s="70"/>
      <c r="M4560" s="70"/>
      <c r="N4560" s="70"/>
      <c r="O4560" s="71"/>
      <c r="P4560" s="72"/>
    </row>
    <row r="4561" spans="1:16">
      <c r="A4561" s="69"/>
      <c r="B4561" s="70"/>
      <c r="C4561" s="70"/>
      <c r="D4561" s="70"/>
      <c r="E4561" s="70"/>
      <c r="F4561" s="70"/>
      <c r="G4561" s="70"/>
      <c r="H4561" s="70"/>
      <c r="I4561" s="70"/>
      <c r="J4561" s="70"/>
      <c r="K4561" s="70"/>
      <c r="L4561" s="70"/>
      <c r="M4561" s="70"/>
      <c r="N4561" s="70"/>
      <c r="O4561" s="71"/>
      <c r="P4561" s="72"/>
    </row>
    <row r="4562" spans="1:16">
      <c r="A4562" s="69"/>
      <c r="B4562" s="70"/>
      <c r="C4562" s="70"/>
      <c r="D4562" s="70"/>
      <c r="E4562" s="70"/>
      <c r="F4562" s="70"/>
      <c r="G4562" s="70"/>
      <c r="H4562" s="70"/>
      <c r="I4562" s="70"/>
      <c r="J4562" s="70"/>
      <c r="K4562" s="70"/>
      <c r="L4562" s="70"/>
      <c r="M4562" s="70"/>
      <c r="N4562" s="70"/>
      <c r="O4562" s="71"/>
      <c r="P4562" s="72"/>
    </row>
    <row r="4563" spans="1:16">
      <c r="A4563" s="69"/>
      <c r="B4563" s="70"/>
      <c r="C4563" s="70"/>
      <c r="D4563" s="70"/>
      <c r="E4563" s="70"/>
      <c r="F4563" s="70"/>
      <c r="G4563" s="70"/>
      <c r="H4563" s="70"/>
      <c r="I4563" s="70"/>
      <c r="J4563" s="70"/>
      <c r="K4563" s="70"/>
      <c r="L4563" s="70"/>
      <c r="M4563" s="70"/>
      <c r="N4563" s="70"/>
      <c r="O4563" s="71"/>
      <c r="P4563" s="72"/>
    </row>
    <row r="4564" spans="1:16">
      <c r="A4564" s="69"/>
      <c r="B4564" s="70"/>
      <c r="C4564" s="70"/>
      <c r="D4564" s="70"/>
      <c r="E4564" s="70"/>
      <c r="F4564" s="70"/>
      <c r="G4564" s="70"/>
      <c r="H4564" s="70"/>
      <c r="I4564" s="70"/>
      <c r="J4564" s="70"/>
      <c r="K4564" s="70"/>
      <c r="L4564" s="70"/>
      <c r="M4564" s="70"/>
      <c r="N4564" s="70"/>
      <c r="O4564" s="71"/>
      <c r="P4564" s="72"/>
    </row>
    <row r="4565" spans="1:16">
      <c r="A4565" s="69"/>
      <c r="B4565" s="70"/>
      <c r="C4565" s="70"/>
      <c r="D4565" s="70"/>
      <c r="E4565" s="70"/>
      <c r="F4565" s="70"/>
      <c r="G4565" s="70"/>
      <c r="H4565" s="70"/>
      <c r="I4565" s="70"/>
      <c r="J4565" s="70"/>
      <c r="K4565" s="70"/>
      <c r="L4565" s="70"/>
      <c r="M4565" s="70"/>
      <c r="N4565" s="70"/>
      <c r="O4565" s="71"/>
      <c r="P4565" s="72"/>
    </row>
    <row r="4566" spans="1:16">
      <c r="A4566" s="69"/>
      <c r="B4566" s="70"/>
      <c r="C4566" s="70"/>
      <c r="D4566" s="70"/>
      <c r="E4566" s="70"/>
      <c r="F4566" s="70"/>
      <c r="G4566" s="70"/>
      <c r="H4566" s="70"/>
      <c r="I4566" s="70"/>
      <c r="J4566" s="70"/>
      <c r="K4566" s="70"/>
      <c r="L4566" s="70"/>
      <c r="M4566" s="70"/>
      <c r="N4566" s="70"/>
      <c r="O4566" s="71"/>
      <c r="P4566" s="72"/>
    </row>
    <row r="4567" spans="1:16">
      <c r="A4567" s="69"/>
      <c r="B4567" s="70"/>
      <c r="C4567" s="70"/>
      <c r="D4567" s="70"/>
      <c r="E4567" s="70"/>
      <c r="F4567" s="70"/>
      <c r="G4567" s="70"/>
      <c r="H4567" s="70"/>
      <c r="I4567" s="70"/>
      <c r="J4567" s="70"/>
      <c r="K4567" s="70"/>
      <c r="L4567" s="70"/>
      <c r="M4567" s="70"/>
      <c r="N4567" s="70"/>
      <c r="O4567" s="71"/>
      <c r="P4567" s="72"/>
    </row>
    <row r="4568" spans="1:16">
      <c r="A4568" s="69"/>
      <c r="B4568" s="70"/>
      <c r="C4568" s="70"/>
      <c r="D4568" s="70"/>
      <c r="E4568" s="70"/>
      <c r="F4568" s="70"/>
      <c r="G4568" s="70"/>
      <c r="H4568" s="70"/>
      <c r="I4568" s="70"/>
      <c r="J4568" s="70"/>
      <c r="K4568" s="70"/>
      <c r="L4568" s="70"/>
      <c r="M4568" s="70"/>
      <c r="N4568" s="70"/>
      <c r="O4568" s="71"/>
      <c r="P4568" s="72"/>
    </row>
    <row r="4569" spans="1:16">
      <c r="A4569" s="69"/>
      <c r="B4569" s="70"/>
      <c r="C4569" s="70"/>
      <c r="D4569" s="70"/>
      <c r="E4569" s="70"/>
      <c r="F4569" s="70"/>
      <c r="G4569" s="70"/>
      <c r="H4569" s="70"/>
      <c r="I4569" s="70"/>
      <c r="J4569" s="70"/>
      <c r="K4569" s="70"/>
      <c r="L4569" s="70"/>
      <c r="M4569" s="70"/>
      <c r="N4569" s="70"/>
      <c r="O4569" s="71"/>
      <c r="P4569" s="72"/>
    </row>
    <row r="4570" spans="1:16">
      <c r="A4570" s="69"/>
      <c r="B4570" s="70"/>
      <c r="C4570" s="70"/>
      <c r="D4570" s="70"/>
      <c r="E4570" s="70"/>
      <c r="F4570" s="70"/>
      <c r="G4570" s="70"/>
      <c r="H4570" s="70"/>
      <c r="I4570" s="70"/>
      <c r="J4570" s="70"/>
      <c r="K4570" s="70"/>
      <c r="L4570" s="70"/>
      <c r="M4570" s="70"/>
      <c r="N4570" s="70"/>
      <c r="O4570" s="71"/>
      <c r="P4570" s="72"/>
    </row>
    <row r="4571" spans="1:16">
      <c r="A4571" s="69"/>
      <c r="B4571" s="70"/>
      <c r="C4571" s="70"/>
      <c r="D4571" s="70"/>
      <c r="E4571" s="70"/>
      <c r="F4571" s="70"/>
      <c r="G4571" s="70"/>
      <c r="H4571" s="70"/>
      <c r="I4571" s="70"/>
      <c r="J4571" s="70"/>
      <c r="K4571" s="70"/>
      <c r="L4571" s="70"/>
      <c r="M4571" s="70"/>
      <c r="N4571" s="70"/>
      <c r="O4571" s="71"/>
      <c r="P4571" s="72"/>
    </row>
    <row r="4572" spans="1:16">
      <c r="A4572" s="69"/>
      <c r="B4572" s="70"/>
      <c r="C4572" s="70"/>
      <c r="D4572" s="70"/>
      <c r="E4572" s="70"/>
      <c r="F4572" s="70"/>
      <c r="G4572" s="70"/>
      <c r="H4572" s="70"/>
      <c r="I4572" s="70"/>
      <c r="J4572" s="70"/>
      <c r="K4572" s="70"/>
      <c r="L4572" s="70"/>
      <c r="M4572" s="70"/>
      <c r="N4572" s="70"/>
      <c r="O4572" s="71"/>
      <c r="P4572" s="72"/>
    </row>
    <row r="4573" spans="1:16">
      <c r="A4573" s="69"/>
      <c r="B4573" s="70"/>
      <c r="C4573" s="70"/>
      <c r="D4573" s="70"/>
      <c r="E4573" s="70"/>
      <c r="F4573" s="70"/>
      <c r="G4573" s="70"/>
      <c r="H4573" s="70"/>
      <c r="I4573" s="70"/>
      <c r="J4573" s="70"/>
      <c r="K4573" s="70"/>
      <c r="L4573" s="70"/>
      <c r="M4573" s="70"/>
      <c r="N4573" s="70"/>
      <c r="O4573" s="71"/>
      <c r="P4573" s="72"/>
    </row>
    <row r="4574" spans="1:16">
      <c r="A4574" s="69"/>
      <c r="B4574" s="70"/>
      <c r="C4574" s="70"/>
      <c r="D4574" s="70"/>
      <c r="E4574" s="70"/>
      <c r="F4574" s="70"/>
      <c r="G4574" s="70"/>
      <c r="H4574" s="70"/>
      <c r="I4574" s="70"/>
      <c r="J4574" s="70"/>
      <c r="K4574" s="70"/>
      <c r="L4574" s="70"/>
      <c r="M4574" s="70"/>
      <c r="N4574" s="70"/>
      <c r="O4574" s="71"/>
      <c r="P4574" s="72"/>
    </row>
    <row r="4575" spans="1:16">
      <c r="A4575" s="69"/>
      <c r="B4575" s="70"/>
      <c r="C4575" s="70"/>
      <c r="D4575" s="70"/>
      <c r="E4575" s="70"/>
      <c r="F4575" s="70"/>
      <c r="G4575" s="70"/>
      <c r="H4575" s="70"/>
      <c r="I4575" s="70"/>
      <c r="J4575" s="70"/>
      <c r="K4575" s="70"/>
      <c r="L4575" s="70"/>
      <c r="M4575" s="70"/>
      <c r="N4575" s="70"/>
      <c r="O4575" s="71"/>
      <c r="P4575" s="72"/>
    </row>
    <row r="4576" spans="1:16">
      <c r="A4576" s="69"/>
      <c r="B4576" s="70"/>
      <c r="C4576" s="70"/>
      <c r="D4576" s="70"/>
      <c r="E4576" s="70"/>
      <c r="F4576" s="70"/>
      <c r="G4576" s="70"/>
      <c r="H4576" s="70"/>
      <c r="I4576" s="70"/>
      <c r="J4576" s="70"/>
      <c r="K4576" s="70"/>
      <c r="L4576" s="70"/>
      <c r="M4576" s="70"/>
      <c r="N4576" s="70"/>
      <c r="O4576" s="71"/>
      <c r="P4576" s="72"/>
    </row>
    <row r="4577" spans="1:16">
      <c r="A4577" s="69"/>
      <c r="B4577" s="70"/>
      <c r="C4577" s="70"/>
      <c r="D4577" s="70"/>
      <c r="E4577" s="70"/>
      <c r="F4577" s="70"/>
      <c r="G4577" s="70"/>
      <c r="H4577" s="70"/>
      <c r="I4577" s="70"/>
      <c r="J4577" s="70"/>
      <c r="K4577" s="70"/>
      <c r="L4577" s="70"/>
      <c r="M4577" s="70"/>
      <c r="N4577" s="70"/>
      <c r="O4577" s="71"/>
      <c r="P4577" s="72"/>
    </row>
    <row r="4578" spans="1:16">
      <c r="A4578" s="69"/>
      <c r="B4578" s="70"/>
      <c r="C4578" s="70"/>
      <c r="D4578" s="70"/>
      <c r="E4578" s="70"/>
      <c r="F4578" s="70"/>
      <c r="G4578" s="70"/>
      <c r="H4578" s="70"/>
      <c r="I4578" s="70"/>
      <c r="J4578" s="70"/>
      <c r="K4578" s="70"/>
      <c r="L4578" s="70"/>
      <c r="M4578" s="70"/>
      <c r="N4578" s="70"/>
      <c r="O4578" s="71"/>
      <c r="P4578" s="72"/>
    </row>
    <row r="4579" spans="1:16">
      <c r="A4579" s="69"/>
      <c r="B4579" s="70"/>
      <c r="C4579" s="70"/>
      <c r="D4579" s="70"/>
      <c r="E4579" s="70"/>
      <c r="F4579" s="70"/>
      <c r="G4579" s="70"/>
      <c r="H4579" s="70"/>
      <c r="I4579" s="70"/>
      <c r="J4579" s="70"/>
      <c r="K4579" s="70"/>
      <c r="L4579" s="70"/>
      <c r="M4579" s="70"/>
      <c r="N4579" s="70"/>
      <c r="O4579" s="71"/>
      <c r="P4579" s="72"/>
    </row>
    <row r="4580" spans="1:16">
      <c r="A4580" s="69"/>
      <c r="B4580" s="70"/>
      <c r="C4580" s="70"/>
      <c r="D4580" s="70"/>
      <c r="E4580" s="70"/>
      <c r="F4580" s="70"/>
      <c r="G4580" s="70"/>
      <c r="H4580" s="70"/>
      <c r="I4580" s="70"/>
      <c r="J4580" s="70"/>
      <c r="K4580" s="70"/>
      <c r="L4580" s="70"/>
      <c r="M4580" s="70"/>
      <c r="N4580" s="70"/>
      <c r="O4580" s="71"/>
      <c r="P4580" s="72"/>
    </row>
    <row r="4581" spans="1:16">
      <c r="A4581" s="69"/>
      <c r="B4581" s="70"/>
      <c r="C4581" s="70"/>
      <c r="D4581" s="70"/>
      <c r="E4581" s="70"/>
      <c r="F4581" s="70"/>
      <c r="G4581" s="70"/>
      <c r="H4581" s="70"/>
      <c r="I4581" s="70"/>
      <c r="J4581" s="70"/>
      <c r="K4581" s="70"/>
      <c r="L4581" s="70"/>
      <c r="M4581" s="70"/>
      <c r="N4581" s="70"/>
      <c r="O4581" s="71"/>
      <c r="P4581" s="72"/>
    </row>
    <row r="4582" spans="1:16">
      <c r="A4582" s="69"/>
      <c r="B4582" s="70"/>
      <c r="C4582" s="70"/>
      <c r="D4582" s="70"/>
      <c r="E4582" s="70"/>
      <c r="F4582" s="70"/>
      <c r="G4582" s="70"/>
      <c r="H4582" s="70"/>
      <c r="I4582" s="70"/>
      <c r="J4582" s="70"/>
      <c r="K4582" s="70"/>
      <c r="L4582" s="70"/>
      <c r="M4582" s="70"/>
      <c r="N4582" s="70"/>
      <c r="O4582" s="71"/>
      <c r="P4582" s="72"/>
    </row>
    <row r="4583" spans="1:16">
      <c r="A4583" s="69"/>
      <c r="B4583" s="70"/>
      <c r="C4583" s="70"/>
      <c r="D4583" s="70"/>
      <c r="E4583" s="70"/>
      <c r="F4583" s="70"/>
      <c r="G4583" s="70"/>
      <c r="H4583" s="70"/>
      <c r="I4583" s="70"/>
      <c r="J4583" s="70"/>
      <c r="K4583" s="70"/>
      <c r="L4583" s="70"/>
      <c r="M4583" s="70"/>
      <c r="N4583" s="70"/>
      <c r="O4583" s="71"/>
      <c r="P4583" s="72"/>
    </row>
    <row r="4584" spans="1:16">
      <c r="A4584" s="69"/>
      <c r="B4584" s="70"/>
      <c r="C4584" s="70"/>
      <c r="D4584" s="70"/>
      <c r="E4584" s="70"/>
      <c r="F4584" s="70"/>
      <c r="G4584" s="70"/>
      <c r="H4584" s="70"/>
      <c r="I4584" s="70"/>
      <c r="J4584" s="70"/>
      <c r="K4584" s="70"/>
      <c r="L4584" s="70"/>
      <c r="M4584" s="70"/>
      <c r="N4584" s="70"/>
      <c r="O4584" s="71"/>
      <c r="P4584" s="72"/>
    </row>
    <row r="4585" spans="1:16">
      <c r="A4585" s="69"/>
      <c r="B4585" s="70"/>
      <c r="C4585" s="70"/>
      <c r="D4585" s="70"/>
      <c r="E4585" s="70"/>
      <c r="F4585" s="70"/>
      <c r="G4585" s="70"/>
      <c r="H4585" s="70"/>
      <c r="I4585" s="70"/>
      <c r="J4585" s="70"/>
      <c r="K4585" s="70"/>
      <c r="L4585" s="70"/>
      <c r="M4585" s="70"/>
      <c r="N4585" s="70"/>
      <c r="O4585" s="71"/>
      <c r="P4585" s="72"/>
    </row>
    <row r="4586" spans="1:16">
      <c r="A4586" s="69"/>
      <c r="B4586" s="70"/>
      <c r="C4586" s="70"/>
      <c r="D4586" s="70"/>
      <c r="E4586" s="70"/>
      <c r="F4586" s="70"/>
      <c r="G4586" s="70"/>
      <c r="H4586" s="70"/>
      <c r="I4586" s="70"/>
      <c r="J4586" s="70"/>
      <c r="K4586" s="70"/>
      <c r="L4586" s="70"/>
      <c r="M4586" s="70"/>
      <c r="N4586" s="70"/>
      <c r="O4586" s="71"/>
      <c r="P4586" s="72"/>
    </row>
    <row r="4587" spans="1:16">
      <c r="A4587" s="69"/>
      <c r="B4587" s="70"/>
      <c r="C4587" s="70"/>
      <c r="D4587" s="70"/>
      <c r="E4587" s="70"/>
      <c r="F4587" s="70"/>
      <c r="G4587" s="70"/>
      <c r="H4587" s="70"/>
      <c r="I4587" s="70"/>
      <c r="J4587" s="70"/>
      <c r="K4587" s="70"/>
      <c r="L4587" s="70"/>
      <c r="M4587" s="70"/>
      <c r="N4587" s="70"/>
      <c r="O4587" s="71"/>
      <c r="P4587" s="72"/>
    </row>
    <row r="4588" spans="1:16">
      <c r="A4588" s="69"/>
      <c r="B4588" s="70"/>
      <c r="C4588" s="70"/>
      <c r="D4588" s="70"/>
      <c r="E4588" s="70"/>
      <c r="F4588" s="70"/>
      <c r="G4588" s="70"/>
      <c r="H4588" s="70"/>
      <c r="I4588" s="70"/>
      <c r="J4588" s="70"/>
      <c r="K4588" s="70"/>
      <c r="L4588" s="70"/>
      <c r="M4588" s="70"/>
      <c r="N4588" s="70"/>
      <c r="O4588" s="71"/>
      <c r="P4588" s="72"/>
    </row>
    <row r="4589" spans="1:16">
      <c r="A4589" s="69"/>
      <c r="B4589" s="70"/>
      <c r="C4589" s="70"/>
      <c r="D4589" s="70"/>
      <c r="E4589" s="70"/>
      <c r="F4589" s="70"/>
      <c r="G4589" s="70"/>
      <c r="H4589" s="70"/>
      <c r="I4589" s="70"/>
      <c r="J4589" s="70"/>
      <c r="K4589" s="70"/>
      <c r="L4589" s="70"/>
      <c r="M4589" s="70"/>
      <c r="N4589" s="70"/>
      <c r="O4589" s="71"/>
      <c r="P4589" s="72"/>
    </row>
    <row r="4590" spans="1:16">
      <c r="A4590" s="69"/>
      <c r="B4590" s="70"/>
      <c r="C4590" s="70"/>
      <c r="D4590" s="70"/>
      <c r="E4590" s="70"/>
      <c r="F4590" s="70"/>
      <c r="G4590" s="70"/>
      <c r="H4590" s="70"/>
      <c r="I4590" s="70"/>
      <c r="J4590" s="70"/>
      <c r="K4590" s="70"/>
      <c r="L4590" s="70"/>
      <c r="M4590" s="70"/>
      <c r="N4590" s="70"/>
      <c r="O4590" s="71"/>
      <c r="P4590" s="72"/>
    </row>
    <row r="4591" spans="1:16">
      <c r="A4591" s="69"/>
      <c r="B4591" s="70"/>
      <c r="C4591" s="70"/>
      <c r="D4591" s="70"/>
      <c r="E4591" s="70"/>
      <c r="F4591" s="70"/>
      <c r="G4591" s="70"/>
      <c r="H4591" s="70"/>
      <c r="I4591" s="70"/>
      <c r="J4591" s="70"/>
      <c r="K4591" s="70"/>
      <c r="L4591" s="70"/>
      <c r="M4591" s="70"/>
      <c r="N4591" s="70"/>
      <c r="O4591" s="71"/>
      <c r="P4591" s="72"/>
    </row>
    <row r="4592" spans="1:16">
      <c r="A4592" s="69"/>
      <c r="B4592" s="70"/>
      <c r="C4592" s="70"/>
      <c r="D4592" s="70"/>
      <c r="E4592" s="70"/>
      <c r="F4592" s="70"/>
      <c r="G4592" s="70"/>
      <c r="H4592" s="70"/>
      <c r="I4592" s="70"/>
      <c r="J4592" s="70"/>
      <c r="K4592" s="70"/>
      <c r="L4592" s="70"/>
      <c r="M4592" s="70"/>
      <c r="N4592" s="70"/>
      <c r="O4592" s="71"/>
      <c r="P4592" s="72"/>
    </row>
    <row r="4593" spans="1:16">
      <c r="A4593" s="69"/>
      <c r="B4593" s="70"/>
      <c r="C4593" s="70"/>
      <c r="D4593" s="70"/>
      <c r="E4593" s="70"/>
      <c r="F4593" s="70"/>
      <c r="G4593" s="70"/>
      <c r="H4593" s="70"/>
      <c r="I4593" s="70"/>
      <c r="J4593" s="70"/>
      <c r="K4593" s="70"/>
      <c r="L4593" s="70"/>
      <c r="M4593" s="70"/>
      <c r="N4593" s="70"/>
      <c r="O4593" s="71"/>
      <c r="P4593" s="72"/>
    </row>
    <row r="4594" spans="1:16">
      <c r="A4594" s="69"/>
      <c r="B4594" s="70"/>
      <c r="C4594" s="70"/>
      <c r="D4594" s="70"/>
      <c r="E4594" s="70"/>
      <c r="F4594" s="70"/>
      <c r="G4594" s="70"/>
      <c r="H4594" s="70"/>
      <c r="I4594" s="70"/>
      <c r="J4594" s="70"/>
      <c r="K4594" s="70"/>
      <c r="L4594" s="70"/>
      <c r="M4594" s="70"/>
      <c r="N4594" s="70"/>
      <c r="O4594" s="71"/>
      <c r="P4594" s="72"/>
    </row>
    <row r="4595" spans="1:16">
      <c r="A4595" s="69"/>
      <c r="B4595" s="70"/>
      <c r="C4595" s="70"/>
      <c r="D4595" s="70"/>
      <c r="E4595" s="70"/>
      <c r="F4595" s="70"/>
      <c r="G4595" s="70"/>
      <c r="H4595" s="70"/>
      <c r="I4595" s="70"/>
      <c r="J4595" s="70"/>
      <c r="K4595" s="70"/>
      <c r="L4595" s="70"/>
      <c r="M4595" s="70"/>
      <c r="N4595" s="70"/>
      <c r="O4595" s="71"/>
      <c r="P4595" s="72"/>
    </row>
    <row r="4596" spans="1:16">
      <c r="A4596" s="69"/>
      <c r="B4596" s="70"/>
      <c r="C4596" s="70"/>
      <c r="D4596" s="70"/>
      <c r="E4596" s="70"/>
      <c r="F4596" s="70"/>
      <c r="G4596" s="70"/>
      <c r="H4596" s="70"/>
      <c r="I4596" s="70"/>
      <c r="J4596" s="70"/>
      <c r="K4596" s="70"/>
      <c r="L4596" s="70"/>
      <c r="M4596" s="70"/>
      <c r="N4596" s="70"/>
      <c r="O4596" s="71"/>
      <c r="P4596" s="72"/>
    </row>
    <row r="4597" spans="1:16">
      <c r="A4597" s="69"/>
      <c r="B4597" s="70"/>
      <c r="C4597" s="70"/>
      <c r="D4597" s="70"/>
      <c r="E4597" s="70"/>
      <c r="F4597" s="70"/>
      <c r="G4597" s="70"/>
      <c r="H4597" s="70"/>
      <c r="I4597" s="70"/>
      <c r="J4597" s="70"/>
      <c r="K4597" s="70"/>
      <c r="L4597" s="70"/>
      <c r="M4597" s="70"/>
      <c r="N4597" s="70"/>
      <c r="O4597" s="71"/>
      <c r="P4597" s="72"/>
    </row>
    <row r="4598" spans="1:16">
      <c r="A4598" s="69"/>
      <c r="B4598" s="70"/>
      <c r="C4598" s="70"/>
      <c r="D4598" s="70"/>
      <c r="E4598" s="70"/>
      <c r="F4598" s="70"/>
      <c r="G4598" s="70"/>
      <c r="H4598" s="70"/>
      <c r="I4598" s="70"/>
      <c r="J4598" s="70"/>
      <c r="K4598" s="70"/>
      <c r="L4598" s="70"/>
      <c r="M4598" s="70"/>
      <c r="N4598" s="70"/>
      <c r="O4598" s="71"/>
      <c r="P4598" s="72"/>
    </row>
    <row r="4599" spans="1:16">
      <c r="A4599" s="69"/>
      <c r="B4599" s="70"/>
      <c r="C4599" s="70"/>
      <c r="D4599" s="70"/>
      <c r="E4599" s="70"/>
      <c r="F4599" s="70"/>
      <c r="G4599" s="70"/>
      <c r="H4599" s="70"/>
      <c r="I4599" s="70"/>
      <c r="J4599" s="70"/>
      <c r="K4599" s="70"/>
      <c r="L4599" s="70"/>
      <c r="M4599" s="70"/>
      <c r="N4599" s="70"/>
      <c r="O4599" s="71"/>
      <c r="P4599" s="72"/>
    </row>
    <row r="4600" spans="1:16">
      <c r="A4600" s="69"/>
      <c r="B4600" s="70"/>
      <c r="C4600" s="70"/>
      <c r="D4600" s="70"/>
      <c r="E4600" s="70"/>
      <c r="F4600" s="70"/>
      <c r="G4600" s="70"/>
      <c r="H4600" s="70"/>
      <c r="I4600" s="70"/>
      <c r="J4600" s="70"/>
      <c r="K4600" s="70"/>
      <c r="L4600" s="70"/>
      <c r="M4600" s="70"/>
      <c r="N4600" s="70"/>
      <c r="O4600" s="71"/>
      <c r="P4600" s="72"/>
    </row>
    <row r="4601" spans="1:16">
      <c r="A4601" s="69"/>
      <c r="B4601" s="70"/>
      <c r="C4601" s="70"/>
      <c r="D4601" s="70"/>
      <c r="E4601" s="70"/>
      <c r="F4601" s="70"/>
      <c r="G4601" s="70"/>
      <c r="H4601" s="70"/>
      <c r="I4601" s="70"/>
      <c r="J4601" s="70"/>
      <c r="K4601" s="70"/>
      <c r="L4601" s="70"/>
      <c r="M4601" s="70"/>
      <c r="N4601" s="70"/>
      <c r="O4601" s="71"/>
      <c r="P4601" s="72"/>
    </row>
    <row r="4602" spans="1:16">
      <c r="A4602" s="69"/>
      <c r="B4602" s="70"/>
      <c r="C4602" s="70"/>
      <c r="D4602" s="70"/>
      <c r="E4602" s="70"/>
      <c r="F4602" s="70"/>
      <c r="G4602" s="70"/>
      <c r="H4602" s="70"/>
      <c r="I4602" s="70"/>
      <c r="J4602" s="70"/>
      <c r="K4602" s="70"/>
      <c r="L4602" s="70"/>
      <c r="M4602" s="70"/>
      <c r="N4602" s="70"/>
      <c r="O4602" s="71"/>
      <c r="P4602" s="72"/>
    </row>
    <row r="4603" spans="1:16">
      <c r="A4603" s="69"/>
      <c r="B4603" s="70"/>
      <c r="C4603" s="70"/>
      <c r="D4603" s="70"/>
      <c r="E4603" s="70"/>
      <c r="F4603" s="70"/>
      <c r="G4603" s="70"/>
      <c r="H4603" s="70"/>
      <c r="I4603" s="70"/>
      <c r="J4603" s="70"/>
      <c r="K4603" s="70"/>
      <c r="L4603" s="70"/>
      <c r="M4603" s="70"/>
      <c r="N4603" s="70"/>
      <c r="O4603" s="71"/>
      <c r="P4603" s="72"/>
    </row>
    <row r="4604" spans="1:16">
      <c r="A4604" s="69"/>
      <c r="B4604" s="70"/>
      <c r="C4604" s="70"/>
      <c r="D4604" s="70"/>
      <c r="E4604" s="70"/>
      <c r="F4604" s="70"/>
      <c r="G4604" s="70"/>
      <c r="H4604" s="70"/>
      <c r="I4604" s="70"/>
      <c r="J4604" s="70"/>
      <c r="K4604" s="70"/>
      <c r="L4604" s="70"/>
      <c r="M4604" s="70"/>
      <c r="N4604" s="70"/>
      <c r="O4604" s="71"/>
      <c r="P4604" s="72"/>
    </row>
    <row r="4605" spans="1:16">
      <c r="A4605" s="69"/>
      <c r="B4605" s="70"/>
      <c r="C4605" s="70"/>
      <c r="D4605" s="70"/>
      <c r="E4605" s="70"/>
      <c r="F4605" s="70"/>
      <c r="G4605" s="70"/>
      <c r="H4605" s="70"/>
      <c r="I4605" s="70"/>
      <c r="J4605" s="70"/>
      <c r="K4605" s="70"/>
      <c r="L4605" s="70"/>
      <c r="M4605" s="70"/>
      <c r="N4605" s="70"/>
      <c r="O4605" s="71"/>
      <c r="P4605" s="72"/>
    </row>
    <row r="4606" spans="1:16">
      <c r="A4606" s="69"/>
      <c r="B4606" s="70"/>
      <c r="C4606" s="70"/>
      <c r="D4606" s="70"/>
      <c r="E4606" s="70"/>
      <c r="F4606" s="70"/>
      <c r="G4606" s="70"/>
      <c r="H4606" s="70"/>
      <c r="I4606" s="70"/>
      <c r="J4606" s="70"/>
      <c r="K4606" s="70"/>
      <c r="L4606" s="70"/>
      <c r="M4606" s="70"/>
      <c r="N4606" s="70"/>
      <c r="O4606" s="71"/>
      <c r="P4606" s="72"/>
    </row>
    <row r="4607" spans="1:16">
      <c r="A4607" s="69"/>
      <c r="B4607" s="70"/>
      <c r="C4607" s="70"/>
      <c r="D4607" s="70"/>
      <c r="E4607" s="70"/>
      <c r="F4607" s="70"/>
      <c r="G4607" s="70"/>
      <c r="H4607" s="70"/>
      <c r="I4607" s="70"/>
      <c r="J4607" s="70"/>
      <c r="K4607" s="70"/>
      <c r="L4607" s="70"/>
      <c r="M4607" s="70"/>
      <c r="N4607" s="70"/>
      <c r="O4607" s="71"/>
      <c r="P4607" s="72"/>
    </row>
    <row r="4608" spans="1:16">
      <c r="A4608" s="69"/>
      <c r="B4608" s="70"/>
      <c r="C4608" s="70"/>
      <c r="D4608" s="70"/>
      <c r="E4608" s="70"/>
      <c r="F4608" s="70"/>
      <c r="G4608" s="70"/>
      <c r="H4608" s="70"/>
      <c r="I4608" s="70"/>
      <c r="J4608" s="70"/>
      <c r="K4608" s="70"/>
      <c r="L4608" s="70"/>
      <c r="M4608" s="70"/>
      <c r="N4608" s="70"/>
      <c r="O4608" s="71"/>
      <c r="P4608" s="72"/>
    </row>
    <row r="4609" spans="1:16">
      <c r="A4609" s="69"/>
      <c r="B4609" s="70"/>
      <c r="C4609" s="70"/>
      <c r="D4609" s="70"/>
      <c r="E4609" s="70"/>
      <c r="F4609" s="70"/>
      <c r="G4609" s="70"/>
      <c r="H4609" s="70"/>
      <c r="I4609" s="70"/>
      <c r="J4609" s="70"/>
      <c r="K4609" s="70"/>
      <c r="L4609" s="70"/>
      <c r="M4609" s="70"/>
      <c r="N4609" s="70"/>
      <c r="O4609" s="71"/>
      <c r="P4609" s="72"/>
    </row>
    <row r="4610" spans="1:16">
      <c r="A4610" s="69"/>
      <c r="B4610" s="70"/>
      <c r="C4610" s="70"/>
      <c r="D4610" s="70"/>
      <c r="E4610" s="70"/>
      <c r="F4610" s="70"/>
      <c r="G4610" s="70"/>
      <c r="H4610" s="70"/>
      <c r="I4610" s="70"/>
      <c r="J4610" s="70"/>
      <c r="K4610" s="70"/>
      <c r="L4610" s="70"/>
      <c r="M4610" s="70"/>
      <c r="N4610" s="70"/>
      <c r="O4610" s="71"/>
      <c r="P4610" s="72"/>
    </row>
    <row r="4611" spans="1:16">
      <c r="A4611" s="69"/>
      <c r="B4611" s="70"/>
      <c r="C4611" s="70"/>
      <c r="D4611" s="70"/>
      <c r="E4611" s="70"/>
      <c r="F4611" s="70"/>
      <c r="G4611" s="70"/>
      <c r="H4611" s="70"/>
      <c r="I4611" s="70"/>
      <c r="J4611" s="70"/>
      <c r="K4611" s="70"/>
      <c r="L4611" s="70"/>
      <c r="M4611" s="70"/>
      <c r="N4611" s="70"/>
      <c r="O4611" s="71"/>
      <c r="P4611" s="72"/>
    </row>
    <row r="4612" spans="1:16">
      <c r="A4612" s="69"/>
      <c r="B4612" s="70"/>
      <c r="C4612" s="70"/>
      <c r="D4612" s="70"/>
      <c r="E4612" s="70"/>
      <c r="F4612" s="70"/>
      <c r="G4612" s="70"/>
      <c r="H4612" s="70"/>
      <c r="I4612" s="70"/>
      <c r="J4612" s="70"/>
      <c r="K4612" s="70"/>
      <c r="L4612" s="70"/>
      <c r="M4612" s="70"/>
      <c r="N4612" s="70"/>
      <c r="O4612" s="71"/>
      <c r="P4612" s="72"/>
    </row>
    <row r="4613" spans="1:16">
      <c r="A4613" s="69"/>
      <c r="B4613" s="70"/>
      <c r="C4613" s="70"/>
      <c r="D4613" s="70"/>
      <c r="E4613" s="70"/>
      <c r="F4613" s="70"/>
      <c r="G4613" s="70"/>
      <c r="H4613" s="70"/>
      <c r="I4613" s="70"/>
      <c r="J4613" s="70"/>
      <c r="K4613" s="70"/>
      <c r="L4613" s="70"/>
      <c r="M4613" s="70"/>
      <c r="N4613" s="70"/>
      <c r="O4613" s="71"/>
      <c r="P4613" s="72"/>
    </row>
    <row r="4614" spans="1:16">
      <c r="A4614" s="69"/>
      <c r="B4614" s="70"/>
      <c r="C4614" s="70"/>
      <c r="D4614" s="70"/>
      <c r="E4614" s="70"/>
      <c r="F4614" s="70"/>
      <c r="G4614" s="70"/>
      <c r="H4614" s="70"/>
      <c r="I4614" s="70"/>
      <c r="J4614" s="70"/>
      <c r="K4614" s="70"/>
      <c r="L4614" s="70"/>
      <c r="M4614" s="70"/>
      <c r="N4614" s="70"/>
      <c r="O4614" s="71"/>
      <c r="P4614" s="72"/>
    </row>
    <row r="4615" spans="1:16">
      <c r="A4615" s="69"/>
      <c r="B4615" s="70"/>
      <c r="C4615" s="70"/>
      <c r="D4615" s="70"/>
      <c r="E4615" s="70"/>
      <c r="F4615" s="70"/>
      <c r="G4615" s="70"/>
      <c r="H4615" s="70"/>
      <c r="I4615" s="70"/>
      <c r="J4615" s="70"/>
      <c r="K4615" s="70"/>
      <c r="L4615" s="70"/>
      <c r="M4615" s="70"/>
      <c r="N4615" s="70"/>
      <c r="O4615" s="71"/>
      <c r="P4615" s="72"/>
    </row>
    <row r="4616" spans="1:16">
      <c r="A4616" s="69"/>
      <c r="B4616" s="70"/>
      <c r="C4616" s="70"/>
      <c r="D4616" s="70"/>
      <c r="E4616" s="70"/>
      <c r="F4616" s="70"/>
      <c r="G4616" s="70"/>
      <c r="H4616" s="70"/>
      <c r="I4616" s="70"/>
      <c r="J4616" s="70"/>
      <c r="K4616" s="70"/>
      <c r="L4616" s="70"/>
      <c r="M4616" s="70"/>
      <c r="N4616" s="70"/>
      <c r="O4616" s="71"/>
      <c r="P4616" s="72"/>
    </row>
    <row r="4617" spans="1:16">
      <c r="A4617" s="69"/>
      <c r="B4617" s="70"/>
      <c r="C4617" s="70"/>
      <c r="D4617" s="70"/>
      <c r="E4617" s="70"/>
      <c r="F4617" s="70"/>
      <c r="G4617" s="70"/>
      <c r="H4617" s="70"/>
      <c r="I4617" s="70"/>
      <c r="J4617" s="70"/>
      <c r="K4617" s="70"/>
      <c r="L4617" s="70"/>
      <c r="M4617" s="70"/>
      <c r="N4617" s="70"/>
      <c r="O4617" s="71"/>
      <c r="P4617" s="72"/>
    </row>
    <row r="4618" spans="1:16">
      <c r="A4618" s="69"/>
      <c r="B4618" s="70"/>
      <c r="C4618" s="70"/>
      <c r="D4618" s="70"/>
      <c r="E4618" s="70"/>
      <c r="F4618" s="70"/>
      <c r="G4618" s="70"/>
      <c r="H4618" s="70"/>
      <c r="I4618" s="70"/>
      <c r="J4618" s="70"/>
      <c r="K4618" s="70"/>
      <c r="L4618" s="70"/>
      <c r="M4618" s="70"/>
      <c r="N4618" s="70"/>
      <c r="O4618" s="71"/>
      <c r="P4618" s="72"/>
    </row>
    <row r="4619" spans="1:16">
      <c r="A4619" s="69"/>
      <c r="B4619" s="70"/>
      <c r="C4619" s="70"/>
      <c r="D4619" s="70"/>
      <c r="E4619" s="70"/>
      <c r="F4619" s="70"/>
      <c r="G4619" s="70"/>
      <c r="H4619" s="70"/>
      <c r="I4619" s="70"/>
      <c r="J4619" s="70"/>
      <c r="K4619" s="70"/>
      <c r="L4619" s="70"/>
      <c r="M4619" s="70"/>
      <c r="N4619" s="70"/>
      <c r="O4619" s="71"/>
      <c r="P4619" s="72"/>
    </row>
    <row r="4620" spans="1:16">
      <c r="A4620" s="69"/>
      <c r="B4620" s="70"/>
      <c r="C4620" s="70"/>
      <c r="D4620" s="70"/>
      <c r="E4620" s="70"/>
      <c r="F4620" s="70"/>
      <c r="G4620" s="70"/>
      <c r="H4620" s="70"/>
      <c r="I4620" s="70"/>
      <c r="J4620" s="70"/>
      <c r="K4620" s="70"/>
      <c r="L4620" s="70"/>
      <c r="M4620" s="70"/>
      <c r="N4620" s="70"/>
      <c r="O4620" s="71"/>
      <c r="P4620" s="72"/>
    </row>
    <row r="4621" spans="1:16">
      <c r="A4621" s="69"/>
      <c r="B4621" s="70"/>
      <c r="C4621" s="70"/>
      <c r="D4621" s="70"/>
      <c r="E4621" s="70"/>
      <c r="F4621" s="70"/>
      <c r="G4621" s="70"/>
      <c r="H4621" s="70"/>
      <c r="I4621" s="70"/>
      <c r="J4621" s="70"/>
      <c r="K4621" s="70"/>
      <c r="L4621" s="70"/>
      <c r="M4621" s="70"/>
      <c r="N4621" s="70"/>
      <c r="O4621" s="71"/>
      <c r="P4621" s="72"/>
    </row>
    <row r="4622" spans="1:16">
      <c r="A4622" s="69"/>
      <c r="B4622" s="70"/>
      <c r="C4622" s="70"/>
      <c r="D4622" s="70"/>
      <c r="E4622" s="70"/>
      <c r="F4622" s="70"/>
      <c r="G4622" s="70"/>
      <c r="H4622" s="70"/>
      <c r="I4622" s="70"/>
      <c r="J4622" s="70"/>
      <c r="K4622" s="70"/>
      <c r="L4622" s="70"/>
      <c r="M4622" s="70"/>
      <c r="N4622" s="70"/>
      <c r="O4622" s="71"/>
      <c r="P4622" s="72"/>
    </row>
    <row r="4623" spans="1:16">
      <c r="A4623" s="69"/>
      <c r="B4623" s="70"/>
      <c r="C4623" s="70"/>
      <c r="D4623" s="70"/>
      <c r="E4623" s="70"/>
      <c r="F4623" s="70"/>
      <c r="G4623" s="70"/>
      <c r="H4623" s="70"/>
      <c r="I4623" s="70"/>
      <c r="J4623" s="70"/>
      <c r="K4623" s="70"/>
      <c r="L4623" s="70"/>
      <c r="M4623" s="70"/>
      <c r="N4623" s="70"/>
      <c r="O4623" s="71"/>
      <c r="P4623" s="72"/>
    </row>
    <row r="4624" spans="1:16">
      <c r="A4624" s="69"/>
      <c r="B4624" s="70"/>
      <c r="C4624" s="70"/>
      <c r="D4624" s="70"/>
      <c r="E4624" s="70"/>
      <c r="F4624" s="70"/>
      <c r="G4624" s="70"/>
      <c r="H4624" s="70"/>
      <c r="I4624" s="70"/>
      <c r="J4624" s="70"/>
      <c r="K4624" s="70"/>
      <c r="L4624" s="70"/>
      <c r="M4624" s="70"/>
      <c r="N4624" s="70"/>
      <c r="O4624" s="71"/>
      <c r="P4624" s="72"/>
    </row>
    <row r="4625" spans="1:16">
      <c r="A4625" s="69"/>
      <c r="B4625" s="70"/>
      <c r="C4625" s="70"/>
      <c r="D4625" s="70"/>
      <c r="E4625" s="70"/>
      <c r="F4625" s="70"/>
      <c r="G4625" s="70"/>
      <c r="H4625" s="70"/>
      <c r="I4625" s="70"/>
      <c r="J4625" s="70"/>
      <c r="K4625" s="70"/>
      <c r="L4625" s="70"/>
      <c r="M4625" s="70"/>
      <c r="N4625" s="70"/>
      <c r="O4625" s="71"/>
      <c r="P4625" s="72"/>
    </row>
    <row r="4626" spans="1:16">
      <c r="A4626" s="69"/>
      <c r="B4626" s="70"/>
      <c r="C4626" s="70"/>
      <c r="D4626" s="70"/>
      <c r="E4626" s="70"/>
      <c r="F4626" s="70"/>
      <c r="G4626" s="70"/>
      <c r="H4626" s="70"/>
      <c r="I4626" s="70"/>
      <c r="J4626" s="70"/>
      <c r="K4626" s="70"/>
      <c r="L4626" s="70"/>
      <c r="M4626" s="70"/>
      <c r="N4626" s="70"/>
      <c r="O4626" s="71"/>
      <c r="P4626" s="72"/>
    </row>
    <row r="4627" spans="1:16">
      <c r="A4627" s="69"/>
      <c r="B4627" s="70"/>
      <c r="C4627" s="70"/>
      <c r="D4627" s="70"/>
      <c r="E4627" s="70"/>
      <c r="F4627" s="70"/>
      <c r="G4627" s="70"/>
      <c r="H4627" s="70"/>
      <c r="I4627" s="70"/>
      <c r="J4627" s="70"/>
      <c r="K4627" s="70"/>
      <c r="L4627" s="70"/>
      <c r="M4627" s="70"/>
      <c r="N4627" s="70"/>
      <c r="O4627" s="71"/>
      <c r="P4627" s="72"/>
    </row>
    <row r="4628" spans="1:16">
      <c r="A4628" s="69"/>
      <c r="B4628" s="70"/>
      <c r="C4628" s="70"/>
      <c r="D4628" s="70"/>
      <c r="E4628" s="70"/>
      <c r="F4628" s="70"/>
      <c r="G4628" s="70"/>
      <c r="H4628" s="70"/>
      <c r="I4628" s="70"/>
      <c r="J4628" s="70"/>
      <c r="K4628" s="70"/>
      <c r="L4628" s="70"/>
      <c r="M4628" s="70"/>
      <c r="N4628" s="70"/>
      <c r="O4628" s="71"/>
      <c r="P4628" s="72"/>
    </row>
    <row r="4629" spans="1:16">
      <c r="A4629" s="69"/>
      <c r="B4629" s="70"/>
      <c r="C4629" s="70"/>
      <c r="D4629" s="70"/>
      <c r="E4629" s="70"/>
      <c r="F4629" s="70"/>
      <c r="G4629" s="70"/>
      <c r="H4629" s="70"/>
      <c r="I4629" s="70"/>
      <c r="J4629" s="70"/>
      <c r="K4629" s="70"/>
      <c r="L4629" s="70"/>
      <c r="M4629" s="70"/>
      <c r="N4629" s="70"/>
      <c r="O4629" s="71"/>
      <c r="P4629" s="72"/>
    </row>
    <row r="4630" spans="1:16">
      <c r="A4630" s="69"/>
      <c r="B4630" s="70"/>
      <c r="C4630" s="70"/>
      <c r="D4630" s="70"/>
      <c r="E4630" s="70"/>
      <c r="F4630" s="70"/>
      <c r="G4630" s="70"/>
      <c r="H4630" s="70"/>
      <c r="I4630" s="70"/>
      <c r="J4630" s="70"/>
      <c r="K4630" s="70"/>
      <c r="L4630" s="70"/>
      <c r="M4630" s="70"/>
      <c r="N4630" s="70"/>
      <c r="O4630" s="71"/>
      <c r="P4630" s="72"/>
    </row>
    <row r="4631" spans="1:16">
      <c r="A4631" s="69"/>
      <c r="B4631" s="70"/>
      <c r="C4631" s="70"/>
      <c r="D4631" s="70"/>
      <c r="E4631" s="70"/>
      <c r="F4631" s="70"/>
      <c r="G4631" s="70"/>
      <c r="H4631" s="70"/>
      <c r="I4631" s="70"/>
      <c r="J4631" s="70"/>
      <c r="K4631" s="70"/>
      <c r="L4631" s="70"/>
      <c r="M4631" s="70"/>
      <c r="N4631" s="70"/>
      <c r="O4631" s="71"/>
      <c r="P4631" s="72"/>
    </row>
    <row r="4632" spans="1:16">
      <c r="A4632" s="69"/>
      <c r="B4632" s="70"/>
      <c r="C4632" s="70"/>
      <c r="D4632" s="70"/>
      <c r="E4632" s="70"/>
      <c r="F4632" s="70"/>
      <c r="G4632" s="70"/>
      <c r="H4632" s="70"/>
      <c r="I4632" s="70"/>
      <c r="J4632" s="70"/>
      <c r="K4632" s="70"/>
      <c r="L4632" s="70"/>
      <c r="M4632" s="70"/>
      <c r="N4632" s="70"/>
      <c r="O4632" s="71"/>
      <c r="P4632" s="72"/>
    </row>
    <row r="4633" spans="1:16">
      <c r="A4633" s="69"/>
      <c r="B4633" s="70"/>
      <c r="C4633" s="70"/>
      <c r="D4633" s="70"/>
      <c r="E4633" s="70"/>
      <c r="F4633" s="70"/>
      <c r="G4633" s="70"/>
      <c r="H4633" s="70"/>
      <c r="I4633" s="70"/>
      <c r="J4633" s="70"/>
      <c r="K4633" s="70"/>
      <c r="L4633" s="70"/>
      <c r="M4633" s="70"/>
      <c r="N4633" s="70"/>
      <c r="O4633" s="71"/>
      <c r="P4633" s="72"/>
    </row>
    <row r="4634" spans="1:16">
      <c r="A4634" s="69"/>
      <c r="B4634" s="70"/>
      <c r="C4634" s="70"/>
      <c r="D4634" s="70"/>
      <c r="E4634" s="70"/>
      <c r="F4634" s="70"/>
      <c r="G4634" s="70"/>
      <c r="H4634" s="70"/>
      <c r="I4634" s="70"/>
      <c r="J4634" s="70"/>
      <c r="K4634" s="70"/>
      <c r="L4634" s="70"/>
      <c r="M4634" s="70"/>
      <c r="N4634" s="70"/>
      <c r="O4634" s="71"/>
      <c r="P4634" s="72"/>
    </row>
    <row r="4635" spans="1:16">
      <c r="A4635" s="69"/>
      <c r="B4635" s="70"/>
      <c r="C4635" s="70"/>
      <c r="D4635" s="70"/>
      <c r="E4635" s="70"/>
      <c r="F4635" s="70"/>
      <c r="G4635" s="70"/>
      <c r="H4635" s="70"/>
      <c r="I4635" s="70"/>
      <c r="J4635" s="70"/>
      <c r="K4635" s="70"/>
      <c r="L4635" s="70"/>
      <c r="M4635" s="70"/>
      <c r="N4635" s="70"/>
      <c r="O4635" s="71"/>
      <c r="P4635" s="72"/>
    </row>
    <row r="4636" spans="1:16">
      <c r="A4636" s="69"/>
      <c r="B4636" s="70"/>
      <c r="C4636" s="70"/>
      <c r="D4636" s="70"/>
      <c r="E4636" s="70"/>
      <c r="F4636" s="70"/>
      <c r="G4636" s="70"/>
      <c r="H4636" s="70"/>
      <c r="I4636" s="70"/>
      <c r="J4636" s="70"/>
      <c r="K4636" s="70"/>
      <c r="L4636" s="70"/>
      <c r="M4636" s="70"/>
      <c r="N4636" s="70"/>
      <c r="O4636" s="71"/>
      <c r="P4636" s="72"/>
    </row>
    <row r="4637" spans="1:16">
      <c r="A4637" s="69"/>
      <c r="B4637" s="70"/>
      <c r="C4637" s="70"/>
      <c r="D4637" s="70"/>
      <c r="E4637" s="70"/>
      <c r="F4637" s="70"/>
      <c r="G4637" s="70"/>
      <c r="H4637" s="70"/>
      <c r="I4637" s="70"/>
      <c r="J4637" s="70"/>
      <c r="K4637" s="70"/>
      <c r="L4637" s="70"/>
      <c r="M4637" s="70"/>
      <c r="N4637" s="70"/>
      <c r="O4637" s="71"/>
      <c r="P4637" s="72"/>
    </row>
    <row r="4638" spans="1:16">
      <c r="A4638" s="69"/>
      <c r="B4638" s="70"/>
      <c r="C4638" s="70"/>
      <c r="D4638" s="70"/>
      <c r="E4638" s="70"/>
      <c r="F4638" s="70"/>
      <c r="G4638" s="70"/>
      <c r="H4638" s="70"/>
      <c r="I4638" s="70"/>
      <c r="J4638" s="70"/>
      <c r="K4638" s="70"/>
      <c r="L4638" s="70"/>
      <c r="M4638" s="70"/>
      <c r="N4638" s="70"/>
      <c r="O4638" s="71"/>
      <c r="P4638" s="72"/>
    </row>
    <row r="4639" spans="1:16">
      <c r="A4639" s="69"/>
      <c r="B4639" s="70"/>
      <c r="C4639" s="70"/>
      <c r="D4639" s="70"/>
      <c r="E4639" s="70"/>
      <c r="F4639" s="70"/>
      <c r="G4639" s="70"/>
      <c r="H4639" s="70"/>
      <c r="I4639" s="70"/>
      <c r="J4639" s="70"/>
      <c r="K4639" s="70"/>
      <c r="L4639" s="70"/>
      <c r="M4639" s="70"/>
      <c r="N4639" s="70"/>
      <c r="O4639" s="71"/>
      <c r="P4639" s="72"/>
    </row>
    <row r="4640" spans="1:16">
      <c r="A4640" s="69"/>
      <c r="B4640" s="70"/>
      <c r="C4640" s="70"/>
      <c r="D4640" s="70"/>
      <c r="E4640" s="70"/>
      <c r="F4640" s="70"/>
      <c r="G4640" s="70"/>
      <c r="H4640" s="70"/>
      <c r="I4640" s="70"/>
      <c r="J4640" s="70"/>
      <c r="K4640" s="70"/>
      <c r="L4640" s="70"/>
      <c r="M4640" s="70"/>
      <c r="N4640" s="70"/>
      <c r="O4640" s="71"/>
      <c r="P4640" s="72"/>
    </row>
    <row r="4641" spans="1:16">
      <c r="A4641" s="69"/>
      <c r="B4641" s="70"/>
      <c r="C4641" s="70"/>
      <c r="D4641" s="70"/>
      <c r="E4641" s="70"/>
      <c r="F4641" s="70"/>
      <c r="G4641" s="70"/>
      <c r="H4641" s="70"/>
      <c r="I4641" s="70"/>
      <c r="J4641" s="70"/>
      <c r="K4641" s="70"/>
      <c r="L4641" s="70"/>
      <c r="M4641" s="70"/>
      <c r="N4641" s="70"/>
      <c r="O4641" s="71"/>
      <c r="P4641" s="72"/>
    </row>
    <row r="4642" spans="1:16">
      <c r="A4642" s="69"/>
      <c r="B4642" s="70"/>
      <c r="C4642" s="70"/>
      <c r="D4642" s="70"/>
      <c r="E4642" s="70"/>
      <c r="F4642" s="70"/>
      <c r="G4642" s="70"/>
      <c r="H4642" s="70"/>
      <c r="I4642" s="70"/>
      <c r="J4642" s="70"/>
      <c r="K4642" s="70"/>
      <c r="L4642" s="70"/>
      <c r="M4642" s="70"/>
      <c r="N4642" s="70"/>
      <c r="O4642" s="71"/>
      <c r="P4642" s="72"/>
    </row>
    <row r="4643" spans="1:16">
      <c r="A4643" s="69"/>
      <c r="B4643" s="70"/>
      <c r="C4643" s="70"/>
      <c r="D4643" s="70"/>
      <c r="E4643" s="70"/>
      <c r="F4643" s="70"/>
      <c r="G4643" s="70"/>
      <c r="H4643" s="70"/>
      <c r="I4643" s="70"/>
      <c r="J4643" s="70"/>
      <c r="K4643" s="70"/>
      <c r="L4643" s="70"/>
      <c r="M4643" s="70"/>
      <c r="N4643" s="70"/>
      <c r="O4643" s="71"/>
      <c r="P4643" s="72"/>
    </row>
    <row r="4644" spans="1:16">
      <c r="A4644" s="69"/>
      <c r="B4644" s="70"/>
      <c r="C4644" s="70"/>
      <c r="D4644" s="70"/>
      <c r="E4644" s="70"/>
      <c r="F4644" s="70"/>
      <c r="G4644" s="70"/>
      <c r="H4644" s="70"/>
      <c r="I4644" s="70"/>
      <c r="J4644" s="70"/>
      <c r="K4644" s="70"/>
      <c r="L4644" s="70"/>
      <c r="M4644" s="70"/>
      <c r="N4644" s="70"/>
      <c r="O4644" s="71"/>
      <c r="P4644" s="72"/>
    </row>
    <row r="4645" spans="1:16">
      <c r="A4645" s="69"/>
      <c r="B4645" s="70"/>
      <c r="C4645" s="70"/>
      <c r="D4645" s="70"/>
      <c r="E4645" s="70"/>
      <c r="F4645" s="70"/>
      <c r="G4645" s="70"/>
      <c r="H4645" s="70"/>
      <c r="I4645" s="70"/>
      <c r="J4645" s="70"/>
      <c r="K4645" s="70"/>
      <c r="L4645" s="70"/>
      <c r="M4645" s="70"/>
      <c r="N4645" s="70"/>
      <c r="O4645" s="71"/>
      <c r="P4645" s="72"/>
    </row>
    <row r="4646" spans="1:16">
      <c r="A4646" s="69"/>
      <c r="B4646" s="70"/>
      <c r="C4646" s="70"/>
      <c r="D4646" s="70"/>
      <c r="E4646" s="70"/>
      <c r="F4646" s="70"/>
      <c r="G4646" s="70"/>
      <c r="H4646" s="70"/>
      <c r="I4646" s="70"/>
      <c r="J4646" s="70"/>
      <c r="K4646" s="70"/>
      <c r="L4646" s="70"/>
      <c r="M4646" s="70"/>
      <c r="N4646" s="70"/>
      <c r="O4646" s="71"/>
      <c r="P4646" s="72"/>
    </row>
    <row r="4647" spans="1:16">
      <c r="A4647" s="69"/>
      <c r="B4647" s="70"/>
      <c r="C4647" s="70"/>
      <c r="D4647" s="70"/>
      <c r="E4647" s="70"/>
      <c r="F4647" s="70"/>
      <c r="G4647" s="70"/>
      <c r="H4647" s="70"/>
      <c r="I4647" s="70"/>
      <c r="J4647" s="70"/>
      <c r="K4647" s="70"/>
      <c r="L4647" s="70"/>
      <c r="M4647" s="70"/>
      <c r="N4647" s="70"/>
      <c r="O4647" s="71"/>
      <c r="P4647" s="72"/>
    </row>
    <row r="4648" spans="1:16">
      <c r="A4648" s="69"/>
      <c r="B4648" s="70"/>
      <c r="C4648" s="70"/>
      <c r="D4648" s="70"/>
      <c r="E4648" s="70"/>
      <c r="F4648" s="70"/>
      <c r="G4648" s="70"/>
      <c r="H4648" s="70"/>
      <c r="I4648" s="70"/>
      <c r="J4648" s="70"/>
      <c r="K4648" s="70"/>
      <c r="L4648" s="70"/>
      <c r="M4648" s="70"/>
      <c r="N4648" s="70"/>
      <c r="O4648" s="71"/>
      <c r="P4648" s="72"/>
    </row>
    <row r="4649" spans="1:16">
      <c r="A4649" s="69"/>
      <c r="B4649" s="70"/>
      <c r="C4649" s="70"/>
      <c r="D4649" s="70"/>
      <c r="E4649" s="70"/>
      <c r="F4649" s="70"/>
      <c r="G4649" s="70"/>
      <c r="H4649" s="70"/>
      <c r="I4649" s="70"/>
      <c r="J4649" s="70"/>
      <c r="K4649" s="70"/>
      <c r="L4649" s="70"/>
      <c r="M4649" s="70"/>
      <c r="N4649" s="70"/>
      <c r="O4649" s="71"/>
      <c r="P4649" s="72"/>
    </row>
    <row r="4650" spans="1:16">
      <c r="A4650" s="69"/>
      <c r="B4650" s="70"/>
      <c r="C4650" s="70"/>
      <c r="D4650" s="70"/>
      <c r="E4650" s="70"/>
      <c r="F4650" s="70"/>
      <c r="G4650" s="70"/>
      <c r="H4650" s="70"/>
      <c r="I4650" s="70"/>
      <c r="J4650" s="70"/>
      <c r="K4650" s="70"/>
      <c r="L4650" s="70"/>
      <c r="M4650" s="70"/>
      <c r="N4650" s="70"/>
      <c r="O4650" s="71"/>
      <c r="P4650" s="72"/>
    </row>
    <row r="4651" spans="1:16">
      <c r="A4651" s="69"/>
      <c r="B4651" s="70"/>
      <c r="C4651" s="70"/>
      <c r="D4651" s="70"/>
      <c r="E4651" s="70"/>
      <c r="F4651" s="70"/>
      <c r="G4651" s="70"/>
      <c r="H4651" s="70"/>
      <c r="I4651" s="70"/>
      <c r="J4651" s="70"/>
      <c r="K4651" s="70"/>
      <c r="L4651" s="70"/>
      <c r="M4651" s="70"/>
      <c r="N4651" s="70"/>
      <c r="O4651" s="71"/>
      <c r="P4651" s="72"/>
    </row>
    <row r="4652" spans="1:16">
      <c r="A4652" s="69"/>
      <c r="B4652" s="70"/>
      <c r="C4652" s="70"/>
      <c r="D4652" s="70"/>
      <c r="E4652" s="70"/>
      <c r="F4652" s="70"/>
      <c r="G4652" s="70"/>
      <c r="H4652" s="70"/>
      <c r="I4652" s="70"/>
      <c r="J4652" s="70"/>
      <c r="K4652" s="70"/>
      <c r="L4652" s="70"/>
      <c r="M4652" s="70"/>
      <c r="N4652" s="70"/>
      <c r="O4652" s="71"/>
      <c r="P4652" s="72"/>
    </row>
    <row r="4653" spans="1:16">
      <c r="A4653" s="69"/>
      <c r="B4653" s="70"/>
      <c r="C4653" s="70"/>
      <c r="D4653" s="70"/>
      <c r="E4653" s="70"/>
      <c r="F4653" s="70"/>
      <c r="G4653" s="70"/>
      <c r="H4653" s="70"/>
      <c r="I4653" s="70"/>
      <c r="J4653" s="70"/>
      <c r="K4653" s="70"/>
      <c r="L4653" s="70"/>
      <c r="M4653" s="70"/>
      <c r="N4653" s="70"/>
      <c r="O4653" s="71"/>
      <c r="P4653" s="72"/>
    </row>
    <row r="4654" spans="1:16">
      <c r="A4654" s="69"/>
      <c r="B4654" s="70"/>
      <c r="C4654" s="70"/>
      <c r="D4654" s="70"/>
      <c r="E4654" s="70"/>
      <c r="F4654" s="70"/>
      <c r="G4654" s="70"/>
      <c r="H4654" s="70"/>
      <c r="I4654" s="70"/>
      <c r="J4654" s="70"/>
      <c r="K4654" s="70"/>
      <c r="L4654" s="70"/>
      <c r="M4654" s="70"/>
      <c r="N4654" s="70"/>
      <c r="O4654" s="71"/>
      <c r="P4654" s="72"/>
    </row>
    <row r="4655" spans="1:16">
      <c r="A4655" s="69"/>
      <c r="B4655" s="70"/>
      <c r="C4655" s="70"/>
      <c r="D4655" s="70"/>
      <c r="E4655" s="70"/>
      <c r="F4655" s="70"/>
      <c r="G4655" s="70"/>
      <c r="H4655" s="70"/>
      <c r="I4655" s="70"/>
      <c r="J4655" s="70"/>
      <c r="K4655" s="70"/>
      <c r="L4655" s="70"/>
      <c r="M4655" s="70"/>
      <c r="N4655" s="70"/>
      <c r="O4655" s="71"/>
      <c r="P4655" s="72"/>
    </row>
    <row r="4656" spans="1:16">
      <c r="A4656" s="69"/>
      <c r="B4656" s="70"/>
      <c r="C4656" s="70"/>
      <c r="D4656" s="70"/>
      <c r="E4656" s="70"/>
      <c r="F4656" s="70"/>
      <c r="G4656" s="70"/>
      <c r="H4656" s="70"/>
      <c r="I4656" s="70"/>
      <c r="J4656" s="70"/>
      <c r="K4656" s="70"/>
      <c r="L4656" s="70"/>
      <c r="M4656" s="70"/>
      <c r="N4656" s="70"/>
      <c r="O4656" s="71"/>
      <c r="P4656" s="72"/>
    </row>
    <row r="4657" spans="1:16">
      <c r="A4657" s="69"/>
      <c r="B4657" s="70"/>
      <c r="C4657" s="70"/>
      <c r="D4657" s="70"/>
      <c r="E4657" s="70"/>
      <c r="F4657" s="70"/>
      <c r="G4657" s="70"/>
      <c r="H4657" s="70"/>
      <c r="I4657" s="70"/>
      <c r="J4657" s="70"/>
      <c r="K4657" s="70"/>
      <c r="L4657" s="70"/>
      <c r="M4657" s="70"/>
      <c r="N4657" s="70"/>
      <c r="O4657" s="71"/>
      <c r="P4657" s="72"/>
    </row>
    <row r="4658" spans="1:16">
      <c r="A4658" s="69"/>
      <c r="B4658" s="70"/>
      <c r="C4658" s="70"/>
      <c r="D4658" s="70"/>
      <c r="E4658" s="70"/>
      <c r="F4658" s="70"/>
      <c r="G4658" s="70"/>
      <c r="H4658" s="70"/>
      <c r="I4658" s="70"/>
      <c r="J4658" s="70"/>
      <c r="K4658" s="70"/>
      <c r="L4658" s="70"/>
      <c r="M4658" s="70"/>
      <c r="N4658" s="70"/>
      <c r="O4658" s="71"/>
      <c r="P4658" s="72"/>
    </row>
    <row r="4659" spans="1:16">
      <c r="A4659" s="69"/>
      <c r="B4659" s="70"/>
      <c r="C4659" s="70"/>
      <c r="D4659" s="70"/>
      <c r="E4659" s="70"/>
      <c r="F4659" s="70"/>
      <c r="G4659" s="70"/>
      <c r="H4659" s="70"/>
      <c r="I4659" s="70"/>
      <c r="J4659" s="70"/>
      <c r="K4659" s="70"/>
      <c r="L4659" s="70"/>
      <c r="M4659" s="70"/>
      <c r="N4659" s="70"/>
      <c r="O4659" s="71"/>
      <c r="P4659" s="72"/>
    </row>
    <row r="4660" spans="1:16">
      <c r="A4660" s="69"/>
      <c r="B4660" s="70"/>
      <c r="C4660" s="70"/>
      <c r="D4660" s="70"/>
      <c r="E4660" s="70"/>
      <c r="F4660" s="70"/>
      <c r="G4660" s="70"/>
      <c r="H4660" s="70"/>
      <c r="I4660" s="70"/>
      <c r="J4660" s="70"/>
      <c r="K4660" s="70"/>
      <c r="L4660" s="70"/>
      <c r="M4660" s="70"/>
      <c r="N4660" s="70"/>
      <c r="O4660" s="71"/>
      <c r="P4660" s="72"/>
    </row>
    <row r="4661" spans="1:16">
      <c r="A4661" s="69"/>
      <c r="B4661" s="70"/>
      <c r="C4661" s="70"/>
      <c r="D4661" s="70"/>
      <c r="E4661" s="70"/>
      <c r="F4661" s="70"/>
      <c r="G4661" s="70"/>
      <c r="H4661" s="70"/>
      <c r="I4661" s="70"/>
      <c r="J4661" s="70"/>
      <c r="K4661" s="70"/>
      <c r="L4661" s="70"/>
      <c r="M4661" s="70"/>
      <c r="N4661" s="70"/>
      <c r="O4661" s="71"/>
      <c r="P4661" s="72"/>
    </row>
    <row r="4662" spans="1:16">
      <c r="A4662" s="69"/>
      <c r="B4662" s="70"/>
      <c r="C4662" s="70"/>
      <c r="D4662" s="70"/>
      <c r="E4662" s="70"/>
      <c r="F4662" s="70"/>
      <c r="G4662" s="70"/>
      <c r="H4662" s="70"/>
      <c r="I4662" s="70"/>
      <c r="J4662" s="70"/>
      <c r="K4662" s="70"/>
      <c r="L4662" s="70"/>
      <c r="M4662" s="70"/>
      <c r="N4662" s="70"/>
      <c r="O4662" s="71"/>
      <c r="P4662" s="72"/>
    </row>
    <row r="4663" spans="1:16">
      <c r="A4663" s="69"/>
      <c r="B4663" s="70"/>
      <c r="C4663" s="70"/>
      <c r="D4663" s="70"/>
      <c r="E4663" s="70"/>
      <c r="F4663" s="70"/>
      <c r="G4663" s="70"/>
      <c r="H4663" s="70"/>
      <c r="I4663" s="70"/>
      <c r="J4663" s="70"/>
      <c r="K4663" s="70"/>
      <c r="L4663" s="70"/>
      <c r="M4663" s="70"/>
      <c r="N4663" s="70"/>
      <c r="O4663" s="71"/>
      <c r="P4663" s="72"/>
    </row>
    <row r="4664" spans="1:16">
      <c r="A4664" s="69"/>
      <c r="B4664" s="70"/>
      <c r="C4664" s="70"/>
      <c r="D4664" s="70"/>
      <c r="E4664" s="70"/>
      <c r="F4664" s="70"/>
      <c r="G4664" s="70"/>
      <c r="H4664" s="70"/>
      <c r="I4664" s="70"/>
      <c r="J4664" s="70"/>
      <c r="K4664" s="70"/>
      <c r="L4664" s="70"/>
      <c r="M4664" s="70"/>
      <c r="N4664" s="70"/>
      <c r="O4664" s="71"/>
      <c r="P4664" s="72"/>
    </row>
    <row r="4665" spans="1:16">
      <c r="A4665" s="69"/>
      <c r="B4665" s="70"/>
      <c r="C4665" s="70"/>
      <c r="D4665" s="70"/>
      <c r="E4665" s="70"/>
      <c r="F4665" s="70"/>
      <c r="G4665" s="70"/>
      <c r="H4665" s="70"/>
      <c r="I4665" s="70"/>
      <c r="J4665" s="70"/>
      <c r="K4665" s="70"/>
      <c r="L4665" s="70"/>
      <c r="M4665" s="70"/>
      <c r="N4665" s="70"/>
      <c r="O4665" s="71"/>
      <c r="P4665" s="72"/>
    </row>
    <row r="4666" spans="1:16">
      <c r="A4666" s="69"/>
      <c r="B4666" s="70"/>
      <c r="C4666" s="70"/>
      <c r="D4666" s="70"/>
      <c r="E4666" s="70"/>
      <c r="F4666" s="70"/>
      <c r="G4666" s="70"/>
      <c r="H4666" s="70"/>
      <c r="I4666" s="70"/>
      <c r="J4666" s="70"/>
      <c r="K4666" s="70"/>
      <c r="L4666" s="70"/>
      <c r="M4666" s="70"/>
      <c r="N4666" s="70"/>
      <c r="O4666" s="71"/>
      <c r="P4666" s="72"/>
    </row>
    <row r="4667" spans="1:16">
      <c r="A4667" s="69"/>
      <c r="B4667" s="70"/>
      <c r="C4667" s="70"/>
      <c r="D4667" s="70"/>
      <c r="E4667" s="70"/>
      <c r="F4667" s="70"/>
      <c r="G4667" s="70"/>
      <c r="H4667" s="70"/>
      <c r="I4667" s="70"/>
      <c r="J4667" s="70"/>
      <c r="K4667" s="70"/>
      <c r="L4667" s="70"/>
      <c r="M4667" s="70"/>
      <c r="N4667" s="70"/>
      <c r="O4667" s="71"/>
      <c r="P4667" s="72"/>
    </row>
    <row r="4668" spans="1:16">
      <c r="A4668" s="69"/>
      <c r="B4668" s="70"/>
      <c r="C4668" s="70"/>
      <c r="D4668" s="70"/>
      <c r="E4668" s="70"/>
      <c r="F4668" s="70"/>
      <c r="G4668" s="70"/>
      <c r="H4668" s="70"/>
      <c r="I4668" s="70"/>
      <c r="J4668" s="70"/>
      <c r="K4668" s="70"/>
      <c r="L4668" s="70"/>
      <c r="M4668" s="70"/>
      <c r="N4668" s="70"/>
      <c r="O4668" s="71"/>
      <c r="P4668" s="72"/>
    </row>
    <row r="4669" spans="1:16">
      <c r="A4669" s="69"/>
      <c r="B4669" s="70"/>
      <c r="C4669" s="70"/>
      <c r="D4669" s="70"/>
      <c r="E4669" s="70"/>
      <c r="F4669" s="70"/>
      <c r="G4669" s="70"/>
      <c r="H4669" s="70"/>
      <c r="I4669" s="70"/>
      <c r="J4669" s="70"/>
      <c r="K4669" s="70"/>
      <c r="L4669" s="70"/>
      <c r="M4669" s="70"/>
      <c r="N4669" s="70"/>
      <c r="O4669" s="71"/>
      <c r="P4669" s="72"/>
    </row>
    <row r="4670" spans="1:16">
      <c r="A4670" s="69"/>
      <c r="B4670" s="70"/>
      <c r="C4670" s="70"/>
      <c r="D4670" s="70"/>
      <c r="E4670" s="70"/>
      <c r="F4670" s="70"/>
      <c r="G4670" s="70"/>
      <c r="H4670" s="70"/>
      <c r="I4670" s="70"/>
      <c r="J4670" s="70"/>
      <c r="K4670" s="70"/>
      <c r="L4670" s="70"/>
      <c r="M4670" s="70"/>
      <c r="N4670" s="70"/>
      <c r="O4670" s="71"/>
      <c r="P4670" s="72"/>
    </row>
    <row r="4671" spans="1:16">
      <c r="A4671" s="69"/>
      <c r="B4671" s="70"/>
      <c r="C4671" s="70"/>
      <c r="D4671" s="70"/>
      <c r="E4671" s="70"/>
      <c r="F4671" s="70"/>
      <c r="G4671" s="70"/>
      <c r="H4671" s="70"/>
      <c r="I4671" s="70"/>
      <c r="J4671" s="70"/>
      <c r="K4671" s="70"/>
      <c r="L4671" s="70"/>
      <c r="M4671" s="70"/>
      <c r="N4671" s="70"/>
      <c r="O4671" s="71"/>
      <c r="P4671" s="72"/>
    </row>
    <row r="4672" spans="1:16">
      <c r="A4672" s="69"/>
      <c r="B4672" s="70"/>
      <c r="C4672" s="70"/>
      <c r="D4672" s="70"/>
      <c r="E4672" s="70"/>
      <c r="F4672" s="70"/>
      <c r="G4672" s="70"/>
      <c r="H4672" s="70"/>
      <c r="I4672" s="70"/>
      <c r="J4672" s="70"/>
      <c r="K4672" s="70"/>
      <c r="L4672" s="70"/>
      <c r="M4672" s="70"/>
      <c r="N4672" s="70"/>
      <c r="O4672" s="71"/>
      <c r="P4672" s="72"/>
    </row>
    <row r="4673" spans="1:16">
      <c r="A4673" s="69"/>
      <c r="B4673" s="70"/>
      <c r="C4673" s="70"/>
      <c r="D4673" s="70"/>
      <c r="E4673" s="70"/>
      <c r="F4673" s="70"/>
      <c r="G4673" s="70"/>
      <c r="H4673" s="70"/>
      <c r="I4673" s="70"/>
      <c r="J4673" s="70"/>
      <c r="K4673" s="70"/>
      <c r="L4673" s="70"/>
      <c r="M4673" s="70"/>
      <c r="N4673" s="70"/>
      <c r="O4673" s="71"/>
      <c r="P4673" s="72"/>
    </row>
    <row r="4674" spans="1:16">
      <c r="A4674" s="69"/>
      <c r="B4674" s="70"/>
      <c r="C4674" s="70"/>
      <c r="D4674" s="70"/>
      <c r="E4674" s="70"/>
      <c r="F4674" s="70"/>
      <c r="G4674" s="70"/>
      <c r="H4674" s="70"/>
      <c r="I4674" s="70"/>
      <c r="J4674" s="70"/>
      <c r="K4674" s="70"/>
      <c r="L4674" s="70"/>
      <c r="M4674" s="70"/>
      <c r="N4674" s="70"/>
      <c r="O4674" s="71"/>
      <c r="P4674" s="72"/>
    </row>
    <row r="4675" spans="1:16">
      <c r="A4675" s="69"/>
      <c r="B4675" s="70"/>
      <c r="C4675" s="70"/>
      <c r="D4675" s="70"/>
      <c r="E4675" s="70"/>
      <c r="F4675" s="70"/>
      <c r="G4675" s="70"/>
      <c r="H4675" s="70"/>
      <c r="I4675" s="70"/>
      <c r="J4675" s="70"/>
      <c r="K4675" s="70"/>
      <c r="L4675" s="70"/>
      <c r="M4675" s="70"/>
      <c r="N4675" s="70"/>
      <c r="O4675" s="71"/>
      <c r="P4675" s="72"/>
    </row>
    <row r="4676" spans="1:16">
      <c r="A4676" s="69"/>
      <c r="B4676" s="70"/>
      <c r="C4676" s="70"/>
      <c r="D4676" s="70"/>
      <c r="E4676" s="70"/>
      <c r="F4676" s="70"/>
      <c r="G4676" s="70"/>
      <c r="H4676" s="70"/>
      <c r="I4676" s="70"/>
      <c r="J4676" s="70"/>
      <c r="K4676" s="70"/>
      <c r="L4676" s="70"/>
      <c r="M4676" s="70"/>
      <c r="N4676" s="70"/>
      <c r="O4676" s="71"/>
      <c r="P4676" s="72"/>
    </row>
    <row r="4677" spans="1:16">
      <c r="A4677" s="69"/>
      <c r="B4677" s="70"/>
      <c r="C4677" s="70"/>
      <c r="D4677" s="70"/>
      <c r="E4677" s="70"/>
      <c r="F4677" s="70"/>
      <c r="G4677" s="70"/>
      <c r="H4677" s="70"/>
      <c r="I4677" s="70"/>
      <c r="J4677" s="70"/>
      <c r="K4677" s="70"/>
      <c r="L4677" s="70"/>
      <c r="M4677" s="70"/>
      <c r="N4677" s="70"/>
      <c r="O4677" s="71"/>
      <c r="P4677" s="72"/>
    </row>
    <row r="4678" spans="1:16">
      <c r="A4678" s="69"/>
      <c r="B4678" s="70"/>
      <c r="C4678" s="70"/>
      <c r="D4678" s="70"/>
      <c r="E4678" s="70"/>
      <c r="F4678" s="70"/>
      <c r="G4678" s="70"/>
      <c r="H4678" s="70"/>
      <c r="I4678" s="70"/>
      <c r="J4678" s="70"/>
      <c r="K4678" s="70"/>
      <c r="L4678" s="70"/>
      <c r="M4678" s="70"/>
      <c r="N4678" s="70"/>
      <c r="O4678" s="71"/>
      <c r="P4678" s="72"/>
    </row>
    <row r="4679" spans="1:16">
      <c r="A4679" s="69"/>
      <c r="B4679" s="70"/>
      <c r="C4679" s="70"/>
      <c r="D4679" s="70"/>
      <c r="E4679" s="70"/>
      <c r="F4679" s="70"/>
      <c r="G4679" s="70"/>
      <c r="H4679" s="70"/>
      <c r="I4679" s="70"/>
      <c r="J4679" s="70"/>
      <c r="K4679" s="70"/>
      <c r="L4679" s="70"/>
      <c r="M4679" s="70"/>
      <c r="N4679" s="70"/>
      <c r="O4679" s="71"/>
      <c r="P4679" s="72"/>
    </row>
    <row r="4680" spans="1:16">
      <c r="A4680" s="69"/>
      <c r="B4680" s="70"/>
      <c r="C4680" s="70"/>
      <c r="D4680" s="70"/>
      <c r="E4680" s="70"/>
      <c r="F4680" s="70"/>
      <c r="G4680" s="70"/>
      <c r="H4680" s="70"/>
      <c r="I4680" s="70"/>
      <c r="J4680" s="70"/>
      <c r="K4680" s="70"/>
      <c r="L4680" s="70"/>
      <c r="M4680" s="70"/>
      <c r="N4680" s="70"/>
      <c r="O4680" s="71"/>
      <c r="P4680" s="72"/>
    </row>
    <row r="4681" spans="1:16">
      <c r="A4681" s="69"/>
      <c r="B4681" s="70"/>
      <c r="C4681" s="70"/>
      <c r="D4681" s="70"/>
      <c r="E4681" s="70"/>
      <c r="F4681" s="70"/>
      <c r="G4681" s="70"/>
      <c r="H4681" s="70"/>
      <c r="I4681" s="70"/>
      <c r="J4681" s="70"/>
      <c r="K4681" s="70"/>
      <c r="L4681" s="70"/>
      <c r="M4681" s="70"/>
      <c r="N4681" s="70"/>
      <c r="O4681" s="71"/>
      <c r="P4681" s="72"/>
    </row>
    <row r="4682" spans="1:16">
      <c r="A4682" s="69"/>
      <c r="B4682" s="70"/>
      <c r="C4682" s="70"/>
      <c r="D4682" s="70"/>
      <c r="E4682" s="70"/>
      <c r="F4682" s="70"/>
      <c r="G4682" s="70"/>
      <c r="H4682" s="70"/>
      <c r="I4682" s="70"/>
      <c r="J4682" s="70"/>
      <c r="K4682" s="70"/>
      <c r="L4682" s="70"/>
      <c r="M4682" s="70"/>
      <c r="N4682" s="70"/>
      <c r="O4682" s="71"/>
      <c r="P4682" s="72"/>
    </row>
    <row r="4683" spans="1:16">
      <c r="A4683" s="69"/>
      <c r="B4683" s="70"/>
      <c r="C4683" s="70"/>
      <c r="D4683" s="70"/>
      <c r="E4683" s="70"/>
      <c r="F4683" s="70"/>
      <c r="G4683" s="70"/>
      <c r="H4683" s="70"/>
      <c r="I4683" s="70"/>
      <c r="J4683" s="70"/>
      <c r="K4683" s="70"/>
      <c r="L4683" s="70"/>
      <c r="M4683" s="70"/>
      <c r="N4683" s="70"/>
      <c r="O4683" s="71"/>
      <c r="P4683" s="72"/>
    </row>
    <row r="4684" spans="1:16">
      <c r="A4684" s="69"/>
      <c r="B4684" s="70"/>
      <c r="C4684" s="70"/>
      <c r="D4684" s="70"/>
      <c r="E4684" s="70"/>
      <c r="F4684" s="70"/>
      <c r="G4684" s="70"/>
      <c r="H4684" s="70"/>
      <c r="I4684" s="70"/>
      <c r="J4684" s="70"/>
      <c r="K4684" s="70"/>
      <c r="L4684" s="70"/>
      <c r="M4684" s="70"/>
      <c r="N4684" s="70"/>
      <c r="O4684" s="71"/>
      <c r="P4684" s="72"/>
    </row>
    <row r="4685" spans="1:16">
      <c r="A4685" s="69"/>
      <c r="B4685" s="70"/>
      <c r="C4685" s="70"/>
      <c r="D4685" s="70"/>
      <c r="E4685" s="70"/>
      <c r="F4685" s="70"/>
      <c r="G4685" s="70"/>
      <c r="H4685" s="70"/>
      <c r="I4685" s="70"/>
      <c r="J4685" s="70"/>
      <c r="K4685" s="70"/>
      <c r="L4685" s="70"/>
      <c r="M4685" s="70"/>
      <c r="N4685" s="70"/>
      <c r="O4685" s="71"/>
      <c r="P4685" s="72"/>
    </row>
    <row r="4686" spans="1:16">
      <c r="A4686" s="69"/>
      <c r="B4686" s="70"/>
      <c r="C4686" s="70"/>
      <c r="D4686" s="70"/>
      <c r="E4686" s="70"/>
      <c r="F4686" s="70"/>
      <c r="G4686" s="70"/>
      <c r="H4686" s="70"/>
      <c r="I4686" s="70"/>
      <c r="J4686" s="70"/>
      <c r="K4686" s="70"/>
      <c r="L4686" s="70"/>
      <c r="M4686" s="70"/>
      <c r="N4686" s="70"/>
      <c r="O4686" s="71"/>
      <c r="P4686" s="72"/>
    </row>
    <row r="4687" spans="1:16">
      <c r="A4687" s="69"/>
      <c r="B4687" s="70"/>
      <c r="C4687" s="70"/>
      <c r="D4687" s="70"/>
      <c r="E4687" s="70"/>
      <c r="F4687" s="70"/>
      <c r="G4687" s="70"/>
      <c r="H4687" s="70"/>
      <c r="I4687" s="70"/>
      <c r="J4687" s="70"/>
      <c r="K4687" s="70"/>
      <c r="L4687" s="70"/>
      <c r="M4687" s="70"/>
      <c r="N4687" s="70"/>
      <c r="O4687" s="71"/>
      <c r="P4687" s="72"/>
    </row>
    <row r="4688" spans="1:16">
      <c r="A4688" s="69"/>
      <c r="B4688" s="70"/>
      <c r="C4688" s="70"/>
      <c r="D4688" s="70"/>
      <c r="E4688" s="70"/>
      <c r="F4688" s="70"/>
      <c r="G4688" s="70"/>
      <c r="H4688" s="70"/>
      <c r="I4688" s="70"/>
      <c r="J4688" s="70"/>
      <c r="K4688" s="70"/>
      <c r="L4688" s="70"/>
      <c r="M4688" s="70"/>
      <c r="N4688" s="70"/>
      <c r="O4688" s="71"/>
      <c r="P4688" s="72"/>
    </row>
    <row r="4689" spans="1:16">
      <c r="A4689" s="69"/>
      <c r="B4689" s="70"/>
      <c r="C4689" s="70"/>
      <c r="D4689" s="70"/>
      <c r="E4689" s="70"/>
      <c r="F4689" s="70"/>
      <c r="G4689" s="70"/>
      <c r="H4689" s="70"/>
      <c r="I4689" s="70"/>
      <c r="J4689" s="70"/>
      <c r="K4689" s="70"/>
      <c r="L4689" s="70"/>
      <c r="M4689" s="70"/>
      <c r="N4689" s="70"/>
      <c r="O4689" s="71"/>
      <c r="P4689" s="72"/>
    </row>
    <row r="4690" spans="1:16">
      <c r="A4690" s="69"/>
      <c r="B4690" s="70"/>
      <c r="C4690" s="70"/>
      <c r="D4690" s="70"/>
      <c r="E4690" s="70"/>
      <c r="F4690" s="70"/>
      <c r="G4690" s="70"/>
      <c r="H4690" s="70"/>
      <c r="I4690" s="70"/>
      <c r="J4690" s="70"/>
      <c r="K4690" s="70"/>
      <c r="L4690" s="70"/>
      <c r="M4690" s="70"/>
      <c r="N4690" s="70"/>
      <c r="O4690" s="71"/>
      <c r="P4690" s="72"/>
    </row>
    <row r="4691" spans="1:16">
      <c r="A4691" s="69"/>
      <c r="B4691" s="70"/>
      <c r="C4691" s="70"/>
      <c r="D4691" s="70"/>
      <c r="E4691" s="70"/>
      <c r="F4691" s="70"/>
      <c r="G4691" s="70"/>
      <c r="H4691" s="70"/>
      <c r="I4691" s="70"/>
      <c r="J4691" s="70"/>
      <c r="K4691" s="70"/>
      <c r="L4691" s="70"/>
      <c r="M4691" s="70"/>
      <c r="N4691" s="70"/>
      <c r="O4691" s="71"/>
      <c r="P4691" s="72"/>
    </row>
    <row r="4692" spans="1:16">
      <c r="A4692" s="69"/>
      <c r="B4692" s="70"/>
      <c r="C4692" s="70"/>
      <c r="D4692" s="70"/>
      <c r="E4692" s="70"/>
      <c r="F4692" s="70"/>
      <c r="G4692" s="70"/>
      <c r="H4692" s="70"/>
      <c r="I4692" s="70"/>
      <c r="J4692" s="70"/>
      <c r="K4692" s="70"/>
      <c r="L4692" s="70"/>
      <c r="M4692" s="70"/>
      <c r="N4692" s="70"/>
      <c r="O4692" s="71"/>
      <c r="P4692" s="72"/>
    </row>
    <row r="4693" spans="1:16">
      <c r="A4693" s="69"/>
      <c r="B4693" s="70"/>
      <c r="C4693" s="70"/>
      <c r="D4693" s="70"/>
      <c r="E4693" s="70"/>
      <c r="F4693" s="70"/>
      <c r="G4693" s="70"/>
      <c r="H4693" s="70"/>
      <c r="I4693" s="70"/>
      <c r="J4693" s="70"/>
      <c r="K4693" s="70"/>
      <c r="L4693" s="70"/>
      <c r="M4693" s="70"/>
      <c r="N4693" s="70"/>
      <c r="O4693" s="71"/>
      <c r="P4693" s="72"/>
    </row>
    <row r="4694" spans="1:16">
      <c r="A4694" s="69"/>
      <c r="B4694" s="70"/>
      <c r="C4694" s="70"/>
      <c r="D4694" s="70"/>
      <c r="E4694" s="70"/>
      <c r="F4694" s="70"/>
      <c r="G4694" s="70"/>
      <c r="H4694" s="70"/>
      <c r="I4694" s="70"/>
      <c r="J4694" s="70"/>
      <c r="K4694" s="70"/>
      <c r="L4694" s="70"/>
      <c r="M4694" s="70"/>
      <c r="N4694" s="70"/>
      <c r="O4694" s="71"/>
      <c r="P4694" s="72"/>
    </row>
    <row r="4695" spans="1:16">
      <c r="A4695" s="69"/>
      <c r="B4695" s="70"/>
      <c r="C4695" s="70"/>
      <c r="D4695" s="70"/>
      <c r="E4695" s="70"/>
      <c r="F4695" s="70"/>
      <c r="G4695" s="70"/>
      <c r="H4695" s="70"/>
      <c r="I4695" s="70"/>
      <c r="J4695" s="70"/>
      <c r="K4695" s="70"/>
      <c r="L4695" s="70"/>
      <c r="M4695" s="70"/>
      <c r="N4695" s="70"/>
      <c r="O4695" s="71"/>
      <c r="P4695" s="72"/>
    </row>
    <row r="4696" spans="1:16">
      <c r="A4696" s="69"/>
      <c r="B4696" s="70"/>
      <c r="C4696" s="70"/>
      <c r="D4696" s="70"/>
      <c r="E4696" s="70"/>
      <c r="F4696" s="70"/>
      <c r="G4696" s="70"/>
      <c r="H4696" s="70"/>
      <c r="I4696" s="70"/>
      <c r="J4696" s="70"/>
      <c r="K4696" s="70"/>
      <c r="L4696" s="70"/>
      <c r="M4696" s="70"/>
      <c r="N4696" s="70"/>
      <c r="O4696" s="71"/>
      <c r="P4696" s="72"/>
    </row>
    <row r="4697" spans="1:16">
      <c r="A4697" s="69"/>
      <c r="B4697" s="70"/>
      <c r="C4697" s="70"/>
      <c r="D4697" s="70"/>
      <c r="E4697" s="70"/>
      <c r="F4697" s="70"/>
      <c r="G4697" s="70"/>
      <c r="H4697" s="70"/>
      <c r="I4697" s="70"/>
      <c r="J4697" s="70"/>
      <c r="K4697" s="70"/>
      <c r="L4697" s="70"/>
      <c r="M4697" s="70"/>
      <c r="N4697" s="70"/>
      <c r="O4697" s="71"/>
      <c r="P4697" s="72"/>
    </row>
    <row r="4698" spans="1:16">
      <c r="A4698" s="69"/>
      <c r="B4698" s="70"/>
      <c r="C4698" s="70"/>
      <c r="D4698" s="70"/>
      <c r="E4698" s="70"/>
      <c r="F4698" s="70"/>
      <c r="G4698" s="70"/>
      <c r="H4698" s="70"/>
      <c r="I4698" s="70"/>
      <c r="J4698" s="70"/>
      <c r="K4698" s="70"/>
      <c r="L4698" s="70"/>
      <c r="M4698" s="70"/>
      <c r="N4698" s="70"/>
      <c r="O4698" s="71"/>
      <c r="P4698" s="72"/>
    </row>
    <row r="4699" spans="1:16">
      <c r="A4699" s="69"/>
      <c r="B4699" s="70"/>
      <c r="C4699" s="70"/>
      <c r="D4699" s="70"/>
      <c r="E4699" s="70"/>
      <c r="F4699" s="70"/>
      <c r="G4699" s="70"/>
      <c r="H4699" s="70"/>
      <c r="I4699" s="70"/>
      <c r="J4699" s="70"/>
      <c r="K4699" s="70"/>
      <c r="L4699" s="70"/>
      <c r="M4699" s="70"/>
      <c r="N4699" s="70"/>
      <c r="O4699" s="71"/>
      <c r="P4699" s="72"/>
    </row>
    <row r="4700" spans="1:16">
      <c r="A4700" s="69"/>
      <c r="B4700" s="70"/>
      <c r="C4700" s="70"/>
      <c r="D4700" s="70"/>
      <c r="E4700" s="70"/>
      <c r="F4700" s="70"/>
      <c r="G4700" s="70"/>
      <c r="H4700" s="70"/>
      <c r="I4700" s="70"/>
      <c r="J4700" s="70"/>
      <c r="K4700" s="70"/>
      <c r="L4700" s="70"/>
      <c r="M4700" s="70"/>
      <c r="N4700" s="70"/>
      <c r="O4700" s="71"/>
      <c r="P4700" s="72"/>
    </row>
    <row r="4701" spans="1:16">
      <c r="A4701" s="69"/>
      <c r="B4701" s="70"/>
      <c r="C4701" s="70"/>
      <c r="D4701" s="70"/>
      <c r="E4701" s="70"/>
      <c r="F4701" s="70"/>
      <c r="G4701" s="70"/>
      <c r="H4701" s="70"/>
      <c r="I4701" s="70"/>
      <c r="J4701" s="70"/>
      <c r="K4701" s="70"/>
      <c r="L4701" s="70"/>
      <c r="M4701" s="70"/>
      <c r="N4701" s="70"/>
      <c r="O4701" s="71"/>
      <c r="P4701" s="72"/>
    </row>
    <row r="4702" spans="1:16">
      <c r="A4702" s="69"/>
      <c r="B4702" s="70"/>
      <c r="C4702" s="70"/>
      <c r="D4702" s="70"/>
      <c r="E4702" s="70"/>
      <c r="F4702" s="70"/>
      <c r="G4702" s="70"/>
      <c r="H4702" s="70"/>
      <c r="I4702" s="70"/>
      <c r="J4702" s="70"/>
      <c r="K4702" s="70"/>
      <c r="L4702" s="70"/>
      <c r="M4702" s="70"/>
      <c r="N4702" s="70"/>
      <c r="O4702" s="71"/>
      <c r="P4702" s="72"/>
    </row>
    <row r="4703" spans="1:16">
      <c r="A4703" s="69"/>
      <c r="B4703" s="70"/>
      <c r="C4703" s="70"/>
      <c r="D4703" s="70"/>
      <c r="E4703" s="70"/>
      <c r="F4703" s="70"/>
      <c r="G4703" s="70"/>
      <c r="H4703" s="70"/>
      <c r="I4703" s="70"/>
      <c r="J4703" s="70"/>
      <c r="K4703" s="70"/>
      <c r="L4703" s="70"/>
      <c r="M4703" s="70"/>
      <c r="N4703" s="70"/>
      <c r="O4703" s="71"/>
      <c r="P4703" s="72"/>
    </row>
    <row r="4704" spans="1:16">
      <c r="A4704" s="69"/>
      <c r="B4704" s="70"/>
      <c r="C4704" s="70"/>
      <c r="D4704" s="70"/>
      <c r="E4704" s="70"/>
      <c r="F4704" s="70"/>
      <c r="G4704" s="70"/>
      <c r="H4704" s="70"/>
      <c r="I4704" s="70"/>
      <c r="J4704" s="70"/>
      <c r="K4704" s="70"/>
      <c r="L4704" s="70"/>
      <c r="M4704" s="70"/>
      <c r="N4704" s="70"/>
      <c r="O4704" s="71"/>
      <c r="P4704" s="72"/>
    </row>
    <row r="4705" spans="1:16">
      <c r="A4705" s="69"/>
      <c r="B4705" s="70"/>
      <c r="C4705" s="70"/>
      <c r="D4705" s="70"/>
      <c r="E4705" s="70"/>
      <c r="F4705" s="70"/>
      <c r="G4705" s="70"/>
      <c r="H4705" s="70"/>
      <c r="I4705" s="70"/>
      <c r="J4705" s="70"/>
      <c r="K4705" s="70"/>
      <c r="L4705" s="70"/>
      <c r="M4705" s="70"/>
      <c r="N4705" s="70"/>
      <c r="O4705" s="71"/>
      <c r="P4705" s="72"/>
    </row>
    <row r="4706" spans="1:16">
      <c r="A4706" s="69"/>
      <c r="B4706" s="70"/>
      <c r="C4706" s="70"/>
      <c r="D4706" s="70"/>
      <c r="E4706" s="70"/>
      <c r="F4706" s="70"/>
      <c r="G4706" s="70"/>
      <c r="H4706" s="70"/>
      <c r="I4706" s="70"/>
      <c r="J4706" s="70"/>
      <c r="K4706" s="70"/>
      <c r="L4706" s="70"/>
      <c r="M4706" s="70"/>
      <c r="N4706" s="70"/>
      <c r="O4706" s="71"/>
      <c r="P4706" s="72"/>
    </row>
    <row r="4707" spans="1:16">
      <c r="A4707" s="69"/>
      <c r="B4707" s="70"/>
      <c r="C4707" s="70"/>
      <c r="D4707" s="70"/>
      <c r="E4707" s="70"/>
      <c r="F4707" s="70"/>
      <c r="G4707" s="70"/>
      <c r="H4707" s="70"/>
      <c r="I4707" s="70"/>
      <c r="J4707" s="70"/>
      <c r="K4707" s="70"/>
      <c r="L4707" s="70"/>
      <c r="M4707" s="70"/>
      <c r="N4707" s="70"/>
      <c r="O4707" s="71"/>
      <c r="P4707" s="72"/>
    </row>
    <row r="4708" spans="1:16">
      <c r="A4708" s="69"/>
      <c r="B4708" s="70"/>
      <c r="C4708" s="70"/>
      <c r="D4708" s="70"/>
      <c r="E4708" s="70"/>
      <c r="F4708" s="70"/>
      <c r="G4708" s="70"/>
      <c r="H4708" s="70"/>
      <c r="I4708" s="70"/>
      <c r="J4708" s="70"/>
      <c r="K4708" s="70"/>
      <c r="L4708" s="70"/>
      <c r="M4708" s="70"/>
      <c r="N4708" s="70"/>
      <c r="O4708" s="71"/>
      <c r="P4708" s="72"/>
    </row>
    <row r="4709" spans="1:16">
      <c r="A4709" s="69"/>
      <c r="B4709" s="70"/>
      <c r="C4709" s="70"/>
      <c r="D4709" s="70"/>
      <c r="E4709" s="70"/>
      <c r="F4709" s="70"/>
      <c r="G4709" s="70"/>
      <c r="H4709" s="70"/>
      <c r="I4709" s="70"/>
      <c r="J4709" s="70"/>
      <c r="K4709" s="70"/>
      <c r="L4709" s="70"/>
      <c r="M4709" s="70"/>
      <c r="N4709" s="70"/>
      <c r="O4709" s="71"/>
      <c r="P4709" s="72"/>
    </row>
    <row r="4710" spans="1:16">
      <c r="A4710" s="69"/>
      <c r="B4710" s="70"/>
      <c r="C4710" s="70"/>
      <c r="D4710" s="70"/>
      <c r="E4710" s="70"/>
      <c r="F4710" s="70"/>
      <c r="G4710" s="70"/>
      <c r="H4710" s="70"/>
      <c r="I4710" s="70"/>
      <c r="J4710" s="70"/>
      <c r="K4710" s="70"/>
      <c r="L4710" s="70"/>
      <c r="M4710" s="70"/>
      <c r="N4710" s="70"/>
      <c r="O4710" s="71"/>
      <c r="P4710" s="72"/>
    </row>
    <row r="4711" spans="1:16">
      <c r="A4711" s="69"/>
      <c r="B4711" s="70"/>
      <c r="C4711" s="70"/>
      <c r="D4711" s="70"/>
      <c r="E4711" s="70"/>
      <c r="F4711" s="70"/>
      <c r="G4711" s="70"/>
      <c r="H4711" s="70"/>
      <c r="I4711" s="70"/>
      <c r="J4711" s="70"/>
      <c r="K4711" s="70"/>
      <c r="L4711" s="70"/>
      <c r="M4711" s="70"/>
      <c r="N4711" s="70"/>
      <c r="O4711" s="71"/>
      <c r="P4711" s="72"/>
    </row>
    <row r="4712" spans="1:16">
      <c r="A4712" s="69"/>
      <c r="B4712" s="70"/>
      <c r="C4712" s="70"/>
      <c r="D4712" s="70"/>
      <c r="E4712" s="70"/>
      <c r="F4712" s="70"/>
      <c r="G4712" s="70"/>
      <c r="H4712" s="70"/>
      <c r="I4712" s="70"/>
      <c r="J4712" s="70"/>
      <c r="K4712" s="70"/>
      <c r="L4712" s="70"/>
      <c r="M4712" s="70"/>
      <c r="N4712" s="70"/>
      <c r="O4712" s="71"/>
      <c r="P4712" s="72"/>
    </row>
    <row r="4713" spans="1:16">
      <c r="A4713" s="69"/>
      <c r="B4713" s="70"/>
      <c r="C4713" s="70"/>
      <c r="D4713" s="70"/>
      <c r="E4713" s="70"/>
      <c r="F4713" s="70"/>
      <c r="G4713" s="70"/>
      <c r="H4713" s="70"/>
      <c r="I4713" s="70"/>
      <c r="J4713" s="70"/>
      <c r="K4713" s="70"/>
      <c r="L4713" s="70"/>
      <c r="M4713" s="70"/>
      <c r="N4713" s="70"/>
      <c r="O4713" s="71"/>
      <c r="P4713" s="72"/>
    </row>
    <row r="4714" spans="1:16">
      <c r="A4714" s="69"/>
      <c r="B4714" s="70"/>
      <c r="C4714" s="70"/>
      <c r="D4714" s="70"/>
      <c r="E4714" s="70"/>
      <c r="F4714" s="70"/>
      <c r="G4714" s="70"/>
      <c r="H4714" s="70"/>
      <c r="I4714" s="70"/>
      <c r="J4714" s="70"/>
      <c r="K4714" s="70"/>
      <c r="L4714" s="70"/>
      <c r="M4714" s="70"/>
      <c r="N4714" s="70"/>
      <c r="O4714" s="71"/>
      <c r="P4714" s="72"/>
    </row>
    <row r="4715" spans="1:16">
      <c r="A4715" s="69"/>
      <c r="B4715" s="70"/>
      <c r="C4715" s="70"/>
      <c r="D4715" s="70"/>
      <c r="E4715" s="70"/>
      <c r="F4715" s="70"/>
      <c r="G4715" s="70"/>
      <c r="H4715" s="70"/>
      <c r="I4715" s="70"/>
      <c r="J4715" s="70"/>
      <c r="K4715" s="70"/>
      <c r="L4715" s="70"/>
      <c r="M4715" s="70"/>
      <c r="N4715" s="70"/>
      <c r="O4715" s="71"/>
      <c r="P4715" s="72"/>
    </row>
    <row r="4716" spans="1:16">
      <c r="A4716" s="69"/>
      <c r="B4716" s="70"/>
      <c r="C4716" s="70"/>
      <c r="D4716" s="70"/>
      <c r="E4716" s="70"/>
      <c r="F4716" s="70"/>
      <c r="G4716" s="70"/>
      <c r="H4716" s="70"/>
      <c r="I4716" s="70"/>
      <c r="J4716" s="70"/>
      <c r="K4716" s="70"/>
      <c r="L4716" s="70"/>
      <c r="M4716" s="70"/>
      <c r="N4716" s="70"/>
      <c r="O4716" s="71"/>
      <c r="P4716" s="72"/>
    </row>
    <row r="4717" spans="1:16">
      <c r="A4717" s="69"/>
      <c r="B4717" s="70"/>
      <c r="C4717" s="70"/>
      <c r="D4717" s="70"/>
      <c r="E4717" s="70"/>
      <c r="F4717" s="70"/>
      <c r="G4717" s="70"/>
      <c r="H4717" s="70"/>
      <c r="I4717" s="70"/>
      <c r="J4717" s="70"/>
      <c r="K4717" s="70"/>
      <c r="L4717" s="70"/>
      <c r="M4717" s="70"/>
      <c r="N4717" s="70"/>
      <c r="O4717" s="71"/>
      <c r="P4717" s="72"/>
    </row>
    <row r="4718" spans="1:16">
      <c r="A4718" s="69"/>
      <c r="B4718" s="70"/>
      <c r="C4718" s="70"/>
      <c r="D4718" s="70"/>
      <c r="E4718" s="70"/>
      <c r="F4718" s="70"/>
      <c r="G4718" s="70"/>
      <c r="H4718" s="70"/>
      <c r="I4718" s="70"/>
      <c r="J4718" s="70"/>
      <c r="K4718" s="70"/>
      <c r="L4718" s="70"/>
      <c r="M4718" s="70"/>
      <c r="N4718" s="70"/>
      <c r="O4718" s="71"/>
      <c r="P4718" s="72"/>
    </row>
    <row r="4719" spans="1:16">
      <c r="A4719" s="69"/>
      <c r="B4719" s="70"/>
      <c r="C4719" s="70"/>
      <c r="D4719" s="70"/>
      <c r="E4719" s="70"/>
      <c r="F4719" s="70"/>
      <c r="G4719" s="70"/>
      <c r="H4719" s="70"/>
      <c r="I4719" s="70"/>
      <c r="J4719" s="70"/>
      <c r="K4719" s="70"/>
      <c r="L4719" s="70"/>
      <c r="M4719" s="70"/>
      <c r="N4719" s="70"/>
      <c r="O4719" s="71"/>
      <c r="P4719" s="72"/>
    </row>
    <row r="4720" spans="1:16">
      <c r="A4720" s="69"/>
      <c r="B4720" s="70"/>
      <c r="C4720" s="70"/>
      <c r="D4720" s="70"/>
      <c r="E4720" s="70"/>
      <c r="F4720" s="70"/>
      <c r="G4720" s="70"/>
      <c r="H4720" s="70"/>
      <c r="I4720" s="70"/>
      <c r="J4720" s="70"/>
      <c r="K4720" s="70"/>
      <c r="L4720" s="70"/>
      <c r="M4720" s="70"/>
      <c r="N4720" s="70"/>
      <c r="O4720" s="71"/>
      <c r="P4720" s="72"/>
    </row>
    <row r="4721" spans="1:16">
      <c r="A4721" s="69"/>
      <c r="B4721" s="70"/>
      <c r="C4721" s="70"/>
      <c r="D4721" s="70"/>
      <c r="E4721" s="70"/>
      <c r="F4721" s="70"/>
      <c r="G4721" s="70"/>
      <c r="H4721" s="70"/>
      <c r="I4721" s="70"/>
      <c r="J4721" s="70"/>
      <c r="K4721" s="70"/>
      <c r="L4721" s="70"/>
      <c r="M4721" s="70"/>
      <c r="N4721" s="70"/>
      <c r="O4721" s="71"/>
      <c r="P4721" s="72"/>
    </row>
    <row r="4722" spans="1:16">
      <c r="A4722" s="69"/>
      <c r="B4722" s="70"/>
      <c r="C4722" s="70"/>
      <c r="D4722" s="70"/>
      <c r="E4722" s="70"/>
      <c r="F4722" s="70"/>
      <c r="G4722" s="70"/>
      <c r="H4722" s="70"/>
      <c r="I4722" s="70"/>
      <c r="J4722" s="70"/>
      <c r="K4722" s="70"/>
      <c r="L4722" s="70"/>
      <c r="M4722" s="70"/>
      <c r="N4722" s="70"/>
      <c r="O4722" s="71"/>
      <c r="P4722" s="72"/>
    </row>
    <row r="4723" spans="1:16">
      <c r="A4723" s="69"/>
      <c r="B4723" s="70"/>
      <c r="C4723" s="70"/>
      <c r="D4723" s="70"/>
      <c r="E4723" s="70"/>
      <c r="F4723" s="70"/>
      <c r="G4723" s="70"/>
      <c r="H4723" s="70"/>
      <c r="I4723" s="70"/>
      <c r="J4723" s="70"/>
      <c r="K4723" s="70"/>
      <c r="L4723" s="70"/>
      <c r="M4723" s="70"/>
      <c r="N4723" s="70"/>
      <c r="O4723" s="71"/>
      <c r="P4723" s="72"/>
    </row>
    <row r="4724" spans="1:16">
      <c r="A4724" s="69"/>
      <c r="B4724" s="70"/>
      <c r="C4724" s="70"/>
      <c r="D4724" s="70"/>
      <c r="E4724" s="70"/>
      <c r="F4724" s="70"/>
      <c r="G4724" s="70"/>
      <c r="H4724" s="70"/>
      <c r="I4724" s="70"/>
      <c r="J4724" s="70"/>
      <c r="K4724" s="70"/>
      <c r="L4724" s="70"/>
      <c r="M4724" s="70"/>
      <c r="N4724" s="70"/>
      <c r="O4724" s="71"/>
      <c r="P4724" s="72"/>
    </row>
    <row r="4725" spans="1:16">
      <c r="A4725" s="69"/>
      <c r="B4725" s="70"/>
      <c r="C4725" s="70"/>
      <c r="D4725" s="70"/>
      <c r="E4725" s="70"/>
      <c r="F4725" s="70"/>
      <c r="G4725" s="70"/>
      <c r="H4725" s="70"/>
      <c r="I4725" s="70"/>
      <c r="J4725" s="70"/>
      <c r="K4725" s="70"/>
      <c r="L4725" s="70"/>
      <c r="M4725" s="70"/>
      <c r="N4725" s="70"/>
      <c r="O4725" s="71"/>
      <c r="P4725" s="72"/>
    </row>
    <row r="4726" spans="1:16">
      <c r="A4726" s="69"/>
      <c r="B4726" s="70"/>
      <c r="C4726" s="70"/>
      <c r="D4726" s="70"/>
      <c r="E4726" s="70"/>
      <c r="F4726" s="70"/>
      <c r="G4726" s="70"/>
      <c r="H4726" s="70"/>
      <c r="I4726" s="70"/>
      <c r="J4726" s="70"/>
      <c r="K4726" s="70"/>
      <c r="L4726" s="70"/>
      <c r="M4726" s="70"/>
      <c r="N4726" s="70"/>
      <c r="O4726" s="71"/>
      <c r="P4726" s="72"/>
    </row>
    <row r="4727" spans="1:16">
      <c r="A4727" s="69"/>
      <c r="B4727" s="70"/>
      <c r="C4727" s="70"/>
      <c r="D4727" s="70"/>
      <c r="E4727" s="70"/>
      <c r="F4727" s="70"/>
      <c r="G4727" s="70"/>
      <c r="H4727" s="70"/>
      <c r="I4727" s="70"/>
      <c r="J4727" s="70"/>
      <c r="K4727" s="70"/>
      <c r="L4727" s="70"/>
      <c r="M4727" s="70"/>
      <c r="N4727" s="70"/>
      <c r="O4727" s="71"/>
      <c r="P4727" s="72"/>
    </row>
    <row r="4728" spans="1:16">
      <c r="A4728" s="69"/>
      <c r="B4728" s="70"/>
      <c r="C4728" s="70"/>
      <c r="D4728" s="70"/>
      <c r="E4728" s="70"/>
      <c r="F4728" s="70"/>
      <c r="G4728" s="70"/>
      <c r="H4728" s="70"/>
      <c r="I4728" s="70"/>
      <c r="J4728" s="70"/>
      <c r="K4728" s="70"/>
      <c r="L4728" s="70"/>
      <c r="M4728" s="70"/>
      <c r="N4728" s="70"/>
      <c r="O4728" s="71"/>
      <c r="P4728" s="72"/>
    </row>
    <row r="4729" spans="1:16">
      <c r="A4729" s="69"/>
      <c r="B4729" s="70"/>
      <c r="C4729" s="70"/>
      <c r="D4729" s="70"/>
      <c r="E4729" s="70"/>
      <c r="F4729" s="70"/>
      <c r="G4729" s="70"/>
      <c r="H4729" s="70"/>
      <c r="I4729" s="70"/>
      <c r="J4729" s="70"/>
      <c r="K4729" s="70"/>
      <c r="L4729" s="70"/>
      <c r="M4729" s="70"/>
      <c r="N4729" s="70"/>
      <c r="O4729" s="71"/>
      <c r="P4729" s="72"/>
    </row>
    <row r="4730" spans="1:16">
      <c r="A4730" s="69"/>
      <c r="B4730" s="70"/>
      <c r="C4730" s="70"/>
      <c r="D4730" s="70"/>
      <c r="E4730" s="70"/>
      <c r="F4730" s="70"/>
      <c r="G4730" s="70"/>
      <c r="H4730" s="70"/>
      <c r="I4730" s="70"/>
      <c r="J4730" s="70"/>
      <c r="K4730" s="70"/>
      <c r="L4730" s="70"/>
      <c r="M4730" s="70"/>
      <c r="N4730" s="70"/>
      <c r="O4730" s="71"/>
      <c r="P4730" s="72"/>
    </row>
    <row r="4731" spans="1:16">
      <c r="A4731" s="69"/>
      <c r="B4731" s="70"/>
      <c r="C4731" s="70"/>
      <c r="D4731" s="70"/>
      <c r="E4731" s="70"/>
      <c r="F4731" s="70"/>
      <c r="G4731" s="70"/>
      <c r="H4731" s="70"/>
      <c r="I4731" s="70"/>
      <c r="J4731" s="70"/>
      <c r="K4731" s="70"/>
      <c r="L4731" s="70"/>
      <c r="M4731" s="70"/>
      <c r="N4731" s="70"/>
      <c r="O4731" s="71"/>
      <c r="P4731" s="72"/>
    </row>
    <row r="4732" spans="1:16">
      <c r="A4732" s="69"/>
      <c r="B4732" s="70"/>
      <c r="C4732" s="70"/>
      <c r="D4732" s="70"/>
      <c r="E4732" s="70"/>
      <c r="F4732" s="70"/>
      <c r="G4732" s="70"/>
      <c r="H4732" s="70"/>
      <c r="I4732" s="70"/>
      <c r="J4732" s="70"/>
      <c r="K4732" s="70"/>
      <c r="L4732" s="70"/>
      <c r="M4732" s="70"/>
      <c r="N4732" s="70"/>
      <c r="O4732" s="71"/>
      <c r="P4732" s="72"/>
    </row>
    <row r="4733" spans="1:16">
      <c r="A4733" s="69"/>
      <c r="B4733" s="70"/>
      <c r="C4733" s="70"/>
      <c r="D4733" s="70"/>
      <c r="E4733" s="70"/>
      <c r="F4733" s="70"/>
      <c r="G4733" s="70"/>
      <c r="H4733" s="70"/>
      <c r="I4733" s="70"/>
      <c r="J4733" s="70"/>
      <c r="K4733" s="70"/>
      <c r="L4733" s="70"/>
      <c r="M4733" s="70"/>
      <c r="N4733" s="70"/>
      <c r="O4733" s="71"/>
      <c r="P4733" s="72"/>
    </row>
    <row r="4734" spans="1:16">
      <c r="A4734" s="69"/>
      <c r="B4734" s="70"/>
      <c r="C4734" s="70"/>
      <c r="D4734" s="70"/>
      <c r="E4734" s="70"/>
      <c r="F4734" s="70"/>
      <c r="G4734" s="70"/>
      <c r="H4734" s="70"/>
      <c r="I4734" s="70"/>
      <c r="J4734" s="70"/>
      <c r="K4734" s="70"/>
      <c r="L4734" s="70"/>
      <c r="M4734" s="70"/>
      <c r="N4734" s="70"/>
      <c r="O4734" s="71"/>
      <c r="P4734" s="72"/>
    </row>
    <row r="4735" spans="1:16">
      <c r="A4735" s="69"/>
      <c r="B4735" s="70"/>
      <c r="C4735" s="70"/>
      <c r="D4735" s="70"/>
      <c r="E4735" s="70"/>
      <c r="F4735" s="70"/>
      <c r="G4735" s="70"/>
      <c r="H4735" s="70"/>
      <c r="I4735" s="70"/>
      <c r="J4735" s="70"/>
      <c r="K4735" s="70"/>
      <c r="L4735" s="70"/>
      <c r="M4735" s="70"/>
      <c r="N4735" s="70"/>
      <c r="O4735" s="71"/>
      <c r="P4735" s="72"/>
    </row>
    <row r="4736" spans="1:16">
      <c r="A4736" s="69"/>
      <c r="B4736" s="70"/>
      <c r="C4736" s="70"/>
      <c r="D4736" s="70"/>
      <c r="E4736" s="70"/>
      <c r="F4736" s="70"/>
      <c r="G4736" s="70"/>
      <c r="H4736" s="70"/>
      <c r="I4736" s="70"/>
      <c r="J4736" s="70"/>
      <c r="K4736" s="70"/>
      <c r="L4736" s="70"/>
      <c r="M4736" s="70"/>
      <c r="N4736" s="70"/>
      <c r="O4736" s="71"/>
      <c r="P4736" s="72"/>
    </row>
    <row r="4737" spans="1:16">
      <c r="A4737" s="69"/>
      <c r="B4737" s="70"/>
      <c r="C4737" s="70"/>
      <c r="D4737" s="70"/>
      <c r="E4737" s="70"/>
      <c r="F4737" s="70"/>
      <c r="G4737" s="70"/>
      <c r="H4737" s="70"/>
      <c r="I4737" s="70"/>
      <c r="J4737" s="70"/>
      <c r="K4737" s="70"/>
      <c r="L4737" s="70"/>
      <c r="M4737" s="70"/>
      <c r="N4737" s="70"/>
      <c r="O4737" s="71"/>
      <c r="P4737" s="72"/>
    </row>
    <row r="4738" spans="1:16">
      <c r="A4738" s="69"/>
      <c r="B4738" s="70"/>
      <c r="C4738" s="70"/>
      <c r="D4738" s="70"/>
      <c r="E4738" s="70"/>
      <c r="F4738" s="70"/>
      <c r="G4738" s="70"/>
      <c r="H4738" s="70"/>
      <c r="I4738" s="70"/>
      <c r="J4738" s="70"/>
      <c r="K4738" s="70"/>
      <c r="L4738" s="70"/>
      <c r="M4738" s="70"/>
      <c r="N4738" s="70"/>
      <c r="O4738" s="71"/>
      <c r="P4738" s="72"/>
    </row>
    <row r="4739" spans="1:16">
      <c r="A4739" s="69"/>
      <c r="B4739" s="70"/>
      <c r="C4739" s="70"/>
      <c r="D4739" s="70"/>
      <c r="E4739" s="70"/>
      <c r="F4739" s="70"/>
      <c r="G4739" s="70"/>
      <c r="H4739" s="70"/>
      <c r="I4739" s="70"/>
      <c r="J4739" s="70"/>
      <c r="K4739" s="70"/>
      <c r="L4739" s="70"/>
      <c r="M4739" s="70"/>
      <c r="N4739" s="70"/>
      <c r="O4739" s="71"/>
      <c r="P4739" s="72"/>
    </row>
    <row r="4740" spans="1:16">
      <c r="A4740" s="69"/>
      <c r="B4740" s="70"/>
      <c r="C4740" s="70"/>
      <c r="D4740" s="70"/>
      <c r="E4740" s="70"/>
      <c r="F4740" s="70"/>
      <c r="G4740" s="70"/>
      <c r="H4740" s="70"/>
      <c r="I4740" s="70"/>
      <c r="J4740" s="70"/>
      <c r="K4740" s="70"/>
      <c r="L4740" s="70"/>
      <c r="M4740" s="70"/>
      <c r="N4740" s="70"/>
      <c r="O4740" s="71"/>
      <c r="P4740" s="72"/>
    </row>
    <row r="4741" spans="1:16">
      <c r="A4741" s="69"/>
      <c r="B4741" s="70"/>
      <c r="C4741" s="70"/>
      <c r="D4741" s="70"/>
      <c r="E4741" s="70"/>
      <c r="F4741" s="70"/>
      <c r="G4741" s="70"/>
      <c r="H4741" s="70"/>
      <c r="I4741" s="70"/>
      <c r="J4741" s="70"/>
      <c r="K4741" s="70"/>
      <c r="L4741" s="70"/>
      <c r="M4741" s="70"/>
      <c r="N4741" s="70"/>
      <c r="O4741" s="71"/>
      <c r="P4741" s="72"/>
    </row>
    <row r="4742" spans="1:16">
      <c r="A4742" s="69"/>
      <c r="B4742" s="70"/>
      <c r="C4742" s="70"/>
      <c r="D4742" s="70"/>
      <c r="E4742" s="70"/>
      <c r="F4742" s="70"/>
      <c r="G4742" s="70"/>
      <c r="H4742" s="70"/>
      <c r="I4742" s="70"/>
      <c r="J4742" s="70"/>
      <c r="K4742" s="70"/>
      <c r="L4742" s="70"/>
      <c r="M4742" s="70"/>
      <c r="N4742" s="70"/>
      <c r="O4742" s="71"/>
      <c r="P4742" s="72"/>
    </row>
    <row r="4743" spans="1:16">
      <c r="A4743" s="69"/>
      <c r="B4743" s="70"/>
      <c r="C4743" s="70"/>
      <c r="D4743" s="70"/>
      <c r="E4743" s="70"/>
      <c r="F4743" s="70"/>
      <c r="G4743" s="70"/>
      <c r="H4743" s="70"/>
      <c r="I4743" s="70"/>
      <c r="J4743" s="70"/>
      <c r="K4743" s="70"/>
      <c r="L4743" s="70"/>
      <c r="M4743" s="70"/>
      <c r="N4743" s="70"/>
      <c r="O4743" s="71"/>
      <c r="P4743" s="72"/>
    </row>
    <row r="4744" spans="1:16">
      <c r="A4744" s="69"/>
      <c r="B4744" s="70"/>
      <c r="C4744" s="70"/>
      <c r="D4744" s="70"/>
      <c r="E4744" s="70"/>
      <c r="F4744" s="70"/>
      <c r="G4744" s="70"/>
      <c r="H4744" s="70"/>
      <c r="I4744" s="70"/>
      <c r="J4744" s="70"/>
      <c r="K4744" s="70"/>
      <c r="L4744" s="70"/>
      <c r="M4744" s="70"/>
      <c r="N4744" s="70"/>
      <c r="O4744" s="71"/>
      <c r="P4744" s="72"/>
    </row>
    <row r="4745" spans="1:16">
      <c r="A4745" s="69"/>
      <c r="B4745" s="70"/>
      <c r="C4745" s="70"/>
      <c r="D4745" s="70"/>
      <c r="E4745" s="70"/>
      <c r="F4745" s="70"/>
      <c r="G4745" s="70"/>
      <c r="H4745" s="70"/>
      <c r="I4745" s="70"/>
      <c r="J4745" s="70"/>
      <c r="K4745" s="70"/>
      <c r="L4745" s="70"/>
      <c r="M4745" s="70"/>
      <c r="N4745" s="70"/>
      <c r="O4745" s="71"/>
      <c r="P4745" s="72"/>
    </row>
    <row r="4746" spans="1:16">
      <c r="A4746" s="69"/>
      <c r="B4746" s="70"/>
      <c r="C4746" s="70"/>
      <c r="D4746" s="70"/>
      <c r="E4746" s="70"/>
      <c r="F4746" s="70"/>
      <c r="G4746" s="70"/>
      <c r="H4746" s="70"/>
      <c r="I4746" s="70"/>
      <c r="J4746" s="70"/>
      <c r="K4746" s="70"/>
      <c r="L4746" s="70"/>
      <c r="M4746" s="70"/>
      <c r="N4746" s="70"/>
      <c r="O4746" s="71"/>
      <c r="P4746" s="72"/>
    </row>
    <row r="4747" spans="1:16">
      <c r="A4747" s="69"/>
      <c r="B4747" s="70"/>
      <c r="C4747" s="70"/>
      <c r="D4747" s="70"/>
      <c r="E4747" s="70"/>
      <c r="F4747" s="70"/>
      <c r="G4747" s="70"/>
      <c r="H4747" s="70"/>
      <c r="I4747" s="70"/>
      <c r="J4747" s="70"/>
      <c r="K4747" s="70"/>
      <c r="L4747" s="70"/>
      <c r="M4747" s="70"/>
      <c r="N4747" s="70"/>
      <c r="O4747" s="71"/>
      <c r="P4747" s="72"/>
    </row>
    <row r="4748" spans="1:16">
      <c r="A4748" s="69"/>
      <c r="B4748" s="70"/>
      <c r="C4748" s="70"/>
      <c r="D4748" s="70"/>
      <c r="E4748" s="70"/>
      <c r="F4748" s="70"/>
      <c r="G4748" s="70"/>
      <c r="H4748" s="70"/>
      <c r="I4748" s="70"/>
      <c r="J4748" s="70"/>
      <c r="K4748" s="70"/>
      <c r="L4748" s="70"/>
      <c r="M4748" s="70"/>
      <c r="N4748" s="70"/>
      <c r="O4748" s="71"/>
      <c r="P4748" s="72"/>
    </row>
    <row r="4749" spans="1:16">
      <c r="A4749" s="69"/>
      <c r="B4749" s="70"/>
      <c r="C4749" s="70"/>
      <c r="D4749" s="70"/>
      <c r="E4749" s="70"/>
      <c r="F4749" s="70"/>
      <c r="G4749" s="70"/>
      <c r="H4749" s="70"/>
      <c r="I4749" s="70"/>
      <c r="J4749" s="70"/>
      <c r="K4749" s="70"/>
      <c r="L4749" s="70"/>
      <c r="M4749" s="70"/>
      <c r="N4749" s="70"/>
      <c r="O4749" s="71"/>
      <c r="P4749" s="72"/>
    </row>
    <row r="4750" spans="1:16">
      <c r="A4750" s="69"/>
      <c r="B4750" s="70"/>
      <c r="C4750" s="70"/>
      <c r="D4750" s="70"/>
      <c r="E4750" s="70"/>
      <c r="F4750" s="70"/>
      <c r="G4750" s="70"/>
      <c r="H4750" s="70"/>
      <c r="I4750" s="70"/>
      <c r="J4750" s="70"/>
      <c r="K4750" s="70"/>
      <c r="L4750" s="70"/>
      <c r="M4750" s="70"/>
      <c r="N4750" s="70"/>
      <c r="O4750" s="71"/>
      <c r="P4750" s="72"/>
    </row>
    <row r="4751" spans="1:16">
      <c r="A4751" s="69"/>
      <c r="B4751" s="70"/>
      <c r="C4751" s="70"/>
      <c r="D4751" s="70"/>
      <c r="E4751" s="70"/>
      <c r="F4751" s="70"/>
      <c r="G4751" s="70"/>
      <c r="H4751" s="70"/>
      <c r="I4751" s="70"/>
      <c r="J4751" s="70"/>
      <c r="K4751" s="70"/>
      <c r="L4751" s="70"/>
      <c r="M4751" s="70"/>
      <c r="N4751" s="70"/>
      <c r="O4751" s="71"/>
      <c r="P4751" s="72"/>
    </row>
    <row r="4752" spans="1:16">
      <c r="A4752" s="69"/>
      <c r="B4752" s="70"/>
      <c r="C4752" s="70"/>
      <c r="D4752" s="70"/>
      <c r="E4752" s="70"/>
      <c r="F4752" s="70"/>
      <c r="G4752" s="70"/>
      <c r="H4752" s="70"/>
      <c r="I4752" s="70"/>
      <c r="J4752" s="70"/>
      <c r="K4752" s="70"/>
      <c r="L4752" s="70"/>
      <c r="M4752" s="70"/>
      <c r="N4752" s="70"/>
      <c r="O4752" s="71"/>
      <c r="P4752" s="72"/>
    </row>
    <row r="4753" spans="1:16">
      <c r="A4753" s="69"/>
      <c r="B4753" s="70"/>
      <c r="C4753" s="70"/>
      <c r="D4753" s="70"/>
      <c r="E4753" s="70"/>
      <c r="F4753" s="70"/>
      <c r="G4753" s="70"/>
      <c r="H4753" s="70"/>
      <c r="I4753" s="70"/>
      <c r="J4753" s="70"/>
      <c r="K4753" s="70"/>
      <c r="L4753" s="70"/>
      <c r="M4753" s="70"/>
      <c r="N4753" s="70"/>
      <c r="O4753" s="71"/>
      <c r="P4753" s="72"/>
    </row>
    <row r="4754" spans="1:16">
      <c r="A4754" s="69"/>
      <c r="B4754" s="70"/>
      <c r="C4754" s="70"/>
      <c r="D4754" s="70"/>
      <c r="E4754" s="70"/>
      <c r="F4754" s="70"/>
      <c r="G4754" s="70"/>
      <c r="H4754" s="70"/>
      <c r="I4754" s="70"/>
      <c r="J4754" s="70"/>
      <c r="K4754" s="70"/>
      <c r="L4754" s="70"/>
      <c r="M4754" s="70"/>
      <c r="N4754" s="70"/>
      <c r="O4754" s="71"/>
      <c r="P4754" s="72"/>
    </row>
    <row r="4755" spans="1:16">
      <c r="A4755" s="69"/>
      <c r="B4755" s="70"/>
      <c r="C4755" s="70"/>
      <c r="D4755" s="70"/>
      <c r="E4755" s="70"/>
      <c r="F4755" s="70"/>
      <c r="G4755" s="70"/>
      <c r="H4755" s="70"/>
      <c r="I4755" s="70"/>
      <c r="J4755" s="70"/>
      <c r="K4755" s="70"/>
      <c r="L4755" s="70"/>
      <c r="M4755" s="70"/>
      <c r="N4755" s="70"/>
      <c r="O4755" s="71"/>
      <c r="P4755" s="72"/>
    </row>
    <row r="4756" spans="1:16">
      <c r="A4756" s="69"/>
      <c r="B4756" s="70"/>
      <c r="C4756" s="70"/>
      <c r="D4756" s="70"/>
      <c r="E4756" s="70"/>
      <c r="F4756" s="70"/>
      <c r="G4756" s="70"/>
      <c r="H4756" s="70"/>
      <c r="I4756" s="70"/>
      <c r="J4756" s="70"/>
      <c r="K4756" s="70"/>
      <c r="L4756" s="70"/>
      <c r="M4756" s="70"/>
      <c r="N4756" s="70"/>
      <c r="O4756" s="71"/>
      <c r="P4756" s="72"/>
    </row>
    <row r="4757" spans="1:16">
      <c r="A4757" s="69"/>
      <c r="B4757" s="70"/>
      <c r="C4757" s="70"/>
      <c r="D4757" s="70"/>
      <c r="E4757" s="70"/>
      <c r="F4757" s="70"/>
      <c r="G4757" s="70"/>
      <c r="H4757" s="70"/>
      <c r="I4757" s="70"/>
      <c r="J4757" s="70"/>
      <c r="K4757" s="70"/>
      <c r="L4757" s="70"/>
      <c r="M4757" s="70"/>
      <c r="N4757" s="70"/>
      <c r="O4757" s="71"/>
      <c r="P4757" s="72"/>
    </row>
    <row r="4758" spans="1:16">
      <c r="A4758" s="69"/>
      <c r="B4758" s="70"/>
      <c r="C4758" s="70"/>
      <c r="D4758" s="70"/>
      <c r="E4758" s="70"/>
      <c r="F4758" s="70"/>
      <c r="G4758" s="70"/>
      <c r="H4758" s="70"/>
      <c r="I4758" s="70"/>
      <c r="J4758" s="70"/>
      <c r="K4758" s="70"/>
      <c r="L4758" s="70"/>
      <c r="M4758" s="70"/>
      <c r="N4758" s="70"/>
      <c r="O4758" s="71"/>
      <c r="P4758" s="72"/>
    </row>
    <row r="4759" spans="1:16">
      <c r="A4759" s="69"/>
      <c r="B4759" s="70"/>
      <c r="C4759" s="70"/>
      <c r="D4759" s="70"/>
      <c r="E4759" s="70"/>
      <c r="F4759" s="70"/>
      <c r="G4759" s="70"/>
      <c r="H4759" s="70"/>
      <c r="I4759" s="70"/>
      <c r="J4759" s="70"/>
      <c r="K4759" s="70"/>
      <c r="L4759" s="70"/>
      <c r="M4759" s="70"/>
      <c r="N4759" s="70"/>
      <c r="O4759" s="71"/>
      <c r="P4759" s="72"/>
    </row>
    <row r="4760" spans="1:16">
      <c r="A4760" s="69"/>
      <c r="B4760" s="70"/>
      <c r="C4760" s="70"/>
      <c r="D4760" s="70"/>
      <c r="E4760" s="70"/>
      <c r="F4760" s="70"/>
      <c r="G4760" s="70"/>
      <c r="H4760" s="70"/>
      <c r="I4760" s="70"/>
      <c r="J4760" s="70"/>
      <c r="K4760" s="70"/>
      <c r="L4760" s="70"/>
      <c r="M4760" s="70"/>
      <c r="N4760" s="70"/>
      <c r="O4760" s="71"/>
      <c r="P4760" s="72"/>
    </row>
    <row r="4761" spans="1:16">
      <c r="A4761" s="69"/>
      <c r="B4761" s="70"/>
      <c r="C4761" s="70"/>
      <c r="D4761" s="70"/>
      <c r="E4761" s="70"/>
      <c r="F4761" s="70"/>
      <c r="G4761" s="70"/>
      <c r="H4761" s="70"/>
      <c r="I4761" s="70"/>
      <c r="J4761" s="70"/>
      <c r="K4761" s="70"/>
      <c r="L4761" s="70"/>
      <c r="M4761" s="70"/>
      <c r="N4761" s="70"/>
      <c r="O4761" s="71"/>
      <c r="P4761" s="72"/>
    </row>
    <row r="4762" spans="1:16">
      <c r="A4762" s="69"/>
      <c r="B4762" s="70"/>
      <c r="C4762" s="70"/>
      <c r="D4762" s="70"/>
      <c r="E4762" s="70"/>
      <c r="F4762" s="70"/>
      <c r="G4762" s="70"/>
      <c r="H4762" s="70"/>
      <c r="I4762" s="70"/>
      <c r="J4762" s="70"/>
      <c r="K4762" s="70"/>
      <c r="L4762" s="70"/>
      <c r="M4762" s="70"/>
      <c r="N4762" s="70"/>
      <c r="O4762" s="71"/>
      <c r="P4762" s="72"/>
    </row>
    <row r="4763" spans="1:16">
      <c r="A4763" s="69"/>
      <c r="B4763" s="70"/>
      <c r="C4763" s="70"/>
      <c r="D4763" s="70"/>
      <c r="E4763" s="70"/>
      <c r="F4763" s="70"/>
      <c r="G4763" s="70"/>
      <c r="H4763" s="70"/>
      <c r="I4763" s="70"/>
      <c r="J4763" s="70"/>
      <c r="K4763" s="70"/>
      <c r="L4763" s="70"/>
      <c r="M4763" s="70"/>
      <c r="N4763" s="70"/>
      <c r="O4763" s="71"/>
      <c r="P4763" s="72"/>
    </row>
    <row r="4764" spans="1:16">
      <c r="A4764" s="69"/>
      <c r="B4764" s="70"/>
      <c r="C4764" s="70"/>
      <c r="D4764" s="70"/>
      <c r="E4764" s="70"/>
      <c r="F4764" s="70"/>
      <c r="G4764" s="70"/>
      <c r="H4764" s="70"/>
      <c r="I4764" s="70"/>
      <c r="J4764" s="70"/>
      <c r="K4764" s="70"/>
      <c r="L4764" s="70"/>
      <c r="M4764" s="70"/>
      <c r="N4764" s="70"/>
      <c r="O4764" s="71"/>
      <c r="P4764" s="72"/>
    </row>
    <row r="4765" spans="1:16">
      <c r="A4765" s="69"/>
      <c r="B4765" s="70"/>
      <c r="C4765" s="70"/>
      <c r="D4765" s="70"/>
      <c r="E4765" s="70"/>
      <c r="F4765" s="70"/>
      <c r="G4765" s="70"/>
      <c r="H4765" s="70"/>
      <c r="I4765" s="70"/>
      <c r="J4765" s="70"/>
      <c r="K4765" s="70"/>
      <c r="L4765" s="70"/>
      <c r="M4765" s="70"/>
      <c r="N4765" s="70"/>
      <c r="O4765" s="71"/>
      <c r="P4765" s="72"/>
    </row>
    <row r="4766" spans="1:16">
      <c r="A4766" s="69"/>
      <c r="B4766" s="70"/>
      <c r="C4766" s="70"/>
      <c r="D4766" s="70"/>
      <c r="E4766" s="70"/>
      <c r="F4766" s="70"/>
      <c r="G4766" s="70"/>
      <c r="H4766" s="70"/>
      <c r="I4766" s="70"/>
      <c r="J4766" s="70"/>
      <c r="K4766" s="70"/>
      <c r="L4766" s="70"/>
      <c r="M4766" s="70"/>
      <c r="N4766" s="70"/>
      <c r="O4766" s="71"/>
      <c r="P4766" s="72"/>
    </row>
    <row r="4767" spans="1:16">
      <c r="A4767" s="69"/>
      <c r="B4767" s="70"/>
      <c r="C4767" s="70"/>
      <c r="D4767" s="70"/>
      <c r="E4767" s="70"/>
      <c r="F4767" s="70"/>
      <c r="G4767" s="70"/>
      <c r="H4767" s="70"/>
      <c r="I4767" s="70"/>
      <c r="J4767" s="70"/>
      <c r="K4767" s="70"/>
      <c r="L4767" s="70"/>
      <c r="M4767" s="70"/>
      <c r="N4767" s="70"/>
      <c r="O4767" s="71"/>
      <c r="P4767" s="72"/>
    </row>
    <row r="4768" spans="1:16">
      <c r="A4768" s="69"/>
      <c r="B4768" s="70"/>
      <c r="C4768" s="70"/>
      <c r="D4768" s="70"/>
      <c r="E4768" s="70"/>
      <c r="F4768" s="70"/>
      <c r="G4768" s="70"/>
      <c r="H4768" s="70"/>
      <c r="I4768" s="70"/>
      <c r="J4768" s="70"/>
      <c r="K4768" s="70"/>
      <c r="L4768" s="70"/>
      <c r="M4768" s="70"/>
      <c r="N4768" s="70"/>
      <c r="O4768" s="71"/>
      <c r="P4768" s="72"/>
    </row>
    <row r="4769" spans="1:16">
      <c r="A4769" s="69"/>
      <c r="B4769" s="70"/>
      <c r="C4769" s="70"/>
      <c r="D4769" s="70"/>
      <c r="E4769" s="70"/>
      <c r="F4769" s="70"/>
      <c r="G4769" s="70"/>
      <c r="H4769" s="70"/>
      <c r="I4769" s="70"/>
      <c r="J4769" s="70"/>
      <c r="K4769" s="70"/>
      <c r="L4769" s="70"/>
      <c r="M4769" s="70"/>
      <c r="N4769" s="70"/>
      <c r="O4769" s="71"/>
      <c r="P4769" s="72"/>
    </row>
    <row r="4770" spans="1:16">
      <c r="A4770" s="69"/>
      <c r="B4770" s="70"/>
      <c r="C4770" s="70"/>
      <c r="D4770" s="70"/>
      <c r="E4770" s="70"/>
      <c r="F4770" s="70"/>
      <c r="G4770" s="70"/>
      <c r="H4770" s="70"/>
      <c r="I4770" s="70"/>
      <c r="J4770" s="70"/>
      <c r="K4770" s="70"/>
      <c r="L4770" s="70"/>
      <c r="M4770" s="70"/>
      <c r="N4770" s="70"/>
      <c r="O4770" s="71"/>
      <c r="P4770" s="72"/>
    </row>
    <row r="4771" spans="1:16">
      <c r="A4771" s="69"/>
      <c r="B4771" s="70"/>
      <c r="C4771" s="70"/>
      <c r="D4771" s="70"/>
      <c r="E4771" s="70"/>
      <c r="F4771" s="70"/>
      <c r="G4771" s="70"/>
      <c r="H4771" s="70"/>
      <c r="I4771" s="70"/>
      <c r="J4771" s="70"/>
      <c r="K4771" s="70"/>
      <c r="L4771" s="70"/>
      <c r="M4771" s="70"/>
      <c r="N4771" s="70"/>
      <c r="O4771" s="71"/>
      <c r="P4771" s="72"/>
    </row>
    <row r="4772" spans="1:16">
      <c r="A4772" s="69"/>
      <c r="B4772" s="70"/>
      <c r="C4772" s="70"/>
      <c r="D4772" s="70"/>
      <c r="E4772" s="70"/>
      <c r="F4772" s="70"/>
      <c r="G4772" s="70"/>
      <c r="H4772" s="70"/>
      <c r="I4772" s="70"/>
      <c r="J4772" s="70"/>
      <c r="K4772" s="70"/>
      <c r="L4772" s="70"/>
      <c r="M4772" s="70"/>
      <c r="N4772" s="70"/>
      <c r="O4772" s="71"/>
      <c r="P4772" s="72"/>
    </row>
    <row r="4773" spans="1:16">
      <c r="A4773" s="69"/>
      <c r="B4773" s="70"/>
      <c r="C4773" s="70"/>
      <c r="D4773" s="70"/>
      <c r="E4773" s="70"/>
      <c r="F4773" s="70"/>
      <c r="G4773" s="70"/>
      <c r="H4773" s="70"/>
      <c r="I4773" s="70"/>
      <c r="J4773" s="70"/>
      <c r="K4773" s="70"/>
      <c r="L4773" s="70"/>
      <c r="M4773" s="70"/>
      <c r="N4773" s="70"/>
      <c r="O4773" s="71"/>
      <c r="P4773" s="72"/>
    </row>
    <row r="4774" spans="1:16">
      <c r="A4774" s="69"/>
      <c r="B4774" s="70"/>
      <c r="C4774" s="70"/>
      <c r="D4774" s="70"/>
      <c r="E4774" s="70"/>
      <c r="F4774" s="70"/>
      <c r="G4774" s="70"/>
      <c r="H4774" s="70"/>
      <c r="I4774" s="70"/>
      <c r="J4774" s="70"/>
      <c r="K4774" s="70"/>
      <c r="L4774" s="70"/>
      <c r="M4774" s="70"/>
      <c r="N4774" s="70"/>
      <c r="O4774" s="71"/>
      <c r="P4774" s="72"/>
    </row>
    <row r="4775" spans="1:16">
      <c r="A4775" s="69"/>
      <c r="B4775" s="70"/>
      <c r="C4775" s="70"/>
      <c r="D4775" s="70"/>
      <c r="E4775" s="70"/>
      <c r="F4775" s="70"/>
      <c r="G4775" s="70"/>
      <c r="H4775" s="70"/>
      <c r="I4775" s="70"/>
      <c r="J4775" s="70"/>
      <c r="K4775" s="70"/>
      <c r="L4775" s="70"/>
      <c r="M4775" s="70"/>
      <c r="N4775" s="70"/>
      <c r="O4775" s="71"/>
      <c r="P4775" s="72"/>
    </row>
    <row r="4776" spans="1:16">
      <c r="A4776" s="69"/>
      <c r="B4776" s="70"/>
      <c r="C4776" s="70"/>
      <c r="D4776" s="70"/>
      <c r="E4776" s="70"/>
      <c r="F4776" s="70"/>
      <c r="G4776" s="70"/>
      <c r="H4776" s="70"/>
      <c r="I4776" s="70"/>
      <c r="J4776" s="70"/>
      <c r="K4776" s="70"/>
      <c r="L4776" s="70"/>
      <c r="M4776" s="70"/>
      <c r="N4776" s="70"/>
      <c r="O4776" s="71"/>
      <c r="P4776" s="72"/>
    </row>
    <row r="4777" spans="1:16">
      <c r="A4777" s="69"/>
      <c r="B4777" s="70"/>
      <c r="C4777" s="70"/>
      <c r="D4777" s="70"/>
      <c r="E4777" s="70"/>
      <c r="F4777" s="70"/>
      <c r="G4777" s="70"/>
      <c r="H4777" s="70"/>
      <c r="I4777" s="70"/>
      <c r="J4777" s="70"/>
      <c r="K4777" s="70"/>
      <c r="L4777" s="70"/>
      <c r="M4777" s="70"/>
      <c r="N4777" s="70"/>
      <c r="O4777" s="71"/>
      <c r="P4777" s="72"/>
    </row>
    <row r="4778" spans="1:16">
      <c r="A4778" s="69"/>
      <c r="B4778" s="70"/>
      <c r="C4778" s="70"/>
      <c r="D4778" s="70"/>
      <c r="E4778" s="70"/>
      <c r="F4778" s="70"/>
      <c r="G4778" s="70"/>
      <c r="H4778" s="70"/>
      <c r="I4778" s="70"/>
      <c r="J4778" s="70"/>
      <c r="K4778" s="70"/>
      <c r="L4778" s="70"/>
      <c r="M4778" s="70"/>
      <c r="N4778" s="70"/>
      <c r="O4778" s="71"/>
      <c r="P4778" s="72"/>
    </row>
    <row r="4779" spans="1:16">
      <c r="A4779" s="69"/>
      <c r="B4779" s="70"/>
      <c r="C4779" s="70"/>
      <c r="D4779" s="70"/>
      <c r="E4779" s="70"/>
      <c r="F4779" s="70"/>
      <c r="G4779" s="70"/>
      <c r="H4779" s="70"/>
      <c r="I4779" s="70"/>
      <c r="J4779" s="70"/>
      <c r="K4779" s="70"/>
      <c r="L4779" s="70"/>
      <c r="M4779" s="70"/>
      <c r="N4779" s="70"/>
      <c r="O4779" s="71"/>
      <c r="P4779" s="72"/>
    </row>
    <row r="4780" spans="1:16">
      <c r="A4780" s="69"/>
      <c r="B4780" s="70"/>
      <c r="C4780" s="70"/>
      <c r="D4780" s="70"/>
      <c r="E4780" s="70"/>
      <c r="F4780" s="70"/>
      <c r="G4780" s="70"/>
      <c r="H4780" s="70"/>
      <c r="I4780" s="70"/>
      <c r="J4780" s="70"/>
      <c r="K4780" s="70"/>
      <c r="L4780" s="70"/>
      <c r="M4780" s="70"/>
      <c r="N4780" s="70"/>
      <c r="O4780" s="71"/>
      <c r="P4780" s="72"/>
    </row>
    <row r="4781" spans="1:16">
      <c r="A4781" s="69"/>
      <c r="B4781" s="70"/>
      <c r="C4781" s="70"/>
      <c r="D4781" s="70"/>
      <c r="E4781" s="70"/>
      <c r="F4781" s="70"/>
      <c r="G4781" s="70"/>
      <c r="H4781" s="70"/>
      <c r="I4781" s="70"/>
      <c r="J4781" s="70"/>
      <c r="K4781" s="70"/>
      <c r="L4781" s="70"/>
      <c r="M4781" s="70"/>
      <c r="N4781" s="70"/>
      <c r="O4781" s="71"/>
      <c r="P4781" s="72"/>
    </row>
    <row r="4782" spans="1:16">
      <c r="A4782" s="69"/>
      <c r="B4782" s="70"/>
      <c r="C4782" s="70"/>
      <c r="D4782" s="70"/>
      <c r="E4782" s="70"/>
      <c r="F4782" s="70"/>
      <c r="G4782" s="70"/>
      <c r="H4782" s="70"/>
      <c r="I4782" s="70"/>
      <c r="J4782" s="70"/>
      <c r="K4782" s="70"/>
      <c r="L4782" s="70"/>
      <c r="M4782" s="70"/>
      <c r="N4782" s="70"/>
      <c r="O4782" s="71"/>
      <c r="P4782" s="72"/>
    </row>
    <row r="4783" spans="1:16">
      <c r="A4783" s="69"/>
      <c r="B4783" s="70"/>
      <c r="C4783" s="70"/>
      <c r="D4783" s="70"/>
      <c r="E4783" s="70"/>
      <c r="F4783" s="70"/>
      <c r="G4783" s="70"/>
      <c r="H4783" s="70"/>
      <c r="I4783" s="70"/>
      <c r="J4783" s="70"/>
      <c r="K4783" s="70"/>
      <c r="L4783" s="70"/>
      <c r="M4783" s="70"/>
      <c r="N4783" s="70"/>
      <c r="O4783" s="71"/>
      <c r="P4783" s="72"/>
    </row>
    <row r="4784" spans="1:16">
      <c r="A4784" s="69"/>
      <c r="B4784" s="70"/>
      <c r="C4784" s="70"/>
      <c r="D4784" s="70"/>
      <c r="E4784" s="70"/>
      <c r="F4784" s="70"/>
      <c r="G4784" s="70"/>
      <c r="H4784" s="70"/>
      <c r="I4784" s="70"/>
      <c r="J4784" s="70"/>
      <c r="K4784" s="70"/>
      <c r="L4784" s="70"/>
      <c r="M4784" s="70"/>
      <c r="N4784" s="70"/>
      <c r="O4784" s="71"/>
      <c r="P4784" s="72"/>
    </row>
    <row r="4785" spans="1:16">
      <c r="A4785" s="69"/>
      <c r="B4785" s="70"/>
      <c r="C4785" s="70"/>
      <c r="D4785" s="70"/>
      <c r="E4785" s="70"/>
      <c r="F4785" s="70"/>
      <c r="G4785" s="70"/>
      <c r="H4785" s="70"/>
      <c r="I4785" s="70"/>
      <c r="J4785" s="70"/>
      <c r="K4785" s="70"/>
      <c r="L4785" s="70"/>
      <c r="M4785" s="70"/>
      <c r="N4785" s="70"/>
      <c r="O4785" s="71"/>
      <c r="P4785" s="72"/>
    </row>
    <row r="4786" spans="1:16">
      <c r="A4786" s="69"/>
      <c r="B4786" s="70"/>
      <c r="C4786" s="70"/>
      <c r="D4786" s="70"/>
      <c r="E4786" s="70"/>
      <c r="F4786" s="70"/>
      <c r="G4786" s="70"/>
      <c r="H4786" s="70"/>
      <c r="I4786" s="70"/>
      <c r="J4786" s="70"/>
      <c r="K4786" s="70"/>
      <c r="L4786" s="70"/>
      <c r="M4786" s="70"/>
      <c r="N4786" s="70"/>
      <c r="O4786" s="71"/>
      <c r="P4786" s="72"/>
    </row>
    <row r="4787" spans="1:16">
      <c r="A4787" s="69"/>
      <c r="B4787" s="70"/>
      <c r="C4787" s="70"/>
      <c r="D4787" s="70"/>
      <c r="E4787" s="70"/>
      <c r="F4787" s="70"/>
      <c r="G4787" s="70"/>
      <c r="H4787" s="70"/>
      <c r="I4787" s="70"/>
      <c r="J4787" s="70"/>
      <c r="K4787" s="70"/>
      <c r="L4787" s="70"/>
      <c r="M4787" s="70"/>
      <c r="N4787" s="70"/>
      <c r="O4787" s="71"/>
      <c r="P4787" s="72"/>
    </row>
    <row r="4788" spans="1:16">
      <c r="A4788" s="69"/>
      <c r="B4788" s="70"/>
      <c r="C4788" s="70"/>
      <c r="D4788" s="70"/>
      <c r="E4788" s="70"/>
      <c r="F4788" s="70"/>
      <c r="G4788" s="70"/>
      <c r="H4788" s="70"/>
      <c r="I4788" s="70"/>
      <c r="J4788" s="70"/>
      <c r="K4788" s="70"/>
      <c r="L4788" s="70"/>
      <c r="M4788" s="70"/>
      <c r="N4788" s="70"/>
      <c r="O4788" s="71"/>
      <c r="P4788" s="72"/>
    </row>
    <row r="4789" spans="1:16">
      <c r="A4789" s="69"/>
      <c r="B4789" s="70"/>
      <c r="C4789" s="70"/>
      <c r="D4789" s="70"/>
      <c r="E4789" s="70"/>
      <c r="F4789" s="70"/>
      <c r="G4789" s="70"/>
      <c r="H4789" s="70"/>
      <c r="I4789" s="70"/>
      <c r="J4789" s="70"/>
      <c r="K4789" s="70"/>
      <c r="L4789" s="70"/>
      <c r="M4789" s="70"/>
      <c r="N4789" s="70"/>
      <c r="O4789" s="71"/>
      <c r="P4789" s="72"/>
    </row>
    <row r="4790" spans="1:16">
      <c r="A4790" s="69"/>
      <c r="B4790" s="70"/>
      <c r="C4790" s="70"/>
      <c r="D4790" s="70"/>
      <c r="E4790" s="70"/>
      <c r="F4790" s="70"/>
      <c r="G4790" s="70"/>
      <c r="H4790" s="70"/>
      <c r="I4790" s="70"/>
      <c r="J4790" s="70"/>
      <c r="K4790" s="70"/>
      <c r="L4790" s="70"/>
      <c r="M4790" s="70"/>
      <c r="N4790" s="70"/>
      <c r="O4790" s="71"/>
      <c r="P4790" s="72"/>
    </row>
    <row r="4791" spans="1:16">
      <c r="A4791" s="69"/>
      <c r="B4791" s="70"/>
      <c r="C4791" s="70"/>
      <c r="D4791" s="70"/>
      <c r="E4791" s="70"/>
      <c r="F4791" s="70"/>
      <c r="G4791" s="70"/>
      <c r="H4791" s="70"/>
      <c r="I4791" s="70"/>
      <c r="J4791" s="70"/>
      <c r="K4791" s="70"/>
      <c r="L4791" s="70"/>
      <c r="M4791" s="70"/>
      <c r="N4791" s="70"/>
      <c r="O4791" s="71"/>
      <c r="P4791" s="72"/>
    </row>
    <row r="4792" spans="1:16">
      <c r="A4792" s="69"/>
      <c r="B4792" s="70"/>
      <c r="C4792" s="70"/>
      <c r="D4792" s="70"/>
      <c r="E4792" s="70"/>
      <c r="F4792" s="70"/>
      <c r="G4792" s="70"/>
      <c r="H4792" s="70"/>
      <c r="I4792" s="70"/>
      <c r="J4792" s="70"/>
      <c r="K4792" s="70"/>
      <c r="L4792" s="70"/>
      <c r="M4792" s="70"/>
      <c r="N4792" s="70"/>
      <c r="O4792" s="71"/>
      <c r="P4792" s="72"/>
    </row>
    <row r="4793" spans="1:16">
      <c r="A4793" s="69"/>
      <c r="B4793" s="70"/>
      <c r="C4793" s="70"/>
      <c r="D4793" s="70"/>
      <c r="E4793" s="70"/>
      <c r="F4793" s="70"/>
      <c r="G4793" s="70"/>
      <c r="H4793" s="70"/>
      <c r="I4793" s="70"/>
      <c r="J4793" s="70"/>
      <c r="K4793" s="70"/>
      <c r="L4793" s="70"/>
      <c r="M4793" s="70"/>
      <c r="N4793" s="70"/>
      <c r="O4793" s="71"/>
      <c r="P4793" s="72"/>
    </row>
    <row r="4794" spans="1:16">
      <c r="A4794" s="69"/>
      <c r="B4794" s="70"/>
      <c r="C4794" s="70"/>
      <c r="D4794" s="70"/>
      <c r="E4794" s="70"/>
      <c r="F4794" s="70"/>
      <c r="G4794" s="70"/>
      <c r="H4794" s="70"/>
      <c r="I4794" s="70"/>
      <c r="J4794" s="70"/>
      <c r="K4794" s="70"/>
      <c r="L4794" s="70"/>
      <c r="M4794" s="70"/>
      <c r="N4794" s="70"/>
      <c r="O4794" s="71"/>
      <c r="P4794" s="72"/>
    </row>
    <row r="4795" spans="1:16">
      <c r="A4795" s="69"/>
      <c r="B4795" s="70"/>
      <c r="C4795" s="70"/>
      <c r="D4795" s="70"/>
      <c r="E4795" s="70"/>
      <c r="F4795" s="70"/>
      <c r="G4795" s="70"/>
      <c r="H4795" s="70"/>
      <c r="I4795" s="70"/>
      <c r="J4795" s="70"/>
      <c r="K4795" s="70"/>
      <c r="L4795" s="70"/>
      <c r="M4795" s="70"/>
      <c r="N4795" s="70"/>
      <c r="O4795" s="71"/>
      <c r="P4795" s="72"/>
    </row>
    <row r="4796" spans="1:16">
      <c r="A4796" s="69"/>
      <c r="B4796" s="70"/>
      <c r="C4796" s="70"/>
      <c r="D4796" s="70"/>
      <c r="E4796" s="70"/>
      <c r="F4796" s="70"/>
      <c r="G4796" s="70"/>
      <c r="H4796" s="70"/>
      <c r="I4796" s="70"/>
      <c r="J4796" s="70"/>
      <c r="K4796" s="70"/>
      <c r="L4796" s="70"/>
      <c r="M4796" s="70"/>
      <c r="N4796" s="70"/>
      <c r="O4796" s="71"/>
      <c r="P4796" s="72"/>
    </row>
    <row r="4797" spans="1:16">
      <c r="A4797" s="69"/>
      <c r="B4797" s="70"/>
      <c r="C4797" s="70"/>
      <c r="D4797" s="70"/>
      <c r="E4797" s="70"/>
      <c r="F4797" s="70"/>
      <c r="G4797" s="70"/>
      <c r="H4797" s="70"/>
      <c r="I4797" s="70"/>
      <c r="J4797" s="70"/>
      <c r="K4797" s="70"/>
      <c r="L4797" s="70"/>
      <c r="M4797" s="70"/>
      <c r="N4797" s="70"/>
      <c r="O4797" s="71"/>
      <c r="P4797" s="72"/>
    </row>
    <row r="4798" spans="1:16">
      <c r="A4798" s="69"/>
      <c r="B4798" s="70"/>
      <c r="C4798" s="70"/>
      <c r="D4798" s="70"/>
      <c r="E4798" s="70"/>
      <c r="F4798" s="70"/>
      <c r="G4798" s="70"/>
      <c r="H4798" s="70"/>
      <c r="I4798" s="70"/>
      <c r="J4798" s="70"/>
      <c r="K4798" s="70"/>
      <c r="L4798" s="70"/>
      <c r="M4798" s="70"/>
      <c r="N4798" s="70"/>
      <c r="O4798" s="71"/>
      <c r="P4798" s="72"/>
    </row>
    <row r="4799" spans="1:16">
      <c r="A4799" s="69"/>
      <c r="B4799" s="70"/>
      <c r="C4799" s="70"/>
      <c r="D4799" s="70"/>
      <c r="E4799" s="70"/>
      <c r="F4799" s="70"/>
      <c r="G4799" s="70"/>
      <c r="H4799" s="70"/>
      <c r="I4799" s="70"/>
      <c r="J4799" s="70"/>
      <c r="K4799" s="70"/>
      <c r="L4799" s="70"/>
      <c r="M4799" s="70"/>
      <c r="N4799" s="70"/>
      <c r="O4799" s="71"/>
      <c r="P4799" s="72"/>
    </row>
    <row r="4800" spans="1:16">
      <c r="A4800" s="69"/>
      <c r="B4800" s="70"/>
      <c r="C4800" s="70"/>
      <c r="D4800" s="70"/>
      <c r="E4800" s="70"/>
      <c r="F4800" s="70"/>
      <c r="G4800" s="70"/>
      <c r="H4800" s="70"/>
      <c r="I4800" s="70"/>
      <c r="J4800" s="70"/>
      <c r="K4800" s="70"/>
      <c r="L4800" s="70"/>
      <c r="M4800" s="70"/>
      <c r="N4800" s="70"/>
      <c r="O4800" s="71"/>
      <c r="P4800" s="72"/>
    </row>
    <row r="4801" spans="1:16">
      <c r="A4801" s="69"/>
      <c r="B4801" s="70"/>
      <c r="C4801" s="70"/>
      <c r="D4801" s="70"/>
      <c r="E4801" s="70"/>
      <c r="F4801" s="70"/>
      <c r="G4801" s="70"/>
      <c r="H4801" s="70"/>
      <c r="I4801" s="70"/>
      <c r="J4801" s="70"/>
      <c r="K4801" s="70"/>
      <c r="L4801" s="70"/>
      <c r="M4801" s="70"/>
      <c r="N4801" s="70"/>
      <c r="O4801" s="71"/>
      <c r="P4801" s="72"/>
    </row>
    <row r="4802" spans="1:16">
      <c r="A4802" s="73"/>
      <c r="B4802" s="74"/>
      <c r="C4802" s="74"/>
      <c r="D4802" s="74"/>
      <c r="E4802" s="74"/>
      <c r="F4802" s="74"/>
      <c r="G4802" s="74"/>
      <c r="H4802" s="74"/>
      <c r="I4802" s="74"/>
      <c r="J4802" s="74"/>
      <c r="K4802" s="74"/>
      <c r="L4802" s="74"/>
      <c r="M4802" s="74"/>
      <c r="N4802" s="74"/>
      <c r="O4802" s="75"/>
      <c r="P4802" s="7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FC340-4350-4511-B1FE-02A70102E187}">
  <dimension ref="A1:W62"/>
  <sheetViews>
    <sheetView topLeftCell="L1" workbookViewId="0">
      <selection activeCell="N30" sqref="N30"/>
    </sheetView>
  </sheetViews>
  <sheetFormatPr baseColWidth="10" defaultRowHeight="14.4"/>
  <cols>
    <col min="1" max="1" width="26.5546875" bestFit="1" customWidth="1"/>
    <col min="7" max="7" width="11.44140625" style="50"/>
    <col min="10" max="10" width="12.44140625" style="51" bestFit="1" customWidth="1"/>
    <col min="21" max="21" width="16.33203125" bestFit="1" customWidth="1"/>
    <col min="22" max="22" width="37.33203125" bestFit="1" customWidth="1"/>
  </cols>
  <sheetData>
    <row r="1" spans="1:23">
      <c r="A1" t="s">
        <v>13087</v>
      </c>
      <c r="B1" t="s">
        <v>13088</v>
      </c>
      <c r="C1" t="s">
        <v>13089</v>
      </c>
      <c r="D1" t="s">
        <v>13090</v>
      </c>
      <c r="E1" t="s">
        <v>13091</v>
      </c>
      <c r="F1" t="s">
        <v>13092</v>
      </c>
      <c r="J1"/>
    </row>
    <row r="2" spans="1:23">
      <c r="A2" t="s">
        <v>13144</v>
      </c>
      <c r="B2" t="s">
        <v>13145</v>
      </c>
      <c r="C2" t="s">
        <v>13145</v>
      </c>
      <c r="D2" t="s">
        <v>13146</v>
      </c>
      <c r="E2" t="s">
        <v>13146</v>
      </c>
      <c r="F2" t="s">
        <v>13146</v>
      </c>
      <c r="J2"/>
      <c r="S2" s="21" t="s">
        <v>14072</v>
      </c>
      <c r="T2" s="108" t="s">
        <v>1768</v>
      </c>
      <c r="U2" s="3" t="s">
        <v>1768</v>
      </c>
      <c r="V2" s="3" t="s">
        <v>5162</v>
      </c>
      <c r="W2" s="113">
        <v>69</v>
      </c>
    </row>
    <row r="3" spans="1:23">
      <c r="A3" t="s">
        <v>13136</v>
      </c>
      <c r="B3" s="50">
        <v>29</v>
      </c>
      <c r="C3" s="50">
        <v>66</v>
      </c>
      <c r="D3" s="58">
        <v>15054.69</v>
      </c>
      <c r="E3" s="58">
        <v>2408.7399999999998</v>
      </c>
      <c r="F3" s="58">
        <v>17463.43</v>
      </c>
      <c r="G3" s="58"/>
      <c r="S3" s="139" t="s">
        <v>14073</v>
      </c>
      <c r="T3" s="53" t="s">
        <v>3274</v>
      </c>
      <c r="U3" s="54" t="s">
        <v>3274</v>
      </c>
      <c r="V3" s="54" t="s">
        <v>5646</v>
      </c>
      <c r="W3" s="114">
        <v>2</v>
      </c>
    </row>
    <row r="4" spans="1:23">
      <c r="A4" t="s">
        <v>13094</v>
      </c>
      <c r="B4">
        <v>31</v>
      </c>
      <c r="C4">
        <v>64</v>
      </c>
      <c r="D4" s="58">
        <v>13399.6</v>
      </c>
      <c r="E4" s="58">
        <v>2143.94</v>
      </c>
      <c r="F4" s="58">
        <v>15543.54</v>
      </c>
      <c r="G4" s="58"/>
      <c r="S4" s="140"/>
      <c r="T4" s="53" t="s">
        <v>3274</v>
      </c>
      <c r="U4" s="54" t="s">
        <v>5647</v>
      </c>
      <c r="V4" s="54" t="s">
        <v>5648</v>
      </c>
      <c r="W4" s="114">
        <v>1</v>
      </c>
    </row>
    <row r="5" spans="1:23">
      <c r="A5" t="s">
        <v>13139</v>
      </c>
      <c r="B5">
        <v>37</v>
      </c>
      <c r="C5">
        <v>73</v>
      </c>
      <c r="D5" s="58">
        <v>13398.64</v>
      </c>
      <c r="E5" s="58">
        <v>2143.8000000000002</v>
      </c>
      <c r="F5" s="58">
        <v>15542.44</v>
      </c>
      <c r="G5" s="58"/>
      <c r="S5" s="141"/>
      <c r="T5" s="61" t="s">
        <v>3274</v>
      </c>
      <c r="U5" s="111" t="s">
        <v>5649</v>
      </c>
      <c r="V5" s="111" t="s">
        <v>5650</v>
      </c>
      <c r="W5" s="115">
        <v>2</v>
      </c>
    </row>
    <row r="6" spans="1:23">
      <c r="A6" t="s">
        <v>13100</v>
      </c>
      <c r="B6">
        <v>28</v>
      </c>
      <c r="C6">
        <v>59</v>
      </c>
      <c r="D6" s="58">
        <v>13270.72</v>
      </c>
      <c r="E6" s="58">
        <v>2123.3200000000002</v>
      </c>
      <c r="F6" s="58">
        <v>15394.04</v>
      </c>
      <c r="G6" s="58"/>
      <c r="S6" s="21" t="s">
        <v>14074</v>
      </c>
      <c r="T6" s="53" t="s">
        <v>3275</v>
      </c>
      <c r="U6" s="54" t="s">
        <v>5651</v>
      </c>
      <c r="V6" s="54" t="s">
        <v>5652</v>
      </c>
      <c r="W6" s="114">
        <v>4</v>
      </c>
    </row>
    <row r="7" spans="1:23" ht="15" customHeight="1">
      <c r="A7" t="s">
        <v>13123</v>
      </c>
      <c r="B7">
        <v>43</v>
      </c>
      <c r="C7">
        <v>40</v>
      </c>
      <c r="D7" s="58">
        <v>11660.3</v>
      </c>
      <c r="E7" s="58">
        <v>1865.65</v>
      </c>
      <c r="F7" s="58">
        <v>13525.95</v>
      </c>
      <c r="G7" s="58"/>
      <c r="S7" s="21" t="s">
        <v>14074</v>
      </c>
      <c r="T7" s="61" t="s">
        <v>3277</v>
      </c>
      <c r="U7" s="111" t="s">
        <v>5653</v>
      </c>
      <c r="V7" s="111" t="s">
        <v>5654</v>
      </c>
      <c r="W7" s="115">
        <v>8</v>
      </c>
    </row>
    <row r="8" spans="1:23" ht="15.75" customHeight="1">
      <c r="A8" t="s">
        <v>13117</v>
      </c>
      <c r="B8">
        <v>14</v>
      </c>
      <c r="C8">
        <v>52</v>
      </c>
      <c r="D8" s="58">
        <v>10693.76</v>
      </c>
      <c r="E8" s="58">
        <v>1710.98</v>
      </c>
      <c r="F8" s="58">
        <v>12404.74</v>
      </c>
      <c r="G8" s="58"/>
      <c r="S8" s="139" t="s">
        <v>14073</v>
      </c>
      <c r="T8" s="53" t="s">
        <v>12992</v>
      </c>
      <c r="U8" s="54" t="s">
        <v>12940</v>
      </c>
      <c r="V8" s="54" t="s">
        <v>12941</v>
      </c>
      <c r="W8" s="114">
        <v>5</v>
      </c>
    </row>
    <row r="9" spans="1:23">
      <c r="A9" t="s">
        <v>13141</v>
      </c>
      <c r="B9">
        <v>24</v>
      </c>
      <c r="C9">
        <v>34</v>
      </c>
      <c r="D9" s="58">
        <v>10514.28</v>
      </c>
      <c r="E9" s="58">
        <v>1682.27</v>
      </c>
      <c r="F9" s="58">
        <v>12196.55</v>
      </c>
      <c r="G9" s="58"/>
      <c r="S9" s="141"/>
      <c r="T9" s="61" t="s">
        <v>12992</v>
      </c>
      <c r="U9" s="111" t="s">
        <v>12942</v>
      </c>
      <c r="V9" s="111" t="s">
        <v>12943</v>
      </c>
      <c r="W9" s="115">
        <v>5</v>
      </c>
    </row>
    <row r="10" spans="1:23">
      <c r="A10" t="s">
        <v>13140</v>
      </c>
      <c r="B10">
        <v>24</v>
      </c>
      <c r="C10">
        <v>40</v>
      </c>
      <c r="D10" s="58">
        <v>9961.24</v>
      </c>
      <c r="E10" s="58">
        <v>1593.79</v>
      </c>
      <c r="F10" s="58">
        <v>11555.03</v>
      </c>
      <c r="G10" s="58"/>
      <c r="T10" s="50"/>
      <c r="U10" s="50"/>
      <c r="V10" s="50"/>
      <c r="W10" s="50"/>
    </row>
    <row r="11" spans="1:23">
      <c r="A11" t="s">
        <v>13128</v>
      </c>
      <c r="B11">
        <v>30</v>
      </c>
      <c r="C11">
        <v>31</v>
      </c>
      <c r="D11" s="58">
        <v>7255.86</v>
      </c>
      <c r="E11" s="58">
        <v>1160.95</v>
      </c>
      <c r="F11" s="58">
        <v>8416.81</v>
      </c>
      <c r="G11" s="58"/>
      <c r="T11" s="50"/>
      <c r="U11" s="50"/>
      <c r="V11" s="50"/>
      <c r="W11" s="50"/>
    </row>
    <row r="12" spans="1:23">
      <c r="A12" t="s">
        <v>13108</v>
      </c>
      <c r="B12">
        <v>18</v>
      </c>
      <c r="C12">
        <v>26</v>
      </c>
      <c r="D12" s="58">
        <v>6765.05</v>
      </c>
      <c r="E12" s="58">
        <v>1082.4000000000001</v>
      </c>
      <c r="F12" s="58">
        <v>7847.45</v>
      </c>
      <c r="G12" s="58"/>
      <c r="T12" s="50"/>
      <c r="U12" s="50"/>
      <c r="V12" s="50"/>
      <c r="W12" s="50"/>
    </row>
    <row r="13" spans="1:23">
      <c r="A13" t="s">
        <v>13142</v>
      </c>
      <c r="B13">
        <v>23</v>
      </c>
      <c r="C13">
        <v>20</v>
      </c>
      <c r="D13" s="58">
        <v>6162.08</v>
      </c>
      <c r="E13" s="50">
        <v>985.93</v>
      </c>
      <c r="F13" s="58">
        <v>7148.01</v>
      </c>
      <c r="G13" s="58"/>
      <c r="T13" s="50"/>
      <c r="U13" s="50"/>
      <c r="V13" s="50"/>
      <c r="W13" s="50"/>
    </row>
    <row r="14" spans="1:23">
      <c r="A14" t="s">
        <v>13131</v>
      </c>
      <c r="B14">
        <v>12</v>
      </c>
      <c r="C14">
        <v>37</v>
      </c>
      <c r="D14" s="58">
        <v>5901.91</v>
      </c>
      <c r="E14">
        <v>944.32</v>
      </c>
      <c r="F14" s="58">
        <v>6846.23</v>
      </c>
      <c r="G14" s="58"/>
    </row>
    <row r="15" spans="1:23">
      <c r="A15" t="s">
        <v>13120</v>
      </c>
      <c r="B15">
        <v>22</v>
      </c>
      <c r="C15">
        <v>24</v>
      </c>
      <c r="D15" s="58">
        <v>5634.99</v>
      </c>
      <c r="E15">
        <v>901.62</v>
      </c>
      <c r="F15" s="58">
        <v>6536.61</v>
      </c>
      <c r="G15" s="58"/>
    </row>
    <row r="16" spans="1:23">
      <c r="A16" t="s">
        <v>13124</v>
      </c>
      <c r="B16">
        <v>6</v>
      </c>
      <c r="C16">
        <v>20</v>
      </c>
      <c r="D16" s="58">
        <v>5541.34</v>
      </c>
      <c r="E16">
        <v>886.62</v>
      </c>
      <c r="F16" s="58">
        <v>6427.96</v>
      </c>
      <c r="G16" s="58"/>
    </row>
    <row r="17" spans="1:10">
      <c r="A17" t="s">
        <v>13127</v>
      </c>
      <c r="B17">
        <v>15</v>
      </c>
      <c r="C17">
        <v>25</v>
      </c>
      <c r="D17" s="58">
        <v>5523.73</v>
      </c>
      <c r="E17" s="50">
        <v>883.81</v>
      </c>
      <c r="F17" s="58">
        <v>6407.54</v>
      </c>
      <c r="G17" s="58"/>
    </row>
    <row r="18" spans="1:10">
      <c r="A18" t="s">
        <v>13104</v>
      </c>
      <c r="B18">
        <v>15</v>
      </c>
      <c r="C18">
        <v>22</v>
      </c>
      <c r="D18" s="58">
        <v>5515.3</v>
      </c>
      <c r="E18">
        <v>882.45</v>
      </c>
      <c r="F18" s="58">
        <v>6397.75</v>
      </c>
      <c r="G18" s="58"/>
    </row>
    <row r="19" spans="1:10">
      <c r="A19" t="s">
        <v>13137</v>
      </c>
      <c r="B19">
        <v>21</v>
      </c>
      <c r="C19">
        <v>27</v>
      </c>
      <c r="D19" s="58">
        <v>5135.63</v>
      </c>
      <c r="E19">
        <v>821.68</v>
      </c>
      <c r="F19" s="58">
        <v>5957.31</v>
      </c>
      <c r="G19" s="58"/>
    </row>
    <row r="20" spans="1:10">
      <c r="A20" t="s">
        <v>13125</v>
      </c>
      <c r="B20">
        <v>23</v>
      </c>
      <c r="C20">
        <v>19</v>
      </c>
      <c r="D20" s="58">
        <v>5050.07</v>
      </c>
      <c r="E20">
        <v>808</v>
      </c>
      <c r="F20" s="58">
        <v>5858.07</v>
      </c>
      <c r="G20" s="58"/>
    </row>
    <row r="21" spans="1:10">
      <c r="A21" t="s">
        <v>13096</v>
      </c>
      <c r="B21">
        <v>12</v>
      </c>
      <c r="C21">
        <v>19</v>
      </c>
      <c r="D21" s="58">
        <v>4782.8599999999997</v>
      </c>
      <c r="E21">
        <v>765.26</v>
      </c>
      <c r="F21" s="58">
        <v>5548.12</v>
      </c>
      <c r="G21" s="58"/>
    </row>
    <row r="22" spans="1:10">
      <c r="A22" t="s">
        <v>13116</v>
      </c>
      <c r="B22">
        <v>15</v>
      </c>
      <c r="C22">
        <v>18</v>
      </c>
      <c r="D22" s="58">
        <v>4705.42</v>
      </c>
      <c r="E22">
        <v>752.88</v>
      </c>
      <c r="F22" s="58">
        <v>5458.3</v>
      </c>
      <c r="G22" s="58"/>
    </row>
    <row r="23" spans="1:10">
      <c r="A23" t="s">
        <v>13103</v>
      </c>
      <c r="B23">
        <v>12</v>
      </c>
      <c r="C23">
        <v>24</v>
      </c>
      <c r="D23" s="58">
        <v>4670.32</v>
      </c>
      <c r="E23">
        <v>747.25</v>
      </c>
      <c r="F23" s="58">
        <v>5417.57</v>
      </c>
      <c r="G23" s="58"/>
    </row>
    <row r="24" spans="1:10">
      <c r="A24" t="s">
        <v>13115</v>
      </c>
      <c r="B24">
        <v>16</v>
      </c>
      <c r="C24">
        <v>21</v>
      </c>
      <c r="D24" s="58">
        <v>4601.6000000000004</v>
      </c>
      <c r="E24">
        <v>736.25</v>
      </c>
      <c r="F24" s="58">
        <v>5337.85</v>
      </c>
      <c r="G24" s="58"/>
    </row>
    <row r="25" spans="1:10">
      <c r="A25" t="s">
        <v>13105</v>
      </c>
      <c r="B25">
        <v>13</v>
      </c>
      <c r="C25">
        <v>23</v>
      </c>
      <c r="D25" s="58">
        <v>4532.49</v>
      </c>
      <c r="E25">
        <v>725.2</v>
      </c>
      <c r="F25" s="58">
        <v>5257.69</v>
      </c>
      <c r="G25" s="58"/>
    </row>
    <row r="26" spans="1:10">
      <c r="A26" t="s">
        <v>13126</v>
      </c>
      <c r="B26">
        <v>28</v>
      </c>
      <c r="C26">
        <v>21</v>
      </c>
      <c r="D26" s="58">
        <v>4429.1899999999996</v>
      </c>
      <c r="E26" s="50">
        <v>708.68</v>
      </c>
      <c r="F26" s="58">
        <v>5137.87</v>
      </c>
      <c r="G26" s="58"/>
      <c r="J26" s="55"/>
    </row>
    <row r="27" spans="1:10">
      <c r="A27" t="s">
        <v>13130</v>
      </c>
      <c r="B27">
        <v>18</v>
      </c>
      <c r="C27">
        <v>27</v>
      </c>
      <c r="D27" s="58">
        <v>4333.8599999999997</v>
      </c>
      <c r="E27">
        <v>693.42</v>
      </c>
      <c r="F27" s="58">
        <v>5027.28</v>
      </c>
      <c r="G27" s="58"/>
      <c r="J27" s="56"/>
    </row>
    <row r="28" spans="1:10">
      <c r="A28" t="s">
        <v>13112</v>
      </c>
      <c r="B28">
        <v>14</v>
      </c>
      <c r="C28">
        <v>16</v>
      </c>
      <c r="D28" s="58">
        <v>4084.73</v>
      </c>
      <c r="E28">
        <v>653.55999999999995</v>
      </c>
      <c r="F28" s="58">
        <v>4738.29</v>
      </c>
      <c r="G28" s="58"/>
      <c r="J28" s="55"/>
    </row>
    <row r="29" spans="1:10">
      <c r="A29" t="s">
        <v>13122</v>
      </c>
      <c r="B29">
        <v>15</v>
      </c>
      <c r="C29">
        <v>16</v>
      </c>
      <c r="D29" s="58">
        <v>4015.84</v>
      </c>
      <c r="E29">
        <v>642.54</v>
      </c>
      <c r="F29" s="58">
        <v>4658.38</v>
      </c>
      <c r="G29" s="58"/>
      <c r="J29" s="55"/>
    </row>
    <row r="30" spans="1:10">
      <c r="A30" t="s">
        <v>13109</v>
      </c>
      <c r="B30">
        <v>8</v>
      </c>
      <c r="C30">
        <v>11</v>
      </c>
      <c r="D30" s="58">
        <v>3792.21</v>
      </c>
      <c r="E30">
        <v>606.75</v>
      </c>
      <c r="F30" s="58">
        <v>4398.96</v>
      </c>
      <c r="G30" s="58"/>
      <c r="J30" s="55"/>
    </row>
    <row r="31" spans="1:10">
      <c r="A31" t="s">
        <v>13119</v>
      </c>
      <c r="B31">
        <v>18</v>
      </c>
      <c r="C31">
        <v>30</v>
      </c>
      <c r="D31" s="58">
        <v>3778</v>
      </c>
      <c r="E31">
        <v>604.48</v>
      </c>
      <c r="F31" s="58">
        <v>4382.4799999999996</v>
      </c>
      <c r="G31" s="58"/>
      <c r="J31" s="56"/>
    </row>
    <row r="32" spans="1:10">
      <c r="A32" t="s">
        <v>13101</v>
      </c>
      <c r="B32">
        <v>13</v>
      </c>
      <c r="C32">
        <v>17</v>
      </c>
      <c r="D32" s="58">
        <v>3610.6</v>
      </c>
      <c r="E32" s="50">
        <v>577.70000000000005</v>
      </c>
      <c r="F32" s="58">
        <v>4188.3</v>
      </c>
      <c r="G32" s="58"/>
      <c r="J32" s="52"/>
    </row>
    <row r="33" spans="1:10">
      <c r="A33" t="s">
        <v>13118</v>
      </c>
      <c r="B33">
        <v>11</v>
      </c>
      <c r="C33">
        <v>15</v>
      </c>
      <c r="D33" s="58">
        <v>3576.28</v>
      </c>
      <c r="E33">
        <v>572.20000000000005</v>
      </c>
      <c r="F33" s="58">
        <v>4148.4799999999996</v>
      </c>
      <c r="G33" s="58"/>
      <c r="J33" s="55"/>
    </row>
    <row r="34" spans="1:10">
      <c r="A34" t="s">
        <v>13098</v>
      </c>
      <c r="B34">
        <v>4</v>
      </c>
      <c r="C34">
        <v>14</v>
      </c>
      <c r="D34" s="58">
        <v>3481.59</v>
      </c>
      <c r="E34">
        <v>557.05999999999995</v>
      </c>
      <c r="F34" s="58">
        <v>4038.65</v>
      </c>
      <c r="G34" s="58"/>
      <c r="J34" s="56"/>
    </row>
    <row r="35" spans="1:10">
      <c r="A35" t="s">
        <v>13111</v>
      </c>
      <c r="B35">
        <v>12</v>
      </c>
      <c r="C35">
        <v>17</v>
      </c>
      <c r="D35" s="58">
        <v>3429.5</v>
      </c>
      <c r="E35">
        <v>548.72</v>
      </c>
      <c r="F35" s="58">
        <v>3978.22</v>
      </c>
      <c r="G35" s="58"/>
      <c r="J35" s="55"/>
    </row>
    <row r="36" spans="1:10">
      <c r="A36" t="s">
        <v>13129</v>
      </c>
      <c r="B36">
        <v>15</v>
      </c>
      <c r="C36">
        <v>16</v>
      </c>
      <c r="D36" s="58">
        <v>3360.67</v>
      </c>
      <c r="E36">
        <v>537.72</v>
      </c>
      <c r="F36" s="58">
        <v>3898.39</v>
      </c>
      <c r="G36" s="58"/>
      <c r="J36" s="55"/>
    </row>
    <row r="37" spans="1:10">
      <c r="A37" t="s">
        <v>13107</v>
      </c>
      <c r="B37">
        <v>8</v>
      </c>
      <c r="C37">
        <v>13</v>
      </c>
      <c r="D37" s="58">
        <v>3050.57</v>
      </c>
      <c r="E37" s="50">
        <v>488.08</v>
      </c>
      <c r="F37" s="58">
        <v>3538.65</v>
      </c>
      <c r="G37" s="58"/>
      <c r="J37" s="56"/>
    </row>
    <row r="38" spans="1:10">
      <c r="A38" t="s">
        <v>13095</v>
      </c>
      <c r="B38">
        <v>5</v>
      </c>
      <c r="C38">
        <v>9</v>
      </c>
      <c r="D38" s="58">
        <v>3016.42</v>
      </c>
      <c r="E38">
        <v>482.62</v>
      </c>
      <c r="F38" s="58">
        <v>3499.04</v>
      </c>
      <c r="G38" s="58"/>
      <c r="J38" s="55"/>
    </row>
    <row r="39" spans="1:10">
      <c r="A39" t="s">
        <v>13106</v>
      </c>
      <c r="B39">
        <v>21</v>
      </c>
      <c r="C39">
        <v>14</v>
      </c>
      <c r="D39" s="58">
        <v>2895.35</v>
      </c>
      <c r="E39">
        <v>463.25</v>
      </c>
      <c r="F39" s="58">
        <v>3358.6</v>
      </c>
      <c r="G39" s="58"/>
      <c r="J39" s="55"/>
    </row>
    <row r="40" spans="1:10">
      <c r="A40" t="s">
        <v>13132</v>
      </c>
      <c r="B40">
        <v>11</v>
      </c>
      <c r="C40">
        <v>12</v>
      </c>
      <c r="D40" s="58">
        <v>2645.51</v>
      </c>
      <c r="E40">
        <v>423.28</v>
      </c>
      <c r="F40" s="58">
        <v>3068.79</v>
      </c>
      <c r="G40" s="58"/>
      <c r="J40" s="55"/>
    </row>
    <row r="41" spans="1:10">
      <c r="A41" t="s">
        <v>13114</v>
      </c>
      <c r="B41">
        <v>12</v>
      </c>
      <c r="C41">
        <v>9</v>
      </c>
      <c r="D41" s="58">
        <v>2473.3000000000002</v>
      </c>
      <c r="E41">
        <v>395.72</v>
      </c>
      <c r="F41" s="58">
        <v>2869.02</v>
      </c>
      <c r="G41" s="58"/>
      <c r="J41" s="56"/>
    </row>
    <row r="42" spans="1:10">
      <c r="A42" t="s">
        <v>13135</v>
      </c>
      <c r="B42">
        <v>14</v>
      </c>
      <c r="C42">
        <v>14</v>
      </c>
      <c r="D42" s="58">
        <v>2309.11</v>
      </c>
      <c r="E42">
        <v>369.46</v>
      </c>
      <c r="F42" s="58">
        <v>2678.57</v>
      </c>
      <c r="G42" s="58"/>
      <c r="J42" s="55"/>
    </row>
    <row r="43" spans="1:10">
      <c r="A43" t="s">
        <v>13121</v>
      </c>
      <c r="B43">
        <v>10</v>
      </c>
      <c r="C43">
        <v>9</v>
      </c>
      <c r="D43" s="58">
        <v>1430.27</v>
      </c>
      <c r="E43">
        <v>228.85</v>
      </c>
      <c r="F43" s="58">
        <v>1659.12</v>
      </c>
      <c r="G43" s="58"/>
      <c r="J43" s="55"/>
    </row>
    <row r="44" spans="1:10">
      <c r="A44" t="s">
        <v>13133</v>
      </c>
      <c r="B44">
        <v>6</v>
      </c>
      <c r="C44">
        <v>7</v>
      </c>
      <c r="D44" s="58">
        <v>1344.2</v>
      </c>
      <c r="E44">
        <v>215.07</v>
      </c>
      <c r="F44" s="58">
        <v>1559.27</v>
      </c>
      <c r="G44" s="58"/>
      <c r="J44" s="55"/>
    </row>
    <row r="45" spans="1:10">
      <c r="A45" t="s">
        <v>13138</v>
      </c>
      <c r="B45">
        <v>14</v>
      </c>
      <c r="C45">
        <v>5</v>
      </c>
      <c r="D45" s="58">
        <v>1275.43</v>
      </c>
      <c r="E45" s="50">
        <v>204.07</v>
      </c>
      <c r="F45" s="58">
        <v>1479.5</v>
      </c>
      <c r="G45" s="58"/>
      <c r="J45" s="56"/>
    </row>
    <row r="46" spans="1:10">
      <c r="A46" t="s">
        <v>13110</v>
      </c>
      <c r="B46">
        <v>7</v>
      </c>
      <c r="C46">
        <v>5</v>
      </c>
      <c r="D46" s="58">
        <v>1128.8800000000001</v>
      </c>
      <c r="E46">
        <v>180.62</v>
      </c>
      <c r="F46" s="58">
        <v>1309.5</v>
      </c>
      <c r="G46" s="58"/>
      <c r="J46" s="55"/>
    </row>
    <row r="47" spans="1:10">
      <c r="A47" t="s">
        <v>13099</v>
      </c>
      <c r="B47">
        <v>10</v>
      </c>
      <c r="C47">
        <v>2</v>
      </c>
      <c r="D47" s="50">
        <v>775.69</v>
      </c>
      <c r="E47">
        <v>124.11</v>
      </c>
      <c r="F47" s="50">
        <v>899.8</v>
      </c>
      <c r="J47" s="55"/>
    </row>
    <row r="48" spans="1:10">
      <c r="A48" t="s">
        <v>13134</v>
      </c>
      <c r="B48">
        <v>9</v>
      </c>
      <c r="C48">
        <v>3</v>
      </c>
      <c r="D48" s="50">
        <v>568.71</v>
      </c>
      <c r="E48" s="50">
        <v>90.99</v>
      </c>
      <c r="F48" s="50">
        <v>659.7</v>
      </c>
      <c r="J48" s="55"/>
    </row>
    <row r="49" spans="1:10">
      <c r="A49" t="s">
        <v>13102</v>
      </c>
      <c r="B49">
        <v>3</v>
      </c>
      <c r="C49">
        <v>1</v>
      </c>
      <c r="D49" s="50">
        <v>344.74</v>
      </c>
      <c r="E49" s="50">
        <v>55.16</v>
      </c>
      <c r="F49" s="50">
        <v>399.9</v>
      </c>
      <c r="J49" s="56"/>
    </row>
    <row r="50" spans="1:10">
      <c r="A50">
        <v>799</v>
      </c>
      <c r="B50" s="58">
        <f>SUM(B48:B48)</f>
        <v>9</v>
      </c>
      <c r="C50" s="58">
        <f>SUM(C48:C48)</f>
        <v>3</v>
      </c>
      <c r="D50" s="58">
        <f>SUM(D48:D48)</f>
        <v>568.71</v>
      </c>
      <c r="E50" s="58">
        <f>SUM(E48:E48)</f>
        <v>90.99</v>
      </c>
      <c r="F50" s="58">
        <f>SUM(F48:F48)</f>
        <v>659.7</v>
      </c>
      <c r="G50" s="58"/>
      <c r="J50" s="55"/>
    </row>
    <row r="51" spans="1:10">
      <c r="A51" t="s">
        <v>13093</v>
      </c>
      <c r="B51">
        <v>22</v>
      </c>
      <c r="C51">
        <v>0</v>
      </c>
      <c r="D51" s="50">
        <v>0</v>
      </c>
      <c r="E51">
        <v>0</v>
      </c>
      <c r="F51" s="50">
        <v>0</v>
      </c>
      <c r="J51" s="55"/>
    </row>
    <row r="52" spans="1:10">
      <c r="A52" t="s">
        <v>13097</v>
      </c>
      <c r="B52">
        <v>2</v>
      </c>
      <c r="C52">
        <v>0</v>
      </c>
      <c r="D52">
        <v>0</v>
      </c>
      <c r="E52">
        <v>0</v>
      </c>
      <c r="F52">
        <v>0</v>
      </c>
      <c r="J52" s="55"/>
    </row>
    <row r="53" spans="1:10">
      <c r="A53" t="s">
        <v>13113</v>
      </c>
      <c r="B53">
        <v>3</v>
      </c>
      <c r="C53">
        <v>0</v>
      </c>
      <c r="D53">
        <v>0</v>
      </c>
      <c r="E53">
        <v>0</v>
      </c>
      <c r="F53">
        <v>0</v>
      </c>
      <c r="J53" s="56"/>
    </row>
    <row r="54" spans="1:10">
      <c r="A54" t="s">
        <v>13143</v>
      </c>
      <c r="B54" s="50">
        <v>3</v>
      </c>
      <c r="C54" s="50">
        <v>0</v>
      </c>
      <c r="D54" s="50">
        <v>0</v>
      </c>
      <c r="E54" s="50">
        <v>0</v>
      </c>
      <c r="F54" s="50">
        <v>0</v>
      </c>
      <c r="J54" s="55"/>
    </row>
    <row r="55" spans="1:10">
      <c r="J55" s="55"/>
    </row>
    <row r="56" spans="1:10">
      <c r="J56" s="55"/>
    </row>
    <row r="57" spans="1:10">
      <c r="J57" s="56"/>
    </row>
    <row r="58" spans="1:10">
      <c r="J58" s="55"/>
    </row>
    <row r="59" spans="1:10">
      <c r="J59" s="55"/>
    </row>
    <row r="60" spans="1:10">
      <c r="J60" s="55"/>
    </row>
    <row r="61" spans="1:10">
      <c r="J61" s="56"/>
    </row>
    <row r="62" spans="1:10">
      <c r="J62" s="55"/>
    </row>
  </sheetData>
  <autoFilter ref="A1:R54" xr:uid="{12178AD3-964A-496E-A1CA-8384A15BC58A}">
    <sortState xmlns:xlrd2="http://schemas.microsoft.com/office/spreadsheetml/2017/richdata2" ref="A2:I54">
      <sortCondition descending="1" ref="F1"/>
    </sortState>
  </autoFilter>
  <mergeCells count="2">
    <mergeCell ref="S3:S5"/>
    <mergeCell ref="S8:S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sku shooting</vt:lpstr>
      <vt:lpstr>datos de carga</vt:lpstr>
      <vt:lpstr>seo</vt:lpstr>
      <vt:lpstr>inventario </vt:lpstr>
      <vt:lpstr>color</vt:lpstr>
      <vt:lpstr>talla</vt:lpstr>
      <vt:lpstr>descripciones</vt:lpstr>
      <vt:lpstr>bbdd</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Leslye Ramirez</dc:creator>
  <cp:lastModifiedBy>Erick Gonzalez</cp:lastModifiedBy>
  <dcterms:created xsi:type="dcterms:W3CDTF">2020-12-09T22:46:55Z</dcterms:created>
  <dcterms:modified xsi:type="dcterms:W3CDTF">2021-03-19T05:23:06Z</dcterms:modified>
</cp:coreProperties>
</file>